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I4ALL\git\datasetchallange\database\Spacely Space Sprockets\"/>
    </mc:Choice>
  </mc:AlternateContent>
  <xr:revisionPtr revIDLastSave="0" documentId="13_ncr:1_{63EFE51C-846D-4A7C-9AC9-F286C950F292}" xr6:coauthVersionLast="47" xr6:coauthVersionMax="47" xr10:uidLastSave="{00000000-0000-0000-0000-000000000000}"/>
  <bookViews>
    <workbookView xWindow="-120" yWindow="-120" windowWidth="29040" windowHeight="15720" activeTab="5" xr2:uid="{DC38DFD6-0814-4743-9A87-D6C28BB21245}"/>
  </bookViews>
  <sheets>
    <sheet name="Company" sheetId="12" r:id="rId1"/>
    <sheet name="Department" sheetId="7" r:id="rId2"/>
    <sheet name="Education" sheetId="9" r:id="rId3"/>
    <sheet name="Role" sheetId="10" r:id="rId4"/>
    <sheet name="Level" sheetId="11" r:id="rId5"/>
    <sheet name="Employees" sheetId="6" r:id="rId6"/>
  </sheets>
  <definedNames>
    <definedName name="_xlnm._FilterDatabase" localSheetId="0" hidden="1">Company!$A$1:$B$1</definedName>
    <definedName name="_xlnm._FilterDatabase" localSheetId="1" hidden="1">Department!$A$1:$B$1</definedName>
    <definedName name="_xlnm._FilterDatabase" localSheetId="2" hidden="1">Education!$A$4:$B$4</definedName>
    <definedName name="_xlnm._FilterDatabase" localSheetId="5" hidden="1">Employees!$A$1:$S$1</definedName>
    <definedName name="_xlnm._FilterDatabase" localSheetId="4" hidden="1">Level!$A$4:$B$4</definedName>
    <definedName name="_xlnm._FilterDatabase" localSheetId="3" hidden="1">Role!$A$4:$B$4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D70" i="6" s="1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D106" i="6" s="1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O147" i="6" s="1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D178" i="6" s="1"/>
  <c r="B179" i="6"/>
  <c r="B180" i="6"/>
  <c r="B181" i="6"/>
  <c r="B182" i="6"/>
  <c r="B183" i="6"/>
  <c r="B184" i="6"/>
  <c r="B185" i="6"/>
  <c r="B186" i="6"/>
  <c r="B187" i="6"/>
  <c r="B188" i="6"/>
  <c r="B189" i="6"/>
  <c r="B190" i="6"/>
  <c r="D190" i="6" s="1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D238" i="6" s="1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D287" i="6" s="1"/>
  <c r="B288" i="6"/>
  <c r="B289" i="6"/>
  <c r="D289" i="6" s="1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D363" i="6" s="1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D398" i="6" s="1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O435" i="6" s="1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D489" i="6" s="1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D515" i="6" s="1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D542" i="6" s="1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D555" i="6" s="1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D574" i="6" s="1"/>
  <c r="B575" i="6"/>
  <c r="B576" i="6"/>
  <c r="B577" i="6"/>
  <c r="B578" i="6"/>
  <c r="B579" i="6"/>
  <c r="B580" i="6"/>
  <c r="B581" i="6"/>
  <c r="B582" i="6"/>
  <c r="B583" i="6"/>
  <c r="B584" i="6"/>
  <c r="B585" i="6"/>
  <c r="B586" i="6"/>
  <c r="D586" i="6" s="1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D615" i="6" s="1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D718" i="6" s="1"/>
  <c r="B719" i="6"/>
  <c r="B720" i="6"/>
  <c r="B721" i="6"/>
  <c r="B722" i="6"/>
  <c r="B723" i="6"/>
  <c r="O723" i="6" s="1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D745" i="6" s="1"/>
  <c r="B746" i="6"/>
  <c r="B747" i="6"/>
  <c r="B748" i="6"/>
  <c r="B749" i="6"/>
  <c r="B750" i="6"/>
  <c r="B751" i="6"/>
  <c r="B752" i="6"/>
  <c r="B753" i="6"/>
  <c r="B754" i="6"/>
  <c r="D754" i="6" s="1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D808" i="6" s="1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D839" i="6" s="1"/>
  <c r="B840" i="6"/>
  <c r="B841" i="6"/>
  <c r="B842" i="6"/>
  <c r="B843" i="6"/>
  <c r="B844" i="6"/>
  <c r="B845" i="6"/>
  <c r="B846" i="6"/>
  <c r="B847" i="6"/>
  <c r="B848" i="6"/>
  <c r="B849" i="6"/>
  <c r="B850" i="6"/>
  <c r="D850" i="6" s="1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O867" i="6" s="1"/>
  <c r="Q867" i="6" s="1"/>
  <c r="R867" i="6" s="1"/>
  <c r="B868" i="6"/>
  <c r="B869" i="6"/>
  <c r="B870" i="6"/>
  <c r="B871" i="6"/>
  <c r="B872" i="6"/>
  <c r="B873" i="6"/>
  <c r="B874" i="6"/>
  <c r="D874" i="6" s="1"/>
  <c r="B875" i="6"/>
  <c r="B876" i="6"/>
  <c r="B877" i="6"/>
  <c r="B878" i="6"/>
  <c r="B879" i="6"/>
  <c r="D879" i="6" s="1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O961" i="6" s="1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O1011" i="6" s="1"/>
  <c r="Q1011" i="6" s="1"/>
  <c r="R1011" i="6" s="1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D1058" i="6" s="1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D1070" i="6" s="1"/>
  <c r="B1071" i="6"/>
  <c r="B1072" i="6"/>
  <c r="B1073" i="6"/>
  <c r="B1074" i="6"/>
  <c r="B1075" i="6"/>
  <c r="B1076" i="6"/>
  <c r="B1077" i="6"/>
  <c r="B1078" i="6"/>
  <c r="B1079" i="6"/>
  <c r="D1079" i="6" s="1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D1130" i="6" s="1"/>
  <c r="B1131" i="6"/>
  <c r="D1131" i="6" s="1"/>
  <c r="B1132" i="6"/>
  <c r="D1132" i="6" s="1"/>
  <c r="B1133" i="6"/>
  <c r="B1134" i="6"/>
  <c r="B1135" i="6"/>
  <c r="B1136" i="6"/>
  <c r="B1137" i="6"/>
  <c r="B1138" i="6"/>
  <c r="B1139" i="6"/>
  <c r="B1140" i="6"/>
  <c r="B1141" i="6"/>
  <c r="B1142" i="6"/>
  <c r="D1142" i="6" s="1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D1176" i="6" s="1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D1202" i="6" s="1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D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D1227" i="6" s="1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D1274" i="6" s="1"/>
  <c r="B1275" i="6"/>
  <c r="D1275" i="6" s="1"/>
  <c r="B1276" i="6"/>
  <c r="D1276" i="6" s="1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D1310" i="6" s="1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D1346" i="6" s="1"/>
  <c r="B1347" i="6"/>
  <c r="B1348" i="6"/>
  <c r="B1349" i="6"/>
  <c r="B1350" i="6"/>
  <c r="B1351" i="6"/>
  <c r="B1352" i="6"/>
  <c r="B1353" i="6"/>
  <c r="B1354" i="6"/>
  <c r="B1355" i="6"/>
  <c r="B1356" i="6"/>
  <c r="D1356" i="6" s="1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D1369" i="6" s="1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D1382" i="6" s="1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O1404" i="6" s="1"/>
  <c r="B1405" i="6"/>
  <c r="D1405" i="6" s="1"/>
  <c r="B1406" i="6"/>
  <c r="B1407" i="6"/>
  <c r="B1408" i="6"/>
  <c r="B1409" i="6"/>
  <c r="B1410" i="6"/>
  <c r="B1411" i="6"/>
  <c r="B1412" i="6"/>
  <c r="B1413" i="6"/>
  <c r="B1414" i="6"/>
  <c r="B1415" i="6"/>
  <c r="B1416" i="6"/>
  <c r="O1416" i="6" s="1"/>
  <c r="B1417" i="6"/>
  <c r="D1417" i="6" s="1"/>
  <c r="B1418" i="6"/>
  <c r="D1418" i="6" s="1"/>
  <c r="B1419" i="6"/>
  <c r="B1420" i="6"/>
  <c r="B1421" i="6"/>
  <c r="B1422" i="6"/>
  <c r="B1423" i="6"/>
  <c r="B1424" i="6"/>
  <c r="B1425" i="6"/>
  <c r="B1426" i="6"/>
  <c r="B1427" i="6"/>
  <c r="B1428" i="6"/>
  <c r="O1428" i="6" s="1"/>
  <c r="B1429" i="6"/>
  <c r="O1429" i="6" s="1"/>
  <c r="B1430" i="6"/>
  <c r="B1431" i="6"/>
  <c r="B1432" i="6"/>
  <c r="B1433" i="6"/>
  <c r="B1434" i="6"/>
  <c r="B1435" i="6"/>
  <c r="B1436" i="6"/>
  <c r="B1437" i="6"/>
  <c r="B1438" i="6"/>
  <c r="B1439" i="6"/>
  <c r="B1440" i="6"/>
  <c r="O1440" i="6" s="1"/>
  <c r="B1441" i="6"/>
  <c r="O1441" i="6" s="1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O1453" i="6" s="1"/>
  <c r="B1454" i="6"/>
  <c r="B1455" i="6"/>
  <c r="B1456" i="6"/>
  <c r="B1457" i="6"/>
  <c r="B1458" i="6"/>
  <c r="B1459" i="6"/>
  <c r="B1460" i="6"/>
  <c r="B1461" i="6"/>
  <c r="B1462" i="6"/>
  <c r="D1462" i="6" s="1"/>
  <c r="B1463" i="6"/>
  <c r="B1464" i="6"/>
  <c r="O1464" i="6" s="1"/>
  <c r="B1465" i="6"/>
  <c r="O1465" i="6" s="1"/>
  <c r="B1466" i="6"/>
  <c r="B1467" i="6"/>
  <c r="B1468" i="6"/>
  <c r="B1469" i="6"/>
  <c r="B1470" i="6"/>
  <c r="B1471" i="6"/>
  <c r="B1472" i="6"/>
  <c r="B1473" i="6"/>
  <c r="B1474" i="6"/>
  <c r="B1475" i="6"/>
  <c r="B1476" i="6"/>
  <c r="O1476" i="6" s="1"/>
  <c r="B1477" i="6"/>
  <c r="O1477" i="6" s="1"/>
  <c r="B1478" i="6"/>
  <c r="B1479" i="6"/>
  <c r="B1480" i="6"/>
  <c r="B1481" i="6"/>
  <c r="B1482" i="6"/>
  <c r="B1483" i="6"/>
  <c r="B1484" i="6"/>
  <c r="B1485" i="6"/>
  <c r="B1486" i="6"/>
  <c r="B1487" i="6"/>
  <c r="B1488" i="6"/>
  <c r="O1488" i="6" s="1"/>
  <c r="B1489" i="6"/>
  <c r="O1489" i="6" s="1"/>
  <c r="B1490" i="6"/>
  <c r="B1491" i="6"/>
  <c r="B1492" i="6"/>
  <c r="D1492" i="6" s="1"/>
  <c r="B1493" i="6"/>
  <c r="B1494" i="6"/>
  <c r="B1495" i="6"/>
  <c r="B1496" i="6"/>
  <c r="B1497" i="6"/>
  <c r="B1498" i="6"/>
  <c r="B1499" i="6"/>
  <c r="B1500" i="6"/>
  <c r="O1500" i="6" s="1"/>
  <c r="B1501" i="6"/>
  <c r="O1501" i="6" s="1"/>
  <c r="B1502" i="6"/>
  <c r="B1503" i="6"/>
  <c r="B1504" i="6"/>
  <c r="D1504" i="6" s="1"/>
  <c r="B1505" i="6"/>
  <c r="B1506" i="6"/>
  <c r="B1507" i="6"/>
  <c r="B1508" i="6"/>
  <c r="B1509" i="6"/>
  <c r="B1510" i="6"/>
  <c r="B1511" i="6"/>
  <c r="B1512" i="6"/>
  <c r="O1512" i="6" s="1"/>
  <c r="B1513" i="6"/>
  <c r="O1513" i="6" s="1"/>
  <c r="B1514" i="6"/>
  <c r="B1515" i="6"/>
  <c r="B1516" i="6"/>
  <c r="B1517" i="6"/>
  <c r="B1518" i="6"/>
  <c r="B1519" i="6"/>
  <c r="B1520" i="6"/>
  <c r="B1521" i="6"/>
  <c r="B1522" i="6"/>
  <c r="B1523" i="6"/>
  <c r="B1524" i="6"/>
  <c r="O1524" i="6" s="1"/>
  <c r="B1525" i="6"/>
  <c r="O1525" i="6" s="1"/>
  <c r="B1526" i="6"/>
  <c r="B1527" i="6"/>
  <c r="B1528" i="6"/>
  <c r="B1529" i="6"/>
  <c r="B1530" i="6"/>
  <c r="B1531" i="6"/>
  <c r="B1532" i="6"/>
  <c r="B1533" i="6"/>
  <c r="B1534" i="6"/>
  <c r="B1535" i="6"/>
  <c r="B1536" i="6"/>
  <c r="O1536" i="6" s="1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O1548" i="6" s="1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O1560" i="6" s="1"/>
  <c r="B1561" i="6"/>
  <c r="B1562" i="6"/>
  <c r="B1563" i="6"/>
  <c r="B1564" i="6"/>
  <c r="B1565" i="6"/>
  <c r="B1566" i="6"/>
  <c r="B1567" i="6"/>
  <c r="B1568" i="6"/>
  <c r="B1569" i="6"/>
  <c r="D1569" i="6" s="1"/>
  <c r="B1570" i="6"/>
  <c r="B1571" i="6"/>
  <c r="B1572" i="6"/>
  <c r="O1572" i="6" s="1"/>
  <c r="B1573" i="6"/>
  <c r="B1574" i="6"/>
  <c r="B1575" i="6"/>
  <c r="B1576" i="6"/>
  <c r="B1577" i="6"/>
  <c r="B1578" i="6"/>
  <c r="B1579" i="6"/>
  <c r="B1580" i="6"/>
  <c r="B1581" i="6"/>
  <c r="B1582" i="6"/>
  <c r="D1582" i="6" s="1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O1596" i="6" s="1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D1618" i="6" s="1"/>
  <c r="B1619" i="6"/>
  <c r="D1619" i="6" s="1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D1635" i="6" s="1"/>
  <c r="B1636" i="6"/>
  <c r="B1637" i="6"/>
  <c r="B1638" i="6"/>
  <c r="B1639" i="6"/>
  <c r="B1640" i="6"/>
  <c r="B1641" i="6"/>
  <c r="B1642" i="6"/>
  <c r="B1643" i="6"/>
  <c r="O1643" i="6" s="1"/>
  <c r="B1644" i="6"/>
  <c r="B1645" i="6"/>
  <c r="B1646" i="6"/>
  <c r="B1647" i="6"/>
  <c r="B1648" i="6"/>
  <c r="D1648" i="6" s="1"/>
  <c r="B1649" i="6"/>
  <c r="B1650" i="6"/>
  <c r="B1651" i="6"/>
  <c r="B1652" i="6"/>
  <c r="B1653" i="6"/>
  <c r="B1654" i="6"/>
  <c r="B1655" i="6"/>
  <c r="O1655" i="6" s="1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O1667" i="6" s="1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O1679" i="6" s="1"/>
  <c r="B1680" i="6"/>
  <c r="B1681" i="6"/>
  <c r="O1681" i="6" s="1"/>
  <c r="B1682" i="6"/>
  <c r="B1683" i="6"/>
  <c r="B1684" i="6"/>
  <c r="B1685" i="6"/>
  <c r="B1686" i="6"/>
  <c r="B1687" i="6"/>
  <c r="B1688" i="6"/>
  <c r="B1689" i="6"/>
  <c r="B1690" i="6"/>
  <c r="B1691" i="6"/>
  <c r="O1691" i="6" s="1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O1703" i="6" s="1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O1715" i="6" s="1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D1727" i="6" s="1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O1739" i="6" s="1"/>
  <c r="B1740" i="6"/>
  <c r="O1740" i="6" s="1"/>
  <c r="B1741" i="6"/>
  <c r="B1742" i="6"/>
  <c r="B1743" i="6"/>
  <c r="B1744" i="6"/>
  <c r="B1745" i="6"/>
  <c r="B1746" i="6"/>
  <c r="B1747" i="6"/>
  <c r="B1748" i="6"/>
  <c r="B1749" i="6"/>
  <c r="B1750" i="6"/>
  <c r="B1751" i="6"/>
  <c r="O1751" i="6" s="1"/>
  <c r="B1752" i="6"/>
  <c r="B1753" i="6"/>
  <c r="B1754" i="6"/>
  <c r="B1755" i="6"/>
  <c r="B1756" i="6"/>
  <c r="B1757" i="6"/>
  <c r="B1758" i="6"/>
  <c r="B1759" i="6"/>
  <c r="B1760" i="6"/>
  <c r="B1761" i="6"/>
  <c r="B1762" i="6"/>
  <c r="D1762" i="6" s="1"/>
  <c r="B1763" i="6"/>
  <c r="O1763" i="6" s="1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O1775" i="6" s="1"/>
  <c r="B1776" i="6"/>
  <c r="B1777" i="6"/>
  <c r="B1778" i="6"/>
  <c r="B1779" i="6"/>
  <c r="D1779" i="6" s="1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D1792" i="6" s="1"/>
  <c r="B1793" i="6"/>
  <c r="B1794" i="6"/>
  <c r="B1795" i="6"/>
  <c r="B1796" i="6"/>
  <c r="B1797" i="6"/>
  <c r="B1798" i="6"/>
  <c r="B1799" i="6"/>
  <c r="O1799" i="6" s="1"/>
  <c r="B1800" i="6"/>
  <c r="B1801" i="6"/>
  <c r="B1802" i="6"/>
  <c r="B1803" i="6"/>
  <c r="D1803" i="6" s="1"/>
  <c r="B1804" i="6"/>
  <c r="D1804" i="6" s="1"/>
  <c r="B1805" i="6"/>
  <c r="B1806" i="6"/>
  <c r="B1807" i="6"/>
  <c r="B1808" i="6"/>
  <c r="B1809" i="6"/>
  <c r="B1810" i="6"/>
  <c r="B1811" i="6"/>
  <c r="D1811" i="6" s="1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O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D1845" i="6" s="1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D1869" i="6" s="1"/>
  <c r="B1870" i="6"/>
  <c r="B1871" i="6"/>
  <c r="D1871" i="6" s="1"/>
  <c r="B1872" i="6"/>
  <c r="B1873" i="6"/>
  <c r="B1874" i="6"/>
  <c r="B1875" i="6"/>
  <c r="B1876" i="6"/>
  <c r="B1877" i="6"/>
  <c r="B1878" i="6"/>
  <c r="B1879" i="6"/>
  <c r="B1880" i="6"/>
  <c r="B1881" i="6"/>
  <c r="D1881" i="6" s="1"/>
  <c r="B1882" i="6"/>
  <c r="B1883" i="6"/>
  <c r="B1884" i="6"/>
  <c r="O1884" i="6" s="1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D1906" i="6" s="1"/>
  <c r="B1907" i="6"/>
  <c r="D1907" i="6" s="1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D1924" i="6" s="1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D1936" i="6" s="1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D2008" i="6" s="1"/>
  <c r="B2009" i="6"/>
  <c r="B2010" i="6"/>
  <c r="B2011" i="6"/>
  <c r="B2012" i="6"/>
  <c r="B2013" i="6"/>
  <c r="D2013" i="6" s="1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" i="6"/>
  <c r="A6" i="9"/>
  <c r="A7" i="9"/>
  <c r="A8" i="9"/>
  <c r="A9" i="9"/>
  <c r="A10" i="9"/>
  <c r="A5" i="9"/>
  <c r="A6" i="10"/>
  <c r="A7" i="10"/>
  <c r="A8" i="10"/>
  <c r="A9" i="10"/>
  <c r="A10" i="10"/>
  <c r="A11" i="10"/>
  <c r="A12" i="10"/>
  <c r="A13" i="10"/>
  <c r="A14" i="10"/>
  <c r="A5" i="10"/>
  <c r="O3" i="6"/>
  <c r="D127" i="6"/>
  <c r="D210" i="6"/>
  <c r="D214" i="6"/>
  <c r="O291" i="6"/>
  <c r="D371" i="6"/>
  <c r="D411" i="6"/>
  <c r="D412" i="6"/>
  <c r="D519" i="6"/>
  <c r="O579" i="6"/>
  <c r="D617" i="6"/>
  <c r="D618" i="6"/>
  <c r="D619" i="6"/>
  <c r="D653" i="6"/>
  <c r="D676" i="6"/>
  <c r="D687" i="6"/>
  <c r="D711" i="6"/>
  <c r="D810" i="6"/>
  <c r="D819" i="6"/>
  <c r="D894" i="6"/>
  <c r="D907" i="6"/>
  <c r="O915" i="6"/>
  <c r="D964" i="6"/>
  <c r="D966" i="6"/>
  <c r="D978" i="6"/>
  <c r="O990" i="6"/>
  <c r="O1028" i="6"/>
  <c r="O1040" i="6"/>
  <c r="O1052" i="6"/>
  <c r="O1064" i="6"/>
  <c r="D1072" i="6"/>
  <c r="O1076" i="6"/>
  <c r="O1088" i="6"/>
  <c r="D1096" i="6"/>
  <c r="O1100" i="6"/>
  <c r="O1112" i="6"/>
  <c r="O1124" i="6"/>
  <c r="O1136" i="6"/>
  <c r="O1148" i="6"/>
  <c r="D1157" i="6"/>
  <c r="O1160" i="6"/>
  <c r="O1172" i="6"/>
  <c r="D1183" i="6"/>
  <c r="O1184" i="6"/>
  <c r="O1196" i="6"/>
  <c r="D1203" i="6"/>
  <c r="O1208" i="6"/>
  <c r="O1220" i="6"/>
  <c r="D1229" i="6"/>
  <c r="O1232" i="6"/>
  <c r="O1244" i="6"/>
  <c r="D1255" i="6"/>
  <c r="O1256" i="6"/>
  <c r="D1277" i="6"/>
  <c r="D1278" i="6"/>
  <c r="D1279" i="6"/>
  <c r="D1315" i="6"/>
  <c r="D1316" i="6"/>
  <c r="O1328" i="6"/>
  <c r="D1351" i="6"/>
  <c r="D1372" i="6"/>
  <c r="D1387" i="6"/>
  <c r="D1420" i="6"/>
  <c r="D1423" i="6"/>
  <c r="O1424" i="6"/>
  <c r="D1446" i="6"/>
  <c r="D1447" i="6"/>
  <c r="D1448" i="6"/>
  <c r="O1452" i="6"/>
  <c r="D1459" i="6"/>
  <c r="O1472" i="6"/>
  <c r="D1491" i="6"/>
  <c r="D1515" i="6"/>
  <c r="D1516" i="6"/>
  <c r="D1517" i="6"/>
  <c r="D1518" i="6"/>
  <c r="O1520" i="6"/>
  <c r="D1528" i="6"/>
  <c r="D1529" i="6"/>
  <c r="D1530" i="6"/>
  <c r="D1543" i="6"/>
  <c r="D1568" i="6"/>
  <c r="O1584" i="6"/>
  <c r="O1616" i="6"/>
  <c r="D1647" i="6"/>
  <c r="D1661" i="6"/>
  <c r="D1685" i="6"/>
  <c r="D1686" i="6"/>
  <c r="D1687" i="6"/>
  <c r="D1700" i="6"/>
  <c r="O1712" i="6"/>
  <c r="D1767" i="6"/>
  <c r="O1770" i="6"/>
  <c r="D1791" i="6"/>
  <c r="D1793" i="6"/>
  <c r="D1805" i="6"/>
  <c r="D1806" i="6"/>
  <c r="D1817" i="6"/>
  <c r="D1829" i="6"/>
  <c r="D1830" i="6"/>
  <c r="D1831" i="6"/>
  <c r="D1832" i="6"/>
  <c r="O1856" i="6"/>
  <c r="D1864" i="6"/>
  <c r="D1868" i="6"/>
  <c r="O1914" i="6"/>
  <c r="D1923" i="6"/>
  <c r="O1928" i="6"/>
  <c r="D1935" i="6"/>
  <c r="D1937" i="6"/>
  <c r="O1940" i="6"/>
  <c r="D1948" i="6"/>
  <c r="D1949" i="6"/>
  <c r="D1950" i="6"/>
  <c r="O1952" i="6"/>
  <c r="D1963" i="6"/>
  <c r="O1964" i="6"/>
  <c r="O1976" i="6"/>
  <c r="O1988" i="6"/>
  <c r="D1989" i="6"/>
  <c r="O2000" i="6"/>
  <c r="O2012" i="6"/>
  <c r="O2024" i="6"/>
  <c r="R1" i="6"/>
  <c r="P1" i="6"/>
  <c r="N1" i="6"/>
  <c r="L1" i="6"/>
  <c r="G1" i="6"/>
  <c r="F1" i="6"/>
  <c r="E1" i="6"/>
  <c r="D1" i="6"/>
  <c r="C6" i="11"/>
  <c r="C7" i="11"/>
  <c r="C5" i="11"/>
  <c r="C8" i="10"/>
  <c r="C11" i="10"/>
  <c r="C14" i="10"/>
  <c r="C6" i="10"/>
  <c r="C7" i="10"/>
  <c r="C9" i="10"/>
  <c r="C10" i="10"/>
  <c r="C12" i="10"/>
  <c r="C13" i="10"/>
  <c r="C5" i="10"/>
  <c r="C6" i="9"/>
  <c r="C7" i="9"/>
  <c r="C8" i="9"/>
  <c r="C9" i="9"/>
  <c r="C10" i="9"/>
  <c r="C5" i="9"/>
  <c r="O214" i="6" l="1"/>
  <c r="D3" i="6"/>
  <c r="O1418" i="6"/>
  <c r="O1130" i="6"/>
  <c r="D1799" i="6"/>
  <c r="D1740" i="6"/>
  <c r="D1655" i="6"/>
  <c r="D1184" i="6"/>
  <c r="D1040" i="6"/>
  <c r="O2" i="6"/>
  <c r="M2" i="6" s="1"/>
  <c r="D2" i="6"/>
  <c r="O1887" i="6"/>
  <c r="K1887" i="6" s="1"/>
  <c r="L1887" i="6" s="1"/>
  <c r="D1887" i="6"/>
  <c r="E1887" i="6" s="1"/>
  <c r="O1851" i="6"/>
  <c r="D1851" i="6"/>
  <c r="O1815" i="6"/>
  <c r="D1815" i="6"/>
  <c r="O1671" i="6"/>
  <c r="D1671" i="6"/>
  <c r="O1479" i="6"/>
  <c r="D1479" i="6"/>
  <c r="O1455" i="6"/>
  <c r="D1455" i="6"/>
  <c r="O1431" i="6"/>
  <c r="M1431" i="6" s="1"/>
  <c r="N1431" i="6" s="1"/>
  <c r="D1431" i="6"/>
  <c r="O1407" i="6"/>
  <c r="D1407" i="6"/>
  <c r="O1383" i="6"/>
  <c r="D1383" i="6"/>
  <c r="O1359" i="6"/>
  <c r="D1359" i="6"/>
  <c r="O1191" i="6"/>
  <c r="D1191" i="6"/>
  <c r="O1179" i="6"/>
  <c r="D1179" i="6"/>
  <c r="O1167" i="6"/>
  <c r="P1167" i="6" s="1"/>
  <c r="D1167" i="6"/>
  <c r="E1167" i="6" s="1"/>
  <c r="O1155" i="6"/>
  <c r="D1155" i="6"/>
  <c r="O1143" i="6"/>
  <c r="D1143" i="6"/>
  <c r="D1988" i="6"/>
  <c r="O2030" i="6"/>
  <c r="D2030" i="6"/>
  <c r="O2018" i="6"/>
  <c r="J2018" i="6" s="1"/>
  <c r="D2018" i="6"/>
  <c r="O2006" i="6"/>
  <c r="D2006" i="6"/>
  <c r="E2006" i="6" s="1"/>
  <c r="O1994" i="6"/>
  <c r="D1994" i="6"/>
  <c r="O1982" i="6"/>
  <c r="D1982" i="6"/>
  <c r="O1970" i="6"/>
  <c r="D1970" i="6"/>
  <c r="O1958" i="6"/>
  <c r="D1958" i="6"/>
  <c r="O1946" i="6"/>
  <c r="D1946" i="6"/>
  <c r="O1934" i="6"/>
  <c r="D1934" i="6"/>
  <c r="E1934" i="6" s="1"/>
  <c r="O1922" i="6"/>
  <c r="D1922" i="6"/>
  <c r="O1910" i="6"/>
  <c r="D1910" i="6"/>
  <c r="O1898" i="6"/>
  <c r="Q1898" i="6" s="1"/>
  <c r="R1898" i="6" s="1"/>
  <c r="D1898" i="6"/>
  <c r="O1886" i="6"/>
  <c r="D1886" i="6"/>
  <c r="O1874" i="6"/>
  <c r="D1874" i="6"/>
  <c r="O1862" i="6"/>
  <c r="D1862" i="6"/>
  <c r="E1862" i="6" s="1"/>
  <c r="O1850" i="6"/>
  <c r="D1850" i="6"/>
  <c r="O1838" i="6"/>
  <c r="D1838" i="6"/>
  <c r="O1826" i="6"/>
  <c r="D1826" i="6"/>
  <c r="O1814" i="6"/>
  <c r="D1814" i="6"/>
  <c r="O1802" i="6"/>
  <c r="P1802" i="6" s="1"/>
  <c r="D1802" i="6"/>
  <c r="O1790" i="6"/>
  <c r="D1790" i="6"/>
  <c r="E1790" i="6" s="1"/>
  <c r="O1778" i="6"/>
  <c r="K1778" i="6" s="1"/>
  <c r="L1778" i="6" s="1"/>
  <c r="D1778" i="6"/>
  <c r="O1766" i="6"/>
  <c r="D1766" i="6"/>
  <c r="O1754" i="6"/>
  <c r="D1754" i="6"/>
  <c r="O1742" i="6"/>
  <c r="D1742" i="6"/>
  <c r="O1730" i="6"/>
  <c r="P1730" i="6" s="1"/>
  <c r="D1730" i="6"/>
  <c r="O1718" i="6"/>
  <c r="D1718" i="6"/>
  <c r="E1718" i="6" s="1"/>
  <c r="O1706" i="6"/>
  <c r="D1706" i="6"/>
  <c r="O1694" i="6"/>
  <c r="D1694" i="6"/>
  <c r="O1682" i="6"/>
  <c r="D1682" i="6"/>
  <c r="O1670" i="6"/>
  <c r="D1670" i="6"/>
  <c r="O1658" i="6"/>
  <c r="D1658" i="6"/>
  <c r="O1646" i="6"/>
  <c r="D1646" i="6"/>
  <c r="O1634" i="6"/>
  <c r="D1634" i="6"/>
  <c r="O1622" i="6"/>
  <c r="D1622" i="6"/>
  <c r="O1610" i="6"/>
  <c r="D1610" i="6"/>
  <c r="O1598" i="6"/>
  <c r="D1598" i="6"/>
  <c r="O1586" i="6"/>
  <c r="D1586" i="6"/>
  <c r="O1574" i="6"/>
  <c r="D1574" i="6"/>
  <c r="E1574" i="6" s="1"/>
  <c r="D1562" i="6"/>
  <c r="O1562" i="6"/>
  <c r="O1550" i="6"/>
  <c r="D1550" i="6"/>
  <c r="O1538" i="6"/>
  <c r="D1538" i="6"/>
  <c r="D1526" i="6"/>
  <c r="O1526" i="6"/>
  <c r="O1514" i="6"/>
  <c r="D1514" i="6"/>
  <c r="O1502" i="6"/>
  <c r="D1502" i="6"/>
  <c r="D1490" i="6"/>
  <c r="O1490" i="6"/>
  <c r="O1478" i="6"/>
  <c r="D1478" i="6"/>
  <c r="O1466" i="6"/>
  <c r="D1466" i="6"/>
  <c r="D1454" i="6"/>
  <c r="O1454" i="6"/>
  <c r="O1442" i="6"/>
  <c r="D1442" i="6"/>
  <c r="O1430" i="6"/>
  <c r="D1430" i="6"/>
  <c r="E1430" i="6" s="1"/>
  <c r="O1906" i="6"/>
  <c r="D1976" i="6"/>
  <c r="D1712" i="6"/>
  <c r="O1972" i="6"/>
  <c r="D1972" i="6"/>
  <c r="O1959" i="6"/>
  <c r="D1959" i="6"/>
  <c r="O1611" i="6"/>
  <c r="D1611" i="6"/>
  <c r="E1611" i="6" s="1"/>
  <c r="O1563" i="6"/>
  <c r="Q1563" i="6" s="1"/>
  <c r="R1563" i="6" s="1"/>
  <c r="D1563" i="6"/>
  <c r="O1503" i="6"/>
  <c r="M1503" i="6" s="1"/>
  <c r="D1503" i="6"/>
  <c r="O1239" i="6"/>
  <c r="D1239" i="6"/>
  <c r="O2029" i="6"/>
  <c r="D2029" i="6"/>
  <c r="O2017" i="6"/>
  <c r="D2017" i="6"/>
  <c r="O2005" i="6"/>
  <c r="D2005" i="6"/>
  <c r="O1993" i="6"/>
  <c r="D1993" i="6"/>
  <c r="O1981" i="6"/>
  <c r="M1981" i="6" s="1"/>
  <c r="N1981" i="6" s="1"/>
  <c r="D1981" i="6"/>
  <c r="O1969" i="6"/>
  <c r="D1969" i="6"/>
  <c r="O1957" i="6"/>
  <c r="D1957" i="6"/>
  <c r="O1945" i="6"/>
  <c r="D1945" i="6"/>
  <c r="O1933" i="6"/>
  <c r="D1933" i="6"/>
  <c r="O1921" i="6"/>
  <c r="D1921" i="6"/>
  <c r="O1909" i="6"/>
  <c r="K1909" i="6" s="1"/>
  <c r="D1909" i="6"/>
  <c r="E1909" i="6" s="1"/>
  <c r="O1897" i="6"/>
  <c r="D1897" i="6"/>
  <c r="O1885" i="6"/>
  <c r="D1885" i="6"/>
  <c r="O1873" i="6"/>
  <c r="D1873" i="6"/>
  <c r="O1861" i="6"/>
  <c r="D1861" i="6"/>
  <c r="E1861" i="6" s="1"/>
  <c r="O1849" i="6"/>
  <c r="D1849" i="6"/>
  <c r="E1849" i="6" s="1"/>
  <c r="O1837" i="6"/>
  <c r="K1837" i="6" s="1"/>
  <c r="D1837" i="6"/>
  <c r="E1837" i="6" s="1"/>
  <c r="O1813" i="6"/>
  <c r="D1813" i="6"/>
  <c r="O1801" i="6"/>
  <c r="D1801" i="6"/>
  <c r="O1789" i="6"/>
  <c r="D1789" i="6"/>
  <c r="O1777" i="6"/>
  <c r="D1777" i="6"/>
  <c r="O1765" i="6"/>
  <c r="D1765" i="6"/>
  <c r="E1765" i="6" s="1"/>
  <c r="O1753" i="6"/>
  <c r="D1753" i="6"/>
  <c r="E1753" i="6" s="1"/>
  <c r="O1741" i="6"/>
  <c r="D1741" i="6"/>
  <c r="O1729" i="6"/>
  <c r="D1729" i="6"/>
  <c r="O1717" i="6"/>
  <c r="D1717" i="6"/>
  <c r="O1705" i="6"/>
  <c r="D1705" i="6"/>
  <c r="O1693" i="6"/>
  <c r="D1693" i="6"/>
  <c r="O1669" i="6"/>
  <c r="J1669" i="6" s="1"/>
  <c r="D1669" i="6"/>
  <c r="O1657" i="6"/>
  <c r="D1657" i="6"/>
  <c r="O1645" i="6"/>
  <c r="D1645" i="6"/>
  <c r="O1633" i="6"/>
  <c r="D1633" i="6"/>
  <c r="O1621" i="6"/>
  <c r="D1621" i="6"/>
  <c r="E1621" i="6" s="1"/>
  <c r="O1609" i="6"/>
  <c r="D1609" i="6"/>
  <c r="E1609" i="6" s="1"/>
  <c r="O1597" i="6"/>
  <c r="P1597" i="6" s="1"/>
  <c r="D1597" i="6"/>
  <c r="O1585" i="6"/>
  <c r="D1585" i="6"/>
  <c r="O1573" i="6"/>
  <c r="D1573" i="6"/>
  <c r="O1561" i="6"/>
  <c r="D1561" i="6"/>
  <c r="O1549" i="6"/>
  <c r="D1549" i="6"/>
  <c r="O1537" i="6"/>
  <c r="D1537" i="6"/>
  <c r="O1762" i="6"/>
  <c r="P1762" i="6" s="1"/>
  <c r="D1964" i="6"/>
  <c r="D1681" i="6"/>
  <c r="O1971" i="6"/>
  <c r="D1971" i="6"/>
  <c r="O1731" i="6"/>
  <c r="D1731" i="6"/>
  <c r="O1659" i="6"/>
  <c r="D1659" i="6"/>
  <c r="O1623" i="6"/>
  <c r="P1623" i="6" s="1"/>
  <c r="D1623" i="6"/>
  <c r="O1587" i="6"/>
  <c r="D1587" i="6"/>
  <c r="O1527" i="6"/>
  <c r="D1527" i="6"/>
  <c r="O1251" i="6"/>
  <c r="D1251" i="6"/>
  <c r="O1992" i="6"/>
  <c r="D1992" i="6"/>
  <c r="O1860" i="6"/>
  <c r="D1860" i="6"/>
  <c r="O1836" i="6"/>
  <c r="D1836" i="6"/>
  <c r="O1812" i="6"/>
  <c r="D1812" i="6"/>
  <c r="O1788" i="6"/>
  <c r="D1788" i="6"/>
  <c r="O1764" i="6"/>
  <c r="D1764" i="6"/>
  <c r="O1728" i="6"/>
  <c r="Q1728" i="6" s="1"/>
  <c r="R1728" i="6" s="1"/>
  <c r="D1728" i="6"/>
  <c r="O1704" i="6"/>
  <c r="D1704" i="6"/>
  <c r="O1692" i="6"/>
  <c r="D1692" i="6"/>
  <c r="O1680" i="6"/>
  <c r="D1680" i="6"/>
  <c r="O1668" i="6"/>
  <c r="P1668" i="6" s="1"/>
  <c r="D1668" i="6"/>
  <c r="O1656" i="6"/>
  <c r="D1656" i="6"/>
  <c r="O1644" i="6"/>
  <c r="Q1644" i="6" s="1"/>
  <c r="R1644" i="6" s="1"/>
  <c r="D1644" i="6"/>
  <c r="O1632" i="6"/>
  <c r="D1632" i="6"/>
  <c r="O1620" i="6"/>
  <c r="P1620" i="6" s="1"/>
  <c r="D1620" i="6"/>
  <c r="O1608" i="6"/>
  <c r="D1608" i="6"/>
  <c r="E1608" i="6" s="1"/>
  <c r="O1618" i="6"/>
  <c r="D1952" i="6"/>
  <c r="O2020" i="6"/>
  <c r="Q2020" i="6" s="1"/>
  <c r="R2020" i="6" s="1"/>
  <c r="D2020" i="6"/>
  <c r="O1899" i="6"/>
  <c r="D1899" i="6"/>
  <c r="O1863" i="6"/>
  <c r="D1863" i="6"/>
  <c r="O1827" i="6"/>
  <c r="M1827" i="6" s="1"/>
  <c r="D1827" i="6"/>
  <c r="O1719" i="6"/>
  <c r="D1719" i="6"/>
  <c r="O1467" i="6"/>
  <c r="D1467" i="6"/>
  <c r="O1443" i="6"/>
  <c r="D1443" i="6"/>
  <c r="O1419" i="6"/>
  <c r="D1419" i="6"/>
  <c r="O1395" i="6"/>
  <c r="D1395" i="6"/>
  <c r="O1371" i="6"/>
  <c r="P1371" i="6" s="1"/>
  <c r="D1371" i="6"/>
  <c r="O1347" i="6"/>
  <c r="D1347" i="6"/>
  <c r="E1347" i="6" s="1"/>
  <c r="O1215" i="6"/>
  <c r="D1215" i="6"/>
  <c r="O2028" i="6"/>
  <c r="D2028" i="6"/>
  <c r="O2016" i="6"/>
  <c r="Q2016" i="6" s="1"/>
  <c r="R2016" i="6" s="1"/>
  <c r="D2016" i="6"/>
  <c r="O2004" i="6"/>
  <c r="D2004" i="6"/>
  <c r="O1980" i="6"/>
  <c r="D1980" i="6"/>
  <c r="O1968" i="6"/>
  <c r="D1968" i="6"/>
  <c r="E1968" i="6" s="1"/>
  <c r="O1956" i="6"/>
  <c r="P1956" i="6" s="1"/>
  <c r="D1956" i="6"/>
  <c r="O1944" i="6"/>
  <c r="D1944" i="6"/>
  <c r="O1932" i="6"/>
  <c r="Q1932" i="6" s="1"/>
  <c r="R1932" i="6" s="1"/>
  <c r="D1932" i="6"/>
  <c r="O1920" i="6"/>
  <c r="D1920" i="6"/>
  <c r="O1908" i="6"/>
  <c r="D1908" i="6"/>
  <c r="O1896" i="6"/>
  <c r="D1896" i="6"/>
  <c r="O1872" i="6"/>
  <c r="D1872" i="6"/>
  <c r="O1848" i="6"/>
  <c r="D1848" i="6"/>
  <c r="O1824" i="6"/>
  <c r="Q1824" i="6" s="1"/>
  <c r="R1824" i="6" s="1"/>
  <c r="D1824" i="6"/>
  <c r="O1800" i="6"/>
  <c r="D1800" i="6"/>
  <c r="O1776" i="6"/>
  <c r="D1776" i="6"/>
  <c r="O1752" i="6"/>
  <c r="D1752" i="6"/>
  <c r="O1716" i="6"/>
  <c r="D1716" i="6"/>
  <c r="O2027" i="6"/>
  <c r="D2027" i="6"/>
  <c r="O2015" i="6"/>
  <c r="D2015" i="6"/>
  <c r="O2003" i="6"/>
  <c r="D2003" i="6"/>
  <c r="O1991" i="6"/>
  <c r="D1991" i="6"/>
  <c r="O1979" i="6"/>
  <c r="D1979" i="6"/>
  <c r="O1967" i="6"/>
  <c r="D1967" i="6"/>
  <c r="O1955" i="6"/>
  <c r="D1955" i="6"/>
  <c r="O1943" i="6"/>
  <c r="Q1943" i="6" s="1"/>
  <c r="R1943" i="6" s="1"/>
  <c r="D1943" i="6"/>
  <c r="O1931" i="6"/>
  <c r="D1931" i="6"/>
  <c r="O1919" i="6"/>
  <c r="M1919" i="6" s="1"/>
  <c r="N1919" i="6" s="1"/>
  <c r="D1919" i="6"/>
  <c r="O1895" i="6"/>
  <c r="D1895" i="6"/>
  <c r="O1883" i="6"/>
  <c r="D1883" i="6"/>
  <c r="O1859" i="6"/>
  <c r="D1859" i="6"/>
  <c r="O1847" i="6"/>
  <c r="Q1847" i="6" s="1"/>
  <c r="R1847" i="6" s="1"/>
  <c r="D1847" i="6"/>
  <c r="O1835" i="6"/>
  <c r="D1835" i="6"/>
  <c r="O1823" i="6"/>
  <c r="P1823" i="6" s="1"/>
  <c r="D1823" i="6"/>
  <c r="O1787" i="6"/>
  <c r="D1787" i="6"/>
  <c r="E1787" i="6" s="1"/>
  <c r="D1940" i="6"/>
  <c r="E1940" i="6" s="1"/>
  <c r="D1616" i="6"/>
  <c r="O1947" i="6"/>
  <c r="D1947" i="6"/>
  <c r="O1839" i="6"/>
  <c r="D1839" i="6"/>
  <c r="O1743" i="6"/>
  <c r="D1743" i="6"/>
  <c r="O1539" i="6"/>
  <c r="K1539" i="6" s="1"/>
  <c r="D1539" i="6"/>
  <c r="O1263" i="6"/>
  <c r="D1263" i="6"/>
  <c r="D2026" i="6"/>
  <c r="E2026" i="6" s="1"/>
  <c r="O2026" i="6"/>
  <c r="Q2026" i="6" s="1"/>
  <c r="R2026" i="6" s="1"/>
  <c r="D2014" i="6"/>
  <c r="O2014" i="6"/>
  <c r="D2002" i="6"/>
  <c r="O2002" i="6"/>
  <c r="Q2002" i="6" s="1"/>
  <c r="R2002" i="6" s="1"/>
  <c r="D1990" i="6"/>
  <c r="O1990" i="6"/>
  <c r="Q1990" i="6" s="1"/>
  <c r="R1990" i="6" s="1"/>
  <c r="D1978" i="6"/>
  <c r="O1978" i="6"/>
  <c r="Q1978" i="6" s="1"/>
  <c r="R1978" i="6" s="1"/>
  <c r="D1966" i="6"/>
  <c r="O1966" i="6"/>
  <c r="D1954" i="6"/>
  <c r="O1954" i="6"/>
  <c r="Q1954" i="6" s="1"/>
  <c r="R1954" i="6" s="1"/>
  <c r="D1942" i="6"/>
  <c r="O1942" i="6"/>
  <c r="Q1942" i="6" s="1"/>
  <c r="R1942" i="6" s="1"/>
  <c r="D1930" i="6"/>
  <c r="O1930" i="6"/>
  <c r="Q1930" i="6" s="1"/>
  <c r="R1930" i="6" s="1"/>
  <c r="O1918" i="6"/>
  <c r="Q1918" i="6" s="1"/>
  <c r="R1918" i="6" s="1"/>
  <c r="D1918" i="6"/>
  <c r="D1894" i="6"/>
  <c r="E1894" i="6" s="1"/>
  <c r="O1894" i="6"/>
  <c r="Q1894" i="6" s="1"/>
  <c r="R1894" i="6" s="1"/>
  <c r="D1882" i="6"/>
  <c r="E1882" i="6" s="1"/>
  <c r="O1882" i="6"/>
  <c r="M1882" i="6" s="1"/>
  <c r="D1870" i="6"/>
  <c r="O1870" i="6"/>
  <c r="Q1870" i="6" s="1"/>
  <c r="R1870" i="6" s="1"/>
  <c r="D1858" i="6"/>
  <c r="O1858" i="6"/>
  <c r="Q1858" i="6" s="1"/>
  <c r="R1858" i="6" s="1"/>
  <c r="D1846" i="6"/>
  <c r="O1846" i="6"/>
  <c r="Q1846" i="6" s="1"/>
  <c r="R1846" i="6" s="1"/>
  <c r="D1834" i="6"/>
  <c r="O1834" i="6"/>
  <c r="Q1834" i="6" s="1"/>
  <c r="R1834" i="6" s="1"/>
  <c r="D1822" i="6"/>
  <c r="E1822" i="6" s="1"/>
  <c r="O1822" i="6"/>
  <c r="D1810" i="6"/>
  <c r="E1810" i="6" s="1"/>
  <c r="O1810" i="6"/>
  <c r="P1810" i="6" s="1"/>
  <c r="D1798" i="6"/>
  <c r="E1798" i="6" s="1"/>
  <c r="O1798" i="6"/>
  <c r="Q1798" i="6" s="1"/>
  <c r="R1798" i="6" s="1"/>
  <c r="D1786" i="6"/>
  <c r="O1786" i="6"/>
  <c r="Q1786" i="6" s="1"/>
  <c r="R1786" i="6" s="1"/>
  <c r="D1774" i="6"/>
  <c r="O1774" i="6"/>
  <c r="Q1774" i="6" s="1"/>
  <c r="R1774" i="6" s="1"/>
  <c r="D1750" i="6"/>
  <c r="O1750" i="6"/>
  <c r="Q1750" i="6" s="1"/>
  <c r="R1750" i="6" s="1"/>
  <c r="D1738" i="6"/>
  <c r="O1738" i="6"/>
  <c r="Q1738" i="6" s="1"/>
  <c r="R1738" i="6" s="1"/>
  <c r="D1726" i="6"/>
  <c r="O1726" i="6"/>
  <c r="D1714" i="6"/>
  <c r="E1714" i="6" s="1"/>
  <c r="O1714" i="6"/>
  <c r="Q1714" i="6" s="1"/>
  <c r="R1714" i="6" s="1"/>
  <c r="D1702" i="6"/>
  <c r="O1702" i="6"/>
  <c r="D1690" i="6"/>
  <c r="O1690" i="6"/>
  <c r="D1678" i="6"/>
  <c r="O1678" i="6"/>
  <c r="D1666" i="6"/>
  <c r="O1666" i="6"/>
  <c r="D1654" i="6"/>
  <c r="O1654" i="6"/>
  <c r="D1642" i="6"/>
  <c r="O1642" i="6"/>
  <c r="D1630" i="6"/>
  <c r="O1630" i="6"/>
  <c r="D1606" i="6"/>
  <c r="O1606" i="6"/>
  <c r="D1594" i="6"/>
  <c r="O1594" i="6"/>
  <c r="O1570" i="6"/>
  <c r="M1570" i="6" s="1"/>
  <c r="D1570" i="6"/>
  <c r="O1558" i="6"/>
  <c r="D1558" i="6"/>
  <c r="O1546" i="6"/>
  <c r="D1546" i="6"/>
  <c r="O1534" i="6"/>
  <c r="D1534" i="6"/>
  <c r="O1522" i="6"/>
  <c r="Q1522" i="6" s="1"/>
  <c r="R1522" i="6" s="1"/>
  <c r="D1522" i="6"/>
  <c r="O1510" i="6"/>
  <c r="D1510" i="6"/>
  <c r="O1498" i="6"/>
  <c r="D1498" i="6"/>
  <c r="O1486" i="6"/>
  <c r="D1486" i="6"/>
  <c r="O1474" i="6"/>
  <c r="D1474" i="6"/>
  <c r="O1450" i="6"/>
  <c r="D1450" i="6"/>
  <c r="O1438" i="6"/>
  <c r="Q1438" i="6" s="1"/>
  <c r="R1438" i="6" s="1"/>
  <c r="D1438" i="6"/>
  <c r="O1426" i="6"/>
  <c r="D1426" i="6"/>
  <c r="O1414" i="6"/>
  <c r="D1414" i="6"/>
  <c r="O1402" i="6"/>
  <c r="D1402" i="6"/>
  <c r="E1402" i="6" s="1"/>
  <c r="O1390" i="6"/>
  <c r="D1390" i="6"/>
  <c r="O1378" i="6"/>
  <c r="D1378" i="6"/>
  <c r="O1366" i="6"/>
  <c r="Q1366" i="6" s="1"/>
  <c r="R1366" i="6" s="1"/>
  <c r="D1366" i="6"/>
  <c r="O1354" i="6"/>
  <c r="D1354" i="6"/>
  <c r="O1342" i="6"/>
  <c r="P1342" i="6" s="1"/>
  <c r="D1342" i="6"/>
  <c r="O1330" i="6"/>
  <c r="D1330" i="6"/>
  <c r="E1330" i="6" s="1"/>
  <c r="O1318" i="6"/>
  <c r="D1318" i="6"/>
  <c r="O1306" i="6"/>
  <c r="D1306" i="6"/>
  <c r="O1294" i="6"/>
  <c r="Q1294" i="6" s="1"/>
  <c r="R1294" i="6" s="1"/>
  <c r="D1294" i="6"/>
  <c r="O1282" i="6"/>
  <c r="D1282" i="6"/>
  <c r="O1270" i="6"/>
  <c r="Q1270" i="6" s="1"/>
  <c r="R1270" i="6" s="1"/>
  <c r="D1270" i="6"/>
  <c r="O1258" i="6"/>
  <c r="D1258" i="6"/>
  <c r="E1258" i="6" s="1"/>
  <c r="O1246" i="6"/>
  <c r="D1246" i="6"/>
  <c r="O1234" i="6"/>
  <c r="D1234" i="6"/>
  <c r="O1222" i="6"/>
  <c r="Q1222" i="6" s="1"/>
  <c r="R1222" i="6" s="1"/>
  <c r="D1222" i="6"/>
  <c r="O1210" i="6"/>
  <c r="D1210" i="6"/>
  <c r="O1198" i="6"/>
  <c r="D1198" i="6"/>
  <c r="O1186" i="6"/>
  <c r="D1186" i="6"/>
  <c r="E1186" i="6" s="1"/>
  <c r="O1174" i="6"/>
  <c r="P1174" i="6" s="1"/>
  <c r="D1174" i="6"/>
  <c r="O1162" i="6"/>
  <c r="D1162" i="6"/>
  <c r="D1928" i="6"/>
  <c r="O1875" i="6"/>
  <c r="D1875" i="6"/>
  <c r="O1299" i="6"/>
  <c r="D1299" i="6"/>
  <c r="O2025" i="6"/>
  <c r="D2025" i="6"/>
  <c r="O2001" i="6"/>
  <c r="D2001" i="6"/>
  <c r="E2001" i="6" s="1"/>
  <c r="O1977" i="6"/>
  <c r="D1977" i="6"/>
  <c r="O1965" i="6"/>
  <c r="D1965" i="6"/>
  <c r="O1953" i="6"/>
  <c r="D1953" i="6"/>
  <c r="O1941" i="6"/>
  <c r="D1941" i="6"/>
  <c r="E1941" i="6" s="1"/>
  <c r="O1929" i="6"/>
  <c r="D1929" i="6"/>
  <c r="O1917" i="6"/>
  <c r="J1917" i="6" s="1"/>
  <c r="D1917" i="6"/>
  <c r="E1917" i="6" s="1"/>
  <c r="O1905" i="6"/>
  <c r="D1905" i="6"/>
  <c r="O1893" i="6"/>
  <c r="D1893" i="6"/>
  <c r="D1914" i="6"/>
  <c r="D1520" i="6"/>
  <c r="O2031" i="6"/>
  <c r="D2031" i="6"/>
  <c r="O1983" i="6"/>
  <c r="D1983" i="6"/>
  <c r="O1707" i="6"/>
  <c r="D1707" i="6"/>
  <c r="O1599" i="6"/>
  <c r="D1599" i="6"/>
  <c r="O1311" i="6"/>
  <c r="D1311" i="6"/>
  <c r="O1820" i="6"/>
  <c r="Q1820" i="6" s="1"/>
  <c r="R1820" i="6" s="1"/>
  <c r="D1820" i="6"/>
  <c r="O1808" i="6"/>
  <c r="D1808" i="6"/>
  <c r="O1796" i="6"/>
  <c r="D1796" i="6"/>
  <c r="O1784" i="6"/>
  <c r="P1784" i="6" s="1"/>
  <c r="D1784" i="6"/>
  <c r="E1784" i="6" s="1"/>
  <c r="O1772" i="6"/>
  <c r="D1772" i="6"/>
  <c r="O1760" i="6"/>
  <c r="D1760" i="6"/>
  <c r="O1748" i="6"/>
  <c r="D1748" i="6"/>
  <c r="O1736" i="6"/>
  <c r="D1736" i="6"/>
  <c r="O1724" i="6"/>
  <c r="D1724" i="6"/>
  <c r="E1724" i="6" s="1"/>
  <c r="O1688" i="6"/>
  <c r="D1688" i="6"/>
  <c r="E1688" i="6" s="1"/>
  <c r="O1676" i="6"/>
  <c r="D1676" i="6"/>
  <c r="O1664" i="6"/>
  <c r="D1664" i="6"/>
  <c r="O1652" i="6"/>
  <c r="D1652" i="6"/>
  <c r="O1640" i="6"/>
  <c r="D1640" i="6"/>
  <c r="O1628" i="6"/>
  <c r="D1628" i="6"/>
  <c r="O1604" i="6"/>
  <c r="Q1604" i="6" s="1"/>
  <c r="R1604" i="6" s="1"/>
  <c r="D1604" i="6"/>
  <c r="O1592" i="6"/>
  <c r="D1592" i="6"/>
  <c r="O1580" i="6"/>
  <c r="D1580" i="6"/>
  <c r="O1556" i="6"/>
  <c r="D1556" i="6"/>
  <c r="O1544" i="6"/>
  <c r="D1544" i="6"/>
  <c r="E1544" i="6" s="1"/>
  <c r="O1532" i="6"/>
  <c r="D1532" i="6"/>
  <c r="E1532" i="6" s="1"/>
  <c r="O1508" i="6"/>
  <c r="P1508" i="6" s="1"/>
  <c r="D1508" i="6"/>
  <c r="E1508" i="6" s="1"/>
  <c r="O1496" i="6"/>
  <c r="D1496" i="6"/>
  <c r="O1484" i="6"/>
  <c r="D1484" i="6"/>
  <c r="O1460" i="6"/>
  <c r="D1460" i="6"/>
  <c r="O1436" i="6"/>
  <c r="D1436" i="6"/>
  <c r="O1412" i="6"/>
  <c r="D1412" i="6"/>
  <c r="O1400" i="6"/>
  <c r="M1400" i="6" s="1"/>
  <c r="D1400" i="6"/>
  <c r="O1388" i="6"/>
  <c r="D1388" i="6"/>
  <c r="O1376" i="6"/>
  <c r="D1376" i="6"/>
  <c r="O1364" i="6"/>
  <c r="D1364" i="6"/>
  <c r="O1352" i="6"/>
  <c r="D1352" i="6"/>
  <c r="O1340" i="6"/>
  <c r="D1340" i="6"/>
  <c r="O1304" i="6"/>
  <c r="J1304" i="6" s="1"/>
  <c r="D1304" i="6"/>
  <c r="E1304" i="6" s="1"/>
  <c r="O1292" i="6"/>
  <c r="D1292" i="6"/>
  <c r="O1280" i="6"/>
  <c r="D1280" i="6"/>
  <c r="O1268" i="6"/>
  <c r="D1268" i="6"/>
  <c r="D1884" i="6"/>
  <c r="D1472" i="6"/>
  <c r="E1472" i="6" s="1"/>
  <c r="O1984" i="6"/>
  <c r="D1984" i="6"/>
  <c r="O1995" i="6"/>
  <c r="K1995" i="6" s="1"/>
  <c r="L1995" i="6" s="1"/>
  <c r="D1995" i="6"/>
  <c r="O1755" i="6"/>
  <c r="D1755" i="6"/>
  <c r="O1683" i="6"/>
  <c r="D1683" i="6"/>
  <c r="O1575" i="6"/>
  <c r="D1575" i="6"/>
  <c r="O1335" i="6"/>
  <c r="D1335" i="6"/>
  <c r="E1335" i="6" s="1"/>
  <c r="O2011" i="6"/>
  <c r="D2011" i="6"/>
  <c r="O1999" i="6"/>
  <c r="D1999" i="6"/>
  <c r="O1987" i="6"/>
  <c r="D1987" i="6"/>
  <c r="O1975" i="6"/>
  <c r="D1975" i="6"/>
  <c r="O1951" i="6"/>
  <c r="D1951" i="6"/>
  <c r="O1939" i="6"/>
  <c r="D1939" i="6"/>
  <c r="O1927" i="6"/>
  <c r="D1927" i="6"/>
  <c r="O1915" i="6"/>
  <c r="P1915" i="6" s="1"/>
  <c r="D1915" i="6"/>
  <c r="O1903" i="6"/>
  <c r="D1903" i="6"/>
  <c r="O1891" i="6"/>
  <c r="D1891" i="6"/>
  <c r="O1879" i="6"/>
  <c r="D1879" i="6"/>
  <c r="O1867" i="6"/>
  <c r="D1867" i="6"/>
  <c r="E1867" i="6" s="1"/>
  <c r="O1855" i="6"/>
  <c r="D1855" i="6"/>
  <c r="O1843" i="6"/>
  <c r="D1843" i="6"/>
  <c r="E1843" i="6" s="1"/>
  <c r="O1819" i="6"/>
  <c r="D1819" i="6"/>
  <c r="O1807" i="6"/>
  <c r="D1807" i="6"/>
  <c r="O1795" i="6"/>
  <c r="D1795" i="6"/>
  <c r="O1783" i="6"/>
  <c r="D1783" i="6"/>
  <c r="O1771" i="6"/>
  <c r="D1771" i="6"/>
  <c r="O1759" i="6"/>
  <c r="P1759" i="6" s="1"/>
  <c r="D1759" i="6"/>
  <c r="O1747" i="6"/>
  <c r="D1747" i="6"/>
  <c r="O1735" i="6"/>
  <c r="D1735" i="6"/>
  <c r="O1723" i="6"/>
  <c r="D1723" i="6"/>
  <c r="O1711" i="6"/>
  <c r="D1711" i="6"/>
  <c r="O1699" i="6"/>
  <c r="D1699" i="6"/>
  <c r="O1675" i="6"/>
  <c r="P1675" i="6" s="1"/>
  <c r="D1675" i="6"/>
  <c r="O1663" i="6"/>
  <c r="D1663" i="6"/>
  <c r="O1651" i="6"/>
  <c r="D1651" i="6"/>
  <c r="O1639" i="6"/>
  <c r="D1639" i="6"/>
  <c r="O1627" i="6"/>
  <c r="D1627" i="6"/>
  <c r="E1627" i="6" s="1"/>
  <c r="O1615" i="6"/>
  <c r="D1615" i="6"/>
  <c r="O1603" i="6"/>
  <c r="P1603" i="6" s="1"/>
  <c r="D1603" i="6"/>
  <c r="O1591" i="6"/>
  <c r="D1591" i="6"/>
  <c r="O1579" i="6"/>
  <c r="D1579" i="6"/>
  <c r="D1567" i="6"/>
  <c r="O1567" i="6"/>
  <c r="Q1567" i="6" s="1"/>
  <c r="R1567" i="6" s="1"/>
  <c r="O1555" i="6"/>
  <c r="D1555" i="6"/>
  <c r="D1531" i="6"/>
  <c r="O1531" i="6"/>
  <c r="O1519" i="6"/>
  <c r="M1519" i="6" s="1"/>
  <c r="D1519" i="6"/>
  <c r="E1519" i="6" s="1"/>
  <c r="O1507" i="6"/>
  <c r="D1507" i="6"/>
  <c r="D1495" i="6"/>
  <c r="O1495" i="6"/>
  <c r="O1483" i="6"/>
  <c r="D1483" i="6"/>
  <c r="O1471" i="6"/>
  <c r="D1471" i="6"/>
  <c r="E1471" i="6" s="1"/>
  <c r="D1856" i="6"/>
  <c r="D1424" i="6"/>
  <c r="O1960" i="6"/>
  <c r="M1960" i="6" s="1"/>
  <c r="N1960" i="6" s="1"/>
  <c r="D1960" i="6"/>
  <c r="O2007" i="6"/>
  <c r="D2007" i="6"/>
  <c r="O1695" i="6"/>
  <c r="D1695" i="6"/>
  <c r="O1323" i="6"/>
  <c r="D1323" i="6"/>
  <c r="O1880" i="6"/>
  <c r="D1880" i="6"/>
  <c r="O2023" i="6"/>
  <c r="D2023" i="6"/>
  <c r="E2023" i="6" s="1"/>
  <c r="O2022" i="6"/>
  <c r="P2022" i="6" s="1"/>
  <c r="D2022" i="6"/>
  <c r="O2010" i="6"/>
  <c r="D2010" i="6"/>
  <c r="O1998" i="6"/>
  <c r="D1998" i="6"/>
  <c r="O1986" i="6"/>
  <c r="D1986" i="6"/>
  <c r="O1974" i="6"/>
  <c r="D1974" i="6"/>
  <c r="E1974" i="6" s="1"/>
  <c r="O1962" i="6"/>
  <c r="D1962" i="6"/>
  <c r="O1938" i="6"/>
  <c r="J1938" i="6" s="1"/>
  <c r="D1938" i="6"/>
  <c r="E1938" i="6" s="1"/>
  <c r="O1926" i="6"/>
  <c r="D1926" i="6"/>
  <c r="O1902" i="6"/>
  <c r="D1902" i="6"/>
  <c r="O1890" i="6"/>
  <c r="D1890" i="6"/>
  <c r="O1878" i="6"/>
  <c r="D1878" i="6"/>
  <c r="E1878" i="6" s="1"/>
  <c r="O1866" i="6"/>
  <c r="D1866" i="6"/>
  <c r="O1854" i="6"/>
  <c r="D1854" i="6"/>
  <c r="O1842" i="6"/>
  <c r="D1842" i="6"/>
  <c r="O1818" i="6"/>
  <c r="D1818" i="6"/>
  <c r="O1794" i="6"/>
  <c r="D1794" i="6"/>
  <c r="O1782" i="6"/>
  <c r="D1782" i="6"/>
  <c r="E1782" i="6" s="1"/>
  <c r="O1758" i="6"/>
  <c r="D1758" i="6"/>
  <c r="O1746" i="6"/>
  <c r="D1746" i="6"/>
  <c r="O1734" i="6"/>
  <c r="D1734" i="6"/>
  <c r="O1722" i="6"/>
  <c r="D1722" i="6"/>
  <c r="O1710" i="6"/>
  <c r="D1710" i="6"/>
  <c r="O1698" i="6"/>
  <c r="D1698" i="6"/>
  <c r="O1674" i="6"/>
  <c r="D1674" i="6"/>
  <c r="O1662" i="6"/>
  <c r="D1662" i="6"/>
  <c r="O1650" i="6"/>
  <c r="D1650" i="6"/>
  <c r="O1638" i="6"/>
  <c r="D1638" i="6"/>
  <c r="O1626" i="6"/>
  <c r="D1626" i="6"/>
  <c r="O1614" i="6"/>
  <c r="D1614" i="6"/>
  <c r="E1614" i="6" s="1"/>
  <c r="D2024" i="6"/>
  <c r="D1825" i="6"/>
  <c r="D1328" i="6"/>
  <c r="E1328" i="6" s="1"/>
  <c r="O1996" i="6"/>
  <c r="D1996" i="6"/>
  <c r="O2019" i="6"/>
  <c r="D2019" i="6"/>
  <c r="O1911" i="6"/>
  <c r="D1911" i="6"/>
  <c r="O1551" i="6"/>
  <c r="D1551" i="6"/>
  <c r="O1287" i="6"/>
  <c r="D1287" i="6"/>
  <c r="O1916" i="6"/>
  <c r="D1916" i="6"/>
  <c r="O1904" i="6"/>
  <c r="D1904" i="6"/>
  <c r="O1892" i="6"/>
  <c r="Q1892" i="6" s="1"/>
  <c r="R1892" i="6" s="1"/>
  <c r="D1892" i="6"/>
  <c r="O1844" i="6"/>
  <c r="D1844" i="6"/>
  <c r="O2021" i="6"/>
  <c r="D2021" i="6"/>
  <c r="O2009" i="6"/>
  <c r="D2009" i="6"/>
  <c r="O1997" i="6"/>
  <c r="D1997" i="6"/>
  <c r="O1985" i="6"/>
  <c r="D1985" i="6"/>
  <c r="O1973" i="6"/>
  <c r="D1973" i="6"/>
  <c r="O1961" i="6"/>
  <c r="D1961" i="6"/>
  <c r="O1925" i="6"/>
  <c r="D1925" i="6"/>
  <c r="O1913" i="6"/>
  <c r="D1913" i="6"/>
  <c r="O1901" i="6"/>
  <c r="D1901" i="6"/>
  <c r="E1901" i="6" s="1"/>
  <c r="O1889" i="6"/>
  <c r="D1889" i="6"/>
  <c r="O1877" i="6"/>
  <c r="D1877" i="6"/>
  <c r="O1865" i="6"/>
  <c r="D1865" i="6"/>
  <c r="O1853" i="6"/>
  <c r="D1853" i="6"/>
  <c r="O1841" i="6"/>
  <c r="D1841" i="6"/>
  <c r="D2012" i="6"/>
  <c r="O1912" i="6"/>
  <c r="M1912" i="6" s="1"/>
  <c r="N1912" i="6" s="1"/>
  <c r="D1912" i="6"/>
  <c r="O1900" i="6"/>
  <c r="D1900" i="6"/>
  <c r="O1888" i="6"/>
  <c r="D1888" i="6"/>
  <c r="O1876" i="6"/>
  <c r="Q1876" i="6" s="1"/>
  <c r="R1876" i="6" s="1"/>
  <c r="D1876" i="6"/>
  <c r="O1852" i="6"/>
  <c r="D1852" i="6"/>
  <c r="E1852" i="6" s="1"/>
  <c r="O1840" i="6"/>
  <c r="D1840" i="6"/>
  <c r="O1828" i="6"/>
  <c r="D1828" i="6"/>
  <c r="O1816" i="6"/>
  <c r="D1816" i="6"/>
  <c r="O1780" i="6"/>
  <c r="D1780" i="6"/>
  <c r="O1768" i="6"/>
  <c r="D1768" i="6"/>
  <c r="O1756" i="6"/>
  <c r="D1756" i="6"/>
  <c r="E1756" i="6" s="1"/>
  <c r="O1744" i="6"/>
  <c r="D1744" i="6"/>
  <c r="O1732" i="6"/>
  <c r="M1732" i="6" s="1"/>
  <c r="N1732" i="6" s="1"/>
  <c r="D1732" i="6"/>
  <c r="E1732" i="6" s="1"/>
  <c r="O1720" i="6"/>
  <c r="D1720" i="6"/>
  <c r="O1708" i="6"/>
  <c r="D1708" i="6"/>
  <c r="O1696" i="6"/>
  <c r="D1696" i="6"/>
  <c r="O1684" i="6"/>
  <c r="D1684" i="6"/>
  <c r="O1672" i="6"/>
  <c r="D1672" i="6"/>
  <c r="O1660" i="6"/>
  <c r="M1660" i="6" s="1"/>
  <c r="D1660" i="6"/>
  <c r="E1660" i="6" s="1"/>
  <c r="O1636" i="6"/>
  <c r="D1636" i="6"/>
  <c r="O1624" i="6"/>
  <c r="D1624" i="6"/>
  <c r="O1612" i="6"/>
  <c r="D1612" i="6"/>
  <c r="O1600" i="6"/>
  <c r="D1600" i="6"/>
  <c r="E1600" i="6" s="1"/>
  <c r="O1588" i="6"/>
  <c r="D1588" i="6"/>
  <c r="O1576" i="6"/>
  <c r="P1576" i="6" s="1"/>
  <c r="D1576" i="6"/>
  <c r="O1564" i="6"/>
  <c r="D1564" i="6"/>
  <c r="O1552" i="6"/>
  <c r="D1552" i="6"/>
  <c r="O1540" i="6"/>
  <c r="D1540" i="6"/>
  <c r="O1480" i="6"/>
  <c r="D1480" i="6"/>
  <c r="O1468" i="6"/>
  <c r="D1468" i="6"/>
  <c r="O1456" i="6"/>
  <c r="K1456" i="6" s="1"/>
  <c r="D1456" i="6"/>
  <c r="E1456" i="6" s="1"/>
  <c r="O1444" i="6"/>
  <c r="D1444" i="6"/>
  <c r="O1432" i="6"/>
  <c r="D1432" i="6"/>
  <c r="O1408" i="6"/>
  <c r="D1408" i="6"/>
  <c r="O1396" i="6"/>
  <c r="D1396" i="6"/>
  <c r="O1384" i="6"/>
  <c r="D1384" i="6"/>
  <c r="O1360" i="6"/>
  <c r="D1360" i="6"/>
  <c r="E1360" i="6" s="1"/>
  <c r="O1348" i="6"/>
  <c r="D1348" i="6"/>
  <c r="O1336" i="6"/>
  <c r="D1336" i="6"/>
  <c r="O1324" i="6"/>
  <c r="D1324" i="6"/>
  <c r="O1312" i="6"/>
  <c r="D1312" i="6"/>
  <c r="O1300" i="6"/>
  <c r="D1300" i="6"/>
  <c r="E1300" i="6" s="1"/>
  <c r="O1288" i="6"/>
  <c r="P1288" i="6" s="1"/>
  <c r="D1288" i="6"/>
  <c r="E1288" i="6" s="1"/>
  <c r="O1264" i="6"/>
  <c r="D1264" i="6"/>
  <c r="O1252" i="6"/>
  <c r="D1252" i="6"/>
  <c r="O1240" i="6"/>
  <c r="D1240" i="6"/>
  <c r="O1228" i="6"/>
  <c r="Q1228" i="6" s="1"/>
  <c r="R1228" i="6" s="1"/>
  <c r="D1228" i="6"/>
  <c r="E1228" i="6" s="1"/>
  <c r="O1216" i="6"/>
  <c r="D1216" i="6"/>
  <c r="E1216" i="6" s="1"/>
  <c r="O1204" i="6"/>
  <c r="P1204" i="6" s="1"/>
  <c r="D1204" i="6"/>
  <c r="E1204" i="6" s="1"/>
  <c r="O1192" i="6"/>
  <c r="D1192" i="6"/>
  <c r="O1180" i="6"/>
  <c r="D1180" i="6"/>
  <c r="O1168" i="6"/>
  <c r="D1168" i="6"/>
  <c r="O1156" i="6"/>
  <c r="D1156" i="6"/>
  <c r="E1156" i="6" s="1"/>
  <c r="O1144" i="6"/>
  <c r="D1144" i="6"/>
  <c r="O1120" i="6"/>
  <c r="K1120" i="6" s="1"/>
  <c r="D1120" i="6"/>
  <c r="E1120" i="6" s="1"/>
  <c r="O1108" i="6"/>
  <c r="D1108" i="6"/>
  <c r="O1084" i="6"/>
  <c r="D1084" i="6"/>
  <c r="O1060" i="6"/>
  <c r="D1060" i="6"/>
  <c r="O1048" i="6"/>
  <c r="D1048" i="6"/>
  <c r="E1048" i="6" s="1"/>
  <c r="O1036" i="6"/>
  <c r="D1036" i="6"/>
  <c r="E1036" i="6" s="1"/>
  <c r="O1024" i="6"/>
  <c r="J1024" i="6" s="1"/>
  <c r="D1024" i="6"/>
  <c r="E1024" i="6" s="1"/>
  <c r="O1012" i="6"/>
  <c r="D1012" i="6"/>
  <c r="O1000" i="6"/>
  <c r="D1000" i="6"/>
  <c r="O988" i="6"/>
  <c r="D988" i="6"/>
  <c r="O976" i="6"/>
  <c r="D976" i="6"/>
  <c r="E976" i="6" s="1"/>
  <c r="O952" i="6"/>
  <c r="D952" i="6"/>
  <c r="O940" i="6"/>
  <c r="M940" i="6" s="1"/>
  <c r="N940" i="6" s="1"/>
  <c r="D940" i="6"/>
  <c r="E940" i="6" s="1"/>
  <c r="O928" i="6"/>
  <c r="D928" i="6"/>
  <c r="O916" i="6"/>
  <c r="D916" i="6"/>
  <c r="O904" i="6"/>
  <c r="D904" i="6"/>
  <c r="O892" i="6"/>
  <c r="D892" i="6"/>
  <c r="O880" i="6"/>
  <c r="D880" i="6"/>
  <c r="E880" i="6" s="1"/>
  <c r="O868" i="6"/>
  <c r="M868" i="6" s="1"/>
  <c r="N868" i="6" s="1"/>
  <c r="D868" i="6"/>
  <c r="E868" i="6" s="1"/>
  <c r="O856" i="6"/>
  <c r="D856" i="6"/>
  <c r="O844" i="6"/>
  <c r="D844" i="6"/>
  <c r="O832" i="6"/>
  <c r="D832" i="6"/>
  <c r="O820" i="6"/>
  <c r="D820" i="6"/>
  <c r="E820" i="6" s="1"/>
  <c r="O796" i="6"/>
  <c r="D796" i="6"/>
  <c r="O784" i="6"/>
  <c r="P784" i="6" s="1"/>
  <c r="D784" i="6"/>
  <c r="O772" i="6"/>
  <c r="D772" i="6"/>
  <c r="O760" i="6"/>
  <c r="D760" i="6"/>
  <c r="O748" i="6"/>
  <c r="D748" i="6"/>
  <c r="O736" i="6"/>
  <c r="D736" i="6"/>
  <c r="E736" i="6" s="1"/>
  <c r="O724" i="6"/>
  <c r="D724" i="6"/>
  <c r="E724" i="6" s="1"/>
  <c r="O712" i="6"/>
  <c r="M712" i="6" s="1"/>
  <c r="D712" i="6"/>
  <c r="E712" i="6" s="1"/>
  <c r="O700" i="6"/>
  <c r="D700" i="6"/>
  <c r="O688" i="6"/>
  <c r="D688" i="6"/>
  <c r="O664" i="6"/>
  <c r="D664" i="6"/>
  <c r="O652" i="6"/>
  <c r="D652" i="6"/>
  <c r="E652" i="6" s="1"/>
  <c r="O640" i="6"/>
  <c r="D640" i="6"/>
  <c r="E640" i="6" s="1"/>
  <c r="O628" i="6"/>
  <c r="M628" i="6" s="1"/>
  <c r="D628" i="6"/>
  <c r="E628" i="6" s="1"/>
  <c r="O616" i="6"/>
  <c r="D616" i="6"/>
  <c r="O604" i="6"/>
  <c r="D604" i="6"/>
  <c r="O592" i="6"/>
  <c r="D592" i="6"/>
  <c r="O580" i="6"/>
  <c r="D580" i="6"/>
  <c r="E580" i="6" s="1"/>
  <c r="O568" i="6"/>
  <c r="D568" i="6"/>
  <c r="E568" i="6" s="1"/>
  <c r="O556" i="6"/>
  <c r="Q556" i="6" s="1"/>
  <c r="R556" i="6" s="1"/>
  <c r="D556" i="6"/>
  <c r="E556" i="6" s="1"/>
  <c r="O544" i="6"/>
  <c r="D544" i="6"/>
  <c r="O532" i="6"/>
  <c r="D532" i="6"/>
  <c r="O520" i="6"/>
  <c r="D520" i="6"/>
  <c r="O508" i="6"/>
  <c r="D508" i="6"/>
  <c r="E508" i="6" s="1"/>
  <c r="O496" i="6"/>
  <c r="D496" i="6"/>
  <c r="O484" i="6"/>
  <c r="J484" i="6" s="1"/>
  <c r="D484" i="6"/>
  <c r="E484" i="6" s="1"/>
  <c r="O472" i="6"/>
  <c r="D472" i="6"/>
  <c r="O460" i="6"/>
  <c r="D460" i="6"/>
  <c r="O448" i="6"/>
  <c r="D448" i="6"/>
  <c r="O436" i="6"/>
  <c r="D436" i="6"/>
  <c r="E436" i="6" s="1"/>
  <c r="O424" i="6"/>
  <c r="D424" i="6"/>
  <c r="E424" i="6" s="1"/>
  <c r="O400" i="6"/>
  <c r="P400" i="6" s="1"/>
  <c r="D400" i="6"/>
  <c r="E400" i="6" s="1"/>
  <c r="O388" i="6"/>
  <c r="D388" i="6"/>
  <c r="O376" i="6"/>
  <c r="D376" i="6"/>
  <c r="O364" i="6"/>
  <c r="D364" i="6"/>
  <c r="O352" i="6"/>
  <c r="D352" i="6"/>
  <c r="E352" i="6" s="1"/>
  <c r="O340" i="6"/>
  <c r="D340" i="6"/>
  <c r="O328" i="6"/>
  <c r="P328" i="6" s="1"/>
  <c r="D328" i="6"/>
  <c r="E328" i="6" s="1"/>
  <c r="O316" i="6"/>
  <c r="D316" i="6"/>
  <c r="O304" i="6"/>
  <c r="D304" i="6"/>
  <c r="O292" i="6"/>
  <c r="D292" i="6"/>
  <c r="O280" i="6"/>
  <c r="D280" i="6"/>
  <c r="E280" i="6" s="1"/>
  <c r="O268" i="6"/>
  <c r="D268" i="6"/>
  <c r="E268" i="6" s="1"/>
  <c r="O256" i="6"/>
  <c r="J256" i="6" s="1"/>
  <c r="D256" i="6"/>
  <c r="E256" i="6" s="1"/>
  <c r="O244" i="6"/>
  <c r="D244" i="6"/>
  <c r="O232" i="6"/>
  <c r="D232" i="6"/>
  <c r="O220" i="6"/>
  <c r="D220" i="6"/>
  <c r="O208" i="6"/>
  <c r="D208" i="6"/>
  <c r="E208" i="6" s="1"/>
  <c r="O196" i="6"/>
  <c r="D196" i="6"/>
  <c r="E196" i="6" s="1"/>
  <c r="O184" i="6"/>
  <c r="D184" i="6"/>
  <c r="E184" i="6" s="1"/>
  <c r="O172" i="6"/>
  <c r="D172" i="6"/>
  <c r="O160" i="6"/>
  <c r="D160" i="6"/>
  <c r="O148" i="6"/>
  <c r="D148" i="6"/>
  <c r="O136" i="6"/>
  <c r="D136" i="6"/>
  <c r="E136" i="6" s="1"/>
  <c r="O124" i="6"/>
  <c r="D124" i="6"/>
  <c r="O112" i="6"/>
  <c r="J112" i="6" s="1"/>
  <c r="D112" i="6"/>
  <c r="E112" i="6" s="1"/>
  <c r="O100" i="6"/>
  <c r="D100" i="6"/>
  <c r="O88" i="6"/>
  <c r="D88" i="6"/>
  <c r="O76" i="6"/>
  <c r="D76" i="6"/>
  <c r="O64" i="6"/>
  <c r="D64" i="6"/>
  <c r="E64" i="6" s="1"/>
  <c r="O52" i="6"/>
  <c r="D52" i="6"/>
  <c r="E52" i="6" s="1"/>
  <c r="O40" i="6"/>
  <c r="M40" i="6" s="1"/>
  <c r="N40" i="6" s="1"/>
  <c r="D40" i="6"/>
  <c r="E40" i="6" s="1"/>
  <c r="O28" i="6"/>
  <c r="D28" i="6"/>
  <c r="O16" i="6"/>
  <c r="D16" i="6"/>
  <c r="O4" i="6"/>
  <c r="D4" i="6"/>
  <c r="D2000" i="6"/>
  <c r="D1770" i="6"/>
  <c r="E1770" i="6" s="1"/>
  <c r="O1119" i="6"/>
  <c r="D1119" i="6"/>
  <c r="O1107" i="6"/>
  <c r="J1107" i="6" s="1"/>
  <c r="D1107" i="6"/>
  <c r="E1107" i="6" s="1"/>
  <c r="O1095" i="6"/>
  <c r="Q1095" i="6" s="1"/>
  <c r="R1095" i="6" s="1"/>
  <c r="D1095" i="6"/>
  <c r="O1083" i="6"/>
  <c r="Q1083" i="6" s="1"/>
  <c r="R1083" i="6" s="1"/>
  <c r="D1083" i="6"/>
  <c r="O1071" i="6"/>
  <c r="D1071" i="6"/>
  <c r="O1059" i="6"/>
  <c r="D1059" i="6"/>
  <c r="E1059" i="6" s="1"/>
  <c r="O1047" i="6"/>
  <c r="D1047" i="6"/>
  <c r="E1047" i="6" s="1"/>
  <c r="O1035" i="6"/>
  <c r="P1035" i="6" s="1"/>
  <c r="D1035" i="6"/>
  <c r="E1035" i="6" s="1"/>
  <c r="O1023" i="6"/>
  <c r="Q1023" i="6" s="1"/>
  <c r="R1023" i="6" s="1"/>
  <c r="D1023" i="6"/>
  <c r="O999" i="6"/>
  <c r="D999" i="6"/>
  <c r="O987" i="6"/>
  <c r="D987" i="6"/>
  <c r="O975" i="6"/>
  <c r="D975" i="6"/>
  <c r="E975" i="6" s="1"/>
  <c r="O963" i="6"/>
  <c r="D963" i="6"/>
  <c r="E963" i="6" s="1"/>
  <c r="O951" i="6"/>
  <c r="P951" i="6" s="1"/>
  <c r="D951" i="6"/>
  <c r="E951" i="6" s="1"/>
  <c r="O939" i="6"/>
  <c r="D939" i="6"/>
  <c r="O927" i="6"/>
  <c r="D927" i="6"/>
  <c r="O903" i="6"/>
  <c r="D903" i="6"/>
  <c r="O891" i="6"/>
  <c r="D891" i="6"/>
  <c r="E891" i="6" s="1"/>
  <c r="O855" i="6"/>
  <c r="D855" i="6"/>
  <c r="E855" i="6" s="1"/>
  <c r="O843" i="6"/>
  <c r="M843" i="6" s="1"/>
  <c r="D843" i="6"/>
  <c r="E843" i="6" s="1"/>
  <c r="O831" i="6"/>
  <c r="D831" i="6"/>
  <c r="O807" i="6"/>
  <c r="D807" i="6"/>
  <c r="O795" i="6"/>
  <c r="D795" i="6"/>
  <c r="O783" i="6"/>
  <c r="D783" i="6"/>
  <c r="E783" i="6" s="1"/>
  <c r="O771" i="6"/>
  <c r="D771" i="6"/>
  <c r="E771" i="6" s="1"/>
  <c r="O759" i="6"/>
  <c r="M759" i="6" s="1"/>
  <c r="N759" i="6" s="1"/>
  <c r="D759" i="6"/>
  <c r="E759" i="6" s="1"/>
  <c r="O747" i="6"/>
  <c r="D747" i="6"/>
  <c r="O735" i="6"/>
  <c r="D735" i="6"/>
  <c r="O699" i="6"/>
  <c r="D699" i="6"/>
  <c r="O675" i="6"/>
  <c r="D675" i="6"/>
  <c r="E675" i="6" s="1"/>
  <c r="O663" i="6"/>
  <c r="D663" i="6"/>
  <c r="E663" i="6" s="1"/>
  <c r="O651" i="6"/>
  <c r="K651" i="6" s="1"/>
  <c r="D651" i="6"/>
  <c r="E651" i="6" s="1"/>
  <c r="O639" i="6"/>
  <c r="D639" i="6"/>
  <c r="O627" i="6"/>
  <c r="D627" i="6"/>
  <c r="O603" i="6"/>
  <c r="D603" i="6"/>
  <c r="O591" i="6"/>
  <c r="D591" i="6"/>
  <c r="E591" i="6" s="1"/>
  <c r="O567" i="6"/>
  <c r="D567" i="6"/>
  <c r="O543" i="6"/>
  <c r="M543" i="6" s="1"/>
  <c r="D543" i="6"/>
  <c r="E543" i="6" s="1"/>
  <c r="O531" i="6"/>
  <c r="D531" i="6"/>
  <c r="O507" i="6"/>
  <c r="D507" i="6"/>
  <c r="O495" i="6"/>
  <c r="D495" i="6"/>
  <c r="O483" i="6"/>
  <c r="D483" i="6"/>
  <c r="E483" i="6" s="1"/>
  <c r="O471" i="6"/>
  <c r="D471" i="6"/>
  <c r="O459" i="6"/>
  <c r="P459" i="6" s="1"/>
  <c r="D459" i="6"/>
  <c r="E459" i="6" s="1"/>
  <c r="O447" i="6"/>
  <c r="D447" i="6"/>
  <c r="O423" i="6"/>
  <c r="D423" i="6"/>
  <c r="O399" i="6"/>
  <c r="D399" i="6"/>
  <c r="O387" i="6"/>
  <c r="D387" i="6"/>
  <c r="E387" i="6" s="1"/>
  <c r="O375" i="6"/>
  <c r="D375" i="6"/>
  <c r="O351" i="6"/>
  <c r="M351" i="6" s="1"/>
  <c r="N351" i="6" s="1"/>
  <c r="D351" i="6"/>
  <c r="E351" i="6" s="1"/>
  <c r="O339" i="6"/>
  <c r="D339" i="6"/>
  <c r="O327" i="6"/>
  <c r="D327" i="6"/>
  <c r="O315" i="6"/>
  <c r="D315" i="6"/>
  <c r="O303" i="6"/>
  <c r="D303" i="6"/>
  <c r="E303" i="6" s="1"/>
  <c r="O279" i="6"/>
  <c r="D279" i="6"/>
  <c r="E279" i="6" s="1"/>
  <c r="O267" i="6"/>
  <c r="D267" i="6"/>
  <c r="E267" i="6" s="1"/>
  <c r="O255" i="6"/>
  <c r="D255" i="6"/>
  <c r="O243" i="6"/>
  <c r="D243" i="6"/>
  <c r="O231" i="6"/>
  <c r="D231" i="6"/>
  <c r="O219" i="6"/>
  <c r="D219" i="6"/>
  <c r="E219" i="6" s="1"/>
  <c r="O207" i="6"/>
  <c r="D207" i="6"/>
  <c r="E207" i="6" s="1"/>
  <c r="O195" i="6"/>
  <c r="P195" i="6" s="1"/>
  <c r="D195" i="6"/>
  <c r="O183" i="6"/>
  <c r="D183" i="6"/>
  <c r="O171" i="6"/>
  <c r="D171" i="6"/>
  <c r="O159" i="6"/>
  <c r="D159" i="6"/>
  <c r="O135" i="6"/>
  <c r="D135" i="6"/>
  <c r="E135" i="6" s="1"/>
  <c r="O123" i="6"/>
  <c r="D123" i="6"/>
  <c r="E123" i="6" s="1"/>
  <c r="O111" i="6"/>
  <c r="D111" i="6"/>
  <c r="E111" i="6" s="1"/>
  <c r="O99" i="6"/>
  <c r="D99" i="6"/>
  <c r="O87" i="6"/>
  <c r="D87" i="6"/>
  <c r="O75" i="6"/>
  <c r="D75" i="6"/>
  <c r="O63" i="6"/>
  <c r="D63" i="6"/>
  <c r="E63" i="6" s="1"/>
  <c r="O51" i="6"/>
  <c r="D51" i="6"/>
  <c r="O39" i="6"/>
  <c r="P39" i="6" s="1"/>
  <c r="D39" i="6"/>
  <c r="E39" i="6" s="1"/>
  <c r="O27" i="6"/>
  <c r="D27" i="6"/>
  <c r="O15" i="6"/>
  <c r="D15" i="6"/>
  <c r="O1387" i="6"/>
  <c r="Q1387" i="6" s="1"/>
  <c r="R1387" i="6" s="1"/>
  <c r="O1070" i="6"/>
  <c r="O178" i="6"/>
  <c r="D1739" i="6"/>
  <c r="E1739" i="6" s="1"/>
  <c r="D1513" i="6"/>
  <c r="D1465" i="6"/>
  <c r="D1172" i="6"/>
  <c r="E1172" i="6" s="1"/>
  <c r="D1028" i="6"/>
  <c r="E1028" i="6" s="1"/>
  <c r="O1406" i="6"/>
  <c r="D1406" i="6"/>
  <c r="O1394" i="6"/>
  <c r="D1394" i="6"/>
  <c r="O1370" i="6"/>
  <c r="D1370" i="6"/>
  <c r="O1358" i="6"/>
  <c r="D1358" i="6"/>
  <c r="O1334" i="6"/>
  <c r="D1334" i="6"/>
  <c r="O1322" i="6"/>
  <c r="P1322" i="6" s="1"/>
  <c r="D1322" i="6"/>
  <c r="E1322" i="6" s="1"/>
  <c r="O1298" i="6"/>
  <c r="D1298" i="6"/>
  <c r="O1286" i="6"/>
  <c r="D1286" i="6"/>
  <c r="O1262" i="6"/>
  <c r="D1262" i="6"/>
  <c r="O1250" i="6"/>
  <c r="D1250" i="6"/>
  <c r="O1238" i="6"/>
  <c r="D1238" i="6"/>
  <c r="O1226" i="6"/>
  <c r="K1226" i="6" s="1"/>
  <c r="D1226" i="6"/>
  <c r="O1190" i="6"/>
  <c r="D1190" i="6"/>
  <c r="O1178" i="6"/>
  <c r="D1178" i="6"/>
  <c r="O1166" i="6"/>
  <c r="D1166" i="6"/>
  <c r="O1154" i="6"/>
  <c r="D1154" i="6"/>
  <c r="E1154" i="6" s="1"/>
  <c r="O1118" i="6"/>
  <c r="D1118" i="6"/>
  <c r="O1106" i="6"/>
  <c r="P1106" i="6" s="1"/>
  <c r="D1106" i="6"/>
  <c r="E1106" i="6" s="1"/>
  <c r="O1094" i="6"/>
  <c r="D1094" i="6"/>
  <c r="O1082" i="6"/>
  <c r="D1082" i="6"/>
  <c r="O1046" i="6"/>
  <c r="D1046" i="6"/>
  <c r="O1034" i="6"/>
  <c r="D1034" i="6"/>
  <c r="E1034" i="6" s="1"/>
  <c r="O1022" i="6"/>
  <c r="D1022" i="6"/>
  <c r="E1022" i="6" s="1"/>
  <c r="O1010" i="6"/>
  <c r="J1010" i="6" s="1"/>
  <c r="D1010" i="6"/>
  <c r="O998" i="6"/>
  <c r="D998" i="6"/>
  <c r="O986" i="6"/>
  <c r="D986" i="6"/>
  <c r="O974" i="6"/>
  <c r="D974" i="6"/>
  <c r="O962" i="6"/>
  <c r="D962" i="6"/>
  <c r="E962" i="6" s="1"/>
  <c r="O950" i="6"/>
  <c r="D950" i="6"/>
  <c r="O938" i="6"/>
  <c r="K938" i="6" s="1"/>
  <c r="D938" i="6"/>
  <c r="E938" i="6" s="1"/>
  <c r="O926" i="6"/>
  <c r="D926" i="6"/>
  <c r="O914" i="6"/>
  <c r="D914" i="6"/>
  <c r="O902" i="6"/>
  <c r="D902" i="6"/>
  <c r="O890" i="6"/>
  <c r="D890" i="6"/>
  <c r="E890" i="6" s="1"/>
  <c r="O878" i="6"/>
  <c r="D878" i="6"/>
  <c r="E878" i="6" s="1"/>
  <c r="O866" i="6"/>
  <c r="P866" i="6" s="1"/>
  <c r="D866" i="6"/>
  <c r="E866" i="6" s="1"/>
  <c r="O854" i="6"/>
  <c r="D854" i="6"/>
  <c r="O842" i="6"/>
  <c r="D842" i="6"/>
  <c r="O830" i="6"/>
  <c r="D830" i="6"/>
  <c r="O818" i="6"/>
  <c r="D818" i="6"/>
  <c r="E818" i="6" s="1"/>
  <c r="O806" i="6"/>
  <c r="D806" i="6"/>
  <c r="O794" i="6"/>
  <c r="P794" i="6" s="1"/>
  <c r="D794" i="6"/>
  <c r="E794" i="6" s="1"/>
  <c r="O782" i="6"/>
  <c r="D782" i="6"/>
  <c r="O770" i="6"/>
  <c r="D770" i="6"/>
  <c r="O758" i="6"/>
  <c r="D758" i="6"/>
  <c r="O746" i="6"/>
  <c r="D746" i="6"/>
  <c r="E746" i="6" s="1"/>
  <c r="O734" i="6"/>
  <c r="D734" i="6"/>
  <c r="O722" i="6"/>
  <c r="K722" i="6" s="1"/>
  <c r="D722" i="6"/>
  <c r="E722" i="6" s="1"/>
  <c r="O710" i="6"/>
  <c r="D710" i="6"/>
  <c r="O698" i="6"/>
  <c r="D698" i="6"/>
  <c r="O686" i="6"/>
  <c r="D686" i="6"/>
  <c r="O674" i="6"/>
  <c r="D674" i="6"/>
  <c r="E674" i="6" s="1"/>
  <c r="O662" i="6"/>
  <c r="D662" i="6"/>
  <c r="E662" i="6" s="1"/>
  <c r="O650" i="6"/>
  <c r="P650" i="6" s="1"/>
  <c r="D650" i="6"/>
  <c r="E650" i="6" s="1"/>
  <c r="O638" i="6"/>
  <c r="D638" i="6"/>
  <c r="O626" i="6"/>
  <c r="D626" i="6"/>
  <c r="O614" i="6"/>
  <c r="D614" i="6"/>
  <c r="O602" i="6"/>
  <c r="D602" i="6"/>
  <c r="E602" i="6" s="1"/>
  <c r="O590" i="6"/>
  <c r="D590" i="6"/>
  <c r="E590" i="6" s="1"/>
  <c r="O578" i="6"/>
  <c r="P578" i="6" s="1"/>
  <c r="D578" i="6"/>
  <c r="E578" i="6" s="1"/>
  <c r="O566" i="6"/>
  <c r="D566" i="6"/>
  <c r="O554" i="6"/>
  <c r="D554" i="6"/>
  <c r="O530" i="6"/>
  <c r="D530" i="6"/>
  <c r="O518" i="6"/>
  <c r="D518" i="6"/>
  <c r="E518" i="6" s="1"/>
  <c r="O506" i="6"/>
  <c r="D506" i="6"/>
  <c r="O494" i="6"/>
  <c r="P494" i="6" s="1"/>
  <c r="D494" i="6"/>
  <c r="E494" i="6" s="1"/>
  <c r="O482" i="6"/>
  <c r="D482" i="6"/>
  <c r="O470" i="6"/>
  <c r="D470" i="6"/>
  <c r="O458" i="6"/>
  <c r="D458" i="6"/>
  <c r="O446" i="6"/>
  <c r="D446" i="6"/>
  <c r="O434" i="6"/>
  <c r="D434" i="6"/>
  <c r="E434" i="6" s="1"/>
  <c r="O422" i="6"/>
  <c r="P422" i="6" s="1"/>
  <c r="D422" i="6"/>
  <c r="E422" i="6" s="1"/>
  <c r="O410" i="6"/>
  <c r="D410" i="6"/>
  <c r="O386" i="6"/>
  <c r="D386" i="6"/>
  <c r="O374" i="6"/>
  <c r="D374" i="6"/>
  <c r="O362" i="6"/>
  <c r="D362" i="6"/>
  <c r="E362" i="6" s="1"/>
  <c r="O350" i="6"/>
  <c r="D350" i="6"/>
  <c r="O338" i="6"/>
  <c r="D338" i="6"/>
  <c r="E338" i="6" s="1"/>
  <c r="O326" i="6"/>
  <c r="D326" i="6"/>
  <c r="O314" i="6"/>
  <c r="D314" i="6"/>
  <c r="O302" i="6"/>
  <c r="D302" i="6"/>
  <c r="O290" i="6"/>
  <c r="D290" i="6"/>
  <c r="E290" i="6" s="1"/>
  <c r="O278" i="6"/>
  <c r="D278" i="6"/>
  <c r="E278" i="6" s="1"/>
  <c r="O266" i="6"/>
  <c r="P266" i="6" s="1"/>
  <c r="D266" i="6"/>
  <c r="E266" i="6" s="1"/>
  <c r="O254" i="6"/>
  <c r="D254" i="6"/>
  <c r="O242" i="6"/>
  <c r="D242" i="6"/>
  <c r="O230" i="6"/>
  <c r="D230" i="6"/>
  <c r="O218" i="6"/>
  <c r="D218" i="6"/>
  <c r="E218" i="6" s="1"/>
  <c r="O206" i="6"/>
  <c r="D206" i="6"/>
  <c r="O194" i="6"/>
  <c r="M194" i="6" s="1"/>
  <c r="N194" i="6" s="1"/>
  <c r="D194" i="6"/>
  <c r="E194" i="6" s="1"/>
  <c r="O182" i="6"/>
  <c r="D182" i="6"/>
  <c r="O170" i="6"/>
  <c r="D170" i="6"/>
  <c r="O158" i="6"/>
  <c r="D158" i="6"/>
  <c r="O146" i="6"/>
  <c r="D146" i="6"/>
  <c r="E146" i="6" s="1"/>
  <c r="O134" i="6"/>
  <c r="D134" i="6"/>
  <c r="O122" i="6"/>
  <c r="K122" i="6" s="1"/>
  <c r="L122" i="6" s="1"/>
  <c r="D122" i="6"/>
  <c r="E122" i="6" s="1"/>
  <c r="O110" i="6"/>
  <c r="D110" i="6"/>
  <c r="O98" i="6"/>
  <c r="D98" i="6"/>
  <c r="O86" i="6"/>
  <c r="D86" i="6"/>
  <c r="O74" i="6"/>
  <c r="D74" i="6"/>
  <c r="E74" i="6" s="1"/>
  <c r="O62" i="6"/>
  <c r="D62" i="6"/>
  <c r="O50" i="6"/>
  <c r="P50" i="6" s="1"/>
  <c r="D50" i="6"/>
  <c r="O38" i="6"/>
  <c r="D38" i="6"/>
  <c r="O26" i="6"/>
  <c r="D26" i="6"/>
  <c r="O14" i="6"/>
  <c r="D14" i="6"/>
  <c r="O1382" i="6"/>
  <c r="O1058" i="6"/>
  <c r="J1058" i="6" s="1"/>
  <c r="D1679" i="6"/>
  <c r="D1560" i="6"/>
  <c r="E1560" i="6" s="1"/>
  <c r="D1512" i="6"/>
  <c r="D1464" i="6"/>
  <c r="D1416" i="6"/>
  <c r="D1160" i="6"/>
  <c r="D1011" i="6"/>
  <c r="O1393" i="6"/>
  <c r="D1393" i="6"/>
  <c r="O1381" i="6"/>
  <c r="D1381" i="6"/>
  <c r="O1357" i="6"/>
  <c r="D1357" i="6"/>
  <c r="O1345" i="6"/>
  <c r="D1345" i="6"/>
  <c r="O1333" i="6"/>
  <c r="M1333" i="6" s="1"/>
  <c r="N1333" i="6" s="1"/>
  <c r="D1333" i="6"/>
  <c r="O1321" i="6"/>
  <c r="D1321" i="6"/>
  <c r="O1309" i="6"/>
  <c r="Q1309" i="6" s="1"/>
  <c r="R1309" i="6" s="1"/>
  <c r="D1309" i="6"/>
  <c r="O1297" i="6"/>
  <c r="D1297" i="6"/>
  <c r="O1285" i="6"/>
  <c r="P1285" i="6" s="1"/>
  <c r="D1285" i="6"/>
  <c r="O1273" i="6"/>
  <c r="D1273" i="6"/>
  <c r="O1261" i="6"/>
  <c r="K1261" i="6" s="1"/>
  <c r="D1261" i="6"/>
  <c r="O1249" i="6"/>
  <c r="D1249" i="6"/>
  <c r="O1237" i="6"/>
  <c r="D1237" i="6"/>
  <c r="O1225" i="6"/>
  <c r="D1225" i="6"/>
  <c r="O1213" i="6"/>
  <c r="P1213" i="6" s="1"/>
  <c r="D1213" i="6"/>
  <c r="O1201" i="6"/>
  <c r="D1201" i="6"/>
  <c r="E1201" i="6" s="1"/>
  <c r="O1189" i="6"/>
  <c r="D1189" i="6"/>
  <c r="O1177" i="6"/>
  <c r="D1177" i="6"/>
  <c r="O1165" i="6"/>
  <c r="D1165" i="6"/>
  <c r="O1153" i="6"/>
  <c r="D1153" i="6"/>
  <c r="O1141" i="6"/>
  <c r="Q1141" i="6" s="1"/>
  <c r="R1141" i="6" s="1"/>
  <c r="D1141" i="6"/>
  <c r="O1129" i="6"/>
  <c r="D1129" i="6"/>
  <c r="E1129" i="6" s="1"/>
  <c r="O1117" i="6"/>
  <c r="D1117" i="6"/>
  <c r="O1105" i="6"/>
  <c r="D1105" i="6"/>
  <c r="O1093" i="6"/>
  <c r="D1093" i="6"/>
  <c r="O1081" i="6"/>
  <c r="D1081" i="6"/>
  <c r="O1069" i="6"/>
  <c r="D1069" i="6"/>
  <c r="O1057" i="6"/>
  <c r="D1057" i="6"/>
  <c r="E1057" i="6" s="1"/>
  <c r="O1045" i="6"/>
  <c r="D1045" i="6"/>
  <c r="O1033" i="6"/>
  <c r="D1033" i="6"/>
  <c r="O1021" i="6"/>
  <c r="D1021" i="6"/>
  <c r="O1009" i="6"/>
  <c r="D1009" i="6"/>
  <c r="O997" i="6"/>
  <c r="P997" i="6" s="1"/>
  <c r="D997" i="6"/>
  <c r="O985" i="6"/>
  <c r="D985" i="6"/>
  <c r="E985" i="6" s="1"/>
  <c r="O973" i="6"/>
  <c r="D973" i="6"/>
  <c r="O949" i="6"/>
  <c r="D949" i="6"/>
  <c r="O937" i="6"/>
  <c r="D937" i="6"/>
  <c r="O925" i="6"/>
  <c r="D925" i="6"/>
  <c r="O913" i="6"/>
  <c r="P913" i="6" s="1"/>
  <c r="D913" i="6"/>
  <c r="O901" i="6"/>
  <c r="D901" i="6"/>
  <c r="E901" i="6" s="1"/>
  <c r="O889" i="6"/>
  <c r="D889" i="6"/>
  <c r="O877" i="6"/>
  <c r="D877" i="6"/>
  <c r="O865" i="6"/>
  <c r="D865" i="6"/>
  <c r="O853" i="6"/>
  <c r="D853" i="6"/>
  <c r="O841" i="6"/>
  <c r="P841" i="6" s="1"/>
  <c r="D841" i="6"/>
  <c r="O829" i="6"/>
  <c r="D829" i="6"/>
  <c r="E829" i="6" s="1"/>
  <c r="O817" i="6"/>
  <c r="P817" i="6" s="1"/>
  <c r="D817" i="6"/>
  <c r="O805" i="6"/>
  <c r="D805" i="6"/>
  <c r="O793" i="6"/>
  <c r="D793" i="6"/>
  <c r="O781" i="6"/>
  <c r="Q781" i="6" s="1"/>
  <c r="R781" i="6" s="1"/>
  <c r="D781" i="6"/>
  <c r="O769" i="6"/>
  <c r="D769" i="6"/>
  <c r="O757" i="6"/>
  <c r="D757" i="6"/>
  <c r="E757" i="6" s="1"/>
  <c r="O733" i="6"/>
  <c r="P733" i="6" s="1"/>
  <c r="D733" i="6"/>
  <c r="O721" i="6"/>
  <c r="D721" i="6"/>
  <c r="O709" i="6"/>
  <c r="D709" i="6"/>
  <c r="O697" i="6"/>
  <c r="D697" i="6"/>
  <c r="O685" i="6"/>
  <c r="D685" i="6"/>
  <c r="O673" i="6"/>
  <c r="D673" i="6"/>
  <c r="E673" i="6" s="1"/>
  <c r="O661" i="6"/>
  <c r="D661" i="6"/>
  <c r="O649" i="6"/>
  <c r="D649" i="6"/>
  <c r="O637" i="6"/>
  <c r="D637" i="6"/>
  <c r="O625" i="6"/>
  <c r="D625" i="6"/>
  <c r="O613" i="6"/>
  <c r="J613" i="6" s="1"/>
  <c r="D613" i="6"/>
  <c r="O601" i="6"/>
  <c r="D601" i="6"/>
  <c r="E601" i="6" s="1"/>
  <c r="O589" i="6"/>
  <c r="K589" i="6" s="1"/>
  <c r="D589" i="6"/>
  <c r="O577" i="6"/>
  <c r="D577" i="6"/>
  <c r="O565" i="6"/>
  <c r="D565" i="6"/>
  <c r="O553" i="6"/>
  <c r="D553" i="6"/>
  <c r="O541" i="6"/>
  <c r="D541" i="6"/>
  <c r="O529" i="6"/>
  <c r="D529" i="6"/>
  <c r="E529" i="6" s="1"/>
  <c r="O517" i="6"/>
  <c r="D517" i="6"/>
  <c r="O505" i="6"/>
  <c r="D505" i="6"/>
  <c r="O493" i="6"/>
  <c r="D493" i="6"/>
  <c r="O481" i="6"/>
  <c r="D481" i="6"/>
  <c r="O469" i="6"/>
  <c r="D469" i="6"/>
  <c r="O457" i="6"/>
  <c r="D457" i="6"/>
  <c r="E457" i="6" s="1"/>
  <c r="O445" i="6"/>
  <c r="D445" i="6"/>
  <c r="O433" i="6"/>
  <c r="D433" i="6"/>
  <c r="O421" i="6"/>
  <c r="D421" i="6"/>
  <c r="O409" i="6"/>
  <c r="D409" i="6"/>
  <c r="O397" i="6"/>
  <c r="K397" i="6" s="1"/>
  <c r="D397" i="6"/>
  <c r="O385" i="6"/>
  <c r="D385" i="6"/>
  <c r="E385" i="6" s="1"/>
  <c r="O373" i="6"/>
  <c r="D373" i="6"/>
  <c r="O361" i="6"/>
  <c r="D361" i="6"/>
  <c r="O349" i="6"/>
  <c r="D349" i="6"/>
  <c r="O337" i="6"/>
  <c r="D337" i="6"/>
  <c r="O325" i="6"/>
  <c r="J325" i="6" s="1"/>
  <c r="D325" i="6"/>
  <c r="O313" i="6"/>
  <c r="D313" i="6"/>
  <c r="E313" i="6" s="1"/>
  <c r="O301" i="6"/>
  <c r="D301" i="6"/>
  <c r="O277" i="6"/>
  <c r="D277" i="6"/>
  <c r="O265" i="6"/>
  <c r="D265" i="6"/>
  <c r="O253" i="6"/>
  <c r="D253" i="6"/>
  <c r="O241" i="6"/>
  <c r="D241" i="6"/>
  <c r="O229" i="6"/>
  <c r="D229" i="6"/>
  <c r="E229" i="6" s="1"/>
  <c r="O217" i="6"/>
  <c r="P217" i="6" s="1"/>
  <c r="D217" i="6"/>
  <c r="O205" i="6"/>
  <c r="D205" i="6"/>
  <c r="O193" i="6"/>
  <c r="D193" i="6"/>
  <c r="O181" i="6"/>
  <c r="D181" i="6"/>
  <c r="O169" i="6"/>
  <c r="D169" i="6"/>
  <c r="O157" i="6"/>
  <c r="D157" i="6"/>
  <c r="E157" i="6" s="1"/>
  <c r="O145" i="6"/>
  <c r="M145" i="6" s="1"/>
  <c r="D145" i="6"/>
  <c r="O133" i="6"/>
  <c r="D133" i="6"/>
  <c r="O121" i="6"/>
  <c r="D121" i="6"/>
  <c r="O109" i="6"/>
  <c r="D109" i="6"/>
  <c r="O97" i="6"/>
  <c r="D97" i="6"/>
  <c r="O85" i="6"/>
  <c r="D85" i="6"/>
  <c r="E85" i="6" s="1"/>
  <c r="O73" i="6"/>
  <c r="P73" i="6" s="1"/>
  <c r="D73" i="6"/>
  <c r="O61" i="6"/>
  <c r="D61" i="6"/>
  <c r="O49" i="6"/>
  <c r="D49" i="6"/>
  <c r="O37" i="6"/>
  <c r="D37" i="6"/>
  <c r="O25" i="6"/>
  <c r="D25" i="6"/>
  <c r="O13" i="6"/>
  <c r="D13" i="6"/>
  <c r="E13" i="6" s="1"/>
  <c r="O1351" i="6"/>
  <c r="O978" i="6"/>
  <c r="D1763" i="6"/>
  <c r="D1148" i="6"/>
  <c r="D990" i="6"/>
  <c r="O1392" i="6"/>
  <c r="D1392" i="6"/>
  <c r="O1380" i="6"/>
  <c r="D1380" i="6"/>
  <c r="E1380" i="6" s="1"/>
  <c r="O1368" i="6"/>
  <c r="D1368" i="6"/>
  <c r="O1344" i="6"/>
  <c r="P1344" i="6" s="1"/>
  <c r="D1344" i="6"/>
  <c r="E1344" i="6" s="1"/>
  <c r="O1332" i="6"/>
  <c r="D1332" i="6"/>
  <c r="O1320" i="6"/>
  <c r="D1320" i="6"/>
  <c r="O1308" i="6"/>
  <c r="D1308" i="6"/>
  <c r="O1296" i="6"/>
  <c r="D1296" i="6"/>
  <c r="E1296" i="6" s="1"/>
  <c r="O1284" i="6"/>
  <c r="D1284" i="6"/>
  <c r="E1284" i="6" s="1"/>
  <c r="O1272" i="6"/>
  <c r="P1272" i="6" s="1"/>
  <c r="D1272" i="6"/>
  <c r="E1272" i="6" s="1"/>
  <c r="O1260" i="6"/>
  <c r="D1260" i="6"/>
  <c r="O1248" i="6"/>
  <c r="D1248" i="6"/>
  <c r="O1236" i="6"/>
  <c r="D1236" i="6"/>
  <c r="O1224" i="6"/>
  <c r="D1224" i="6"/>
  <c r="O1212" i="6"/>
  <c r="D1212" i="6"/>
  <c r="E1212" i="6" s="1"/>
  <c r="O1200" i="6"/>
  <c r="P1200" i="6" s="1"/>
  <c r="D1200" i="6"/>
  <c r="E1200" i="6" s="1"/>
  <c r="O1188" i="6"/>
  <c r="D1188" i="6"/>
  <c r="O1164" i="6"/>
  <c r="D1164" i="6"/>
  <c r="O1152" i="6"/>
  <c r="D1152" i="6"/>
  <c r="O1140" i="6"/>
  <c r="Q1140" i="6" s="1"/>
  <c r="R1140" i="6" s="1"/>
  <c r="D1140" i="6"/>
  <c r="E1140" i="6" s="1"/>
  <c r="O1128" i="6"/>
  <c r="D1128" i="6"/>
  <c r="E1128" i="6" s="1"/>
  <c r="O1116" i="6"/>
  <c r="M1116" i="6" s="1"/>
  <c r="N1116" i="6" s="1"/>
  <c r="D1116" i="6"/>
  <c r="E1116" i="6" s="1"/>
  <c r="O1104" i="6"/>
  <c r="D1104" i="6"/>
  <c r="O1092" i="6"/>
  <c r="D1092" i="6"/>
  <c r="O1080" i="6"/>
  <c r="D1080" i="6"/>
  <c r="O1068" i="6"/>
  <c r="D1068" i="6"/>
  <c r="E1068" i="6" s="1"/>
  <c r="O1056" i="6"/>
  <c r="D1056" i="6"/>
  <c r="E1056" i="6" s="1"/>
  <c r="O1044" i="6"/>
  <c r="P1044" i="6" s="1"/>
  <c r="D1044" i="6"/>
  <c r="E1044" i="6" s="1"/>
  <c r="O1032" i="6"/>
  <c r="D1032" i="6"/>
  <c r="O1020" i="6"/>
  <c r="D1020" i="6"/>
  <c r="O1008" i="6"/>
  <c r="D1008" i="6"/>
  <c r="O996" i="6"/>
  <c r="D996" i="6"/>
  <c r="E996" i="6" s="1"/>
  <c r="O984" i="6"/>
  <c r="D984" i="6"/>
  <c r="E984" i="6" s="1"/>
  <c r="O972" i="6"/>
  <c r="D972" i="6"/>
  <c r="E972" i="6" s="1"/>
  <c r="O960" i="6"/>
  <c r="D960" i="6"/>
  <c r="O948" i="6"/>
  <c r="D948" i="6"/>
  <c r="O936" i="6"/>
  <c r="D936" i="6"/>
  <c r="O924" i="6"/>
  <c r="D924" i="6"/>
  <c r="E924" i="6" s="1"/>
  <c r="O912" i="6"/>
  <c r="D912" i="6"/>
  <c r="E912" i="6" s="1"/>
  <c r="O900" i="6"/>
  <c r="P900" i="6" s="1"/>
  <c r="D900" i="6"/>
  <c r="E900" i="6" s="1"/>
  <c r="O888" i="6"/>
  <c r="Q888" i="6" s="1"/>
  <c r="R888" i="6" s="1"/>
  <c r="D888" i="6"/>
  <c r="O876" i="6"/>
  <c r="D876" i="6"/>
  <c r="O864" i="6"/>
  <c r="D864" i="6"/>
  <c r="O852" i="6"/>
  <c r="D852" i="6"/>
  <c r="E852" i="6" s="1"/>
  <c r="O840" i="6"/>
  <c r="D840" i="6"/>
  <c r="E840" i="6" s="1"/>
  <c r="O828" i="6"/>
  <c r="M828" i="6" s="1"/>
  <c r="D828" i="6"/>
  <c r="E828" i="6" s="1"/>
  <c r="O816" i="6"/>
  <c r="D816" i="6"/>
  <c r="O804" i="6"/>
  <c r="D804" i="6"/>
  <c r="O792" i="6"/>
  <c r="D792" i="6"/>
  <c r="O780" i="6"/>
  <c r="D780" i="6"/>
  <c r="E780" i="6" s="1"/>
  <c r="O768" i="6"/>
  <c r="D768" i="6"/>
  <c r="E768" i="6" s="1"/>
  <c r="O756" i="6"/>
  <c r="P756" i="6" s="1"/>
  <c r="D756" i="6"/>
  <c r="E756" i="6" s="1"/>
  <c r="O744" i="6"/>
  <c r="D744" i="6"/>
  <c r="O732" i="6"/>
  <c r="D732" i="6"/>
  <c r="O720" i="6"/>
  <c r="D720" i="6"/>
  <c r="O708" i="6"/>
  <c r="D708" i="6"/>
  <c r="E708" i="6" s="1"/>
  <c r="O696" i="6"/>
  <c r="D696" i="6"/>
  <c r="O684" i="6"/>
  <c r="M684" i="6" s="1"/>
  <c r="N684" i="6" s="1"/>
  <c r="D684" i="6"/>
  <c r="E684" i="6" s="1"/>
  <c r="O672" i="6"/>
  <c r="Q672" i="6" s="1"/>
  <c r="R672" i="6" s="1"/>
  <c r="D672" i="6"/>
  <c r="O660" i="6"/>
  <c r="D660" i="6"/>
  <c r="O648" i="6"/>
  <c r="D648" i="6"/>
  <c r="O636" i="6"/>
  <c r="D636" i="6"/>
  <c r="E636" i="6" s="1"/>
  <c r="O624" i="6"/>
  <c r="D624" i="6"/>
  <c r="E624" i="6" s="1"/>
  <c r="O612" i="6"/>
  <c r="K612" i="6" s="1"/>
  <c r="L612" i="6" s="1"/>
  <c r="D612" i="6"/>
  <c r="E612" i="6" s="1"/>
  <c r="O600" i="6"/>
  <c r="D600" i="6"/>
  <c r="O588" i="6"/>
  <c r="D588" i="6"/>
  <c r="O576" i="6"/>
  <c r="D576" i="6"/>
  <c r="O564" i="6"/>
  <c r="D564" i="6"/>
  <c r="E564" i="6" s="1"/>
  <c r="O552" i="6"/>
  <c r="D552" i="6"/>
  <c r="E552" i="6" s="1"/>
  <c r="O540" i="6"/>
  <c r="P540" i="6" s="1"/>
  <c r="D540" i="6"/>
  <c r="E540" i="6" s="1"/>
  <c r="O528" i="6"/>
  <c r="D528" i="6"/>
  <c r="O516" i="6"/>
  <c r="D516" i="6"/>
  <c r="O504" i="6"/>
  <c r="Q504" i="6" s="1"/>
  <c r="R504" i="6" s="1"/>
  <c r="D504" i="6"/>
  <c r="O492" i="6"/>
  <c r="D492" i="6"/>
  <c r="E492" i="6" s="1"/>
  <c r="O480" i="6"/>
  <c r="D480" i="6"/>
  <c r="E480" i="6" s="1"/>
  <c r="O468" i="6"/>
  <c r="P468" i="6" s="1"/>
  <c r="D468" i="6"/>
  <c r="E468" i="6" s="1"/>
  <c r="O456" i="6"/>
  <c r="D456" i="6"/>
  <c r="O444" i="6"/>
  <c r="D444" i="6"/>
  <c r="O432" i="6"/>
  <c r="D432" i="6"/>
  <c r="O420" i="6"/>
  <c r="D420" i="6"/>
  <c r="E420" i="6" s="1"/>
  <c r="O408" i="6"/>
  <c r="D408" i="6"/>
  <c r="E408" i="6" s="1"/>
  <c r="O396" i="6"/>
  <c r="D396" i="6"/>
  <c r="E396" i="6" s="1"/>
  <c r="O384" i="6"/>
  <c r="D384" i="6"/>
  <c r="O372" i="6"/>
  <c r="D372" i="6"/>
  <c r="O360" i="6"/>
  <c r="D360" i="6"/>
  <c r="O348" i="6"/>
  <c r="D348" i="6"/>
  <c r="E348" i="6" s="1"/>
  <c r="O336" i="6"/>
  <c r="D336" i="6"/>
  <c r="O324" i="6"/>
  <c r="Q324" i="6" s="1"/>
  <c r="R324" i="6" s="1"/>
  <c r="D324" i="6"/>
  <c r="E324" i="6" s="1"/>
  <c r="O312" i="6"/>
  <c r="Q312" i="6" s="1"/>
  <c r="R312" i="6" s="1"/>
  <c r="D312" i="6"/>
  <c r="O300" i="6"/>
  <c r="D300" i="6"/>
  <c r="O288" i="6"/>
  <c r="D288" i="6"/>
  <c r="O276" i="6"/>
  <c r="D276" i="6"/>
  <c r="E276" i="6" s="1"/>
  <c r="O264" i="6"/>
  <c r="D264" i="6"/>
  <c r="E264" i="6" s="1"/>
  <c r="O252" i="6"/>
  <c r="M252" i="6" s="1"/>
  <c r="N252" i="6" s="1"/>
  <c r="D252" i="6"/>
  <c r="E252" i="6" s="1"/>
  <c r="O240" i="6"/>
  <c r="D240" i="6"/>
  <c r="O228" i="6"/>
  <c r="D228" i="6"/>
  <c r="O216" i="6"/>
  <c r="Q216" i="6" s="1"/>
  <c r="R216" i="6" s="1"/>
  <c r="D216" i="6"/>
  <c r="O204" i="6"/>
  <c r="D204" i="6"/>
  <c r="E204" i="6" s="1"/>
  <c r="O192" i="6"/>
  <c r="D192" i="6"/>
  <c r="O180" i="6"/>
  <c r="K180" i="6" s="1"/>
  <c r="L180" i="6" s="1"/>
  <c r="D180" i="6"/>
  <c r="E180" i="6" s="1"/>
  <c r="O168" i="6"/>
  <c r="D168" i="6"/>
  <c r="O156" i="6"/>
  <c r="D156" i="6"/>
  <c r="O144" i="6"/>
  <c r="D144" i="6"/>
  <c r="O132" i="6"/>
  <c r="D132" i="6"/>
  <c r="E132" i="6" s="1"/>
  <c r="O120" i="6"/>
  <c r="D120" i="6"/>
  <c r="E120" i="6" s="1"/>
  <c r="O108" i="6"/>
  <c r="M108" i="6" s="1"/>
  <c r="N108" i="6" s="1"/>
  <c r="D108" i="6"/>
  <c r="E108" i="6" s="1"/>
  <c r="O96" i="6"/>
  <c r="D96" i="6"/>
  <c r="O84" i="6"/>
  <c r="D84" i="6"/>
  <c r="O72" i="6"/>
  <c r="D72" i="6"/>
  <c r="O60" i="6"/>
  <c r="D60" i="6"/>
  <c r="E60" i="6" s="1"/>
  <c r="O48" i="6"/>
  <c r="D48" i="6"/>
  <c r="O36" i="6"/>
  <c r="P36" i="6" s="1"/>
  <c r="D36" i="6"/>
  <c r="E36" i="6" s="1"/>
  <c r="O24" i="6"/>
  <c r="D24" i="6"/>
  <c r="O12" i="6"/>
  <c r="D12" i="6"/>
  <c r="O1346" i="6"/>
  <c r="O894" i="6"/>
  <c r="D1703" i="6"/>
  <c r="D1501" i="6"/>
  <c r="E1501" i="6" s="1"/>
  <c r="D1453" i="6"/>
  <c r="D1136" i="6"/>
  <c r="E1136" i="6" s="1"/>
  <c r="D961" i="6"/>
  <c r="E961" i="6" s="1"/>
  <c r="O1631" i="6"/>
  <c r="D1631" i="6"/>
  <c r="O1607" i="6"/>
  <c r="D1607" i="6"/>
  <c r="O1595" i="6"/>
  <c r="D1595" i="6"/>
  <c r="O1583" i="6"/>
  <c r="D1583" i="6"/>
  <c r="O1571" i="6"/>
  <c r="P1571" i="6" s="1"/>
  <c r="D1571" i="6"/>
  <c r="O1559" i="6"/>
  <c r="D1559" i="6"/>
  <c r="O1547" i="6"/>
  <c r="D1547" i="6"/>
  <c r="O1535" i="6"/>
  <c r="D1535" i="6"/>
  <c r="O1523" i="6"/>
  <c r="Q1523" i="6" s="1"/>
  <c r="R1523" i="6" s="1"/>
  <c r="D1523" i="6"/>
  <c r="O1511" i="6"/>
  <c r="Q1511" i="6" s="1"/>
  <c r="R1511" i="6" s="1"/>
  <c r="D1511" i="6"/>
  <c r="O1499" i="6"/>
  <c r="D1499" i="6"/>
  <c r="O1487" i="6"/>
  <c r="D1487" i="6"/>
  <c r="O1475" i="6"/>
  <c r="M1475" i="6" s="1"/>
  <c r="N1475" i="6" s="1"/>
  <c r="D1475" i="6"/>
  <c r="O1463" i="6"/>
  <c r="D1463" i="6"/>
  <c r="O1451" i="6"/>
  <c r="Q1451" i="6" s="1"/>
  <c r="R1451" i="6" s="1"/>
  <c r="D1451" i="6"/>
  <c r="O1439" i="6"/>
  <c r="Q1439" i="6" s="1"/>
  <c r="R1439" i="6" s="1"/>
  <c r="D1439" i="6"/>
  <c r="O1427" i="6"/>
  <c r="D1427" i="6"/>
  <c r="O1415" i="6"/>
  <c r="D1415" i="6"/>
  <c r="E1415" i="6" s="1"/>
  <c r="O1403" i="6"/>
  <c r="D1403" i="6"/>
  <c r="O1391" i="6"/>
  <c r="D1391" i="6"/>
  <c r="O1379" i="6"/>
  <c r="Q1379" i="6" s="1"/>
  <c r="R1379" i="6" s="1"/>
  <c r="D1379" i="6"/>
  <c r="O1367" i="6"/>
  <c r="D1367" i="6"/>
  <c r="O1355" i="6"/>
  <c r="P1355" i="6" s="1"/>
  <c r="D1355" i="6"/>
  <c r="O1343" i="6"/>
  <c r="D1343" i="6"/>
  <c r="O1331" i="6"/>
  <c r="D1331" i="6"/>
  <c r="O1319" i="6"/>
  <c r="D1319" i="6"/>
  <c r="O1307" i="6"/>
  <c r="Q1307" i="6" s="1"/>
  <c r="R1307" i="6" s="1"/>
  <c r="D1307" i="6"/>
  <c r="O1295" i="6"/>
  <c r="Q1295" i="6" s="1"/>
  <c r="R1295" i="6" s="1"/>
  <c r="D1295" i="6"/>
  <c r="O1283" i="6"/>
  <c r="K1283" i="6" s="1"/>
  <c r="L1283" i="6" s="1"/>
  <c r="D1283" i="6"/>
  <c r="O1271" i="6"/>
  <c r="D1271" i="6"/>
  <c r="O1259" i="6"/>
  <c r="D1259" i="6"/>
  <c r="O1247" i="6"/>
  <c r="D1247" i="6"/>
  <c r="O1235" i="6"/>
  <c r="Q1235" i="6" s="1"/>
  <c r="R1235" i="6" s="1"/>
  <c r="D1235" i="6"/>
  <c r="O1223" i="6"/>
  <c r="D1223" i="6"/>
  <c r="O1211" i="6"/>
  <c r="D1211" i="6"/>
  <c r="O1199" i="6"/>
  <c r="D1199" i="6"/>
  <c r="E1199" i="6" s="1"/>
  <c r="O1187" i="6"/>
  <c r="D1187" i="6"/>
  <c r="O1175" i="6"/>
  <c r="D1175" i="6"/>
  <c r="O1163" i="6"/>
  <c r="D1163" i="6"/>
  <c r="O1151" i="6"/>
  <c r="D1151" i="6"/>
  <c r="O1139" i="6"/>
  <c r="P1139" i="6" s="1"/>
  <c r="D1139" i="6"/>
  <c r="O1127" i="6"/>
  <c r="D1127" i="6"/>
  <c r="E1127" i="6" s="1"/>
  <c r="O1115" i="6"/>
  <c r="D1115" i="6"/>
  <c r="O1103" i="6"/>
  <c r="D1103" i="6"/>
  <c r="O1091" i="6"/>
  <c r="D1091" i="6"/>
  <c r="O1067" i="6"/>
  <c r="D1067" i="6"/>
  <c r="O1055" i="6"/>
  <c r="D1055" i="6"/>
  <c r="O1043" i="6"/>
  <c r="D1043" i="6"/>
  <c r="E1043" i="6" s="1"/>
  <c r="O1031" i="6"/>
  <c r="D1031" i="6"/>
  <c r="O1019" i="6"/>
  <c r="D1019" i="6"/>
  <c r="O1007" i="6"/>
  <c r="D1007" i="6"/>
  <c r="O995" i="6"/>
  <c r="D995" i="6"/>
  <c r="O983" i="6"/>
  <c r="D983" i="6"/>
  <c r="O971" i="6"/>
  <c r="D971" i="6"/>
  <c r="E971" i="6" s="1"/>
  <c r="O959" i="6"/>
  <c r="M959" i="6" s="1"/>
  <c r="N959" i="6" s="1"/>
  <c r="D959" i="6"/>
  <c r="O947" i="6"/>
  <c r="D947" i="6"/>
  <c r="O935" i="6"/>
  <c r="D935" i="6"/>
  <c r="O923" i="6"/>
  <c r="Q923" i="6" s="1"/>
  <c r="R923" i="6" s="1"/>
  <c r="D923" i="6"/>
  <c r="O911" i="6"/>
  <c r="D911" i="6"/>
  <c r="O899" i="6"/>
  <c r="D899" i="6"/>
  <c r="E899" i="6" s="1"/>
  <c r="O887" i="6"/>
  <c r="D887" i="6"/>
  <c r="O875" i="6"/>
  <c r="D875" i="6"/>
  <c r="O863" i="6"/>
  <c r="D863" i="6"/>
  <c r="O851" i="6"/>
  <c r="Q851" i="6" s="1"/>
  <c r="R851" i="6" s="1"/>
  <c r="D851" i="6"/>
  <c r="O827" i="6"/>
  <c r="M827" i="6" s="1"/>
  <c r="N827" i="6" s="1"/>
  <c r="D827" i="6"/>
  <c r="O815" i="6"/>
  <c r="D815" i="6"/>
  <c r="E815" i="6" s="1"/>
  <c r="O803" i="6"/>
  <c r="D803" i="6"/>
  <c r="O791" i="6"/>
  <c r="Q791" i="6" s="1"/>
  <c r="R791" i="6" s="1"/>
  <c r="D791" i="6"/>
  <c r="O779" i="6"/>
  <c r="Q779" i="6" s="1"/>
  <c r="R779" i="6" s="1"/>
  <c r="D779" i="6"/>
  <c r="O767" i="6"/>
  <c r="D767" i="6"/>
  <c r="O755" i="6"/>
  <c r="D755" i="6"/>
  <c r="O743" i="6"/>
  <c r="D743" i="6"/>
  <c r="E743" i="6" s="1"/>
  <c r="O731" i="6"/>
  <c r="P731" i="6" s="1"/>
  <c r="D731" i="6"/>
  <c r="O719" i="6"/>
  <c r="D719" i="6"/>
  <c r="O707" i="6"/>
  <c r="D707" i="6"/>
  <c r="O695" i="6"/>
  <c r="D695" i="6"/>
  <c r="O683" i="6"/>
  <c r="P683" i="6" s="1"/>
  <c r="D683" i="6"/>
  <c r="O671" i="6"/>
  <c r="D671" i="6"/>
  <c r="E671" i="6" s="1"/>
  <c r="O659" i="6"/>
  <c r="D659" i="6"/>
  <c r="O647" i="6"/>
  <c r="D647" i="6"/>
  <c r="O635" i="6"/>
  <c r="D635" i="6"/>
  <c r="O623" i="6"/>
  <c r="Q623" i="6" s="1"/>
  <c r="R623" i="6" s="1"/>
  <c r="D623" i="6"/>
  <c r="O611" i="6"/>
  <c r="Q611" i="6" s="1"/>
  <c r="R611" i="6" s="1"/>
  <c r="D611" i="6"/>
  <c r="O599" i="6"/>
  <c r="D599" i="6"/>
  <c r="E599" i="6" s="1"/>
  <c r="O587" i="6"/>
  <c r="P587" i="6" s="1"/>
  <c r="D587" i="6"/>
  <c r="O575" i="6"/>
  <c r="D575" i="6"/>
  <c r="O563" i="6"/>
  <c r="D563" i="6"/>
  <c r="O551" i="6"/>
  <c r="D551" i="6"/>
  <c r="O539" i="6"/>
  <c r="P539" i="6" s="1"/>
  <c r="D539" i="6"/>
  <c r="O527" i="6"/>
  <c r="D527" i="6"/>
  <c r="E527" i="6" s="1"/>
  <c r="O503" i="6"/>
  <c r="D503" i="6"/>
  <c r="O491" i="6"/>
  <c r="D491" i="6"/>
  <c r="O479" i="6"/>
  <c r="D479" i="6"/>
  <c r="O467" i="6"/>
  <c r="Q467" i="6" s="1"/>
  <c r="R467" i="6" s="1"/>
  <c r="D467" i="6"/>
  <c r="O455" i="6"/>
  <c r="P455" i="6" s="1"/>
  <c r="D455" i="6"/>
  <c r="O443" i="6"/>
  <c r="D443" i="6"/>
  <c r="E443" i="6" s="1"/>
  <c r="O431" i="6"/>
  <c r="D431" i="6"/>
  <c r="O419" i="6"/>
  <c r="D419" i="6"/>
  <c r="O407" i="6"/>
  <c r="D407" i="6"/>
  <c r="O395" i="6"/>
  <c r="D395" i="6"/>
  <c r="O383" i="6"/>
  <c r="D383" i="6"/>
  <c r="O359" i="6"/>
  <c r="D359" i="6"/>
  <c r="E359" i="6" s="1"/>
  <c r="O347" i="6"/>
  <c r="P347" i="6" s="1"/>
  <c r="D347" i="6"/>
  <c r="O335" i="6"/>
  <c r="D335" i="6"/>
  <c r="O323" i="6"/>
  <c r="D323" i="6"/>
  <c r="O311" i="6"/>
  <c r="D311" i="6"/>
  <c r="O299" i="6"/>
  <c r="D299" i="6"/>
  <c r="O275" i="6"/>
  <c r="D275" i="6"/>
  <c r="O263" i="6"/>
  <c r="D263" i="6"/>
  <c r="O251" i="6"/>
  <c r="D251" i="6"/>
  <c r="O239" i="6"/>
  <c r="D239" i="6"/>
  <c r="O227" i="6"/>
  <c r="D227" i="6"/>
  <c r="O215" i="6"/>
  <c r="D215" i="6"/>
  <c r="O203" i="6"/>
  <c r="D203" i="6"/>
  <c r="E203" i="6" s="1"/>
  <c r="O191" i="6"/>
  <c r="P191" i="6" s="1"/>
  <c r="D191" i="6"/>
  <c r="O179" i="6"/>
  <c r="D179" i="6"/>
  <c r="O167" i="6"/>
  <c r="D167" i="6"/>
  <c r="O155" i="6"/>
  <c r="Q155" i="6" s="1"/>
  <c r="R155" i="6" s="1"/>
  <c r="D155" i="6"/>
  <c r="O143" i="6"/>
  <c r="D143" i="6"/>
  <c r="O131" i="6"/>
  <c r="D131" i="6"/>
  <c r="E131" i="6" s="1"/>
  <c r="O119" i="6"/>
  <c r="K119" i="6" s="1"/>
  <c r="L119" i="6" s="1"/>
  <c r="D119" i="6"/>
  <c r="O107" i="6"/>
  <c r="D107" i="6"/>
  <c r="O95" i="6"/>
  <c r="D95" i="6"/>
  <c r="O83" i="6"/>
  <c r="D83" i="6"/>
  <c r="O71" i="6"/>
  <c r="P71" i="6" s="1"/>
  <c r="D71" i="6"/>
  <c r="O59" i="6"/>
  <c r="D59" i="6"/>
  <c r="E59" i="6" s="1"/>
  <c r="O47" i="6"/>
  <c r="D47" i="6"/>
  <c r="O35" i="6"/>
  <c r="D35" i="6"/>
  <c r="O23" i="6"/>
  <c r="D23" i="6"/>
  <c r="O11" i="6"/>
  <c r="D11" i="6"/>
  <c r="O1315" i="6"/>
  <c r="O874" i="6"/>
  <c r="Q874" i="6" s="1"/>
  <c r="R874" i="6" s="1"/>
  <c r="D1643" i="6"/>
  <c r="D1596" i="6"/>
  <c r="E1596" i="6" s="1"/>
  <c r="D1548" i="6"/>
  <c r="D1500" i="6"/>
  <c r="D1452" i="6"/>
  <c r="D1404" i="6"/>
  <c r="D1124" i="6"/>
  <c r="D915" i="6"/>
  <c r="O1150" i="6"/>
  <c r="D1150" i="6"/>
  <c r="O1138" i="6"/>
  <c r="D1138" i="6"/>
  <c r="O1126" i="6"/>
  <c r="D1126" i="6"/>
  <c r="E1126" i="6" s="1"/>
  <c r="O1114" i="6"/>
  <c r="D1114" i="6"/>
  <c r="O1102" i="6"/>
  <c r="D1102" i="6"/>
  <c r="O1090" i="6"/>
  <c r="D1090" i="6"/>
  <c r="O1078" i="6"/>
  <c r="D1078" i="6"/>
  <c r="O1066" i="6"/>
  <c r="M1066" i="6" s="1"/>
  <c r="N1066" i="6" s="1"/>
  <c r="D1066" i="6"/>
  <c r="O1054" i="6"/>
  <c r="D1054" i="6"/>
  <c r="E1054" i="6" s="1"/>
  <c r="O1042" i="6"/>
  <c r="J1042" i="6" s="1"/>
  <c r="D1042" i="6"/>
  <c r="O1030" i="6"/>
  <c r="D1030" i="6"/>
  <c r="O1018" i="6"/>
  <c r="D1018" i="6"/>
  <c r="O1006" i="6"/>
  <c r="D1006" i="6"/>
  <c r="O994" i="6"/>
  <c r="J994" i="6" s="1"/>
  <c r="D994" i="6"/>
  <c r="O982" i="6"/>
  <c r="D982" i="6"/>
  <c r="E982" i="6" s="1"/>
  <c r="O970" i="6"/>
  <c r="D970" i="6"/>
  <c r="O958" i="6"/>
  <c r="D958" i="6"/>
  <c r="O946" i="6"/>
  <c r="D946" i="6"/>
  <c r="O934" i="6"/>
  <c r="D934" i="6"/>
  <c r="O922" i="6"/>
  <c r="M922" i="6" s="1"/>
  <c r="N922" i="6" s="1"/>
  <c r="D922" i="6"/>
  <c r="O910" i="6"/>
  <c r="D910" i="6"/>
  <c r="E910" i="6" s="1"/>
  <c r="O898" i="6"/>
  <c r="D898" i="6"/>
  <c r="O886" i="6"/>
  <c r="D886" i="6"/>
  <c r="O862" i="6"/>
  <c r="D862" i="6"/>
  <c r="O838" i="6"/>
  <c r="D838" i="6"/>
  <c r="O826" i="6"/>
  <c r="K826" i="6" s="1"/>
  <c r="D826" i="6"/>
  <c r="O814" i="6"/>
  <c r="D814" i="6"/>
  <c r="E814" i="6" s="1"/>
  <c r="O802" i="6"/>
  <c r="D802" i="6"/>
  <c r="O790" i="6"/>
  <c r="D790" i="6"/>
  <c r="O778" i="6"/>
  <c r="D778" i="6"/>
  <c r="O766" i="6"/>
  <c r="D766" i="6"/>
  <c r="O742" i="6"/>
  <c r="D742" i="6"/>
  <c r="O730" i="6"/>
  <c r="D730" i="6"/>
  <c r="E730" i="6" s="1"/>
  <c r="O706" i="6"/>
  <c r="D706" i="6"/>
  <c r="O694" i="6"/>
  <c r="D694" i="6"/>
  <c r="O682" i="6"/>
  <c r="D682" i="6"/>
  <c r="O670" i="6"/>
  <c r="D670" i="6"/>
  <c r="O658" i="6"/>
  <c r="D658" i="6"/>
  <c r="O646" i="6"/>
  <c r="D646" i="6"/>
  <c r="E646" i="6" s="1"/>
  <c r="O634" i="6"/>
  <c r="D634" i="6"/>
  <c r="O622" i="6"/>
  <c r="D622" i="6"/>
  <c r="O610" i="6"/>
  <c r="D610" i="6"/>
  <c r="O598" i="6"/>
  <c r="D598" i="6"/>
  <c r="O562" i="6"/>
  <c r="M562" i="6" s="1"/>
  <c r="N562" i="6" s="1"/>
  <c r="D562" i="6"/>
  <c r="O550" i="6"/>
  <c r="D550" i="6"/>
  <c r="E550" i="6" s="1"/>
  <c r="O538" i="6"/>
  <c r="D538" i="6"/>
  <c r="O526" i="6"/>
  <c r="D526" i="6"/>
  <c r="O514" i="6"/>
  <c r="D514" i="6"/>
  <c r="O502" i="6"/>
  <c r="D502" i="6"/>
  <c r="O490" i="6"/>
  <c r="D490" i="6"/>
  <c r="O478" i="6"/>
  <c r="D478" i="6"/>
  <c r="E478" i="6" s="1"/>
  <c r="O466" i="6"/>
  <c r="D466" i="6"/>
  <c r="O454" i="6"/>
  <c r="D454" i="6"/>
  <c r="O442" i="6"/>
  <c r="D442" i="6"/>
  <c r="O430" i="6"/>
  <c r="D430" i="6"/>
  <c r="O418" i="6"/>
  <c r="D418" i="6"/>
  <c r="O406" i="6"/>
  <c r="D406" i="6"/>
  <c r="E406" i="6" s="1"/>
  <c r="O394" i="6"/>
  <c r="D394" i="6"/>
  <c r="O382" i="6"/>
  <c r="D382" i="6"/>
  <c r="O370" i="6"/>
  <c r="D370" i="6"/>
  <c r="O358" i="6"/>
  <c r="D358" i="6"/>
  <c r="O346" i="6"/>
  <c r="D346" i="6"/>
  <c r="O334" i="6"/>
  <c r="D334" i="6"/>
  <c r="E334" i="6" s="1"/>
  <c r="O322" i="6"/>
  <c r="D322" i="6"/>
  <c r="O310" i="6"/>
  <c r="D310" i="6"/>
  <c r="O298" i="6"/>
  <c r="D298" i="6"/>
  <c r="O286" i="6"/>
  <c r="D286" i="6"/>
  <c r="O274" i="6"/>
  <c r="D274" i="6"/>
  <c r="O262" i="6"/>
  <c r="D262" i="6"/>
  <c r="E262" i="6" s="1"/>
  <c r="O250" i="6"/>
  <c r="D250" i="6"/>
  <c r="O226" i="6"/>
  <c r="D226" i="6"/>
  <c r="O202" i="6"/>
  <c r="D202" i="6"/>
  <c r="O166" i="6"/>
  <c r="D166" i="6"/>
  <c r="O154" i="6"/>
  <c r="D154" i="6"/>
  <c r="O142" i="6"/>
  <c r="D142" i="6"/>
  <c r="E142" i="6" s="1"/>
  <c r="O130" i="6"/>
  <c r="D130" i="6"/>
  <c r="O118" i="6"/>
  <c r="D118" i="6"/>
  <c r="O94" i="6"/>
  <c r="D94" i="6"/>
  <c r="O82" i="6"/>
  <c r="D82" i="6"/>
  <c r="O58" i="6"/>
  <c r="D58" i="6"/>
  <c r="O46" i="6"/>
  <c r="D46" i="6"/>
  <c r="E46" i="6" s="1"/>
  <c r="O34" i="6"/>
  <c r="M34" i="6" s="1"/>
  <c r="D34" i="6"/>
  <c r="O22" i="6"/>
  <c r="D22" i="6"/>
  <c r="O10" i="6"/>
  <c r="D10" i="6"/>
  <c r="O1310" i="6"/>
  <c r="O745" i="6"/>
  <c r="D1256" i="6"/>
  <c r="D1112" i="6"/>
  <c r="D867" i="6"/>
  <c r="O1857" i="6"/>
  <c r="P1857" i="6" s="1"/>
  <c r="D1857" i="6"/>
  <c r="O1833" i="6"/>
  <c r="Q1833" i="6" s="1"/>
  <c r="R1833" i="6" s="1"/>
  <c r="D1833" i="6"/>
  <c r="O1821" i="6"/>
  <c r="D1821" i="6"/>
  <c r="O1809" i="6"/>
  <c r="D1809" i="6"/>
  <c r="O1797" i="6"/>
  <c r="D1797" i="6"/>
  <c r="O1785" i="6"/>
  <c r="D1785" i="6"/>
  <c r="O1773" i="6"/>
  <c r="P1773" i="6" s="1"/>
  <c r="D1773" i="6"/>
  <c r="E1773" i="6" s="1"/>
  <c r="O1761" i="6"/>
  <c r="Q1761" i="6" s="1"/>
  <c r="R1761" i="6" s="1"/>
  <c r="D1761" i="6"/>
  <c r="O1749" i="6"/>
  <c r="D1749" i="6"/>
  <c r="O1737" i="6"/>
  <c r="D1737" i="6"/>
  <c r="O1725" i="6"/>
  <c r="D1725" i="6"/>
  <c r="O1713" i="6"/>
  <c r="D1713" i="6"/>
  <c r="O1701" i="6"/>
  <c r="P1701" i="6" s="1"/>
  <c r="D1701" i="6"/>
  <c r="O1689" i="6"/>
  <c r="D1689" i="6"/>
  <c r="O1677" i="6"/>
  <c r="Q1677" i="6" s="1"/>
  <c r="R1677" i="6" s="1"/>
  <c r="D1677" i="6"/>
  <c r="O1665" i="6"/>
  <c r="D1665" i="6"/>
  <c r="O1653" i="6"/>
  <c r="D1653" i="6"/>
  <c r="E1653" i="6" s="1"/>
  <c r="O1641" i="6"/>
  <c r="D1641" i="6"/>
  <c r="E1641" i="6" s="1"/>
  <c r="O1629" i="6"/>
  <c r="P1629" i="6" s="1"/>
  <c r="D1629" i="6"/>
  <c r="E1629" i="6" s="1"/>
  <c r="O1617" i="6"/>
  <c r="Q1617" i="6" s="1"/>
  <c r="R1617" i="6" s="1"/>
  <c r="D1617" i="6"/>
  <c r="O1605" i="6"/>
  <c r="D1605" i="6"/>
  <c r="O1593" i="6"/>
  <c r="D1593" i="6"/>
  <c r="O1581" i="6"/>
  <c r="D1581" i="6"/>
  <c r="E1581" i="6" s="1"/>
  <c r="O1557" i="6"/>
  <c r="D1557" i="6"/>
  <c r="E1557" i="6" s="1"/>
  <c r="O1545" i="6"/>
  <c r="P1545" i="6" s="1"/>
  <c r="D1545" i="6"/>
  <c r="E1545" i="6" s="1"/>
  <c r="O1533" i="6"/>
  <c r="D1533" i="6"/>
  <c r="O1521" i="6"/>
  <c r="D1521" i="6"/>
  <c r="O1509" i="6"/>
  <c r="Q1509" i="6" s="1"/>
  <c r="R1509" i="6" s="1"/>
  <c r="D1509" i="6"/>
  <c r="O1497" i="6"/>
  <c r="D1497" i="6"/>
  <c r="O1485" i="6"/>
  <c r="D1485" i="6"/>
  <c r="O1473" i="6"/>
  <c r="P1473" i="6" s="1"/>
  <c r="D1473" i="6"/>
  <c r="O1461" i="6"/>
  <c r="D1461" i="6"/>
  <c r="O1449" i="6"/>
  <c r="D1449" i="6"/>
  <c r="O1437" i="6"/>
  <c r="Q1437" i="6" s="1"/>
  <c r="R1437" i="6" s="1"/>
  <c r="D1437" i="6"/>
  <c r="O1425" i="6"/>
  <c r="Q1425" i="6" s="1"/>
  <c r="R1425" i="6" s="1"/>
  <c r="D1425" i="6"/>
  <c r="O1413" i="6"/>
  <c r="Q1413" i="6" s="1"/>
  <c r="R1413" i="6" s="1"/>
  <c r="D1413" i="6"/>
  <c r="O1401" i="6"/>
  <c r="P1401" i="6" s="1"/>
  <c r="D1401" i="6"/>
  <c r="O1389" i="6"/>
  <c r="D1389" i="6"/>
  <c r="O1377" i="6"/>
  <c r="D1377" i="6"/>
  <c r="O1365" i="6"/>
  <c r="D1365" i="6"/>
  <c r="O1353" i="6"/>
  <c r="Q1353" i="6" s="1"/>
  <c r="R1353" i="6" s="1"/>
  <c r="D1353" i="6"/>
  <c r="E1353" i="6" s="1"/>
  <c r="O1341" i="6"/>
  <c r="D1341" i="6"/>
  <c r="E1341" i="6" s="1"/>
  <c r="O1329" i="6"/>
  <c r="P1329" i="6" s="1"/>
  <c r="D1329" i="6"/>
  <c r="O1317" i="6"/>
  <c r="D1317" i="6"/>
  <c r="O1305" i="6"/>
  <c r="D1305" i="6"/>
  <c r="O1293" i="6"/>
  <c r="D1293" i="6"/>
  <c r="O1281" i="6"/>
  <c r="D1281" i="6"/>
  <c r="O1269" i="6"/>
  <c r="D1269" i="6"/>
  <c r="O1257" i="6"/>
  <c r="P1257" i="6" s="1"/>
  <c r="D1257" i="6"/>
  <c r="E1257" i="6" s="1"/>
  <c r="O1245" i="6"/>
  <c r="D1245" i="6"/>
  <c r="O1233" i="6"/>
  <c r="D1233" i="6"/>
  <c r="O1221" i="6"/>
  <c r="D1221" i="6"/>
  <c r="O1209" i="6"/>
  <c r="D1209" i="6"/>
  <c r="E1209" i="6" s="1"/>
  <c r="O1197" i="6"/>
  <c r="D1197" i="6"/>
  <c r="E1197" i="6" s="1"/>
  <c r="O1185" i="6"/>
  <c r="P1185" i="6" s="1"/>
  <c r="D1185" i="6"/>
  <c r="O1173" i="6"/>
  <c r="Q1173" i="6" s="1"/>
  <c r="R1173" i="6" s="1"/>
  <c r="D1173" i="6"/>
  <c r="O1161" i="6"/>
  <c r="D1161" i="6"/>
  <c r="O1149" i="6"/>
  <c r="D1149" i="6"/>
  <c r="O1137" i="6"/>
  <c r="Q1137" i="6" s="1"/>
  <c r="R1137" i="6" s="1"/>
  <c r="D1137" i="6"/>
  <c r="E1137" i="6" s="1"/>
  <c r="O1125" i="6"/>
  <c r="D1125" i="6"/>
  <c r="O1113" i="6"/>
  <c r="P1113" i="6" s="1"/>
  <c r="D1113" i="6"/>
  <c r="E1113" i="6" s="1"/>
  <c r="O1101" i="6"/>
  <c r="Q1101" i="6" s="1"/>
  <c r="R1101" i="6" s="1"/>
  <c r="D1101" i="6"/>
  <c r="O1089" i="6"/>
  <c r="D1089" i="6"/>
  <c r="O1077" i="6"/>
  <c r="D1077" i="6"/>
  <c r="O1065" i="6"/>
  <c r="D1065" i="6"/>
  <c r="E1065" i="6" s="1"/>
  <c r="O1053" i="6"/>
  <c r="D1053" i="6"/>
  <c r="O1041" i="6"/>
  <c r="P1041" i="6" s="1"/>
  <c r="D1041" i="6"/>
  <c r="E1041" i="6" s="1"/>
  <c r="O1029" i="6"/>
  <c r="Q1029" i="6" s="1"/>
  <c r="R1029" i="6" s="1"/>
  <c r="D1029" i="6"/>
  <c r="O1017" i="6"/>
  <c r="D1017" i="6"/>
  <c r="O1005" i="6"/>
  <c r="D1005" i="6"/>
  <c r="O993" i="6"/>
  <c r="D993" i="6"/>
  <c r="E993" i="6" s="1"/>
  <c r="O981" i="6"/>
  <c r="D981" i="6"/>
  <c r="E981" i="6" s="1"/>
  <c r="O969" i="6"/>
  <c r="M969" i="6" s="1"/>
  <c r="N969" i="6" s="1"/>
  <c r="D969" i="6"/>
  <c r="E969" i="6" s="1"/>
  <c r="O957" i="6"/>
  <c r="D957" i="6"/>
  <c r="O945" i="6"/>
  <c r="D945" i="6"/>
  <c r="O933" i="6"/>
  <c r="D933" i="6"/>
  <c r="O921" i="6"/>
  <c r="D921" i="6"/>
  <c r="E921" i="6" s="1"/>
  <c r="O909" i="6"/>
  <c r="D909" i="6"/>
  <c r="E909" i="6" s="1"/>
  <c r="O897" i="6"/>
  <c r="D897" i="6"/>
  <c r="E897" i="6" s="1"/>
  <c r="O885" i="6"/>
  <c r="Q885" i="6" s="1"/>
  <c r="R885" i="6" s="1"/>
  <c r="D885" i="6"/>
  <c r="O873" i="6"/>
  <c r="D873" i="6"/>
  <c r="O861" i="6"/>
  <c r="D861" i="6"/>
  <c r="O849" i="6"/>
  <c r="Q849" i="6" s="1"/>
  <c r="R849" i="6" s="1"/>
  <c r="D849" i="6"/>
  <c r="E849" i="6" s="1"/>
  <c r="O837" i="6"/>
  <c r="D837" i="6"/>
  <c r="E837" i="6" s="1"/>
  <c r="O825" i="6"/>
  <c r="P825" i="6" s="1"/>
  <c r="D825" i="6"/>
  <c r="E825" i="6" s="1"/>
  <c r="O813" i="6"/>
  <c r="D813" i="6"/>
  <c r="O801" i="6"/>
  <c r="D801" i="6"/>
  <c r="O789" i="6"/>
  <c r="D789" i="6"/>
  <c r="O777" i="6"/>
  <c r="D777" i="6"/>
  <c r="E777" i="6" s="1"/>
  <c r="O765" i="6"/>
  <c r="D765" i="6"/>
  <c r="O753" i="6"/>
  <c r="P753" i="6" s="1"/>
  <c r="D753" i="6"/>
  <c r="E753" i="6" s="1"/>
  <c r="O741" i="6"/>
  <c r="D741" i="6"/>
  <c r="O729" i="6"/>
  <c r="D729" i="6"/>
  <c r="O717" i="6"/>
  <c r="D717" i="6"/>
  <c r="O705" i="6"/>
  <c r="D705" i="6"/>
  <c r="E705" i="6" s="1"/>
  <c r="O693" i="6"/>
  <c r="Q693" i="6" s="1"/>
  <c r="R693" i="6" s="1"/>
  <c r="D693" i="6"/>
  <c r="E693" i="6" s="1"/>
  <c r="O681" i="6"/>
  <c r="P681" i="6" s="1"/>
  <c r="D681" i="6"/>
  <c r="E681" i="6" s="1"/>
  <c r="O669" i="6"/>
  <c r="D669" i="6"/>
  <c r="O657" i="6"/>
  <c r="D657" i="6"/>
  <c r="O645" i="6"/>
  <c r="D645" i="6"/>
  <c r="O633" i="6"/>
  <c r="Q633" i="6" s="1"/>
  <c r="R633" i="6" s="1"/>
  <c r="D633" i="6"/>
  <c r="E633" i="6" s="1"/>
  <c r="O621" i="6"/>
  <c r="D621" i="6"/>
  <c r="E621" i="6" s="1"/>
  <c r="O609" i="6"/>
  <c r="D609" i="6"/>
  <c r="E609" i="6" s="1"/>
  <c r="O597" i="6"/>
  <c r="Q597" i="6" s="1"/>
  <c r="R597" i="6" s="1"/>
  <c r="D597" i="6"/>
  <c r="O585" i="6"/>
  <c r="D585" i="6"/>
  <c r="O573" i="6"/>
  <c r="D573" i="6"/>
  <c r="O561" i="6"/>
  <c r="D561" i="6"/>
  <c r="E561" i="6" s="1"/>
  <c r="O549" i="6"/>
  <c r="D549" i="6"/>
  <c r="E549" i="6" s="1"/>
  <c r="O537" i="6"/>
  <c r="K537" i="6" s="1"/>
  <c r="D537" i="6"/>
  <c r="E537" i="6" s="1"/>
  <c r="O525" i="6"/>
  <c r="Q525" i="6" s="1"/>
  <c r="R525" i="6" s="1"/>
  <c r="D525" i="6"/>
  <c r="O513" i="6"/>
  <c r="D513" i="6"/>
  <c r="O501" i="6"/>
  <c r="D501" i="6"/>
  <c r="O477" i="6"/>
  <c r="D477" i="6"/>
  <c r="E477" i="6" s="1"/>
  <c r="O465" i="6"/>
  <c r="D465" i="6"/>
  <c r="E465" i="6" s="1"/>
  <c r="O453" i="6"/>
  <c r="M453" i="6" s="1"/>
  <c r="N453" i="6" s="1"/>
  <c r="D453" i="6"/>
  <c r="E453" i="6" s="1"/>
  <c r="O441" i="6"/>
  <c r="D441" i="6"/>
  <c r="O429" i="6"/>
  <c r="D429" i="6"/>
  <c r="O417" i="6"/>
  <c r="D417" i="6"/>
  <c r="O405" i="6"/>
  <c r="Q405" i="6" s="1"/>
  <c r="R405" i="6" s="1"/>
  <c r="D405" i="6"/>
  <c r="E405" i="6" s="1"/>
  <c r="O393" i="6"/>
  <c r="D393" i="6"/>
  <c r="E393" i="6" s="1"/>
  <c r="O381" i="6"/>
  <c r="K381" i="6" s="1"/>
  <c r="L381" i="6" s="1"/>
  <c r="D381" i="6"/>
  <c r="E381" i="6" s="1"/>
  <c r="O369" i="6"/>
  <c r="D369" i="6"/>
  <c r="O357" i="6"/>
  <c r="D357" i="6"/>
  <c r="O345" i="6"/>
  <c r="D345" i="6"/>
  <c r="O333" i="6"/>
  <c r="D333" i="6"/>
  <c r="E333" i="6" s="1"/>
  <c r="O321" i="6"/>
  <c r="D321" i="6"/>
  <c r="E321" i="6" s="1"/>
  <c r="O309" i="6"/>
  <c r="D309" i="6"/>
  <c r="E309" i="6" s="1"/>
  <c r="O297" i="6"/>
  <c r="D297" i="6"/>
  <c r="O285" i="6"/>
  <c r="D285" i="6"/>
  <c r="O273" i="6"/>
  <c r="Q273" i="6" s="1"/>
  <c r="R273" i="6" s="1"/>
  <c r="D273" i="6"/>
  <c r="O261" i="6"/>
  <c r="Q261" i="6" s="1"/>
  <c r="R261" i="6" s="1"/>
  <c r="D261" i="6"/>
  <c r="E261" i="6" s="1"/>
  <c r="O249" i="6"/>
  <c r="D249" i="6"/>
  <c r="E249" i="6" s="1"/>
  <c r="O237" i="6"/>
  <c r="P237" i="6" s="1"/>
  <c r="D237" i="6"/>
  <c r="E237" i="6" s="1"/>
  <c r="O225" i="6"/>
  <c r="Q225" i="6" s="1"/>
  <c r="R225" i="6" s="1"/>
  <c r="D225" i="6"/>
  <c r="O213" i="6"/>
  <c r="D213" i="6"/>
  <c r="O201" i="6"/>
  <c r="D201" i="6"/>
  <c r="O189" i="6"/>
  <c r="Q189" i="6" s="1"/>
  <c r="R189" i="6" s="1"/>
  <c r="D189" i="6"/>
  <c r="E189" i="6" s="1"/>
  <c r="O177" i="6"/>
  <c r="D177" i="6"/>
  <c r="E177" i="6" s="1"/>
  <c r="O165" i="6"/>
  <c r="D165" i="6"/>
  <c r="E165" i="6" s="1"/>
  <c r="O153" i="6"/>
  <c r="D153" i="6"/>
  <c r="O141" i="6"/>
  <c r="D141" i="6"/>
  <c r="O129" i="6"/>
  <c r="D129" i="6"/>
  <c r="O117" i="6"/>
  <c r="D117" i="6"/>
  <c r="E117" i="6" s="1"/>
  <c r="O105" i="6"/>
  <c r="D105" i="6"/>
  <c r="O93" i="6"/>
  <c r="P93" i="6" s="1"/>
  <c r="D93" i="6"/>
  <c r="E93" i="6" s="1"/>
  <c r="O81" i="6"/>
  <c r="D81" i="6"/>
  <c r="O69" i="6"/>
  <c r="D69" i="6"/>
  <c r="O57" i="6"/>
  <c r="D57" i="6"/>
  <c r="O45" i="6"/>
  <c r="D45" i="6"/>
  <c r="E45" i="6" s="1"/>
  <c r="O33" i="6"/>
  <c r="D33" i="6"/>
  <c r="O21" i="6"/>
  <c r="D21" i="6"/>
  <c r="E21" i="6" s="1"/>
  <c r="O9" i="6"/>
  <c r="D9" i="6"/>
  <c r="O1279" i="6"/>
  <c r="O718" i="6"/>
  <c r="D1667" i="6"/>
  <c r="D1489" i="6"/>
  <c r="D1441" i="6"/>
  <c r="D1244" i="6"/>
  <c r="D1100" i="6"/>
  <c r="D723" i="6"/>
  <c r="E723" i="6" s="1"/>
  <c r="O1016" i="6"/>
  <c r="P1016" i="6" s="1"/>
  <c r="D1016" i="6"/>
  <c r="E1016" i="6" s="1"/>
  <c r="O1004" i="6"/>
  <c r="Q1004" i="6" s="1"/>
  <c r="R1004" i="6" s="1"/>
  <c r="D1004" i="6"/>
  <c r="O992" i="6"/>
  <c r="D992" i="6"/>
  <c r="O980" i="6"/>
  <c r="Q980" i="6" s="1"/>
  <c r="R980" i="6" s="1"/>
  <c r="D980" i="6"/>
  <c r="O968" i="6"/>
  <c r="D968" i="6"/>
  <c r="E968" i="6" s="1"/>
  <c r="O956" i="6"/>
  <c r="D956" i="6"/>
  <c r="E956" i="6" s="1"/>
  <c r="O944" i="6"/>
  <c r="P944" i="6" s="1"/>
  <c r="D944" i="6"/>
  <c r="E944" i="6" s="1"/>
  <c r="O932" i="6"/>
  <c r="Q932" i="6" s="1"/>
  <c r="R932" i="6" s="1"/>
  <c r="D932" i="6"/>
  <c r="O920" i="6"/>
  <c r="D920" i="6"/>
  <c r="O908" i="6"/>
  <c r="Q908" i="6" s="1"/>
  <c r="R908" i="6" s="1"/>
  <c r="D908" i="6"/>
  <c r="O896" i="6"/>
  <c r="D896" i="6"/>
  <c r="E896" i="6" s="1"/>
  <c r="O884" i="6"/>
  <c r="D884" i="6"/>
  <c r="E884" i="6" s="1"/>
  <c r="O872" i="6"/>
  <c r="P872" i="6" s="1"/>
  <c r="D872" i="6"/>
  <c r="E872" i="6" s="1"/>
  <c r="O860" i="6"/>
  <c r="Q860" i="6" s="1"/>
  <c r="R860" i="6" s="1"/>
  <c r="D860" i="6"/>
  <c r="O848" i="6"/>
  <c r="D848" i="6"/>
  <c r="O836" i="6"/>
  <c r="Q836" i="6" s="1"/>
  <c r="R836" i="6" s="1"/>
  <c r="D836" i="6"/>
  <c r="O824" i="6"/>
  <c r="Q824" i="6" s="1"/>
  <c r="R824" i="6" s="1"/>
  <c r="D824" i="6"/>
  <c r="E824" i="6" s="1"/>
  <c r="O812" i="6"/>
  <c r="D812" i="6"/>
  <c r="E812" i="6" s="1"/>
  <c r="O800" i="6"/>
  <c r="P800" i="6" s="1"/>
  <c r="D800" i="6"/>
  <c r="E800" i="6" s="1"/>
  <c r="O788" i="6"/>
  <c r="Q788" i="6" s="1"/>
  <c r="R788" i="6" s="1"/>
  <c r="D788" i="6"/>
  <c r="O776" i="6"/>
  <c r="D776" i="6"/>
  <c r="O764" i="6"/>
  <c r="D764" i="6"/>
  <c r="O752" i="6"/>
  <c r="D752" i="6"/>
  <c r="E752" i="6" s="1"/>
  <c r="O740" i="6"/>
  <c r="Q740" i="6" s="1"/>
  <c r="R740" i="6" s="1"/>
  <c r="D740" i="6"/>
  <c r="E740" i="6" s="1"/>
  <c r="O728" i="6"/>
  <c r="P728" i="6" s="1"/>
  <c r="D728" i="6"/>
  <c r="E728" i="6" s="1"/>
  <c r="O716" i="6"/>
  <c r="D716" i="6"/>
  <c r="O704" i="6"/>
  <c r="Q704" i="6" s="1"/>
  <c r="R704" i="6" s="1"/>
  <c r="D704" i="6"/>
  <c r="O692" i="6"/>
  <c r="Q692" i="6" s="1"/>
  <c r="R692" i="6" s="1"/>
  <c r="D692" i="6"/>
  <c r="O680" i="6"/>
  <c r="Q680" i="6" s="1"/>
  <c r="R680" i="6" s="1"/>
  <c r="D680" i="6"/>
  <c r="E680" i="6" s="1"/>
  <c r="O668" i="6"/>
  <c r="D668" i="6"/>
  <c r="E668" i="6" s="1"/>
  <c r="O656" i="6"/>
  <c r="D656" i="6"/>
  <c r="O644" i="6"/>
  <c r="D644" i="6"/>
  <c r="O632" i="6"/>
  <c r="D632" i="6"/>
  <c r="O620" i="6"/>
  <c r="Q620" i="6" s="1"/>
  <c r="R620" i="6" s="1"/>
  <c r="D620" i="6"/>
  <c r="O608" i="6"/>
  <c r="Q608" i="6" s="1"/>
  <c r="R608" i="6" s="1"/>
  <c r="D608" i="6"/>
  <c r="E608" i="6" s="1"/>
  <c r="O596" i="6"/>
  <c r="Q596" i="6" s="1"/>
  <c r="R596" i="6" s="1"/>
  <c r="D596" i="6"/>
  <c r="E596" i="6" s="1"/>
  <c r="O584" i="6"/>
  <c r="J584" i="6" s="1"/>
  <c r="D584" i="6"/>
  <c r="O572" i="6"/>
  <c r="Q572" i="6" s="1"/>
  <c r="R572" i="6" s="1"/>
  <c r="D572" i="6"/>
  <c r="O560" i="6"/>
  <c r="D560" i="6"/>
  <c r="O548" i="6"/>
  <c r="Q548" i="6" s="1"/>
  <c r="R548" i="6" s="1"/>
  <c r="D548" i="6"/>
  <c r="O536" i="6"/>
  <c r="D536" i="6"/>
  <c r="E536" i="6" s="1"/>
  <c r="O524" i="6"/>
  <c r="D524" i="6"/>
  <c r="E524" i="6" s="1"/>
  <c r="O512" i="6"/>
  <c r="M512" i="6" s="1"/>
  <c r="N512" i="6" s="1"/>
  <c r="D512" i="6"/>
  <c r="E512" i="6" s="1"/>
  <c r="O500" i="6"/>
  <c r="D500" i="6"/>
  <c r="O488" i="6"/>
  <c r="D488" i="6"/>
  <c r="O476" i="6"/>
  <c r="D476" i="6"/>
  <c r="O464" i="6"/>
  <c r="D464" i="6"/>
  <c r="E464" i="6" s="1"/>
  <c r="O452" i="6"/>
  <c r="D452" i="6"/>
  <c r="O440" i="6"/>
  <c r="K440" i="6" s="1"/>
  <c r="D440" i="6"/>
  <c r="E440" i="6" s="1"/>
  <c r="O428" i="6"/>
  <c r="D428" i="6"/>
  <c r="O416" i="6"/>
  <c r="D416" i="6"/>
  <c r="O404" i="6"/>
  <c r="Q404" i="6" s="1"/>
  <c r="R404" i="6" s="1"/>
  <c r="D404" i="6"/>
  <c r="O392" i="6"/>
  <c r="D392" i="6"/>
  <c r="E392" i="6" s="1"/>
  <c r="O380" i="6"/>
  <c r="D380" i="6"/>
  <c r="O368" i="6"/>
  <c r="P368" i="6" s="1"/>
  <c r="D368" i="6"/>
  <c r="E368" i="6" s="1"/>
  <c r="O356" i="6"/>
  <c r="D356" i="6"/>
  <c r="O344" i="6"/>
  <c r="D344" i="6"/>
  <c r="O332" i="6"/>
  <c r="D332" i="6"/>
  <c r="O320" i="6"/>
  <c r="D320" i="6"/>
  <c r="E320" i="6" s="1"/>
  <c r="O308" i="6"/>
  <c r="D308" i="6"/>
  <c r="E308" i="6" s="1"/>
  <c r="O296" i="6"/>
  <c r="P296" i="6" s="1"/>
  <c r="D296" i="6"/>
  <c r="E296" i="6" s="1"/>
  <c r="O284" i="6"/>
  <c r="D284" i="6"/>
  <c r="O272" i="6"/>
  <c r="D272" i="6"/>
  <c r="O260" i="6"/>
  <c r="D260" i="6"/>
  <c r="O248" i="6"/>
  <c r="D248" i="6"/>
  <c r="E248" i="6" s="1"/>
  <c r="O236" i="6"/>
  <c r="D236" i="6"/>
  <c r="O224" i="6"/>
  <c r="M224" i="6" s="1"/>
  <c r="N224" i="6" s="1"/>
  <c r="D224" i="6"/>
  <c r="E224" i="6" s="1"/>
  <c r="O212" i="6"/>
  <c r="D212" i="6"/>
  <c r="O200" i="6"/>
  <c r="D200" i="6"/>
  <c r="O188" i="6"/>
  <c r="D188" i="6"/>
  <c r="O176" i="6"/>
  <c r="D176" i="6"/>
  <c r="E176" i="6" s="1"/>
  <c r="O164" i="6"/>
  <c r="D164" i="6"/>
  <c r="E164" i="6" s="1"/>
  <c r="O152" i="6"/>
  <c r="P152" i="6" s="1"/>
  <c r="D152" i="6"/>
  <c r="E152" i="6" s="1"/>
  <c r="O140" i="6"/>
  <c r="D140" i="6"/>
  <c r="O128" i="6"/>
  <c r="D128" i="6"/>
  <c r="O116" i="6"/>
  <c r="D116" i="6"/>
  <c r="O104" i="6"/>
  <c r="D104" i="6"/>
  <c r="E104" i="6" s="1"/>
  <c r="O92" i="6"/>
  <c r="D92" i="6"/>
  <c r="O80" i="6"/>
  <c r="M80" i="6" s="1"/>
  <c r="N80" i="6" s="1"/>
  <c r="D80" i="6"/>
  <c r="E80" i="6" s="1"/>
  <c r="O68" i="6"/>
  <c r="D68" i="6"/>
  <c r="O56" i="6"/>
  <c r="D56" i="6"/>
  <c r="O44" i="6"/>
  <c r="D44" i="6"/>
  <c r="O32" i="6"/>
  <c r="D32" i="6"/>
  <c r="E32" i="6" s="1"/>
  <c r="O20" i="6"/>
  <c r="D20" i="6"/>
  <c r="E20" i="6" s="1"/>
  <c r="O8" i="6"/>
  <c r="M8" i="6" s="1"/>
  <c r="D8" i="6"/>
  <c r="E8" i="6" s="1"/>
  <c r="O1274" i="6"/>
  <c r="O574" i="6"/>
  <c r="D1751" i="6"/>
  <c r="D1584" i="6"/>
  <c r="D1536" i="6"/>
  <c r="D1488" i="6"/>
  <c r="D1440" i="6"/>
  <c r="D1232" i="6"/>
  <c r="D1088" i="6"/>
  <c r="D579" i="6"/>
  <c r="E579" i="6" s="1"/>
  <c r="O1435" i="6"/>
  <c r="M1435" i="6" s="1"/>
  <c r="N1435" i="6" s="1"/>
  <c r="D1435" i="6"/>
  <c r="E1435" i="6" s="1"/>
  <c r="O1411" i="6"/>
  <c r="Q1411" i="6" s="1"/>
  <c r="R1411" i="6" s="1"/>
  <c r="D1411" i="6"/>
  <c r="O1399" i="6"/>
  <c r="Q1399" i="6" s="1"/>
  <c r="R1399" i="6" s="1"/>
  <c r="D1399" i="6"/>
  <c r="O1375" i="6"/>
  <c r="D1375" i="6"/>
  <c r="O1363" i="6"/>
  <c r="Q1363" i="6" s="1"/>
  <c r="R1363" i="6" s="1"/>
  <c r="D1363" i="6"/>
  <c r="O1339" i="6"/>
  <c r="Q1339" i="6" s="1"/>
  <c r="R1339" i="6" s="1"/>
  <c r="D1339" i="6"/>
  <c r="O1327" i="6"/>
  <c r="D1327" i="6"/>
  <c r="O1303" i="6"/>
  <c r="Q1303" i="6" s="1"/>
  <c r="R1303" i="6" s="1"/>
  <c r="D1303" i="6"/>
  <c r="O1291" i="6"/>
  <c r="Q1291" i="6" s="1"/>
  <c r="R1291" i="6" s="1"/>
  <c r="D1291" i="6"/>
  <c r="O1267" i="6"/>
  <c r="D1267" i="6"/>
  <c r="O1243" i="6"/>
  <c r="D1243" i="6"/>
  <c r="E1243" i="6" s="1"/>
  <c r="O1231" i="6"/>
  <c r="D1231" i="6"/>
  <c r="E1231" i="6" s="1"/>
  <c r="O1219" i="6"/>
  <c r="P1219" i="6" s="1"/>
  <c r="D1219" i="6"/>
  <c r="E1219" i="6" s="1"/>
  <c r="O1207" i="6"/>
  <c r="D1207" i="6"/>
  <c r="O1195" i="6"/>
  <c r="D1195" i="6"/>
  <c r="O1171" i="6"/>
  <c r="Q1171" i="6" s="1"/>
  <c r="R1171" i="6" s="1"/>
  <c r="D1171" i="6"/>
  <c r="O1159" i="6"/>
  <c r="D1159" i="6"/>
  <c r="E1159" i="6" s="1"/>
  <c r="O1147" i="6"/>
  <c r="Q1147" i="6" s="1"/>
  <c r="R1147" i="6" s="1"/>
  <c r="D1147" i="6"/>
  <c r="E1147" i="6" s="1"/>
  <c r="O1135" i="6"/>
  <c r="D1135" i="6"/>
  <c r="E1135" i="6" s="1"/>
  <c r="O1123" i="6"/>
  <c r="D1123" i="6"/>
  <c r="O1111" i="6"/>
  <c r="Q1111" i="6" s="1"/>
  <c r="R1111" i="6" s="1"/>
  <c r="D1111" i="6"/>
  <c r="O1099" i="6"/>
  <c r="D1099" i="6"/>
  <c r="O1087" i="6"/>
  <c r="D1087" i="6"/>
  <c r="E1087" i="6" s="1"/>
  <c r="O1075" i="6"/>
  <c r="D1075" i="6"/>
  <c r="E1075" i="6" s="1"/>
  <c r="O1063" i="6"/>
  <c r="P1063" i="6" s="1"/>
  <c r="D1063" i="6"/>
  <c r="E1063" i="6" s="1"/>
  <c r="O1051" i="6"/>
  <c r="Q1051" i="6" s="1"/>
  <c r="R1051" i="6" s="1"/>
  <c r="D1051" i="6"/>
  <c r="O1039" i="6"/>
  <c r="D1039" i="6"/>
  <c r="O1027" i="6"/>
  <c r="D1027" i="6"/>
  <c r="O1015" i="6"/>
  <c r="D1015" i="6"/>
  <c r="E1015" i="6" s="1"/>
  <c r="O1003" i="6"/>
  <c r="D1003" i="6"/>
  <c r="E1003" i="6" s="1"/>
  <c r="O991" i="6"/>
  <c r="P991" i="6" s="1"/>
  <c r="D991" i="6"/>
  <c r="E991" i="6" s="1"/>
  <c r="O979" i="6"/>
  <c r="D979" i="6"/>
  <c r="O967" i="6"/>
  <c r="D967" i="6"/>
  <c r="O955" i="6"/>
  <c r="D955" i="6"/>
  <c r="O943" i="6"/>
  <c r="D943" i="6"/>
  <c r="E943" i="6" s="1"/>
  <c r="O931" i="6"/>
  <c r="D931" i="6"/>
  <c r="E931" i="6" s="1"/>
  <c r="O919" i="6"/>
  <c r="P919" i="6" s="1"/>
  <c r="D919" i="6"/>
  <c r="E919" i="6" s="1"/>
  <c r="O895" i="6"/>
  <c r="D895" i="6"/>
  <c r="O883" i="6"/>
  <c r="D883" i="6"/>
  <c r="O871" i="6"/>
  <c r="D871" i="6"/>
  <c r="O859" i="6"/>
  <c r="D859" i="6"/>
  <c r="E859" i="6" s="1"/>
  <c r="O847" i="6"/>
  <c r="D847" i="6"/>
  <c r="E847" i="6" s="1"/>
  <c r="O835" i="6"/>
  <c r="P835" i="6" s="1"/>
  <c r="D835" i="6"/>
  <c r="E835" i="6" s="1"/>
  <c r="O823" i="6"/>
  <c r="D823" i="6"/>
  <c r="O811" i="6"/>
  <c r="D811" i="6"/>
  <c r="O799" i="6"/>
  <c r="D799" i="6"/>
  <c r="O787" i="6"/>
  <c r="D787" i="6"/>
  <c r="E787" i="6" s="1"/>
  <c r="O775" i="6"/>
  <c r="D775" i="6"/>
  <c r="O763" i="6"/>
  <c r="P763" i="6" s="1"/>
  <c r="D763" i="6"/>
  <c r="E763" i="6" s="1"/>
  <c r="O751" i="6"/>
  <c r="D751" i="6"/>
  <c r="O739" i="6"/>
  <c r="D739" i="6"/>
  <c r="O727" i="6"/>
  <c r="D727" i="6"/>
  <c r="O715" i="6"/>
  <c r="D715" i="6"/>
  <c r="E715" i="6" s="1"/>
  <c r="O703" i="6"/>
  <c r="D703" i="6"/>
  <c r="E703" i="6" s="1"/>
  <c r="O691" i="6"/>
  <c r="P691" i="6" s="1"/>
  <c r="D691" i="6"/>
  <c r="E691" i="6" s="1"/>
  <c r="O679" i="6"/>
  <c r="D679" i="6"/>
  <c r="O667" i="6"/>
  <c r="D667" i="6"/>
  <c r="O655" i="6"/>
  <c r="D655" i="6"/>
  <c r="O643" i="6"/>
  <c r="D643" i="6"/>
  <c r="O631" i="6"/>
  <c r="D631" i="6"/>
  <c r="E631" i="6" s="1"/>
  <c r="O607" i="6"/>
  <c r="M607" i="6" s="1"/>
  <c r="D607" i="6"/>
  <c r="E607" i="6" s="1"/>
  <c r="O595" i="6"/>
  <c r="D595" i="6"/>
  <c r="O583" i="6"/>
  <c r="D583" i="6"/>
  <c r="O571" i="6"/>
  <c r="D571" i="6"/>
  <c r="O559" i="6"/>
  <c r="D559" i="6"/>
  <c r="E559" i="6" s="1"/>
  <c r="O547" i="6"/>
  <c r="D547" i="6"/>
  <c r="E547" i="6" s="1"/>
  <c r="O535" i="6"/>
  <c r="M535" i="6" s="1"/>
  <c r="N535" i="6" s="1"/>
  <c r="D535" i="6"/>
  <c r="E535" i="6" s="1"/>
  <c r="O523" i="6"/>
  <c r="D523" i="6"/>
  <c r="O511" i="6"/>
  <c r="D511" i="6"/>
  <c r="O499" i="6"/>
  <c r="D499" i="6"/>
  <c r="O487" i="6"/>
  <c r="D487" i="6"/>
  <c r="E487" i="6" s="1"/>
  <c r="O475" i="6"/>
  <c r="D475" i="6"/>
  <c r="E475" i="6" s="1"/>
  <c r="O463" i="6"/>
  <c r="P463" i="6" s="1"/>
  <c r="D463" i="6"/>
  <c r="E463" i="6" s="1"/>
  <c r="O451" i="6"/>
  <c r="D451" i="6"/>
  <c r="O439" i="6"/>
  <c r="D439" i="6"/>
  <c r="O427" i="6"/>
  <c r="D427" i="6"/>
  <c r="O415" i="6"/>
  <c r="D415" i="6"/>
  <c r="O403" i="6"/>
  <c r="D403" i="6"/>
  <c r="E403" i="6" s="1"/>
  <c r="O391" i="6"/>
  <c r="D391" i="6"/>
  <c r="E391" i="6" s="1"/>
  <c r="O379" i="6"/>
  <c r="D379" i="6"/>
  <c r="O367" i="6"/>
  <c r="D367" i="6"/>
  <c r="O355" i="6"/>
  <c r="D355" i="6"/>
  <c r="O343" i="6"/>
  <c r="D343" i="6"/>
  <c r="E343" i="6" s="1"/>
  <c r="O331" i="6"/>
  <c r="D331" i="6"/>
  <c r="E331" i="6" s="1"/>
  <c r="O319" i="6"/>
  <c r="D319" i="6"/>
  <c r="E319" i="6" s="1"/>
  <c r="O307" i="6"/>
  <c r="D307" i="6"/>
  <c r="O295" i="6"/>
  <c r="D295" i="6"/>
  <c r="O283" i="6"/>
  <c r="D283" i="6"/>
  <c r="O271" i="6"/>
  <c r="D271" i="6"/>
  <c r="E271" i="6" s="1"/>
  <c r="O259" i="6"/>
  <c r="D259" i="6"/>
  <c r="E259" i="6" s="1"/>
  <c r="O247" i="6"/>
  <c r="M247" i="6" s="1"/>
  <c r="N247" i="6" s="1"/>
  <c r="D247" i="6"/>
  <c r="E247" i="6" s="1"/>
  <c r="O235" i="6"/>
  <c r="D235" i="6"/>
  <c r="O223" i="6"/>
  <c r="D223" i="6"/>
  <c r="O211" i="6"/>
  <c r="D211" i="6"/>
  <c r="O199" i="6"/>
  <c r="D199" i="6"/>
  <c r="E199" i="6" s="1"/>
  <c r="O187" i="6"/>
  <c r="D187" i="6"/>
  <c r="E187" i="6" s="1"/>
  <c r="O175" i="6"/>
  <c r="D175" i="6"/>
  <c r="E175" i="6" s="1"/>
  <c r="O163" i="6"/>
  <c r="D163" i="6"/>
  <c r="O151" i="6"/>
  <c r="D151" i="6"/>
  <c r="O139" i="6"/>
  <c r="D139" i="6"/>
  <c r="O115" i="6"/>
  <c r="D115" i="6"/>
  <c r="E115" i="6" s="1"/>
  <c r="O103" i="6"/>
  <c r="D103" i="6"/>
  <c r="E103" i="6" s="1"/>
  <c r="O91" i="6"/>
  <c r="M91" i="6" s="1"/>
  <c r="N91" i="6" s="1"/>
  <c r="D91" i="6"/>
  <c r="E91" i="6" s="1"/>
  <c r="O79" i="6"/>
  <c r="D79" i="6"/>
  <c r="O67" i="6"/>
  <c r="D67" i="6"/>
  <c r="O55" i="6"/>
  <c r="D55" i="6"/>
  <c r="O43" i="6"/>
  <c r="D43" i="6"/>
  <c r="E43" i="6" s="1"/>
  <c r="O31" i="6"/>
  <c r="D31" i="6"/>
  <c r="E31" i="6" s="1"/>
  <c r="O19" i="6"/>
  <c r="P19" i="6" s="1"/>
  <c r="D19" i="6"/>
  <c r="E19" i="6" s="1"/>
  <c r="O7" i="6"/>
  <c r="Q7" i="6" s="1"/>
  <c r="R7" i="6" s="1"/>
  <c r="D7" i="6"/>
  <c r="O1459" i="6"/>
  <c r="O1214" i="6"/>
  <c r="O542" i="6"/>
  <c r="D1691" i="6"/>
  <c r="D1220" i="6"/>
  <c r="D1076" i="6"/>
  <c r="E1076" i="6" s="1"/>
  <c r="D435" i="6"/>
  <c r="O1602" i="6"/>
  <c r="D1602" i="6"/>
  <c r="E1602" i="6" s="1"/>
  <c r="O1590" i="6"/>
  <c r="D1590" i="6"/>
  <c r="O1578" i="6"/>
  <c r="D1578" i="6"/>
  <c r="O1566" i="6"/>
  <c r="D1566" i="6"/>
  <c r="O1554" i="6"/>
  <c r="D1554" i="6"/>
  <c r="O1542" i="6"/>
  <c r="D1542" i="6"/>
  <c r="O1506" i="6"/>
  <c r="D1506" i="6"/>
  <c r="E1506" i="6" s="1"/>
  <c r="O1494" i="6"/>
  <c r="D1494" i="6"/>
  <c r="O1482" i="6"/>
  <c r="D1482" i="6"/>
  <c r="O1470" i="6"/>
  <c r="D1470" i="6"/>
  <c r="O1458" i="6"/>
  <c r="D1458" i="6"/>
  <c r="O1434" i="6"/>
  <c r="D1434" i="6"/>
  <c r="O1422" i="6"/>
  <c r="D1422" i="6"/>
  <c r="E1422" i="6" s="1"/>
  <c r="O1410" i="6"/>
  <c r="K1410" i="6" s="1"/>
  <c r="L1410" i="6" s="1"/>
  <c r="D1410" i="6"/>
  <c r="O1398" i="6"/>
  <c r="D1398" i="6"/>
  <c r="O1386" i="6"/>
  <c r="D1386" i="6"/>
  <c r="O1374" i="6"/>
  <c r="D1374" i="6"/>
  <c r="O1362" i="6"/>
  <c r="P1362" i="6" s="1"/>
  <c r="D1362" i="6"/>
  <c r="O1350" i="6"/>
  <c r="D1350" i="6"/>
  <c r="O1338" i="6"/>
  <c r="Q1338" i="6" s="1"/>
  <c r="R1338" i="6" s="1"/>
  <c r="D1338" i="6"/>
  <c r="O1326" i="6"/>
  <c r="D1326" i="6"/>
  <c r="O1314" i="6"/>
  <c r="D1314" i="6"/>
  <c r="O1302" i="6"/>
  <c r="D1302" i="6"/>
  <c r="O1290" i="6"/>
  <c r="P1290" i="6" s="1"/>
  <c r="D1290" i="6"/>
  <c r="O1266" i="6"/>
  <c r="D1266" i="6"/>
  <c r="O1254" i="6"/>
  <c r="D1254" i="6"/>
  <c r="O1242" i="6"/>
  <c r="D1242" i="6"/>
  <c r="O1230" i="6"/>
  <c r="D1230" i="6"/>
  <c r="O1218" i="6"/>
  <c r="D1218" i="6"/>
  <c r="O1206" i="6"/>
  <c r="D1206" i="6"/>
  <c r="O1194" i="6"/>
  <c r="D1194" i="6"/>
  <c r="E1194" i="6" s="1"/>
  <c r="O1182" i="6"/>
  <c r="D1182" i="6"/>
  <c r="O1170" i="6"/>
  <c r="D1170" i="6"/>
  <c r="O1158" i="6"/>
  <c r="D1158" i="6"/>
  <c r="O1146" i="6"/>
  <c r="D1146" i="6"/>
  <c r="O1134" i="6"/>
  <c r="J1134" i="6" s="1"/>
  <c r="D1134" i="6"/>
  <c r="O1122" i="6"/>
  <c r="D1122" i="6"/>
  <c r="E1122" i="6" s="1"/>
  <c r="O1110" i="6"/>
  <c r="P1110" i="6" s="1"/>
  <c r="D1110" i="6"/>
  <c r="O1098" i="6"/>
  <c r="D1098" i="6"/>
  <c r="O1086" i="6"/>
  <c r="D1086" i="6"/>
  <c r="O1074" i="6"/>
  <c r="D1074" i="6"/>
  <c r="O1062" i="6"/>
  <c r="Q1062" i="6" s="1"/>
  <c r="R1062" i="6" s="1"/>
  <c r="D1062" i="6"/>
  <c r="O1050" i="6"/>
  <c r="D1050" i="6"/>
  <c r="E1050" i="6" s="1"/>
  <c r="O1038" i="6"/>
  <c r="D1038" i="6"/>
  <c r="O1026" i="6"/>
  <c r="D1026" i="6"/>
  <c r="O1014" i="6"/>
  <c r="D1014" i="6"/>
  <c r="O1002" i="6"/>
  <c r="D1002" i="6"/>
  <c r="O954" i="6"/>
  <c r="D954" i="6"/>
  <c r="O942" i="6"/>
  <c r="D942" i="6"/>
  <c r="E942" i="6" s="1"/>
  <c r="O930" i="6"/>
  <c r="D930" i="6"/>
  <c r="O918" i="6"/>
  <c r="D918" i="6"/>
  <c r="O906" i="6"/>
  <c r="D906" i="6"/>
  <c r="O882" i="6"/>
  <c r="D882" i="6"/>
  <c r="O870" i="6"/>
  <c r="K870" i="6" s="1"/>
  <c r="D870" i="6"/>
  <c r="O858" i="6"/>
  <c r="D858" i="6"/>
  <c r="E858" i="6" s="1"/>
  <c r="O846" i="6"/>
  <c r="K846" i="6" s="1"/>
  <c r="D846" i="6"/>
  <c r="O834" i="6"/>
  <c r="D834" i="6"/>
  <c r="O822" i="6"/>
  <c r="D822" i="6"/>
  <c r="O798" i="6"/>
  <c r="D798" i="6"/>
  <c r="O786" i="6"/>
  <c r="M786" i="6" s="1"/>
  <c r="D786" i="6"/>
  <c r="O774" i="6"/>
  <c r="D774" i="6"/>
  <c r="E774" i="6" s="1"/>
  <c r="O762" i="6"/>
  <c r="D762" i="6"/>
  <c r="O750" i="6"/>
  <c r="D750" i="6"/>
  <c r="O738" i="6"/>
  <c r="D738" i="6"/>
  <c r="O726" i="6"/>
  <c r="D726" i="6"/>
  <c r="O714" i="6"/>
  <c r="D714" i="6"/>
  <c r="O702" i="6"/>
  <c r="D702" i="6"/>
  <c r="E702" i="6" s="1"/>
  <c r="O690" i="6"/>
  <c r="D690" i="6"/>
  <c r="O678" i="6"/>
  <c r="D678" i="6"/>
  <c r="O666" i="6"/>
  <c r="D666" i="6"/>
  <c r="O654" i="6"/>
  <c r="D654" i="6"/>
  <c r="O642" i="6"/>
  <c r="D642" i="6"/>
  <c r="O630" i="6"/>
  <c r="M630" i="6" s="1"/>
  <c r="N630" i="6" s="1"/>
  <c r="D630" i="6"/>
  <c r="E630" i="6" s="1"/>
  <c r="O606" i="6"/>
  <c r="D606" i="6"/>
  <c r="O594" i="6"/>
  <c r="D594" i="6"/>
  <c r="O582" i="6"/>
  <c r="D582" i="6"/>
  <c r="O570" i="6"/>
  <c r="D570" i="6"/>
  <c r="O558" i="6"/>
  <c r="D558" i="6"/>
  <c r="O546" i="6"/>
  <c r="D546" i="6"/>
  <c r="E546" i="6" s="1"/>
  <c r="O534" i="6"/>
  <c r="D534" i="6"/>
  <c r="O522" i="6"/>
  <c r="D522" i="6"/>
  <c r="O510" i="6"/>
  <c r="D510" i="6"/>
  <c r="O498" i="6"/>
  <c r="D498" i="6"/>
  <c r="O486" i="6"/>
  <c r="D486" i="6"/>
  <c r="O474" i="6"/>
  <c r="D474" i="6"/>
  <c r="E474" i="6" s="1"/>
  <c r="O462" i="6"/>
  <c r="D462" i="6"/>
  <c r="O450" i="6"/>
  <c r="D450" i="6"/>
  <c r="O438" i="6"/>
  <c r="D438" i="6"/>
  <c r="O426" i="6"/>
  <c r="D426" i="6"/>
  <c r="O414" i="6"/>
  <c r="P414" i="6" s="1"/>
  <c r="D414" i="6"/>
  <c r="O402" i="6"/>
  <c r="D402" i="6"/>
  <c r="E402" i="6" s="1"/>
  <c r="O390" i="6"/>
  <c r="P390" i="6" s="1"/>
  <c r="D390" i="6"/>
  <c r="O378" i="6"/>
  <c r="D378" i="6"/>
  <c r="O366" i="6"/>
  <c r="D366" i="6"/>
  <c r="O354" i="6"/>
  <c r="D354" i="6"/>
  <c r="O342" i="6"/>
  <c r="D342" i="6"/>
  <c r="O330" i="6"/>
  <c r="D330" i="6"/>
  <c r="E330" i="6" s="1"/>
  <c r="O318" i="6"/>
  <c r="D318" i="6"/>
  <c r="O306" i="6"/>
  <c r="D306" i="6"/>
  <c r="O294" i="6"/>
  <c r="D294" i="6"/>
  <c r="O282" i="6"/>
  <c r="D282" i="6"/>
  <c r="O270" i="6"/>
  <c r="D270" i="6"/>
  <c r="O258" i="6"/>
  <c r="D258" i="6"/>
  <c r="E258" i="6" s="1"/>
  <c r="O246" i="6"/>
  <c r="D246" i="6"/>
  <c r="O234" i="6"/>
  <c r="D234" i="6"/>
  <c r="O222" i="6"/>
  <c r="D222" i="6"/>
  <c r="O198" i="6"/>
  <c r="D198" i="6"/>
  <c r="O186" i="6"/>
  <c r="D186" i="6"/>
  <c r="O174" i="6"/>
  <c r="D174" i="6"/>
  <c r="E174" i="6" s="1"/>
  <c r="O162" i="6"/>
  <c r="D162" i="6"/>
  <c r="O150" i="6"/>
  <c r="D150" i="6"/>
  <c r="O138" i="6"/>
  <c r="D138" i="6"/>
  <c r="O126" i="6"/>
  <c r="D126" i="6"/>
  <c r="O114" i="6"/>
  <c r="D114" i="6"/>
  <c r="O102" i="6"/>
  <c r="D102" i="6"/>
  <c r="E102" i="6" s="1"/>
  <c r="O90" i="6"/>
  <c r="D90" i="6"/>
  <c r="O78" i="6"/>
  <c r="D78" i="6"/>
  <c r="O66" i="6"/>
  <c r="D66" i="6"/>
  <c r="O54" i="6"/>
  <c r="D54" i="6"/>
  <c r="O42" i="6"/>
  <c r="P42" i="6" s="1"/>
  <c r="D42" i="6"/>
  <c r="O30" i="6"/>
  <c r="D30" i="6"/>
  <c r="E30" i="6" s="1"/>
  <c r="O18" i="6"/>
  <c r="D18" i="6"/>
  <c r="O6" i="6"/>
  <c r="D6" i="6"/>
  <c r="O1202" i="6"/>
  <c r="O398" i="6"/>
  <c r="D1775" i="6"/>
  <c r="D1525" i="6"/>
  <c r="D1477" i="6"/>
  <c r="E1477" i="6" s="1"/>
  <c r="D1429" i="6"/>
  <c r="D1208" i="6"/>
  <c r="D1064" i="6"/>
  <c r="E1064" i="6" s="1"/>
  <c r="D291" i="6"/>
  <c r="E291" i="6" s="1"/>
  <c r="O1781" i="6"/>
  <c r="D1781" i="6"/>
  <c r="O1769" i="6"/>
  <c r="D1769" i="6"/>
  <c r="O1757" i="6"/>
  <c r="D1757" i="6"/>
  <c r="O1745" i="6"/>
  <c r="D1745" i="6"/>
  <c r="O1733" i="6"/>
  <c r="D1733" i="6"/>
  <c r="E1733" i="6" s="1"/>
  <c r="O1721" i="6"/>
  <c r="Q1721" i="6" s="1"/>
  <c r="R1721" i="6" s="1"/>
  <c r="D1721" i="6"/>
  <c r="E1721" i="6" s="1"/>
  <c r="O1709" i="6"/>
  <c r="D1709" i="6"/>
  <c r="O1697" i="6"/>
  <c r="Q1697" i="6" s="1"/>
  <c r="R1697" i="6" s="1"/>
  <c r="D1697" i="6"/>
  <c r="O1673" i="6"/>
  <c r="D1673" i="6"/>
  <c r="O1649" i="6"/>
  <c r="D1649" i="6"/>
  <c r="O1637" i="6"/>
  <c r="D1637" i="6"/>
  <c r="O1625" i="6"/>
  <c r="P1625" i="6" s="1"/>
  <c r="D1625" i="6"/>
  <c r="E1625" i="6" s="1"/>
  <c r="O1613" i="6"/>
  <c r="D1613" i="6"/>
  <c r="O1601" i="6"/>
  <c r="D1601" i="6"/>
  <c r="O1589" i="6"/>
  <c r="D1589" i="6"/>
  <c r="O1577" i="6"/>
  <c r="D1577" i="6"/>
  <c r="O1565" i="6"/>
  <c r="D1565" i="6"/>
  <c r="E1565" i="6" s="1"/>
  <c r="O1553" i="6"/>
  <c r="P1553" i="6" s="1"/>
  <c r="D1553" i="6"/>
  <c r="E1553" i="6" s="1"/>
  <c r="O1541" i="6"/>
  <c r="D1541" i="6"/>
  <c r="O1505" i="6"/>
  <c r="D1505" i="6"/>
  <c r="O1493" i="6"/>
  <c r="D1493" i="6"/>
  <c r="O1481" i="6"/>
  <c r="D1481" i="6"/>
  <c r="O1469" i="6"/>
  <c r="D1469" i="6"/>
  <c r="E1469" i="6" s="1"/>
  <c r="O1457" i="6"/>
  <c r="P1457" i="6" s="1"/>
  <c r="D1457" i="6"/>
  <c r="O1445" i="6"/>
  <c r="D1445" i="6"/>
  <c r="O1433" i="6"/>
  <c r="D1433" i="6"/>
  <c r="O1421" i="6"/>
  <c r="D1421" i="6"/>
  <c r="O1409" i="6"/>
  <c r="D1409" i="6"/>
  <c r="E1409" i="6" s="1"/>
  <c r="O1397" i="6"/>
  <c r="D1397" i="6"/>
  <c r="O1385" i="6"/>
  <c r="M1385" i="6" s="1"/>
  <c r="D1385" i="6"/>
  <c r="O1373" i="6"/>
  <c r="D1373" i="6"/>
  <c r="O1361" i="6"/>
  <c r="D1361" i="6"/>
  <c r="O1349" i="6"/>
  <c r="D1349" i="6"/>
  <c r="O1337" i="6"/>
  <c r="D1337" i="6"/>
  <c r="O1325" i="6"/>
  <c r="D1325" i="6"/>
  <c r="E1325" i="6" s="1"/>
  <c r="O1313" i="6"/>
  <c r="P1313" i="6" s="1"/>
  <c r="D1313" i="6"/>
  <c r="E1313" i="6" s="1"/>
  <c r="O1301" i="6"/>
  <c r="D1301" i="6"/>
  <c r="O1289" i="6"/>
  <c r="Q1289" i="6" s="1"/>
  <c r="R1289" i="6" s="1"/>
  <c r="D1289" i="6"/>
  <c r="O1265" i="6"/>
  <c r="D1265" i="6"/>
  <c r="O1253" i="6"/>
  <c r="D1253" i="6"/>
  <c r="O1241" i="6"/>
  <c r="D1241" i="6"/>
  <c r="O1217" i="6"/>
  <c r="M1217" i="6" s="1"/>
  <c r="D1217" i="6"/>
  <c r="O1205" i="6"/>
  <c r="D1205" i="6"/>
  <c r="O1193" i="6"/>
  <c r="D1193" i="6"/>
  <c r="O1181" i="6"/>
  <c r="D1181" i="6"/>
  <c r="O1169" i="6"/>
  <c r="D1169" i="6"/>
  <c r="E1169" i="6" s="1"/>
  <c r="O1145" i="6"/>
  <c r="D1145" i="6"/>
  <c r="E1145" i="6" s="1"/>
  <c r="O1133" i="6"/>
  <c r="D1133" i="6"/>
  <c r="E1133" i="6" s="1"/>
  <c r="O1121" i="6"/>
  <c r="Q1121" i="6" s="1"/>
  <c r="R1121" i="6" s="1"/>
  <c r="D1121" i="6"/>
  <c r="O1109" i="6"/>
  <c r="Q1109" i="6" s="1"/>
  <c r="R1109" i="6" s="1"/>
  <c r="D1109" i="6"/>
  <c r="O1097" i="6"/>
  <c r="D1097" i="6"/>
  <c r="O1085" i="6"/>
  <c r="D1085" i="6"/>
  <c r="E1085" i="6" s="1"/>
  <c r="O1073" i="6"/>
  <c r="D1073" i="6"/>
  <c r="O1061" i="6"/>
  <c r="M1061" i="6" s="1"/>
  <c r="N1061" i="6" s="1"/>
  <c r="D1061" i="6"/>
  <c r="E1061" i="6" s="1"/>
  <c r="O1049" i="6"/>
  <c r="D1049" i="6"/>
  <c r="O1037" i="6"/>
  <c r="Q1037" i="6" s="1"/>
  <c r="R1037" i="6" s="1"/>
  <c r="D1037" i="6"/>
  <c r="O1025" i="6"/>
  <c r="Q1025" i="6" s="1"/>
  <c r="R1025" i="6" s="1"/>
  <c r="D1025" i="6"/>
  <c r="O1013" i="6"/>
  <c r="D1013" i="6"/>
  <c r="E1013" i="6" s="1"/>
  <c r="O1001" i="6"/>
  <c r="D1001" i="6"/>
  <c r="E1001" i="6" s="1"/>
  <c r="O989" i="6"/>
  <c r="D989" i="6"/>
  <c r="E989" i="6" s="1"/>
  <c r="O977" i="6"/>
  <c r="D977" i="6"/>
  <c r="O965" i="6"/>
  <c r="D965" i="6"/>
  <c r="O953" i="6"/>
  <c r="D953" i="6"/>
  <c r="O941" i="6"/>
  <c r="D941" i="6"/>
  <c r="E941" i="6" s="1"/>
  <c r="O929" i="6"/>
  <c r="D929" i="6"/>
  <c r="E929" i="6" s="1"/>
  <c r="O917" i="6"/>
  <c r="M917" i="6" s="1"/>
  <c r="D917" i="6"/>
  <c r="E917" i="6" s="1"/>
  <c r="O905" i="6"/>
  <c r="D905" i="6"/>
  <c r="O893" i="6"/>
  <c r="D893" i="6"/>
  <c r="O881" i="6"/>
  <c r="D881" i="6"/>
  <c r="O869" i="6"/>
  <c r="D869" i="6"/>
  <c r="E869" i="6" s="1"/>
  <c r="O857" i="6"/>
  <c r="D857" i="6"/>
  <c r="E857" i="6" s="1"/>
  <c r="O845" i="6"/>
  <c r="P845" i="6" s="1"/>
  <c r="D845" i="6"/>
  <c r="E845" i="6" s="1"/>
  <c r="O833" i="6"/>
  <c r="D833" i="6"/>
  <c r="O821" i="6"/>
  <c r="D821" i="6"/>
  <c r="O809" i="6"/>
  <c r="D809" i="6"/>
  <c r="O797" i="6"/>
  <c r="D797" i="6"/>
  <c r="E797" i="6" s="1"/>
  <c r="O785" i="6"/>
  <c r="D785" i="6"/>
  <c r="O773" i="6"/>
  <c r="P773" i="6" s="1"/>
  <c r="D773" i="6"/>
  <c r="E773" i="6" s="1"/>
  <c r="O761" i="6"/>
  <c r="D761" i="6"/>
  <c r="O749" i="6"/>
  <c r="D749" i="6"/>
  <c r="O737" i="6"/>
  <c r="D737" i="6"/>
  <c r="O725" i="6"/>
  <c r="D725" i="6"/>
  <c r="E725" i="6" s="1"/>
  <c r="O713" i="6"/>
  <c r="D713" i="6"/>
  <c r="E713" i="6" s="1"/>
  <c r="O701" i="6"/>
  <c r="M701" i="6" s="1"/>
  <c r="N701" i="6" s="1"/>
  <c r="D701" i="6"/>
  <c r="E701" i="6" s="1"/>
  <c r="O689" i="6"/>
  <c r="D689" i="6"/>
  <c r="O677" i="6"/>
  <c r="D677" i="6"/>
  <c r="O665" i="6"/>
  <c r="D665" i="6"/>
  <c r="O641" i="6"/>
  <c r="D641" i="6"/>
  <c r="E641" i="6" s="1"/>
  <c r="O629" i="6"/>
  <c r="D629" i="6"/>
  <c r="E629" i="6" s="1"/>
  <c r="O605" i="6"/>
  <c r="P605" i="6" s="1"/>
  <c r="D605" i="6"/>
  <c r="E605" i="6" s="1"/>
  <c r="O593" i="6"/>
  <c r="Q593" i="6" s="1"/>
  <c r="R593" i="6" s="1"/>
  <c r="D593" i="6"/>
  <c r="O581" i="6"/>
  <c r="D581" i="6"/>
  <c r="O569" i="6"/>
  <c r="D569" i="6"/>
  <c r="O557" i="6"/>
  <c r="D557" i="6"/>
  <c r="E557" i="6" s="1"/>
  <c r="O545" i="6"/>
  <c r="D545" i="6"/>
  <c r="E545" i="6" s="1"/>
  <c r="O533" i="6"/>
  <c r="M533" i="6" s="1"/>
  <c r="D533" i="6"/>
  <c r="E533" i="6" s="1"/>
  <c r="O521" i="6"/>
  <c r="D521" i="6"/>
  <c r="O509" i="6"/>
  <c r="D509" i="6"/>
  <c r="O497" i="6"/>
  <c r="D497" i="6"/>
  <c r="O485" i="6"/>
  <c r="D485" i="6"/>
  <c r="E485" i="6" s="1"/>
  <c r="O473" i="6"/>
  <c r="D473" i="6"/>
  <c r="E473" i="6" s="1"/>
  <c r="O461" i="6"/>
  <c r="M461" i="6" s="1"/>
  <c r="N461" i="6" s="1"/>
  <c r="D461" i="6"/>
  <c r="E461" i="6" s="1"/>
  <c r="O449" i="6"/>
  <c r="D449" i="6"/>
  <c r="O437" i="6"/>
  <c r="D437" i="6"/>
  <c r="O425" i="6"/>
  <c r="D425" i="6"/>
  <c r="O413" i="6"/>
  <c r="D413" i="6"/>
  <c r="E413" i="6" s="1"/>
  <c r="O401" i="6"/>
  <c r="D401" i="6"/>
  <c r="E401" i="6" s="1"/>
  <c r="O389" i="6"/>
  <c r="M389" i="6" s="1"/>
  <c r="N389" i="6" s="1"/>
  <c r="D389" i="6"/>
  <c r="E389" i="6" s="1"/>
  <c r="O377" i="6"/>
  <c r="D377" i="6"/>
  <c r="O365" i="6"/>
  <c r="D365" i="6"/>
  <c r="O353" i="6"/>
  <c r="D353" i="6"/>
  <c r="O341" i="6"/>
  <c r="D341" i="6"/>
  <c r="E341" i="6" s="1"/>
  <c r="O329" i="6"/>
  <c r="D329" i="6"/>
  <c r="E329" i="6" s="1"/>
  <c r="O317" i="6"/>
  <c r="M317" i="6" s="1"/>
  <c r="N317" i="6" s="1"/>
  <c r="D317" i="6"/>
  <c r="E317" i="6" s="1"/>
  <c r="O305" i="6"/>
  <c r="D305" i="6"/>
  <c r="O293" i="6"/>
  <c r="D293" i="6"/>
  <c r="O281" i="6"/>
  <c r="D281" i="6"/>
  <c r="O269" i="6"/>
  <c r="D269" i="6"/>
  <c r="E269" i="6" s="1"/>
  <c r="O257" i="6"/>
  <c r="D257" i="6"/>
  <c r="O245" i="6"/>
  <c r="M245" i="6" s="1"/>
  <c r="D245" i="6"/>
  <c r="E245" i="6" s="1"/>
  <c r="O233" i="6"/>
  <c r="D233" i="6"/>
  <c r="O221" i="6"/>
  <c r="D221" i="6"/>
  <c r="O209" i="6"/>
  <c r="D209" i="6"/>
  <c r="O197" i="6"/>
  <c r="D197" i="6"/>
  <c r="E197" i="6" s="1"/>
  <c r="O185" i="6"/>
  <c r="D185" i="6"/>
  <c r="E185" i="6" s="1"/>
  <c r="O173" i="6"/>
  <c r="M173" i="6" s="1"/>
  <c r="D173" i="6"/>
  <c r="E173" i="6" s="1"/>
  <c r="O161" i="6"/>
  <c r="D161" i="6"/>
  <c r="O149" i="6"/>
  <c r="D149" i="6"/>
  <c r="O137" i="6"/>
  <c r="D137" i="6"/>
  <c r="O125" i="6"/>
  <c r="D125" i="6"/>
  <c r="E125" i="6" s="1"/>
  <c r="O113" i="6"/>
  <c r="D113" i="6"/>
  <c r="E113" i="6" s="1"/>
  <c r="O101" i="6"/>
  <c r="P101" i="6" s="1"/>
  <c r="D101" i="6"/>
  <c r="E101" i="6" s="1"/>
  <c r="O89" i="6"/>
  <c r="D89" i="6"/>
  <c r="O77" i="6"/>
  <c r="D77" i="6"/>
  <c r="O65" i="6"/>
  <c r="D65" i="6"/>
  <c r="O53" i="6"/>
  <c r="D53" i="6"/>
  <c r="E53" i="6" s="1"/>
  <c r="O41" i="6"/>
  <c r="D41" i="6"/>
  <c r="E41" i="6" s="1"/>
  <c r="O29" i="6"/>
  <c r="M29" i="6" s="1"/>
  <c r="N29" i="6" s="1"/>
  <c r="D29" i="6"/>
  <c r="E29" i="6" s="1"/>
  <c r="O17" i="6"/>
  <c r="D17" i="6"/>
  <c r="O5" i="6"/>
  <c r="D5" i="6"/>
  <c r="O1423" i="6"/>
  <c r="Q1423" i="6" s="1"/>
  <c r="R1423" i="6" s="1"/>
  <c r="O1142" i="6"/>
  <c r="O371" i="6"/>
  <c r="Q371" i="6" s="1"/>
  <c r="R371" i="6" s="1"/>
  <c r="D1715" i="6"/>
  <c r="E1715" i="6" s="1"/>
  <c r="D1572" i="6"/>
  <c r="D1524" i="6"/>
  <c r="E1524" i="6" s="1"/>
  <c r="D1476" i="6"/>
  <c r="D1428" i="6"/>
  <c r="E1428" i="6" s="1"/>
  <c r="D1196" i="6"/>
  <c r="D1052" i="6"/>
  <c r="D147" i="6"/>
  <c r="Q1910" i="6"/>
  <c r="R1910" i="6" s="1"/>
  <c r="Q2017" i="6"/>
  <c r="R2017" i="6" s="1"/>
  <c r="Q1789" i="6"/>
  <c r="R1789" i="6" s="1"/>
  <c r="Q1681" i="6"/>
  <c r="R1681" i="6" s="1"/>
  <c r="Q1573" i="6"/>
  <c r="R1573" i="6" s="1"/>
  <c r="Q1501" i="6"/>
  <c r="R1501" i="6" s="1"/>
  <c r="Q1453" i="6"/>
  <c r="R1453" i="6" s="1"/>
  <c r="Q1321" i="6"/>
  <c r="R1321" i="6" s="1"/>
  <c r="Q1177" i="6"/>
  <c r="R1177" i="6" s="1"/>
  <c r="Q2028" i="6"/>
  <c r="R2028" i="6" s="1"/>
  <c r="Q2004" i="6"/>
  <c r="R2004" i="6" s="1"/>
  <c r="Q1884" i="6"/>
  <c r="R1884" i="6" s="1"/>
  <c r="Q1860" i="6"/>
  <c r="R1860" i="6" s="1"/>
  <c r="Q1800" i="6"/>
  <c r="R1800" i="6" s="1"/>
  <c r="Q1596" i="6"/>
  <c r="R1596" i="6" s="1"/>
  <c r="Q1572" i="6"/>
  <c r="R1572" i="6" s="1"/>
  <c r="Q1560" i="6"/>
  <c r="R1560" i="6" s="1"/>
  <c r="Q1536" i="6"/>
  <c r="R1536" i="6" s="1"/>
  <c r="Q1512" i="6"/>
  <c r="R1512" i="6" s="1"/>
  <c r="Q1488" i="6"/>
  <c r="R1488" i="6" s="1"/>
  <c r="Q1464" i="6"/>
  <c r="R1464" i="6" s="1"/>
  <c r="Q1440" i="6"/>
  <c r="R1440" i="6" s="1"/>
  <c r="Q1416" i="6"/>
  <c r="R1416" i="6" s="1"/>
  <c r="Q1392" i="6"/>
  <c r="R1392" i="6" s="1"/>
  <c r="Q1368" i="6"/>
  <c r="R1368" i="6" s="1"/>
  <c r="Q1332" i="6"/>
  <c r="R1332" i="6" s="1"/>
  <c r="Q1308" i="6"/>
  <c r="R1308" i="6" s="1"/>
  <c r="Q1284" i="6"/>
  <c r="R1284" i="6" s="1"/>
  <c r="Q1260" i="6"/>
  <c r="R1260" i="6" s="1"/>
  <c r="Q1236" i="6"/>
  <c r="R1236" i="6" s="1"/>
  <c r="Q1212" i="6"/>
  <c r="R1212" i="6" s="1"/>
  <c r="Q1188" i="6"/>
  <c r="R1188" i="6" s="1"/>
  <c r="Q1152" i="6"/>
  <c r="R1152" i="6" s="1"/>
  <c r="Q1128" i="6"/>
  <c r="R1128" i="6" s="1"/>
  <c r="Q1104" i="6"/>
  <c r="R1104" i="6" s="1"/>
  <c r="Q1080" i="6"/>
  <c r="R1080" i="6" s="1"/>
  <c r="Q2027" i="6"/>
  <c r="R2027" i="6" s="1"/>
  <c r="Q2003" i="6"/>
  <c r="R2003" i="6" s="1"/>
  <c r="Q1955" i="6"/>
  <c r="R1955" i="6" s="1"/>
  <c r="Q1931" i="6"/>
  <c r="R1931" i="6" s="1"/>
  <c r="Q1859" i="6"/>
  <c r="R1859" i="6" s="1"/>
  <c r="Q1835" i="6"/>
  <c r="R1835" i="6" s="1"/>
  <c r="Q1799" i="6"/>
  <c r="R1799" i="6" s="1"/>
  <c r="Q1763" i="6"/>
  <c r="R1763" i="6" s="1"/>
  <c r="Q1751" i="6"/>
  <c r="R1751" i="6" s="1"/>
  <c r="Q1739" i="6"/>
  <c r="R1739" i="6" s="1"/>
  <c r="Q1715" i="6"/>
  <c r="R1715" i="6" s="1"/>
  <c r="Q1703" i="6"/>
  <c r="R1703" i="6" s="1"/>
  <c r="Q1691" i="6"/>
  <c r="R1691" i="6" s="1"/>
  <c r="Q1679" i="6"/>
  <c r="R1679" i="6" s="1"/>
  <c r="Q1667" i="6"/>
  <c r="R1667" i="6" s="1"/>
  <c r="Q1655" i="6"/>
  <c r="R1655" i="6" s="1"/>
  <c r="Q1643" i="6"/>
  <c r="R1643" i="6" s="1"/>
  <c r="Q1607" i="6"/>
  <c r="R1607" i="6" s="1"/>
  <c r="Q1595" i="6"/>
  <c r="R1595" i="6" s="1"/>
  <c r="Q1583" i="6"/>
  <c r="R1583" i="6" s="1"/>
  <c r="Q1535" i="6"/>
  <c r="R1535" i="6" s="1"/>
  <c r="Q1463" i="6"/>
  <c r="R1463" i="6" s="1"/>
  <c r="Q1391" i="6"/>
  <c r="R1391" i="6" s="1"/>
  <c r="Q1367" i="6"/>
  <c r="R1367" i="6" s="1"/>
  <c r="Q1319" i="6"/>
  <c r="R1319" i="6" s="1"/>
  <c r="Q1247" i="6"/>
  <c r="R1247" i="6" s="1"/>
  <c r="Q1223" i="6"/>
  <c r="R1223" i="6" s="1"/>
  <c r="Q1175" i="6"/>
  <c r="R1175" i="6" s="1"/>
  <c r="Q1958" i="6"/>
  <c r="R1958" i="6" s="1"/>
  <c r="Q2029" i="6"/>
  <c r="R2029" i="6" s="1"/>
  <c r="Q1849" i="6"/>
  <c r="R1849" i="6" s="1"/>
  <c r="Q1693" i="6"/>
  <c r="R1693" i="6" s="1"/>
  <c r="Q1585" i="6"/>
  <c r="R1585" i="6" s="1"/>
  <c r="Q1513" i="6"/>
  <c r="R1513" i="6" s="1"/>
  <c r="Q1465" i="6"/>
  <c r="R1465" i="6" s="1"/>
  <c r="Q1944" i="6"/>
  <c r="R1944" i="6" s="1"/>
  <c r="Q1764" i="6"/>
  <c r="R1764" i="6" s="1"/>
  <c r="Q1740" i="6"/>
  <c r="R1740" i="6" s="1"/>
  <c r="Q1704" i="6"/>
  <c r="R1704" i="6" s="1"/>
  <c r="Q1656" i="6"/>
  <c r="R1656" i="6" s="1"/>
  <c r="Q1632" i="6"/>
  <c r="R1632" i="6" s="1"/>
  <c r="Q1584" i="6"/>
  <c r="R1584" i="6" s="1"/>
  <c r="Q1548" i="6"/>
  <c r="R1548" i="6" s="1"/>
  <c r="Q1524" i="6"/>
  <c r="R1524" i="6" s="1"/>
  <c r="Q1500" i="6"/>
  <c r="R1500" i="6" s="1"/>
  <c r="Q1476" i="6"/>
  <c r="R1476" i="6" s="1"/>
  <c r="Q1452" i="6"/>
  <c r="R1452" i="6" s="1"/>
  <c r="Q1428" i="6"/>
  <c r="R1428" i="6" s="1"/>
  <c r="Q1404" i="6"/>
  <c r="R1404" i="6" s="1"/>
  <c r="Q1380" i="6"/>
  <c r="R1380" i="6" s="1"/>
  <c r="Q1320" i="6"/>
  <c r="R1320" i="6" s="1"/>
  <c r="Q1296" i="6"/>
  <c r="R1296" i="6" s="1"/>
  <c r="Q1248" i="6"/>
  <c r="R1248" i="6" s="1"/>
  <c r="Q1224" i="6"/>
  <c r="R1224" i="6" s="1"/>
  <c r="Q1164" i="6"/>
  <c r="R1164" i="6" s="1"/>
  <c r="Q1092" i="6"/>
  <c r="R1092" i="6" s="1"/>
  <c r="Q2015" i="6"/>
  <c r="R2015" i="6" s="1"/>
  <c r="Q1534" i="6"/>
  <c r="R1534" i="6" s="1"/>
  <c r="Q1510" i="6"/>
  <c r="R1510" i="6" s="1"/>
  <c r="Q1450" i="6"/>
  <c r="R1450" i="6" s="1"/>
  <c r="Q1426" i="6"/>
  <c r="R1426" i="6" s="1"/>
  <c r="Q1378" i="6"/>
  <c r="R1378" i="6" s="1"/>
  <c r="Q1354" i="6"/>
  <c r="R1354" i="6" s="1"/>
  <c r="Q1306" i="6"/>
  <c r="R1306" i="6" s="1"/>
  <c r="Q1282" i="6"/>
  <c r="R1282" i="6" s="1"/>
  <c r="Q1234" i="6"/>
  <c r="R1234" i="6" s="1"/>
  <c r="Q1210" i="6"/>
  <c r="R1210" i="6" s="1"/>
  <c r="Q1162" i="6"/>
  <c r="R1162" i="6" s="1"/>
  <c r="Q1838" i="6"/>
  <c r="R1838" i="6" s="1"/>
  <c r="Q1921" i="6"/>
  <c r="R1921" i="6" s="1"/>
  <c r="Q1801" i="6"/>
  <c r="R1801" i="6" s="1"/>
  <c r="Q1633" i="6"/>
  <c r="R1633" i="6" s="1"/>
  <c r="Q1429" i="6"/>
  <c r="R1429" i="6" s="1"/>
  <c r="Q1941" i="6"/>
  <c r="R1941" i="6" s="1"/>
  <c r="Q1593" i="6"/>
  <c r="R1593" i="6" s="1"/>
  <c r="Q1497" i="6"/>
  <c r="R1497" i="6" s="1"/>
  <c r="Q1305" i="6"/>
  <c r="R1305" i="6" s="1"/>
  <c r="Q1089" i="6"/>
  <c r="R1089" i="6" s="1"/>
  <c r="Q1005" i="6"/>
  <c r="R1005" i="6" s="1"/>
  <c r="Q909" i="6"/>
  <c r="R909" i="6" s="1"/>
  <c r="Q777" i="6"/>
  <c r="R777" i="6" s="1"/>
  <c r="Q141" i="6"/>
  <c r="R141" i="6" s="1"/>
  <c r="Q2030" i="6"/>
  <c r="R2030" i="6" s="1"/>
  <c r="Q2005" i="6"/>
  <c r="R2005" i="6" s="1"/>
  <c r="Q1897" i="6"/>
  <c r="R1897" i="6" s="1"/>
  <c r="Q1777" i="6"/>
  <c r="R1777" i="6" s="1"/>
  <c r="Q1657" i="6"/>
  <c r="R1657" i="6" s="1"/>
  <c r="Q1441" i="6"/>
  <c r="R1441" i="6" s="1"/>
  <c r="Q2025" i="6"/>
  <c r="R2025" i="6" s="1"/>
  <c r="Q1953" i="6"/>
  <c r="R1953" i="6" s="1"/>
  <c r="Q1749" i="6"/>
  <c r="R1749" i="6" s="1"/>
  <c r="Q1665" i="6"/>
  <c r="R1665" i="6" s="1"/>
  <c r="Q1017" i="6"/>
  <c r="R1017" i="6" s="1"/>
  <c r="Q933" i="6"/>
  <c r="R933" i="6" s="1"/>
  <c r="Q669" i="6"/>
  <c r="R669" i="6" s="1"/>
  <c r="Q585" i="6"/>
  <c r="R585" i="6" s="1"/>
  <c r="Q501" i="6"/>
  <c r="R501" i="6" s="1"/>
  <c r="Q153" i="6"/>
  <c r="R153" i="6" s="1"/>
  <c r="Q69" i="6"/>
  <c r="R69" i="6" s="1"/>
  <c r="Q2024" i="6"/>
  <c r="R2024" i="6" s="1"/>
  <c r="Q1976" i="6"/>
  <c r="R1976" i="6" s="1"/>
  <c r="Q1928" i="6"/>
  <c r="R1928" i="6" s="1"/>
  <c r="Q1856" i="6"/>
  <c r="R1856" i="6" s="1"/>
  <c r="Q1796" i="6"/>
  <c r="R1796" i="6" s="1"/>
  <c r="Q1760" i="6"/>
  <c r="R1760" i="6" s="1"/>
  <c r="Q1724" i="6"/>
  <c r="R1724" i="6" s="1"/>
  <c r="Q1676" i="6"/>
  <c r="R1676" i="6" s="1"/>
  <c r="Q1652" i="6"/>
  <c r="R1652" i="6" s="1"/>
  <c r="Q1628" i="6"/>
  <c r="R1628" i="6" s="1"/>
  <c r="Q1556" i="6"/>
  <c r="R1556" i="6" s="1"/>
  <c r="Q1532" i="6"/>
  <c r="R1532" i="6" s="1"/>
  <c r="Q1484" i="6"/>
  <c r="R1484" i="6" s="1"/>
  <c r="Q1472" i="6"/>
  <c r="R1472" i="6" s="1"/>
  <c r="Q1460" i="6"/>
  <c r="R1460" i="6" s="1"/>
  <c r="Q1436" i="6"/>
  <c r="R1436" i="6" s="1"/>
  <c r="Q1424" i="6"/>
  <c r="R1424" i="6" s="1"/>
  <c r="Q1412" i="6"/>
  <c r="R1412" i="6" s="1"/>
  <c r="Q1388" i="6"/>
  <c r="R1388" i="6" s="1"/>
  <c r="Q1376" i="6"/>
  <c r="R1376" i="6" s="1"/>
  <c r="Q1364" i="6"/>
  <c r="R1364" i="6" s="1"/>
  <c r="Q1352" i="6"/>
  <c r="R1352" i="6" s="1"/>
  <c r="Q1340" i="6"/>
  <c r="R1340" i="6" s="1"/>
  <c r="Q1328" i="6"/>
  <c r="R1328" i="6" s="1"/>
  <c r="Q1292" i="6"/>
  <c r="R1292" i="6" s="1"/>
  <c r="Q1280" i="6"/>
  <c r="R1280" i="6" s="1"/>
  <c r="Q1268" i="6"/>
  <c r="R1268" i="6" s="1"/>
  <c r="Q1256" i="6"/>
  <c r="R1256" i="6" s="1"/>
  <c r="Q1244" i="6"/>
  <c r="R1244" i="6" s="1"/>
  <c r="Q1232" i="6"/>
  <c r="R1232" i="6" s="1"/>
  <c r="Q1220" i="6"/>
  <c r="R1220" i="6" s="1"/>
  <c r="Q1208" i="6"/>
  <c r="R1208" i="6" s="1"/>
  <c r="Q1196" i="6"/>
  <c r="R1196" i="6" s="1"/>
  <c r="Q1184" i="6"/>
  <c r="R1184" i="6" s="1"/>
  <c r="Q1172" i="6"/>
  <c r="R1172" i="6" s="1"/>
  <c r="Q1160" i="6"/>
  <c r="R1160" i="6" s="1"/>
  <c r="Q1148" i="6"/>
  <c r="R1148" i="6" s="1"/>
  <c r="Q1136" i="6"/>
  <c r="R1136" i="6" s="1"/>
  <c r="Q1124" i="6"/>
  <c r="R1124" i="6" s="1"/>
  <c r="Q1112" i="6"/>
  <c r="R1112" i="6" s="1"/>
  <c r="Q1100" i="6"/>
  <c r="R1100" i="6" s="1"/>
  <c r="Q1088" i="6"/>
  <c r="R1088" i="6" s="1"/>
  <c r="Q1076" i="6"/>
  <c r="R1076" i="6" s="1"/>
  <c r="Q1064" i="6"/>
  <c r="R1064" i="6" s="1"/>
  <c r="Q1052" i="6"/>
  <c r="R1052" i="6" s="1"/>
  <c r="Q1040" i="6"/>
  <c r="R1040" i="6" s="1"/>
  <c r="Q1028" i="6"/>
  <c r="R1028" i="6" s="1"/>
  <c r="Q992" i="6"/>
  <c r="R992" i="6" s="1"/>
  <c r="Q968" i="6"/>
  <c r="R968" i="6" s="1"/>
  <c r="Q956" i="6"/>
  <c r="R956" i="6" s="1"/>
  <c r="Q920" i="6"/>
  <c r="R920" i="6" s="1"/>
  <c r="Q896" i="6"/>
  <c r="R896" i="6" s="1"/>
  <c r="Q884" i="6"/>
  <c r="R884" i="6" s="1"/>
  <c r="Q848" i="6"/>
  <c r="R848" i="6" s="1"/>
  <c r="Q812" i="6"/>
  <c r="R812" i="6" s="1"/>
  <c r="Q776" i="6"/>
  <c r="R776" i="6" s="1"/>
  <c r="Q764" i="6"/>
  <c r="R764" i="6" s="1"/>
  <c r="Q752" i="6"/>
  <c r="R752" i="6" s="1"/>
  <c r="Q716" i="6"/>
  <c r="R716" i="6" s="1"/>
  <c r="Q668" i="6"/>
  <c r="R668" i="6" s="1"/>
  <c r="Q644" i="6"/>
  <c r="R644" i="6" s="1"/>
  <c r="Q632" i="6"/>
  <c r="R632" i="6" s="1"/>
  <c r="Q560" i="6"/>
  <c r="R560" i="6" s="1"/>
  <c r="Q1848" i="6"/>
  <c r="R1848" i="6" s="1"/>
  <c r="Q1592" i="6"/>
  <c r="R1592" i="6" s="1"/>
  <c r="Q1982" i="6"/>
  <c r="R1982" i="6" s="1"/>
  <c r="Q1933" i="6"/>
  <c r="R1933" i="6" s="1"/>
  <c r="Q1813" i="6"/>
  <c r="R1813" i="6" s="1"/>
  <c r="Q1705" i="6"/>
  <c r="R1705" i="6" s="1"/>
  <c r="Q1477" i="6"/>
  <c r="R1477" i="6" s="1"/>
  <c r="Q1977" i="6"/>
  <c r="R1977" i="6" s="1"/>
  <c r="Q1905" i="6"/>
  <c r="R1905" i="6" s="1"/>
  <c r="Q1689" i="6"/>
  <c r="R1689" i="6" s="1"/>
  <c r="Q1605" i="6"/>
  <c r="R1605" i="6" s="1"/>
  <c r="Q1341" i="6"/>
  <c r="R1341" i="6" s="1"/>
  <c r="Q1269" i="6"/>
  <c r="R1269" i="6" s="1"/>
  <c r="Q1197" i="6"/>
  <c r="R1197" i="6" s="1"/>
  <c r="Q1077" i="6"/>
  <c r="R1077" i="6" s="1"/>
  <c r="Q993" i="6"/>
  <c r="R993" i="6" s="1"/>
  <c r="Q921" i="6"/>
  <c r="R921" i="6" s="1"/>
  <c r="Q837" i="6"/>
  <c r="R837" i="6" s="1"/>
  <c r="Q765" i="6"/>
  <c r="R765" i="6" s="1"/>
  <c r="Q513" i="6"/>
  <c r="R513" i="6" s="1"/>
  <c r="Q429" i="6"/>
  <c r="R429" i="6" s="1"/>
  <c r="Q345" i="6"/>
  <c r="R345" i="6" s="1"/>
  <c r="Q105" i="6"/>
  <c r="R105" i="6" s="1"/>
  <c r="Q718" i="6"/>
  <c r="R718" i="6" s="1"/>
  <c r="Q2012" i="6"/>
  <c r="R2012" i="6" s="1"/>
  <c r="Q1844" i="6"/>
  <c r="R1844" i="6" s="1"/>
  <c r="Q1808" i="6"/>
  <c r="R1808" i="6" s="1"/>
  <c r="Q1772" i="6"/>
  <c r="R1772" i="6" s="1"/>
  <c r="Q1748" i="6"/>
  <c r="R1748" i="6" s="1"/>
  <c r="Q1712" i="6"/>
  <c r="R1712" i="6" s="1"/>
  <c r="Q1664" i="6"/>
  <c r="R1664" i="6" s="1"/>
  <c r="Q1640" i="6"/>
  <c r="R1640" i="6" s="1"/>
  <c r="Q1616" i="6"/>
  <c r="R1616" i="6" s="1"/>
  <c r="Q1580" i="6"/>
  <c r="R1580" i="6" s="1"/>
  <c r="Q1544" i="6"/>
  <c r="R1544" i="6" s="1"/>
  <c r="Q1520" i="6"/>
  <c r="R1520" i="6" s="1"/>
  <c r="Q1496" i="6"/>
  <c r="R1496" i="6" s="1"/>
  <c r="Q2023" i="6"/>
  <c r="R2023" i="6" s="1"/>
  <c r="Q2011" i="6"/>
  <c r="R2011" i="6" s="1"/>
  <c r="Q1987" i="6"/>
  <c r="R1987" i="6" s="1"/>
  <c r="Q1975" i="6"/>
  <c r="R1975" i="6" s="1"/>
  <c r="Q1951" i="6"/>
  <c r="R1951" i="6" s="1"/>
  <c r="Q1939" i="6"/>
  <c r="R1939" i="6" s="1"/>
  <c r="Q1927" i="6"/>
  <c r="R1927" i="6" s="1"/>
  <c r="Q1903" i="6"/>
  <c r="R1903" i="6" s="1"/>
  <c r="Q1891" i="6"/>
  <c r="R1891" i="6" s="1"/>
  <c r="Q1879" i="6"/>
  <c r="R1879" i="6" s="1"/>
  <c r="Q1867" i="6"/>
  <c r="R1867" i="6" s="1"/>
  <c r="Q1855" i="6"/>
  <c r="R1855" i="6" s="1"/>
  <c r="Q1819" i="6"/>
  <c r="R1819" i="6" s="1"/>
  <c r="Q1807" i="6"/>
  <c r="R1807" i="6" s="1"/>
  <c r="Q1795" i="6"/>
  <c r="R1795" i="6" s="1"/>
  <c r="Q1783" i="6"/>
  <c r="R1783" i="6" s="1"/>
  <c r="Q1771" i="6"/>
  <c r="R1771" i="6" s="1"/>
  <c r="Q1747" i="6"/>
  <c r="R1747" i="6" s="1"/>
  <c r="Q1735" i="6"/>
  <c r="R1735" i="6" s="1"/>
  <c r="Q1723" i="6"/>
  <c r="R1723" i="6" s="1"/>
  <c r="Q1711" i="6"/>
  <c r="R1711" i="6" s="1"/>
  <c r="Q1699" i="6"/>
  <c r="R1699" i="6" s="1"/>
  <c r="Q1663" i="6"/>
  <c r="R1663" i="6" s="1"/>
  <c r="Q1651" i="6"/>
  <c r="R1651" i="6" s="1"/>
  <c r="Q1639" i="6"/>
  <c r="R1639" i="6" s="1"/>
  <c r="Q1627" i="6"/>
  <c r="R1627" i="6" s="1"/>
  <c r="Q1615" i="6"/>
  <c r="R1615" i="6" s="1"/>
  <c r="Q1591" i="6"/>
  <c r="R1591" i="6" s="1"/>
  <c r="Q1579" i="6"/>
  <c r="R1579" i="6" s="1"/>
  <c r="Q1555" i="6"/>
  <c r="R1555" i="6" s="1"/>
  <c r="Q1507" i="6"/>
  <c r="R1507" i="6" s="1"/>
  <c r="Q1483" i="6"/>
  <c r="R1483" i="6" s="1"/>
  <c r="Q1471" i="6"/>
  <c r="R1471" i="6" s="1"/>
  <c r="Q1375" i="6"/>
  <c r="R1375" i="6" s="1"/>
  <c r="Q1267" i="6"/>
  <c r="R1267" i="6" s="1"/>
  <c r="Q1243" i="6"/>
  <c r="R1243" i="6" s="1"/>
  <c r="Q1231" i="6"/>
  <c r="R1231" i="6" s="1"/>
  <c r="Q1207" i="6"/>
  <c r="R1207" i="6" s="1"/>
  <c r="Q1195" i="6"/>
  <c r="R1195" i="6" s="1"/>
  <c r="Q1159" i="6"/>
  <c r="R1159" i="6" s="1"/>
  <c r="Q1969" i="6"/>
  <c r="R1969" i="6" s="1"/>
  <c r="Q1873" i="6"/>
  <c r="R1873" i="6" s="1"/>
  <c r="Q1765" i="6"/>
  <c r="R1765" i="6" s="1"/>
  <c r="Q1561" i="6"/>
  <c r="R1561" i="6" s="1"/>
  <c r="Q1965" i="6"/>
  <c r="R1965" i="6" s="1"/>
  <c r="Q1785" i="6"/>
  <c r="R1785" i="6" s="1"/>
  <c r="Q1521" i="6"/>
  <c r="R1521" i="6" s="1"/>
  <c r="Q1449" i="6"/>
  <c r="R1449" i="6" s="1"/>
  <c r="Q1365" i="6"/>
  <c r="R1365" i="6" s="1"/>
  <c r="Q1281" i="6"/>
  <c r="R1281" i="6" s="1"/>
  <c r="Q1209" i="6"/>
  <c r="R1209" i="6" s="1"/>
  <c r="Q945" i="6"/>
  <c r="R945" i="6" s="1"/>
  <c r="Q861" i="6"/>
  <c r="R861" i="6" s="1"/>
  <c r="Q789" i="6"/>
  <c r="R789" i="6" s="1"/>
  <c r="Q705" i="6"/>
  <c r="R705" i="6" s="1"/>
  <c r="Q441" i="6"/>
  <c r="R441" i="6" s="1"/>
  <c r="Q357" i="6"/>
  <c r="R357" i="6" s="1"/>
  <c r="Q285" i="6"/>
  <c r="R285" i="6" s="1"/>
  <c r="Q201" i="6"/>
  <c r="R201" i="6" s="1"/>
  <c r="Q117" i="6"/>
  <c r="R117" i="6" s="1"/>
  <c r="Q45" i="6"/>
  <c r="R45" i="6" s="1"/>
  <c r="Q1678" i="6"/>
  <c r="R1678" i="6" s="1"/>
  <c r="Q1988" i="6"/>
  <c r="R1988" i="6" s="1"/>
  <c r="Q1940" i="6"/>
  <c r="R1940" i="6" s="1"/>
  <c r="Q1880" i="6"/>
  <c r="R1880" i="6" s="1"/>
  <c r="Q1998" i="6"/>
  <c r="R1998" i="6" s="1"/>
  <c r="Q1986" i="6"/>
  <c r="R1986" i="6" s="1"/>
  <c r="Q1962" i="6"/>
  <c r="R1962" i="6" s="1"/>
  <c r="Q1926" i="6"/>
  <c r="R1926" i="6" s="1"/>
  <c r="Q1914" i="6"/>
  <c r="R1914" i="6" s="1"/>
  <c r="Q1902" i="6"/>
  <c r="R1902" i="6" s="1"/>
  <c r="Q1890" i="6"/>
  <c r="R1890" i="6" s="1"/>
  <c r="Q1878" i="6"/>
  <c r="R1878" i="6" s="1"/>
  <c r="Q1866" i="6"/>
  <c r="R1866" i="6" s="1"/>
  <c r="Q1842" i="6"/>
  <c r="R1842" i="6" s="1"/>
  <c r="Q1818" i="6"/>
  <c r="R1818" i="6" s="1"/>
  <c r="Q1794" i="6"/>
  <c r="R1794" i="6" s="1"/>
  <c r="Q1782" i="6"/>
  <c r="R1782" i="6" s="1"/>
  <c r="Q1770" i="6"/>
  <c r="R1770" i="6" s="1"/>
  <c r="Q1758" i="6"/>
  <c r="R1758" i="6" s="1"/>
  <c r="Q1734" i="6"/>
  <c r="R1734" i="6" s="1"/>
  <c r="Q1722" i="6"/>
  <c r="R1722" i="6" s="1"/>
  <c r="Q1710" i="6"/>
  <c r="R1710" i="6" s="1"/>
  <c r="Q1698" i="6"/>
  <c r="R1698" i="6" s="1"/>
  <c r="Q1674" i="6"/>
  <c r="R1674" i="6" s="1"/>
  <c r="Q1650" i="6"/>
  <c r="R1650" i="6" s="1"/>
  <c r="Q1638" i="6"/>
  <c r="R1638" i="6" s="1"/>
  <c r="Q1626" i="6"/>
  <c r="R1626" i="6" s="1"/>
  <c r="Q1614" i="6"/>
  <c r="R1614" i="6" s="1"/>
  <c r="Q1578" i="6"/>
  <c r="R1578" i="6" s="1"/>
  <c r="Q1566" i="6"/>
  <c r="R1566" i="6" s="1"/>
  <c r="Q1554" i="6"/>
  <c r="R1554" i="6" s="1"/>
  <c r="Q1482" i="6"/>
  <c r="R1482" i="6" s="1"/>
  <c r="Q1470" i="6"/>
  <c r="R1470" i="6" s="1"/>
  <c r="Q1458" i="6"/>
  <c r="R1458" i="6" s="1"/>
  <c r="Q1398" i="6"/>
  <c r="R1398" i="6" s="1"/>
  <c r="Q1386" i="6"/>
  <c r="R1386" i="6" s="1"/>
  <c r="Q1326" i="6"/>
  <c r="R1326" i="6" s="1"/>
  <c r="Q1314" i="6"/>
  <c r="R1314" i="6" s="1"/>
  <c r="Q1302" i="6"/>
  <c r="R1302" i="6" s="1"/>
  <c r="Q1242" i="6"/>
  <c r="R1242" i="6" s="1"/>
  <c r="Q1230" i="6"/>
  <c r="R1230" i="6" s="1"/>
  <c r="Q1218" i="6"/>
  <c r="R1218" i="6" s="1"/>
  <c r="Q1170" i="6"/>
  <c r="R1170" i="6" s="1"/>
  <c r="Q1992" i="6"/>
  <c r="R1992" i="6" s="1"/>
  <c r="Q1533" i="6"/>
  <c r="R1533" i="6" s="1"/>
  <c r="Q1886" i="6"/>
  <c r="R1886" i="6" s="1"/>
  <c r="Q1945" i="6"/>
  <c r="R1945" i="6" s="1"/>
  <c r="Q1825" i="6"/>
  <c r="R1825" i="6" s="1"/>
  <c r="Q1717" i="6"/>
  <c r="R1717" i="6" s="1"/>
  <c r="Q1381" i="6"/>
  <c r="R1381" i="6" s="1"/>
  <c r="Q1821" i="6"/>
  <c r="R1821" i="6" s="1"/>
  <c r="Q1737" i="6"/>
  <c r="R1737" i="6" s="1"/>
  <c r="Q1653" i="6"/>
  <c r="R1653" i="6" s="1"/>
  <c r="Q1581" i="6"/>
  <c r="R1581" i="6" s="1"/>
  <c r="Q1485" i="6"/>
  <c r="R1485" i="6" s="1"/>
  <c r="Q1245" i="6"/>
  <c r="R1245" i="6" s="1"/>
  <c r="Q1161" i="6"/>
  <c r="R1161" i="6" s="1"/>
  <c r="Q1065" i="6"/>
  <c r="R1065" i="6" s="1"/>
  <c r="Q741" i="6"/>
  <c r="R741" i="6" s="1"/>
  <c r="Q657" i="6"/>
  <c r="R657" i="6" s="1"/>
  <c r="Q573" i="6"/>
  <c r="R573" i="6" s="1"/>
  <c r="Q477" i="6"/>
  <c r="R477" i="6" s="1"/>
  <c r="Q417" i="6"/>
  <c r="R417" i="6" s="1"/>
  <c r="Q333" i="6"/>
  <c r="R333" i="6" s="1"/>
  <c r="Q249" i="6"/>
  <c r="R249" i="6" s="1"/>
  <c r="Q177" i="6"/>
  <c r="R177" i="6" s="1"/>
  <c r="Q81" i="6"/>
  <c r="R81" i="6" s="1"/>
  <c r="Q9" i="6"/>
  <c r="R9" i="6" s="1"/>
  <c r="Q1279" i="6"/>
  <c r="R1279" i="6" s="1"/>
  <c r="Q2000" i="6"/>
  <c r="R2000" i="6" s="1"/>
  <c r="Q1952" i="6"/>
  <c r="R1952" i="6" s="1"/>
  <c r="Q2010" i="6"/>
  <c r="R2010" i="6" s="1"/>
  <c r="Q1974" i="6"/>
  <c r="R1974" i="6" s="1"/>
  <c r="Q2021" i="6"/>
  <c r="R2021" i="6" s="1"/>
  <c r="Q1973" i="6"/>
  <c r="R1973" i="6" s="1"/>
  <c r="Q1961" i="6"/>
  <c r="R1961" i="6" s="1"/>
  <c r="Q1925" i="6"/>
  <c r="R1925" i="6" s="1"/>
  <c r="Q1877" i="6"/>
  <c r="R1877" i="6" s="1"/>
  <c r="Q1865" i="6"/>
  <c r="R1865" i="6" s="1"/>
  <c r="Q1853" i="6"/>
  <c r="R1853" i="6" s="1"/>
  <c r="Q1781" i="6"/>
  <c r="R1781" i="6" s="1"/>
  <c r="Q1769" i="6"/>
  <c r="R1769" i="6" s="1"/>
  <c r="Q1757" i="6"/>
  <c r="R1757" i="6" s="1"/>
  <c r="Q1745" i="6"/>
  <c r="R1745" i="6" s="1"/>
  <c r="Q1733" i="6"/>
  <c r="R1733" i="6" s="1"/>
  <c r="Q1709" i="6"/>
  <c r="R1709" i="6" s="1"/>
  <c r="Q1673" i="6"/>
  <c r="R1673" i="6" s="1"/>
  <c r="Q1649" i="6"/>
  <c r="R1649" i="6" s="1"/>
  <c r="Q1637" i="6"/>
  <c r="R1637" i="6" s="1"/>
  <c r="Q1613" i="6"/>
  <c r="R1613" i="6" s="1"/>
  <c r="Q1601" i="6"/>
  <c r="R1601" i="6" s="1"/>
  <c r="Q1589" i="6"/>
  <c r="R1589" i="6" s="1"/>
  <c r="Q1577" i="6"/>
  <c r="R1577" i="6" s="1"/>
  <c r="Q1565" i="6"/>
  <c r="R1565" i="6" s="1"/>
  <c r="Q1541" i="6"/>
  <c r="R1541" i="6" s="1"/>
  <c r="Q1505" i="6"/>
  <c r="R1505" i="6" s="1"/>
  <c r="Q1493" i="6"/>
  <c r="R1493" i="6" s="1"/>
  <c r="Q1481" i="6"/>
  <c r="R1481" i="6" s="1"/>
  <c r="Q1469" i="6"/>
  <c r="R1469" i="6" s="1"/>
  <c r="Q1433" i="6"/>
  <c r="R1433" i="6" s="1"/>
  <c r="Q1421" i="6"/>
  <c r="R1421" i="6" s="1"/>
  <c r="Q1409" i="6"/>
  <c r="R1409" i="6" s="1"/>
  <c r="Q1397" i="6"/>
  <c r="R1397" i="6" s="1"/>
  <c r="Q1373" i="6"/>
  <c r="R1373" i="6" s="1"/>
  <c r="Q1361" i="6"/>
  <c r="R1361" i="6" s="1"/>
  <c r="Q1349" i="6"/>
  <c r="R1349" i="6" s="1"/>
  <c r="Q1337" i="6"/>
  <c r="R1337" i="6" s="1"/>
  <c r="Q1325" i="6"/>
  <c r="R1325" i="6" s="1"/>
  <c r="Q1301" i="6"/>
  <c r="R1301" i="6" s="1"/>
  <c r="Q1265" i="6"/>
  <c r="R1265" i="6" s="1"/>
  <c r="Q1253" i="6"/>
  <c r="R1253" i="6" s="1"/>
  <c r="Q1241" i="6"/>
  <c r="R1241" i="6" s="1"/>
  <c r="Q1205" i="6"/>
  <c r="R1205" i="6" s="1"/>
  <c r="Q1193" i="6"/>
  <c r="R1193" i="6" s="1"/>
  <c r="Q1181" i="6"/>
  <c r="R1181" i="6" s="1"/>
  <c r="Q1169" i="6"/>
  <c r="R1169" i="6" s="1"/>
  <c r="Q1993" i="6"/>
  <c r="R1993" i="6" s="1"/>
  <c r="Q1885" i="6"/>
  <c r="R1885" i="6" s="1"/>
  <c r="Q1645" i="6"/>
  <c r="R1645" i="6" s="1"/>
  <c r="Q1549" i="6"/>
  <c r="R1549" i="6" s="1"/>
  <c r="Q1929" i="6"/>
  <c r="R1929" i="6" s="1"/>
  <c r="Q1797" i="6"/>
  <c r="R1797" i="6" s="1"/>
  <c r="Q1713" i="6"/>
  <c r="R1713" i="6" s="1"/>
  <c r="Q1461" i="6"/>
  <c r="R1461" i="6" s="1"/>
  <c r="Q1377" i="6"/>
  <c r="R1377" i="6" s="1"/>
  <c r="Q1293" i="6"/>
  <c r="R1293" i="6" s="1"/>
  <c r="Q1221" i="6"/>
  <c r="R1221" i="6" s="1"/>
  <c r="Q1125" i="6"/>
  <c r="R1125" i="6" s="1"/>
  <c r="Q957" i="6"/>
  <c r="R957" i="6" s="1"/>
  <c r="Q873" i="6"/>
  <c r="R873" i="6" s="1"/>
  <c r="Q801" i="6"/>
  <c r="R801" i="6" s="1"/>
  <c r="Q717" i="6"/>
  <c r="R717" i="6" s="1"/>
  <c r="Q621" i="6"/>
  <c r="R621" i="6" s="1"/>
  <c r="Q549" i="6"/>
  <c r="R549" i="6" s="1"/>
  <c r="Q369" i="6"/>
  <c r="R369" i="6" s="1"/>
  <c r="Q297" i="6"/>
  <c r="R297" i="6" s="1"/>
  <c r="Q213" i="6"/>
  <c r="R213" i="6" s="1"/>
  <c r="Q129" i="6"/>
  <c r="R129" i="6" s="1"/>
  <c r="Q57" i="6"/>
  <c r="R57" i="6" s="1"/>
  <c r="Q1822" i="6"/>
  <c r="R1822" i="6" s="1"/>
  <c r="Q1972" i="6"/>
  <c r="R1972" i="6" s="1"/>
  <c r="Q1840" i="6"/>
  <c r="R1840" i="6" s="1"/>
  <c r="Q1816" i="6"/>
  <c r="R1816" i="6" s="1"/>
  <c r="Q1768" i="6"/>
  <c r="R1768" i="6" s="1"/>
  <c r="Q1744" i="6"/>
  <c r="R1744" i="6" s="1"/>
  <c r="Q1720" i="6"/>
  <c r="R1720" i="6" s="1"/>
  <c r="Q1696" i="6"/>
  <c r="R1696" i="6" s="1"/>
  <c r="Q1672" i="6"/>
  <c r="R1672" i="6" s="1"/>
  <c r="Q1636" i="6"/>
  <c r="R1636" i="6" s="1"/>
  <c r="Q1612" i="6"/>
  <c r="R1612" i="6" s="1"/>
  <c r="Q1588" i="6"/>
  <c r="R1588" i="6" s="1"/>
  <c r="Q1564" i="6"/>
  <c r="R1564" i="6" s="1"/>
  <c r="Q1540" i="6"/>
  <c r="R1540" i="6" s="1"/>
  <c r="Q1468" i="6"/>
  <c r="R1468" i="6" s="1"/>
  <c r="Q1444" i="6"/>
  <c r="R1444" i="6" s="1"/>
  <c r="Q1396" i="6"/>
  <c r="R1396" i="6" s="1"/>
  <c r="Q1384" i="6"/>
  <c r="R1384" i="6" s="1"/>
  <c r="Q1348" i="6"/>
  <c r="R1348" i="6" s="1"/>
  <c r="Q1336" i="6"/>
  <c r="R1336" i="6" s="1"/>
  <c r="Q1312" i="6"/>
  <c r="R1312" i="6" s="1"/>
  <c r="Q1300" i="6"/>
  <c r="R1300" i="6" s="1"/>
  <c r="Q1264" i="6"/>
  <c r="R1264" i="6" s="1"/>
  <c r="Q1252" i="6"/>
  <c r="R1252" i="6" s="1"/>
  <c r="Q1240" i="6"/>
  <c r="R1240" i="6" s="1"/>
  <c r="Q1216" i="6"/>
  <c r="R1216" i="6" s="1"/>
  <c r="Q1192" i="6"/>
  <c r="R1192" i="6" s="1"/>
  <c r="Q1180" i="6"/>
  <c r="R1180" i="6" s="1"/>
  <c r="Q1168" i="6"/>
  <c r="R1168" i="6" s="1"/>
  <c r="Q1156" i="6"/>
  <c r="R1156" i="6" s="1"/>
  <c r="Q1144" i="6"/>
  <c r="R1144" i="6" s="1"/>
  <c r="Q1108" i="6"/>
  <c r="R1108" i="6" s="1"/>
  <c r="Q1084" i="6"/>
  <c r="R1084" i="6" s="1"/>
  <c r="Q1060" i="6"/>
  <c r="R1060" i="6" s="1"/>
  <c r="Q1048" i="6"/>
  <c r="R1048" i="6" s="1"/>
  <c r="Q1036" i="6"/>
  <c r="R1036" i="6" s="1"/>
  <c r="Q1012" i="6"/>
  <c r="R1012" i="6" s="1"/>
  <c r="Q1000" i="6"/>
  <c r="R1000" i="6" s="1"/>
  <c r="Q988" i="6"/>
  <c r="R988" i="6" s="1"/>
  <c r="Q976" i="6"/>
  <c r="R976" i="6" s="1"/>
  <c r="Q952" i="6"/>
  <c r="R952" i="6" s="1"/>
  <c r="Q928" i="6"/>
  <c r="R928" i="6" s="1"/>
  <c r="Q916" i="6"/>
  <c r="R916" i="6" s="1"/>
  <c r="Q904" i="6"/>
  <c r="R904" i="6" s="1"/>
  <c r="Q892" i="6"/>
  <c r="R892" i="6" s="1"/>
  <c r="Q880" i="6"/>
  <c r="R880" i="6" s="1"/>
  <c r="Q856" i="6"/>
  <c r="R856" i="6" s="1"/>
  <c r="Q844" i="6"/>
  <c r="R844" i="6" s="1"/>
  <c r="Q832" i="6"/>
  <c r="R832" i="6" s="1"/>
  <c r="Q820" i="6"/>
  <c r="R820" i="6" s="1"/>
  <c r="Q796" i="6"/>
  <c r="R796" i="6" s="1"/>
  <c r="Q772" i="6"/>
  <c r="R772" i="6" s="1"/>
  <c r="Q760" i="6"/>
  <c r="R760" i="6" s="1"/>
  <c r="Q748" i="6"/>
  <c r="R748" i="6" s="1"/>
  <c r="Q736" i="6"/>
  <c r="R736" i="6" s="1"/>
  <c r="Q724" i="6"/>
  <c r="R724" i="6" s="1"/>
  <c r="Q700" i="6"/>
  <c r="R700" i="6" s="1"/>
  <c r="Q688" i="6"/>
  <c r="R688" i="6" s="1"/>
  <c r="Q664" i="6"/>
  <c r="R664" i="6" s="1"/>
  <c r="Q652" i="6"/>
  <c r="R652" i="6" s="1"/>
  <c r="Q640" i="6"/>
  <c r="R640" i="6" s="1"/>
  <c r="Q616" i="6"/>
  <c r="R616" i="6" s="1"/>
  <c r="Q604" i="6"/>
  <c r="R604" i="6" s="1"/>
  <c r="Q592" i="6"/>
  <c r="R592" i="6" s="1"/>
  <c r="Q580" i="6"/>
  <c r="R580" i="6" s="1"/>
  <c r="Q568" i="6"/>
  <c r="R568" i="6" s="1"/>
  <c r="Q544" i="6"/>
  <c r="R544" i="6" s="1"/>
  <c r="Q532" i="6"/>
  <c r="R532" i="6" s="1"/>
  <c r="Q520" i="6"/>
  <c r="R520" i="6" s="1"/>
  <c r="Q508" i="6"/>
  <c r="R508" i="6" s="1"/>
  <c r="Q496" i="6"/>
  <c r="R496" i="6" s="1"/>
  <c r="Q1964" i="6"/>
  <c r="R1964" i="6" s="1"/>
  <c r="Q1957" i="6"/>
  <c r="R1957" i="6" s="1"/>
  <c r="Q1729" i="6"/>
  <c r="R1729" i="6" s="1"/>
  <c r="Q1621" i="6"/>
  <c r="R1621" i="6" s="1"/>
  <c r="Q1537" i="6"/>
  <c r="R1537" i="6" s="1"/>
  <c r="Q1893" i="6"/>
  <c r="R1893" i="6" s="1"/>
  <c r="Q1809" i="6"/>
  <c r="R1809" i="6" s="1"/>
  <c r="Q1725" i="6"/>
  <c r="R1725" i="6" s="1"/>
  <c r="Q1641" i="6"/>
  <c r="R1641" i="6" s="1"/>
  <c r="Q1557" i="6"/>
  <c r="R1557" i="6" s="1"/>
  <c r="Q1389" i="6"/>
  <c r="R1389" i="6" s="1"/>
  <c r="Q1317" i="6"/>
  <c r="R1317" i="6" s="1"/>
  <c r="Q1233" i="6"/>
  <c r="R1233" i="6" s="1"/>
  <c r="Q1149" i="6"/>
  <c r="R1149" i="6" s="1"/>
  <c r="Q1053" i="6"/>
  <c r="R1053" i="6" s="1"/>
  <c r="Q981" i="6"/>
  <c r="R981" i="6" s="1"/>
  <c r="Q813" i="6"/>
  <c r="R813" i="6" s="1"/>
  <c r="Q729" i="6"/>
  <c r="R729" i="6" s="1"/>
  <c r="Q645" i="6"/>
  <c r="R645" i="6" s="1"/>
  <c r="Q561" i="6"/>
  <c r="R561" i="6" s="1"/>
  <c r="Q465" i="6"/>
  <c r="R465" i="6" s="1"/>
  <c r="Q393" i="6"/>
  <c r="R393" i="6" s="1"/>
  <c r="Q321" i="6"/>
  <c r="R321" i="6" s="1"/>
  <c r="Q33" i="6"/>
  <c r="R33" i="6" s="1"/>
  <c r="Q1495" i="6"/>
  <c r="R1495" i="6" s="1"/>
  <c r="Q1984" i="6"/>
  <c r="R1984" i="6" s="1"/>
  <c r="Q1900" i="6"/>
  <c r="R1900" i="6" s="1"/>
  <c r="Q1888" i="6"/>
  <c r="R1888" i="6" s="1"/>
  <c r="Q1852" i="6"/>
  <c r="R1852" i="6" s="1"/>
  <c r="Q1780" i="6"/>
  <c r="R1780" i="6" s="1"/>
  <c r="Q1708" i="6"/>
  <c r="R1708" i="6" s="1"/>
  <c r="Q1684" i="6"/>
  <c r="R1684" i="6" s="1"/>
  <c r="Q1624" i="6"/>
  <c r="R1624" i="6" s="1"/>
  <c r="Q1600" i="6"/>
  <c r="R1600" i="6" s="1"/>
  <c r="Q1552" i="6"/>
  <c r="R1552" i="6" s="1"/>
  <c r="Q1480" i="6"/>
  <c r="R1480" i="6" s="1"/>
  <c r="Q1432" i="6"/>
  <c r="R1432" i="6" s="1"/>
  <c r="Q1408" i="6"/>
  <c r="R1408" i="6" s="1"/>
  <c r="Q1324" i="6"/>
  <c r="R1324" i="6" s="1"/>
  <c r="Q2031" i="6"/>
  <c r="R2031" i="6" s="1"/>
  <c r="Q2019" i="6"/>
  <c r="R2019" i="6" s="1"/>
  <c r="Q2007" i="6"/>
  <c r="R2007" i="6" s="1"/>
  <c r="Q1983" i="6"/>
  <c r="R1983" i="6" s="1"/>
  <c r="Q1971" i="6"/>
  <c r="R1971" i="6" s="1"/>
  <c r="Q1959" i="6"/>
  <c r="R1959" i="6" s="1"/>
  <c r="Q1947" i="6"/>
  <c r="R1947" i="6" s="1"/>
  <c r="Q1911" i="6"/>
  <c r="R1911" i="6" s="1"/>
  <c r="Q1899" i="6"/>
  <c r="R1899" i="6" s="1"/>
  <c r="Q1875" i="6"/>
  <c r="R1875" i="6" s="1"/>
  <c r="Q1863" i="6"/>
  <c r="R1863" i="6" s="1"/>
  <c r="Q1851" i="6"/>
  <c r="R1851" i="6" s="1"/>
  <c r="Q1839" i="6"/>
  <c r="R1839" i="6" s="1"/>
  <c r="Q1815" i="6"/>
  <c r="R1815" i="6" s="1"/>
  <c r="Q1755" i="6"/>
  <c r="R1755" i="6" s="1"/>
  <c r="Q1743" i="6"/>
  <c r="R1743" i="6" s="1"/>
  <c r="Q1731" i="6"/>
  <c r="R1731" i="6" s="1"/>
  <c r="Q1695" i="6"/>
  <c r="R1695" i="6" s="1"/>
  <c r="Q1683" i="6"/>
  <c r="R1683" i="6" s="1"/>
  <c r="Q1671" i="6"/>
  <c r="R1671" i="6" s="1"/>
  <c r="Q1659" i="6"/>
  <c r="R1659" i="6" s="1"/>
  <c r="Q1611" i="6"/>
  <c r="R1611" i="6" s="1"/>
  <c r="Q1599" i="6"/>
  <c r="R1599" i="6" s="1"/>
  <c r="Q1587" i="6"/>
  <c r="R1587" i="6" s="1"/>
  <c r="Q1575" i="6"/>
  <c r="R1575" i="6" s="1"/>
  <c r="Q1551" i="6"/>
  <c r="R1551" i="6" s="1"/>
  <c r="Q1479" i="6"/>
  <c r="R1479" i="6" s="1"/>
  <c r="Q1455" i="6"/>
  <c r="R1455" i="6" s="1"/>
  <c r="Q1443" i="6"/>
  <c r="R1443" i="6" s="1"/>
  <c r="Q1419" i="6"/>
  <c r="R1419" i="6" s="1"/>
  <c r="Q1407" i="6"/>
  <c r="R1407" i="6" s="1"/>
  <c r="Q1395" i="6"/>
  <c r="R1395" i="6" s="1"/>
  <c r="Q1383" i="6"/>
  <c r="R1383" i="6" s="1"/>
  <c r="Q1359" i="6"/>
  <c r="R1359" i="6" s="1"/>
  <c r="Q1335" i="6"/>
  <c r="R1335" i="6" s="1"/>
  <c r="Q1323" i="6"/>
  <c r="R1323" i="6" s="1"/>
  <c r="Q1311" i="6"/>
  <c r="R1311" i="6" s="1"/>
  <c r="Q1299" i="6"/>
  <c r="R1299" i="6" s="1"/>
  <c r="Q1251" i="6"/>
  <c r="R1251" i="6" s="1"/>
  <c r="Q1239" i="6"/>
  <c r="R1239" i="6" s="1"/>
  <c r="Q1191" i="6"/>
  <c r="R1191" i="6" s="1"/>
  <c r="Q1179" i="6"/>
  <c r="R1179" i="6" s="1"/>
  <c r="Q1775" i="6"/>
  <c r="R1775" i="6" s="1"/>
  <c r="Q1445" i="6"/>
  <c r="R1445" i="6" s="1"/>
  <c r="Q1970" i="6"/>
  <c r="R1970" i="6" s="1"/>
  <c r="Q1826" i="6"/>
  <c r="R1826" i="6" s="1"/>
  <c r="Q1814" i="6"/>
  <c r="R1814" i="6" s="1"/>
  <c r="Q1766" i="6"/>
  <c r="R1766" i="6" s="1"/>
  <c r="Q1754" i="6"/>
  <c r="R1754" i="6" s="1"/>
  <c r="Q1742" i="6"/>
  <c r="R1742" i="6" s="1"/>
  <c r="Q1694" i="6"/>
  <c r="R1694" i="6" s="1"/>
  <c r="Q1682" i="6"/>
  <c r="R1682" i="6" s="1"/>
  <c r="Q1670" i="6"/>
  <c r="R1670" i="6" s="1"/>
  <c r="Q1622" i="6"/>
  <c r="R1622" i="6" s="1"/>
  <c r="Q1610" i="6"/>
  <c r="R1610" i="6" s="1"/>
  <c r="Q1598" i="6"/>
  <c r="R1598" i="6" s="1"/>
  <c r="Q1574" i="6"/>
  <c r="R1574" i="6" s="1"/>
  <c r="Q1550" i="6"/>
  <c r="R1550" i="6" s="1"/>
  <c r="Q1538" i="6"/>
  <c r="R1538" i="6" s="1"/>
  <c r="Q1478" i="6"/>
  <c r="R1478" i="6" s="1"/>
  <c r="Q1466" i="6"/>
  <c r="R1466" i="6" s="1"/>
  <c r="Q1406" i="6"/>
  <c r="R1406" i="6" s="1"/>
  <c r="Q1394" i="6"/>
  <c r="R1394" i="6" s="1"/>
  <c r="Q1370" i="6"/>
  <c r="R1370" i="6" s="1"/>
  <c r="Q1358" i="6"/>
  <c r="R1358" i="6" s="1"/>
  <c r="Q1334" i="6"/>
  <c r="R1334" i="6" s="1"/>
  <c r="Q1298" i="6"/>
  <c r="R1298" i="6" s="1"/>
  <c r="Q1286" i="6"/>
  <c r="R1286" i="6" s="1"/>
  <c r="Q1262" i="6"/>
  <c r="R1262" i="6" s="1"/>
  <c r="Q1250" i="6"/>
  <c r="R1250" i="6" s="1"/>
  <c r="Q1238" i="6"/>
  <c r="R1238" i="6" s="1"/>
  <c r="Q1190" i="6"/>
  <c r="R1190" i="6" s="1"/>
  <c r="Q1178" i="6"/>
  <c r="R1178" i="6" s="1"/>
  <c r="Q1166" i="6"/>
  <c r="R1166" i="6" s="1"/>
  <c r="Q1154" i="6"/>
  <c r="R1154" i="6" s="1"/>
  <c r="Q1118" i="6"/>
  <c r="R1118" i="6" s="1"/>
  <c r="Q1094" i="6"/>
  <c r="R1094" i="6" s="1"/>
  <c r="Q1082" i="6"/>
  <c r="R1082" i="6" s="1"/>
  <c r="Q1046" i="6"/>
  <c r="R1046" i="6" s="1"/>
  <c r="Q1034" i="6"/>
  <c r="R1034" i="6" s="1"/>
  <c r="Q1022" i="6"/>
  <c r="R1022" i="6" s="1"/>
  <c r="Q998" i="6"/>
  <c r="R998" i="6" s="1"/>
  <c r="Q986" i="6"/>
  <c r="R986" i="6" s="1"/>
  <c r="Q974" i="6"/>
  <c r="R974" i="6" s="1"/>
  <c r="Q962" i="6"/>
  <c r="R962" i="6" s="1"/>
  <c r="Q950" i="6"/>
  <c r="R950" i="6" s="1"/>
  <c r="Q926" i="6"/>
  <c r="R926" i="6" s="1"/>
  <c r="Q914" i="6"/>
  <c r="R914" i="6" s="1"/>
  <c r="Q902" i="6"/>
  <c r="R902" i="6" s="1"/>
  <c r="Q890" i="6"/>
  <c r="R890" i="6" s="1"/>
  <c r="Q878" i="6"/>
  <c r="R878" i="6" s="1"/>
  <c r="Q854" i="6"/>
  <c r="R854" i="6" s="1"/>
  <c r="Q842" i="6"/>
  <c r="R842" i="6" s="1"/>
  <c r="Q830" i="6"/>
  <c r="R830" i="6" s="1"/>
  <c r="Q818" i="6"/>
  <c r="R818" i="6" s="1"/>
  <c r="Q806" i="6"/>
  <c r="R806" i="6" s="1"/>
  <c r="Q782" i="6"/>
  <c r="R782" i="6" s="1"/>
  <c r="Q770" i="6"/>
  <c r="R770" i="6" s="1"/>
  <c r="Q758" i="6"/>
  <c r="R758" i="6" s="1"/>
  <c r="Q746" i="6"/>
  <c r="R746" i="6" s="1"/>
  <c r="Q734" i="6"/>
  <c r="R734" i="6" s="1"/>
  <c r="Q710" i="6"/>
  <c r="R710" i="6" s="1"/>
  <c r="Q698" i="6"/>
  <c r="R698" i="6" s="1"/>
  <c r="Q686" i="6"/>
  <c r="R686" i="6" s="1"/>
  <c r="Q674" i="6"/>
  <c r="R674" i="6" s="1"/>
  <c r="Q662" i="6"/>
  <c r="R662" i="6" s="1"/>
  <c r="Q638" i="6"/>
  <c r="R638" i="6" s="1"/>
  <c r="Q626" i="6"/>
  <c r="R626" i="6" s="1"/>
  <c r="Q614" i="6"/>
  <c r="R614" i="6" s="1"/>
  <c r="Q602" i="6"/>
  <c r="R602" i="6" s="1"/>
  <c r="Q590" i="6"/>
  <c r="R590" i="6" s="1"/>
  <c r="Q566" i="6"/>
  <c r="R566" i="6" s="1"/>
  <c r="Q554" i="6"/>
  <c r="R554" i="6" s="1"/>
  <c r="Q530" i="6"/>
  <c r="R530" i="6" s="1"/>
  <c r="Q518" i="6"/>
  <c r="R518" i="6" s="1"/>
  <c r="Q506" i="6"/>
  <c r="R506" i="6" s="1"/>
  <c r="Q482" i="6"/>
  <c r="R482" i="6" s="1"/>
  <c r="Q470" i="6"/>
  <c r="R470" i="6" s="1"/>
  <c r="Q458" i="6"/>
  <c r="R458" i="6" s="1"/>
  <c r="Q446" i="6"/>
  <c r="R446" i="6" s="1"/>
  <c r="Q434" i="6"/>
  <c r="R434" i="6" s="1"/>
  <c r="Q410" i="6"/>
  <c r="R410" i="6" s="1"/>
  <c r="Q386" i="6"/>
  <c r="R386" i="6" s="1"/>
  <c r="Q374" i="6"/>
  <c r="R374" i="6" s="1"/>
  <c r="Q362" i="6"/>
  <c r="R362" i="6" s="1"/>
  <c r="Q350" i="6"/>
  <c r="R350" i="6" s="1"/>
  <c r="Q326" i="6"/>
  <c r="R326" i="6" s="1"/>
  <c r="Q314" i="6"/>
  <c r="R314" i="6" s="1"/>
  <c r="Q302" i="6"/>
  <c r="R302" i="6" s="1"/>
  <c r="Q290" i="6"/>
  <c r="R290" i="6" s="1"/>
  <c r="Q278" i="6"/>
  <c r="R278" i="6" s="1"/>
  <c r="Q254" i="6"/>
  <c r="R254" i="6" s="1"/>
  <c r="Q242" i="6"/>
  <c r="R242" i="6" s="1"/>
  <c r="Q230" i="6"/>
  <c r="R230" i="6" s="1"/>
  <c r="Q218" i="6"/>
  <c r="R218" i="6" s="1"/>
  <c r="Q206" i="6"/>
  <c r="R206" i="6" s="1"/>
  <c r="Q182" i="6"/>
  <c r="R182" i="6" s="1"/>
  <c r="Q170" i="6"/>
  <c r="R170" i="6" s="1"/>
  <c r="Q158" i="6"/>
  <c r="R158" i="6" s="1"/>
  <c r="Q146" i="6"/>
  <c r="R146" i="6" s="1"/>
  <c r="Q134" i="6"/>
  <c r="R134" i="6" s="1"/>
  <c r="Q110" i="6"/>
  <c r="R110" i="6" s="1"/>
  <c r="Q98" i="6"/>
  <c r="R98" i="6" s="1"/>
  <c r="Q86" i="6"/>
  <c r="R86" i="6" s="1"/>
  <c r="Q74" i="6"/>
  <c r="R74" i="6" s="1"/>
  <c r="Q62" i="6"/>
  <c r="R62" i="6" s="1"/>
  <c r="Q38" i="6"/>
  <c r="R38" i="6" s="1"/>
  <c r="Q26" i="6"/>
  <c r="R26" i="6" s="1"/>
  <c r="Q14" i="6"/>
  <c r="R14" i="6" s="1"/>
  <c r="Q1594" i="6"/>
  <c r="R1594" i="6" s="1"/>
  <c r="Q1382" i="6"/>
  <c r="R1382" i="6" s="1"/>
  <c r="Q1756" i="6"/>
  <c r="R1756" i="6" s="1"/>
  <c r="Q1861" i="6"/>
  <c r="R1861" i="6" s="1"/>
  <c r="Q1741" i="6"/>
  <c r="R1741" i="6" s="1"/>
  <c r="Q1609" i="6"/>
  <c r="R1609" i="6" s="1"/>
  <c r="Q1525" i="6"/>
  <c r="R1525" i="6" s="1"/>
  <c r="Q1489" i="6"/>
  <c r="R1489" i="6" s="1"/>
  <c r="Q1393" i="6"/>
  <c r="R1393" i="6" s="1"/>
  <c r="Q1297" i="6"/>
  <c r="R1297" i="6" s="1"/>
  <c r="Q1249" i="6"/>
  <c r="R1249" i="6" s="1"/>
  <c r="Q1237" i="6"/>
  <c r="R1237" i="6" s="1"/>
  <c r="Q1225" i="6"/>
  <c r="R1225" i="6" s="1"/>
  <c r="Q1165" i="6"/>
  <c r="R1165" i="6" s="1"/>
  <c r="Q1153" i="6"/>
  <c r="R1153" i="6" s="1"/>
  <c r="Q1105" i="6"/>
  <c r="R1105" i="6" s="1"/>
  <c r="Q1093" i="6"/>
  <c r="R1093" i="6" s="1"/>
  <c r="Q1081" i="6"/>
  <c r="R1081" i="6" s="1"/>
  <c r="Q1033" i="6"/>
  <c r="R1033" i="6" s="1"/>
  <c r="Q1021" i="6"/>
  <c r="R1021" i="6" s="1"/>
  <c r="Q1009" i="6"/>
  <c r="R1009" i="6" s="1"/>
  <c r="Q961" i="6"/>
  <c r="R961" i="6" s="1"/>
  <c r="Q949" i="6"/>
  <c r="R949" i="6" s="1"/>
  <c r="Q937" i="6"/>
  <c r="R937" i="6" s="1"/>
  <c r="Q925" i="6"/>
  <c r="R925" i="6" s="1"/>
  <c r="Q877" i="6"/>
  <c r="R877" i="6" s="1"/>
  <c r="Q865" i="6"/>
  <c r="R865" i="6" s="1"/>
  <c r="Q853" i="6"/>
  <c r="R853" i="6" s="1"/>
  <c r="Q805" i="6"/>
  <c r="R805" i="6" s="1"/>
  <c r="Q793" i="6"/>
  <c r="R793" i="6" s="1"/>
  <c r="Q721" i="6"/>
  <c r="R721" i="6" s="1"/>
  <c r="Q709" i="6"/>
  <c r="R709" i="6" s="1"/>
  <c r="Q697" i="6"/>
  <c r="R697" i="6" s="1"/>
  <c r="Q649" i="6"/>
  <c r="R649" i="6" s="1"/>
  <c r="Q637" i="6"/>
  <c r="R637" i="6" s="1"/>
  <c r="Q625" i="6"/>
  <c r="R625" i="6" s="1"/>
  <c r="Q577" i="6"/>
  <c r="R577" i="6" s="1"/>
  <c r="Q565" i="6"/>
  <c r="R565" i="6" s="1"/>
  <c r="Q553" i="6"/>
  <c r="R553" i="6" s="1"/>
  <c r="Q505" i="6"/>
  <c r="R505" i="6" s="1"/>
  <c r="Q493" i="6"/>
  <c r="R493" i="6" s="1"/>
  <c r="Q481" i="6"/>
  <c r="R481" i="6" s="1"/>
  <c r="Q433" i="6"/>
  <c r="R433" i="6" s="1"/>
  <c r="Q421" i="6"/>
  <c r="R421" i="6" s="1"/>
  <c r="Q409" i="6"/>
  <c r="R409" i="6" s="1"/>
  <c r="Q361" i="6"/>
  <c r="R361" i="6" s="1"/>
  <c r="Q349" i="6"/>
  <c r="R349" i="6" s="1"/>
  <c r="Q337" i="6"/>
  <c r="R337" i="6" s="1"/>
  <c r="Q277" i="6"/>
  <c r="R277" i="6" s="1"/>
  <c r="Q265" i="6"/>
  <c r="R265" i="6" s="1"/>
  <c r="Q253" i="6"/>
  <c r="R253" i="6" s="1"/>
  <c r="Q205" i="6"/>
  <c r="R205" i="6" s="1"/>
  <c r="Q193" i="6"/>
  <c r="R193" i="6" s="1"/>
  <c r="Q181" i="6"/>
  <c r="R181" i="6" s="1"/>
  <c r="Q133" i="6"/>
  <c r="R133" i="6" s="1"/>
  <c r="Q121" i="6"/>
  <c r="R121" i="6" s="1"/>
  <c r="Q109" i="6"/>
  <c r="R109" i="6" s="1"/>
  <c r="Q61" i="6"/>
  <c r="R61" i="6" s="1"/>
  <c r="Q49" i="6"/>
  <c r="R49" i="6" s="1"/>
  <c r="Q37" i="6"/>
  <c r="R37" i="6" s="1"/>
  <c r="Q2014" i="6"/>
  <c r="R2014" i="6" s="1"/>
  <c r="Q978" i="6"/>
  <c r="R978" i="6" s="1"/>
  <c r="Q1920" i="6"/>
  <c r="R1920" i="6" s="1"/>
  <c r="Q1736" i="6"/>
  <c r="R1736" i="6" s="1"/>
  <c r="Q1374" i="6"/>
  <c r="R1374" i="6" s="1"/>
  <c r="Q1150" i="6"/>
  <c r="R1150" i="6" s="1"/>
  <c r="Q1102" i="6"/>
  <c r="R1102" i="6" s="1"/>
  <c r="Q1090" i="6"/>
  <c r="R1090" i="6" s="1"/>
  <c r="Q1078" i="6"/>
  <c r="R1078" i="6" s="1"/>
  <c r="Q1030" i="6"/>
  <c r="R1030" i="6" s="1"/>
  <c r="Q1018" i="6"/>
  <c r="R1018" i="6" s="1"/>
  <c r="Q958" i="6"/>
  <c r="R958" i="6" s="1"/>
  <c r="Q946" i="6"/>
  <c r="R946" i="6" s="1"/>
  <c r="Q886" i="6"/>
  <c r="R886" i="6" s="1"/>
  <c r="Q862" i="6"/>
  <c r="R862" i="6" s="1"/>
  <c r="Q838" i="6"/>
  <c r="R838" i="6" s="1"/>
  <c r="Q790" i="6"/>
  <c r="R790" i="6" s="1"/>
  <c r="Q778" i="6"/>
  <c r="R778" i="6" s="1"/>
  <c r="Q766" i="6"/>
  <c r="R766" i="6" s="1"/>
  <c r="Q694" i="6"/>
  <c r="R694" i="6" s="1"/>
  <c r="Q682" i="6"/>
  <c r="R682" i="6" s="1"/>
  <c r="Q670" i="6"/>
  <c r="R670" i="6" s="1"/>
  <c r="Q622" i="6"/>
  <c r="R622" i="6" s="1"/>
  <c r="Q610" i="6"/>
  <c r="R610" i="6" s="1"/>
  <c r="Q598" i="6"/>
  <c r="R598" i="6" s="1"/>
  <c r="Q526" i="6"/>
  <c r="R526" i="6" s="1"/>
  <c r="Q514" i="6"/>
  <c r="R514" i="6" s="1"/>
  <c r="Q502" i="6"/>
  <c r="R502" i="6" s="1"/>
  <c r="Q454" i="6"/>
  <c r="R454" i="6" s="1"/>
  <c r="Q442" i="6"/>
  <c r="R442" i="6" s="1"/>
  <c r="Q430" i="6"/>
  <c r="R430" i="6" s="1"/>
  <c r="Q382" i="6"/>
  <c r="R382" i="6" s="1"/>
  <c r="Q370" i="6"/>
  <c r="R370" i="6" s="1"/>
  <c r="Q358" i="6"/>
  <c r="R358" i="6" s="1"/>
  <c r="Q310" i="6"/>
  <c r="R310" i="6" s="1"/>
  <c r="Q298" i="6"/>
  <c r="R298" i="6" s="1"/>
  <c r="Q286" i="6"/>
  <c r="R286" i="6" s="1"/>
  <c r="Q226" i="6"/>
  <c r="R226" i="6" s="1"/>
  <c r="Q202" i="6"/>
  <c r="R202" i="6" s="1"/>
  <c r="Q166" i="6"/>
  <c r="R166" i="6" s="1"/>
  <c r="Q118" i="6"/>
  <c r="R118" i="6" s="1"/>
  <c r="Q94" i="6"/>
  <c r="R94" i="6" s="1"/>
  <c r="Q82" i="6"/>
  <c r="R82" i="6" s="1"/>
  <c r="Q22" i="6"/>
  <c r="R22" i="6" s="1"/>
  <c r="Q10" i="6"/>
  <c r="R10" i="6" s="1"/>
  <c r="Q1690" i="6"/>
  <c r="R1690" i="6" s="1"/>
  <c r="Q1526" i="6"/>
  <c r="R1526" i="6" s="1"/>
  <c r="Q1310" i="6"/>
  <c r="R1310" i="6" s="1"/>
  <c r="Q745" i="6"/>
  <c r="R745" i="6" s="1"/>
  <c r="Q536" i="6"/>
  <c r="R536" i="6" s="1"/>
  <c r="Q524" i="6"/>
  <c r="R524" i="6" s="1"/>
  <c r="Q488" i="6"/>
  <c r="R488" i="6" s="1"/>
  <c r="Q476" i="6"/>
  <c r="R476" i="6" s="1"/>
  <c r="Q464" i="6"/>
  <c r="R464" i="6" s="1"/>
  <c r="Q428" i="6"/>
  <c r="R428" i="6" s="1"/>
  <c r="Q416" i="6"/>
  <c r="R416" i="6" s="1"/>
  <c r="Q392" i="6"/>
  <c r="R392" i="6" s="1"/>
  <c r="Q380" i="6"/>
  <c r="R380" i="6" s="1"/>
  <c r="Q344" i="6"/>
  <c r="R344" i="6" s="1"/>
  <c r="Q332" i="6"/>
  <c r="R332" i="6" s="1"/>
  <c r="Q320" i="6"/>
  <c r="R320" i="6" s="1"/>
  <c r="Q308" i="6"/>
  <c r="R308" i="6" s="1"/>
  <c r="Q284" i="6"/>
  <c r="R284" i="6" s="1"/>
  <c r="Q272" i="6"/>
  <c r="R272" i="6" s="1"/>
  <c r="Q248" i="6"/>
  <c r="R248" i="6" s="1"/>
  <c r="Q236" i="6"/>
  <c r="R236" i="6" s="1"/>
  <c r="Q212" i="6"/>
  <c r="R212" i="6" s="1"/>
  <c r="Q200" i="6"/>
  <c r="R200" i="6" s="1"/>
  <c r="Q188" i="6"/>
  <c r="R188" i="6" s="1"/>
  <c r="Q176" i="6"/>
  <c r="R176" i="6" s="1"/>
  <c r="Q164" i="6"/>
  <c r="R164" i="6" s="1"/>
  <c r="Q140" i="6"/>
  <c r="R140" i="6" s="1"/>
  <c r="Q128" i="6"/>
  <c r="R128" i="6" s="1"/>
  <c r="Q116" i="6"/>
  <c r="R116" i="6" s="1"/>
  <c r="Q104" i="6"/>
  <c r="R104" i="6" s="1"/>
  <c r="Q92" i="6"/>
  <c r="R92" i="6" s="1"/>
  <c r="Q68" i="6"/>
  <c r="R68" i="6" s="1"/>
  <c r="Q44" i="6"/>
  <c r="R44" i="6" s="1"/>
  <c r="Q32" i="6"/>
  <c r="R32" i="6" s="1"/>
  <c r="Q20" i="6"/>
  <c r="R20" i="6" s="1"/>
  <c r="Q1666" i="6"/>
  <c r="R1666" i="6" s="1"/>
  <c r="Q1490" i="6"/>
  <c r="R1490" i="6" s="1"/>
  <c r="Q1274" i="6"/>
  <c r="R1274" i="6" s="1"/>
  <c r="Q574" i="6"/>
  <c r="R574" i="6" s="1"/>
  <c r="Q356" i="6"/>
  <c r="R356" i="6" s="1"/>
  <c r="Q1087" i="6"/>
  <c r="R1087" i="6" s="1"/>
  <c r="Q1075" i="6"/>
  <c r="R1075" i="6" s="1"/>
  <c r="Q1039" i="6"/>
  <c r="R1039" i="6" s="1"/>
  <c r="Q1027" i="6"/>
  <c r="R1027" i="6" s="1"/>
  <c r="Q1015" i="6"/>
  <c r="R1015" i="6" s="1"/>
  <c r="Q1003" i="6"/>
  <c r="R1003" i="6" s="1"/>
  <c r="Q979" i="6"/>
  <c r="R979" i="6" s="1"/>
  <c r="Q967" i="6"/>
  <c r="R967" i="6" s="1"/>
  <c r="Q931" i="6"/>
  <c r="R931" i="6" s="1"/>
  <c r="Q895" i="6"/>
  <c r="R895" i="6" s="1"/>
  <c r="Q883" i="6"/>
  <c r="R883" i="6" s="1"/>
  <c r="Q871" i="6"/>
  <c r="R871" i="6" s="1"/>
  <c r="Q859" i="6"/>
  <c r="R859" i="6" s="1"/>
  <c r="Q847" i="6"/>
  <c r="R847" i="6" s="1"/>
  <c r="Q823" i="6"/>
  <c r="R823" i="6" s="1"/>
  <c r="Q811" i="6"/>
  <c r="R811" i="6" s="1"/>
  <c r="Q799" i="6"/>
  <c r="R799" i="6" s="1"/>
  <c r="Q787" i="6"/>
  <c r="R787" i="6" s="1"/>
  <c r="Q775" i="6"/>
  <c r="R775" i="6" s="1"/>
  <c r="Q751" i="6"/>
  <c r="R751" i="6" s="1"/>
  <c r="Q739" i="6"/>
  <c r="R739" i="6" s="1"/>
  <c r="Q727" i="6"/>
  <c r="R727" i="6" s="1"/>
  <c r="Q715" i="6"/>
  <c r="R715" i="6" s="1"/>
  <c r="Q703" i="6"/>
  <c r="R703" i="6" s="1"/>
  <c r="Q679" i="6"/>
  <c r="R679" i="6" s="1"/>
  <c r="Q667" i="6"/>
  <c r="R667" i="6" s="1"/>
  <c r="Q655" i="6"/>
  <c r="R655" i="6" s="1"/>
  <c r="Q643" i="6"/>
  <c r="R643" i="6" s="1"/>
  <c r="Q631" i="6"/>
  <c r="R631" i="6" s="1"/>
  <c r="Q595" i="6"/>
  <c r="R595" i="6" s="1"/>
  <c r="Q583" i="6"/>
  <c r="R583" i="6" s="1"/>
  <c r="Q571" i="6"/>
  <c r="R571" i="6" s="1"/>
  <c r="Q559" i="6"/>
  <c r="R559" i="6" s="1"/>
  <c r="Q547" i="6"/>
  <c r="R547" i="6" s="1"/>
  <c r="Q523" i="6"/>
  <c r="R523" i="6" s="1"/>
  <c r="Q511" i="6"/>
  <c r="R511" i="6" s="1"/>
  <c r="Q499" i="6"/>
  <c r="R499" i="6" s="1"/>
  <c r="Q487" i="6"/>
  <c r="R487" i="6" s="1"/>
  <c r="Q475" i="6"/>
  <c r="R475" i="6" s="1"/>
  <c r="Q451" i="6"/>
  <c r="R451" i="6" s="1"/>
  <c r="Q439" i="6"/>
  <c r="R439" i="6" s="1"/>
  <c r="Q427" i="6"/>
  <c r="R427" i="6" s="1"/>
  <c r="Q415" i="6"/>
  <c r="R415" i="6" s="1"/>
  <c r="Q403" i="6"/>
  <c r="R403" i="6" s="1"/>
  <c r="Q379" i="6"/>
  <c r="R379" i="6" s="1"/>
  <c r="Q367" i="6"/>
  <c r="R367" i="6" s="1"/>
  <c r="Q355" i="6"/>
  <c r="R355" i="6" s="1"/>
  <c r="Q343" i="6"/>
  <c r="R343" i="6" s="1"/>
  <c r="Q331" i="6"/>
  <c r="R331" i="6" s="1"/>
  <c r="Q307" i="6"/>
  <c r="R307" i="6" s="1"/>
  <c r="Q295" i="6"/>
  <c r="R295" i="6" s="1"/>
  <c r="Q283" i="6"/>
  <c r="R283" i="6" s="1"/>
  <c r="Q271" i="6"/>
  <c r="R271" i="6" s="1"/>
  <c r="Q259" i="6"/>
  <c r="R259" i="6" s="1"/>
  <c r="Q235" i="6"/>
  <c r="R235" i="6" s="1"/>
  <c r="Q223" i="6"/>
  <c r="R223" i="6" s="1"/>
  <c r="Q211" i="6"/>
  <c r="R211" i="6" s="1"/>
  <c r="Q199" i="6"/>
  <c r="R199" i="6" s="1"/>
  <c r="Q187" i="6"/>
  <c r="R187" i="6" s="1"/>
  <c r="Q163" i="6"/>
  <c r="R163" i="6" s="1"/>
  <c r="Q151" i="6"/>
  <c r="R151" i="6" s="1"/>
  <c r="Q139" i="6"/>
  <c r="R139" i="6" s="1"/>
  <c r="Q115" i="6"/>
  <c r="R115" i="6" s="1"/>
  <c r="Q103" i="6"/>
  <c r="R103" i="6" s="1"/>
  <c r="Q79" i="6"/>
  <c r="R79" i="6" s="1"/>
  <c r="Q67" i="6"/>
  <c r="R67" i="6" s="1"/>
  <c r="Q55" i="6"/>
  <c r="R55" i="6" s="1"/>
  <c r="Q43" i="6"/>
  <c r="R43" i="6" s="1"/>
  <c r="Q31" i="6"/>
  <c r="R31" i="6" s="1"/>
  <c r="Q1214" i="6"/>
  <c r="R1214" i="6" s="1"/>
  <c r="Q542" i="6"/>
  <c r="R542" i="6" s="1"/>
  <c r="Q1099" i="6"/>
  <c r="R1099" i="6" s="1"/>
  <c r="Q955" i="6"/>
  <c r="R955" i="6" s="1"/>
  <c r="Q1158" i="6"/>
  <c r="R1158" i="6" s="1"/>
  <c r="Q1146" i="6"/>
  <c r="R1146" i="6" s="1"/>
  <c r="Q1098" i="6"/>
  <c r="R1098" i="6" s="1"/>
  <c r="Q1086" i="6"/>
  <c r="R1086" i="6" s="1"/>
  <c r="Q1074" i="6"/>
  <c r="R1074" i="6" s="1"/>
  <c r="Q1026" i="6"/>
  <c r="R1026" i="6" s="1"/>
  <c r="Q1014" i="6"/>
  <c r="R1014" i="6" s="1"/>
  <c r="Q1002" i="6"/>
  <c r="R1002" i="6" s="1"/>
  <c r="Q990" i="6"/>
  <c r="R990" i="6" s="1"/>
  <c r="Q918" i="6"/>
  <c r="R918" i="6" s="1"/>
  <c r="Q906" i="6"/>
  <c r="R906" i="6" s="1"/>
  <c r="Q882" i="6"/>
  <c r="R882" i="6" s="1"/>
  <c r="Q834" i="6"/>
  <c r="R834" i="6" s="1"/>
  <c r="Q822" i="6"/>
  <c r="R822" i="6" s="1"/>
  <c r="Q798" i="6"/>
  <c r="R798" i="6" s="1"/>
  <c r="Q750" i="6"/>
  <c r="R750" i="6" s="1"/>
  <c r="Q738" i="6"/>
  <c r="R738" i="6" s="1"/>
  <c r="Q726" i="6"/>
  <c r="R726" i="6" s="1"/>
  <c r="Q678" i="6"/>
  <c r="R678" i="6" s="1"/>
  <c r="Q666" i="6"/>
  <c r="R666" i="6" s="1"/>
  <c r="Q654" i="6"/>
  <c r="R654" i="6" s="1"/>
  <c r="Q594" i="6"/>
  <c r="R594" i="6" s="1"/>
  <c r="Q582" i="6"/>
  <c r="R582" i="6" s="1"/>
  <c r="Q570" i="6"/>
  <c r="R570" i="6" s="1"/>
  <c r="Q522" i="6"/>
  <c r="R522" i="6" s="1"/>
  <c r="Q510" i="6"/>
  <c r="R510" i="6" s="1"/>
  <c r="Q498" i="6"/>
  <c r="R498" i="6" s="1"/>
  <c r="Q450" i="6"/>
  <c r="R450" i="6" s="1"/>
  <c r="Q438" i="6"/>
  <c r="R438" i="6" s="1"/>
  <c r="Q426" i="6"/>
  <c r="R426" i="6" s="1"/>
  <c r="Q378" i="6"/>
  <c r="R378" i="6" s="1"/>
  <c r="Q366" i="6"/>
  <c r="R366" i="6" s="1"/>
  <c r="Q354" i="6"/>
  <c r="R354" i="6" s="1"/>
  <c r="Q306" i="6"/>
  <c r="R306" i="6" s="1"/>
  <c r="Q294" i="6"/>
  <c r="R294" i="6" s="1"/>
  <c r="Q282" i="6"/>
  <c r="R282" i="6" s="1"/>
  <c r="Q234" i="6"/>
  <c r="R234" i="6" s="1"/>
  <c r="Q222" i="6"/>
  <c r="R222" i="6" s="1"/>
  <c r="Q198" i="6"/>
  <c r="R198" i="6" s="1"/>
  <c r="Q150" i="6"/>
  <c r="R150" i="6" s="1"/>
  <c r="Q138" i="6"/>
  <c r="R138" i="6" s="1"/>
  <c r="Q126" i="6"/>
  <c r="R126" i="6" s="1"/>
  <c r="Q78" i="6"/>
  <c r="R78" i="6" s="1"/>
  <c r="Q66" i="6"/>
  <c r="R66" i="6" s="1"/>
  <c r="Q54" i="6"/>
  <c r="R54" i="6" s="1"/>
  <c r="Q6" i="6"/>
  <c r="R6" i="6" s="1"/>
  <c r="Q1642" i="6"/>
  <c r="R1642" i="6" s="1"/>
  <c r="Q1454" i="6"/>
  <c r="R1454" i="6" s="1"/>
  <c r="Q1202" i="6"/>
  <c r="R1202" i="6" s="1"/>
  <c r="Q398" i="6"/>
  <c r="R398" i="6" s="1"/>
  <c r="Q943" i="6"/>
  <c r="R943" i="6" s="1"/>
  <c r="Q1145" i="6"/>
  <c r="R1145" i="6" s="1"/>
  <c r="Q1097" i="6"/>
  <c r="R1097" i="6" s="1"/>
  <c r="Q1085" i="6"/>
  <c r="R1085" i="6" s="1"/>
  <c r="Q1073" i="6"/>
  <c r="R1073" i="6" s="1"/>
  <c r="Q1049" i="6"/>
  <c r="R1049" i="6" s="1"/>
  <c r="Q1013" i="6"/>
  <c r="R1013" i="6" s="1"/>
  <c r="Q1001" i="6"/>
  <c r="R1001" i="6" s="1"/>
  <c r="Q965" i="6"/>
  <c r="R965" i="6" s="1"/>
  <c r="Q953" i="6"/>
  <c r="R953" i="6" s="1"/>
  <c r="Q941" i="6"/>
  <c r="R941" i="6" s="1"/>
  <c r="Q929" i="6"/>
  <c r="R929" i="6" s="1"/>
  <c r="Q905" i="6"/>
  <c r="R905" i="6" s="1"/>
  <c r="Q893" i="6"/>
  <c r="R893" i="6" s="1"/>
  <c r="Q881" i="6"/>
  <c r="R881" i="6" s="1"/>
  <c r="Q869" i="6"/>
  <c r="R869" i="6" s="1"/>
  <c r="Q857" i="6"/>
  <c r="R857" i="6" s="1"/>
  <c r="Q833" i="6"/>
  <c r="R833" i="6" s="1"/>
  <c r="Q821" i="6"/>
  <c r="R821" i="6" s="1"/>
  <c r="Q809" i="6"/>
  <c r="R809" i="6" s="1"/>
  <c r="Q797" i="6"/>
  <c r="R797" i="6" s="1"/>
  <c r="Q785" i="6"/>
  <c r="R785" i="6" s="1"/>
  <c r="Q761" i="6"/>
  <c r="R761" i="6" s="1"/>
  <c r="Q749" i="6"/>
  <c r="R749" i="6" s="1"/>
  <c r="Q737" i="6"/>
  <c r="R737" i="6" s="1"/>
  <c r="Q689" i="6"/>
  <c r="R689" i="6" s="1"/>
  <c r="Q677" i="6"/>
  <c r="R677" i="6" s="1"/>
  <c r="Q665" i="6"/>
  <c r="R665" i="6" s="1"/>
  <c r="Q641" i="6"/>
  <c r="R641" i="6" s="1"/>
  <c r="Q629" i="6"/>
  <c r="R629" i="6" s="1"/>
  <c r="Q581" i="6"/>
  <c r="R581" i="6" s="1"/>
  <c r="Q569" i="6"/>
  <c r="R569" i="6" s="1"/>
  <c r="Q557" i="6"/>
  <c r="R557" i="6" s="1"/>
  <c r="Q545" i="6"/>
  <c r="R545" i="6" s="1"/>
  <c r="Q521" i="6"/>
  <c r="R521" i="6" s="1"/>
  <c r="Q509" i="6"/>
  <c r="R509" i="6" s="1"/>
  <c r="Q497" i="6"/>
  <c r="R497" i="6" s="1"/>
  <c r="Q485" i="6"/>
  <c r="R485" i="6" s="1"/>
  <c r="Q473" i="6"/>
  <c r="R473" i="6" s="1"/>
  <c r="Q449" i="6"/>
  <c r="R449" i="6" s="1"/>
  <c r="Q437" i="6"/>
  <c r="R437" i="6" s="1"/>
  <c r="Q425" i="6"/>
  <c r="R425" i="6" s="1"/>
  <c r="Q413" i="6"/>
  <c r="R413" i="6" s="1"/>
  <c r="Q401" i="6"/>
  <c r="R401" i="6" s="1"/>
  <c r="Q377" i="6"/>
  <c r="R377" i="6" s="1"/>
  <c r="Q365" i="6"/>
  <c r="R365" i="6" s="1"/>
  <c r="Q353" i="6"/>
  <c r="R353" i="6" s="1"/>
  <c r="Q341" i="6"/>
  <c r="R341" i="6" s="1"/>
  <c r="Q329" i="6"/>
  <c r="R329" i="6" s="1"/>
  <c r="Q305" i="6"/>
  <c r="R305" i="6" s="1"/>
  <c r="Q293" i="6"/>
  <c r="R293" i="6" s="1"/>
  <c r="Q281" i="6"/>
  <c r="R281" i="6" s="1"/>
  <c r="Q269" i="6"/>
  <c r="R269" i="6" s="1"/>
  <c r="Q257" i="6"/>
  <c r="R257" i="6" s="1"/>
  <c r="Q233" i="6"/>
  <c r="R233" i="6" s="1"/>
  <c r="Q221" i="6"/>
  <c r="R221" i="6" s="1"/>
  <c r="Q209" i="6"/>
  <c r="R209" i="6" s="1"/>
  <c r="Q197" i="6"/>
  <c r="R197" i="6" s="1"/>
  <c r="Q185" i="6"/>
  <c r="R185" i="6" s="1"/>
  <c r="Q161" i="6"/>
  <c r="R161" i="6" s="1"/>
  <c r="Q149" i="6"/>
  <c r="R149" i="6" s="1"/>
  <c r="Q137" i="6"/>
  <c r="R137" i="6" s="1"/>
  <c r="Q125" i="6"/>
  <c r="R125" i="6" s="1"/>
  <c r="Q113" i="6"/>
  <c r="R113" i="6" s="1"/>
  <c r="Q89" i="6"/>
  <c r="R89" i="6" s="1"/>
  <c r="Q77" i="6"/>
  <c r="R77" i="6" s="1"/>
  <c r="Q65" i="6"/>
  <c r="R65" i="6" s="1"/>
  <c r="Q53" i="6"/>
  <c r="R53" i="6" s="1"/>
  <c r="Q41" i="6"/>
  <c r="R41" i="6" s="1"/>
  <c r="Q17" i="6"/>
  <c r="R17" i="6" s="1"/>
  <c r="Q5" i="6"/>
  <c r="R5" i="6" s="1"/>
  <c r="Q1630" i="6"/>
  <c r="R1630" i="6" s="1"/>
  <c r="Q1142" i="6"/>
  <c r="R1142" i="6" s="1"/>
  <c r="Q725" i="6"/>
  <c r="R725" i="6" s="1"/>
  <c r="Q260" i="6"/>
  <c r="R260" i="6" s="1"/>
  <c r="Q472" i="6"/>
  <c r="R472" i="6" s="1"/>
  <c r="Q460" i="6"/>
  <c r="R460" i="6" s="1"/>
  <c r="Q448" i="6"/>
  <c r="R448" i="6" s="1"/>
  <c r="Q436" i="6"/>
  <c r="R436" i="6" s="1"/>
  <c r="Q424" i="6"/>
  <c r="R424" i="6" s="1"/>
  <c r="Q388" i="6"/>
  <c r="R388" i="6" s="1"/>
  <c r="Q376" i="6"/>
  <c r="R376" i="6" s="1"/>
  <c r="Q364" i="6"/>
  <c r="R364" i="6" s="1"/>
  <c r="Q352" i="6"/>
  <c r="R352" i="6" s="1"/>
  <c r="Q340" i="6"/>
  <c r="R340" i="6" s="1"/>
  <c r="Q316" i="6"/>
  <c r="R316" i="6" s="1"/>
  <c r="Q304" i="6"/>
  <c r="R304" i="6" s="1"/>
  <c r="Q292" i="6"/>
  <c r="R292" i="6" s="1"/>
  <c r="Q280" i="6"/>
  <c r="R280" i="6" s="1"/>
  <c r="Q268" i="6"/>
  <c r="R268" i="6" s="1"/>
  <c r="Q244" i="6"/>
  <c r="R244" i="6" s="1"/>
  <c r="Q232" i="6"/>
  <c r="R232" i="6" s="1"/>
  <c r="Q220" i="6"/>
  <c r="R220" i="6" s="1"/>
  <c r="Q208" i="6"/>
  <c r="R208" i="6" s="1"/>
  <c r="Q196" i="6"/>
  <c r="R196" i="6" s="1"/>
  <c r="Q172" i="6"/>
  <c r="R172" i="6" s="1"/>
  <c r="Q160" i="6"/>
  <c r="R160" i="6" s="1"/>
  <c r="Q148" i="6"/>
  <c r="R148" i="6" s="1"/>
  <c r="Q136" i="6"/>
  <c r="R136" i="6" s="1"/>
  <c r="Q124" i="6"/>
  <c r="R124" i="6" s="1"/>
  <c r="Q100" i="6"/>
  <c r="R100" i="6" s="1"/>
  <c r="Q88" i="6"/>
  <c r="R88" i="6" s="1"/>
  <c r="Q76" i="6"/>
  <c r="R76" i="6" s="1"/>
  <c r="Q64" i="6"/>
  <c r="R64" i="6" s="1"/>
  <c r="Q52" i="6"/>
  <c r="R52" i="6" s="1"/>
  <c r="Q28" i="6"/>
  <c r="R28" i="6" s="1"/>
  <c r="Q16" i="6"/>
  <c r="R16" i="6" s="1"/>
  <c r="Q4" i="6"/>
  <c r="R4" i="6" s="1"/>
  <c r="Q1418" i="6"/>
  <c r="R1418" i="6" s="1"/>
  <c r="Q1130" i="6"/>
  <c r="R1130" i="6" s="1"/>
  <c r="Q214" i="6"/>
  <c r="R214" i="6" s="1"/>
  <c r="Q934" i="6"/>
  <c r="R934" i="6" s="1"/>
  <c r="Q713" i="6"/>
  <c r="R713" i="6" s="1"/>
  <c r="Q1155" i="6"/>
  <c r="R1155" i="6" s="1"/>
  <c r="Q1143" i="6"/>
  <c r="R1143" i="6" s="1"/>
  <c r="Q1119" i="6"/>
  <c r="R1119" i="6" s="1"/>
  <c r="Q1059" i="6"/>
  <c r="R1059" i="6" s="1"/>
  <c r="Q1047" i="6"/>
  <c r="R1047" i="6" s="1"/>
  <c r="Q999" i="6"/>
  <c r="R999" i="6" s="1"/>
  <c r="Q987" i="6"/>
  <c r="R987" i="6" s="1"/>
  <c r="Q975" i="6"/>
  <c r="R975" i="6" s="1"/>
  <c r="Q963" i="6"/>
  <c r="R963" i="6" s="1"/>
  <c r="Q939" i="6"/>
  <c r="R939" i="6" s="1"/>
  <c r="Q927" i="6"/>
  <c r="R927" i="6" s="1"/>
  <c r="Q915" i="6"/>
  <c r="R915" i="6" s="1"/>
  <c r="Q903" i="6"/>
  <c r="R903" i="6" s="1"/>
  <c r="Q891" i="6"/>
  <c r="R891" i="6" s="1"/>
  <c r="Q855" i="6"/>
  <c r="R855" i="6" s="1"/>
  <c r="Q795" i="6"/>
  <c r="R795" i="6" s="1"/>
  <c r="Q783" i="6"/>
  <c r="R783" i="6" s="1"/>
  <c r="Q771" i="6"/>
  <c r="R771" i="6" s="1"/>
  <c r="Q747" i="6"/>
  <c r="R747" i="6" s="1"/>
  <c r="Q735" i="6"/>
  <c r="R735" i="6" s="1"/>
  <c r="Q723" i="6"/>
  <c r="R723" i="6" s="1"/>
  <c r="Q699" i="6"/>
  <c r="R699" i="6" s="1"/>
  <c r="Q663" i="6"/>
  <c r="R663" i="6" s="1"/>
  <c r="Q639" i="6"/>
  <c r="R639" i="6" s="1"/>
  <c r="Q627" i="6"/>
  <c r="R627" i="6" s="1"/>
  <c r="Q603" i="6"/>
  <c r="R603" i="6" s="1"/>
  <c r="Q591" i="6"/>
  <c r="R591" i="6" s="1"/>
  <c r="Q579" i="6"/>
  <c r="R579" i="6" s="1"/>
  <c r="Q567" i="6"/>
  <c r="R567" i="6" s="1"/>
  <c r="Q531" i="6"/>
  <c r="R531" i="6" s="1"/>
  <c r="Q507" i="6"/>
  <c r="R507" i="6" s="1"/>
  <c r="Q495" i="6"/>
  <c r="R495" i="6" s="1"/>
  <c r="Q483" i="6"/>
  <c r="R483" i="6" s="1"/>
  <c r="Q471" i="6"/>
  <c r="R471" i="6" s="1"/>
  <c r="Q447" i="6"/>
  <c r="R447" i="6" s="1"/>
  <c r="Q435" i="6"/>
  <c r="R435" i="6" s="1"/>
  <c r="Q423" i="6"/>
  <c r="R423" i="6" s="1"/>
  <c r="Q399" i="6"/>
  <c r="R399" i="6" s="1"/>
  <c r="Q387" i="6"/>
  <c r="R387" i="6" s="1"/>
  <c r="Q375" i="6"/>
  <c r="R375" i="6" s="1"/>
  <c r="Q339" i="6"/>
  <c r="R339" i="6" s="1"/>
  <c r="Q327" i="6"/>
  <c r="R327" i="6" s="1"/>
  <c r="Q315" i="6"/>
  <c r="R315" i="6" s="1"/>
  <c r="Q303" i="6"/>
  <c r="R303" i="6" s="1"/>
  <c r="Q291" i="6"/>
  <c r="R291" i="6" s="1"/>
  <c r="Q279" i="6"/>
  <c r="R279" i="6" s="1"/>
  <c r="Q255" i="6"/>
  <c r="R255" i="6" s="1"/>
  <c r="Q243" i="6"/>
  <c r="R243" i="6" s="1"/>
  <c r="Q231" i="6"/>
  <c r="R231" i="6" s="1"/>
  <c r="Q219" i="6"/>
  <c r="R219" i="6" s="1"/>
  <c r="Q207" i="6"/>
  <c r="R207" i="6" s="1"/>
  <c r="Q183" i="6"/>
  <c r="R183" i="6" s="1"/>
  <c r="Q159" i="6"/>
  <c r="R159" i="6" s="1"/>
  <c r="Q147" i="6"/>
  <c r="R147" i="6" s="1"/>
  <c r="Q135" i="6"/>
  <c r="R135" i="6" s="1"/>
  <c r="Q123" i="6"/>
  <c r="R123" i="6" s="1"/>
  <c r="Q99" i="6"/>
  <c r="R99" i="6" s="1"/>
  <c r="Q87" i="6"/>
  <c r="R87" i="6" s="1"/>
  <c r="Q75" i="6"/>
  <c r="R75" i="6" s="1"/>
  <c r="Q63" i="6"/>
  <c r="R63" i="6" s="1"/>
  <c r="Q51" i="6"/>
  <c r="R51" i="6" s="1"/>
  <c r="Q27" i="6"/>
  <c r="R27" i="6" s="1"/>
  <c r="Q15" i="6"/>
  <c r="R15" i="6" s="1"/>
  <c r="Q3" i="6"/>
  <c r="R3" i="6" s="1"/>
  <c r="Q1606" i="6"/>
  <c r="R1606" i="6" s="1"/>
  <c r="Q1070" i="6"/>
  <c r="R1070" i="6" s="1"/>
  <c r="Q178" i="6"/>
  <c r="R178" i="6" s="1"/>
  <c r="Q1006" i="6"/>
  <c r="R1006" i="6" s="1"/>
  <c r="Q500" i="6"/>
  <c r="R500" i="6" s="1"/>
  <c r="Q171" i="6"/>
  <c r="R171" i="6" s="1"/>
  <c r="Q1459" i="6"/>
  <c r="R1459" i="6" s="1"/>
  <c r="Q1071" i="6"/>
  <c r="R1071" i="6" s="1"/>
  <c r="Q831" i="6"/>
  <c r="R831" i="6" s="1"/>
  <c r="Q675" i="6"/>
  <c r="R675" i="6" s="1"/>
  <c r="Q452" i="6"/>
  <c r="R452" i="6" s="1"/>
  <c r="Q1068" i="6"/>
  <c r="R1068" i="6" s="1"/>
  <c r="Q1056" i="6"/>
  <c r="R1056" i="6" s="1"/>
  <c r="Q1032" i="6"/>
  <c r="R1032" i="6" s="1"/>
  <c r="Q1020" i="6"/>
  <c r="R1020" i="6" s="1"/>
  <c r="Q1008" i="6"/>
  <c r="R1008" i="6" s="1"/>
  <c r="Q996" i="6"/>
  <c r="R996" i="6" s="1"/>
  <c r="Q984" i="6"/>
  <c r="R984" i="6" s="1"/>
  <c r="Q960" i="6"/>
  <c r="R960" i="6" s="1"/>
  <c r="Q948" i="6"/>
  <c r="R948" i="6" s="1"/>
  <c r="Q936" i="6"/>
  <c r="R936" i="6" s="1"/>
  <c r="Q924" i="6"/>
  <c r="R924" i="6" s="1"/>
  <c r="Q912" i="6"/>
  <c r="R912" i="6" s="1"/>
  <c r="Q876" i="6"/>
  <c r="R876" i="6" s="1"/>
  <c r="Q864" i="6"/>
  <c r="R864" i="6" s="1"/>
  <c r="Q852" i="6"/>
  <c r="R852" i="6" s="1"/>
  <c r="Q840" i="6"/>
  <c r="R840" i="6" s="1"/>
  <c r="Q816" i="6"/>
  <c r="R816" i="6" s="1"/>
  <c r="Q804" i="6"/>
  <c r="R804" i="6" s="1"/>
  <c r="Q792" i="6"/>
  <c r="R792" i="6" s="1"/>
  <c r="Q780" i="6"/>
  <c r="R780" i="6" s="1"/>
  <c r="Q768" i="6"/>
  <c r="R768" i="6" s="1"/>
  <c r="Q744" i="6"/>
  <c r="R744" i="6" s="1"/>
  <c r="Q732" i="6"/>
  <c r="R732" i="6" s="1"/>
  <c r="Q720" i="6"/>
  <c r="R720" i="6" s="1"/>
  <c r="Q708" i="6"/>
  <c r="R708" i="6" s="1"/>
  <c r="Q696" i="6"/>
  <c r="R696" i="6" s="1"/>
  <c r="Q660" i="6"/>
  <c r="R660" i="6" s="1"/>
  <c r="Q648" i="6"/>
  <c r="R648" i="6" s="1"/>
  <c r="Q636" i="6"/>
  <c r="R636" i="6" s="1"/>
  <c r="Q624" i="6"/>
  <c r="R624" i="6" s="1"/>
  <c r="Q600" i="6"/>
  <c r="R600" i="6" s="1"/>
  <c r="Q588" i="6"/>
  <c r="R588" i="6" s="1"/>
  <c r="Q576" i="6"/>
  <c r="R576" i="6" s="1"/>
  <c r="Q564" i="6"/>
  <c r="R564" i="6" s="1"/>
  <c r="Q552" i="6"/>
  <c r="R552" i="6" s="1"/>
  <c r="Q528" i="6"/>
  <c r="R528" i="6" s="1"/>
  <c r="Q516" i="6"/>
  <c r="R516" i="6" s="1"/>
  <c r="Q492" i="6"/>
  <c r="R492" i="6" s="1"/>
  <c r="Q480" i="6"/>
  <c r="R480" i="6" s="1"/>
  <c r="Q456" i="6"/>
  <c r="R456" i="6" s="1"/>
  <c r="Q444" i="6"/>
  <c r="R444" i="6" s="1"/>
  <c r="Q432" i="6"/>
  <c r="R432" i="6" s="1"/>
  <c r="Q420" i="6"/>
  <c r="R420" i="6" s="1"/>
  <c r="Q384" i="6"/>
  <c r="R384" i="6" s="1"/>
  <c r="Q372" i="6"/>
  <c r="R372" i="6" s="1"/>
  <c r="Q360" i="6"/>
  <c r="R360" i="6" s="1"/>
  <c r="Q348" i="6"/>
  <c r="R348" i="6" s="1"/>
  <c r="Q336" i="6"/>
  <c r="R336" i="6" s="1"/>
  <c r="Q300" i="6"/>
  <c r="R300" i="6" s="1"/>
  <c r="Q288" i="6"/>
  <c r="R288" i="6" s="1"/>
  <c r="Q276" i="6"/>
  <c r="R276" i="6" s="1"/>
  <c r="Q264" i="6"/>
  <c r="R264" i="6" s="1"/>
  <c r="Q240" i="6"/>
  <c r="R240" i="6" s="1"/>
  <c r="Q228" i="6"/>
  <c r="R228" i="6" s="1"/>
  <c r="Q204" i="6"/>
  <c r="R204" i="6" s="1"/>
  <c r="Q192" i="6"/>
  <c r="R192" i="6" s="1"/>
  <c r="Q168" i="6"/>
  <c r="R168" i="6" s="1"/>
  <c r="Q156" i="6"/>
  <c r="R156" i="6" s="1"/>
  <c r="Q144" i="6"/>
  <c r="R144" i="6" s="1"/>
  <c r="Q132" i="6"/>
  <c r="R132" i="6" s="1"/>
  <c r="Q120" i="6"/>
  <c r="R120" i="6" s="1"/>
  <c r="Q96" i="6"/>
  <c r="R96" i="6" s="1"/>
  <c r="Q84" i="6"/>
  <c r="R84" i="6" s="1"/>
  <c r="Q72" i="6"/>
  <c r="R72" i="6" s="1"/>
  <c r="Q60" i="6"/>
  <c r="R60" i="6" s="1"/>
  <c r="Q48" i="6"/>
  <c r="R48" i="6" s="1"/>
  <c r="Q24" i="6"/>
  <c r="R24" i="6" s="1"/>
  <c r="Q12" i="6"/>
  <c r="R12" i="6" s="1"/>
  <c r="Q1562" i="6"/>
  <c r="R1562" i="6" s="1"/>
  <c r="Q1346" i="6"/>
  <c r="R1346" i="6" s="1"/>
  <c r="Q894" i="6"/>
  <c r="R894" i="6" s="1"/>
  <c r="Q56" i="6"/>
  <c r="R56" i="6" s="1"/>
  <c r="Q1163" i="6"/>
  <c r="R1163" i="6" s="1"/>
  <c r="Q1151" i="6"/>
  <c r="R1151" i="6" s="1"/>
  <c r="Q1103" i="6"/>
  <c r="R1103" i="6" s="1"/>
  <c r="Q1091" i="6"/>
  <c r="R1091" i="6" s="1"/>
  <c r="Q1067" i="6"/>
  <c r="R1067" i="6" s="1"/>
  <c r="Q1019" i="6"/>
  <c r="R1019" i="6" s="1"/>
  <c r="Q1007" i="6"/>
  <c r="R1007" i="6" s="1"/>
  <c r="Q995" i="6"/>
  <c r="R995" i="6" s="1"/>
  <c r="Q947" i="6"/>
  <c r="R947" i="6" s="1"/>
  <c r="Q935" i="6"/>
  <c r="R935" i="6" s="1"/>
  <c r="Q875" i="6"/>
  <c r="R875" i="6" s="1"/>
  <c r="Q863" i="6"/>
  <c r="R863" i="6" s="1"/>
  <c r="Q767" i="6"/>
  <c r="R767" i="6" s="1"/>
  <c r="Q719" i="6"/>
  <c r="R719" i="6" s="1"/>
  <c r="Q707" i="6"/>
  <c r="R707" i="6" s="1"/>
  <c r="Q695" i="6"/>
  <c r="R695" i="6" s="1"/>
  <c r="Q647" i="6"/>
  <c r="R647" i="6" s="1"/>
  <c r="Q635" i="6"/>
  <c r="R635" i="6" s="1"/>
  <c r="Q575" i="6"/>
  <c r="R575" i="6" s="1"/>
  <c r="Q563" i="6"/>
  <c r="R563" i="6" s="1"/>
  <c r="Q551" i="6"/>
  <c r="R551" i="6" s="1"/>
  <c r="Q491" i="6"/>
  <c r="R491" i="6" s="1"/>
  <c r="Q479" i="6"/>
  <c r="R479" i="6" s="1"/>
  <c r="Q419" i="6"/>
  <c r="R419" i="6" s="1"/>
  <c r="Q407" i="6"/>
  <c r="R407" i="6" s="1"/>
  <c r="Q395" i="6"/>
  <c r="R395" i="6" s="1"/>
  <c r="Q335" i="6"/>
  <c r="R335" i="6" s="1"/>
  <c r="Q323" i="6"/>
  <c r="R323" i="6" s="1"/>
  <c r="Q311" i="6"/>
  <c r="R311" i="6" s="1"/>
  <c r="Q251" i="6"/>
  <c r="R251" i="6" s="1"/>
  <c r="Q239" i="6"/>
  <c r="R239" i="6" s="1"/>
  <c r="Q227" i="6"/>
  <c r="R227" i="6" s="1"/>
  <c r="Q179" i="6"/>
  <c r="R179" i="6" s="1"/>
  <c r="Q167" i="6"/>
  <c r="R167" i="6" s="1"/>
  <c r="Q107" i="6"/>
  <c r="R107" i="6" s="1"/>
  <c r="Q95" i="6"/>
  <c r="R95" i="6" s="1"/>
  <c r="Q83" i="6"/>
  <c r="R83" i="6" s="1"/>
  <c r="Q35" i="6"/>
  <c r="R35" i="6" s="1"/>
  <c r="Q23" i="6"/>
  <c r="R23" i="6" s="1"/>
  <c r="Q11" i="6"/>
  <c r="R11" i="6" s="1"/>
  <c r="Q1702" i="6"/>
  <c r="R1702" i="6" s="1"/>
  <c r="Q1123" i="6"/>
  <c r="R1123" i="6" s="1"/>
  <c r="Q977" i="6"/>
  <c r="R977" i="6" s="1"/>
  <c r="Q807" i="6"/>
  <c r="R807" i="6" s="1"/>
  <c r="Q408" i="6"/>
  <c r="R408" i="6" s="1"/>
  <c r="Q2" i="6"/>
  <c r="R2" i="6" s="1"/>
  <c r="M1930" i="6"/>
  <c r="N1930" i="6" s="1"/>
  <c r="M1942" i="6"/>
  <c r="N1942" i="6" s="1"/>
  <c r="J1894" i="6"/>
  <c r="M1870" i="6"/>
  <c r="M2002" i="6"/>
  <c r="M1858" i="6"/>
  <c r="J1860" i="6"/>
  <c r="J1978" i="6"/>
  <c r="M1834" i="6"/>
  <c r="M2014" i="6"/>
  <c r="J1274" i="6"/>
  <c r="J1886" i="6"/>
  <c r="J1250" i="6"/>
  <c r="J1118" i="6"/>
  <c r="J1094" i="6"/>
  <c r="J1082" i="6"/>
  <c r="J1873" i="6"/>
  <c r="J1777" i="6"/>
  <c r="J1741" i="6"/>
  <c r="J1705" i="6"/>
  <c r="J1033" i="6"/>
  <c r="J1021" i="6"/>
  <c r="J877" i="6"/>
  <c r="M1990" i="6"/>
  <c r="N1990" i="6" s="1"/>
  <c r="M1846" i="6"/>
  <c r="J1899" i="6"/>
  <c r="J1847" i="6"/>
  <c r="J1607" i="6"/>
  <c r="J1821" i="6"/>
  <c r="M1822" i="6"/>
  <c r="J464" i="6"/>
  <c r="J1130" i="6"/>
  <c r="J2023" i="6"/>
  <c r="J2011" i="6"/>
  <c r="J1987" i="6"/>
  <c r="J1975" i="6"/>
  <c r="J1951" i="6"/>
  <c r="J1807" i="6"/>
  <c r="J1794" i="6"/>
  <c r="J1758" i="6"/>
  <c r="J906" i="6"/>
  <c r="J1925" i="6"/>
  <c r="J1488" i="6"/>
  <c r="J888" i="6"/>
  <c r="J852" i="6"/>
  <c r="J672" i="6"/>
  <c r="J624" i="6"/>
  <c r="J600" i="6"/>
  <c r="J492" i="6"/>
  <c r="J444" i="6"/>
  <c r="J995" i="6"/>
  <c r="J791" i="6"/>
  <c r="J1150" i="6"/>
  <c r="J1102" i="6"/>
  <c r="J1279" i="6"/>
  <c r="J779" i="6"/>
  <c r="J1052" i="6"/>
  <c r="J860" i="6"/>
  <c r="J824" i="6"/>
  <c r="J632" i="6"/>
  <c r="J620" i="6"/>
  <c r="J548" i="6"/>
  <c r="J332" i="6"/>
  <c r="J320" i="6"/>
  <c r="J284" i="6"/>
  <c r="J260" i="6"/>
  <c r="J1007" i="6"/>
  <c r="J1627" i="6"/>
  <c r="J1171" i="6"/>
  <c r="J1159" i="6"/>
  <c r="J1147" i="6"/>
  <c r="J1123" i="6"/>
  <c r="J1027" i="6"/>
  <c r="J1459" i="6"/>
  <c r="J1566" i="6"/>
  <c r="J1098" i="6"/>
  <c r="J1086" i="6"/>
  <c r="J1074" i="6"/>
  <c r="J834" i="6"/>
  <c r="J582" i="6"/>
  <c r="J498" i="6"/>
  <c r="J426" i="6"/>
  <c r="J354" i="6"/>
  <c r="J1541" i="6"/>
  <c r="J365" i="6"/>
  <c r="J1423" i="6"/>
  <c r="J952" i="6"/>
  <c r="J928" i="6"/>
  <c r="J724" i="6"/>
  <c r="J700" i="6"/>
  <c r="J604" i="6"/>
  <c r="J472" i="6"/>
  <c r="J448" i="6"/>
  <c r="J1000" i="6"/>
  <c r="J916" i="6"/>
  <c r="J904" i="6"/>
  <c r="J748" i="6"/>
  <c r="J736" i="6"/>
  <c r="J688" i="6"/>
  <c r="J580" i="6"/>
  <c r="J520" i="6"/>
  <c r="J508" i="6"/>
  <c r="J424" i="6"/>
  <c r="J1299" i="6"/>
  <c r="J1155" i="6"/>
  <c r="J1143" i="6"/>
  <c r="J1047" i="6"/>
  <c r="J1023" i="6"/>
  <c r="J805" i="6"/>
  <c r="J649" i="6"/>
  <c r="J1865" i="6"/>
  <c r="J1709" i="6"/>
  <c r="J1445" i="6"/>
  <c r="J1361" i="6"/>
  <c r="J1241" i="6"/>
  <c r="J965" i="6"/>
  <c r="J893" i="6"/>
  <c r="J821" i="6"/>
  <c r="J725" i="6"/>
  <c r="J629" i="6"/>
  <c r="J557" i="6"/>
  <c r="J377" i="6"/>
  <c r="J2030" i="6"/>
  <c r="J1958" i="6"/>
  <c r="J1993" i="6"/>
  <c r="J1957" i="6"/>
  <c r="J1825" i="6"/>
  <c r="J1789" i="6"/>
  <c r="J1621" i="6"/>
  <c r="J1561" i="6"/>
  <c r="J1513" i="6"/>
  <c r="J1489" i="6"/>
  <c r="J1453" i="6"/>
  <c r="J2028" i="6"/>
  <c r="J2024" i="6"/>
  <c r="J2012" i="6"/>
  <c r="J2000" i="6"/>
  <c r="J1988" i="6"/>
  <c r="J1976" i="6"/>
  <c r="J1964" i="6"/>
  <c r="J1952" i="6"/>
  <c r="J1940" i="6"/>
  <c r="J1928" i="6"/>
  <c r="J1892" i="6"/>
  <c r="J1880" i="6"/>
  <c r="J1856" i="6"/>
  <c r="J1844" i="6"/>
  <c r="J1820" i="6"/>
  <c r="J1808" i="6"/>
  <c r="J1796" i="6"/>
  <c r="J1772" i="6"/>
  <c r="J1760" i="6"/>
  <c r="J1748" i="6"/>
  <c r="J1736" i="6"/>
  <c r="J1724" i="6"/>
  <c r="J1712" i="6"/>
  <c r="J1676" i="6"/>
  <c r="J1664" i="6"/>
  <c r="J1652" i="6"/>
  <c r="J1640" i="6"/>
  <c r="J1628" i="6"/>
  <c r="J1616" i="6"/>
  <c r="J1592" i="6"/>
  <c r="J1580" i="6"/>
  <c r="J1556" i="6"/>
  <c r="J1544" i="6"/>
  <c r="J1532" i="6"/>
  <c r="J1496" i="6"/>
  <c r="J1484" i="6"/>
  <c r="J1472" i="6"/>
  <c r="J1460" i="6"/>
  <c r="J1436" i="6"/>
  <c r="J1424" i="6"/>
  <c r="J1412" i="6"/>
  <c r="J1388" i="6"/>
  <c r="J1364" i="6"/>
  <c r="J1352" i="6"/>
  <c r="J1340" i="6"/>
  <c r="J1328" i="6"/>
  <c r="J1292" i="6"/>
  <c r="J1280" i="6"/>
  <c r="J1268" i="6"/>
  <c r="J1256" i="6"/>
  <c r="J1244" i="6"/>
  <c r="J1232" i="6"/>
  <c r="J1220" i="6"/>
  <c r="J1208" i="6"/>
  <c r="J1196" i="6"/>
  <c r="J1184" i="6"/>
  <c r="J1172" i="6"/>
  <c r="J1160" i="6"/>
  <c r="J1148" i="6"/>
  <c r="J1136" i="6"/>
  <c r="J1124" i="6"/>
  <c r="J1112" i="6"/>
  <c r="J1100" i="6"/>
  <c r="J1088" i="6"/>
  <c r="J1076" i="6"/>
  <c r="J1064" i="6"/>
  <c r="J1040" i="6"/>
  <c r="J1028" i="6"/>
  <c r="J1004" i="6"/>
  <c r="J992" i="6"/>
  <c r="J980" i="6"/>
  <c r="J968" i="6"/>
  <c r="J956" i="6"/>
  <c r="J932" i="6"/>
  <c r="J1939" i="6"/>
  <c r="J1927" i="6"/>
  <c r="J1903" i="6"/>
  <c r="J1891" i="6"/>
  <c r="J1879" i="6"/>
  <c r="J1867" i="6"/>
  <c r="J1855" i="6"/>
  <c r="J1819" i="6"/>
  <c r="J1795" i="6"/>
  <c r="J1783" i="6"/>
  <c r="J1771" i="6"/>
  <c r="J1747" i="6"/>
  <c r="J1735" i="6"/>
  <c r="J1723" i="6"/>
  <c r="J1711" i="6"/>
  <c r="J1699" i="6"/>
  <c r="J1663" i="6"/>
  <c r="J1651" i="6"/>
  <c r="J1639" i="6"/>
  <c r="J1615" i="6"/>
  <c r="J1591" i="6"/>
  <c r="J1579" i="6"/>
  <c r="J1555" i="6"/>
  <c r="J1507" i="6"/>
  <c r="J1483" i="6"/>
  <c r="J1471" i="6"/>
  <c r="J1411" i="6"/>
  <c r="J1399" i="6"/>
  <c r="J1375" i="6"/>
  <c r="J1363" i="6"/>
  <c r="J1339" i="6"/>
  <c r="J1303" i="6"/>
  <c r="J1291" i="6"/>
  <c r="J1267" i="6"/>
  <c r="J1243" i="6"/>
  <c r="J1231" i="6"/>
  <c r="J1207" i="6"/>
  <c r="J2010" i="6"/>
  <c r="J1998" i="6"/>
  <c r="J1986" i="6"/>
  <c r="J1974" i="6"/>
  <c r="J1962" i="6"/>
  <c r="J1926" i="6"/>
  <c r="J1902" i="6"/>
  <c r="J1890" i="6"/>
  <c r="J1878" i="6"/>
  <c r="J1842" i="6"/>
  <c r="J1782" i="6"/>
  <c r="J1734" i="6"/>
  <c r="J1710" i="6"/>
  <c r="J1698" i="6"/>
  <c r="J1650" i="6"/>
  <c r="J1638" i="6"/>
  <c r="J1614" i="6"/>
  <c r="J1578" i="6"/>
  <c r="J1554" i="6"/>
  <c r="J1482" i="6"/>
  <c r="J1470" i="6"/>
  <c r="J1458" i="6"/>
  <c r="J1398" i="6"/>
  <c r="J1386" i="6"/>
  <c r="J1374" i="6"/>
  <c r="J1326" i="6"/>
  <c r="J1314" i="6"/>
  <c r="J1302" i="6"/>
  <c r="J1242" i="6"/>
  <c r="J1230" i="6"/>
  <c r="J1218" i="6"/>
  <c r="J1170" i="6"/>
  <c r="J1158" i="6"/>
  <c r="J1146" i="6"/>
  <c r="J1973" i="6"/>
  <c r="J1853" i="6"/>
  <c r="J1697" i="6"/>
  <c r="J1601" i="6"/>
  <c r="J1301" i="6"/>
  <c r="J1193" i="6"/>
  <c r="J1109" i="6"/>
  <c r="J1001" i="6"/>
  <c r="J941" i="6"/>
  <c r="J869" i="6"/>
  <c r="J785" i="6"/>
  <c r="J545" i="6"/>
  <c r="J509" i="6"/>
  <c r="J473" i="6"/>
  <c r="J449" i="6"/>
  <c r="J425" i="6"/>
  <c r="J401" i="6"/>
  <c r="J341" i="6"/>
  <c r="J293" i="6"/>
  <c r="J269" i="6"/>
  <c r="J233" i="6"/>
  <c r="J197" i="6"/>
  <c r="J149" i="6"/>
  <c r="J53" i="6"/>
  <c r="J17" i="6"/>
  <c r="J1142" i="6"/>
  <c r="J1961" i="6"/>
  <c r="J1877" i="6"/>
  <c r="J1745" i="6"/>
  <c r="J1637" i="6"/>
  <c r="J1469" i="6"/>
  <c r="J1409" i="6"/>
  <c r="J1325" i="6"/>
  <c r="J1145" i="6"/>
  <c r="J1085" i="6"/>
  <c r="J1025" i="6"/>
  <c r="J953" i="6"/>
  <c r="J881" i="6"/>
  <c r="J809" i="6"/>
  <c r="J737" i="6"/>
  <c r="J641" i="6"/>
  <c r="J521" i="6"/>
  <c r="J497" i="6"/>
  <c r="J437" i="6"/>
  <c r="J413" i="6"/>
  <c r="J305" i="6"/>
  <c r="J281" i="6"/>
  <c r="J257" i="6"/>
  <c r="J221" i="6"/>
  <c r="J185" i="6"/>
  <c r="J161" i="6"/>
  <c r="J125" i="6"/>
  <c r="J89" i="6"/>
  <c r="J65" i="6"/>
  <c r="M1918" i="6"/>
  <c r="J2020" i="6"/>
  <c r="J1984" i="6"/>
  <c r="J1972" i="6"/>
  <c r="J1900" i="6"/>
  <c r="J1888" i="6"/>
  <c r="J1876" i="6"/>
  <c r="J1852" i="6"/>
  <c r="J1840" i="6"/>
  <c r="J1816" i="6"/>
  <c r="J1780" i="6"/>
  <c r="J1768" i="6"/>
  <c r="J1756" i="6"/>
  <c r="J1744" i="6"/>
  <c r="J1720" i="6"/>
  <c r="J1708" i="6"/>
  <c r="J1696" i="6"/>
  <c r="J1684" i="6"/>
  <c r="J1672" i="6"/>
  <c r="J1636" i="6"/>
  <c r="J1624" i="6"/>
  <c r="J1612" i="6"/>
  <c r="J1600" i="6"/>
  <c r="J1588" i="6"/>
  <c r="J1564" i="6"/>
  <c r="J1552" i="6"/>
  <c r="J1540" i="6"/>
  <c r="J1480" i="6"/>
  <c r="J1468" i="6"/>
  <c r="J1444" i="6"/>
  <c r="J1432" i="6"/>
  <c r="J1408" i="6"/>
  <c r="J1396" i="6"/>
  <c r="J1384" i="6"/>
  <c r="J1348" i="6"/>
  <c r="J1336" i="6"/>
  <c r="J1324" i="6"/>
  <c r="J1312" i="6"/>
  <c r="J1300" i="6"/>
  <c r="J1264" i="6"/>
  <c r="J1252" i="6"/>
  <c r="J1240" i="6"/>
  <c r="J1228" i="6"/>
  <c r="J1216" i="6"/>
  <c r="J1192" i="6"/>
  <c r="J1180" i="6"/>
  <c r="J1168" i="6"/>
  <c r="J1156" i="6"/>
  <c r="J1144" i="6"/>
  <c r="J1108" i="6"/>
  <c r="J1084" i="6"/>
  <c r="J1060" i="6"/>
  <c r="J1036" i="6"/>
  <c r="J1769" i="6"/>
  <c r="J1649" i="6"/>
  <c r="J1565" i="6"/>
  <c r="J1373" i="6"/>
  <c r="J1265" i="6"/>
  <c r="J1181" i="6"/>
  <c r="J1037" i="6"/>
  <c r="J713" i="6"/>
  <c r="J593" i="6"/>
  <c r="J485" i="6"/>
  <c r="J209" i="6"/>
  <c r="J137" i="6"/>
  <c r="J113" i="6"/>
  <c r="J77" i="6"/>
  <c r="J41" i="6"/>
  <c r="J5" i="6"/>
  <c r="J371" i="6"/>
  <c r="J1947" i="6"/>
  <c r="J1911" i="6"/>
  <c r="J1875" i="6"/>
  <c r="J1863" i="6"/>
  <c r="J1851" i="6"/>
  <c r="J1839" i="6"/>
  <c r="J1815" i="6"/>
  <c r="J1755" i="6"/>
  <c r="J1743" i="6"/>
  <c r="J1731" i="6"/>
  <c r="J1695" i="6"/>
  <c r="J1683" i="6"/>
  <c r="J1671" i="6"/>
  <c r="J1659" i="6"/>
  <c r="J1623" i="6"/>
  <c r="J1611" i="6"/>
  <c r="J1599" i="6"/>
  <c r="J1575" i="6"/>
  <c r="J1563" i="6"/>
  <c r="J1551" i="6"/>
  <c r="J1479" i="6"/>
  <c r="J1455" i="6"/>
  <c r="J1443" i="6"/>
  <c r="J1419" i="6"/>
  <c r="J1407" i="6"/>
  <c r="J1395" i="6"/>
  <c r="J1383" i="6"/>
  <c r="J1359" i="6"/>
  <c r="J1335" i="6"/>
  <c r="J1323" i="6"/>
  <c r="J1311" i="6"/>
  <c r="J1263" i="6"/>
  <c r="J1251" i="6"/>
  <c r="J1239" i="6"/>
  <c r="J1179" i="6"/>
  <c r="J2021" i="6"/>
  <c r="J1757" i="6"/>
  <c r="J1433" i="6"/>
  <c r="J797" i="6"/>
  <c r="J1982" i="6"/>
  <c r="J1910" i="6"/>
  <c r="J1862" i="6"/>
  <c r="J1838" i="6"/>
  <c r="J1826" i="6"/>
  <c r="J1814" i="6"/>
  <c r="J1766" i="6"/>
  <c r="J1742" i="6"/>
  <c r="J1694" i="6"/>
  <c r="J1682" i="6"/>
  <c r="J1670" i="6"/>
  <c r="J1646" i="6"/>
  <c r="J1622" i="6"/>
  <c r="J1598" i="6"/>
  <c r="J1550" i="6"/>
  <c r="J1538" i="6"/>
  <c r="J1478" i="6"/>
  <c r="J1466" i="6"/>
  <c r="J1406" i="6"/>
  <c r="J1394" i="6"/>
  <c r="J1370" i="6"/>
  <c r="J1358" i="6"/>
  <c r="J1334" i="6"/>
  <c r="J1298" i="6"/>
  <c r="J1286" i="6"/>
  <c r="J1262" i="6"/>
  <c r="J1238" i="6"/>
  <c r="J1393" i="6"/>
  <c r="J1381" i="6"/>
  <c r="J1321" i="6"/>
  <c r="J1309" i="6"/>
  <c r="J1297" i="6"/>
  <c r="J1249" i="6"/>
  <c r="J1237" i="6"/>
  <c r="J1225" i="6"/>
  <c r="J1213" i="6"/>
  <c r="J1177" i="6"/>
  <c r="J1165" i="6"/>
  <c r="J1153" i="6"/>
  <c r="J1105" i="6"/>
  <c r="J1093" i="6"/>
  <c r="J1081" i="6"/>
  <c r="J1781" i="6"/>
  <c r="J1673" i="6"/>
  <c r="J1613" i="6"/>
  <c r="J1505" i="6"/>
  <c r="J1421" i="6"/>
  <c r="J1337" i="6"/>
  <c r="J1169" i="6"/>
  <c r="J1073" i="6"/>
  <c r="J857" i="6"/>
  <c r="J761" i="6"/>
  <c r="J677" i="6"/>
  <c r="J2006" i="6"/>
  <c r="J2017" i="6"/>
  <c r="J1969" i="6"/>
  <c r="J1921" i="6"/>
  <c r="J1885" i="6"/>
  <c r="J1801" i="6"/>
  <c r="J1765" i="6"/>
  <c r="J1729" i="6"/>
  <c r="J1693" i="6"/>
  <c r="J1645" i="6"/>
  <c r="J1549" i="6"/>
  <c r="J1501" i="6"/>
  <c r="J1429" i="6"/>
  <c r="J1992" i="6"/>
  <c r="J1944" i="6"/>
  <c r="J1800" i="6"/>
  <c r="J1764" i="6"/>
  <c r="J1728" i="6"/>
  <c r="J1656" i="6"/>
  <c r="J1584" i="6"/>
  <c r="J1548" i="6"/>
  <c r="J1464" i="6"/>
  <c r="J1416" i="6"/>
  <c r="J1380" i="6"/>
  <c r="J1332" i="6"/>
  <c r="J1296" i="6"/>
  <c r="J1248" i="6"/>
  <c r="J1212" i="6"/>
  <c r="J1188" i="6"/>
  <c r="J1140" i="6"/>
  <c r="J2027" i="6"/>
  <c r="J2015" i="6"/>
  <c r="J2003" i="6"/>
  <c r="J1955" i="6"/>
  <c r="J1943" i="6"/>
  <c r="J1931" i="6"/>
  <c r="J1859" i="6"/>
  <c r="J1835" i="6"/>
  <c r="J1799" i="6"/>
  <c r="J1775" i="6"/>
  <c r="J1763" i="6"/>
  <c r="J1751" i="6"/>
  <c r="J1739" i="6"/>
  <c r="J1715" i="6"/>
  <c r="J1703" i="6"/>
  <c r="J1691" i="6"/>
  <c r="J1679" i="6"/>
  <c r="J1667" i="6"/>
  <c r="J1655" i="6"/>
  <c r="J1643" i="6"/>
  <c r="J1595" i="6"/>
  <c r="J1583" i="6"/>
  <c r="J1535" i="6"/>
  <c r="J1523" i="6"/>
  <c r="J1511" i="6"/>
  <c r="J1463" i="6"/>
  <c r="J1451" i="6"/>
  <c r="J1439" i="6"/>
  <c r="J1391" i="6"/>
  <c r="J1379" i="6"/>
  <c r="J1367" i="6"/>
  <c r="J1319" i="6"/>
  <c r="J1307" i="6"/>
  <c r="J1295" i="6"/>
  <c r="J1247" i="6"/>
  <c r="J1235" i="6"/>
  <c r="J1223" i="6"/>
  <c r="J1175" i="6"/>
  <c r="J1163" i="6"/>
  <c r="J1151" i="6"/>
  <c r="J1589" i="6"/>
  <c r="J1481" i="6"/>
  <c r="J1397" i="6"/>
  <c r="J1289" i="6"/>
  <c r="J1205" i="6"/>
  <c r="J1097" i="6"/>
  <c r="J1013" i="6"/>
  <c r="J929" i="6"/>
  <c r="J689" i="6"/>
  <c r="J581" i="6"/>
  <c r="J353" i="6"/>
  <c r="J2005" i="6"/>
  <c r="J1861" i="6"/>
  <c r="J1813" i="6"/>
  <c r="J1717" i="6"/>
  <c r="J1681" i="6"/>
  <c r="J1633" i="6"/>
  <c r="J1585" i="6"/>
  <c r="J1537" i="6"/>
  <c r="J1441" i="6"/>
  <c r="J2016" i="6"/>
  <c r="J1932" i="6"/>
  <c r="J1884" i="6"/>
  <c r="J1848" i="6"/>
  <c r="J1740" i="6"/>
  <c r="J1704" i="6"/>
  <c r="J1632" i="6"/>
  <c r="J1596" i="6"/>
  <c r="J1560" i="6"/>
  <c r="J1524" i="6"/>
  <c r="J1428" i="6"/>
  <c r="J1392" i="6"/>
  <c r="J1308" i="6"/>
  <c r="J1224" i="6"/>
  <c r="J1128" i="6"/>
  <c r="J1534" i="6"/>
  <c r="J1522" i="6"/>
  <c r="J1510" i="6"/>
  <c r="J1486" i="6"/>
  <c r="J1450" i="6"/>
  <c r="J1438" i="6"/>
  <c r="J1378" i="6"/>
  <c r="J1366" i="6"/>
  <c r="J1354" i="6"/>
  <c r="J1306" i="6"/>
  <c r="J1282" i="6"/>
  <c r="J1270" i="6"/>
  <c r="J1258" i="6"/>
  <c r="J1234" i="6"/>
  <c r="J1210" i="6"/>
  <c r="J1162" i="6"/>
  <c r="J1090" i="6"/>
  <c r="J1078" i="6"/>
  <c r="J1030" i="6"/>
  <c r="J1018" i="6"/>
  <c r="J1006" i="6"/>
  <c r="J958" i="6"/>
  <c r="J946" i="6"/>
  <c r="J934" i="6"/>
  <c r="J886" i="6"/>
  <c r="J838" i="6"/>
  <c r="J790" i="6"/>
  <c r="J778" i="6"/>
  <c r="J766" i="6"/>
  <c r="J694" i="6"/>
  <c r="J682" i="6"/>
  <c r="J670" i="6"/>
  <c r="J622" i="6"/>
  <c r="J610" i="6"/>
  <c r="J1733" i="6"/>
  <c r="J1493" i="6"/>
  <c r="J1253" i="6"/>
  <c r="J1121" i="6"/>
  <c r="J1049" i="6"/>
  <c r="J977" i="6"/>
  <c r="J905" i="6"/>
  <c r="J833" i="6"/>
  <c r="J749" i="6"/>
  <c r="J665" i="6"/>
  <c r="J569" i="6"/>
  <c r="J329" i="6"/>
  <c r="J1970" i="6"/>
  <c r="J2029" i="6"/>
  <c r="J1933" i="6"/>
  <c r="J1897" i="6"/>
  <c r="J1849" i="6"/>
  <c r="J1657" i="6"/>
  <c r="J1609" i="6"/>
  <c r="J1573" i="6"/>
  <c r="J1525" i="6"/>
  <c r="J1477" i="6"/>
  <c r="J1465" i="6"/>
  <c r="J2004" i="6"/>
  <c r="J1920" i="6"/>
  <c r="J1824" i="6"/>
  <c r="J1644" i="6"/>
  <c r="J1608" i="6"/>
  <c r="J1572" i="6"/>
  <c r="J1536" i="6"/>
  <c r="J1512" i="6"/>
  <c r="J1440" i="6"/>
  <c r="J1404" i="6"/>
  <c r="J1368" i="6"/>
  <c r="J1320" i="6"/>
  <c r="J1284" i="6"/>
  <c r="J1236" i="6"/>
  <c r="J1164" i="6"/>
  <c r="J1977" i="6"/>
  <c r="J1965" i="6"/>
  <c r="J1953" i="6"/>
  <c r="J1941" i="6"/>
  <c r="J1929" i="6"/>
  <c r="J1905" i="6"/>
  <c r="J1893" i="6"/>
  <c r="J1833" i="6"/>
  <c r="J1809" i="6"/>
  <c r="J1797" i="6"/>
  <c r="J1785" i="6"/>
  <c r="J1761" i="6"/>
  <c r="J1749" i="6"/>
  <c r="J1737" i="6"/>
  <c r="J1725" i="6"/>
  <c r="J1713" i="6"/>
  <c r="J1689" i="6"/>
  <c r="J1677" i="6"/>
  <c r="J1665" i="6"/>
  <c r="J1653" i="6"/>
  <c r="J1641" i="6"/>
  <c r="J1617" i="6"/>
  <c r="J1605" i="6"/>
  <c r="J1593" i="6"/>
  <c r="J1581" i="6"/>
  <c r="J1557" i="6"/>
  <c r="J1533" i="6"/>
  <c r="J1521" i="6"/>
  <c r="J1509" i="6"/>
  <c r="J1497" i="6"/>
  <c r="J1485" i="6"/>
  <c r="J1461" i="6"/>
  <c r="J1449" i="6"/>
  <c r="J1437" i="6"/>
  <c r="J1425" i="6"/>
  <c r="J1413" i="6"/>
  <c r="J1389" i="6"/>
  <c r="J1377" i="6"/>
  <c r="J1365" i="6"/>
  <c r="J1353" i="6"/>
  <c r="J1341" i="6"/>
  <c r="J1317" i="6"/>
  <c r="J1305" i="6"/>
  <c r="J1293" i="6"/>
  <c r="J1281" i="6"/>
  <c r="J1269" i="6"/>
  <c r="J1245" i="6"/>
  <c r="J1233" i="6"/>
  <c r="J1221" i="6"/>
  <c r="J1209" i="6"/>
  <c r="J1197" i="6"/>
  <c r="J1173" i="6"/>
  <c r="J1161" i="6"/>
  <c r="J1149" i="6"/>
  <c r="J1137" i="6"/>
  <c r="J1125" i="6"/>
  <c r="J1012" i="6"/>
  <c r="J988" i="6"/>
  <c r="J976" i="6"/>
  <c r="J892" i="6"/>
  <c r="J880" i="6"/>
  <c r="J856" i="6"/>
  <c r="J844" i="6"/>
  <c r="J832" i="6"/>
  <c r="J820" i="6"/>
  <c r="J796" i="6"/>
  <c r="J772" i="6"/>
  <c r="J760" i="6"/>
  <c r="J664" i="6"/>
  <c r="J652" i="6"/>
  <c r="J640" i="6"/>
  <c r="J616" i="6"/>
  <c r="J592" i="6"/>
  <c r="J568" i="6"/>
  <c r="J544" i="6"/>
  <c r="J532" i="6"/>
  <c r="J496" i="6"/>
  <c r="J460" i="6"/>
  <c r="J436" i="6"/>
  <c r="J388" i="6"/>
  <c r="J376" i="6"/>
  <c r="J364" i="6"/>
  <c r="J352" i="6"/>
  <c r="J340" i="6"/>
  <c r="J316" i="6"/>
  <c r="J304" i="6"/>
  <c r="J292" i="6"/>
  <c r="J280" i="6"/>
  <c r="J268" i="6"/>
  <c r="J244" i="6"/>
  <c r="J232" i="6"/>
  <c r="J220" i="6"/>
  <c r="J208" i="6"/>
  <c r="J196" i="6"/>
  <c r="J172" i="6"/>
  <c r="J160" i="6"/>
  <c r="J148" i="6"/>
  <c r="J136" i="6"/>
  <c r="J124" i="6"/>
  <c r="J100" i="6"/>
  <c r="J88" i="6"/>
  <c r="J76" i="6"/>
  <c r="J64" i="6"/>
  <c r="J52" i="6"/>
  <c r="J28" i="6"/>
  <c r="J16" i="6"/>
  <c r="J4" i="6"/>
  <c r="J1418" i="6"/>
  <c r="J214" i="6"/>
  <c r="J1095" i="6"/>
  <c r="J1071" i="6"/>
  <c r="J1059" i="6"/>
  <c r="J1011" i="6"/>
  <c r="J999" i="6"/>
  <c r="J987" i="6"/>
  <c r="J975" i="6"/>
  <c r="J963" i="6"/>
  <c r="J939" i="6"/>
  <c r="J927" i="6"/>
  <c r="J915" i="6"/>
  <c r="J903" i="6"/>
  <c r="J891" i="6"/>
  <c r="J867" i="6"/>
  <c r="J855" i="6"/>
  <c r="J831" i="6"/>
  <c r="J807" i="6"/>
  <c r="J795" i="6"/>
  <c r="J783" i="6"/>
  <c r="J771" i="6"/>
  <c r="J747" i="6"/>
  <c r="J735" i="6"/>
  <c r="J723" i="6"/>
  <c r="J699" i="6"/>
  <c r="J675" i="6"/>
  <c r="J663" i="6"/>
  <c r="J639" i="6"/>
  <c r="J627" i="6"/>
  <c r="J603" i="6"/>
  <c r="J591" i="6"/>
  <c r="J579" i="6"/>
  <c r="J567" i="6"/>
  <c r="J531" i="6"/>
  <c r="J507" i="6"/>
  <c r="J495" i="6"/>
  <c r="J483" i="6"/>
  <c r="J471" i="6"/>
  <c r="J447" i="6"/>
  <c r="J435" i="6"/>
  <c r="J423" i="6"/>
  <c r="J399" i="6"/>
  <c r="J387" i="6"/>
  <c r="J375" i="6"/>
  <c r="J339" i="6"/>
  <c r="J327" i="6"/>
  <c r="J315" i="6"/>
  <c r="J303" i="6"/>
  <c r="J291" i="6"/>
  <c r="J279" i="6"/>
  <c r="J255" i="6"/>
  <c r="J243" i="6"/>
  <c r="J231" i="6"/>
  <c r="J219" i="6"/>
  <c r="J207" i="6"/>
  <c r="J183" i="6"/>
  <c r="J171" i="6"/>
  <c r="J159" i="6"/>
  <c r="J147" i="6"/>
  <c r="J135" i="6"/>
  <c r="J123" i="6"/>
  <c r="J99" i="6"/>
  <c r="J87" i="6"/>
  <c r="J75" i="6"/>
  <c r="J63" i="6"/>
  <c r="J51" i="6"/>
  <c r="J27" i="6"/>
  <c r="J15" i="6"/>
  <c r="J3" i="6"/>
  <c r="J1750" i="6"/>
  <c r="J1606" i="6"/>
  <c r="J1387" i="6"/>
  <c r="J1070" i="6"/>
  <c r="J178" i="6"/>
  <c r="J1190" i="6"/>
  <c r="J1178" i="6"/>
  <c r="J1166" i="6"/>
  <c r="J1154" i="6"/>
  <c r="J1046" i="6"/>
  <c r="J1034" i="6"/>
  <c r="J1022" i="6"/>
  <c r="J998" i="6"/>
  <c r="J986" i="6"/>
  <c r="J974" i="6"/>
  <c r="J962" i="6"/>
  <c r="J950" i="6"/>
  <c r="J926" i="6"/>
  <c r="J914" i="6"/>
  <c r="J902" i="6"/>
  <c r="J890" i="6"/>
  <c r="J878" i="6"/>
  <c r="J854" i="6"/>
  <c r="J842" i="6"/>
  <c r="J830" i="6"/>
  <c r="J818" i="6"/>
  <c r="J806" i="6"/>
  <c r="J782" i="6"/>
  <c r="J770" i="6"/>
  <c r="J758" i="6"/>
  <c r="J746" i="6"/>
  <c r="J734" i="6"/>
  <c r="J710" i="6"/>
  <c r="J698" i="6"/>
  <c r="J686" i="6"/>
  <c r="J674" i="6"/>
  <c r="J662" i="6"/>
  <c r="J638" i="6"/>
  <c r="J626" i="6"/>
  <c r="J614" i="6"/>
  <c r="J602" i="6"/>
  <c r="J590" i="6"/>
  <c r="J566" i="6"/>
  <c r="J554" i="6"/>
  <c r="J530" i="6"/>
  <c r="J518" i="6"/>
  <c r="J506" i="6"/>
  <c r="J482" i="6"/>
  <c r="J470" i="6"/>
  <c r="J458" i="6"/>
  <c r="J446" i="6"/>
  <c r="J410" i="6"/>
  <c r="J386" i="6"/>
  <c r="J362" i="6"/>
  <c r="J350" i="6"/>
  <c r="J314" i="6"/>
  <c r="J290" i="6"/>
  <c r="J278" i="6"/>
  <c r="J242" i="6"/>
  <c r="J230" i="6"/>
  <c r="J218" i="6"/>
  <c r="J206" i="6"/>
  <c r="J182" i="6"/>
  <c r="J170" i="6"/>
  <c r="J158" i="6"/>
  <c r="J146" i="6"/>
  <c r="J134" i="6"/>
  <c r="J110" i="6"/>
  <c r="J98" i="6"/>
  <c r="J86" i="6"/>
  <c r="J74" i="6"/>
  <c r="J62" i="6"/>
  <c r="J38" i="6"/>
  <c r="J26" i="6"/>
  <c r="J14" i="6"/>
  <c r="J1009" i="6"/>
  <c r="J949" i="6"/>
  <c r="J937" i="6"/>
  <c r="J925" i="6"/>
  <c r="J865" i="6"/>
  <c r="J853" i="6"/>
  <c r="J793" i="6"/>
  <c r="J781" i="6"/>
  <c r="J721" i="6"/>
  <c r="J709" i="6"/>
  <c r="J697" i="6"/>
  <c r="J637" i="6"/>
  <c r="J625" i="6"/>
  <c r="J577" i="6"/>
  <c r="J493" i="6"/>
  <c r="J361" i="6"/>
  <c r="J265" i="6"/>
  <c r="J205" i="6"/>
  <c r="J193" i="6"/>
  <c r="J133" i="6"/>
  <c r="J121" i="6"/>
  <c r="J49" i="6"/>
  <c r="J1104" i="6"/>
  <c r="J1092" i="6"/>
  <c r="J1080" i="6"/>
  <c r="J1068" i="6"/>
  <c r="J1056" i="6"/>
  <c r="J1032" i="6"/>
  <c r="J1020" i="6"/>
  <c r="J1008" i="6"/>
  <c r="J996" i="6"/>
  <c r="J984" i="6"/>
  <c r="J960" i="6"/>
  <c r="J948" i="6"/>
  <c r="J936" i="6"/>
  <c r="J924" i="6"/>
  <c r="J912" i="6"/>
  <c r="J876" i="6"/>
  <c r="J864" i="6"/>
  <c r="J840" i="6"/>
  <c r="J816" i="6"/>
  <c r="J804" i="6"/>
  <c r="J792" i="6"/>
  <c r="J780" i="6"/>
  <c r="J768" i="6"/>
  <c r="J744" i="6"/>
  <c r="J732" i="6"/>
  <c r="J720" i="6"/>
  <c r="J708" i="6"/>
  <c r="J648" i="6"/>
  <c r="J636" i="6"/>
  <c r="J576" i="6"/>
  <c r="J552" i="6"/>
  <c r="J516" i="6"/>
  <c r="J480" i="6"/>
  <c r="J432" i="6"/>
  <c r="J420" i="6"/>
  <c r="J384" i="6"/>
  <c r="J372" i="6"/>
  <c r="J360" i="6"/>
  <c r="J348" i="6"/>
  <c r="J336" i="6"/>
  <c r="J312" i="6"/>
  <c r="J300" i="6"/>
  <c r="J288" i="6"/>
  <c r="J276" i="6"/>
  <c r="J264" i="6"/>
  <c r="J240" i="6"/>
  <c r="J228" i="6"/>
  <c r="J216" i="6"/>
  <c r="J204" i="6"/>
  <c r="J192" i="6"/>
  <c r="J168" i="6"/>
  <c r="J156" i="6"/>
  <c r="J144" i="6"/>
  <c r="J132" i="6"/>
  <c r="J120" i="6"/>
  <c r="J96" i="6"/>
  <c r="J84" i="6"/>
  <c r="J72" i="6"/>
  <c r="J60" i="6"/>
  <c r="J48" i="6"/>
  <c r="J24" i="6"/>
  <c r="J12" i="6"/>
  <c r="J1346" i="6"/>
  <c r="J894" i="6"/>
  <c r="J1103" i="6"/>
  <c r="J1091" i="6"/>
  <c r="J1067" i="6"/>
  <c r="J1019" i="6"/>
  <c r="J947" i="6"/>
  <c r="J935" i="6"/>
  <c r="J923" i="6"/>
  <c r="J875" i="6"/>
  <c r="J863" i="6"/>
  <c r="J851" i="6"/>
  <c r="J767" i="6"/>
  <c r="J719" i="6"/>
  <c r="J707" i="6"/>
  <c r="J695" i="6"/>
  <c r="J647" i="6"/>
  <c r="J635" i="6"/>
  <c r="J623" i="6"/>
  <c r="J575" i="6"/>
  <c r="J563" i="6"/>
  <c r="J551" i="6"/>
  <c r="J479" i="6"/>
  <c r="J467" i="6"/>
  <c r="J419" i="6"/>
  <c r="J395" i="6"/>
  <c r="J335" i="6"/>
  <c r="J323" i="6"/>
  <c r="J251" i="6"/>
  <c r="J239" i="6"/>
  <c r="J179" i="6"/>
  <c r="J155" i="6"/>
  <c r="J107" i="6"/>
  <c r="J83" i="6"/>
  <c r="J35" i="6"/>
  <c r="J11" i="6"/>
  <c r="J874" i="6"/>
  <c r="J598" i="6"/>
  <c r="J526" i="6"/>
  <c r="J514" i="6"/>
  <c r="J502" i="6"/>
  <c r="J454" i="6"/>
  <c r="J442" i="6"/>
  <c r="J430" i="6"/>
  <c r="J382" i="6"/>
  <c r="J370" i="6"/>
  <c r="J358" i="6"/>
  <c r="J310" i="6"/>
  <c r="J298" i="6"/>
  <c r="J286" i="6"/>
  <c r="J226" i="6"/>
  <c r="J202" i="6"/>
  <c r="J166" i="6"/>
  <c r="J118" i="6"/>
  <c r="J94" i="6"/>
  <c r="J82" i="6"/>
  <c r="J22" i="6"/>
  <c r="J10" i="6"/>
  <c r="J1101" i="6"/>
  <c r="J1089" i="6"/>
  <c r="J1077" i="6"/>
  <c r="J1065" i="6"/>
  <c r="J1053" i="6"/>
  <c r="J1029" i="6"/>
  <c r="J1017" i="6"/>
  <c r="J1005" i="6"/>
  <c r="J993" i="6"/>
  <c r="J981" i="6"/>
  <c r="J957" i="6"/>
  <c r="J945" i="6"/>
  <c r="J933" i="6"/>
  <c r="J921" i="6"/>
  <c r="J909" i="6"/>
  <c r="J885" i="6"/>
  <c r="J873" i="6"/>
  <c r="J861" i="6"/>
  <c r="J849" i="6"/>
  <c r="J837" i="6"/>
  <c r="J801" i="6"/>
  <c r="J789" i="6"/>
  <c r="J777" i="6"/>
  <c r="J765" i="6"/>
  <c r="J741" i="6"/>
  <c r="J729" i="6"/>
  <c r="J717" i="6"/>
  <c r="J705" i="6"/>
  <c r="J693" i="6"/>
  <c r="J669" i="6"/>
  <c r="J657" i="6"/>
  <c r="J645" i="6"/>
  <c r="J633" i="6"/>
  <c r="J597" i="6"/>
  <c r="J585" i="6"/>
  <c r="J573" i="6"/>
  <c r="J561" i="6"/>
  <c r="J549" i="6"/>
  <c r="J525" i="6"/>
  <c r="J513" i="6"/>
  <c r="J501" i="6"/>
  <c r="J477" i="6"/>
  <c r="J429" i="6"/>
  <c r="J417" i="6"/>
  <c r="J405" i="6"/>
  <c r="J369" i="6"/>
  <c r="J357" i="6"/>
  <c r="J345" i="6"/>
  <c r="J333" i="6"/>
  <c r="J321" i="6"/>
  <c r="J297" i="6"/>
  <c r="J285" i="6"/>
  <c r="J273" i="6"/>
  <c r="J261" i="6"/>
  <c r="J249" i="6"/>
  <c r="J225" i="6"/>
  <c r="J213" i="6"/>
  <c r="J201" i="6"/>
  <c r="J189" i="6"/>
  <c r="J177" i="6"/>
  <c r="J153" i="6"/>
  <c r="J141" i="6"/>
  <c r="J129" i="6"/>
  <c r="J117" i="6"/>
  <c r="J105" i="6"/>
  <c r="J81" i="6"/>
  <c r="J69" i="6"/>
  <c r="J57" i="6"/>
  <c r="J45" i="6"/>
  <c r="J33" i="6"/>
  <c r="J9" i="6"/>
  <c r="J1495" i="6"/>
  <c r="J908" i="6"/>
  <c r="J896" i="6"/>
  <c r="J884" i="6"/>
  <c r="J848" i="6"/>
  <c r="J836" i="6"/>
  <c r="J812" i="6"/>
  <c r="J788" i="6"/>
  <c r="J776" i="6"/>
  <c r="J764" i="6"/>
  <c r="J752" i="6"/>
  <c r="J740" i="6"/>
  <c r="J716" i="6"/>
  <c r="J704" i="6"/>
  <c r="J692" i="6"/>
  <c r="J680" i="6"/>
  <c r="J668" i="6"/>
  <c r="J644" i="6"/>
  <c r="J608" i="6"/>
  <c r="J596" i="6"/>
  <c r="J572" i="6"/>
  <c r="J560" i="6"/>
  <c r="J536" i="6"/>
  <c r="J524" i="6"/>
  <c r="J500" i="6"/>
  <c r="J488" i="6"/>
  <c r="J476" i="6"/>
  <c r="J452" i="6"/>
  <c r="J428" i="6"/>
  <c r="J416" i="6"/>
  <c r="J404" i="6"/>
  <c r="J392" i="6"/>
  <c r="J380" i="6"/>
  <c r="J356" i="6"/>
  <c r="J344" i="6"/>
  <c r="J308" i="6"/>
  <c r="J272" i="6"/>
  <c r="J248" i="6"/>
  <c r="J236" i="6"/>
  <c r="J212" i="6"/>
  <c r="J200" i="6"/>
  <c r="J188" i="6"/>
  <c r="J176" i="6"/>
  <c r="J164" i="6"/>
  <c r="J140" i="6"/>
  <c r="J128" i="6"/>
  <c r="J116" i="6"/>
  <c r="J104" i="6"/>
  <c r="J92" i="6"/>
  <c r="J68" i="6"/>
  <c r="J56" i="6"/>
  <c r="J44" i="6"/>
  <c r="J32" i="6"/>
  <c r="J20" i="6"/>
  <c r="J574" i="6"/>
  <c r="J1195" i="6"/>
  <c r="J1111" i="6"/>
  <c r="J1099" i="6"/>
  <c r="J1087" i="6"/>
  <c r="J1075" i="6"/>
  <c r="J1051" i="6"/>
  <c r="J1039" i="6"/>
  <c r="J1015" i="6"/>
  <c r="J1003" i="6"/>
  <c r="J979" i="6"/>
  <c r="J967" i="6"/>
  <c r="J955" i="6"/>
  <c r="J943" i="6"/>
  <c r="J931" i="6"/>
  <c r="J895" i="6"/>
  <c r="J883" i="6"/>
  <c r="J871" i="6"/>
  <c r="J859" i="6"/>
  <c r="J847" i="6"/>
  <c r="J823" i="6"/>
  <c r="J811" i="6"/>
  <c r="J799" i="6"/>
  <c r="J787" i="6"/>
  <c r="J775" i="6"/>
  <c r="J751" i="6"/>
  <c r="J739" i="6"/>
  <c r="J727" i="6"/>
  <c r="J715" i="6"/>
  <c r="J703" i="6"/>
  <c r="J679" i="6"/>
  <c r="J667" i="6"/>
  <c r="J655" i="6"/>
  <c r="J643" i="6"/>
  <c r="J631" i="6"/>
  <c r="J595" i="6"/>
  <c r="J583" i="6"/>
  <c r="J571" i="6"/>
  <c r="J559" i="6"/>
  <c r="J547" i="6"/>
  <c r="J523" i="6"/>
  <c r="J511" i="6"/>
  <c r="J499" i="6"/>
  <c r="J487" i="6"/>
  <c r="J475" i="6"/>
  <c r="J451" i="6"/>
  <c r="J439" i="6"/>
  <c r="J427" i="6"/>
  <c r="J415" i="6"/>
  <c r="J403" i="6"/>
  <c r="J379" i="6"/>
  <c r="J367" i="6"/>
  <c r="J355" i="6"/>
  <c r="J343" i="6"/>
  <c r="J331" i="6"/>
  <c r="J307" i="6"/>
  <c r="J295" i="6"/>
  <c r="J283" i="6"/>
  <c r="J271" i="6"/>
  <c r="J259" i="6"/>
  <c r="J235" i="6"/>
  <c r="J223" i="6"/>
  <c r="J211" i="6"/>
  <c r="J199" i="6"/>
  <c r="J187" i="6"/>
  <c r="J163" i="6"/>
  <c r="J151" i="6"/>
  <c r="J139" i="6"/>
  <c r="J115" i="6"/>
  <c r="J103" i="6"/>
  <c r="J79" i="6"/>
  <c r="J67" i="6"/>
  <c r="J55" i="6"/>
  <c r="J43" i="6"/>
  <c r="J31" i="6"/>
  <c r="J7" i="6"/>
  <c r="J1214" i="6"/>
  <c r="J542" i="6"/>
  <c r="J1026" i="6"/>
  <c r="J1014" i="6"/>
  <c r="J1002" i="6"/>
  <c r="J990" i="6"/>
  <c r="J918" i="6"/>
  <c r="J882" i="6"/>
  <c r="J822" i="6"/>
  <c r="J798" i="6"/>
  <c r="J750" i="6"/>
  <c r="J738" i="6"/>
  <c r="J726" i="6"/>
  <c r="J678" i="6"/>
  <c r="J666" i="6"/>
  <c r="J654" i="6"/>
  <c r="J594" i="6"/>
  <c r="J570" i="6"/>
  <c r="J522" i="6"/>
  <c r="J510" i="6"/>
  <c r="J450" i="6"/>
  <c r="J438" i="6"/>
  <c r="J378" i="6"/>
  <c r="J366" i="6"/>
  <c r="J306" i="6"/>
  <c r="J294" i="6"/>
  <c r="J282" i="6"/>
  <c r="J234" i="6"/>
  <c r="J222" i="6"/>
  <c r="J198" i="6"/>
  <c r="J150" i="6"/>
  <c r="J138" i="6"/>
  <c r="J126" i="6"/>
  <c r="J78" i="6"/>
  <c r="J66" i="6"/>
  <c r="J54" i="6"/>
  <c r="J42" i="6"/>
  <c r="J6" i="6"/>
  <c r="J1202" i="6"/>
  <c r="J398" i="6"/>
  <c r="J2031" i="6"/>
  <c r="J1959" i="6"/>
  <c r="J1754" i="6"/>
  <c r="J374" i="6"/>
  <c r="J326" i="6"/>
  <c r="J254" i="6"/>
  <c r="J1594" i="6"/>
  <c r="J2019" i="6"/>
  <c r="J1119" i="6"/>
  <c r="J1971" i="6"/>
  <c r="J1191" i="6"/>
  <c r="J1520" i="6"/>
  <c r="J1376" i="6"/>
  <c r="J920" i="6"/>
  <c r="J1983" i="6"/>
  <c r="J1626" i="6"/>
  <c r="J1083" i="6"/>
  <c r="K2025" i="6"/>
  <c r="J2025" i="6"/>
  <c r="J1914" i="6"/>
  <c r="J1866" i="6"/>
  <c r="J1770" i="6"/>
  <c r="J1722" i="6"/>
  <c r="J1674" i="6"/>
  <c r="J1577" i="6"/>
  <c r="J1349" i="6"/>
  <c r="J2007" i="6"/>
  <c r="J1818" i="6"/>
  <c r="J1898" i="6"/>
  <c r="J1738" i="6"/>
  <c r="J1610" i="6"/>
  <c r="J434" i="6"/>
  <c r="J302" i="6"/>
  <c r="K2026" i="6"/>
  <c r="J2026" i="6"/>
  <c r="J1382" i="6"/>
  <c r="J1048" i="6"/>
  <c r="J745" i="6"/>
  <c r="J565" i="6"/>
  <c r="J553" i="6"/>
  <c r="J505" i="6"/>
  <c r="J481" i="6"/>
  <c r="J433" i="6"/>
  <c r="J421" i="6"/>
  <c r="J409" i="6"/>
  <c r="J349" i="6"/>
  <c r="J337" i="6"/>
  <c r="J277" i="6"/>
  <c r="J253" i="6"/>
  <c r="J181" i="6"/>
  <c r="J109" i="6"/>
  <c r="J61" i="6"/>
  <c r="J37" i="6"/>
  <c r="J1567" i="6"/>
  <c r="J978" i="6"/>
  <c r="J1500" i="6"/>
  <c r="J1476" i="6"/>
  <c r="J1452" i="6"/>
  <c r="J1260" i="6"/>
  <c r="J1152" i="6"/>
  <c r="J696" i="6"/>
  <c r="J660" i="6"/>
  <c r="J588" i="6"/>
  <c r="J564" i="6"/>
  <c r="J528" i="6"/>
  <c r="J504" i="6"/>
  <c r="J456" i="6"/>
  <c r="J408" i="6"/>
  <c r="J1562" i="6"/>
  <c r="J491" i="6"/>
  <c r="J407" i="6"/>
  <c r="J311" i="6"/>
  <c r="J227" i="6"/>
  <c r="J167" i="6"/>
  <c r="J95" i="6"/>
  <c r="J23" i="6"/>
  <c r="J1945" i="6"/>
  <c r="J1426" i="6"/>
  <c r="J1294" i="6"/>
  <c r="J1222" i="6"/>
  <c r="J862" i="6"/>
  <c r="J1526" i="6"/>
  <c r="J1310" i="6"/>
  <c r="J813" i="6"/>
  <c r="J621" i="6"/>
  <c r="J465" i="6"/>
  <c r="J441" i="6"/>
  <c r="J393" i="6"/>
  <c r="J718" i="6"/>
  <c r="J1490" i="6"/>
  <c r="J2014" i="6"/>
  <c r="J2002" i="6"/>
  <c r="J1990" i="6"/>
  <c r="J1954" i="6"/>
  <c r="J1942" i="6"/>
  <c r="J1930" i="6"/>
  <c r="J1918" i="6"/>
  <c r="J1870" i="6"/>
  <c r="J1858" i="6"/>
  <c r="J1846" i="6"/>
  <c r="J1834" i="6"/>
  <c r="J1822" i="6"/>
  <c r="J1798" i="6"/>
  <c r="J1786" i="6"/>
  <c r="J1774" i="6"/>
  <c r="J1714" i="6"/>
  <c r="J1702" i="6"/>
  <c r="J1690" i="6"/>
  <c r="J1678" i="6"/>
  <c r="J1666" i="6"/>
  <c r="J1642" i="6"/>
  <c r="J1630" i="6"/>
  <c r="J961" i="6"/>
  <c r="J1454" i="6"/>
  <c r="J2" i="6"/>
  <c r="K1738" i="6"/>
  <c r="L1738" i="6" s="1"/>
  <c r="K1786" i="6"/>
  <c r="L1786" i="6" s="1"/>
  <c r="K1690" i="6"/>
  <c r="K1642" i="6"/>
  <c r="L1642" i="6" s="1"/>
  <c r="K1610" i="6"/>
  <c r="K1594" i="6"/>
  <c r="K1349" i="6"/>
  <c r="L1349" i="6" s="1"/>
  <c r="K920" i="6"/>
  <c r="L920" i="6" s="1"/>
  <c r="K1930" i="6"/>
  <c r="K588" i="6"/>
  <c r="L588" i="6" s="1"/>
  <c r="K441" i="6"/>
  <c r="K1834" i="6"/>
  <c r="K337" i="6"/>
  <c r="L337" i="6" s="1"/>
  <c r="K181" i="6"/>
  <c r="L181" i="6" s="1"/>
  <c r="K1900" i="6"/>
  <c r="K1756" i="6"/>
  <c r="K1636" i="6"/>
  <c r="K1540" i="6"/>
  <c r="K1396" i="6"/>
  <c r="L1396" i="6" s="1"/>
  <c r="K1252" i="6"/>
  <c r="L1252" i="6" s="1"/>
  <c r="K1108" i="6"/>
  <c r="L1108" i="6" s="1"/>
  <c r="K1899" i="6"/>
  <c r="L1899" i="6" s="1"/>
  <c r="K1755" i="6"/>
  <c r="L1755" i="6" s="1"/>
  <c r="K1683" i="6"/>
  <c r="K1359" i="6"/>
  <c r="L1359" i="6" s="1"/>
  <c r="K1311" i="6"/>
  <c r="K1251" i="6"/>
  <c r="L1251" i="6" s="1"/>
  <c r="K1155" i="6"/>
  <c r="L1155" i="6" s="1"/>
  <c r="K1047" i="6"/>
  <c r="K1011" i="6"/>
  <c r="K975" i="6"/>
  <c r="K939" i="6"/>
  <c r="L939" i="6" s="1"/>
  <c r="K903" i="6"/>
  <c r="L903" i="6" s="1"/>
  <c r="K855" i="6"/>
  <c r="L855" i="6" s="1"/>
  <c r="K807" i="6"/>
  <c r="K771" i="6"/>
  <c r="L771" i="6" s="1"/>
  <c r="K735" i="6"/>
  <c r="L735" i="6" s="1"/>
  <c r="K663" i="6"/>
  <c r="K591" i="6"/>
  <c r="K327" i="6"/>
  <c r="K279" i="6"/>
  <c r="L279" i="6" s="1"/>
  <c r="K231" i="6"/>
  <c r="L231" i="6" s="1"/>
  <c r="K183" i="6"/>
  <c r="L183" i="6" s="1"/>
  <c r="K135" i="6"/>
  <c r="K87" i="6"/>
  <c r="L87" i="6" s="1"/>
  <c r="K51" i="6"/>
  <c r="K15" i="6"/>
  <c r="K1606" i="6"/>
  <c r="L1606" i="6" s="1"/>
  <c r="K1982" i="6"/>
  <c r="K2028" i="6"/>
  <c r="K2016" i="6"/>
  <c r="K2004" i="6"/>
  <c r="L2004" i="6" s="1"/>
  <c r="K1992" i="6"/>
  <c r="K1944" i="6"/>
  <c r="K1932" i="6"/>
  <c r="L1932" i="6" s="1"/>
  <c r="K1920" i="6"/>
  <c r="K1884" i="6"/>
  <c r="K1860" i="6"/>
  <c r="L1860" i="6" s="1"/>
  <c r="K1848" i="6"/>
  <c r="L1848" i="6" s="1"/>
  <c r="K1824" i="6"/>
  <c r="L1824" i="6" s="1"/>
  <c r="K1800" i="6"/>
  <c r="K1764" i="6"/>
  <c r="K1740" i="6"/>
  <c r="L1740" i="6" s="1"/>
  <c r="K1728" i="6"/>
  <c r="K1704" i="6"/>
  <c r="L1704" i="6" s="1"/>
  <c r="K1656" i="6"/>
  <c r="K1644" i="6"/>
  <c r="K1632" i="6"/>
  <c r="K1596" i="6"/>
  <c r="K1584" i="6"/>
  <c r="K1572" i="6"/>
  <c r="L1572" i="6" s="1"/>
  <c r="K1560" i="6"/>
  <c r="K1548" i="6"/>
  <c r="L1548" i="6" s="1"/>
  <c r="K1536" i="6"/>
  <c r="L1536" i="6" s="1"/>
  <c r="K1524" i="6"/>
  <c r="L1524" i="6" s="1"/>
  <c r="K1512" i="6"/>
  <c r="K1488" i="6"/>
  <c r="K1464" i="6"/>
  <c r="K1440" i="6"/>
  <c r="K1428" i="6"/>
  <c r="K1416" i="6"/>
  <c r="L1416" i="6" s="1"/>
  <c r="K1404" i="6"/>
  <c r="K1392" i="6"/>
  <c r="K1380" i="6"/>
  <c r="L1380" i="6" s="1"/>
  <c r="K1368" i="6"/>
  <c r="K1332" i="6"/>
  <c r="L1332" i="6" s="1"/>
  <c r="K1320" i="6"/>
  <c r="K1308" i="6"/>
  <c r="K1296" i="6"/>
  <c r="K1284" i="6"/>
  <c r="K1248" i="6"/>
  <c r="L1248" i="6" s="1"/>
  <c r="K1236" i="6"/>
  <c r="L1236" i="6" s="1"/>
  <c r="K1224" i="6"/>
  <c r="L1224" i="6" s="1"/>
  <c r="K1212" i="6"/>
  <c r="K1188" i="6"/>
  <c r="K1164" i="6"/>
  <c r="L1164" i="6" s="1"/>
  <c r="K1140" i="6"/>
  <c r="K1128" i="6"/>
  <c r="L1128" i="6" s="1"/>
  <c r="K1104" i="6"/>
  <c r="K1092" i="6"/>
  <c r="K1080" i="6"/>
  <c r="K1068" i="6"/>
  <c r="L1068" i="6" s="1"/>
  <c r="K1056" i="6"/>
  <c r="L1056" i="6" s="1"/>
  <c r="K1032" i="6"/>
  <c r="L1032" i="6" s="1"/>
  <c r="K1020" i="6"/>
  <c r="L1020" i="6" s="1"/>
  <c r="K1008" i="6"/>
  <c r="L1008" i="6" s="1"/>
  <c r="K996" i="6"/>
  <c r="K984" i="6"/>
  <c r="L984" i="6" s="1"/>
  <c r="K960" i="6"/>
  <c r="L960" i="6" s="1"/>
  <c r="K948" i="6"/>
  <c r="K936" i="6"/>
  <c r="L936" i="6" s="1"/>
  <c r="K924" i="6"/>
  <c r="L924" i="6" s="1"/>
  <c r="K912" i="6"/>
  <c r="L912" i="6" s="1"/>
  <c r="K888" i="6"/>
  <c r="L888" i="6" s="1"/>
  <c r="K876" i="6"/>
  <c r="L876" i="6" s="1"/>
  <c r="K864" i="6"/>
  <c r="L864" i="6" s="1"/>
  <c r="K852" i="6"/>
  <c r="K840" i="6"/>
  <c r="L840" i="6" s="1"/>
  <c r="K816" i="6"/>
  <c r="K804" i="6"/>
  <c r="K792" i="6"/>
  <c r="K780" i="6"/>
  <c r="L780" i="6" s="1"/>
  <c r="K768" i="6"/>
  <c r="L768" i="6" s="1"/>
  <c r="K744" i="6"/>
  <c r="L744" i="6" s="1"/>
  <c r="K1818" i="6"/>
  <c r="L1818" i="6" s="1"/>
  <c r="K1626" i="6"/>
  <c r="K1376" i="6"/>
  <c r="L1376" i="6" s="1"/>
  <c r="K961" i="6"/>
  <c r="L961" i="6" s="1"/>
  <c r="K1852" i="6"/>
  <c r="K1696" i="6"/>
  <c r="K1432" i="6"/>
  <c r="L1432" i="6" s="1"/>
  <c r="K1144" i="6"/>
  <c r="L1144" i="6" s="1"/>
  <c r="K1695" i="6"/>
  <c r="K1551" i="6"/>
  <c r="K1407" i="6"/>
  <c r="K1799" i="6"/>
  <c r="K1679" i="6"/>
  <c r="K1451" i="6"/>
  <c r="K1391" i="6"/>
  <c r="K1151" i="6"/>
  <c r="K1019" i="6"/>
  <c r="K935" i="6"/>
  <c r="K875" i="6"/>
  <c r="K851" i="6"/>
  <c r="K791" i="6"/>
  <c r="K767" i="6"/>
  <c r="L767" i="6" s="1"/>
  <c r="K707" i="6"/>
  <c r="K623" i="6"/>
  <c r="K575" i="6"/>
  <c r="L575" i="6" s="1"/>
  <c r="K1522" i="6"/>
  <c r="K1438" i="6"/>
  <c r="L1438" i="6" s="1"/>
  <c r="K1366" i="6"/>
  <c r="K1306" i="6"/>
  <c r="K1282" i="6"/>
  <c r="K1234" i="6"/>
  <c r="K1210" i="6"/>
  <c r="K1186" i="6"/>
  <c r="L1186" i="6" s="1"/>
  <c r="K1162" i="6"/>
  <c r="K1150" i="6"/>
  <c r="K1102" i="6"/>
  <c r="K1090" i="6"/>
  <c r="K1078" i="6"/>
  <c r="K1030" i="6"/>
  <c r="K1018" i="6"/>
  <c r="K1006" i="6"/>
  <c r="K958" i="6"/>
  <c r="K946" i="6"/>
  <c r="K934" i="6"/>
  <c r="K886" i="6"/>
  <c r="K838" i="6"/>
  <c r="K790" i="6"/>
  <c r="K778" i="6"/>
  <c r="K766" i="6"/>
  <c r="K694" i="6"/>
  <c r="L694" i="6" s="1"/>
  <c r="K682" i="6"/>
  <c r="L682" i="6" s="1"/>
  <c r="K670" i="6"/>
  <c r="K622" i="6"/>
  <c r="L622" i="6" s="1"/>
  <c r="K610" i="6"/>
  <c r="K598" i="6"/>
  <c r="K526" i="6"/>
  <c r="L526" i="6" s="1"/>
  <c r="K514" i="6"/>
  <c r="K502" i="6"/>
  <c r="L502" i="6" s="1"/>
  <c r="K454" i="6"/>
  <c r="L454" i="6" s="1"/>
  <c r="K442" i="6"/>
  <c r="K430" i="6"/>
  <c r="K382" i="6"/>
  <c r="L382" i="6" s="1"/>
  <c r="K370" i="6"/>
  <c r="L370" i="6" s="1"/>
  <c r="K358" i="6"/>
  <c r="K310" i="6"/>
  <c r="K298" i="6"/>
  <c r="K286" i="6"/>
  <c r="K226" i="6"/>
  <c r="L226" i="6" s="1"/>
  <c r="K202" i="6"/>
  <c r="L202" i="6" s="1"/>
  <c r="K166" i="6"/>
  <c r="K118" i="6"/>
  <c r="L118" i="6" s="1"/>
  <c r="K94" i="6"/>
  <c r="K82" i="6"/>
  <c r="K22" i="6"/>
  <c r="L22" i="6" s="1"/>
  <c r="K10" i="6"/>
  <c r="L10" i="6" s="1"/>
  <c r="M1978" i="6"/>
  <c r="N1978" i="6" s="1"/>
  <c r="K1978" i="6"/>
  <c r="K1971" i="6"/>
  <c r="K862" i="6"/>
  <c r="K1588" i="6"/>
  <c r="K1468" i="6"/>
  <c r="K1336" i="6"/>
  <c r="K1240" i="6"/>
  <c r="L1240" i="6" s="1"/>
  <c r="K1192" i="6"/>
  <c r="L1192" i="6" s="1"/>
  <c r="K1863" i="6"/>
  <c r="K1731" i="6"/>
  <c r="K1611" i="6"/>
  <c r="L1611" i="6" s="1"/>
  <c r="K1419" i="6"/>
  <c r="K1979" i="6"/>
  <c r="K1943" i="6"/>
  <c r="K1835" i="6"/>
  <c r="K1751" i="6"/>
  <c r="K1691" i="6"/>
  <c r="L1691" i="6" s="1"/>
  <c r="K1607" i="6"/>
  <c r="L1607" i="6" s="1"/>
  <c r="K1367" i="6"/>
  <c r="K1319" i="6"/>
  <c r="L1319" i="6" s="1"/>
  <c r="K1247" i="6"/>
  <c r="K1067" i="6"/>
  <c r="K1007" i="6"/>
  <c r="K947" i="6"/>
  <c r="K923" i="6"/>
  <c r="L923" i="6" s="1"/>
  <c r="K863" i="6"/>
  <c r="L863" i="6" s="1"/>
  <c r="K779" i="6"/>
  <c r="K695" i="6"/>
  <c r="K563" i="6"/>
  <c r="L563" i="6" s="1"/>
  <c r="K1534" i="6"/>
  <c r="K1510" i="6"/>
  <c r="K1450" i="6"/>
  <c r="L1450" i="6" s="1"/>
  <c r="K1378" i="6"/>
  <c r="L1378" i="6" s="1"/>
  <c r="K1354" i="6"/>
  <c r="K1330" i="6"/>
  <c r="M1977" i="6"/>
  <c r="N1977" i="6" s="1"/>
  <c r="K1977" i="6"/>
  <c r="L1977" i="6" s="1"/>
  <c r="M1965" i="6"/>
  <c r="N1965" i="6" s="1"/>
  <c r="K1965" i="6"/>
  <c r="M1953" i="6"/>
  <c r="N1953" i="6" s="1"/>
  <c r="K1953" i="6"/>
  <c r="L1953" i="6" s="1"/>
  <c r="M1941" i="6"/>
  <c r="N1941" i="6" s="1"/>
  <c r="K1941" i="6"/>
  <c r="K1929" i="6"/>
  <c r="L1929" i="6" s="1"/>
  <c r="K1905" i="6"/>
  <c r="K1893" i="6"/>
  <c r="K1833" i="6"/>
  <c r="L1833" i="6" s="1"/>
  <c r="K1821" i="6"/>
  <c r="L1821" i="6" s="1"/>
  <c r="K1809" i="6"/>
  <c r="L1809" i="6" s="1"/>
  <c r="K1797" i="6"/>
  <c r="K1785" i="6"/>
  <c r="K1761" i="6"/>
  <c r="K1749" i="6"/>
  <c r="L1749" i="6" s="1"/>
  <c r="K1737" i="6"/>
  <c r="K1725" i="6"/>
  <c r="K1713" i="6"/>
  <c r="K1689" i="6"/>
  <c r="L1689" i="6" s="1"/>
  <c r="K1677" i="6"/>
  <c r="K1665" i="6"/>
  <c r="L1665" i="6" s="1"/>
  <c r="K1653" i="6"/>
  <c r="K1641" i="6"/>
  <c r="K1617" i="6"/>
  <c r="K1605" i="6"/>
  <c r="L1605" i="6" s="1"/>
  <c r="K1593" i="6"/>
  <c r="K1581" i="6"/>
  <c r="K1557" i="6"/>
  <c r="K1533" i="6"/>
  <c r="L1533" i="6" s="1"/>
  <c r="K1521" i="6"/>
  <c r="L1521" i="6" s="1"/>
  <c r="K1509" i="6"/>
  <c r="K1497" i="6"/>
  <c r="K1485" i="6"/>
  <c r="K1461" i="6"/>
  <c r="L1461" i="6" s="1"/>
  <c r="K1449" i="6"/>
  <c r="L1449" i="6" s="1"/>
  <c r="K1437" i="6"/>
  <c r="K1425" i="6"/>
  <c r="K1413" i="6"/>
  <c r="K1389" i="6"/>
  <c r="L1389" i="6" s="1"/>
  <c r="K1377" i="6"/>
  <c r="L1377" i="6" s="1"/>
  <c r="K1365" i="6"/>
  <c r="L1365" i="6" s="1"/>
  <c r="K1353" i="6"/>
  <c r="L1353" i="6" s="1"/>
  <c r="K1341" i="6"/>
  <c r="K1317" i="6"/>
  <c r="K1305" i="6"/>
  <c r="L1305" i="6" s="1"/>
  <c r="K1293" i="6"/>
  <c r="K1281" i="6"/>
  <c r="K1269" i="6"/>
  <c r="K1245" i="6"/>
  <c r="L1245" i="6" s="1"/>
  <c r="K1233" i="6"/>
  <c r="L1233" i="6" s="1"/>
  <c r="K1221" i="6"/>
  <c r="L1221" i="6" s="1"/>
  <c r="K1209" i="6"/>
  <c r="L1209" i="6" s="1"/>
  <c r="K1197" i="6"/>
  <c r="K1173" i="6"/>
  <c r="K1161" i="6"/>
  <c r="K1149" i="6"/>
  <c r="K1137" i="6"/>
  <c r="K1125" i="6"/>
  <c r="K1101" i="6"/>
  <c r="L1101" i="6" s="1"/>
  <c r="K1089" i="6"/>
  <c r="L1089" i="6" s="1"/>
  <c r="K1077" i="6"/>
  <c r="K1065" i="6"/>
  <c r="K1053" i="6"/>
  <c r="K1029" i="6"/>
  <c r="L1029" i="6" s="1"/>
  <c r="K1017" i="6"/>
  <c r="L1017" i="6" s="1"/>
  <c r="K1005" i="6"/>
  <c r="K993" i="6"/>
  <c r="L993" i="6" s="1"/>
  <c r="K981" i="6"/>
  <c r="K957" i="6"/>
  <c r="L957" i="6" s="1"/>
  <c r="K945" i="6"/>
  <c r="L945" i="6" s="1"/>
  <c r="K933" i="6"/>
  <c r="L933" i="6" s="1"/>
  <c r="K921" i="6"/>
  <c r="K909" i="6"/>
  <c r="K885" i="6"/>
  <c r="K873" i="6"/>
  <c r="L873" i="6" s="1"/>
  <c r="K861" i="6"/>
  <c r="K849" i="6"/>
  <c r="K837" i="6"/>
  <c r="K801" i="6"/>
  <c r="K789" i="6"/>
  <c r="K777" i="6"/>
  <c r="K765" i="6"/>
  <c r="K741" i="6"/>
  <c r="L741" i="6" s="1"/>
  <c r="K729" i="6"/>
  <c r="L729" i="6" s="1"/>
  <c r="K717" i="6"/>
  <c r="K705" i="6"/>
  <c r="K693" i="6"/>
  <c r="K1959" i="6"/>
  <c r="K1770" i="6"/>
  <c r="L1770" i="6" s="1"/>
  <c r="K1577" i="6"/>
  <c r="K1294" i="6"/>
  <c r="L1294" i="6" s="1"/>
  <c r="K813" i="6"/>
  <c r="K1816" i="6"/>
  <c r="L1816" i="6" s="1"/>
  <c r="K1708" i="6"/>
  <c r="K1600" i="6"/>
  <c r="K1348" i="6"/>
  <c r="K1300" i="6"/>
  <c r="K1216" i="6"/>
  <c r="K1839" i="6"/>
  <c r="K1743" i="6"/>
  <c r="K1395" i="6"/>
  <c r="L1395" i="6" s="1"/>
  <c r="K1143" i="6"/>
  <c r="L1143" i="6" s="1"/>
  <c r="K2003" i="6"/>
  <c r="K1931" i="6"/>
  <c r="K1859" i="6"/>
  <c r="K1787" i="6"/>
  <c r="K1715" i="6"/>
  <c r="K1643" i="6"/>
  <c r="L1643" i="6" s="1"/>
  <c r="K1595" i="6"/>
  <c r="K1523" i="6"/>
  <c r="K1463" i="6"/>
  <c r="K1235" i="6"/>
  <c r="K1163" i="6"/>
  <c r="K1103" i="6"/>
  <c r="K647" i="6"/>
  <c r="K1988" i="6"/>
  <c r="K1976" i="6"/>
  <c r="K1964" i="6"/>
  <c r="K1952" i="6"/>
  <c r="K1940" i="6"/>
  <c r="K1928" i="6"/>
  <c r="K1892" i="6"/>
  <c r="K1880" i="6"/>
  <c r="K1856" i="6"/>
  <c r="K1844" i="6"/>
  <c r="K1820" i="6"/>
  <c r="K1808" i="6"/>
  <c r="K1796" i="6"/>
  <c r="K1772" i="6"/>
  <c r="L1772" i="6" s="1"/>
  <c r="K1760" i="6"/>
  <c r="K1748" i="6"/>
  <c r="K1736" i="6"/>
  <c r="K1724" i="6"/>
  <c r="K1712" i="6"/>
  <c r="K1676" i="6"/>
  <c r="K1664" i="6"/>
  <c r="L1664" i="6" s="1"/>
  <c r="K1652" i="6"/>
  <c r="K1640" i="6"/>
  <c r="K1628" i="6"/>
  <c r="L1628" i="6" s="1"/>
  <c r="K1616" i="6"/>
  <c r="L1616" i="6" s="1"/>
  <c r="K1592" i="6"/>
  <c r="K1580" i="6"/>
  <c r="K1556" i="6"/>
  <c r="K1544" i="6"/>
  <c r="K1532" i="6"/>
  <c r="K1496" i="6"/>
  <c r="K1484" i="6"/>
  <c r="K1472" i="6"/>
  <c r="K1460" i="6"/>
  <c r="L1460" i="6" s="1"/>
  <c r="K1436" i="6"/>
  <c r="L1436" i="6" s="1"/>
  <c r="K1424" i="6"/>
  <c r="K1412" i="6"/>
  <c r="K1388" i="6"/>
  <c r="K1364" i="6"/>
  <c r="K1352" i="6"/>
  <c r="K1340" i="6"/>
  <c r="K1328" i="6"/>
  <c r="K1292" i="6"/>
  <c r="K1280" i="6"/>
  <c r="L1280" i="6" s="1"/>
  <c r="K1268" i="6"/>
  <c r="L1268" i="6" s="1"/>
  <c r="K1256" i="6"/>
  <c r="K1244" i="6"/>
  <c r="K1232" i="6"/>
  <c r="K1220" i="6"/>
  <c r="K1208" i="6"/>
  <c r="K1196" i="6"/>
  <c r="K1184" i="6"/>
  <c r="L1184" i="6" s="1"/>
  <c r="K1172" i="6"/>
  <c r="K1160" i="6"/>
  <c r="K1148" i="6"/>
  <c r="K1136" i="6"/>
  <c r="K1124" i="6"/>
  <c r="L1124" i="6" s="1"/>
  <c r="K1112" i="6"/>
  <c r="K1100" i="6"/>
  <c r="K1088" i="6"/>
  <c r="K1076" i="6"/>
  <c r="K1064" i="6"/>
  <c r="K1052" i="6"/>
  <c r="K1040" i="6"/>
  <c r="K1028" i="6"/>
  <c r="K1004" i="6"/>
  <c r="K992" i="6"/>
  <c r="K980" i="6"/>
  <c r="K968" i="6"/>
  <c r="K956" i="6"/>
  <c r="K932" i="6"/>
  <c r="L932" i="6" s="1"/>
  <c r="K908" i="6"/>
  <c r="K896" i="6"/>
  <c r="K884" i="6"/>
  <c r="K860" i="6"/>
  <c r="K848" i="6"/>
  <c r="K836" i="6"/>
  <c r="K824" i="6"/>
  <c r="L824" i="6" s="1"/>
  <c r="K812" i="6"/>
  <c r="L812" i="6" s="1"/>
  <c r="K788" i="6"/>
  <c r="K776" i="6"/>
  <c r="K764" i="6"/>
  <c r="K752" i="6"/>
  <c r="K740" i="6"/>
  <c r="L740" i="6" s="1"/>
  <c r="K716" i="6"/>
  <c r="K704" i="6"/>
  <c r="K692" i="6"/>
  <c r="L692" i="6" s="1"/>
  <c r="K680" i="6"/>
  <c r="L680" i="6" s="1"/>
  <c r="K668" i="6"/>
  <c r="L668" i="6" s="1"/>
  <c r="K644" i="6"/>
  <c r="K632" i="6"/>
  <c r="K620" i="6"/>
  <c r="K608" i="6"/>
  <c r="K596" i="6"/>
  <c r="K572" i="6"/>
  <c r="K560" i="6"/>
  <c r="L560" i="6" s="1"/>
  <c r="K548" i="6"/>
  <c r="L548" i="6" s="1"/>
  <c r="K536" i="6"/>
  <c r="L536" i="6" s="1"/>
  <c r="K524" i="6"/>
  <c r="K500" i="6"/>
  <c r="K488" i="6"/>
  <c r="K476" i="6"/>
  <c r="K464" i="6"/>
  <c r="K452" i="6"/>
  <c r="K428" i="6"/>
  <c r="L428" i="6" s="1"/>
  <c r="K416" i="6"/>
  <c r="K404" i="6"/>
  <c r="K392" i="6"/>
  <c r="L392" i="6" s="1"/>
  <c r="K380" i="6"/>
  <c r="K356" i="6"/>
  <c r="K344" i="6"/>
  <c r="K332" i="6"/>
  <c r="K320" i="6"/>
  <c r="L320" i="6" s="1"/>
  <c r="K308" i="6"/>
  <c r="L308" i="6" s="1"/>
  <c r="K284" i="6"/>
  <c r="K272" i="6"/>
  <c r="K260" i="6"/>
  <c r="L260" i="6" s="1"/>
  <c r="K248" i="6"/>
  <c r="L248" i="6" s="1"/>
  <c r="K236" i="6"/>
  <c r="K212" i="6"/>
  <c r="K200" i="6"/>
  <c r="K188" i="6"/>
  <c r="L188" i="6" s="1"/>
  <c r="K176" i="6"/>
  <c r="L176" i="6" s="1"/>
  <c r="K164" i="6"/>
  <c r="L164" i="6" s="1"/>
  <c r="K140" i="6"/>
  <c r="K1945" i="6"/>
  <c r="K1754" i="6"/>
  <c r="K1260" i="6"/>
  <c r="L1260" i="6" s="1"/>
  <c r="K1972" i="6"/>
  <c r="K1780" i="6"/>
  <c r="K1672" i="6"/>
  <c r="K1552" i="6"/>
  <c r="K1384" i="6"/>
  <c r="L1384" i="6" s="1"/>
  <c r="K1312" i="6"/>
  <c r="K1455" i="6"/>
  <c r="K2027" i="6"/>
  <c r="K1955" i="6"/>
  <c r="K1847" i="6"/>
  <c r="K1763" i="6"/>
  <c r="K1703" i="6"/>
  <c r="K1535" i="6"/>
  <c r="K1307" i="6"/>
  <c r="K1223" i="6"/>
  <c r="K1983" i="6"/>
  <c r="K2012" i="6"/>
  <c r="K2011" i="6"/>
  <c r="K1987" i="6"/>
  <c r="L1987" i="6" s="1"/>
  <c r="K1975" i="6"/>
  <c r="K1951" i="6"/>
  <c r="K1939" i="6"/>
  <c r="K1927" i="6"/>
  <c r="K1903" i="6"/>
  <c r="K1891" i="6"/>
  <c r="K1879" i="6"/>
  <c r="K1867" i="6"/>
  <c r="K1855" i="6"/>
  <c r="K1819" i="6"/>
  <c r="K1807" i="6"/>
  <c r="K1795" i="6"/>
  <c r="K1783" i="6"/>
  <c r="K1771" i="6"/>
  <c r="K1747" i="6"/>
  <c r="K1735" i="6"/>
  <c r="K1723" i="6"/>
  <c r="K1711" i="6"/>
  <c r="K1699" i="6"/>
  <c r="K1663" i="6"/>
  <c r="L1663" i="6" s="1"/>
  <c r="K1651" i="6"/>
  <c r="K1639" i="6"/>
  <c r="K1627" i="6"/>
  <c r="K1615" i="6"/>
  <c r="K1591" i="6"/>
  <c r="K1579" i="6"/>
  <c r="K1555" i="6"/>
  <c r="K1507" i="6"/>
  <c r="K1483" i="6"/>
  <c r="L1483" i="6" s="1"/>
  <c r="K1471" i="6"/>
  <c r="L1471" i="6" s="1"/>
  <c r="K1411" i="6"/>
  <c r="K1399" i="6"/>
  <c r="K1375" i="6"/>
  <c r="K1363" i="6"/>
  <c r="L1363" i="6" s="1"/>
  <c r="K1339" i="6"/>
  <c r="K1303" i="6"/>
  <c r="K1291" i="6"/>
  <c r="K1267" i="6"/>
  <c r="K1243" i="6"/>
  <c r="L1243" i="6" s="1"/>
  <c r="K1231" i="6"/>
  <c r="L1231" i="6" s="1"/>
  <c r="K1207" i="6"/>
  <c r="K1195" i="6"/>
  <c r="K1171" i="6"/>
  <c r="K1159" i="6"/>
  <c r="L1159" i="6" s="1"/>
  <c r="K1147" i="6"/>
  <c r="L1147" i="6" s="1"/>
  <c r="K1123" i="6"/>
  <c r="K1111" i="6"/>
  <c r="K1099" i="6"/>
  <c r="K1087" i="6"/>
  <c r="K1075" i="6"/>
  <c r="L1075" i="6" s="1"/>
  <c r="K1051" i="6"/>
  <c r="K1039" i="6"/>
  <c r="K1027" i="6"/>
  <c r="K1015" i="6"/>
  <c r="K1003" i="6"/>
  <c r="L1003" i="6" s="1"/>
  <c r="K979" i="6"/>
  <c r="K967" i="6"/>
  <c r="K955" i="6"/>
  <c r="K943" i="6"/>
  <c r="K931" i="6"/>
  <c r="K895" i="6"/>
  <c r="K883" i="6"/>
  <c r="K871" i="6"/>
  <c r="K859" i="6"/>
  <c r="L859" i="6" s="1"/>
  <c r="K847" i="6"/>
  <c r="K823" i="6"/>
  <c r="L823" i="6" s="1"/>
  <c r="K811" i="6"/>
  <c r="K799" i="6"/>
  <c r="K787" i="6"/>
  <c r="K775" i="6"/>
  <c r="L775" i="6" s="1"/>
  <c r="K751" i="6"/>
  <c r="K739" i="6"/>
  <c r="K727" i="6"/>
  <c r="K715" i="6"/>
  <c r="L715" i="6" s="1"/>
  <c r="K703" i="6"/>
  <c r="K679" i="6"/>
  <c r="K667" i="6"/>
  <c r="K655" i="6"/>
  <c r="K643" i="6"/>
  <c r="K631" i="6"/>
  <c r="K595" i="6"/>
  <c r="K583" i="6"/>
  <c r="K571" i="6"/>
  <c r="K559" i="6"/>
  <c r="K547" i="6"/>
  <c r="K523" i="6"/>
  <c r="K511" i="6"/>
  <c r="K499" i="6"/>
  <c r="K487" i="6"/>
  <c r="K475" i="6"/>
  <c r="L475" i="6" s="1"/>
  <c r="K451" i="6"/>
  <c r="K439" i="6"/>
  <c r="K427" i="6"/>
  <c r="K415" i="6"/>
  <c r="K403" i="6"/>
  <c r="K379" i="6"/>
  <c r="K367" i="6"/>
  <c r="K355" i="6"/>
  <c r="K343" i="6"/>
  <c r="K331" i="6"/>
  <c r="L331" i="6" s="1"/>
  <c r="K307" i="6"/>
  <c r="K295" i="6"/>
  <c r="K283" i="6"/>
  <c r="L283" i="6" s="1"/>
  <c r="K271" i="6"/>
  <c r="L271" i="6" s="1"/>
  <c r="K259" i="6"/>
  <c r="K235" i="6"/>
  <c r="K223" i="6"/>
  <c r="K211" i="6"/>
  <c r="K199" i="6"/>
  <c r="K187" i="6"/>
  <c r="L187" i="6" s="1"/>
  <c r="K163" i="6"/>
  <c r="K151" i="6"/>
  <c r="K139" i="6"/>
  <c r="L139" i="6" s="1"/>
  <c r="K115" i="6"/>
  <c r="K103" i="6"/>
  <c r="K79" i="6"/>
  <c r="K67" i="6"/>
  <c r="K55" i="6"/>
  <c r="K1222" i="6"/>
  <c r="K1684" i="6"/>
  <c r="K1444" i="6"/>
  <c r="L1444" i="6" s="1"/>
  <c r="K1156" i="6"/>
  <c r="L1156" i="6" s="1"/>
  <c r="K1875" i="6"/>
  <c r="L1875" i="6" s="1"/>
  <c r="K1659" i="6"/>
  <c r="K2015" i="6"/>
  <c r="L2015" i="6" s="1"/>
  <c r="K1775" i="6"/>
  <c r="L1775" i="6" s="1"/>
  <c r="K1667" i="6"/>
  <c r="L1667" i="6" s="1"/>
  <c r="K1379" i="6"/>
  <c r="K1175" i="6"/>
  <c r="L1175" i="6" s="1"/>
  <c r="K1091" i="6"/>
  <c r="K995" i="6"/>
  <c r="K635" i="6"/>
  <c r="L635" i="6" s="1"/>
  <c r="K2000" i="6"/>
  <c r="L2000" i="6" s="1"/>
  <c r="K1986" i="6"/>
  <c r="L1986" i="6" s="1"/>
  <c r="K1962" i="6"/>
  <c r="L1962" i="6" s="1"/>
  <c r="K1926" i="6"/>
  <c r="K1890" i="6"/>
  <c r="K1698" i="6"/>
  <c r="L1698" i="6" s="1"/>
  <c r="K1638" i="6"/>
  <c r="K1614" i="6"/>
  <c r="K1578" i="6"/>
  <c r="K1566" i="6"/>
  <c r="K1554" i="6"/>
  <c r="K1482" i="6"/>
  <c r="L1482" i="6" s="1"/>
  <c r="K1470" i="6"/>
  <c r="K1458" i="6"/>
  <c r="K1398" i="6"/>
  <c r="K1386" i="6"/>
  <c r="K1374" i="6"/>
  <c r="L1374" i="6" s="1"/>
  <c r="K1326" i="6"/>
  <c r="L1326" i="6" s="1"/>
  <c r="K1314" i="6"/>
  <c r="K1302" i="6"/>
  <c r="K1242" i="6"/>
  <c r="L1242" i="6" s="1"/>
  <c r="K1230" i="6"/>
  <c r="L1230" i="6" s="1"/>
  <c r="K1218" i="6"/>
  <c r="L1218" i="6" s="1"/>
  <c r="K1170" i="6"/>
  <c r="K1158" i="6"/>
  <c r="L1158" i="6" s="1"/>
  <c r="K1146" i="6"/>
  <c r="K1098" i="6"/>
  <c r="K1086" i="6"/>
  <c r="K1074" i="6"/>
  <c r="L1074" i="6" s="1"/>
  <c r="K1026" i="6"/>
  <c r="L1026" i="6" s="1"/>
  <c r="K1014" i="6"/>
  <c r="K1002" i="6"/>
  <c r="K990" i="6"/>
  <c r="K918" i="6"/>
  <c r="K906" i="6"/>
  <c r="K882" i="6"/>
  <c r="L882" i="6" s="1"/>
  <c r="K834" i="6"/>
  <c r="K822" i="6"/>
  <c r="K798" i="6"/>
  <c r="K750" i="6"/>
  <c r="K738" i="6"/>
  <c r="K726" i="6"/>
  <c r="K1914" i="6"/>
  <c r="K1722" i="6"/>
  <c r="K1520" i="6"/>
  <c r="K1191" i="6"/>
  <c r="K1840" i="6"/>
  <c r="K1624" i="6"/>
  <c r="K1180" i="6"/>
  <c r="K1911" i="6"/>
  <c r="L1911" i="6" s="1"/>
  <c r="K1599" i="6"/>
  <c r="K1179" i="6"/>
  <c r="K1739" i="6"/>
  <c r="K1655" i="6"/>
  <c r="K1583" i="6"/>
  <c r="K1511" i="6"/>
  <c r="K1439" i="6"/>
  <c r="K1295" i="6"/>
  <c r="K1043" i="6"/>
  <c r="K719" i="6"/>
  <c r="K2024" i="6"/>
  <c r="K2023" i="6"/>
  <c r="L2023" i="6" s="1"/>
  <c r="K2010" i="6"/>
  <c r="K1998" i="6"/>
  <c r="K1974" i="6"/>
  <c r="K1902" i="6"/>
  <c r="K1878" i="6"/>
  <c r="L1878" i="6" s="1"/>
  <c r="K1842" i="6"/>
  <c r="K1794" i="6"/>
  <c r="K1782" i="6"/>
  <c r="K1758" i="6"/>
  <c r="K1734" i="6"/>
  <c r="K1710" i="6"/>
  <c r="K1650" i="6"/>
  <c r="K2021" i="6"/>
  <c r="K1973" i="6"/>
  <c r="K1961" i="6"/>
  <c r="K1925" i="6"/>
  <c r="K1877" i="6"/>
  <c r="K1865" i="6"/>
  <c r="K1853" i="6"/>
  <c r="K1781" i="6"/>
  <c r="L1781" i="6" s="1"/>
  <c r="K1769" i="6"/>
  <c r="K1757" i="6"/>
  <c r="K1745" i="6"/>
  <c r="K1733" i="6"/>
  <c r="K1709" i="6"/>
  <c r="K1697" i="6"/>
  <c r="K1673" i="6"/>
  <c r="K1649" i="6"/>
  <c r="K1637" i="6"/>
  <c r="K1613" i="6"/>
  <c r="L1613" i="6" s="1"/>
  <c r="K1601" i="6"/>
  <c r="K1589" i="6"/>
  <c r="K1565" i="6"/>
  <c r="K1541" i="6"/>
  <c r="K1505" i="6"/>
  <c r="K1493" i="6"/>
  <c r="K1481" i="6"/>
  <c r="K1469" i="6"/>
  <c r="K1445" i="6"/>
  <c r="K1433" i="6"/>
  <c r="K1421" i="6"/>
  <c r="K1409" i="6"/>
  <c r="K1397" i="6"/>
  <c r="K1373" i="6"/>
  <c r="K1361" i="6"/>
  <c r="L1361" i="6" s="1"/>
  <c r="K1337" i="6"/>
  <c r="K1325" i="6"/>
  <c r="K1301" i="6"/>
  <c r="K1289" i="6"/>
  <c r="K1265" i="6"/>
  <c r="L1265" i="6" s="1"/>
  <c r="K1253" i="6"/>
  <c r="K1241" i="6"/>
  <c r="K1205" i="6"/>
  <c r="K1193" i="6"/>
  <c r="K1181" i="6"/>
  <c r="L1181" i="6" s="1"/>
  <c r="K1169" i="6"/>
  <c r="K1145" i="6"/>
  <c r="K1121" i="6"/>
  <c r="K1109" i="6"/>
  <c r="K1097" i="6"/>
  <c r="L1097" i="6" s="1"/>
  <c r="K1085" i="6"/>
  <c r="K1073" i="6"/>
  <c r="K1049" i="6"/>
  <c r="K1037" i="6"/>
  <c r="K1025" i="6"/>
  <c r="K1013" i="6"/>
  <c r="K1001" i="6"/>
  <c r="K977" i="6"/>
  <c r="K965" i="6"/>
  <c r="L965" i="6" s="1"/>
  <c r="K953" i="6"/>
  <c r="K941" i="6"/>
  <c r="K929" i="6"/>
  <c r="L929" i="6" s="1"/>
  <c r="K905" i="6"/>
  <c r="K893" i="6"/>
  <c r="K881" i="6"/>
  <c r="K869" i="6"/>
  <c r="K857" i="6"/>
  <c r="K833" i="6"/>
  <c r="K821" i="6"/>
  <c r="K809" i="6"/>
  <c r="L809" i="6" s="1"/>
  <c r="K797" i="6"/>
  <c r="L797" i="6" s="1"/>
  <c r="K785" i="6"/>
  <c r="K1898" i="6"/>
  <c r="L1898" i="6" s="1"/>
  <c r="K1500" i="6"/>
  <c r="L1500" i="6" s="1"/>
  <c r="K1152" i="6"/>
  <c r="K1984" i="6"/>
  <c r="K1720" i="6"/>
  <c r="K1564" i="6"/>
  <c r="K1324" i="6"/>
  <c r="K1228" i="6"/>
  <c r="K1168" i="6"/>
  <c r="K1084" i="6"/>
  <c r="K1036" i="6"/>
  <c r="K1012" i="6"/>
  <c r="K1000" i="6"/>
  <c r="K988" i="6"/>
  <c r="K976" i="6"/>
  <c r="K952" i="6"/>
  <c r="L952" i="6" s="1"/>
  <c r="K928" i="6"/>
  <c r="K916" i="6"/>
  <c r="K904" i="6"/>
  <c r="K892" i="6"/>
  <c r="K880" i="6"/>
  <c r="K856" i="6"/>
  <c r="K844" i="6"/>
  <c r="K832" i="6"/>
  <c r="L832" i="6" s="1"/>
  <c r="K820" i="6"/>
  <c r="K796" i="6"/>
  <c r="K772" i="6"/>
  <c r="K760" i="6"/>
  <c r="K748" i="6"/>
  <c r="K736" i="6"/>
  <c r="K724" i="6"/>
  <c r="K700" i="6"/>
  <c r="K688" i="6"/>
  <c r="K664" i="6"/>
  <c r="K652" i="6"/>
  <c r="K640" i="6"/>
  <c r="K616" i="6"/>
  <c r="K604" i="6"/>
  <c r="K592" i="6"/>
  <c r="L592" i="6" s="1"/>
  <c r="K580" i="6"/>
  <c r="K568" i="6"/>
  <c r="K544" i="6"/>
  <c r="K532" i="6"/>
  <c r="K520" i="6"/>
  <c r="K508" i="6"/>
  <c r="K496" i="6"/>
  <c r="K472" i="6"/>
  <c r="K460" i="6"/>
  <c r="K448" i="6"/>
  <c r="L448" i="6" s="1"/>
  <c r="K436" i="6"/>
  <c r="L436" i="6" s="1"/>
  <c r="K424" i="6"/>
  <c r="K388" i="6"/>
  <c r="K376" i="6"/>
  <c r="K364" i="6"/>
  <c r="K352" i="6"/>
  <c r="K340" i="6"/>
  <c r="K316" i="6"/>
  <c r="K304" i="6"/>
  <c r="K292" i="6"/>
  <c r="K280" i="6"/>
  <c r="L280" i="6" s="1"/>
  <c r="K268" i="6"/>
  <c r="K244" i="6"/>
  <c r="K232" i="6"/>
  <c r="K220" i="6"/>
  <c r="K208" i="6"/>
  <c r="K196" i="6"/>
  <c r="L196" i="6" s="1"/>
  <c r="K172" i="6"/>
  <c r="K160" i="6"/>
  <c r="K148" i="6"/>
  <c r="L148" i="6" s="1"/>
  <c r="K136" i="6"/>
  <c r="L136" i="6" s="1"/>
  <c r="K124" i="6"/>
  <c r="L124" i="6" s="1"/>
  <c r="K100" i="6"/>
  <c r="K88" i="6"/>
  <c r="K76" i="6"/>
  <c r="K64" i="6"/>
  <c r="K52" i="6"/>
  <c r="K28" i="6"/>
  <c r="K16" i="6"/>
  <c r="K4" i="6"/>
  <c r="L4" i="6" s="1"/>
  <c r="K1418" i="6"/>
  <c r="K1130" i="6"/>
  <c r="K214" i="6"/>
  <c r="K1476" i="6"/>
  <c r="K1119" i="6"/>
  <c r="K507" i="6"/>
  <c r="K471" i="6"/>
  <c r="K435" i="6"/>
  <c r="K375" i="6"/>
  <c r="K315" i="6"/>
  <c r="L315" i="6" s="1"/>
  <c r="K219" i="6"/>
  <c r="K171" i="6"/>
  <c r="K123" i="6"/>
  <c r="K63" i="6"/>
  <c r="M1894" i="6"/>
  <c r="N1894" i="6" s="1"/>
  <c r="K1894" i="6"/>
  <c r="K1387" i="6"/>
  <c r="L1387" i="6" s="1"/>
  <c r="K2031" i="6"/>
  <c r="L2031" i="6" s="1"/>
  <c r="K1866" i="6"/>
  <c r="L1866" i="6" s="1"/>
  <c r="K1674" i="6"/>
  <c r="K1452" i="6"/>
  <c r="K1083" i="6"/>
  <c r="K2020" i="6"/>
  <c r="L2020" i="6" s="1"/>
  <c r="K1876" i="6"/>
  <c r="K1744" i="6"/>
  <c r="L1744" i="6" s="1"/>
  <c r="K1612" i="6"/>
  <c r="K1480" i="6"/>
  <c r="K1264" i="6"/>
  <c r="K1947" i="6"/>
  <c r="L1947" i="6" s="1"/>
  <c r="K1815" i="6"/>
  <c r="K1575" i="6"/>
  <c r="L1575" i="6" s="1"/>
  <c r="K1479" i="6"/>
  <c r="L1479" i="6" s="1"/>
  <c r="K1383" i="6"/>
  <c r="L1383" i="6" s="1"/>
  <c r="K1335" i="6"/>
  <c r="K1299" i="6"/>
  <c r="K1239" i="6"/>
  <c r="K1071" i="6"/>
  <c r="L1071" i="6" s="1"/>
  <c r="K999" i="6"/>
  <c r="K963" i="6"/>
  <c r="K927" i="6"/>
  <c r="K891" i="6"/>
  <c r="K795" i="6"/>
  <c r="K723" i="6"/>
  <c r="K675" i="6"/>
  <c r="K639" i="6"/>
  <c r="K603" i="6"/>
  <c r="L603" i="6" s="1"/>
  <c r="K567" i="6"/>
  <c r="L567" i="6" s="1"/>
  <c r="K531" i="6"/>
  <c r="K483" i="6"/>
  <c r="K447" i="6"/>
  <c r="L447" i="6" s="1"/>
  <c r="K399" i="6"/>
  <c r="L399" i="6" s="1"/>
  <c r="K303" i="6"/>
  <c r="K243" i="6"/>
  <c r="K147" i="6"/>
  <c r="K99" i="6"/>
  <c r="K1750" i="6"/>
  <c r="L1750" i="6" s="1"/>
  <c r="K178" i="6"/>
  <c r="K2030" i="6"/>
  <c r="K1958" i="6"/>
  <c r="K1934" i="6"/>
  <c r="L1934" i="6" s="1"/>
  <c r="K1886" i="6"/>
  <c r="L1886" i="6" s="1"/>
  <c r="K1862" i="6"/>
  <c r="K1838" i="6"/>
  <c r="K1826" i="6"/>
  <c r="K1814" i="6"/>
  <c r="L1814" i="6" s="1"/>
  <c r="K1766" i="6"/>
  <c r="K1742" i="6"/>
  <c r="K1730" i="6"/>
  <c r="L1730" i="6" s="1"/>
  <c r="K1694" i="6"/>
  <c r="L1694" i="6" s="1"/>
  <c r="K1682" i="6"/>
  <c r="K1670" i="6"/>
  <c r="K1646" i="6"/>
  <c r="K1622" i="6"/>
  <c r="K1598" i="6"/>
  <c r="L1598" i="6" s="1"/>
  <c r="K1550" i="6"/>
  <c r="L1550" i="6" s="1"/>
  <c r="K1538" i="6"/>
  <c r="L1538" i="6" s="1"/>
  <c r="K1478" i="6"/>
  <c r="K1466" i="6"/>
  <c r="K1406" i="6"/>
  <c r="L1406" i="6" s="1"/>
  <c r="K1394" i="6"/>
  <c r="L1394" i="6" s="1"/>
  <c r="K1370" i="6"/>
  <c r="K1358" i="6"/>
  <c r="K1334" i="6"/>
  <c r="K1298" i="6"/>
  <c r="L1298" i="6" s="1"/>
  <c r="K1286" i="6"/>
  <c r="L1286" i="6" s="1"/>
  <c r="K1262" i="6"/>
  <c r="L1262" i="6" s="1"/>
  <c r="K1250" i="6"/>
  <c r="K1238" i="6"/>
  <c r="K1190" i="6"/>
  <c r="K1178" i="6"/>
  <c r="L1178" i="6" s="1"/>
  <c r="K1166" i="6"/>
  <c r="L1166" i="6" s="1"/>
  <c r="K1154" i="6"/>
  <c r="L1154" i="6" s="1"/>
  <c r="K1118" i="6"/>
  <c r="K1094" i="6"/>
  <c r="K1082" i="6"/>
  <c r="K1046" i="6"/>
  <c r="L1046" i="6" s="1"/>
  <c r="K1034" i="6"/>
  <c r="K1022" i="6"/>
  <c r="K998" i="6"/>
  <c r="K986" i="6"/>
  <c r="K974" i="6"/>
  <c r="L974" i="6" s="1"/>
  <c r="K962" i="6"/>
  <c r="L962" i="6" s="1"/>
  <c r="K950" i="6"/>
  <c r="L950" i="6" s="1"/>
  <c r="K926" i="6"/>
  <c r="K914" i="6"/>
  <c r="K902" i="6"/>
  <c r="K890" i="6"/>
  <c r="K878" i="6"/>
  <c r="L878" i="6" s="1"/>
  <c r="K854" i="6"/>
  <c r="K842" i="6"/>
  <c r="K830" i="6"/>
  <c r="K818" i="6"/>
  <c r="L818" i="6" s="1"/>
  <c r="K806" i="6"/>
  <c r="K782" i="6"/>
  <c r="L782" i="6" s="1"/>
  <c r="K770" i="6"/>
  <c r="L770" i="6" s="1"/>
  <c r="K758" i="6"/>
  <c r="K746" i="6"/>
  <c r="L746" i="6" s="1"/>
  <c r="K734" i="6"/>
  <c r="K710" i="6"/>
  <c r="K698" i="6"/>
  <c r="K686" i="6"/>
  <c r="K674" i="6"/>
  <c r="L674" i="6" s="1"/>
  <c r="K662" i="6"/>
  <c r="L662" i="6" s="1"/>
  <c r="K638" i="6"/>
  <c r="K626" i="6"/>
  <c r="L626" i="6" s="1"/>
  <c r="K614" i="6"/>
  <c r="L614" i="6" s="1"/>
  <c r="K602" i="6"/>
  <c r="L602" i="6" s="1"/>
  <c r="K590" i="6"/>
  <c r="K566" i="6"/>
  <c r="K554" i="6"/>
  <c r="K530" i="6"/>
  <c r="K518" i="6"/>
  <c r="L518" i="6" s="1"/>
  <c r="K506" i="6"/>
  <c r="L506" i="6" s="1"/>
  <c r="K482" i="6"/>
  <c r="K470" i="6"/>
  <c r="K2019" i="6"/>
  <c r="K1426" i="6"/>
  <c r="K1048" i="6"/>
  <c r="K1888" i="6"/>
  <c r="K1768" i="6"/>
  <c r="K1408" i="6"/>
  <c r="K1060" i="6"/>
  <c r="K1851" i="6"/>
  <c r="K1671" i="6"/>
  <c r="K1563" i="6"/>
  <c r="K1443" i="6"/>
  <c r="K1323" i="6"/>
  <c r="K1095" i="6"/>
  <c r="K1059" i="6"/>
  <c r="K1023" i="6"/>
  <c r="L1023" i="6" s="1"/>
  <c r="K987" i="6"/>
  <c r="K915" i="6"/>
  <c r="K867" i="6"/>
  <c r="L867" i="6" s="1"/>
  <c r="K831" i="6"/>
  <c r="K783" i="6"/>
  <c r="K747" i="6"/>
  <c r="K699" i="6"/>
  <c r="K627" i="6"/>
  <c r="K579" i="6"/>
  <c r="L579" i="6" s="1"/>
  <c r="K495" i="6"/>
  <c r="K423" i="6"/>
  <c r="K387" i="6"/>
  <c r="K339" i="6"/>
  <c r="K291" i="6"/>
  <c r="K255" i="6"/>
  <c r="K207" i="6"/>
  <c r="K159" i="6"/>
  <c r="K75" i="6"/>
  <c r="K27" i="6"/>
  <c r="L27" i="6" s="1"/>
  <c r="K3" i="6"/>
  <c r="K1070" i="6"/>
  <c r="K1970" i="6"/>
  <c r="K1910" i="6"/>
  <c r="K2029" i="6"/>
  <c r="K2017" i="6"/>
  <c r="K2005" i="6"/>
  <c r="K1993" i="6"/>
  <c r="K1969" i="6"/>
  <c r="K1957" i="6"/>
  <c r="K1933" i="6"/>
  <c r="K1921" i="6"/>
  <c r="K1897" i="6"/>
  <c r="K1885" i="6"/>
  <c r="K1873" i="6"/>
  <c r="K1861" i="6"/>
  <c r="K1849" i="6"/>
  <c r="K1825" i="6"/>
  <c r="K1813" i="6"/>
  <c r="K1801" i="6"/>
  <c r="L1801" i="6" s="1"/>
  <c r="K1789" i="6"/>
  <c r="K1777" i="6"/>
  <c r="K1765" i="6"/>
  <c r="K1741" i="6"/>
  <c r="K1729" i="6"/>
  <c r="K1717" i="6"/>
  <c r="K1705" i="6"/>
  <c r="K1693" i="6"/>
  <c r="K1681" i="6"/>
  <c r="K1657" i="6"/>
  <c r="K1645" i="6"/>
  <c r="K1633" i="6"/>
  <c r="K1621" i="6"/>
  <c r="K1609" i="6"/>
  <c r="K1585" i="6"/>
  <c r="K1573" i="6"/>
  <c r="K1561" i="6"/>
  <c r="K1549" i="6"/>
  <c r="K1537" i="6"/>
  <c r="K1525" i="6"/>
  <c r="L1525" i="6" s="1"/>
  <c r="K1513" i="6"/>
  <c r="K1501" i="6"/>
  <c r="K1489" i="6"/>
  <c r="K1477" i="6"/>
  <c r="K1465" i="6"/>
  <c r="K1453" i="6"/>
  <c r="K1441" i="6"/>
  <c r="K1429" i="6"/>
  <c r="K1393" i="6"/>
  <c r="K1381" i="6"/>
  <c r="K1345" i="6"/>
  <c r="L1345" i="6" s="1"/>
  <c r="K1321" i="6"/>
  <c r="K1309" i="6"/>
  <c r="K1297" i="6"/>
  <c r="K1249" i="6"/>
  <c r="K1237" i="6"/>
  <c r="K1225" i="6"/>
  <c r="L1225" i="6" s="1"/>
  <c r="K1177" i="6"/>
  <c r="K1165" i="6"/>
  <c r="K1153" i="6"/>
  <c r="K1105" i="6"/>
  <c r="K1093" i="6"/>
  <c r="K1081" i="6"/>
  <c r="L1081" i="6" s="1"/>
  <c r="K1033" i="6"/>
  <c r="K1021" i="6"/>
  <c r="K1009" i="6"/>
  <c r="K949" i="6"/>
  <c r="K937" i="6"/>
  <c r="K925" i="6"/>
  <c r="K877" i="6"/>
  <c r="K865" i="6"/>
  <c r="K853" i="6"/>
  <c r="K805" i="6"/>
  <c r="K793" i="6"/>
  <c r="L793" i="6" s="1"/>
  <c r="K781" i="6"/>
  <c r="K721" i="6"/>
  <c r="K2007" i="6"/>
  <c r="K1454" i="6"/>
  <c r="K528" i="6"/>
  <c r="K349" i="6"/>
  <c r="K458" i="6"/>
  <c r="K446" i="6"/>
  <c r="K410" i="6"/>
  <c r="L410" i="6" s="1"/>
  <c r="K386" i="6"/>
  <c r="L386" i="6" s="1"/>
  <c r="K362" i="6"/>
  <c r="K350" i="6"/>
  <c r="K314" i="6"/>
  <c r="K290" i="6"/>
  <c r="K278" i="6"/>
  <c r="L278" i="6" s="1"/>
  <c r="K242" i="6"/>
  <c r="K230" i="6"/>
  <c r="K218" i="6"/>
  <c r="K206" i="6"/>
  <c r="K182" i="6"/>
  <c r="K170" i="6"/>
  <c r="K158" i="6"/>
  <c r="K146" i="6"/>
  <c r="K134" i="6"/>
  <c r="K110" i="6"/>
  <c r="L110" i="6" s="1"/>
  <c r="K98" i="6"/>
  <c r="K86" i="6"/>
  <c r="K74" i="6"/>
  <c r="L74" i="6" s="1"/>
  <c r="K62" i="6"/>
  <c r="K38" i="6"/>
  <c r="K26" i="6"/>
  <c r="K14" i="6"/>
  <c r="K434" i="6"/>
  <c r="L434" i="6" s="1"/>
  <c r="K326" i="6"/>
  <c r="L326" i="6" s="1"/>
  <c r="K167" i="6"/>
  <c r="K709" i="6"/>
  <c r="K697" i="6"/>
  <c r="K649" i="6"/>
  <c r="K637" i="6"/>
  <c r="K625" i="6"/>
  <c r="L625" i="6" s="1"/>
  <c r="K577" i="6"/>
  <c r="K493" i="6"/>
  <c r="K361" i="6"/>
  <c r="K265" i="6"/>
  <c r="K205" i="6"/>
  <c r="K193" i="6"/>
  <c r="K133" i="6"/>
  <c r="K121" i="6"/>
  <c r="K49" i="6"/>
  <c r="K696" i="6"/>
  <c r="K505" i="6"/>
  <c r="K433" i="6"/>
  <c r="L433" i="6" s="1"/>
  <c r="K311" i="6"/>
  <c r="K732" i="6"/>
  <c r="L732" i="6" s="1"/>
  <c r="K720" i="6"/>
  <c r="L720" i="6" s="1"/>
  <c r="K708" i="6"/>
  <c r="L708" i="6" s="1"/>
  <c r="K672" i="6"/>
  <c r="K648" i="6"/>
  <c r="K636" i="6"/>
  <c r="K624" i="6"/>
  <c r="L624" i="6" s="1"/>
  <c r="K600" i="6"/>
  <c r="K576" i="6"/>
  <c r="K552" i="6"/>
  <c r="K516" i="6"/>
  <c r="K492" i="6"/>
  <c r="L492" i="6" s="1"/>
  <c r="K480" i="6"/>
  <c r="L480" i="6" s="1"/>
  <c r="K444" i="6"/>
  <c r="K432" i="6"/>
  <c r="K420" i="6"/>
  <c r="K384" i="6"/>
  <c r="L384" i="6" s="1"/>
  <c r="K372" i="6"/>
  <c r="K360" i="6"/>
  <c r="K348" i="6"/>
  <c r="L348" i="6" s="1"/>
  <c r="K336" i="6"/>
  <c r="L336" i="6" s="1"/>
  <c r="K312" i="6"/>
  <c r="L312" i="6" s="1"/>
  <c r="K300" i="6"/>
  <c r="K288" i="6"/>
  <c r="K276" i="6"/>
  <c r="K264" i="6"/>
  <c r="K240" i="6"/>
  <c r="K228" i="6"/>
  <c r="K216" i="6"/>
  <c r="K204" i="6"/>
  <c r="L204" i="6" s="1"/>
  <c r="K192" i="6"/>
  <c r="L192" i="6" s="1"/>
  <c r="K168" i="6"/>
  <c r="K156" i="6"/>
  <c r="K144" i="6"/>
  <c r="K132" i="6"/>
  <c r="K120" i="6"/>
  <c r="K96" i="6"/>
  <c r="L96" i="6" s="1"/>
  <c r="K84" i="6"/>
  <c r="L84" i="6" s="1"/>
  <c r="K72" i="6"/>
  <c r="K60" i="6"/>
  <c r="K48" i="6"/>
  <c r="K24" i="6"/>
  <c r="K12" i="6"/>
  <c r="L12" i="6" s="1"/>
  <c r="K1346" i="6"/>
  <c r="K894" i="6"/>
  <c r="K1942" i="6"/>
  <c r="K1846" i="6"/>
  <c r="K1798" i="6"/>
  <c r="K1702" i="6"/>
  <c r="K745" i="6"/>
  <c r="K504" i="6"/>
  <c r="K421" i="6"/>
  <c r="K302" i="6"/>
  <c r="K551" i="6"/>
  <c r="K479" i="6"/>
  <c r="K467" i="6"/>
  <c r="K419" i="6"/>
  <c r="L419" i="6" s="1"/>
  <c r="K395" i="6"/>
  <c r="K335" i="6"/>
  <c r="K323" i="6"/>
  <c r="K251" i="6"/>
  <c r="K239" i="6"/>
  <c r="K203" i="6"/>
  <c r="K179" i="6"/>
  <c r="L179" i="6" s="1"/>
  <c r="K155" i="6"/>
  <c r="K107" i="6"/>
  <c r="K83" i="6"/>
  <c r="K35" i="6"/>
  <c r="L35" i="6" s="1"/>
  <c r="K11" i="6"/>
  <c r="K874" i="6"/>
  <c r="K565" i="6"/>
  <c r="L565" i="6" s="1"/>
  <c r="K409" i="6"/>
  <c r="K109" i="6"/>
  <c r="K2014" i="6"/>
  <c r="K2002" i="6"/>
  <c r="K1990" i="6"/>
  <c r="K1954" i="6"/>
  <c r="K564" i="6"/>
  <c r="K491" i="6"/>
  <c r="K408" i="6"/>
  <c r="K277" i="6"/>
  <c r="L277" i="6" s="1"/>
  <c r="K669" i="6"/>
  <c r="K657" i="6"/>
  <c r="K645" i="6"/>
  <c r="K633" i="6"/>
  <c r="K597" i="6"/>
  <c r="K585" i="6"/>
  <c r="L585" i="6" s="1"/>
  <c r="K573" i="6"/>
  <c r="K561" i="6"/>
  <c r="K549" i="6"/>
  <c r="K525" i="6"/>
  <c r="K513" i="6"/>
  <c r="K501" i="6"/>
  <c r="K477" i="6"/>
  <c r="K429" i="6"/>
  <c r="K417" i="6"/>
  <c r="K405" i="6"/>
  <c r="L405" i="6" s="1"/>
  <c r="K369" i="6"/>
  <c r="K357" i="6"/>
  <c r="K345" i="6"/>
  <c r="K333" i="6"/>
  <c r="K321" i="6"/>
  <c r="L321" i="6" s="1"/>
  <c r="K297" i="6"/>
  <c r="K285" i="6"/>
  <c r="K273" i="6"/>
  <c r="K261" i="6"/>
  <c r="K249" i="6"/>
  <c r="L249" i="6" s="1"/>
  <c r="K225" i="6"/>
  <c r="K213" i="6"/>
  <c r="K201" i="6"/>
  <c r="K189" i="6"/>
  <c r="K177" i="6"/>
  <c r="K153" i="6"/>
  <c r="K141" i="6"/>
  <c r="K129" i="6"/>
  <c r="K117" i="6"/>
  <c r="K105" i="6"/>
  <c r="K81" i="6"/>
  <c r="K69" i="6"/>
  <c r="K57" i="6"/>
  <c r="K45" i="6"/>
  <c r="K33" i="6"/>
  <c r="K9" i="6"/>
  <c r="K1495" i="6"/>
  <c r="K1279" i="6"/>
  <c r="L1279" i="6" s="1"/>
  <c r="K1858" i="6"/>
  <c r="K1714" i="6"/>
  <c r="L1714" i="6" s="1"/>
  <c r="K1666" i="6"/>
  <c r="K1490" i="6"/>
  <c r="L1490" i="6" s="1"/>
  <c r="K1310" i="6"/>
  <c r="K621" i="6"/>
  <c r="K553" i="6"/>
  <c r="K407" i="6"/>
  <c r="K95" i="6"/>
  <c r="K128" i="6"/>
  <c r="K116" i="6"/>
  <c r="L116" i="6" s="1"/>
  <c r="K104" i="6"/>
  <c r="K92" i="6"/>
  <c r="K68" i="6"/>
  <c r="L68" i="6" s="1"/>
  <c r="K56" i="6"/>
  <c r="K44" i="6"/>
  <c r="L44" i="6" s="1"/>
  <c r="K32" i="6"/>
  <c r="L32" i="6" s="1"/>
  <c r="K20" i="6"/>
  <c r="K1274" i="6"/>
  <c r="K574" i="6"/>
  <c r="K1567" i="6"/>
  <c r="K481" i="6"/>
  <c r="L481" i="6" s="1"/>
  <c r="K393" i="6"/>
  <c r="L393" i="6" s="1"/>
  <c r="K254" i="6"/>
  <c r="K61" i="6"/>
  <c r="K43" i="6"/>
  <c r="L43" i="6" s="1"/>
  <c r="K31" i="6"/>
  <c r="L31" i="6" s="1"/>
  <c r="K7" i="6"/>
  <c r="K1459" i="6"/>
  <c r="K1214" i="6"/>
  <c r="K542" i="6"/>
  <c r="K1526" i="6"/>
  <c r="K978" i="6"/>
  <c r="L978" i="6" s="1"/>
  <c r="K253" i="6"/>
  <c r="K37" i="6"/>
  <c r="L37" i="6" s="1"/>
  <c r="K678" i="6"/>
  <c r="L678" i="6" s="1"/>
  <c r="K666" i="6"/>
  <c r="L666" i="6" s="1"/>
  <c r="K654" i="6"/>
  <c r="L654" i="6" s="1"/>
  <c r="K594" i="6"/>
  <c r="L594" i="6" s="1"/>
  <c r="K582" i="6"/>
  <c r="L582" i="6" s="1"/>
  <c r="K570" i="6"/>
  <c r="K522" i="6"/>
  <c r="L522" i="6" s="1"/>
  <c r="K510" i="6"/>
  <c r="L510" i="6" s="1"/>
  <c r="K498" i="6"/>
  <c r="L498" i="6" s="1"/>
  <c r="K450" i="6"/>
  <c r="L450" i="6" s="1"/>
  <c r="K438" i="6"/>
  <c r="K426" i="6"/>
  <c r="K378" i="6"/>
  <c r="L378" i="6" s="1"/>
  <c r="K366" i="6"/>
  <c r="L366" i="6" s="1"/>
  <c r="K354" i="6"/>
  <c r="L354" i="6" s="1"/>
  <c r="K306" i="6"/>
  <c r="L306" i="6" s="1"/>
  <c r="K294" i="6"/>
  <c r="L294" i="6" s="1"/>
  <c r="K282" i="6"/>
  <c r="L282" i="6" s="1"/>
  <c r="K234" i="6"/>
  <c r="L234" i="6" s="1"/>
  <c r="K222" i="6"/>
  <c r="K198" i="6"/>
  <c r="K150" i="6"/>
  <c r="L150" i="6" s="1"/>
  <c r="K138" i="6"/>
  <c r="K126" i="6"/>
  <c r="K78" i="6"/>
  <c r="L78" i="6" s="1"/>
  <c r="K66" i="6"/>
  <c r="L66" i="6" s="1"/>
  <c r="K54" i="6"/>
  <c r="K6" i="6"/>
  <c r="L6" i="6" s="1"/>
  <c r="K1202" i="6"/>
  <c r="K398" i="6"/>
  <c r="K1918" i="6"/>
  <c r="K1870" i="6"/>
  <c r="K1822" i="6"/>
  <c r="K1774" i="6"/>
  <c r="L1774" i="6" s="1"/>
  <c r="K1678" i="6"/>
  <c r="K1630" i="6"/>
  <c r="K718" i="6"/>
  <c r="L718" i="6" s="1"/>
  <c r="K465" i="6"/>
  <c r="L465" i="6" s="1"/>
  <c r="K374" i="6"/>
  <c r="K761" i="6"/>
  <c r="K749" i="6"/>
  <c r="K737" i="6"/>
  <c r="K725" i="6"/>
  <c r="K713" i="6"/>
  <c r="K689" i="6"/>
  <c r="K677" i="6"/>
  <c r="K665" i="6"/>
  <c r="K641" i="6"/>
  <c r="K629" i="6"/>
  <c r="K593" i="6"/>
  <c r="K581" i="6"/>
  <c r="K569" i="6"/>
  <c r="K557" i="6"/>
  <c r="K545" i="6"/>
  <c r="L545" i="6" s="1"/>
  <c r="K521" i="6"/>
  <c r="K509" i="6"/>
  <c r="K497" i="6"/>
  <c r="K485" i="6"/>
  <c r="L485" i="6" s="1"/>
  <c r="K473" i="6"/>
  <c r="L473" i="6" s="1"/>
  <c r="K449" i="6"/>
  <c r="K437" i="6"/>
  <c r="K425" i="6"/>
  <c r="K413" i="6"/>
  <c r="K401" i="6"/>
  <c r="L401" i="6" s="1"/>
  <c r="K377" i="6"/>
  <c r="K365" i="6"/>
  <c r="K353" i="6"/>
  <c r="K341" i="6"/>
  <c r="K329" i="6"/>
  <c r="K305" i="6"/>
  <c r="K293" i="6"/>
  <c r="K281" i="6"/>
  <c r="K269" i="6"/>
  <c r="K257" i="6"/>
  <c r="L257" i="6" s="1"/>
  <c r="K233" i="6"/>
  <c r="K221" i="6"/>
  <c r="K209" i="6"/>
  <c r="K197" i="6"/>
  <c r="K185" i="6"/>
  <c r="K161" i="6"/>
  <c r="K149" i="6"/>
  <c r="K137" i="6"/>
  <c r="K125" i="6"/>
  <c r="K113" i="6"/>
  <c r="L113" i="6" s="1"/>
  <c r="K89" i="6"/>
  <c r="K77" i="6"/>
  <c r="K65" i="6"/>
  <c r="K53" i="6"/>
  <c r="L53" i="6" s="1"/>
  <c r="K41" i="6"/>
  <c r="K17" i="6"/>
  <c r="K5" i="6"/>
  <c r="K1423" i="6"/>
  <c r="K1142" i="6"/>
  <c r="K371" i="6"/>
  <c r="K1562" i="6"/>
  <c r="K1382" i="6"/>
  <c r="K660" i="6"/>
  <c r="K456" i="6"/>
  <c r="L456" i="6" s="1"/>
  <c r="K227" i="6"/>
  <c r="K23" i="6"/>
  <c r="K2" i="6"/>
  <c r="M2025" i="6"/>
  <c r="N2025" i="6" s="1"/>
  <c r="M2026" i="6"/>
  <c r="N2026" i="6" s="1"/>
  <c r="M1786" i="6"/>
  <c r="M1642" i="6"/>
  <c r="M1798" i="6"/>
  <c r="M1774" i="6"/>
  <c r="M1630" i="6"/>
  <c r="M1750" i="6"/>
  <c r="M1606" i="6"/>
  <c r="M1738" i="6"/>
  <c r="M1594" i="6"/>
  <c r="M1714" i="6"/>
  <c r="M1702" i="6"/>
  <c r="M1690" i="6"/>
  <c r="M1678" i="6"/>
  <c r="M1556" i="6"/>
  <c r="N1556" i="6" s="1"/>
  <c r="M1454" i="6"/>
  <c r="M1334" i="6"/>
  <c r="N1334" i="6" s="1"/>
  <c r="M1164" i="6"/>
  <c r="N1164" i="6" s="1"/>
  <c r="M1346" i="6"/>
  <c r="N1346" i="6" s="1"/>
  <c r="M1308" i="6"/>
  <c r="N1308" i="6" s="1"/>
  <c r="M1214" i="6"/>
  <c r="M1202" i="6"/>
  <c r="N1202" i="6" s="1"/>
  <c r="M1418" i="6"/>
  <c r="N1418" i="6" s="1"/>
  <c r="M1190" i="6"/>
  <c r="N1190" i="6" s="1"/>
  <c r="M1382" i="6"/>
  <c r="N1382" i="6" s="1"/>
  <c r="M1809" i="6"/>
  <c r="M1833" i="6"/>
  <c r="M1929" i="6"/>
  <c r="N1929" i="6" s="1"/>
  <c r="M1785" i="6"/>
  <c r="M1797" i="6"/>
  <c r="M1905" i="6"/>
  <c r="N1905" i="6" s="1"/>
  <c r="M1562" i="6"/>
  <c r="N1562" i="6" s="1"/>
  <c r="M1893" i="6"/>
  <c r="M1761" i="6"/>
  <c r="M1526" i="6"/>
  <c r="N1526" i="6" s="1"/>
  <c r="M1310" i="6"/>
  <c r="M1821" i="6"/>
  <c r="M1393" i="6"/>
  <c r="N1393" i="6" s="1"/>
  <c r="M1249" i="6"/>
  <c r="N1249" i="6" s="1"/>
  <c r="M1105" i="6"/>
  <c r="N1105" i="6" s="1"/>
  <c r="M481" i="6"/>
  <c r="N481" i="6" s="1"/>
  <c r="M265" i="6"/>
  <c r="N265" i="6" s="1"/>
  <c r="M1531" i="6"/>
  <c r="M1046" i="6"/>
  <c r="N1046" i="6" s="1"/>
  <c r="M1495" i="6"/>
  <c r="M1749" i="6"/>
  <c r="M1737" i="6"/>
  <c r="M1725" i="6"/>
  <c r="M1713" i="6"/>
  <c r="M1689" i="6"/>
  <c r="M1677" i="6"/>
  <c r="M1665" i="6"/>
  <c r="M1653" i="6"/>
  <c r="M1641" i="6"/>
  <c r="M1617" i="6"/>
  <c r="M1605" i="6"/>
  <c r="M1593" i="6"/>
  <c r="M1581" i="6"/>
  <c r="M1485" i="6"/>
  <c r="M1449" i="6"/>
  <c r="N1449" i="6" s="1"/>
  <c r="M1365" i="6"/>
  <c r="N1365" i="6" s="1"/>
  <c r="M1221" i="6"/>
  <c r="N1221" i="6" s="1"/>
  <c r="M1077" i="6"/>
  <c r="N1077" i="6" s="1"/>
  <c r="M1017" i="6"/>
  <c r="N1017" i="6" s="1"/>
  <c r="M837" i="6"/>
  <c r="N837" i="6" s="1"/>
  <c r="M561" i="6"/>
  <c r="N561" i="6" s="1"/>
  <c r="M417" i="6"/>
  <c r="M1459" i="6"/>
  <c r="M542" i="6"/>
  <c r="N542" i="6" s="1"/>
  <c r="M644" i="6"/>
  <c r="N644" i="6" s="1"/>
  <c r="M1142" i="6"/>
  <c r="N1142" i="6" s="1"/>
  <c r="M726" i="6"/>
  <c r="N726" i="6" s="1"/>
  <c r="M282" i="6"/>
  <c r="N282" i="6" s="1"/>
  <c r="M1130" i="6"/>
  <c r="N1130" i="6" s="1"/>
  <c r="M929" i="6"/>
  <c r="N929" i="6" s="1"/>
  <c r="M1070" i="6"/>
  <c r="M1468" i="6"/>
  <c r="M232" i="6"/>
  <c r="N232" i="6" s="1"/>
  <c r="M1567" i="6"/>
  <c r="N1567" i="6" s="1"/>
  <c r="M182" i="6"/>
  <c r="N182" i="6" s="1"/>
  <c r="M110" i="6"/>
  <c r="N110" i="6" s="1"/>
  <c r="M38" i="6"/>
  <c r="N38" i="6" s="1"/>
  <c r="M894" i="6"/>
  <c r="M1497" i="6"/>
  <c r="M1389" i="6"/>
  <c r="N1389" i="6" s="1"/>
  <c r="M1293" i="6"/>
  <c r="N1293" i="6" s="1"/>
  <c r="M1209" i="6"/>
  <c r="N1209" i="6" s="1"/>
  <c r="M1137" i="6"/>
  <c r="N1137" i="6" s="1"/>
  <c r="M1065" i="6"/>
  <c r="M957" i="6"/>
  <c r="N957" i="6" s="1"/>
  <c r="M477" i="6"/>
  <c r="N477" i="6" s="1"/>
  <c r="M1993" i="6"/>
  <c r="N1993" i="6" s="1"/>
  <c r="M1945" i="6"/>
  <c r="N1945" i="6" s="1"/>
  <c r="M1897" i="6"/>
  <c r="N1897" i="6" s="1"/>
  <c r="M1849" i="6"/>
  <c r="N1849" i="6" s="1"/>
  <c r="M1813" i="6"/>
  <c r="M1741" i="6"/>
  <c r="N1741" i="6" s="1"/>
  <c r="M2016" i="6"/>
  <c r="N2016" i="6" s="1"/>
  <c r="M1944" i="6"/>
  <c r="N1944" i="6" s="1"/>
  <c r="M1800" i="6"/>
  <c r="N1800" i="6" s="1"/>
  <c r="M1764" i="6"/>
  <c r="N1764" i="6" s="1"/>
  <c r="M2015" i="6"/>
  <c r="N2015" i="6" s="1"/>
  <c r="M1558" i="6"/>
  <c r="M1534" i="6"/>
  <c r="N1534" i="6" s="1"/>
  <c r="M1522" i="6"/>
  <c r="M1510" i="6"/>
  <c r="N1510" i="6" s="1"/>
  <c r="M1450" i="6"/>
  <c r="M1438" i="6"/>
  <c r="N1438" i="6" s="1"/>
  <c r="M1426" i="6"/>
  <c r="M1378" i="6"/>
  <c r="M1366" i="6"/>
  <c r="N1366" i="6" s="1"/>
  <c r="M1354" i="6"/>
  <c r="M1330" i="6"/>
  <c r="M1306" i="6"/>
  <c r="M1294" i="6"/>
  <c r="N1294" i="6" s="1"/>
  <c r="M1282" i="6"/>
  <c r="M1234" i="6"/>
  <c r="M1222" i="6"/>
  <c r="N1222" i="6" s="1"/>
  <c r="M1210" i="6"/>
  <c r="M1162" i="6"/>
  <c r="M1150" i="6"/>
  <c r="N1150" i="6" s="1"/>
  <c r="M1102" i="6"/>
  <c r="M1090" i="6"/>
  <c r="N1090" i="6" s="1"/>
  <c r="M1078" i="6"/>
  <c r="N1078" i="6" s="1"/>
  <c r="M1030" i="6"/>
  <c r="N1030" i="6" s="1"/>
  <c r="M1018" i="6"/>
  <c r="M1006" i="6"/>
  <c r="M958" i="6"/>
  <c r="N958" i="6" s="1"/>
  <c r="M946" i="6"/>
  <c r="N946" i="6" s="1"/>
  <c r="M934" i="6"/>
  <c r="N934" i="6" s="1"/>
  <c r="M886" i="6"/>
  <c r="N886" i="6" s="1"/>
  <c r="M862" i="6"/>
  <c r="N862" i="6" s="1"/>
  <c r="M838" i="6"/>
  <c r="M790" i="6"/>
  <c r="N790" i="6" s="1"/>
  <c r="M778" i="6"/>
  <c r="N778" i="6" s="1"/>
  <c r="M766" i="6"/>
  <c r="N766" i="6" s="1"/>
  <c r="M694" i="6"/>
  <c r="M682" i="6"/>
  <c r="M670" i="6"/>
  <c r="N670" i="6" s="1"/>
  <c r="M646" i="6"/>
  <c r="M622" i="6"/>
  <c r="N622" i="6" s="1"/>
  <c r="M610" i="6"/>
  <c r="N610" i="6" s="1"/>
  <c r="M598" i="6"/>
  <c r="M526" i="6"/>
  <c r="M514" i="6"/>
  <c r="N514" i="6" s="1"/>
  <c r="M502" i="6"/>
  <c r="M454" i="6"/>
  <c r="N454" i="6" s="1"/>
  <c r="M442" i="6"/>
  <c r="M430" i="6"/>
  <c r="M382" i="6"/>
  <c r="N382" i="6" s="1"/>
  <c r="M370" i="6"/>
  <c r="N370" i="6" s="1"/>
  <c r="M358" i="6"/>
  <c r="M310" i="6"/>
  <c r="M298" i="6"/>
  <c r="N298" i="6" s="1"/>
  <c r="M286" i="6"/>
  <c r="N286" i="6" s="1"/>
  <c r="M226" i="6"/>
  <c r="N226" i="6" s="1"/>
  <c r="M202" i="6"/>
  <c r="M166" i="6"/>
  <c r="N166" i="6" s="1"/>
  <c r="M118" i="6"/>
  <c r="M94" i="6"/>
  <c r="M82" i="6"/>
  <c r="N82" i="6" s="1"/>
  <c r="M22" i="6"/>
  <c r="M10" i="6"/>
  <c r="N10" i="6" s="1"/>
  <c r="M1954" i="6"/>
  <c r="N1954" i="6" s="1"/>
  <c r="M1666" i="6"/>
  <c r="M1490" i="6"/>
  <c r="N1490" i="6" s="1"/>
  <c r="M1274" i="6"/>
  <c r="N1274" i="6" s="1"/>
  <c r="M574" i="6"/>
  <c r="M1341" i="6"/>
  <c r="N1341" i="6" s="1"/>
  <c r="M1269" i="6"/>
  <c r="N1269" i="6" s="1"/>
  <c r="M1173" i="6"/>
  <c r="N1173" i="6" s="1"/>
  <c r="M921" i="6"/>
  <c r="N921" i="6" s="1"/>
  <c r="M813" i="6"/>
  <c r="M729" i="6"/>
  <c r="N729" i="6" s="1"/>
  <c r="M657" i="6"/>
  <c r="N657" i="6" s="1"/>
  <c r="M597" i="6"/>
  <c r="N597" i="6" s="1"/>
  <c r="M549" i="6"/>
  <c r="N549" i="6" s="1"/>
  <c r="M429" i="6"/>
  <c r="M1988" i="6"/>
  <c r="N1988" i="6" s="1"/>
  <c r="M1940" i="6"/>
  <c r="M1820" i="6"/>
  <c r="N1820" i="6" s="1"/>
  <c r="M1772" i="6"/>
  <c r="N1772" i="6" s="1"/>
  <c r="M1760" i="6"/>
  <c r="N1760" i="6" s="1"/>
  <c r="M1712" i="6"/>
  <c r="N1712" i="6" s="1"/>
  <c r="M1676" i="6"/>
  <c r="N1676" i="6" s="1"/>
  <c r="M1664" i="6"/>
  <c r="M1652" i="6"/>
  <c r="N1652" i="6" s="1"/>
  <c r="M1640" i="6"/>
  <c r="M1628" i="6"/>
  <c r="N1628" i="6" s="1"/>
  <c r="M1616" i="6"/>
  <c r="M1592" i="6"/>
  <c r="N1592" i="6" s="1"/>
  <c r="M1580" i="6"/>
  <c r="N1580" i="6" s="1"/>
  <c r="M1544" i="6"/>
  <c r="N1544" i="6" s="1"/>
  <c r="M1532" i="6"/>
  <c r="N1532" i="6" s="1"/>
  <c r="M1520" i="6"/>
  <c r="N1520" i="6" s="1"/>
  <c r="M1496" i="6"/>
  <c r="N1496" i="6" s="1"/>
  <c r="M1484" i="6"/>
  <c r="N1484" i="6" s="1"/>
  <c r="M1472" i="6"/>
  <c r="N1472" i="6" s="1"/>
  <c r="M1460" i="6"/>
  <c r="N1460" i="6" s="1"/>
  <c r="M1436" i="6"/>
  <c r="M1424" i="6"/>
  <c r="N1424" i="6" s="1"/>
  <c r="M1412" i="6"/>
  <c r="N1412" i="6" s="1"/>
  <c r="M1388" i="6"/>
  <c r="N1388" i="6" s="1"/>
  <c r="M1376" i="6"/>
  <c r="N1376" i="6" s="1"/>
  <c r="M1364" i="6"/>
  <c r="N1364" i="6" s="1"/>
  <c r="M1352" i="6"/>
  <c r="N1352" i="6" s="1"/>
  <c r="M1340" i="6"/>
  <c r="N1340" i="6" s="1"/>
  <c r="M1328" i="6"/>
  <c r="N1328" i="6" s="1"/>
  <c r="M1292" i="6"/>
  <c r="M1280" i="6"/>
  <c r="M1268" i="6"/>
  <c r="N1268" i="6" s="1"/>
  <c r="M1256" i="6"/>
  <c r="N1256" i="6" s="1"/>
  <c r="M1244" i="6"/>
  <c r="N1244" i="6" s="1"/>
  <c r="M1232" i="6"/>
  <c r="N1232" i="6" s="1"/>
  <c r="M1220" i="6"/>
  <c r="N1220" i="6" s="1"/>
  <c r="M1208" i="6"/>
  <c r="N1208" i="6" s="1"/>
  <c r="M1196" i="6"/>
  <c r="N1196" i="6" s="1"/>
  <c r="M1184" i="6"/>
  <c r="N1184" i="6" s="1"/>
  <c r="M1172" i="6"/>
  <c r="N1172" i="6" s="1"/>
  <c r="M1160" i="6"/>
  <c r="N1160" i="6" s="1"/>
  <c r="M1148" i="6"/>
  <c r="N1148" i="6" s="1"/>
  <c r="M1136" i="6"/>
  <c r="M1124" i="6"/>
  <c r="N1124" i="6" s="1"/>
  <c r="M1112" i="6"/>
  <c r="N1112" i="6" s="1"/>
  <c r="M1100" i="6"/>
  <c r="N1100" i="6" s="1"/>
  <c r="M1088" i="6"/>
  <c r="N1088" i="6" s="1"/>
  <c r="M1076" i="6"/>
  <c r="N1076" i="6" s="1"/>
  <c r="M1064" i="6"/>
  <c r="N1064" i="6" s="1"/>
  <c r="M1052" i="6"/>
  <c r="N1052" i="6" s="1"/>
  <c r="M1040" i="6"/>
  <c r="N1040" i="6" s="1"/>
  <c r="M1028" i="6"/>
  <c r="N1028" i="6" s="1"/>
  <c r="M1004" i="6"/>
  <c r="N1004" i="6" s="1"/>
  <c r="M992" i="6"/>
  <c r="N992" i="6" s="1"/>
  <c r="M980" i="6"/>
  <c r="M968" i="6"/>
  <c r="N968" i="6" s="1"/>
  <c r="M956" i="6"/>
  <c r="N956" i="6" s="1"/>
  <c r="M932" i="6"/>
  <c r="N932" i="6" s="1"/>
  <c r="M920" i="6"/>
  <c r="N920" i="6" s="1"/>
  <c r="M908" i="6"/>
  <c r="N908" i="6" s="1"/>
  <c r="M896" i="6"/>
  <c r="M884" i="6"/>
  <c r="N884" i="6" s="1"/>
  <c r="M860" i="6"/>
  <c r="N860" i="6" s="1"/>
  <c r="M848" i="6"/>
  <c r="M836" i="6"/>
  <c r="N836" i="6" s="1"/>
  <c r="M824" i="6"/>
  <c r="N824" i="6" s="1"/>
  <c r="M812" i="6"/>
  <c r="M788" i="6"/>
  <c r="N788" i="6" s="1"/>
  <c r="M776" i="6"/>
  <c r="N776" i="6" s="1"/>
  <c r="M764" i="6"/>
  <c r="N764" i="6" s="1"/>
  <c r="M752" i="6"/>
  <c r="N752" i="6" s="1"/>
  <c r="M740" i="6"/>
  <c r="N740" i="6" s="1"/>
  <c r="M716" i="6"/>
  <c r="N716" i="6" s="1"/>
  <c r="M704" i="6"/>
  <c r="M692" i="6"/>
  <c r="N692" i="6" s="1"/>
  <c r="M680" i="6"/>
  <c r="M668" i="6"/>
  <c r="N668" i="6" s="1"/>
  <c r="M632" i="6"/>
  <c r="M620" i="6"/>
  <c r="N620" i="6" s="1"/>
  <c r="M608" i="6"/>
  <c r="N608" i="6" s="1"/>
  <c r="M596" i="6"/>
  <c r="N596" i="6" s="1"/>
  <c r="M572" i="6"/>
  <c r="N572" i="6" s="1"/>
  <c r="M560" i="6"/>
  <c r="N560" i="6" s="1"/>
  <c r="M548" i="6"/>
  <c r="N548" i="6" s="1"/>
  <c r="M536" i="6"/>
  <c r="M524" i="6"/>
  <c r="M500" i="6"/>
  <c r="N500" i="6" s="1"/>
  <c r="M488" i="6"/>
  <c r="M476" i="6"/>
  <c r="N476" i="6" s="1"/>
  <c r="M464" i="6"/>
  <c r="N464" i="6" s="1"/>
  <c r="M452" i="6"/>
  <c r="N452" i="6" s="1"/>
  <c r="M428" i="6"/>
  <c r="N428" i="6" s="1"/>
  <c r="M416" i="6"/>
  <c r="N416" i="6" s="1"/>
  <c r="M404" i="6"/>
  <c r="N404" i="6" s="1"/>
  <c r="M392" i="6"/>
  <c r="M380" i="6"/>
  <c r="N380" i="6" s="1"/>
  <c r="M356" i="6"/>
  <c r="N356" i="6" s="1"/>
  <c r="M344" i="6"/>
  <c r="N344" i="6" s="1"/>
  <c r="M332" i="6"/>
  <c r="N332" i="6" s="1"/>
  <c r="M320" i="6"/>
  <c r="N320" i="6" s="1"/>
  <c r="M308" i="6"/>
  <c r="N308" i="6" s="1"/>
  <c r="M284" i="6"/>
  <c r="N284" i="6" s="1"/>
  <c r="M272" i="6"/>
  <c r="N272" i="6" s="1"/>
  <c r="M260" i="6"/>
  <c r="M248" i="6"/>
  <c r="N248" i="6" s="1"/>
  <c r="M1437" i="6"/>
  <c r="N1437" i="6" s="1"/>
  <c r="M981" i="6"/>
  <c r="N981" i="6" s="1"/>
  <c r="M873" i="6"/>
  <c r="N873" i="6" s="1"/>
  <c r="M765" i="6"/>
  <c r="N765" i="6" s="1"/>
  <c r="M705" i="6"/>
  <c r="N705" i="6" s="1"/>
  <c r="M645" i="6"/>
  <c r="N645" i="6" s="1"/>
  <c r="M573" i="6"/>
  <c r="M501" i="6"/>
  <c r="N501" i="6" s="1"/>
  <c r="M2024" i="6"/>
  <c r="N2024" i="6" s="1"/>
  <c r="M1976" i="6"/>
  <c r="N1976" i="6" s="1"/>
  <c r="M1928" i="6"/>
  <c r="N1928" i="6" s="1"/>
  <c r="M1892" i="6"/>
  <c r="M1856" i="6"/>
  <c r="N1856" i="6" s="1"/>
  <c r="M1808" i="6"/>
  <c r="N1808" i="6" s="1"/>
  <c r="M1748" i="6"/>
  <c r="M2023" i="6"/>
  <c r="N2023" i="6" s="1"/>
  <c r="M2011" i="6"/>
  <c r="N2011" i="6" s="1"/>
  <c r="M1987" i="6"/>
  <c r="M1975" i="6"/>
  <c r="M1951" i="6"/>
  <c r="M1939" i="6"/>
  <c r="M1927" i="6"/>
  <c r="M1903" i="6"/>
  <c r="M1891" i="6"/>
  <c r="M1879" i="6"/>
  <c r="M1867" i="6"/>
  <c r="M1855" i="6"/>
  <c r="M1819" i="6"/>
  <c r="M1807" i="6"/>
  <c r="M1795" i="6"/>
  <c r="M1783" i="6"/>
  <c r="N1783" i="6" s="1"/>
  <c r="M1771" i="6"/>
  <c r="N1771" i="6" s="1"/>
  <c r="M1747" i="6"/>
  <c r="N1747" i="6" s="1"/>
  <c r="M1735" i="6"/>
  <c r="N1735" i="6" s="1"/>
  <c r="M1723" i="6"/>
  <c r="N1723" i="6" s="1"/>
  <c r="M1711" i="6"/>
  <c r="N1711" i="6" s="1"/>
  <c r="M1699" i="6"/>
  <c r="N1699" i="6" s="1"/>
  <c r="M1663" i="6"/>
  <c r="N1663" i="6" s="1"/>
  <c r="M1651" i="6"/>
  <c r="M1639" i="6"/>
  <c r="N1639" i="6" s="1"/>
  <c r="M1627" i="6"/>
  <c r="N1627" i="6" s="1"/>
  <c r="M1615" i="6"/>
  <c r="N1615" i="6" s="1"/>
  <c r="M1591" i="6"/>
  <c r="N1591" i="6" s="1"/>
  <c r="M1579" i="6"/>
  <c r="N1579" i="6" s="1"/>
  <c r="M1555" i="6"/>
  <c r="N1555" i="6" s="1"/>
  <c r="M1507" i="6"/>
  <c r="N1507" i="6" s="1"/>
  <c r="M1483" i="6"/>
  <c r="M1471" i="6"/>
  <c r="M1411" i="6"/>
  <c r="M1399" i="6"/>
  <c r="N1399" i="6" s="1"/>
  <c r="M1375" i="6"/>
  <c r="M1363" i="6"/>
  <c r="M1339" i="6"/>
  <c r="N1339" i="6" s="1"/>
  <c r="M1303" i="6"/>
  <c r="N1303" i="6" s="1"/>
  <c r="M1291" i="6"/>
  <c r="N1291" i="6" s="1"/>
  <c r="M1267" i="6"/>
  <c r="M1243" i="6"/>
  <c r="N1243" i="6" s="1"/>
  <c r="M1231" i="6"/>
  <c r="M1207" i="6"/>
  <c r="M1195" i="6"/>
  <c r="N1195" i="6" s="1"/>
  <c r="M1171" i="6"/>
  <c r="N1171" i="6" s="1"/>
  <c r="M1159" i="6"/>
  <c r="N1159" i="6" s="1"/>
  <c r="M1147" i="6"/>
  <c r="N1147" i="6" s="1"/>
  <c r="M1123" i="6"/>
  <c r="N1123" i="6" s="1"/>
  <c r="M1111" i="6"/>
  <c r="M1099" i="6"/>
  <c r="N1099" i="6" s="1"/>
  <c r="M1087" i="6"/>
  <c r="N1087" i="6" s="1"/>
  <c r="M1075" i="6"/>
  <c r="N1075" i="6" s="1"/>
  <c r="M1051" i="6"/>
  <c r="M1039" i="6"/>
  <c r="N1039" i="6" s="1"/>
  <c r="M1027" i="6"/>
  <c r="M1015" i="6"/>
  <c r="M1003" i="6"/>
  <c r="M979" i="6"/>
  <c r="M967" i="6"/>
  <c r="N967" i="6" s="1"/>
  <c r="M955" i="6"/>
  <c r="N955" i="6" s="1"/>
  <c r="M943" i="6"/>
  <c r="N943" i="6" s="1"/>
  <c r="M931" i="6"/>
  <c r="N931" i="6" s="1"/>
  <c r="M895" i="6"/>
  <c r="M883" i="6"/>
  <c r="M871" i="6"/>
  <c r="N871" i="6" s="1"/>
  <c r="M859" i="6"/>
  <c r="M847" i="6"/>
  <c r="N847" i="6" s="1"/>
  <c r="M823" i="6"/>
  <c r="M811" i="6"/>
  <c r="M799" i="6"/>
  <c r="N799" i="6" s="1"/>
  <c r="M787" i="6"/>
  <c r="N787" i="6" s="1"/>
  <c r="M775" i="6"/>
  <c r="N775" i="6" s="1"/>
  <c r="M751" i="6"/>
  <c r="M739" i="6"/>
  <c r="N739" i="6" s="1"/>
  <c r="M727" i="6"/>
  <c r="N727" i="6" s="1"/>
  <c r="M715" i="6"/>
  <c r="N715" i="6" s="1"/>
  <c r="M703" i="6"/>
  <c r="M679" i="6"/>
  <c r="N679" i="6" s="1"/>
  <c r="M667" i="6"/>
  <c r="N667" i="6" s="1"/>
  <c r="M655" i="6"/>
  <c r="M643" i="6"/>
  <c r="N643" i="6" s="1"/>
  <c r="M631" i="6"/>
  <c r="N631" i="6" s="1"/>
  <c r="M595" i="6"/>
  <c r="N595" i="6" s="1"/>
  <c r="M583" i="6"/>
  <c r="N583" i="6" s="1"/>
  <c r="M571" i="6"/>
  <c r="M559" i="6"/>
  <c r="N559" i="6" s="1"/>
  <c r="M547" i="6"/>
  <c r="M523" i="6"/>
  <c r="N523" i="6" s="1"/>
  <c r="M511" i="6"/>
  <c r="M499" i="6"/>
  <c r="N499" i="6" s="1"/>
  <c r="M487" i="6"/>
  <c r="N487" i="6" s="1"/>
  <c r="M475" i="6"/>
  <c r="N475" i="6" s="1"/>
  <c r="M451" i="6"/>
  <c r="N451" i="6" s="1"/>
  <c r="M439" i="6"/>
  <c r="N439" i="6" s="1"/>
  <c r="M427" i="6"/>
  <c r="M415" i="6"/>
  <c r="N415" i="6" s="1"/>
  <c r="M403" i="6"/>
  <c r="M379" i="6"/>
  <c r="N379" i="6" s="1"/>
  <c r="M367" i="6"/>
  <c r="N367" i="6" s="1"/>
  <c r="M355" i="6"/>
  <c r="N355" i="6" s="1"/>
  <c r="M343" i="6"/>
  <c r="N343" i="6" s="1"/>
  <c r="M1461" i="6"/>
  <c r="M1353" i="6"/>
  <c r="M1245" i="6"/>
  <c r="N1245" i="6" s="1"/>
  <c r="M741" i="6"/>
  <c r="M669" i="6"/>
  <c r="M441" i="6"/>
  <c r="M2012" i="6"/>
  <c r="N2012" i="6" s="1"/>
  <c r="M1964" i="6"/>
  <c r="N1964" i="6" s="1"/>
  <c r="M1880" i="6"/>
  <c r="N1880" i="6" s="1"/>
  <c r="M1844" i="6"/>
  <c r="N1844" i="6" s="1"/>
  <c r="M1796" i="6"/>
  <c r="N1796" i="6" s="1"/>
  <c r="M1736" i="6"/>
  <c r="M1998" i="6"/>
  <c r="M1974" i="6"/>
  <c r="M1962" i="6"/>
  <c r="M1926" i="6"/>
  <c r="M1902" i="6"/>
  <c r="M1890" i="6"/>
  <c r="M1878" i="6"/>
  <c r="M1866" i="6"/>
  <c r="M1842" i="6"/>
  <c r="M1818" i="6"/>
  <c r="M1794" i="6"/>
  <c r="M1782" i="6"/>
  <c r="M1770" i="6"/>
  <c r="M1758" i="6"/>
  <c r="M1734" i="6"/>
  <c r="M1722" i="6"/>
  <c r="M1710" i="6"/>
  <c r="M1698" i="6"/>
  <c r="M1674" i="6"/>
  <c r="M1650" i="6"/>
  <c r="M1638" i="6"/>
  <c r="M1626" i="6"/>
  <c r="M1614" i="6"/>
  <c r="M1578" i="6"/>
  <c r="M1566" i="6"/>
  <c r="M1554" i="6"/>
  <c r="M1482" i="6"/>
  <c r="N1482" i="6" s="1"/>
  <c r="M1470" i="6"/>
  <c r="N1470" i="6" s="1"/>
  <c r="M1458" i="6"/>
  <c r="M1398" i="6"/>
  <c r="N1398" i="6" s="1"/>
  <c r="M1386" i="6"/>
  <c r="M1374" i="6"/>
  <c r="N1374" i="6" s="1"/>
  <c r="M1326" i="6"/>
  <c r="N1326" i="6" s="1"/>
  <c r="M1314" i="6"/>
  <c r="M1302" i="6"/>
  <c r="N1302" i="6" s="1"/>
  <c r="M1242" i="6"/>
  <c r="M1230" i="6"/>
  <c r="N1230" i="6" s="1"/>
  <c r="M1218" i="6"/>
  <c r="M1170" i="6"/>
  <c r="M1158" i="6"/>
  <c r="N1158" i="6" s="1"/>
  <c r="M1146" i="6"/>
  <c r="M1098" i="6"/>
  <c r="N1098" i="6" s="1"/>
  <c r="M1086" i="6"/>
  <c r="N1086" i="6" s="1"/>
  <c r="M1074" i="6"/>
  <c r="N1074" i="6" s="1"/>
  <c r="M1026" i="6"/>
  <c r="N1026" i="6" s="1"/>
  <c r="M1014" i="6"/>
  <c r="N1014" i="6" s="1"/>
  <c r="M1002" i="6"/>
  <c r="N1002" i="6" s="1"/>
  <c r="M990" i="6"/>
  <c r="N990" i="6" s="1"/>
  <c r="M954" i="6"/>
  <c r="M918" i="6"/>
  <c r="N918" i="6" s="1"/>
  <c r="M906" i="6"/>
  <c r="M882" i="6"/>
  <c r="N882" i="6" s="1"/>
  <c r="M834" i="6"/>
  <c r="N834" i="6" s="1"/>
  <c r="M822" i="6"/>
  <c r="N822" i="6" s="1"/>
  <c r="M798" i="6"/>
  <c r="N798" i="6" s="1"/>
  <c r="M750" i="6"/>
  <c r="M738" i="6"/>
  <c r="N738" i="6" s="1"/>
  <c r="M678" i="6"/>
  <c r="N678" i="6" s="1"/>
  <c r="M666" i="6"/>
  <c r="M654" i="6"/>
  <c r="N654" i="6" s="1"/>
  <c r="M594" i="6"/>
  <c r="N594" i="6" s="1"/>
  <c r="M582" i="6"/>
  <c r="N582" i="6" s="1"/>
  <c r="M570" i="6"/>
  <c r="N570" i="6" s="1"/>
  <c r="M522" i="6"/>
  <c r="N522" i="6" s="1"/>
  <c r="M510" i="6"/>
  <c r="N510" i="6" s="1"/>
  <c r="M498" i="6"/>
  <c r="N498" i="6" s="1"/>
  <c r="M474" i="6"/>
  <c r="N474" i="6" s="1"/>
  <c r="M450" i="6"/>
  <c r="N450" i="6" s="1"/>
  <c r="M438" i="6"/>
  <c r="N438" i="6" s="1"/>
  <c r="M426" i="6"/>
  <c r="N426" i="6" s="1"/>
  <c r="M378" i="6"/>
  <c r="M366" i="6"/>
  <c r="N366" i="6" s="1"/>
  <c r="M354" i="6"/>
  <c r="N354" i="6" s="1"/>
  <c r="M1317" i="6"/>
  <c r="N1317" i="6" s="1"/>
  <c r="M861" i="6"/>
  <c r="N861" i="6" s="1"/>
  <c r="M693" i="6"/>
  <c r="M633" i="6"/>
  <c r="M585" i="6"/>
  <c r="N585" i="6" s="1"/>
  <c r="M525" i="6"/>
  <c r="M2000" i="6"/>
  <c r="M1952" i="6"/>
  <c r="N1952" i="6" s="1"/>
  <c r="M1724" i="6"/>
  <c r="M2010" i="6"/>
  <c r="M1986" i="6"/>
  <c r="M1914" i="6"/>
  <c r="M2021" i="6"/>
  <c r="N2021" i="6" s="1"/>
  <c r="M1973" i="6"/>
  <c r="N1973" i="6" s="1"/>
  <c r="M1961" i="6"/>
  <c r="N1961" i="6" s="1"/>
  <c r="M1925" i="6"/>
  <c r="N1925" i="6" s="1"/>
  <c r="M1901" i="6"/>
  <c r="N1901" i="6" s="1"/>
  <c r="M1877" i="6"/>
  <c r="N1877" i="6" s="1"/>
  <c r="M1865" i="6"/>
  <c r="M1853" i="6"/>
  <c r="N1853" i="6" s="1"/>
  <c r="M1781" i="6"/>
  <c r="N1781" i="6" s="1"/>
  <c r="M1769" i="6"/>
  <c r="N1769" i="6" s="1"/>
  <c r="M1757" i="6"/>
  <c r="N1757" i="6" s="1"/>
  <c r="M1745" i="6"/>
  <c r="N1745" i="6" s="1"/>
  <c r="M1733" i="6"/>
  <c r="N1733" i="6" s="1"/>
  <c r="M1709" i="6"/>
  <c r="N1709" i="6" s="1"/>
  <c r="M1697" i="6"/>
  <c r="N1697" i="6" s="1"/>
  <c r="M1673" i="6"/>
  <c r="N1673" i="6" s="1"/>
  <c r="M1649" i="6"/>
  <c r="N1649" i="6" s="1"/>
  <c r="M1637" i="6"/>
  <c r="N1637" i="6" s="1"/>
  <c r="M1613" i="6"/>
  <c r="M1601" i="6"/>
  <c r="N1601" i="6" s="1"/>
  <c r="M1589" i="6"/>
  <c r="N1589" i="6" s="1"/>
  <c r="M1577" i="6"/>
  <c r="N1577" i="6" s="1"/>
  <c r="M1565" i="6"/>
  <c r="M1541" i="6"/>
  <c r="M1505" i="6"/>
  <c r="M1493" i="6"/>
  <c r="N1493" i="6" s="1"/>
  <c r="M1481" i="6"/>
  <c r="M1469" i="6"/>
  <c r="M1445" i="6"/>
  <c r="N1445" i="6" s="1"/>
  <c r="M1433" i="6"/>
  <c r="M1421" i="6"/>
  <c r="M1409" i="6"/>
  <c r="M1397" i="6"/>
  <c r="M1373" i="6"/>
  <c r="M1361" i="6"/>
  <c r="M1349" i="6"/>
  <c r="N1349" i="6" s="1"/>
  <c r="M1337" i="6"/>
  <c r="M1325" i="6"/>
  <c r="M1301" i="6"/>
  <c r="N1301" i="6" s="1"/>
  <c r="M1289" i="6"/>
  <c r="M1265" i="6"/>
  <c r="M1253" i="6"/>
  <c r="N1253" i="6" s="1"/>
  <c r="M1241" i="6"/>
  <c r="M1205" i="6"/>
  <c r="N1205" i="6" s="1"/>
  <c r="M1193" i="6"/>
  <c r="M1181" i="6"/>
  <c r="N1181" i="6" s="1"/>
  <c r="M1169" i="6"/>
  <c r="N1169" i="6" s="1"/>
  <c r="M1145" i="6"/>
  <c r="N1145" i="6" s="1"/>
  <c r="M1121" i="6"/>
  <c r="N1121" i="6" s="1"/>
  <c r="M1109" i="6"/>
  <c r="N1109" i="6" s="1"/>
  <c r="M1097" i="6"/>
  <c r="N1097" i="6" s="1"/>
  <c r="M1085" i="6"/>
  <c r="M1073" i="6"/>
  <c r="M1049" i="6"/>
  <c r="M1037" i="6"/>
  <c r="M1025" i="6"/>
  <c r="N1025" i="6" s="1"/>
  <c r="M1013" i="6"/>
  <c r="N1013" i="6" s="1"/>
  <c r="M1001" i="6"/>
  <c r="N1001" i="6" s="1"/>
  <c r="M977" i="6"/>
  <c r="N977" i="6" s="1"/>
  <c r="M965" i="6"/>
  <c r="M953" i="6"/>
  <c r="N953" i="6" s="1"/>
  <c r="M941" i="6"/>
  <c r="N941" i="6" s="1"/>
  <c r="M905" i="6"/>
  <c r="M893" i="6"/>
  <c r="N893" i="6" s="1"/>
  <c r="M881" i="6"/>
  <c r="N881" i="6" s="1"/>
  <c r="M869" i="6"/>
  <c r="M857" i="6"/>
  <c r="N857" i="6" s="1"/>
  <c r="M833" i="6"/>
  <c r="N833" i="6" s="1"/>
  <c r="M821" i="6"/>
  <c r="M809" i="6"/>
  <c r="N809" i="6" s="1"/>
  <c r="M797" i="6"/>
  <c r="N797" i="6" s="1"/>
  <c r="M785" i="6"/>
  <c r="N785" i="6" s="1"/>
  <c r="M761" i="6"/>
  <c r="M749" i="6"/>
  <c r="N749" i="6" s="1"/>
  <c r="M737" i="6"/>
  <c r="N737" i="6" s="1"/>
  <c r="M725" i="6"/>
  <c r="N725" i="6" s="1"/>
  <c r="M713" i="6"/>
  <c r="N713" i="6" s="1"/>
  <c r="M689" i="6"/>
  <c r="N689" i="6" s="1"/>
  <c r="M677" i="6"/>
  <c r="M665" i="6"/>
  <c r="N665" i="6" s="1"/>
  <c r="M641" i="6"/>
  <c r="M629" i="6"/>
  <c r="N629" i="6" s="1"/>
  <c r="M593" i="6"/>
  <c r="N593" i="6" s="1"/>
  <c r="M581" i="6"/>
  <c r="N581" i="6" s="1"/>
  <c r="M569" i="6"/>
  <c r="N569" i="6" s="1"/>
  <c r="M557" i="6"/>
  <c r="N557" i="6" s="1"/>
  <c r="M545" i="6"/>
  <c r="N545" i="6" s="1"/>
  <c r="M521" i="6"/>
  <c r="N521" i="6" s="1"/>
  <c r="M509" i="6"/>
  <c r="N509" i="6" s="1"/>
  <c r="M497" i="6"/>
  <c r="N497" i="6" s="1"/>
  <c r="M485" i="6"/>
  <c r="N485" i="6" s="1"/>
  <c r="M473" i="6"/>
  <c r="M449" i="6"/>
  <c r="M437" i="6"/>
  <c r="N437" i="6" s="1"/>
  <c r="M425" i="6"/>
  <c r="N425" i="6" s="1"/>
  <c r="M413" i="6"/>
  <c r="N413" i="6" s="1"/>
  <c r="M401" i="6"/>
  <c r="N401" i="6" s="1"/>
  <c r="M377" i="6"/>
  <c r="N377" i="6" s="1"/>
  <c r="M365" i="6"/>
  <c r="N365" i="6" s="1"/>
  <c r="M353" i="6"/>
  <c r="N353" i="6" s="1"/>
  <c r="M341" i="6"/>
  <c r="N341" i="6" s="1"/>
  <c r="M329" i="6"/>
  <c r="M305" i="6"/>
  <c r="N305" i="6" s="1"/>
  <c r="M293" i="6"/>
  <c r="N293" i="6" s="1"/>
  <c r="M281" i="6"/>
  <c r="N281" i="6" s="1"/>
  <c r="M269" i="6"/>
  <c r="N269" i="6" s="1"/>
  <c r="M1521" i="6"/>
  <c r="N1521" i="6" s="1"/>
  <c r="M1305" i="6"/>
  <c r="N1305" i="6" s="1"/>
  <c r="M1197" i="6"/>
  <c r="N1197" i="6" s="1"/>
  <c r="M1101" i="6"/>
  <c r="N1101" i="6" s="1"/>
  <c r="M993" i="6"/>
  <c r="N993" i="6" s="1"/>
  <c r="M777" i="6"/>
  <c r="N777" i="6" s="1"/>
  <c r="M513" i="6"/>
  <c r="M1984" i="6"/>
  <c r="N1984" i="6" s="1"/>
  <c r="M1900" i="6"/>
  <c r="N1900" i="6" s="1"/>
  <c r="M1840" i="6"/>
  <c r="N1840" i="6" s="1"/>
  <c r="M1816" i="6"/>
  <c r="N1816" i="6" s="1"/>
  <c r="M1768" i="6"/>
  <c r="N1768" i="6" s="1"/>
  <c r="M1744" i="6"/>
  <c r="N1744" i="6" s="1"/>
  <c r="M1720" i="6"/>
  <c r="N1720" i="6" s="1"/>
  <c r="M1696" i="6"/>
  <c r="N1696" i="6" s="1"/>
  <c r="M1684" i="6"/>
  <c r="N1684" i="6" s="1"/>
  <c r="M1672" i="6"/>
  <c r="N1672" i="6" s="1"/>
  <c r="M1636" i="6"/>
  <c r="N1636" i="6" s="1"/>
  <c r="M1624" i="6"/>
  <c r="N1624" i="6" s="1"/>
  <c r="M1612" i="6"/>
  <c r="N1612" i="6" s="1"/>
  <c r="M1600" i="6"/>
  <c r="M1588" i="6"/>
  <c r="N1588" i="6" s="1"/>
  <c r="M1564" i="6"/>
  <c r="N1564" i="6" s="1"/>
  <c r="M1552" i="6"/>
  <c r="M1540" i="6"/>
  <c r="N1540" i="6" s="1"/>
  <c r="M1480" i="6"/>
  <c r="N1480" i="6" s="1"/>
  <c r="M1444" i="6"/>
  <c r="N1444" i="6" s="1"/>
  <c r="M1432" i="6"/>
  <c r="N1432" i="6" s="1"/>
  <c r="M1408" i="6"/>
  <c r="N1408" i="6" s="1"/>
  <c r="M1396" i="6"/>
  <c r="N1396" i="6" s="1"/>
  <c r="M1384" i="6"/>
  <c r="N1384" i="6" s="1"/>
  <c r="M1348" i="6"/>
  <c r="N1348" i="6" s="1"/>
  <c r="M1336" i="6"/>
  <c r="N1336" i="6" s="1"/>
  <c r="M1324" i="6"/>
  <c r="N1324" i="6" s="1"/>
  <c r="M1312" i="6"/>
  <c r="M1300" i="6"/>
  <c r="N1300" i="6" s="1"/>
  <c r="M1264" i="6"/>
  <c r="N1264" i="6" s="1"/>
  <c r="M1252" i="6"/>
  <c r="N1252" i="6" s="1"/>
  <c r="M1240" i="6"/>
  <c r="N1240" i="6" s="1"/>
  <c r="M1228" i="6"/>
  <c r="N1228" i="6" s="1"/>
  <c r="M1216" i="6"/>
  <c r="N1216" i="6" s="1"/>
  <c r="M1192" i="6"/>
  <c r="N1192" i="6" s="1"/>
  <c r="M1180" i="6"/>
  <c r="N1180" i="6" s="1"/>
  <c r="M1168" i="6"/>
  <c r="N1168" i="6" s="1"/>
  <c r="M1156" i="6"/>
  <c r="M1144" i="6"/>
  <c r="N1144" i="6" s="1"/>
  <c r="M1108" i="6"/>
  <c r="N1108" i="6" s="1"/>
  <c r="M1084" i="6"/>
  <c r="M1060" i="6"/>
  <c r="N1060" i="6" s="1"/>
  <c r="M1048" i="6"/>
  <c r="M1036" i="6"/>
  <c r="N1036" i="6" s="1"/>
  <c r="M1012" i="6"/>
  <c r="N1012" i="6" s="1"/>
  <c r="M1000" i="6"/>
  <c r="N1000" i="6" s="1"/>
  <c r="M988" i="6"/>
  <c r="N988" i="6" s="1"/>
  <c r="M976" i="6"/>
  <c r="M952" i="6"/>
  <c r="N952" i="6" s="1"/>
  <c r="M928" i="6"/>
  <c r="N928" i="6" s="1"/>
  <c r="M916" i="6"/>
  <c r="N916" i="6" s="1"/>
  <c r="M904" i="6"/>
  <c r="N904" i="6" s="1"/>
  <c r="M892" i="6"/>
  <c r="N892" i="6" s="1"/>
  <c r="M880" i="6"/>
  <c r="N880" i="6" s="1"/>
  <c r="M856" i="6"/>
  <c r="N856" i="6" s="1"/>
  <c r="M844" i="6"/>
  <c r="M832" i="6"/>
  <c r="M820" i="6"/>
  <c r="N820" i="6" s="1"/>
  <c r="M796" i="6"/>
  <c r="N796" i="6" s="1"/>
  <c r="M772" i="6"/>
  <c r="M760" i="6"/>
  <c r="N760" i="6" s="1"/>
  <c r="M748" i="6"/>
  <c r="N748" i="6" s="1"/>
  <c r="M736" i="6"/>
  <c r="N736" i="6" s="1"/>
  <c r="M724" i="6"/>
  <c r="N724" i="6" s="1"/>
  <c r="M700" i="6"/>
  <c r="N700" i="6" s="1"/>
  <c r="M688" i="6"/>
  <c r="N688" i="6" s="1"/>
  <c r="M664" i="6"/>
  <c r="N664" i="6" s="1"/>
  <c r="M652" i="6"/>
  <c r="N652" i="6" s="1"/>
  <c r="M640" i="6"/>
  <c r="N640" i="6" s="1"/>
  <c r="M616" i="6"/>
  <c r="N616" i="6" s="1"/>
  <c r="M604" i="6"/>
  <c r="N604" i="6" s="1"/>
  <c r="M592" i="6"/>
  <c r="N592" i="6" s="1"/>
  <c r="M580" i="6"/>
  <c r="N580" i="6" s="1"/>
  <c r="M568" i="6"/>
  <c r="N568" i="6" s="1"/>
  <c r="M544" i="6"/>
  <c r="M532" i="6"/>
  <c r="N532" i="6" s="1"/>
  <c r="M520" i="6"/>
  <c r="N520" i="6" s="1"/>
  <c r="M508" i="6"/>
  <c r="N508" i="6" s="1"/>
  <c r="M496" i="6"/>
  <c r="N496" i="6" s="1"/>
  <c r="M472" i="6"/>
  <c r="N472" i="6" s="1"/>
  <c r="M460" i="6"/>
  <c r="N460" i="6" s="1"/>
  <c r="M448" i="6"/>
  <c r="N448" i="6" s="1"/>
  <c r="M436" i="6"/>
  <c r="N436" i="6" s="1"/>
  <c r="M424" i="6"/>
  <c r="N424" i="6" s="1"/>
  <c r="M388" i="6"/>
  <c r="N388" i="6" s="1"/>
  <c r="M376" i="6"/>
  <c r="N376" i="6" s="1"/>
  <c r="M364" i="6"/>
  <c r="N364" i="6" s="1"/>
  <c r="M352" i="6"/>
  <c r="N352" i="6" s="1"/>
  <c r="M340" i="6"/>
  <c r="M316" i="6"/>
  <c r="N316" i="6" s="1"/>
  <c r="M304" i="6"/>
  <c r="N304" i="6" s="1"/>
  <c r="M292" i="6"/>
  <c r="N292" i="6" s="1"/>
  <c r="M280" i="6"/>
  <c r="N280" i="6" s="1"/>
  <c r="M268" i="6"/>
  <c r="N268" i="6" s="1"/>
  <c r="M244" i="6"/>
  <c r="N244" i="6" s="1"/>
  <c r="M1557" i="6"/>
  <c r="M1377" i="6"/>
  <c r="N1377" i="6" s="1"/>
  <c r="M1281" i="6"/>
  <c r="N1281" i="6" s="1"/>
  <c r="M1125" i="6"/>
  <c r="N1125" i="6" s="1"/>
  <c r="M1029" i="6"/>
  <c r="N1029" i="6" s="1"/>
  <c r="M885" i="6"/>
  <c r="M621" i="6"/>
  <c r="N621" i="6" s="1"/>
  <c r="M2020" i="6"/>
  <c r="N2020" i="6" s="1"/>
  <c r="M1972" i="6"/>
  <c r="N1972" i="6" s="1"/>
  <c r="M1888" i="6"/>
  <c r="N1888" i="6" s="1"/>
  <c r="M1876" i="6"/>
  <c r="M1852" i="6"/>
  <c r="M1780" i="6"/>
  <c r="N1780" i="6" s="1"/>
  <c r="M1756" i="6"/>
  <c r="N1756" i="6" s="1"/>
  <c r="M1708" i="6"/>
  <c r="N1708" i="6" s="1"/>
  <c r="M2031" i="6"/>
  <c r="M2019" i="6"/>
  <c r="N2019" i="6" s="1"/>
  <c r="M2007" i="6"/>
  <c r="N2007" i="6" s="1"/>
  <c r="M1983" i="6"/>
  <c r="M1971" i="6"/>
  <c r="M1959" i="6"/>
  <c r="M1947" i="6"/>
  <c r="M1911" i="6"/>
  <c r="M1899" i="6"/>
  <c r="M1875" i="6"/>
  <c r="M1863" i="6"/>
  <c r="M1851" i="6"/>
  <c r="M1839" i="6"/>
  <c r="M1815" i="6"/>
  <c r="M1755" i="6"/>
  <c r="M1743" i="6"/>
  <c r="M1731" i="6"/>
  <c r="M1695" i="6"/>
  <c r="M1683" i="6"/>
  <c r="M1671" i="6"/>
  <c r="M1659" i="6"/>
  <c r="M1611" i="6"/>
  <c r="M1599" i="6"/>
  <c r="M1575" i="6"/>
  <c r="M1563" i="6"/>
  <c r="M1551" i="6"/>
  <c r="M1479" i="6"/>
  <c r="N1479" i="6" s="1"/>
  <c r="M1455" i="6"/>
  <c r="M1443" i="6"/>
  <c r="M1419" i="6"/>
  <c r="M1407" i="6"/>
  <c r="N1407" i="6" s="1"/>
  <c r="M1395" i="6"/>
  <c r="M1383" i="6"/>
  <c r="M1359" i="6"/>
  <c r="N1359" i="6" s="1"/>
  <c r="M1335" i="6"/>
  <c r="N1335" i="6" s="1"/>
  <c r="M1323" i="6"/>
  <c r="M1311" i="6"/>
  <c r="N1311" i="6" s="1"/>
  <c r="M1299" i="6"/>
  <c r="M1251" i="6"/>
  <c r="M1239" i="6"/>
  <c r="N1239" i="6" s="1"/>
  <c r="M1191" i="6"/>
  <c r="N1191" i="6" s="1"/>
  <c r="M1179" i="6"/>
  <c r="N1179" i="6" s="1"/>
  <c r="M1155" i="6"/>
  <c r="M1143" i="6"/>
  <c r="N1143" i="6" s="1"/>
  <c r="M1119" i="6"/>
  <c r="N1119" i="6" s="1"/>
  <c r="M1095" i="6"/>
  <c r="M1083" i="6"/>
  <c r="N1083" i="6" s="1"/>
  <c r="M1071" i="6"/>
  <c r="M1059" i="6"/>
  <c r="N1059" i="6" s="1"/>
  <c r="M1047" i="6"/>
  <c r="M1023" i="6"/>
  <c r="N1023" i="6" s="1"/>
  <c r="M1011" i="6"/>
  <c r="N1011" i="6" s="1"/>
  <c r="M999" i="6"/>
  <c r="N999" i="6" s="1"/>
  <c r="M987" i="6"/>
  <c r="N987" i="6" s="1"/>
  <c r="M975" i="6"/>
  <c r="M963" i="6"/>
  <c r="N963" i="6" s="1"/>
  <c r="M939" i="6"/>
  <c r="N939" i="6" s="1"/>
  <c r="M927" i="6"/>
  <c r="M915" i="6"/>
  <c r="N915" i="6" s="1"/>
  <c r="M903" i="6"/>
  <c r="N903" i="6" s="1"/>
  <c r="M891" i="6"/>
  <c r="M867" i="6"/>
  <c r="M855" i="6"/>
  <c r="N855" i="6" s="1"/>
  <c r="M831" i="6"/>
  <c r="N831" i="6" s="1"/>
  <c r="M807" i="6"/>
  <c r="N807" i="6" s="1"/>
  <c r="M795" i="6"/>
  <c r="N795" i="6" s="1"/>
  <c r="M783" i="6"/>
  <c r="N783" i="6" s="1"/>
  <c r="M771" i="6"/>
  <c r="M747" i="6"/>
  <c r="N747" i="6" s="1"/>
  <c r="M735" i="6"/>
  <c r="N735" i="6" s="1"/>
  <c r="M723" i="6"/>
  <c r="N723" i="6" s="1"/>
  <c r="M699" i="6"/>
  <c r="N699" i="6" s="1"/>
  <c r="M675" i="6"/>
  <c r="N675" i="6" s="1"/>
  <c r="M663" i="6"/>
  <c r="M639" i="6"/>
  <c r="N639" i="6" s="1"/>
  <c r="M627" i="6"/>
  <c r="N627" i="6" s="1"/>
  <c r="M603" i="6"/>
  <c r="M591" i="6"/>
  <c r="N591" i="6" s="1"/>
  <c r="M579" i="6"/>
  <c r="M567" i="6"/>
  <c r="N567" i="6" s="1"/>
  <c r="M531" i="6"/>
  <c r="N531" i="6" s="1"/>
  <c r="M507" i="6"/>
  <c r="N507" i="6" s="1"/>
  <c r="M495" i="6"/>
  <c r="N495" i="6" s="1"/>
  <c r="M483" i="6"/>
  <c r="N483" i="6" s="1"/>
  <c r="M471" i="6"/>
  <c r="N471" i="6" s="1"/>
  <c r="M447" i="6"/>
  <c r="N447" i="6" s="1"/>
  <c r="M435" i="6"/>
  <c r="M423" i="6"/>
  <c r="N423" i="6" s="1"/>
  <c r="M399" i="6"/>
  <c r="M387" i="6"/>
  <c r="M1509" i="6"/>
  <c r="M1413" i="6"/>
  <c r="N1413" i="6" s="1"/>
  <c r="M1233" i="6"/>
  <c r="N1233" i="6" s="1"/>
  <c r="M2030" i="6"/>
  <c r="N2030" i="6" s="1"/>
  <c r="M1982" i="6"/>
  <c r="N1982" i="6" s="1"/>
  <c r="M1970" i="6"/>
  <c r="N1970" i="6" s="1"/>
  <c r="M1958" i="6"/>
  <c r="N1958" i="6" s="1"/>
  <c r="M1934" i="6"/>
  <c r="N1934" i="6" s="1"/>
  <c r="M1910" i="6"/>
  <c r="N1910" i="6" s="1"/>
  <c r="M1898" i="6"/>
  <c r="N1898" i="6" s="1"/>
  <c r="M1886" i="6"/>
  <c r="N1886" i="6" s="1"/>
  <c r="M1874" i="6"/>
  <c r="N1874" i="6" s="1"/>
  <c r="M1838" i="6"/>
  <c r="N1838" i="6" s="1"/>
  <c r="M1826" i="6"/>
  <c r="N1826" i="6" s="1"/>
  <c r="M1814" i="6"/>
  <c r="N1814" i="6" s="1"/>
  <c r="M1766" i="6"/>
  <c r="N1766" i="6" s="1"/>
  <c r="M1754" i="6"/>
  <c r="N1754" i="6" s="1"/>
  <c r="M1742" i="6"/>
  <c r="N1742" i="6" s="1"/>
  <c r="M1718" i="6"/>
  <c r="N1718" i="6" s="1"/>
  <c r="M1694" i="6"/>
  <c r="N1694" i="6" s="1"/>
  <c r="M1682" i="6"/>
  <c r="N1682" i="6" s="1"/>
  <c r="M1670" i="6"/>
  <c r="N1670" i="6" s="1"/>
  <c r="M1622" i="6"/>
  <c r="N1622" i="6" s="1"/>
  <c r="M1610" i="6"/>
  <c r="N1610" i="6" s="1"/>
  <c r="M1598" i="6"/>
  <c r="N1598" i="6" s="1"/>
  <c r="M1550" i="6"/>
  <c r="N1550" i="6" s="1"/>
  <c r="M1538" i="6"/>
  <c r="N1538" i="6" s="1"/>
  <c r="M1502" i="6"/>
  <c r="M1478" i="6"/>
  <c r="N1478" i="6" s="1"/>
  <c r="M1466" i="6"/>
  <c r="N1466" i="6" s="1"/>
  <c r="M1406" i="6"/>
  <c r="M1394" i="6"/>
  <c r="N1394" i="6" s="1"/>
  <c r="M1370" i="6"/>
  <c r="N1370" i="6" s="1"/>
  <c r="M1358" i="6"/>
  <c r="M1298" i="6"/>
  <c r="N1298" i="6" s="1"/>
  <c r="M1286" i="6"/>
  <c r="N1286" i="6" s="1"/>
  <c r="M1262" i="6"/>
  <c r="M1250" i="6"/>
  <c r="N1250" i="6" s="1"/>
  <c r="M1238" i="6"/>
  <c r="N1238" i="6" s="1"/>
  <c r="M1178" i="6"/>
  <c r="N1178" i="6" s="1"/>
  <c r="M1166" i="6"/>
  <c r="M1154" i="6"/>
  <c r="N1154" i="6" s="1"/>
  <c r="M1118" i="6"/>
  <c r="M1094" i="6"/>
  <c r="N1094" i="6" s="1"/>
  <c r="M1082" i="6"/>
  <c r="N1082" i="6" s="1"/>
  <c r="M1034" i="6"/>
  <c r="N1034" i="6" s="1"/>
  <c r="M1022" i="6"/>
  <c r="M998" i="6"/>
  <c r="N998" i="6" s="1"/>
  <c r="M986" i="6"/>
  <c r="N986" i="6" s="1"/>
  <c r="M974" i="6"/>
  <c r="N974" i="6" s="1"/>
  <c r="M962" i="6"/>
  <c r="N962" i="6" s="1"/>
  <c r="M950" i="6"/>
  <c r="N950" i="6" s="1"/>
  <c r="M926" i="6"/>
  <c r="N926" i="6" s="1"/>
  <c r="M914" i="6"/>
  <c r="N914" i="6" s="1"/>
  <c r="M902" i="6"/>
  <c r="N902" i="6" s="1"/>
  <c r="M890" i="6"/>
  <c r="N890" i="6" s="1"/>
  <c r="M878" i="6"/>
  <c r="N878" i="6" s="1"/>
  <c r="M854" i="6"/>
  <c r="N854" i="6" s="1"/>
  <c r="M842" i="6"/>
  <c r="N842" i="6" s="1"/>
  <c r="M830" i="6"/>
  <c r="N830" i="6" s="1"/>
  <c r="M818" i="6"/>
  <c r="N818" i="6" s="1"/>
  <c r="M806" i="6"/>
  <c r="N806" i="6" s="1"/>
  <c r="M782" i="6"/>
  <c r="N782" i="6" s="1"/>
  <c r="M770" i="6"/>
  <c r="M758" i="6"/>
  <c r="M746" i="6"/>
  <c r="N746" i="6" s="1"/>
  <c r="M734" i="6"/>
  <c r="N734" i="6" s="1"/>
  <c r="M710" i="6"/>
  <c r="N710" i="6" s="1"/>
  <c r="M698" i="6"/>
  <c r="M686" i="6"/>
  <c r="M674" i="6"/>
  <c r="N674" i="6" s="1"/>
  <c r="M662" i="6"/>
  <c r="M638" i="6"/>
  <c r="N638" i="6" s="1"/>
  <c r="M626" i="6"/>
  <c r="N626" i="6" s="1"/>
  <c r="M614" i="6"/>
  <c r="M602" i="6"/>
  <c r="M590" i="6"/>
  <c r="N590" i="6" s="1"/>
  <c r="M566" i="6"/>
  <c r="M554" i="6"/>
  <c r="N554" i="6" s="1"/>
  <c r="M530" i="6"/>
  <c r="N530" i="6" s="1"/>
  <c r="M518" i="6"/>
  <c r="M506" i="6"/>
  <c r="N506" i="6" s="1"/>
  <c r="M482" i="6"/>
  <c r="N482" i="6" s="1"/>
  <c r="M470" i="6"/>
  <c r="N470" i="6" s="1"/>
  <c r="M458" i="6"/>
  <c r="N458" i="6" s="1"/>
  <c r="M446" i="6"/>
  <c r="N446" i="6" s="1"/>
  <c r="M434" i="6"/>
  <c r="M410" i="6"/>
  <c r="N410" i="6" s="1"/>
  <c r="M386" i="6"/>
  <c r="N386" i="6" s="1"/>
  <c r="M374" i="6"/>
  <c r="N374" i="6" s="1"/>
  <c r="M362" i="6"/>
  <c r="N362" i="6" s="1"/>
  <c r="M350" i="6"/>
  <c r="N350" i="6" s="1"/>
  <c r="M326" i="6"/>
  <c r="N326" i="6" s="1"/>
  <c r="M314" i="6"/>
  <c r="N314" i="6" s="1"/>
  <c r="M302" i="6"/>
  <c r="N302" i="6" s="1"/>
  <c r="M290" i="6"/>
  <c r="M278" i="6"/>
  <c r="N278" i="6" s="1"/>
  <c r="M254" i="6"/>
  <c r="N254" i="6" s="1"/>
  <c r="M242" i="6"/>
  <c r="N242" i="6" s="1"/>
  <c r="M230" i="6"/>
  <c r="N230" i="6" s="1"/>
  <c r="M218" i="6"/>
  <c r="N218" i="6" s="1"/>
  <c r="M206" i="6"/>
  <c r="N206" i="6" s="1"/>
  <c r="M1533" i="6"/>
  <c r="N1533" i="6" s="1"/>
  <c r="M1425" i="6"/>
  <c r="N1425" i="6" s="1"/>
  <c r="M1161" i="6"/>
  <c r="N1161" i="6" s="1"/>
  <c r="M1089" i="6"/>
  <c r="N1089" i="6" s="1"/>
  <c r="M1005" i="6"/>
  <c r="M909" i="6"/>
  <c r="N909" i="6" s="1"/>
  <c r="M789" i="6"/>
  <c r="N789" i="6" s="1"/>
  <c r="M2017" i="6"/>
  <c r="N2017" i="6" s="1"/>
  <c r="M1969" i="6"/>
  <c r="N1969" i="6" s="1"/>
  <c r="M1921" i="6"/>
  <c r="N1921" i="6" s="1"/>
  <c r="M1873" i="6"/>
  <c r="N1873" i="6" s="1"/>
  <c r="M1825" i="6"/>
  <c r="N1825" i="6" s="1"/>
  <c r="M1789" i="6"/>
  <c r="N1789" i="6" s="1"/>
  <c r="M1777" i="6"/>
  <c r="N1777" i="6" s="1"/>
  <c r="M1717" i="6"/>
  <c r="N1717" i="6" s="1"/>
  <c r="M1705" i="6"/>
  <c r="N1705" i="6" s="1"/>
  <c r="M1693" i="6"/>
  <c r="N1693" i="6" s="1"/>
  <c r="M1681" i="6"/>
  <c r="N1681" i="6" s="1"/>
  <c r="M1657" i="6"/>
  <c r="N1657" i="6" s="1"/>
  <c r="M1645" i="6"/>
  <c r="N1645" i="6" s="1"/>
  <c r="M1633" i="6"/>
  <c r="N1633" i="6" s="1"/>
  <c r="M1621" i="6"/>
  <c r="N1621" i="6" s="1"/>
  <c r="M1609" i="6"/>
  <c r="N1609" i="6" s="1"/>
  <c r="M1585" i="6"/>
  <c r="N1585" i="6" s="1"/>
  <c r="M1573" i="6"/>
  <c r="N1573" i="6" s="1"/>
  <c r="M1561" i="6"/>
  <c r="N1561" i="6" s="1"/>
  <c r="M1549" i="6"/>
  <c r="N1549" i="6" s="1"/>
  <c r="M1537" i="6"/>
  <c r="N1537" i="6" s="1"/>
  <c r="M1525" i="6"/>
  <c r="N1525" i="6" s="1"/>
  <c r="M1513" i="6"/>
  <c r="N1513" i="6" s="1"/>
  <c r="M1501" i="6"/>
  <c r="N1501" i="6" s="1"/>
  <c r="M1489" i="6"/>
  <c r="N1489" i="6" s="1"/>
  <c r="M1477" i="6"/>
  <c r="N1477" i="6" s="1"/>
  <c r="M1465" i="6"/>
  <c r="M1453" i="6"/>
  <c r="N1453" i="6" s="1"/>
  <c r="M1441" i="6"/>
  <c r="N1441" i="6" s="1"/>
  <c r="M1429" i="6"/>
  <c r="N1429" i="6" s="1"/>
  <c r="M1381" i="6"/>
  <c r="N1381" i="6" s="1"/>
  <c r="M1321" i="6"/>
  <c r="N1321" i="6" s="1"/>
  <c r="M1309" i="6"/>
  <c r="M1297" i="6"/>
  <c r="N1297" i="6" s="1"/>
  <c r="M1237" i="6"/>
  <c r="N1237" i="6" s="1"/>
  <c r="M1225" i="6"/>
  <c r="N1225" i="6" s="1"/>
  <c r="M1177" i="6"/>
  <c r="N1177" i="6" s="1"/>
  <c r="M1165" i="6"/>
  <c r="M1153" i="6"/>
  <c r="M1093" i="6"/>
  <c r="N1093" i="6" s="1"/>
  <c r="M1081" i="6"/>
  <c r="N1081" i="6" s="1"/>
  <c r="M1033" i="6"/>
  <c r="N1033" i="6" s="1"/>
  <c r="M1021" i="6"/>
  <c r="N1021" i="6" s="1"/>
  <c r="M1009" i="6"/>
  <c r="M961" i="6"/>
  <c r="N961" i="6" s="1"/>
  <c r="M949" i="6"/>
  <c r="M937" i="6"/>
  <c r="N937" i="6" s="1"/>
  <c r="M925" i="6"/>
  <c r="M877" i="6"/>
  <c r="N877" i="6" s="1"/>
  <c r="M865" i="6"/>
  <c r="M853" i="6"/>
  <c r="N853" i="6" s="1"/>
  <c r="M805" i="6"/>
  <c r="M793" i="6"/>
  <c r="N793" i="6" s="1"/>
  <c r="M781" i="6"/>
  <c r="M721" i="6"/>
  <c r="M709" i="6"/>
  <c r="N709" i="6" s="1"/>
  <c r="M697" i="6"/>
  <c r="N697" i="6" s="1"/>
  <c r="M649" i="6"/>
  <c r="N649" i="6" s="1"/>
  <c r="M637" i="6"/>
  <c r="M625" i="6"/>
  <c r="N625" i="6" s="1"/>
  <c r="M577" i="6"/>
  <c r="M565" i="6"/>
  <c r="N565" i="6" s="1"/>
  <c r="M553" i="6"/>
  <c r="N553" i="6" s="1"/>
  <c r="M505" i="6"/>
  <c r="N505" i="6" s="1"/>
  <c r="M493" i="6"/>
  <c r="N493" i="6" s="1"/>
  <c r="M433" i="6"/>
  <c r="N433" i="6" s="1"/>
  <c r="M421" i="6"/>
  <c r="N421" i="6" s="1"/>
  <c r="M409" i="6"/>
  <c r="N409" i="6" s="1"/>
  <c r="M361" i="6"/>
  <c r="N361" i="6" s="1"/>
  <c r="M349" i="6"/>
  <c r="N349" i="6" s="1"/>
  <c r="M337" i="6"/>
  <c r="N337" i="6" s="1"/>
  <c r="M277" i="6"/>
  <c r="N277" i="6" s="1"/>
  <c r="M253" i="6"/>
  <c r="N253" i="6" s="1"/>
  <c r="M205" i="6"/>
  <c r="N205" i="6" s="1"/>
  <c r="M193" i="6"/>
  <c r="N193" i="6" s="1"/>
  <c r="M181" i="6"/>
  <c r="N181" i="6" s="1"/>
  <c r="M1149" i="6"/>
  <c r="N1149" i="6" s="1"/>
  <c r="M1053" i="6"/>
  <c r="N1053" i="6" s="1"/>
  <c r="M945" i="6"/>
  <c r="N945" i="6" s="1"/>
  <c r="M849" i="6"/>
  <c r="M717" i="6"/>
  <c r="N717" i="6" s="1"/>
  <c r="M2005" i="6"/>
  <c r="N2005" i="6" s="1"/>
  <c r="M1957" i="6"/>
  <c r="N1957" i="6" s="1"/>
  <c r="M1861" i="6"/>
  <c r="N1861" i="6" s="1"/>
  <c r="M1765" i="6"/>
  <c r="N1765" i="6" s="1"/>
  <c r="M2028" i="6"/>
  <c r="N2028" i="6" s="1"/>
  <c r="M1992" i="6"/>
  <c r="N1992" i="6" s="1"/>
  <c r="M1920" i="6"/>
  <c r="N1920" i="6" s="1"/>
  <c r="M1884" i="6"/>
  <c r="N1884" i="6" s="1"/>
  <c r="M1848" i="6"/>
  <c r="N1848" i="6" s="1"/>
  <c r="M1740" i="6"/>
  <c r="N1740" i="6" s="1"/>
  <c r="M1728" i="6"/>
  <c r="N1728" i="6" s="1"/>
  <c r="M1704" i="6"/>
  <c r="M1680" i="6"/>
  <c r="N1680" i="6" s="1"/>
  <c r="M1656" i="6"/>
  <c r="N1656" i="6" s="1"/>
  <c r="M1644" i="6"/>
  <c r="N1644" i="6" s="1"/>
  <c r="M1632" i="6"/>
  <c r="N1632" i="6" s="1"/>
  <c r="M1596" i="6"/>
  <c r="N1596" i="6" s="1"/>
  <c r="M1584" i="6"/>
  <c r="N1584" i="6" s="1"/>
  <c r="M1572" i="6"/>
  <c r="N1572" i="6" s="1"/>
  <c r="M1560" i="6"/>
  <c r="N1560" i="6" s="1"/>
  <c r="M1548" i="6"/>
  <c r="N1548" i="6" s="1"/>
  <c r="M1536" i="6"/>
  <c r="N1536" i="6" s="1"/>
  <c r="M1524" i="6"/>
  <c r="N1524" i="6" s="1"/>
  <c r="M1512" i="6"/>
  <c r="N1512" i="6" s="1"/>
  <c r="M1500" i="6"/>
  <c r="N1500" i="6" s="1"/>
  <c r="M1488" i="6"/>
  <c r="N1488" i="6" s="1"/>
  <c r="M1476" i="6"/>
  <c r="N1476" i="6" s="1"/>
  <c r="M1464" i="6"/>
  <c r="N1464" i="6" s="1"/>
  <c r="M1452" i="6"/>
  <c r="N1452" i="6" s="1"/>
  <c r="M1440" i="6"/>
  <c r="N1440" i="6" s="1"/>
  <c r="M1428" i="6"/>
  <c r="N1428" i="6" s="1"/>
  <c r="M1416" i="6"/>
  <c r="N1416" i="6" s="1"/>
  <c r="M1404" i="6"/>
  <c r="N1404" i="6" s="1"/>
  <c r="M1392" i="6"/>
  <c r="N1392" i="6" s="1"/>
  <c r="M1380" i="6"/>
  <c r="N1380" i="6" s="1"/>
  <c r="M1368" i="6"/>
  <c r="N1368" i="6" s="1"/>
  <c r="M1332" i="6"/>
  <c r="N1332" i="6" s="1"/>
  <c r="M1320" i="6"/>
  <c r="N1320" i="6" s="1"/>
  <c r="M1296" i="6"/>
  <c r="N1296" i="6" s="1"/>
  <c r="M1284" i="6"/>
  <c r="N1284" i="6" s="1"/>
  <c r="M1260" i="6"/>
  <c r="N1260" i="6" s="1"/>
  <c r="M1248" i="6"/>
  <c r="N1248" i="6" s="1"/>
  <c r="M1236" i="6"/>
  <c r="N1236" i="6" s="1"/>
  <c r="M1224" i="6"/>
  <c r="N1224" i="6" s="1"/>
  <c r="M1212" i="6"/>
  <c r="M1188" i="6"/>
  <c r="N1188" i="6" s="1"/>
  <c r="M1152" i="6"/>
  <c r="M1140" i="6"/>
  <c r="N1140" i="6" s="1"/>
  <c r="M1128" i="6"/>
  <c r="N1128" i="6" s="1"/>
  <c r="M1104" i="6"/>
  <c r="N1104" i="6" s="1"/>
  <c r="M1092" i="6"/>
  <c r="N1092" i="6" s="1"/>
  <c r="M1080" i="6"/>
  <c r="N1080" i="6" s="1"/>
  <c r="M1068" i="6"/>
  <c r="M1056" i="6"/>
  <c r="N1056" i="6" s="1"/>
  <c r="M1032" i="6"/>
  <c r="N1032" i="6" s="1"/>
  <c r="M1020" i="6"/>
  <c r="N1020" i="6" s="1"/>
  <c r="M1008" i="6"/>
  <c r="M996" i="6"/>
  <c r="N996" i="6" s="1"/>
  <c r="M984" i="6"/>
  <c r="N984" i="6" s="1"/>
  <c r="M960" i="6"/>
  <c r="N960" i="6" s="1"/>
  <c r="M948" i="6"/>
  <c r="N948" i="6" s="1"/>
  <c r="M936" i="6"/>
  <c r="N936" i="6" s="1"/>
  <c r="M924" i="6"/>
  <c r="N924" i="6" s="1"/>
  <c r="M912" i="6"/>
  <c r="N912" i="6" s="1"/>
  <c r="M888" i="6"/>
  <c r="N888" i="6" s="1"/>
  <c r="M876" i="6"/>
  <c r="N876" i="6" s="1"/>
  <c r="M864" i="6"/>
  <c r="N864" i="6" s="1"/>
  <c r="M852" i="6"/>
  <c r="M840" i="6"/>
  <c r="N840" i="6" s="1"/>
  <c r="M816" i="6"/>
  <c r="M804" i="6"/>
  <c r="N804" i="6" s="1"/>
  <c r="M792" i="6"/>
  <c r="N792" i="6" s="1"/>
  <c r="M780" i="6"/>
  <c r="N780" i="6" s="1"/>
  <c r="M768" i="6"/>
  <c r="N768" i="6" s="1"/>
  <c r="M744" i="6"/>
  <c r="N744" i="6" s="1"/>
  <c r="M732" i="6"/>
  <c r="N732" i="6" s="1"/>
  <c r="M720" i="6"/>
  <c r="N720" i="6" s="1"/>
  <c r="M708" i="6"/>
  <c r="N708" i="6" s="1"/>
  <c r="M696" i="6"/>
  <c r="N696" i="6" s="1"/>
  <c r="M672" i="6"/>
  <c r="N672" i="6" s="1"/>
  <c r="M660" i="6"/>
  <c r="N660" i="6" s="1"/>
  <c r="M648" i="6"/>
  <c r="M636" i="6"/>
  <c r="N636" i="6" s="1"/>
  <c r="M624" i="6"/>
  <c r="N624" i="6" s="1"/>
  <c r="M600" i="6"/>
  <c r="M588" i="6"/>
  <c r="N588" i="6" s="1"/>
  <c r="M576" i="6"/>
  <c r="M564" i="6"/>
  <c r="N564" i="6" s="1"/>
  <c r="M552" i="6"/>
  <c r="N552" i="6" s="1"/>
  <c r="M528" i="6"/>
  <c r="N528" i="6" s="1"/>
  <c r="M516" i="6"/>
  <c r="M504" i="6"/>
  <c r="N504" i="6" s="1"/>
  <c r="M492" i="6"/>
  <c r="N492" i="6" s="1"/>
  <c r="M480" i="6"/>
  <c r="N480" i="6" s="1"/>
  <c r="M456" i="6"/>
  <c r="N456" i="6" s="1"/>
  <c r="M444" i="6"/>
  <c r="N444" i="6" s="1"/>
  <c r="M432" i="6"/>
  <c r="M420" i="6"/>
  <c r="N420" i="6" s="1"/>
  <c r="M408" i="6"/>
  <c r="N408" i="6" s="1"/>
  <c r="M384" i="6"/>
  <c r="N384" i="6" s="1"/>
  <c r="M372" i="6"/>
  <c r="M360" i="6"/>
  <c r="N360" i="6" s="1"/>
  <c r="M348" i="6"/>
  <c r="N348" i="6" s="1"/>
  <c r="M336" i="6"/>
  <c r="N336" i="6" s="1"/>
  <c r="M312" i="6"/>
  <c r="M933" i="6"/>
  <c r="N933" i="6" s="1"/>
  <c r="M801" i="6"/>
  <c r="M465" i="6"/>
  <c r="N465" i="6" s="1"/>
  <c r="M2029" i="6"/>
  <c r="M1933" i="6"/>
  <c r="N1933" i="6" s="1"/>
  <c r="M1885" i="6"/>
  <c r="N1885" i="6" s="1"/>
  <c r="M1801" i="6"/>
  <c r="N1801" i="6" s="1"/>
  <c r="M1729" i="6"/>
  <c r="N1729" i="6" s="1"/>
  <c r="M2004" i="6"/>
  <c r="N2004" i="6" s="1"/>
  <c r="M1932" i="6"/>
  <c r="N1932" i="6" s="1"/>
  <c r="M1860" i="6"/>
  <c r="N1860" i="6" s="1"/>
  <c r="M1824" i="6"/>
  <c r="N1824" i="6" s="1"/>
  <c r="M1752" i="6"/>
  <c r="M2027" i="6"/>
  <c r="N2027" i="6" s="1"/>
  <c r="M2003" i="6"/>
  <c r="M1955" i="6"/>
  <c r="N1955" i="6" s="1"/>
  <c r="M1943" i="6"/>
  <c r="N1943" i="6" s="1"/>
  <c r="M1931" i="6"/>
  <c r="N1931" i="6" s="1"/>
  <c r="M1859" i="6"/>
  <c r="N1859" i="6" s="1"/>
  <c r="M1847" i="6"/>
  <c r="M1835" i="6"/>
  <c r="N1835" i="6" s="1"/>
  <c r="M1799" i="6"/>
  <c r="N1799" i="6" s="1"/>
  <c r="M1787" i="6"/>
  <c r="N1787" i="6" s="1"/>
  <c r="M1775" i="6"/>
  <c r="N1775" i="6" s="1"/>
  <c r="M1763" i="6"/>
  <c r="N1763" i="6" s="1"/>
  <c r="M1751" i="6"/>
  <c r="N1751" i="6" s="1"/>
  <c r="M1739" i="6"/>
  <c r="N1739" i="6" s="1"/>
  <c r="M1715" i="6"/>
  <c r="N1715" i="6" s="1"/>
  <c r="M1703" i="6"/>
  <c r="N1703" i="6" s="1"/>
  <c r="M1691" i="6"/>
  <c r="N1691" i="6" s="1"/>
  <c r="M1679" i="6"/>
  <c r="M1667" i="6"/>
  <c r="N1667" i="6" s="1"/>
  <c r="M1655" i="6"/>
  <c r="N1655" i="6" s="1"/>
  <c r="M1643" i="6"/>
  <c r="N1643" i="6" s="1"/>
  <c r="M1607" i="6"/>
  <c r="N1607" i="6" s="1"/>
  <c r="M1595" i="6"/>
  <c r="M1583" i="6"/>
  <c r="N1583" i="6" s="1"/>
  <c r="M1535" i="6"/>
  <c r="N1535" i="6" s="1"/>
  <c r="M1523" i="6"/>
  <c r="N1523" i="6" s="1"/>
  <c r="M1511" i="6"/>
  <c r="N1511" i="6" s="1"/>
  <c r="M1463" i="6"/>
  <c r="N1463" i="6" s="1"/>
  <c r="M1451" i="6"/>
  <c r="M1439" i="6"/>
  <c r="N1439" i="6" s="1"/>
  <c r="M1391" i="6"/>
  <c r="N1391" i="6" s="1"/>
  <c r="M1379" i="6"/>
  <c r="N1379" i="6" s="1"/>
  <c r="M1367" i="6"/>
  <c r="N1367" i="6" s="1"/>
  <c r="M1319" i="6"/>
  <c r="N1319" i="6" s="1"/>
  <c r="M1307" i="6"/>
  <c r="M1295" i="6"/>
  <c r="N1295" i="6" s="1"/>
  <c r="M1283" i="6"/>
  <c r="N1283" i="6" s="1"/>
  <c r="M1247" i="6"/>
  <c r="N1247" i="6" s="1"/>
  <c r="M1235" i="6"/>
  <c r="N1235" i="6" s="1"/>
  <c r="M1223" i="6"/>
  <c r="N1223" i="6" s="1"/>
  <c r="M1175" i="6"/>
  <c r="N1175" i="6" s="1"/>
  <c r="M1163" i="6"/>
  <c r="M1151" i="6"/>
  <c r="M1103" i="6"/>
  <c r="N1103" i="6" s="1"/>
  <c r="M1091" i="6"/>
  <c r="N1091" i="6" s="1"/>
  <c r="M1067" i="6"/>
  <c r="M1019" i="6"/>
  <c r="N1019" i="6" s="1"/>
  <c r="M1007" i="6"/>
  <c r="M995" i="6"/>
  <c r="N995" i="6" s="1"/>
  <c r="M947" i="6"/>
  <c r="N947" i="6" s="1"/>
  <c r="M935" i="6"/>
  <c r="M923" i="6"/>
  <c r="N923" i="6" s="1"/>
  <c r="M875" i="6"/>
  <c r="N875" i="6" s="1"/>
  <c r="M863" i="6"/>
  <c r="N863" i="6" s="1"/>
  <c r="M851" i="6"/>
  <c r="N851" i="6" s="1"/>
  <c r="M791" i="6"/>
  <c r="N791" i="6" s="1"/>
  <c r="M779" i="6"/>
  <c r="N779" i="6" s="1"/>
  <c r="M767" i="6"/>
  <c r="N767" i="6" s="1"/>
  <c r="M743" i="6"/>
  <c r="N743" i="6" s="1"/>
  <c r="M719" i="6"/>
  <c r="N719" i="6" s="1"/>
  <c r="M707" i="6"/>
  <c r="N707" i="6" s="1"/>
  <c r="M695" i="6"/>
  <c r="M647" i="6"/>
  <c r="N647" i="6" s="1"/>
  <c r="M635" i="6"/>
  <c r="N635" i="6" s="1"/>
  <c r="M623" i="6"/>
  <c r="N623" i="6" s="1"/>
  <c r="M575" i="6"/>
  <c r="N575" i="6" s="1"/>
  <c r="M563" i="6"/>
  <c r="N563" i="6" s="1"/>
  <c r="M551" i="6"/>
  <c r="N551" i="6" s="1"/>
  <c r="M491" i="6"/>
  <c r="N491" i="6" s="1"/>
  <c r="M479" i="6"/>
  <c r="N479" i="6" s="1"/>
  <c r="M467" i="6"/>
  <c r="N467" i="6" s="1"/>
  <c r="M419" i="6"/>
  <c r="N419" i="6" s="1"/>
  <c r="M407" i="6"/>
  <c r="N407" i="6" s="1"/>
  <c r="M395" i="6"/>
  <c r="N395" i="6" s="1"/>
  <c r="M335" i="6"/>
  <c r="N335" i="6" s="1"/>
  <c r="M323" i="6"/>
  <c r="N323" i="6" s="1"/>
  <c r="M311" i="6"/>
  <c r="N311" i="6" s="1"/>
  <c r="M405" i="6"/>
  <c r="N405" i="6" s="1"/>
  <c r="M393" i="6"/>
  <c r="N393" i="6" s="1"/>
  <c r="M369" i="6"/>
  <c r="M357" i="6"/>
  <c r="N357" i="6" s="1"/>
  <c r="M345" i="6"/>
  <c r="N345" i="6" s="1"/>
  <c r="M333" i="6"/>
  <c r="M321" i="6"/>
  <c r="M297" i="6"/>
  <c r="N297" i="6" s="1"/>
  <c r="M285" i="6"/>
  <c r="M273" i="6"/>
  <c r="M261" i="6"/>
  <c r="N261" i="6" s="1"/>
  <c r="M249" i="6"/>
  <c r="N249" i="6" s="1"/>
  <c r="M225" i="6"/>
  <c r="M213" i="6"/>
  <c r="N213" i="6" s="1"/>
  <c r="M201" i="6"/>
  <c r="N201" i="6" s="1"/>
  <c r="M189" i="6"/>
  <c r="N189" i="6" s="1"/>
  <c r="M177" i="6"/>
  <c r="M153" i="6"/>
  <c r="N153" i="6" s="1"/>
  <c r="M141" i="6"/>
  <c r="N141" i="6" s="1"/>
  <c r="M129" i="6"/>
  <c r="M117" i="6"/>
  <c r="N117" i="6" s="1"/>
  <c r="M105" i="6"/>
  <c r="N105" i="6" s="1"/>
  <c r="M81" i="6"/>
  <c r="M69" i="6"/>
  <c r="N69" i="6" s="1"/>
  <c r="M57" i="6"/>
  <c r="N57" i="6" s="1"/>
  <c r="M45" i="6"/>
  <c r="N45" i="6" s="1"/>
  <c r="M33" i="6"/>
  <c r="M9" i="6"/>
  <c r="N9" i="6" s="1"/>
  <c r="M236" i="6"/>
  <c r="N236" i="6" s="1"/>
  <c r="M212" i="6"/>
  <c r="M200" i="6"/>
  <c r="M188" i="6"/>
  <c r="N188" i="6" s="1"/>
  <c r="M176" i="6"/>
  <c r="N176" i="6" s="1"/>
  <c r="M164" i="6"/>
  <c r="M140" i="6"/>
  <c r="N140" i="6" s="1"/>
  <c r="M128" i="6"/>
  <c r="N128" i="6" s="1"/>
  <c r="M116" i="6"/>
  <c r="M104" i="6"/>
  <c r="N104" i="6" s="1"/>
  <c r="M92" i="6"/>
  <c r="N92" i="6" s="1"/>
  <c r="M68" i="6"/>
  <c r="M56" i="6"/>
  <c r="N56" i="6" s="1"/>
  <c r="M44" i="6"/>
  <c r="N44" i="6" s="1"/>
  <c r="M32" i="6"/>
  <c r="M20" i="6"/>
  <c r="N20" i="6" s="1"/>
  <c r="M398" i="6"/>
  <c r="N398" i="6" s="1"/>
  <c r="M331" i="6"/>
  <c r="M307" i="6"/>
  <c r="N307" i="6" s="1"/>
  <c r="M295" i="6"/>
  <c r="N295" i="6" s="1"/>
  <c r="M283" i="6"/>
  <c r="M271" i="6"/>
  <c r="N271" i="6" s="1"/>
  <c r="M259" i="6"/>
  <c r="M235" i="6"/>
  <c r="M223" i="6"/>
  <c r="N223" i="6" s="1"/>
  <c r="M211" i="6"/>
  <c r="N211" i="6" s="1"/>
  <c r="M199" i="6"/>
  <c r="N199" i="6" s="1"/>
  <c r="M187" i="6"/>
  <c r="M163" i="6"/>
  <c r="N163" i="6" s="1"/>
  <c r="M151" i="6"/>
  <c r="N151" i="6" s="1"/>
  <c r="M139" i="6"/>
  <c r="M115" i="6"/>
  <c r="M103" i="6"/>
  <c r="N103" i="6" s="1"/>
  <c r="M79" i="6"/>
  <c r="N79" i="6" s="1"/>
  <c r="M67" i="6"/>
  <c r="N67" i="6" s="1"/>
  <c r="M55" i="6"/>
  <c r="N55" i="6" s="1"/>
  <c r="M43" i="6"/>
  <c r="N43" i="6" s="1"/>
  <c r="M31" i="6"/>
  <c r="M7" i="6"/>
  <c r="N7" i="6" s="1"/>
  <c r="M1423" i="6"/>
  <c r="M371" i="6"/>
  <c r="N371" i="6" s="1"/>
  <c r="M306" i="6"/>
  <c r="N306" i="6" s="1"/>
  <c r="M294" i="6"/>
  <c r="N294" i="6" s="1"/>
  <c r="M234" i="6"/>
  <c r="M222" i="6"/>
  <c r="N222" i="6" s="1"/>
  <c r="M198" i="6"/>
  <c r="N198" i="6" s="1"/>
  <c r="M174" i="6"/>
  <c r="M150" i="6"/>
  <c r="N150" i="6" s="1"/>
  <c r="M138" i="6"/>
  <c r="N138" i="6" s="1"/>
  <c r="M126" i="6"/>
  <c r="N126" i="6" s="1"/>
  <c r="M78" i="6"/>
  <c r="N78" i="6" s="1"/>
  <c r="M66" i="6"/>
  <c r="M54" i="6"/>
  <c r="N54" i="6" s="1"/>
  <c r="M6" i="6"/>
  <c r="N6" i="6" s="1"/>
  <c r="M214" i="6"/>
  <c r="N214" i="6" s="1"/>
  <c r="M257" i="6"/>
  <c r="N257" i="6" s="1"/>
  <c r="M233" i="6"/>
  <c r="M221" i="6"/>
  <c r="N221" i="6" s="1"/>
  <c r="M209" i="6"/>
  <c r="N209" i="6" s="1"/>
  <c r="M197" i="6"/>
  <c r="N197" i="6" s="1"/>
  <c r="M185" i="6"/>
  <c r="M161" i="6"/>
  <c r="N161" i="6" s="1"/>
  <c r="M149" i="6"/>
  <c r="N149" i="6" s="1"/>
  <c r="M137" i="6"/>
  <c r="N137" i="6" s="1"/>
  <c r="M125" i="6"/>
  <c r="N125" i="6" s="1"/>
  <c r="M113" i="6"/>
  <c r="N113" i="6" s="1"/>
  <c r="M89" i="6"/>
  <c r="N89" i="6" s="1"/>
  <c r="M77" i="6"/>
  <c r="N77" i="6" s="1"/>
  <c r="M65" i="6"/>
  <c r="N65" i="6" s="1"/>
  <c r="M53" i="6"/>
  <c r="N53" i="6" s="1"/>
  <c r="M41" i="6"/>
  <c r="M17" i="6"/>
  <c r="M5" i="6"/>
  <c r="N5" i="6" s="1"/>
  <c r="M1387" i="6"/>
  <c r="M178" i="6"/>
  <c r="N178" i="6" s="1"/>
  <c r="M220" i="6"/>
  <c r="N220" i="6" s="1"/>
  <c r="M208" i="6"/>
  <c r="N208" i="6" s="1"/>
  <c r="M196" i="6"/>
  <c r="N196" i="6" s="1"/>
  <c r="M172" i="6"/>
  <c r="N172" i="6" s="1"/>
  <c r="M160" i="6"/>
  <c r="N160" i="6" s="1"/>
  <c r="M148" i="6"/>
  <c r="N148" i="6" s="1"/>
  <c r="M136" i="6"/>
  <c r="N136" i="6" s="1"/>
  <c r="M124" i="6"/>
  <c r="N124" i="6" s="1"/>
  <c r="M100" i="6"/>
  <c r="N100" i="6" s="1"/>
  <c r="M88" i="6"/>
  <c r="N88" i="6" s="1"/>
  <c r="M76" i="6"/>
  <c r="N76" i="6" s="1"/>
  <c r="M64" i="6"/>
  <c r="N64" i="6" s="1"/>
  <c r="M52" i="6"/>
  <c r="N52" i="6" s="1"/>
  <c r="M28" i="6"/>
  <c r="N28" i="6" s="1"/>
  <c r="M16" i="6"/>
  <c r="N16" i="6" s="1"/>
  <c r="M4" i="6"/>
  <c r="N4" i="6" s="1"/>
  <c r="M375" i="6"/>
  <c r="N375" i="6" s="1"/>
  <c r="M339" i="6"/>
  <c r="N339" i="6" s="1"/>
  <c r="M327" i="6"/>
  <c r="N327" i="6" s="1"/>
  <c r="M315" i="6"/>
  <c r="N315" i="6" s="1"/>
  <c r="M303" i="6"/>
  <c r="N303" i="6" s="1"/>
  <c r="M291" i="6"/>
  <c r="M279" i="6"/>
  <c r="M255" i="6"/>
  <c r="N255" i="6" s="1"/>
  <c r="M243" i="6"/>
  <c r="N243" i="6" s="1"/>
  <c r="M231" i="6"/>
  <c r="N231" i="6" s="1"/>
  <c r="M219" i="6"/>
  <c r="N219" i="6" s="1"/>
  <c r="M207" i="6"/>
  <c r="N207" i="6" s="1"/>
  <c r="M183" i="6"/>
  <c r="N183" i="6" s="1"/>
  <c r="M171" i="6"/>
  <c r="N171" i="6" s="1"/>
  <c r="M159" i="6"/>
  <c r="M147" i="6"/>
  <c r="N147" i="6" s="1"/>
  <c r="M135" i="6"/>
  <c r="N135" i="6" s="1"/>
  <c r="M123" i="6"/>
  <c r="N123" i="6" s="1"/>
  <c r="M99" i="6"/>
  <c r="N99" i="6" s="1"/>
  <c r="M87" i="6"/>
  <c r="N87" i="6" s="1"/>
  <c r="M75" i="6"/>
  <c r="N75" i="6" s="1"/>
  <c r="M63" i="6"/>
  <c r="N63" i="6" s="1"/>
  <c r="M51" i="6"/>
  <c r="N51" i="6" s="1"/>
  <c r="M27" i="6"/>
  <c r="M15" i="6"/>
  <c r="N15" i="6" s="1"/>
  <c r="M3" i="6"/>
  <c r="N3" i="6" s="1"/>
  <c r="M978" i="6"/>
  <c r="N978" i="6" s="1"/>
  <c r="M170" i="6"/>
  <c r="N170" i="6" s="1"/>
  <c r="M158" i="6"/>
  <c r="N158" i="6" s="1"/>
  <c r="M146" i="6"/>
  <c r="M134" i="6"/>
  <c r="N134" i="6" s="1"/>
  <c r="M98" i="6"/>
  <c r="N98" i="6" s="1"/>
  <c r="M86" i="6"/>
  <c r="N86" i="6" s="1"/>
  <c r="M74" i="6"/>
  <c r="N74" i="6" s="1"/>
  <c r="M62" i="6"/>
  <c r="N62" i="6" s="1"/>
  <c r="M26" i="6"/>
  <c r="N26" i="6" s="1"/>
  <c r="M14" i="6"/>
  <c r="N14" i="6" s="1"/>
  <c r="M133" i="6"/>
  <c r="N133" i="6" s="1"/>
  <c r="M121" i="6"/>
  <c r="N121" i="6" s="1"/>
  <c r="M109" i="6"/>
  <c r="N109" i="6" s="1"/>
  <c r="M61" i="6"/>
  <c r="N61" i="6" s="1"/>
  <c r="M49" i="6"/>
  <c r="N49" i="6" s="1"/>
  <c r="M37" i="6"/>
  <c r="N37" i="6" s="1"/>
  <c r="M874" i="6"/>
  <c r="N874" i="6" s="1"/>
  <c r="M300" i="6"/>
  <c r="N300" i="6" s="1"/>
  <c r="M288" i="6"/>
  <c r="M276" i="6"/>
  <c r="N276" i="6" s="1"/>
  <c r="M264" i="6"/>
  <c r="M240" i="6"/>
  <c r="N240" i="6" s="1"/>
  <c r="M228" i="6"/>
  <c r="M216" i="6"/>
  <c r="N216" i="6" s="1"/>
  <c r="M204" i="6"/>
  <c r="N204" i="6" s="1"/>
  <c r="M192" i="6"/>
  <c r="N192" i="6" s="1"/>
  <c r="M168" i="6"/>
  <c r="M156" i="6"/>
  <c r="N156" i="6" s="1"/>
  <c r="M144" i="6"/>
  <c r="M132" i="6"/>
  <c r="N132" i="6" s="1"/>
  <c r="M120" i="6"/>
  <c r="M96" i="6"/>
  <c r="N96" i="6" s="1"/>
  <c r="M84" i="6"/>
  <c r="M72" i="6"/>
  <c r="M60" i="6"/>
  <c r="N60" i="6" s="1"/>
  <c r="M48" i="6"/>
  <c r="N48" i="6" s="1"/>
  <c r="M24" i="6"/>
  <c r="M12" i="6"/>
  <c r="N12" i="6" s="1"/>
  <c r="M745" i="6"/>
  <c r="N745" i="6" s="1"/>
  <c r="M251" i="6"/>
  <c r="N251" i="6" s="1"/>
  <c r="M239" i="6"/>
  <c r="M227" i="6"/>
  <c r="N227" i="6" s="1"/>
  <c r="M203" i="6"/>
  <c r="N203" i="6" s="1"/>
  <c r="M179" i="6"/>
  <c r="N179" i="6" s="1"/>
  <c r="M167" i="6"/>
  <c r="N167" i="6" s="1"/>
  <c r="M155" i="6"/>
  <c r="N155" i="6" s="1"/>
  <c r="M107" i="6"/>
  <c r="N107" i="6" s="1"/>
  <c r="M95" i="6"/>
  <c r="M83" i="6"/>
  <c r="N83" i="6" s="1"/>
  <c r="M35" i="6"/>
  <c r="N35" i="6" s="1"/>
  <c r="M23" i="6"/>
  <c r="N23" i="6" s="1"/>
  <c r="M11" i="6"/>
  <c r="M1279" i="6"/>
  <c r="M718" i="6"/>
  <c r="N718" i="6" s="1"/>
  <c r="O489" i="6"/>
  <c r="O1356" i="6"/>
  <c r="E1582" i="6"/>
  <c r="O1582" i="6"/>
  <c r="O1462" i="6"/>
  <c r="O850" i="6"/>
  <c r="E754" i="6"/>
  <c r="O754" i="6"/>
  <c r="O586" i="6"/>
  <c r="O238" i="6"/>
  <c r="E190" i="6"/>
  <c r="O190" i="6"/>
  <c r="E1903" i="6"/>
  <c r="E995" i="6"/>
  <c r="O1907" i="6"/>
  <c r="O1871" i="6"/>
  <c r="O1811" i="6"/>
  <c r="O1727" i="6"/>
  <c r="O1619" i="6"/>
  <c r="O1072" i="6"/>
  <c r="O1448" i="6"/>
  <c r="E1316" i="6"/>
  <c r="O1316" i="6"/>
  <c r="E1988" i="6"/>
  <c r="E513" i="6"/>
  <c r="O2013" i="6"/>
  <c r="O1989" i="6"/>
  <c r="O1881" i="6"/>
  <c r="O1869" i="6"/>
  <c r="O1845" i="6"/>
  <c r="O1528" i="6"/>
  <c r="O1492" i="6"/>
  <c r="O1420" i="6"/>
  <c r="O1276" i="6"/>
  <c r="O1132" i="6"/>
  <c r="O1568" i="6"/>
  <c r="O1530" i="6"/>
  <c r="O1518" i="6"/>
  <c r="O1446" i="6"/>
  <c r="O1278" i="6"/>
  <c r="O966" i="6"/>
  <c r="E810" i="6"/>
  <c r="O810" i="6"/>
  <c r="O618" i="6"/>
  <c r="O210" i="6"/>
  <c r="E1986" i="6"/>
  <c r="E489" i="6"/>
  <c r="O1963" i="6"/>
  <c r="O1831" i="6"/>
  <c r="O1687" i="6"/>
  <c r="O964" i="6"/>
  <c r="O1832" i="6"/>
  <c r="E1529" i="6"/>
  <c r="O1529" i="6"/>
  <c r="O1517" i="6"/>
  <c r="O1277" i="6"/>
  <c r="O1229" i="6"/>
  <c r="O1157" i="6"/>
  <c r="O653" i="6"/>
  <c r="E617" i="6"/>
  <c r="O617" i="6"/>
  <c r="E1174" i="6"/>
  <c r="E597" i="6"/>
  <c r="O1950" i="6"/>
  <c r="O1830" i="6"/>
  <c r="O1806" i="6"/>
  <c r="O1686" i="6"/>
  <c r="O1447" i="6"/>
  <c r="O515" i="6"/>
  <c r="E1255" i="6"/>
  <c r="O1255" i="6"/>
  <c r="O808" i="6"/>
  <c r="O676" i="6"/>
  <c r="E412" i="6"/>
  <c r="O412" i="6"/>
  <c r="E1158" i="6"/>
  <c r="E441" i="6"/>
  <c r="O1949" i="6"/>
  <c r="O1937" i="6"/>
  <c r="O1829" i="6"/>
  <c r="O1817" i="6"/>
  <c r="O1805" i="6"/>
  <c r="O1793" i="6"/>
  <c r="O1685" i="6"/>
  <c r="O1661" i="6"/>
  <c r="O1516" i="6"/>
  <c r="O1372" i="6"/>
  <c r="O1868" i="6"/>
  <c r="O1515" i="6"/>
  <c r="E1491" i="6"/>
  <c r="O1491" i="6"/>
  <c r="O1275" i="6"/>
  <c r="E1227" i="6"/>
  <c r="O1227" i="6"/>
  <c r="E1203" i="6"/>
  <c r="O1203" i="6"/>
  <c r="O1131" i="6"/>
  <c r="O879" i="6"/>
  <c r="E819" i="6"/>
  <c r="O819" i="6"/>
  <c r="E711" i="6"/>
  <c r="O711" i="6"/>
  <c r="E687" i="6"/>
  <c r="O687" i="6"/>
  <c r="O615" i="6"/>
  <c r="O555" i="6"/>
  <c r="O519" i="6"/>
  <c r="E411" i="6"/>
  <c r="O411" i="6"/>
  <c r="E363" i="6"/>
  <c r="O363" i="6"/>
  <c r="E1460" i="6"/>
  <c r="E747" i="6"/>
  <c r="E429" i="6"/>
  <c r="F489" i="6"/>
  <c r="G489" i="6" s="1"/>
  <c r="O2008" i="6"/>
  <c r="O1948" i="6"/>
  <c r="O1936" i="6"/>
  <c r="O1924" i="6"/>
  <c r="O1864" i="6"/>
  <c r="O1804" i="6"/>
  <c r="O1792" i="6"/>
  <c r="O1648" i="6"/>
  <c r="O106" i="6"/>
  <c r="E1569" i="6"/>
  <c r="O1569" i="6"/>
  <c r="E907" i="6"/>
  <c r="O907" i="6"/>
  <c r="E1844" i="6"/>
  <c r="O1700" i="6"/>
  <c r="E1620" i="6"/>
  <c r="E1098" i="6"/>
  <c r="E417" i="6"/>
  <c r="F340" i="6"/>
  <c r="G340" i="6" s="1"/>
  <c r="O1935" i="6"/>
  <c r="O1923" i="6"/>
  <c r="O1803" i="6"/>
  <c r="O1791" i="6"/>
  <c r="O1779" i="6"/>
  <c r="O1767" i="6"/>
  <c r="O1647" i="6"/>
  <c r="O1635" i="6"/>
  <c r="O1096" i="6"/>
  <c r="O289" i="6"/>
  <c r="E1183" i="6"/>
  <c r="O1183" i="6"/>
  <c r="E619" i="6"/>
  <c r="O619" i="6"/>
  <c r="E127" i="6"/>
  <c r="O127" i="6"/>
  <c r="E1417" i="6"/>
  <c r="O1417" i="6"/>
  <c r="O1405" i="6"/>
  <c r="O1369" i="6"/>
  <c r="E1935" i="6"/>
  <c r="E573" i="6"/>
  <c r="E416" i="6"/>
  <c r="O1543" i="6"/>
  <c r="O70" i="6"/>
  <c r="E1176" i="6"/>
  <c r="O1176" i="6"/>
  <c r="E1014" i="6"/>
  <c r="E657" i="6"/>
  <c r="O1504" i="6"/>
  <c r="E525" i="6"/>
  <c r="O1079" i="6"/>
  <c r="O839" i="6"/>
  <c r="O287" i="6"/>
  <c r="E1012" i="6"/>
  <c r="F2031" i="6"/>
  <c r="G2031" i="6" s="1"/>
  <c r="F1995" i="6"/>
  <c r="G1995" i="6" s="1"/>
  <c r="F1983" i="6"/>
  <c r="G1983" i="6" s="1"/>
  <c r="E1983" i="6"/>
  <c r="F1959" i="6"/>
  <c r="G1959" i="6" s="1"/>
  <c r="E1959" i="6"/>
  <c r="F1947" i="6"/>
  <c r="G1947" i="6" s="1"/>
  <c r="E1947" i="6"/>
  <c r="F2019" i="6"/>
  <c r="G2019" i="6" s="1"/>
  <c r="F1971" i="6"/>
  <c r="G1971" i="6" s="1"/>
  <c r="F2029" i="6"/>
  <c r="G2029" i="6" s="1"/>
  <c r="F2017" i="6"/>
  <c r="G2017" i="6" s="1"/>
  <c r="F1993" i="6"/>
  <c r="G1993" i="6" s="1"/>
  <c r="F1981" i="6"/>
  <c r="G1981" i="6" s="1"/>
  <c r="F1969" i="6"/>
  <c r="G1969" i="6" s="1"/>
  <c r="F1957" i="6"/>
  <c r="G1957" i="6" s="1"/>
  <c r="F1945" i="6"/>
  <c r="G1945" i="6" s="1"/>
  <c r="E1945" i="6"/>
  <c r="F1933" i="6"/>
  <c r="G1933" i="6" s="1"/>
  <c r="F1921" i="6"/>
  <c r="G1921" i="6" s="1"/>
  <c r="F1909" i="6"/>
  <c r="G1909" i="6" s="1"/>
  <c r="F1897" i="6"/>
  <c r="G1897" i="6" s="1"/>
  <c r="E1897" i="6"/>
  <c r="F1885" i="6"/>
  <c r="G1885" i="6" s="1"/>
  <c r="F1873" i="6"/>
  <c r="G1873" i="6" s="1"/>
  <c r="F1861" i="6"/>
  <c r="G1861" i="6" s="1"/>
  <c r="F1849" i="6"/>
  <c r="G1849" i="6" s="1"/>
  <c r="F1837" i="6"/>
  <c r="G1837" i="6" s="1"/>
  <c r="F1825" i="6"/>
  <c r="G1825" i="6" s="1"/>
  <c r="F1813" i="6"/>
  <c r="G1813" i="6" s="1"/>
  <c r="F1801" i="6"/>
  <c r="G1801" i="6" s="1"/>
  <c r="F1789" i="6"/>
  <c r="G1789" i="6" s="1"/>
  <c r="E1789" i="6"/>
  <c r="F1777" i="6"/>
  <c r="G1777" i="6" s="1"/>
  <c r="F1765" i="6"/>
  <c r="G1765" i="6" s="1"/>
  <c r="F1753" i="6"/>
  <c r="G1753" i="6" s="1"/>
  <c r="F1741" i="6"/>
  <c r="G1741" i="6" s="1"/>
  <c r="E1741" i="6"/>
  <c r="F1729" i="6"/>
  <c r="G1729" i="6" s="1"/>
  <c r="F1717" i="6"/>
  <c r="G1717" i="6" s="1"/>
  <c r="F1705" i="6"/>
  <c r="G1705" i="6" s="1"/>
  <c r="F1693" i="6"/>
  <c r="G1693" i="6" s="1"/>
  <c r="E1693" i="6"/>
  <c r="F1681" i="6"/>
  <c r="G1681" i="6" s="1"/>
  <c r="E1681" i="6"/>
  <c r="F1669" i="6"/>
  <c r="G1669" i="6" s="1"/>
  <c r="F1657" i="6"/>
  <c r="G1657" i="6" s="1"/>
  <c r="F1645" i="6"/>
  <c r="G1645" i="6" s="1"/>
  <c r="F1633" i="6"/>
  <c r="G1633" i="6" s="1"/>
  <c r="E1633" i="6"/>
  <c r="F1621" i="6"/>
  <c r="G1621" i="6" s="1"/>
  <c r="F1609" i="6"/>
  <c r="G1609" i="6" s="1"/>
  <c r="F1597" i="6"/>
  <c r="G1597" i="6" s="1"/>
  <c r="F1585" i="6"/>
  <c r="G1585" i="6" s="1"/>
  <c r="F1573" i="6"/>
  <c r="G1573" i="6" s="1"/>
  <c r="F1561" i="6"/>
  <c r="G1561" i="6" s="1"/>
  <c r="F1549" i="6"/>
  <c r="G1549" i="6" s="1"/>
  <c r="F1537" i="6"/>
  <c r="G1537" i="6" s="1"/>
  <c r="F1525" i="6"/>
  <c r="G1525" i="6" s="1"/>
  <c r="E1525" i="6"/>
  <c r="F1513" i="6"/>
  <c r="G1513" i="6" s="1"/>
  <c r="F1501" i="6"/>
  <c r="G1501" i="6" s="1"/>
  <c r="F1489" i="6"/>
  <c r="G1489" i="6" s="1"/>
  <c r="E1489" i="6"/>
  <c r="F1477" i="6"/>
  <c r="G1477" i="6" s="1"/>
  <c r="F1465" i="6"/>
  <c r="G1465" i="6" s="1"/>
  <c r="F1453" i="6"/>
  <c r="G1453" i="6" s="1"/>
  <c r="F1441" i="6"/>
  <c r="G1441" i="6" s="1"/>
  <c r="F1429" i="6"/>
  <c r="G1429" i="6" s="1"/>
  <c r="F1417" i="6"/>
  <c r="G1417" i="6" s="1"/>
  <c r="F1405" i="6"/>
  <c r="G1405" i="6" s="1"/>
  <c r="F1393" i="6"/>
  <c r="G1393" i="6" s="1"/>
  <c r="E1393" i="6"/>
  <c r="F1381" i="6"/>
  <c r="G1381" i="6" s="1"/>
  <c r="F1369" i="6"/>
  <c r="G1369" i="6" s="1"/>
  <c r="F1357" i="6"/>
  <c r="G1357" i="6" s="1"/>
  <c r="F1345" i="6"/>
  <c r="G1345" i="6" s="1"/>
  <c r="F1333" i="6"/>
  <c r="G1333" i="6" s="1"/>
  <c r="F1321" i="6"/>
  <c r="G1321" i="6" s="1"/>
  <c r="E1321" i="6"/>
  <c r="F1309" i="6"/>
  <c r="G1309" i="6" s="1"/>
  <c r="F1297" i="6"/>
  <c r="G1297" i="6" s="1"/>
  <c r="F1285" i="6"/>
  <c r="G1285" i="6" s="1"/>
  <c r="F1273" i="6"/>
  <c r="G1273" i="6" s="1"/>
  <c r="F1261" i="6"/>
  <c r="G1261" i="6" s="1"/>
  <c r="E1261" i="6"/>
  <c r="F1249" i="6"/>
  <c r="G1249" i="6" s="1"/>
  <c r="F1237" i="6"/>
  <c r="G1237" i="6" s="1"/>
  <c r="F1225" i="6"/>
  <c r="G1225" i="6" s="1"/>
  <c r="E1225" i="6"/>
  <c r="F1213" i="6"/>
  <c r="G1213" i="6" s="1"/>
  <c r="E1213" i="6"/>
  <c r="F1201" i="6"/>
  <c r="G1201" i="6" s="1"/>
  <c r="F1189" i="6"/>
  <c r="G1189" i="6" s="1"/>
  <c r="E1189" i="6"/>
  <c r="F1177" i="6"/>
  <c r="G1177" i="6" s="1"/>
  <c r="F1165" i="6"/>
  <c r="G1165" i="6" s="1"/>
  <c r="F1153" i="6"/>
  <c r="G1153" i="6" s="1"/>
  <c r="E1153" i="6"/>
  <c r="F1141" i="6"/>
  <c r="G1141" i="6" s="1"/>
  <c r="F1129" i="6"/>
  <c r="G1129" i="6" s="1"/>
  <c r="F1117" i="6"/>
  <c r="G1117" i="6" s="1"/>
  <c r="E1117" i="6"/>
  <c r="F1105" i="6"/>
  <c r="G1105" i="6" s="1"/>
  <c r="E1105" i="6"/>
  <c r="F1093" i="6"/>
  <c r="G1093" i="6" s="1"/>
  <c r="F1081" i="6"/>
  <c r="G1081" i="6" s="1"/>
  <c r="E1081" i="6"/>
  <c r="F1069" i="6"/>
  <c r="G1069" i="6" s="1"/>
  <c r="E1069" i="6"/>
  <c r="F1057" i="6"/>
  <c r="G1057" i="6" s="1"/>
  <c r="F1045" i="6"/>
  <c r="G1045" i="6" s="1"/>
  <c r="E1045" i="6"/>
  <c r="F1033" i="6"/>
  <c r="G1033" i="6" s="1"/>
  <c r="E1033" i="6"/>
  <c r="F1021" i="6"/>
  <c r="G1021" i="6" s="1"/>
  <c r="E1021" i="6"/>
  <c r="F1009" i="6"/>
  <c r="G1009" i="6" s="1"/>
  <c r="E1009" i="6"/>
  <c r="F997" i="6"/>
  <c r="G997" i="6" s="1"/>
  <c r="F985" i="6"/>
  <c r="G985" i="6" s="1"/>
  <c r="F973" i="6"/>
  <c r="G973" i="6" s="1"/>
  <c r="E973" i="6"/>
  <c r="F961" i="6"/>
  <c r="G961" i="6" s="1"/>
  <c r="F949" i="6"/>
  <c r="G949" i="6" s="1"/>
  <c r="F937" i="6"/>
  <c r="G937" i="6" s="1"/>
  <c r="E937" i="6"/>
  <c r="F925" i="6"/>
  <c r="G925" i="6" s="1"/>
  <c r="F913" i="6"/>
  <c r="G913" i="6" s="1"/>
  <c r="E913" i="6"/>
  <c r="F901" i="6"/>
  <c r="G901" i="6" s="1"/>
  <c r="F889" i="6"/>
  <c r="G889" i="6" s="1"/>
  <c r="E889" i="6"/>
  <c r="F877" i="6"/>
  <c r="G877" i="6" s="1"/>
  <c r="E877" i="6"/>
  <c r="F865" i="6"/>
  <c r="G865" i="6" s="1"/>
  <c r="E865" i="6"/>
  <c r="F853" i="6"/>
  <c r="G853" i="6" s="1"/>
  <c r="E853" i="6"/>
  <c r="F841" i="6"/>
  <c r="G841" i="6" s="1"/>
  <c r="E841" i="6"/>
  <c r="F829" i="6"/>
  <c r="G829" i="6" s="1"/>
  <c r="F817" i="6"/>
  <c r="G817" i="6" s="1"/>
  <c r="E817" i="6"/>
  <c r="F805" i="6"/>
  <c r="G805" i="6" s="1"/>
  <c r="E805" i="6"/>
  <c r="F793" i="6"/>
  <c r="G793" i="6" s="1"/>
  <c r="E793" i="6"/>
  <c r="F781" i="6"/>
  <c r="G781" i="6" s="1"/>
  <c r="E781" i="6"/>
  <c r="F769" i="6"/>
  <c r="G769" i="6" s="1"/>
  <c r="E769" i="6"/>
  <c r="F757" i="6"/>
  <c r="G757" i="6" s="1"/>
  <c r="F745" i="6"/>
  <c r="G745" i="6" s="1"/>
  <c r="E745" i="6"/>
  <c r="F733" i="6"/>
  <c r="G733" i="6" s="1"/>
  <c r="F721" i="6"/>
  <c r="G721" i="6" s="1"/>
  <c r="E721" i="6"/>
  <c r="F709" i="6"/>
  <c r="G709" i="6" s="1"/>
  <c r="E709" i="6"/>
  <c r="F697" i="6"/>
  <c r="G697" i="6" s="1"/>
  <c r="F685" i="6"/>
  <c r="G685" i="6" s="1"/>
  <c r="E685" i="6"/>
  <c r="F673" i="6"/>
  <c r="G673" i="6" s="1"/>
  <c r="F661" i="6"/>
  <c r="G661" i="6" s="1"/>
  <c r="F649" i="6"/>
  <c r="G649" i="6" s="1"/>
  <c r="E649" i="6"/>
  <c r="F637" i="6"/>
  <c r="G637" i="6" s="1"/>
  <c r="F625" i="6"/>
  <c r="G625" i="6" s="1"/>
  <c r="F613" i="6"/>
  <c r="G613" i="6" s="1"/>
  <c r="E613" i="6"/>
  <c r="F601" i="6"/>
  <c r="G601" i="6" s="1"/>
  <c r="F589" i="6"/>
  <c r="G589" i="6" s="1"/>
  <c r="F577" i="6"/>
  <c r="G577" i="6" s="1"/>
  <c r="E577" i="6"/>
  <c r="F565" i="6"/>
  <c r="G565" i="6" s="1"/>
  <c r="E565" i="6"/>
  <c r="F553" i="6"/>
  <c r="G553" i="6" s="1"/>
  <c r="F541" i="6"/>
  <c r="G541" i="6" s="1"/>
  <c r="E541" i="6"/>
  <c r="F529" i="6"/>
  <c r="G529" i="6" s="1"/>
  <c r="F517" i="6"/>
  <c r="G517" i="6" s="1"/>
  <c r="F505" i="6"/>
  <c r="G505" i="6" s="1"/>
  <c r="E505" i="6"/>
  <c r="F493" i="6"/>
  <c r="G493" i="6" s="1"/>
  <c r="F481" i="6"/>
  <c r="G481" i="6" s="1"/>
  <c r="F469" i="6"/>
  <c r="G469" i="6" s="1"/>
  <c r="E469" i="6"/>
  <c r="F457" i="6"/>
  <c r="G457" i="6" s="1"/>
  <c r="F445" i="6"/>
  <c r="G445" i="6" s="1"/>
  <c r="E445" i="6"/>
  <c r="F433" i="6"/>
  <c r="G433" i="6" s="1"/>
  <c r="F421" i="6"/>
  <c r="G421" i="6" s="1"/>
  <c r="F409" i="6"/>
  <c r="G409" i="6" s="1"/>
  <c r="E409" i="6"/>
  <c r="F397" i="6"/>
  <c r="G397" i="6" s="1"/>
  <c r="E397" i="6"/>
  <c r="F385" i="6"/>
  <c r="G385" i="6" s="1"/>
  <c r="F373" i="6"/>
  <c r="G373" i="6" s="1"/>
  <c r="E373" i="6"/>
  <c r="F361" i="6"/>
  <c r="G361" i="6" s="1"/>
  <c r="F349" i="6"/>
  <c r="G349" i="6" s="1"/>
  <c r="F337" i="6"/>
  <c r="G337" i="6" s="1"/>
  <c r="F325" i="6"/>
  <c r="G325" i="6" s="1"/>
  <c r="E325" i="6"/>
  <c r="F313" i="6"/>
  <c r="G313" i="6" s="1"/>
  <c r="F301" i="6"/>
  <c r="G301" i="6" s="1"/>
  <c r="E301" i="6"/>
  <c r="F289" i="6"/>
  <c r="G289" i="6" s="1"/>
  <c r="F277" i="6"/>
  <c r="G277" i="6" s="1"/>
  <c r="E277" i="6"/>
  <c r="F265" i="6"/>
  <c r="G265" i="6" s="1"/>
  <c r="E265" i="6"/>
  <c r="F253" i="6"/>
  <c r="G253" i="6" s="1"/>
  <c r="F241" i="6"/>
  <c r="G241" i="6" s="1"/>
  <c r="F229" i="6"/>
  <c r="G229" i="6" s="1"/>
  <c r="F217" i="6"/>
  <c r="G217" i="6" s="1"/>
  <c r="E217" i="6"/>
  <c r="F205" i="6"/>
  <c r="G205" i="6" s="1"/>
  <c r="E205" i="6"/>
  <c r="F193" i="6"/>
  <c r="G193" i="6" s="1"/>
  <c r="F181" i="6"/>
  <c r="G181" i="6" s="1"/>
  <c r="F169" i="6"/>
  <c r="G169" i="6" s="1"/>
  <c r="E169" i="6"/>
  <c r="F157" i="6"/>
  <c r="G157" i="6" s="1"/>
  <c r="F145" i="6"/>
  <c r="G145" i="6" s="1"/>
  <c r="E145" i="6"/>
  <c r="F133" i="6"/>
  <c r="G133" i="6" s="1"/>
  <c r="E133" i="6"/>
  <c r="F121" i="6"/>
  <c r="G121" i="6" s="1"/>
  <c r="E121" i="6"/>
  <c r="F109" i="6"/>
  <c r="G109" i="6" s="1"/>
  <c r="E97" i="6"/>
  <c r="F97" i="6"/>
  <c r="G97" i="6" s="1"/>
  <c r="F85" i="6"/>
  <c r="G85" i="6" s="1"/>
  <c r="F73" i="6"/>
  <c r="G73" i="6" s="1"/>
  <c r="E73" i="6"/>
  <c r="F61" i="6"/>
  <c r="G61" i="6" s="1"/>
  <c r="E61" i="6"/>
  <c r="F49" i="6"/>
  <c r="G49" i="6" s="1"/>
  <c r="F37" i="6"/>
  <c r="G37" i="6" s="1"/>
  <c r="F25" i="6"/>
  <c r="G25" i="6" s="1"/>
  <c r="E25" i="6"/>
  <c r="F13" i="6"/>
  <c r="G13" i="6" s="1"/>
  <c r="F2005" i="6"/>
  <c r="G2005" i="6" s="1"/>
  <c r="F2028" i="6"/>
  <c r="G2028" i="6" s="1"/>
  <c r="F2016" i="6"/>
  <c r="G2016" i="6" s="1"/>
  <c r="E2016" i="6"/>
  <c r="F2004" i="6"/>
  <c r="G2004" i="6" s="1"/>
  <c r="F1992" i="6"/>
  <c r="G1992" i="6" s="1"/>
  <c r="F1980" i="6"/>
  <c r="G1980" i="6" s="1"/>
  <c r="E1980" i="6"/>
  <c r="F1968" i="6"/>
  <c r="G1968" i="6" s="1"/>
  <c r="F1956" i="6"/>
  <c r="G1956" i="6" s="1"/>
  <c r="E1956" i="6"/>
  <c r="F1944" i="6"/>
  <c r="G1944" i="6" s="1"/>
  <c r="F1932" i="6"/>
  <c r="G1932" i="6" s="1"/>
  <c r="F1920" i="6"/>
  <c r="G1920" i="6" s="1"/>
  <c r="E1920" i="6"/>
  <c r="F1908" i="6"/>
  <c r="G1908" i="6" s="1"/>
  <c r="F1896" i="6"/>
  <c r="G1896" i="6" s="1"/>
  <c r="F1884" i="6"/>
  <c r="G1884" i="6" s="1"/>
  <c r="F1872" i="6"/>
  <c r="G1872" i="6" s="1"/>
  <c r="F1860" i="6"/>
  <c r="G1860" i="6" s="1"/>
  <c r="F1848" i="6"/>
  <c r="G1848" i="6" s="1"/>
  <c r="F1836" i="6"/>
  <c r="G1836" i="6" s="1"/>
  <c r="F1824" i="6"/>
  <c r="G1824" i="6" s="1"/>
  <c r="F1812" i="6"/>
  <c r="G1812" i="6" s="1"/>
  <c r="F1800" i="6"/>
  <c r="G1800" i="6" s="1"/>
  <c r="F1788" i="6"/>
  <c r="G1788" i="6" s="1"/>
  <c r="F1776" i="6"/>
  <c r="G1776" i="6" s="1"/>
  <c r="F1764" i="6"/>
  <c r="G1764" i="6" s="1"/>
  <c r="F1752" i="6"/>
  <c r="G1752" i="6" s="1"/>
  <c r="F1740" i="6"/>
  <c r="G1740" i="6" s="1"/>
  <c r="F1728" i="6"/>
  <c r="G1728" i="6" s="1"/>
  <c r="F1716" i="6"/>
  <c r="G1716" i="6" s="1"/>
  <c r="E1716" i="6"/>
  <c r="F1704" i="6"/>
  <c r="G1704" i="6" s="1"/>
  <c r="E1704" i="6"/>
  <c r="F1692" i="6"/>
  <c r="G1692" i="6" s="1"/>
  <c r="F1680" i="6"/>
  <c r="G1680" i="6" s="1"/>
  <c r="F1668" i="6"/>
  <c r="G1668" i="6" s="1"/>
  <c r="F1656" i="6"/>
  <c r="G1656" i="6" s="1"/>
  <c r="F1644" i="6"/>
  <c r="G1644" i="6" s="1"/>
  <c r="F1632" i="6"/>
  <c r="G1632" i="6" s="1"/>
  <c r="F1620" i="6"/>
  <c r="G1620" i="6" s="1"/>
  <c r="F1608" i="6"/>
  <c r="G1608" i="6" s="1"/>
  <c r="F1596" i="6"/>
  <c r="G1596" i="6" s="1"/>
  <c r="F1584" i="6"/>
  <c r="G1584" i="6" s="1"/>
  <c r="F1572" i="6"/>
  <c r="G1572" i="6" s="1"/>
  <c r="F1560" i="6"/>
  <c r="G1560" i="6" s="1"/>
  <c r="F1548" i="6"/>
  <c r="G1548" i="6" s="1"/>
  <c r="E1536" i="6"/>
  <c r="F1536" i="6"/>
  <c r="G1536" i="6" s="1"/>
  <c r="F1524" i="6"/>
  <c r="G1524" i="6" s="1"/>
  <c r="F1512" i="6"/>
  <c r="G1512" i="6" s="1"/>
  <c r="F1500" i="6"/>
  <c r="G1500" i="6" s="1"/>
  <c r="F1488" i="6"/>
  <c r="G1488" i="6" s="1"/>
  <c r="F1476" i="6"/>
  <c r="G1476" i="6" s="1"/>
  <c r="F1464" i="6"/>
  <c r="G1464" i="6" s="1"/>
  <c r="F1452" i="6"/>
  <c r="G1452" i="6" s="1"/>
  <c r="F1440" i="6"/>
  <c r="G1440" i="6" s="1"/>
  <c r="F1428" i="6"/>
  <c r="G1428" i="6" s="1"/>
  <c r="F1416" i="6"/>
  <c r="G1416" i="6" s="1"/>
  <c r="E1416" i="6"/>
  <c r="F1404" i="6"/>
  <c r="G1404" i="6" s="1"/>
  <c r="E1404" i="6"/>
  <c r="F1392" i="6"/>
  <c r="G1392" i="6" s="1"/>
  <c r="E1392" i="6"/>
  <c r="F1380" i="6"/>
  <c r="G1380" i="6" s="1"/>
  <c r="F1368" i="6"/>
  <c r="G1368" i="6" s="1"/>
  <c r="F1356" i="6"/>
  <c r="G1356" i="6" s="1"/>
  <c r="F1344" i="6"/>
  <c r="G1344" i="6" s="1"/>
  <c r="F1332" i="6"/>
  <c r="G1332" i="6" s="1"/>
  <c r="F1320" i="6"/>
  <c r="G1320" i="6" s="1"/>
  <c r="F1308" i="6"/>
  <c r="G1308" i="6" s="1"/>
  <c r="F1296" i="6"/>
  <c r="G1296" i="6" s="1"/>
  <c r="F1284" i="6"/>
  <c r="G1284" i="6" s="1"/>
  <c r="F1272" i="6"/>
  <c r="G1272" i="6" s="1"/>
  <c r="F1260" i="6"/>
  <c r="G1260" i="6" s="1"/>
  <c r="F1248" i="6"/>
  <c r="G1248" i="6" s="1"/>
  <c r="E1248" i="6"/>
  <c r="F1236" i="6"/>
  <c r="G1236" i="6" s="1"/>
  <c r="F1224" i="6"/>
  <c r="G1224" i="6" s="1"/>
  <c r="F1212" i="6"/>
  <c r="G1212" i="6" s="1"/>
  <c r="F1200" i="6"/>
  <c r="G1200" i="6" s="1"/>
  <c r="F1188" i="6"/>
  <c r="G1188" i="6" s="1"/>
  <c r="E1188" i="6"/>
  <c r="F1176" i="6"/>
  <c r="G1176" i="6" s="1"/>
  <c r="F1164" i="6"/>
  <c r="G1164" i="6" s="1"/>
  <c r="E1164" i="6"/>
  <c r="F1152" i="6"/>
  <c r="G1152" i="6" s="1"/>
  <c r="F1140" i="6"/>
  <c r="G1140" i="6" s="1"/>
  <c r="F1128" i="6"/>
  <c r="G1128" i="6" s="1"/>
  <c r="F1116" i="6"/>
  <c r="G1116" i="6" s="1"/>
  <c r="F1104" i="6"/>
  <c r="G1104" i="6" s="1"/>
  <c r="F1092" i="6"/>
  <c r="G1092" i="6" s="1"/>
  <c r="E1092" i="6"/>
  <c r="F1080" i="6"/>
  <c r="G1080" i="6" s="1"/>
  <c r="F1068" i="6"/>
  <c r="G1068" i="6" s="1"/>
  <c r="F1056" i="6"/>
  <c r="G1056" i="6" s="1"/>
  <c r="F1044" i="6"/>
  <c r="G1044" i="6" s="1"/>
  <c r="F1032" i="6"/>
  <c r="G1032" i="6" s="1"/>
  <c r="F1020" i="6"/>
  <c r="G1020" i="6" s="1"/>
  <c r="E1020" i="6"/>
  <c r="F1008" i="6"/>
  <c r="G1008" i="6" s="1"/>
  <c r="F996" i="6"/>
  <c r="G996" i="6" s="1"/>
  <c r="F984" i="6"/>
  <c r="G984" i="6" s="1"/>
  <c r="F972" i="6"/>
  <c r="G972" i="6" s="1"/>
  <c r="F960" i="6"/>
  <c r="G960" i="6" s="1"/>
  <c r="F948" i="6"/>
  <c r="G948" i="6" s="1"/>
  <c r="E948" i="6"/>
  <c r="F936" i="6"/>
  <c r="G936" i="6" s="1"/>
  <c r="F924" i="6"/>
  <c r="G924" i="6" s="1"/>
  <c r="F912" i="6"/>
  <c r="G912" i="6" s="1"/>
  <c r="F900" i="6"/>
  <c r="G900" i="6" s="1"/>
  <c r="F888" i="6"/>
  <c r="G888" i="6" s="1"/>
  <c r="F876" i="6"/>
  <c r="G876" i="6" s="1"/>
  <c r="E876" i="6"/>
  <c r="F864" i="6"/>
  <c r="G864" i="6" s="1"/>
  <c r="F852" i="6"/>
  <c r="G852" i="6" s="1"/>
  <c r="F840" i="6"/>
  <c r="G840" i="6" s="1"/>
  <c r="F828" i="6"/>
  <c r="G828" i="6" s="1"/>
  <c r="F816" i="6"/>
  <c r="G816" i="6" s="1"/>
  <c r="E804" i="6"/>
  <c r="F804" i="6"/>
  <c r="G804" i="6" s="1"/>
  <c r="F792" i="6"/>
  <c r="G792" i="6" s="1"/>
  <c r="F780" i="6"/>
  <c r="G780" i="6" s="1"/>
  <c r="F768" i="6"/>
  <c r="G768" i="6" s="1"/>
  <c r="F756" i="6"/>
  <c r="G756" i="6" s="1"/>
  <c r="F744" i="6"/>
  <c r="G744" i="6" s="1"/>
  <c r="F732" i="6"/>
  <c r="G732" i="6" s="1"/>
  <c r="E732" i="6"/>
  <c r="E720" i="6"/>
  <c r="F720" i="6"/>
  <c r="G720" i="6" s="1"/>
  <c r="F708" i="6"/>
  <c r="G708" i="6" s="1"/>
  <c r="F696" i="6"/>
  <c r="G696" i="6" s="1"/>
  <c r="E696" i="6"/>
  <c r="F684" i="6"/>
  <c r="G684" i="6" s="1"/>
  <c r="F672" i="6"/>
  <c r="G672" i="6" s="1"/>
  <c r="F660" i="6"/>
  <c r="G660" i="6" s="1"/>
  <c r="E660" i="6"/>
  <c r="F648" i="6"/>
  <c r="G648" i="6" s="1"/>
  <c r="F636" i="6"/>
  <c r="G636" i="6" s="1"/>
  <c r="F624" i="6"/>
  <c r="G624" i="6" s="1"/>
  <c r="F612" i="6"/>
  <c r="G612" i="6" s="1"/>
  <c r="F600" i="6"/>
  <c r="G600" i="6" s="1"/>
  <c r="F588" i="6"/>
  <c r="G588" i="6" s="1"/>
  <c r="E588" i="6"/>
  <c r="E576" i="6"/>
  <c r="F576" i="6"/>
  <c r="G576" i="6" s="1"/>
  <c r="F564" i="6"/>
  <c r="G564" i="6" s="1"/>
  <c r="F552" i="6"/>
  <c r="G552" i="6" s="1"/>
  <c r="F540" i="6"/>
  <c r="G540" i="6" s="1"/>
  <c r="F528" i="6"/>
  <c r="G528" i="6" s="1"/>
  <c r="F516" i="6"/>
  <c r="G516" i="6" s="1"/>
  <c r="E516" i="6"/>
  <c r="F504" i="6"/>
  <c r="G504" i="6" s="1"/>
  <c r="F492" i="6"/>
  <c r="G492" i="6" s="1"/>
  <c r="F480" i="6"/>
  <c r="G480" i="6" s="1"/>
  <c r="F468" i="6"/>
  <c r="G468" i="6" s="1"/>
  <c r="F456" i="6"/>
  <c r="G456" i="6" s="1"/>
  <c r="F444" i="6"/>
  <c r="G444" i="6" s="1"/>
  <c r="E444" i="6"/>
  <c r="F432" i="6"/>
  <c r="G432" i="6" s="1"/>
  <c r="F420" i="6"/>
  <c r="G420" i="6" s="1"/>
  <c r="F408" i="6"/>
  <c r="G408" i="6" s="1"/>
  <c r="F396" i="6"/>
  <c r="G396" i="6" s="1"/>
  <c r="F384" i="6"/>
  <c r="G384" i="6" s="1"/>
  <c r="F372" i="6"/>
  <c r="G372" i="6" s="1"/>
  <c r="E372" i="6"/>
  <c r="F360" i="6"/>
  <c r="G360" i="6" s="1"/>
  <c r="F348" i="6"/>
  <c r="G348" i="6" s="1"/>
  <c r="F2007" i="6"/>
  <c r="G2007" i="6" s="1"/>
  <c r="E2007" i="6"/>
  <c r="F2027" i="6"/>
  <c r="G2027" i="6" s="1"/>
  <c r="F2015" i="6"/>
  <c r="G2015" i="6" s="1"/>
  <c r="E2015" i="6"/>
  <c r="F2003" i="6"/>
  <c r="G2003" i="6" s="1"/>
  <c r="F1991" i="6"/>
  <c r="G1991" i="6" s="1"/>
  <c r="F1979" i="6"/>
  <c r="G1979" i="6" s="1"/>
  <c r="F1967" i="6"/>
  <c r="G1967" i="6" s="1"/>
  <c r="F1955" i="6"/>
  <c r="G1955" i="6" s="1"/>
  <c r="E1955" i="6"/>
  <c r="F1943" i="6"/>
  <c r="G1943" i="6" s="1"/>
  <c r="F1931" i="6"/>
  <c r="G1931" i="6" s="1"/>
  <c r="F1919" i="6"/>
  <c r="G1919" i="6" s="1"/>
  <c r="E1919" i="6"/>
  <c r="F1907" i="6"/>
  <c r="G1907" i="6" s="1"/>
  <c r="F1895" i="6"/>
  <c r="G1895" i="6" s="1"/>
  <c r="F1883" i="6"/>
  <c r="G1883" i="6" s="1"/>
  <c r="F1871" i="6"/>
  <c r="G1871" i="6" s="1"/>
  <c r="F1859" i="6"/>
  <c r="G1859" i="6" s="1"/>
  <c r="F1847" i="6"/>
  <c r="G1847" i="6" s="1"/>
  <c r="F1835" i="6"/>
  <c r="G1835" i="6" s="1"/>
  <c r="F1823" i="6"/>
  <c r="G1823" i="6" s="1"/>
  <c r="E1823" i="6"/>
  <c r="F1811" i="6"/>
  <c r="G1811" i="6" s="1"/>
  <c r="F1799" i="6"/>
  <c r="G1799" i="6" s="1"/>
  <c r="F1787" i="6"/>
  <c r="G1787" i="6" s="1"/>
  <c r="F1775" i="6"/>
  <c r="G1775" i="6" s="1"/>
  <c r="F1763" i="6"/>
  <c r="G1763" i="6" s="1"/>
  <c r="F1751" i="6"/>
  <c r="G1751" i="6" s="1"/>
  <c r="F1739" i="6"/>
  <c r="G1739" i="6" s="1"/>
  <c r="F1727" i="6"/>
  <c r="G1727" i="6" s="1"/>
  <c r="F1715" i="6"/>
  <c r="G1715" i="6" s="1"/>
  <c r="F1703" i="6"/>
  <c r="G1703" i="6" s="1"/>
  <c r="F1691" i="6"/>
  <c r="G1691" i="6" s="1"/>
  <c r="F1679" i="6"/>
  <c r="G1679" i="6" s="1"/>
  <c r="E1679" i="6"/>
  <c r="F1667" i="6"/>
  <c r="G1667" i="6" s="1"/>
  <c r="E1667" i="6"/>
  <c r="F1655" i="6"/>
  <c r="G1655" i="6" s="1"/>
  <c r="E1655" i="6"/>
  <c r="F1643" i="6"/>
  <c r="G1643" i="6" s="1"/>
  <c r="F1631" i="6"/>
  <c r="G1631" i="6" s="1"/>
  <c r="E1631" i="6"/>
  <c r="F1619" i="6"/>
  <c r="G1619" i="6" s="1"/>
  <c r="F1607" i="6"/>
  <c r="G1607" i="6" s="1"/>
  <c r="F1595" i="6"/>
  <c r="G1595" i="6" s="1"/>
  <c r="F1583" i="6"/>
  <c r="G1583" i="6" s="1"/>
  <c r="F1571" i="6"/>
  <c r="G1571" i="6" s="1"/>
  <c r="E1571" i="6"/>
  <c r="F1559" i="6"/>
  <c r="G1559" i="6" s="1"/>
  <c r="F1547" i="6"/>
  <c r="G1547" i="6" s="1"/>
  <c r="F1535" i="6"/>
  <c r="G1535" i="6" s="1"/>
  <c r="E1535" i="6"/>
  <c r="F1523" i="6"/>
  <c r="G1523" i="6" s="1"/>
  <c r="E1523" i="6"/>
  <c r="F1511" i="6"/>
  <c r="G1511" i="6" s="1"/>
  <c r="E1511" i="6"/>
  <c r="F1499" i="6"/>
  <c r="G1499" i="6" s="1"/>
  <c r="F1487" i="6"/>
  <c r="G1487" i="6" s="1"/>
  <c r="F1475" i="6"/>
  <c r="G1475" i="6" s="1"/>
  <c r="F1463" i="6"/>
  <c r="G1463" i="6" s="1"/>
  <c r="E1463" i="6"/>
  <c r="F1451" i="6"/>
  <c r="G1451" i="6" s="1"/>
  <c r="F1439" i="6"/>
  <c r="G1439" i="6" s="1"/>
  <c r="F1427" i="6"/>
  <c r="G1427" i="6" s="1"/>
  <c r="E1427" i="6"/>
  <c r="F1415" i="6"/>
  <c r="G1415" i="6" s="1"/>
  <c r="F1403" i="6"/>
  <c r="G1403" i="6" s="1"/>
  <c r="E1403" i="6"/>
  <c r="F1391" i="6"/>
  <c r="G1391" i="6" s="1"/>
  <c r="E1391" i="6"/>
  <c r="F1379" i="6"/>
  <c r="G1379" i="6" s="1"/>
  <c r="F1367" i="6"/>
  <c r="G1367" i="6" s="1"/>
  <c r="F1355" i="6"/>
  <c r="G1355" i="6" s="1"/>
  <c r="F1343" i="6"/>
  <c r="G1343" i="6" s="1"/>
  <c r="F1331" i="6"/>
  <c r="G1331" i="6" s="1"/>
  <c r="E1331" i="6"/>
  <c r="F1319" i="6"/>
  <c r="G1319" i="6" s="1"/>
  <c r="E1319" i="6"/>
  <c r="F1307" i="6"/>
  <c r="G1307" i="6" s="1"/>
  <c r="F1295" i="6"/>
  <c r="G1295" i="6" s="1"/>
  <c r="F1283" i="6"/>
  <c r="G1283" i="6" s="1"/>
  <c r="E1283" i="6"/>
  <c r="F1271" i="6"/>
  <c r="G1271" i="6" s="1"/>
  <c r="F1259" i="6"/>
  <c r="G1259" i="6" s="1"/>
  <c r="F1247" i="6"/>
  <c r="G1247" i="6" s="1"/>
  <c r="F1235" i="6"/>
  <c r="G1235" i="6" s="1"/>
  <c r="F1223" i="6"/>
  <c r="G1223" i="6" s="1"/>
  <c r="F1211" i="6"/>
  <c r="G1211" i="6" s="1"/>
  <c r="F1199" i="6"/>
  <c r="G1199" i="6" s="1"/>
  <c r="F1187" i="6"/>
  <c r="G1187" i="6" s="1"/>
  <c r="E1187" i="6"/>
  <c r="F1175" i="6"/>
  <c r="G1175" i="6" s="1"/>
  <c r="E1175" i="6"/>
  <c r="F1163" i="6"/>
  <c r="G1163" i="6" s="1"/>
  <c r="F1151" i="6"/>
  <c r="G1151" i="6" s="1"/>
  <c r="F1139" i="6"/>
  <c r="G1139" i="6" s="1"/>
  <c r="F1127" i="6"/>
  <c r="G1127" i="6" s="1"/>
  <c r="F1115" i="6"/>
  <c r="G1115" i="6" s="1"/>
  <c r="E1115" i="6"/>
  <c r="F1103" i="6"/>
  <c r="G1103" i="6" s="1"/>
  <c r="E1103" i="6"/>
  <c r="F1091" i="6"/>
  <c r="G1091" i="6" s="1"/>
  <c r="E1091" i="6"/>
  <c r="F1079" i="6"/>
  <c r="G1079" i="6" s="1"/>
  <c r="F1067" i="6"/>
  <c r="G1067" i="6" s="1"/>
  <c r="E1067" i="6"/>
  <c r="F1055" i="6"/>
  <c r="G1055" i="6" s="1"/>
  <c r="F1043" i="6"/>
  <c r="G1043" i="6" s="1"/>
  <c r="F1031" i="6"/>
  <c r="G1031" i="6" s="1"/>
  <c r="E1031" i="6"/>
  <c r="F1019" i="6"/>
  <c r="G1019" i="6" s="1"/>
  <c r="F1007" i="6"/>
  <c r="G1007" i="6" s="1"/>
  <c r="E1007" i="6"/>
  <c r="F995" i="6"/>
  <c r="G995" i="6" s="1"/>
  <c r="F983" i="6"/>
  <c r="G983" i="6" s="1"/>
  <c r="E983" i="6"/>
  <c r="F971" i="6"/>
  <c r="G971" i="6" s="1"/>
  <c r="F959" i="6"/>
  <c r="G959" i="6" s="1"/>
  <c r="E959" i="6"/>
  <c r="F947" i="6"/>
  <c r="G947" i="6" s="1"/>
  <c r="E947" i="6"/>
  <c r="F935" i="6"/>
  <c r="G935" i="6" s="1"/>
  <c r="E935" i="6"/>
  <c r="F923" i="6"/>
  <c r="G923" i="6" s="1"/>
  <c r="E923" i="6"/>
  <c r="F911" i="6"/>
  <c r="G911" i="6" s="1"/>
  <c r="E911" i="6"/>
  <c r="F899" i="6"/>
  <c r="G899" i="6" s="1"/>
  <c r="F887" i="6"/>
  <c r="G887" i="6" s="1"/>
  <c r="E887" i="6"/>
  <c r="F875" i="6"/>
  <c r="G875" i="6" s="1"/>
  <c r="E875" i="6"/>
  <c r="F863" i="6"/>
  <c r="G863" i="6" s="1"/>
  <c r="F851" i="6"/>
  <c r="G851" i="6" s="1"/>
  <c r="F839" i="6"/>
  <c r="G839" i="6" s="1"/>
  <c r="F827" i="6"/>
  <c r="G827" i="6" s="1"/>
  <c r="E827" i="6"/>
  <c r="F815" i="6"/>
  <c r="G815" i="6" s="1"/>
  <c r="F803" i="6"/>
  <c r="G803" i="6" s="1"/>
  <c r="E803" i="6"/>
  <c r="F791" i="6"/>
  <c r="G791" i="6" s="1"/>
  <c r="F779" i="6"/>
  <c r="G779" i="6" s="1"/>
  <c r="E779" i="6"/>
  <c r="F767" i="6"/>
  <c r="G767" i="6" s="1"/>
  <c r="E767" i="6"/>
  <c r="F755" i="6"/>
  <c r="G755" i="6" s="1"/>
  <c r="E755" i="6"/>
  <c r="F743" i="6"/>
  <c r="G743" i="6" s="1"/>
  <c r="F731" i="6"/>
  <c r="G731" i="6" s="1"/>
  <c r="E731" i="6"/>
  <c r="F719" i="6"/>
  <c r="G719" i="6" s="1"/>
  <c r="F707" i="6"/>
  <c r="G707" i="6" s="1"/>
  <c r="E707" i="6"/>
  <c r="F695" i="6"/>
  <c r="G695" i="6" s="1"/>
  <c r="E695" i="6"/>
  <c r="F683" i="6"/>
  <c r="G683" i="6" s="1"/>
  <c r="E683" i="6"/>
  <c r="F671" i="6"/>
  <c r="G671" i="6" s="1"/>
  <c r="F659" i="6"/>
  <c r="G659" i="6" s="1"/>
  <c r="E659" i="6"/>
  <c r="F647" i="6"/>
  <c r="G647" i="6" s="1"/>
  <c r="F635" i="6"/>
  <c r="G635" i="6" s="1"/>
  <c r="E635" i="6"/>
  <c r="F623" i="6"/>
  <c r="G623" i="6" s="1"/>
  <c r="E623" i="6"/>
  <c r="F611" i="6"/>
  <c r="G611" i="6" s="1"/>
  <c r="E611" i="6"/>
  <c r="F599" i="6"/>
  <c r="G599" i="6" s="1"/>
  <c r="F587" i="6"/>
  <c r="G587" i="6" s="1"/>
  <c r="E587" i="6"/>
  <c r="F575" i="6"/>
  <c r="G575" i="6" s="1"/>
  <c r="E575" i="6"/>
  <c r="F563" i="6"/>
  <c r="G563" i="6" s="1"/>
  <c r="E563" i="6"/>
  <c r="F551" i="6"/>
  <c r="G551" i="6" s="1"/>
  <c r="E551" i="6"/>
  <c r="F539" i="6"/>
  <c r="G539" i="6" s="1"/>
  <c r="E539" i="6"/>
  <c r="F527" i="6"/>
  <c r="G527" i="6" s="1"/>
  <c r="F515" i="6"/>
  <c r="G515" i="6" s="1"/>
  <c r="F503" i="6"/>
  <c r="G503" i="6" s="1"/>
  <c r="E503" i="6"/>
  <c r="F491" i="6"/>
  <c r="G491" i="6" s="1"/>
  <c r="E491" i="6"/>
  <c r="F479" i="6"/>
  <c r="G479" i="6" s="1"/>
  <c r="E479" i="6"/>
  <c r="F467" i="6"/>
  <c r="G467" i="6" s="1"/>
  <c r="F455" i="6"/>
  <c r="G455" i="6" s="1"/>
  <c r="F443" i="6"/>
  <c r="G443" i="6" s="1"/>
  <c r="F431" i="6"/>
  <c r="G431" i="6" s="1"/>
  <c r="E431" i="6"/>
  <c r="F419" i="6"/>
  <c r="G419" i="6" s="1"/>
  <c r="E419" i="6"/>
  <c r="F407" i="6"/>
  <c r="G407" i="6" s="1"/>
  <c r="F395" i="6"/>
  <c r="G395" i="6" s="1"/>
  <c r="F383" i="6"/>
  <c r="G383" i="6" s="1"/>
  <c r="E383" i="6"/>
  <c r="F371" i="6"/>
  <c r="G371" i="6" s="1"/>
  <c r="E371" i="6"/>
  <c r="F359" i="6"/>
  <c r="G359" i="6" s="1"/>
  <c r="F347" i="6"/>
  <c r="G347" i="6" s="1"/>
  <c r="E347" i="6"/>
  <c r="F335" i="6"/>
  <c r="G335" i="6" s="1"/>
  <c r="E335" i="6"/>
  <c r="F323" i="6"/>
  <c r="G323" i="6" s="1"/>
  <c r="F311" i="6"/>
  <c r="G311" i="6" s="1"/>
  <c r="F299" i="6"/>
  <c r="G299" i="6" s="1"/>
  <c r="E299" i="6"/>
  <c r="F287" i="6"/>
  <c r="G287" i="6" s="1"/>
  <c r="F275" i="6"/>
  <c r="G275" i="6" s="1"/>
  <c r="F263" i="6"/>
  <c r="G263" i="6" s="1"/>
  <c r="F251" i="6"/>
  <c r="G251" i="6" s="1"/>
  <c r="F239" i="6"/>
  <c r="G239" i="6" s="1"/>
  <c r="E239" i="6"/>
  <c r="F227" i="6"/>
  <c r="G227" i="6" s="1"/>
  <c r="E227" i="6"/>
  <c r="F215" i="6"/>
  <c r="G215" i="6" s="1"/>
  <c r="E215" i="6"/>
  <c r="F203" i="6"/>
  <c r="G203" i="6" s="1"/>
  <c r="F191" i="6"/>
  <c r="G191" i="6" s="1"/>
  <c r="E191" i="6"/>
  <c r="F179" i="6"/>
  <c r="G179" i="6" s="1"/>
  <c r="E179" i="6"/>
  <c r="F167" i="6"/>
  <c r="G167" i="6" s="1"/>
  <c r="F155" i="6"/>
  <c r="G155" i="6" s="1"/>
  <c r="E155" i="6"/>
  <c r="F143" i="6"/>
  <c r="G143" i="6" s="1"/>
  <c r="E143" i="6"/>
  <c r="F131" i="6"/>
  <c r="G131" i="6" s="1"/>
  <c r="F119" i="6"/>
  <c r="G119" i="6" s="1"/>
  <c r="E119" i="6"/>
  <c r="F107" i="6"/>
  <c r="G107" i="6" s="1"/>
  <c r="E107" i="6"/>
  <c r="F95" i="6"/>
  <c r="G95" i="6" s="1"/>
  <c r="E95" i="6"/>
  <c r="F83" i="6"/>
  <c r="G83" i="6" s="1"/>
  <c r="E83" i="6"/>
  <c r="F71" i="6"/>
  <c r="G71" i="6" s="1"/>
  <c r="F59" i="6"/>
  <c r="G59" i="6" s="1"/>
  <c r="F47" i="6"/>
  <c r="G47" i="6" s="1"/>
  <c r="E47" i="6"/>
  <c r="F35" i="6"/>
  <c r="G35" i="6" s="1"/>
  <c r="E35" i="6"/>
  <c r="F23" i="6"/>
  <c r="G23" i="6" s="1"/>
  <c r="F11" i="6"/>
  <c r="G11" i="6" s="1"/>
  <c r="E11" i="6"/>
  <c r="E2029" i="6"/>
  <c r="F2030" i="6"/>
  <c r="G2030" i="6" s="1"/>
  <c r="E2030" i="6"/>
  <c r="F2018" i="6"/>
  <c r="G2018" i="6" s="1"/>
  <c r="F2006" i="6"/>
  <c r="G2006" i="6" s="1"/>
  <c r="F1994" i="6"/>
  <c r="G1994" i="6" s="1"/>
  <c r="F1982" i="6"/>
  <c r="G1982" i="6" s="1"/>
  <c r="F1970" i="6"/>
  <c r="G1970" i="6" s="1"/>
  <c r="F1958" i="6"/>
  <c r="G1958" i="6" s="1"/>
  <c r="F1946" i="6"/>
  <c r="G1946" i="6" s="1"/>
  <c r="E1946" i="6"/>
  <c r="F1934" i="6"/>
  <c r="G1934" i="6" s="1"/>
  <c r="F1922" i="6"/>
  <c r="G1922" i="6" s="1"/>
  <c r="F1910" i="6"/>
  <c r="G1910" i="6" s="1"/>
  <c r="E1910" i="6"/>
  <c r="F1898" i="6"/>
  <c r="G1898" i="6" s="1"/>
  <c r="F1886" i="6"/>
  <c r="G1886" i="6" s="1"/>
  <c r="E1886" i="6"/>
  <c r="F1874" i="6"/>
  <c r="G1874" i="6" s="1"/>
  <c r="E1874" i="6"/>
  <c r="F1862" i="6"/>
  <c r="G1862" i="6" s="1"/>
  <c r="F1850" i="6"/>
  <c r="G1850" i="6" s="1"/>
  <c r="F1838" i="6"/>
  <c r="G1838" i="6" s="1"/>
  <c r="E1838" i="6"/>
  <c r="F1826" i="6"/>
  <c r="G1826" i="6" s="1"/>
  <c r="F1814" i="6"/>
  <c r="G1814" i="6" s="1"/>
  <c r="F1802" i="6"/>
  <c r="G1802" i="6" s="1"/>
  <c r="F1790" i="6"/>
  <c r="G1790" i="6" s="1"/>
  <c r="F1778" i="6"/>
  <c r="G1778" i="6" s="1"/>
  <c r="F1766" i="6"/>
  <c r="G1766" i="6" s="1"/>
  <c r="E1766" i="6"/>
  <c r="F1754" i="6"/>
  <c r="G1754" i="6" s="1"/>
  <c r="E1754" i="6"/>
  <c r="E1742" i="6"/>
  <c r="F1742" i="6"/>
  <c r="G1742" i="6" s="1"/>
  <c r="F1730" i="6"/>
  <c r="G1730" i="6" s="1"/>
  <c r="E1730" i="6"/>
  <c r="F1718" i="6"/>
  <c r="G1718" i="6" s="1"/>
  <c r="F1706" i="6"/>
  <c r="G1706" i="6" s="1"/>
  <c r="E1706" i="6"/>
  <c r="E1694" i="6"/>
  <c r="F1694" i="6"/>
  <c r="G1694" i="6" s="1"/>
  <c r="F1682" i="6"/>
  <c r="G1682" i="6" s="1"/>
  <c r="E1682" i="6"/>
  <c r="F1670" i="6"/>
  <c r="G1670" i="6" s="1"/>
  <c r="F1658" i="6"/>
  <c r="G1658" i="6" s="1"/>
  <c r="F1646" i="6"/>
  <c r="G1646" i="6" s="1"/>
  <c r="F1634" i="6"/>
  <c r="G1634" i="6" s="1"/>
  <c r="E1634" i="6"/>
  <c r="F1622" i="6"/>
  <c r="G1622" i="6" s="1"/>
  <c r="E1622" i="6"/>
  <c r="E1610" i="6"/>
  <c r="F1610" i="6"/>
  <c r="G1610" i="6" s="1"/>
  <c r="F1598" i="6"/>
  <c r="G1598" i="6" s="1"/>
  <c r="F1586" i="6"/>
  <c r="G1586" i="6" s="1"/>
  <c r="F1574" i="6"/>
  <c r="G1574" i="6" s="1"/>
  <c r="F1562" i="6"/>
  <c r="G1562" i="6" s="1"/>
  <c r="F1550" i="6"/>
  <c r="G1550" i="6" s="1"/>
  <c r="F1538" i="6"/>
  <c r="G1538" i="6" s="1"/>
  <c r="F1526" i="6"/>
  <c r="G1526" i="6" s="1"/>
  <c r="F1502" i="6"/>
  <c r="G1502" i="6" s="1"/>
  <c r="F1490" i="6"/>
  <c r="G1490" i="6" s="1"/>
  <c r="F1478" i="6"/>
  <c r="G1478" i="6" s="1"/>
  <c r="E1478" i="6"/>
  <c r="E1466" i="6"/>
  <c r="F1466" i="6"/>
  <c r="G1466" i="6" s="1"/>
  <c r="F1454" i="6"/>
  <c r="G1454" i="6" s="1"/>
  <c r="F1442" i="6"/>
  <c r="G1442" i="6" s="1"/>
  <c r="E1442" i="6"/>
  <c r="F1430" i="6"/>
  <c r="G1430" i="6" s="1"/>
  <c r="F1418" i="6"/>
  <c r="G1418" i="6" s="1"/>
  <c r="E1418" i="6"/>
  <c r="F1406" i="6"/>
  <c r="G1406" i="6" s="1"/>
  <c r="E1406" i="6"/>
  <c r="F1394" i="6"/>
  <c r="G1394" i="6" s="1"/>
  <c r="F1382" i="6"/>
  <c r="G1382" i="6" s="1"/>
  <c r="F1370" i="6"/>
  <c r="G1370" i="6" s="1"/>
  <c r="F1358" i="6"/>
  <c r="G1358" i="6" s="1"/>
  <c r="F1346" i="6"/>
  <c r="G1346" i="6" s="1"/>
  <c r="F1334" i="6"/>
  <c r="G1334" i="6" s="1"/>
  <c r="E1334" i="6"/>
  <c r="F1322" i="6"/>
  <c r="G1322" i="6" s="1"/>
  <c r="F1310" i="6"/>
  <c r="G1310" i="6" s="1"/>
  <c r="F1298" i="6"/>
  <c r="G1298" i="6" s="1"/>
  <c r="F1286" i="6"/>
  <c r="G1286" i="6" s="1"/>
  <c r="E1286" i="6"/>
  <c r="F1274" i="6"/>
  <c r="G1274" i="6" s="1"/>
  <c r="E1274" i="6"/>
  <c r="F1262" i="6"/>
  <c r="G1262" i="6" s="1"/>
  <c r="E1262" i="6"/>
  <c r="F1250" i="6"/>
  <c r="G1250" i="6" s="1"/>
  <c r="F1238" i="6"/>
  <c r="G1238" i="6" s="1"/>
  <c r="F1226" i="6"/>
  <c r="G1226" i="6" s="1"/>
  <c r="F1214" i="6"/>
  <c r="G1214" i="6" s="1"/>
  <c r="F1202" i="6"/>
  <c r="G1202" i="6" s="1"/>
  <c r="E1202" i="6"/>
  <c r="F1190" i="6"/>
  <c r="G1190" i="6" s="1"/>
  <c r="E1190" i="6"/>
  <c r="F1178" i="6"/>
  <c r="G1178" i="6" s="1"/>
  <c r="F1166" i="6"/>
  <c r="G1166" i="6" s="1"/>
  <c r="F1154" i="6"/>
  <c r="G1154" i="6" s="1"/>
  <c r="F1142" i="6"/>
  <c r="G1142" i="6" s="1"/>
  <c r="E1142" i="6"/>
  <c r="F1130" i="6"/>
  <c r="G1130" i="6" s="1"/>
  <c r="E1130" i="6"/>
  <c r="F1118" i="6"/>
  <c r="G1118" i="6" s="1"/>
  <c r="F1106" i="6"/>
  <c r="G1106" i="6" s="1"/>
  <c r="F1094" i="6"/>
  <c r="G1094" i="6" s="1"/>
  <c r="F1082" i="6"/>
  <c r="G1082" i="6" s="1"/>
  <c r="F1070" i="6"/>
  <c r="G1070" i="6" s="1"/>
  <c r="F1058" i="6"/>
  <c r="G1058" i="6" s="1"/>
  <c r="E1058" i="6"/>
  <c r="F1046" i="6"/>
  <c r="G1046" i="6" s="1"/>
  <c r="F1034" i="6"/>
  <c r="G1034" i="6" s="1"/>
  <c r="F1022" i="6"/>
  <c r="G1022" i="6" s="1"/>
  <c r="F1010" i="6"/>
  <c r="G1010" i="6" s="1"/>
  <c r="F998" i="6"/>
  <c r="G998" i="6" s="1"/>
  <c r="E998" i="6"/>
  <c r="F986" i="6"/>
  <c r="G986" i="6" s="1"/>
  <c r="F974" i="6"/>
  <c r="G974" i="6" s="1"/>
  <c r="E974" i="6"/>
  <c r="F962" i="6"/>
  <c r="G962" i="6" s="1"/>
  <c r="F950" i="6"/>
  <c r="G950" i="6" s="1"/>
  <c r="F938" i="6"/>
  <c r="G938" i="6" s="1"/>
  <c r="F926" i="6"/>
  <c r="G926" i="6" s="1"/>
  <c r="E926" i="6"/>
  <c r="F914" i="6"/>
  <c r="G914" i="6" s="1"/>
  <c r="E914" i="6"/>
  <c r="F902" i="6"/>
  <c r="G902" i="6" s="1"/>
  <c r="E902" i="6"/>
  <c r="F890" i="6"/>
  <c r="G890" i="6" s="1"/>
  <c r="F878" i="6"/>
  <c r="G878" i="6" s="1"/>
  <c r="F866" i="6"/>
  <c r="G866" i="6" s="1"/>
  <c r="F854" i="6"/>
  <c r="G854" i="6" s="1"/>
  <c r="E854" i="6"/>
  <c r="F842" i="6"/>
  <c r="G842" i="6" s="1"/>
  <c r="F830" i="6"/>
  <c r="G830" i="6" s="1"/>
  <c r="E830" i="6"/>
  <c r="F818" i="6"/>
  <c r="G818" i="6" s="1"/>
  <c r="F806" i="6"/>
  <c r="G806" i="6" s="1"/>
  <c r="F794" i="6"/>
  <c r="G794" i="6" s="1"/>
  <c r="F782" i="6"/>
  <c r="G782" i="6" s="1"/>
  <c r="E782" i="6"/>
  <c r="F770" i="6"/>
  <c r="G770" i="6" s="1"/>
  <c r="E770" i="6"/>
  <c r="F758" i="6"/>
  <c r="G758" i="6" s="1"/>
  <c r="E758" i="6"/>
  <c r="F746" i="6"/>
  <c r="G746" i="6" s="1"/>
  <c r="F734" i="6"/>
  <c r="G734" i="6" s="1"/>
  <c r="F722" i="6"/>
  <c r="G722" i="6" s="1"/>
  <c r="F710" i="6"/>
  <c r="G710" i="6" s="1"/>
  <c r="E710" i="6"/>
  <c r="F698" i="6"/>
  <c r="G698" i="6" s="1"/>
  <c r="E698" i="6"/>
  <c r="F686" i="6"/>
  <c r="G686" i="6" s="1"/>
  <c r="F674" i="6"/>
  <c r="G674" i="6" s="1"/>
  <c r="F662" i="6"/>
  <c r="G662" i="6" s="1"/>
  <c r="F650" i="6"/>
  <c r="G650" i="6" s="1"/>
  <c r="F638" i="6"/>
  <c r="G638" i="6" s="1"/>
  <c r="F626" i="6"/>
  <c r="G626" i="6" s="1"/>
  <c r="F614" i="6"/>
  <c r="G614" i="6" s="1"/>
  <c r="F602" i="6"/>
  <c r="G602" i="6" s="1"/>
  <c r="F590" i="6"/>
  <c r="G590" i="6" s="1"/>
  <c r="F578" i="6"/>
  <c r="G578" i="6" s="1"/>
  <c r="F566" i="6"/>
  <c r="G566" i="6" s="1"/>
  <c r="E566" i="6"/>
  <c r="F554" i="6"/>
  <c r="G554" i="6" s="1"/>
  <c r="E554" i="6"/>
  <c r="F542" i="6"/>
  <c r="G542" i="6" s="1"/>
  <c r="F530" i="6"/>
  <c r="G530" i="6" s="1"/>
  <c r="E530" i="6"/>
  <c r="F518" i="6"/>
  <c r="G518" i="6" s="1"/>
  <c r="F506" i="6"/>
  <c r="G506" i="6" s="1"/>
  <c r="E506" i="6"/>
  <c r="F494" i="6"/>
  <c r="G494" i="6" s="1"/>
  <c r="F482" i="6"/>
  <c r="G482" i="6" s="1"/>
  <c r="E482" i="6"/>
  <c r="F470" i="6"/>
  <c r="G470" i="6" s="1"/>
  <c r="F458" i="6"/>
  <c r="G458" i="6" s="1"/>
  <c r="E458" i="6"/>
  <c r="F446" i="6"/>
  <c r="G446" i="6" s="1"/>
  <c r="F434" i="6"/>
  <c r="G434" i="6" s="1"/>
  <c r="F422" i="6"/>
  <c r="G422" i="6" s="1"/>
  <c r="F410" i="6"/>
  <c r="G410" i="6" s="1"/>
  <c r="E410" i="6"/>
  <c r="F398" i="6"/>
  <c r="G398" i="6" s="1"/>
  <c r="F386" i="6"/>
  <c r="G386" i="6" s="1"/>
  <c r="E386" i="6"/>
  <c r="F374" i="6"/>
  <c r="G374" i="6" s="1"/>
  <c r="E374" i="6"/>
  <c r="F362" i="6"/>
  <c r="G362" i="6" s="1"/>
  <c r="F350" i="6"/>
  <c r="G350" i="6" s="1"/>
  <c r="F338" i="6"/>
  <c r="G338" i="6" s="1"/>
  <c r="F326" i="6"/>
  <c r="G326" i="6" s="1"/>
  <c r="F314" i="6"/>
  <c r="G314" i="6" s="1"/>
  <c r="E314" i="6"/>
  <c r="F302" i="6"/>
  <c r="G302" i="6" s="1"/>
  <c r="F290" i="6"/>
  <c r="G290" i="6" s="1"/>
  <c r="F278" i="6"/>
  <c r="G278" i="6" s="1"/>
  <c r="F266" i="6"/>
  <c r="G266" i="6" s="1"/>
  <c r="F254" i="6"/>
  <c r="G254" i="6" s="1"/>
  <c r="F242" i="6"/>
  <c r="G242" i="6" s="1"/>
  <c r="E242" i="6"/>
  <c r="F230" i="6"/>
  <c r="G230" i="6" s="1"/>
  <c r="E230" i="6"/>
  <c r="F218" i="6"/>
  <c r="G218" i="6" s="1"/>
  <c r="F206" i="6"/>
  <c r="G206" i="6" s="1"/>
  <c r="E206" i="6"/>
  <c r="F194" i="6"/>
  <c r="G194" i="6" s="1"/>
  <c r="F182" i="6"/>
  <c r="G182" i="6" s="1"/>
  <c r="E182" i="6"/>
  <c r="F170" i="6"/>
  <c r="G170" i="6" s="1"/>
  <c r="E170" i="6"/>
  <c r="F158" i="6"/>
  <c r="G158" i="6" s="1"/>
  <c r="E158" i="6"/>
  <c r="F146" i="6"/>
  <c r="G146" i="6" s="1"/>
  <c r="F134" i="6"/>
  <c r="G134" i="6" s="1"/>
  <c r="F122" i="6"/>
  <c r="G122" i="6" s="1"/>
  <c r="F110" i="6"/>
  <c r="G110" i="6" s="1"/>
  <c r="F98" i="6"/>
  <c r="G98" i="6" s="1"/>
  <c r="E98" i="6"/>
  <c r="F86" i="6"/>
  <c r="G86" i="6" s="1"/>
  <c r="E86" i="6"/>
  <c r="F74" i="6"/>
  <c r="G74" i="6" s="1"/>
  <c r="F62" i="6"/>
  <c r="G62" i="6" s="1"/>
  <c r="F50" i="6"/>
  <c r="G50" i="6" s="1"/>
  <c r="F38" i="6"/>
  <c r="G38" i="6" s="1"/>
  <c r="F26" i="6"/>
  <c r="G26" i="6" s="1"/>
  <c r="F14" i="6"/>
  <c r="G14" i="6" s="1"/>
  <c r="E14" i="6"/>
  <c r="F2026" i="6"/>
  <c r="G2026" i="6" s="1"/>
  <c r="F2014" i="6"/>
  <c r="G2014" i="6" s="1"/>
  <c r="F2002" i="6"/>
  <c r="G2002" i="6" s="1"/>
  <c r="F1990" i="6"/>
  <c r="G1990" i="6" s="1"/>
  <c r="F1978" i="6"/>
  <c r="G1978" i="6" s="1"/>
  <c r="F1966" i="6"/>
  <c r="G1966" i="6" s="1"/>
  <c r="F1954" i="6"/>
  <c r="G1954" i="6" s="1"/>
  <c r="F1942" i="6"/>
  <c r="G1942" i="6" s="1"/>
  <c r="F1930" i="6"/>
  <c r="G1930" i="6" s="1"/>
  <c r="F1918" i="6"/>
  <c r="G1918" i="6" s="1"/>
  <c r="F1906" i="6"/>
  <c r="G1906" i="6" s="1"/>
  <c r="F1882" i="6"/>
  <c r="G1882" i="6" s="1"/>
  <c r="F1870" i="6"/>
  <c r="G1870" i="6" s="1"/>
  <c r="F1858" i="6"/>
  <c r="G1858" i="6" s="1"/>
  <c r="F1846" i="6"/>
  <c r="G1846" i="6" s="1"/>
  <c r="F1834" i="6"/>
  <c r="G1834" i="6" s="1"/>
  <c r="F1822" i="6"/>
  <c r="G1822" i="6" s="1"/>
  <c r="F1810" i="6"/>
  <c r="G1810" i="6" s="1"/>
  <c r="F1798" i="6"/>
  <c r="G1798" i="6" s="1"/>
  <c r="F1786" i="6"/>
  <c r="G1786" i="6" s="1"/>
  <c r="P1774" i="6"/>
  <c r="F1774" i="6"/>
  <c r="G1774" i="6" s="1"/>
  <c r="F1762" i="6"/>
  <c r="G1762" i="6" s="1"/>
  <c r="F1750" i="6"/>
  <c r="G1750" i="6" s="1"/>
  <c r="F1738" i="6"/>
  <c r="G1738" i="6" s="1"/>
  <c r="F1726" i="6"/>
  <c r="G1726" i="6" s="1"/>
  <c r="P1714" i="6"/>
  <c r="F1714" i="6"/>
  <c r="G1714" i="6" s="1"/>
  <c r="F1702" i="6"/>
  <c r="G1702" i="6" s="1"/>
  <c r="E1702" i="6"/>
  <c r="F1690" i="6"/>
  <c r="G1690" i="6" s="1"/>
  <c r="F1678" i="6"/>
  <c r="G1678" i="6" s="1"/>
  <c r="F1666" i="6"/>
  <c r="G1666" i="6" s="1"/>
  <c r="F1654" i="6"/>
  <c r="G1654" i="6" s="1"/>
  <c r="F1642" i="6"/>
  <c r="G1642" i="6" s="1"/>
  <c r="F1630" i="6"/>
  <c r="G1630" i="6" s="1"/>
  <c r="E1630" i="6"/>
  <c r="F1618" i="6"/>
  <c r="G1618" i="6" s="1"/>
  <c r="F1606" i="6"/>
  <c r="G1606" i="6" s="1"/>
  <c r="F1594" i="6"/>
  <c r="G1594" i="6" s="1"/>
  <c r="F1582" i="6"/>
  <c r="G1582" i="6" s="1"/>
  <c r="F1570" i="6"/>
  <c r="G1570" i="6" s="1"/>
  <c r="F1558" i="6"/>
  <c r="G1558" i="6" s="1"/>
  <c r="F1546" i="6"/>
  <c r="G1546" i="6" s="1"/>
  <c r="F1534" i="6"/>
  <c r="G1534" i="6" s="1"/>
  <c r="F1522" i="6"/>
  <c r="G1522" i="6" s="1"/>
  <c r="F1510" i="6"/>
  <c r="G1510" i="6" s="1"/>
  <c r="F1498" i="6"/>
  <c r="G1498" i="6" s="1"/>
  <c r="E1498" i="6"/>
  <c r="F1486" i="6"/>
  <c r="G1486" i="6" s="1"/>
  <c r="F1474" i="6"/>
  <c r="G1474" i="6" s="1"/>
  <c r="F1462" i="6"/>
  <c r="G1462" i="6" s="1"/>
  <c r="F1450" i="6"/>
  <c r="G1450" i="6" s="1"/>
  <c r="E1450" i="6"/>
  <c r="F1438" i="6"/>
  <c r="G1438" i="6" s="1"/>
  <c r="E1438" i="6"/>
  <c r="F1426" i="6"/>
  <c r="G1426" i="6" s="1"/>
  <c r="F1414" i="6"/>
  <c r="G1414" i="6" s="1"/>
  <c r="F1402" i="6"/>
  <c r="G1402" i="6" s="1"/>
  <c r="F1390" i="6"/>
  <c r="G1390" i="6" s="1"/>
  <c r="E1390" i="6"/>
  <c r="F1378" i="6"/>
  <c r="G1378" i="6" s="1"/>
  <c r="F1366" i="6"/>
  <c r="G1366" i="6" s="1"/>
  <c r="F1354" i="6"/>
  <c r="G1354" i="6" s="1"/>
  <c r="F1342" i="6"/>
  <c r="G1342" i="6" s="1"/>
  <c r="F1330" i="6"/>
  <c r="G1330" i="6" s="1"/>
  <c r="F1318" i="6"/>
  <c r="G1318" i="6" s="1"/>
  <c r="F1306" i="6"/>
  <c r="G1306" i="6" s="1"/>
  <c r="E1306" i="6"/>
  <c r="F1294" i="6"/>
  <c r="G1294" i="6" s="1"/>
  <c r="F1282" i="6"/>
  <c r="G1282" i="6" s="1"/>
  <c r="F1270" i="6"/>
  <c r="G1270" i="6" s="1"/>
  <c r="F1258" i="6"/>
  <c r="G1258" i="6" s="1"/>
  <c r="F1246" i="6"/>
  <c r="G1246" i="6" s="1"/>
  <c r="E1246" i="6"/>
  <c r="F1234" i="6"/>
  <c r="G1234" i="6" s="1"/>
  <c r="E1234" i="6"/>
  <c r="F1222" i="6"/>
  <c r="G1222" i="6" s="1"/>
  <c r="F1210" i="6"/>
  <c r="G1210" i="6" s="1"/>
  <c r="F1198" i="6"/>
  <c r="G1198" i="6" s="1"/>
  <c r="F1186" i="6"/>
  <c r="G1186" i="6" s="1"/>
  <c r="F1174" i="6"/>
  <c r="G1174" i="6" s="1"/>
  <c r="F1162" i="6"/>
  <c r="G1162" i="6" s="1"/>
  <c r="F1150" i="6"/>
  <c r="G1150" i="6" s="1"/>
  <c r="F1138" i="6"/>
  <c r="G1138" i="6" s="1"/>
  <c r="E1138" i="6"/>
  <c r="F1126" i="6"/>
  <c r="G1126" i="6" s="1"/>
  <c r="F1114" i="6"/>
  <c r="G1114" i="6" s="1"/>
  <c r="F1102" i="6"/>
  <c r="G1102" i="6" s="1"/>
  <c r="E1102" i="6"/>
  <c r="E1090" i="6"/>
  <c r="F1090" i="6"/>
  <c r="G1090" i="6" s="1"/>
  <c r="F1078" i="6"/>
  <c r="G1078" i="6" s="1"/>
  <c r="F1066" i="6"/>
  <c r="G1066" i="6" s="1"/>
  <c r="E1066" i="6"/>
  <c r="F1054" i="6"/>
  <c r="G1054" i="6" s="1"/>
  <c r="F1042" i="6"/>
  <c r="G1042" i="6" s="1"/>
  <c r="E1042" i="6"/>
  <c r="F1030" i="6"/>
  <c r="G1030" i="6" s="1"/>
  <c r="E1030" i="6"/>
  <c r="F1018" i="6"/>
  <c r="G1018" i="6" s="1"/>
  <c r="E1006" i="6"/>
  <c r="F1006" i="6"/>
  <c r="G1006" i="6" s="1"/>
  <c r="F994" i="6"/>
  <c r="G994" i="6" s="1"/>
  <c r="F982" i="6"/>
  <c r="G982" i="6" s="1"/>
  <c r="F970" i="6"/>
  <c r="G970" i="6" s="1"/>
  <c r="F958" i="6"/>
  <c r="G958" i="6" s="1"/>
  <c r="F946" i="6"/>
  <c r="G946" i="6" s="1"/>
  <c r="E946" i="6"/>
  <c r="F934" i="6"/>
  <c r="G934" i="6" s="1"/>
  <c r="F922" i="6"/>
  <c r="G922" i="6" s="1"/>
  <c r="E922" i="6"/>
  <c r="F910" i="6"/>
  <c r="G910" i="6" s="1"/>
  <c r="F898" i="6"/>
  <c r="G898" i="6" s="1"/>
  <c r="F886" i="6"/>
  <c r="G886" i="6" s="1"/>
  <c r="F874" i="6"/>
  <c r="G874" i="6" s="1"/>
  <c r="E874" i="6"/>
  <c r="F862" i="6"/>
  <c r="G862" i="6" s="1"/>
  <c r="F850" i="6"/>
  <c r="G850" i="6" s="1"/>
  <c r="F838" i="6"/>
  <c r="G838" i="6" s="1"/>
  <c r="E838" i="6"/>
  <c r="F826" i="6"/>
  <c r="G826" i="6" s="1"/>
  <c r="E826" i="6"/>
  <c r="F814" i="6"/>
  <c r="G814" i="6" s="1"/>
  <c r="F802" i="6"/>
  <c r="G802" i="6" s="1"/>
  <c r="E802" i="6"/>
  <c r="F790" i="6"/>
  <c r="G790" i="6" s="1"/>
  <c r="E790" i="6"/>
  <c r="F778" i="6"/>
  <c r="G778" i="6" s="1"/>
  <c r="E778" i="6"/>
  <c r="F766" i="6"/>
  <c r="G766" i="6" s="1"/>
  <c r="E766" i="6"/>
  <c r="F754" i="6"/>
  <c r="G754" i="6" s="1"/>
  <c r="F742" i="6"/>
  <c r="G742" i="6" s="1"/>
  <c r="F730" i="6"/>
  <c r="G730" i="6" s="1"/>
  <c r="F718" i="6"/>
  <c r="G718" i="6" s="1"/>
  <c r="E718" i="6"/>
  <c r="F706" i="6"/>
  <c r="G706" i="6" s="1"/>
  <c r="F694" i="6"/>
  <c r="G694" i="6" s="1"/>
  <c r="F682" i="6"/>
  <c r="G682" i="6" s="1"/>
  <c r="E682" i="6"/>
  <c r="F670" i="6"/>
  <c r="G670" i="6" s="1"/>
  <c r="F658" i="6"/>
  <c r="G658" i="6" s="1"/>
  <c r="E658" i="6"/>
  <c r="F646" i="6"/>
  <c r="G646" i="6" s="1"/>
  <c r="F634" i="6"/>
  <c r="G634" i="6" s="1"/>
  <c r="F622" i="6"/>
  <c r="G622" i="6" s="1"/>
  <c r="F610" i="6"/>
  <c r="G610" i="6" s="1"/>
  <c r="E610" i="6"/>
  <c r="F598" i="6"/>
  <c r="G598" i="6" s="1"/>
  <c r="F586" i="6"/>
  <c r="G586" i="6" s="1"/>
  <c r="F574" i="6"/>
  <c r="G574" i="6" s="1"/>
  <c r="E574" i="6"/>
  <c r="F562" i="6"/>
  <c r="G562" i="6" s="1"/>
  <c r="F550" i="6"/>
  <c r="G550" i="6" s="1"/>
  <c r="F538" i="6"/>
  <c r="G538" i="6" s="1"/>
  <c r="F526" i="6"/>
  <c r="G526" i="6" s="1"/>
  <c r="E526" i="6"/>
  <c r="F514" i="6"/>
  <c r="G514" i="6" s="1"/>
  <c r="F502" i="6"/>
  <c r="G502" i="6" s="1"/>
  <c r="E502" i="6"/>
  <c r="F490" i="6"/>
  <c r="G490" i="6" s="1"/>
  <c r="F478" i="6"/>
  <c r="G478" i="6" s="1"/>
  <c r="F466" i="6"/>
  <c r="G466" i="6" s="1"/>
  <c r="E466" i="6"/>
  <c r="F454" i="6"/>
  <c r="G454" i="6" s="1"/>
  <c r="F442" i="6"/>
  <c r="G442" i="6" s="1"/>
  <c r="E442" i="6"/>
  <c r="F430" i="6"/>
  <c r="G430" i="6" s="1"/>
  <c r="E430" i="6"/>
  <c r="F418" i="6"/>
  <c r="G418" i="6" s="1"/>
  <c r="E418" i="6"/>
  <c r="F406" i="6"/>
  <c r="G406" i="6" s="1"/>
  <c r="F394" i="6"/>
  <c r="G394" i="6" s="1"/>
  <c r="F382" i="6"/>
  <c r="G382" i="6" s="1"/>
  <c r="E382" i="6"/>
  <c r="F370" i="6"/>
  <c r="G370" i="6" s="1"/>
  <c r="E370" i="6"/>
  <c r="F358" i="6"/>
  <c r="G358" i="6" s="1"/>
  <c r="E358" i="6"/>
  <c r="F346" i="6"/>
  <c r="G346" i="6" s="1"/>
  <c r="E346" i="6"/>
  <c r="F334" i="6"/>
  <c r="G334" i="6" s="1"/>
  <c r="F322" i="6"/>
  <c r="G322" i="6" s="1"/>
  <c r="E322" i="6"/>
  <c r="F310" i="6"/>
  <c r="G310" i="6" s="1"/>
  <c r="E310" i="6"/>
  <c r="F298" i="6"/>
  <c r="G298" i="6" s="1"/>
  <c r="E298" i="6"/>
  <c r="F286" i="6"/>
  <c r="G286" i="6" s="1"/>
  <c r="E1930" i="6"/>
  <c r="E1078" i="6"/>
  <c r="E994" i="6"/>
  <c r="E490" i="6"/>
  <c r="F1936" i="6"/>
  <c r="G1936" i="6" s="1"/>
  <c r="F2025" i="6"/>
  <c r="G2025" i="6" s="1"/>
  <c r="F2013" i="6"/>
  <c r="G2013" i="6" s="1"/>
  <c r="F2001" i="6"/>
  <c r="G2001" i="6" s="1"/>
  <c r="F1989" i="6"/>
  <c r="G1989" i="6" s="1"/>
  <c r="F1977" i="6"/>
  <c r="G1977" i="6" s="1"/>
  <c r="E1977" i="6"/>
  <c r="F1965" i="6"/>
  <c r="G1965" i="6" s="1"/>
  <c r="F1953" i="6"/>
  <c r="G1953" i="6" s="1"/>
  <c r="E1953" i="6"/>
  <c r="F1941" i="6"/>
  <c r="G1941" i="6" s="1"/>
  <c r="F1929" i="6"/>
  <c r="G1929" i="6" s="1"/>
  <c r="F1917" i="6"/>
  <c r="G1917" i="6" s="1"/>
  <c r="F1905" i="6"/>
  <c r="G1905" i="6" s="1"/>
  <c r="F1893" i="6"/>
  <c r="G1893" i="6" s="1"/>
  <c r="F1881" i="6"/>
  <c r="G1881" i="6" s="1"/>
  <c r="F1869" i="6"/>
  <c r="G1869" i="6" s="1"/>
  <c r="F1857" i="6"/>
  <c r="G1857" i="6" s="1"/>
  <c r="F1845" i="6"/>
  <c r="G1845" i="6" s="1"/>
  <c r="F1833" i="6"/>
  <c r="G1833" i="6" s="1"/>
  <c r="F1821" i="6"/>
  <c r="G1821" i="6" s="1"/>
  <c r="F1809" i="6"/>
  <c r="G1809" i="6" s="1"/>
  <c r="F1797" i="6"/>
  <c r="G1797" i="6" s="1"/>
  <c r="F1785" i="6"/>
  <c r="G1785" i="6" s="1"/>
  <c r="F1773" i="6"/>
  <c r="G1773" i="6" s="1"/>
  <c r="F1761" i="6"/>
  <c r="G1761" i="6" s="1"/>
  <c r="F1749" i="6"/>
  <c r="G1749" i="6" s="1"/>
  <c r="F1737" i="6"/>
  <c r="G1737" i="6" s="1"/>
  <c r="F1725" i="6"/>
  <c r="G1725" i="6" s="1"/>
  <c r="F1713" i="6"/>
  <c r="G1713" i="6" s="1"/>
  <c r="F1701" i="6"/>
  <c r="G1701" i="6" s="1"/>
  <c r="F1689" i="6"/>
  <c r="G1689" i="6" s="1"/>
  <c r="F1677" i="6"/>
  <c r="G1677" i="6" s="1"/>
  <c r="F1665" i="6"/>
  <c r="G1665" i="6" s="1"/>
  <c r="F1653" i="6"/>
  <c r="G1653" i="6" s="1"/>
  <c r="F1641" i="6"/>
  <c r="G1641" i="6" s="1"/>
  <c r="F1629" i="6"/>
  <c r="G1629" i="6" s="1"/>
  <c r="F1617" i="6"/>
  <c r="G1617" i="6" s="1"/>
  <c r="F1605" i="6"/>
  <c r="G1605" i="6" s="1"/>
  <c r="E1605" i="6"/>
  <c r="F1593" i="6"/>
  <c r="G1593" i="6" s="1"/>
  <c r="F1581" i="6"/>
  <c r="G1581" i="6" s="1"/>
  <c r="F1569" i="6"/>
  <c r="G1569" i="6" s="1"/>
  <c r="F1557" i="6"/>
  <c r="G1557" i="6" s="1"/>
  <c r="F1545" i="6"/>
  <c r="G1545" i="6" s="1"/>
  <c r="F1533" i="6"/>
  <c r="G1533" i="6" s="1"/>
  <c r="E1533" i="6"/>
  <c r="F1521" i="6"/>
  <c r="G1521" i="6" s="1"/>
  <c r="F1509" i="6"/>
  <c r="G1509" i="6" s="1"/>
  <c r="F1497" i="6"/>
  <c r="G1497" i="6" s="1"/>
  <c r="F1485" i="6"/>
  <c r="G1485" i="6" s="1"/>
  <c r="F1473" i="6"/>
  <c r="G1473" i="6" s="1"/>
  <c r="F1461" i="6"/>
  <c r="G1461" i="6" s="1"/>
  <c r="F1449" i="6"/>
  <c r="G1449" i="6" s="1"/>
  <c r="F1437" i="6"/>
  <c r="G1437" i="6" s="1"/>
  <c r="F1425" i="6"/>
  <c r="G1425" i="6" s="1"/>
  <c r="F1413" i="6"/>
  <c r="G1413" i="6" s="1"/>
  <c r="F1401" i="6"/>
  <c r="G1401" i="6" s="1"/>
  <c r="F1389" i="6"/>
  <c r="G1389" i="6" s="1"/>
  <c r="E1389" i="6"/>
  <c r="F1377" i="6"/>
  <c r="G1377" i="6" s="1"/>
  <c r="E1377" i="6"/>
  <c r="F1365" i="6"/>
  <c r="G1365" i="6" s="1"/>
  <c r="F1353" i="6"/>
  <c r="G1353" i="6" s="1"/>
  <c r="F1341" i="6"/>
  <c r="G1341" i="6" s="1"/>
  <c r="F1329" i="6"/>
  <c r="G1329" i="6" s="1"/>
  <c r="F1317" i="6"/>
  <c r="G1317" i="6" s="1"/>
  <c r="F1305" i="6"/>
  <c r="G1305" i="6" s="1"/>
  <c r="F1293" i="6"/>
  <c r="G1293" i="6" s="1"/>
  <c r="F1281" i="6"/>
  <c r="G1281" i="6" s="1"/>
  <c r="F1269" i="6"/>
  <c r="G1269" i="6" s="1"/>
  <c r="F1257" i="6"/>
  <c r="G1257" i="6" s="1"/>
  <c r="F1245" i="6"/>
  <c r="G1245" i="6" s="1"/>
  <c r="E1245" i="6"/>
  <c r="F1233" i="6"/>
  <c r="G1233" i="6" s="1"/>
  <c r="E1233" i="6"/>
  <c r="F1221" i="6"/>
  <c r="G1221" i="6" s="1"/>
  <c r="E1221" i="6"/>
  <c r="F1209" i="6"/>
  <c r="G1209" i="6" s="1"/>
  <c r="F1197" i="6"/>
  <c r="G1197" i="6" s="1"/>
  <c r="F1185" i="6"/>
  <c r="G1185" i="6" s="1"/>
  <c r="F1173" i="6"/>
  <c r="G1173" i="6" s="1"/>
  <c r="E1173" i="6"/>
  <c r="F1161" i="6"/>
  <c r="G1161" i="6" s="1"/>
  <c r="E1161" i="6"/>
  <c r="F1149" i="6"/>
  <c r="G1149" i="6" s="1"/>
  <c r="F1137" i="6"/>
  <c r="G1137" i="6" s="1"/>
  <c r="F1125" i="6"/>
  <c r="G1125" i="6" s="1"/>
  <c r="F1113" i="6"/>
  <c r="G1113" i="6" s="1"/>
  <c r="F1101" i="6"/>
  <c r="G1101" i="6" s="1"/>
  <c r="E1101" i="6"/>
  <c r="F1089" i="6"/>
  <c r="G1089" i="6" s="1"/>
  <c r="E1089" i="6"/>
  <c r="F1077" i="6"/>
  <c r="G1077" i="6" s="1"/>
  <c r="E1077" i="6"/>
  <c r="F1065" i="6"/>
  <c r="G1065" i="6" s="1"/>
  <c r="F1053" i="6"/>
  <c r="G1053" i="6" s="1"/>
  <c r="F1041" i="6"/>
  <c r="G1041" i="6" s="1"/>
  <c r="F1029" i="6"/>
  <c r="G1029" i="6" s="1"/>
  <c r="E1029" i="6"/>
  <c r="F1017" i="6"/>
  <c r="G1017" i="6" s="1"/>
  <c r="F1005" i="6"/>
  <c r="G1005" i="6" s="1"/>
  <c r="E1005" i="6"/>
  <c r="F993" i="6"/>
  <c r="G993" i="6" s="1"/>
  <c r="F981" i="6"/>
  <c r="G981" i="6" s="1"/>
  <c r="F969" i="6"/>
  <c r="G969" i="6" s="1"/>
  <c r="F957" i="6"/>
  <c r="G957" i="6" s="1"/>
  <c r="E957" i="6"/>
  <c r="F945" i="6"/>
  <c r="G945" i="6" s="1"/>
  <c r="E945" i="6"/>
  <c r="F933" i="6"/>
  <c r="G933" i="6" s="1"/>
  <c r="E933" i="6"/>
  <c r="F921" i="6"/>
  <c r="G921" i="6" s="1"/>
  <c r="F909" i="6"/>
  <c r="G909" i="6" s="1"/>
  <c r="F897" i="6"/>
  <c r="G897" i="6" s="1"/>
  <c r="F885" i="6"/>
  <c r="G885" i="6" s="1"/>
  <c r="E885" i="6"/>
  <c r="F873" i="6"/>
  <c r="G873" i="6" s="1"/>
  <c r="E873" i="6"/>
  <c r="F861" i="6"/>
  <c r="G861" i="6" s="1"/>
  <c r="F849" i="6"/>
  <c r="G849" i="6" s="1"/>
  <c r="F837" i="6"/>
  <c r="G837" i="6" s="1"/>
  <c r="F825" i="6"/>
  <c r="G825" i="6" s="1"/>
  <c r="F813" i="6"/>
  <c r="G813" i="6" s="1"/>
  <c r="F801" i="6"/>
  <c r="G801" i="6" s="1"/>
  <c r="E801" i="6"/>
  <c r="F789" i="6"/>
  <c r="G789" i="6" s="1"/>
  <c r="F777" i="6"/>
  <c r="G777" i="6" s="1"/>
  <c r="F765" i="6"/>
  <c r="G765" i="6" s="1"/>
  <c r="F753" i="6"/>
  <c r="G753" i="6" s="1"/>
  <c r="F741" i="6"/>
  <c r="G741" i="6" s="1"/>
  <c r="E741" i="6"/>
  <c r="F729" i="6"/>
  <c r="G729" i="6" s="1"/>
  <c r="F717" i="6"/>
  <c r="G717" i="6" s="1"/>
  <c r="E717" i="6"/>
  <c r="F705" i="6"/>
  <c r="G705" i="6" s="1"/>
  <c r="F693" i="6"/>
  <c r="G693" i="6" s="1"/>
  <c r="F681" i="6"/>
  <c r="G681" i="6" s="1"/>
  <c r="F669" i="6"/>
  <c r="G669" i="6" s="1"/>
  <c r="E669" i="6"/>
  <c r="E1354" i="6"/>
  <c r="E1150" i="6"/>
  <c r="F1935" i="6"/>
  <c r="G1935" i="6" s="1"/>
  <c r="F2024" i="6"/>
  <c r="G2024" i="6" s="1"/>
  <c r="E2024" i="6"/>
  <c r="F2012" i="6"/>
  <c r="G2012" i="6" s="1"/>
  <c r="P2000" i="6"/>
  <c r="F2000" i="6"/>
  <c r="G2000" i="6" s="1"/>
  <c r="F1988" i="6"/>
  <c r="G1988" i="6" s="1"/>
  <c r="F1976" i="6"/>
  <c r="G1976" i="6" s="1"/>
  <c r="F1964" i="6"/>
  <c r="G1964" i="6" s="1"/>
  <c r="F1952" i="6"/>
  <c r="G1952" i="6" s="1"/>
  <c r="E1952" i="6"/>
  <c r="F1940" i="6"/>
  <c r="G1940" i="6" s="1"/>
  <c r="F1928" i="6"/>
  <c r="G1928" i="6" s="1"/>
  <c r="F1916" i="6"/>
  <c r="G1916" i="6" s="1"/>
  <c r="F1904" i="6"/>
  <c r="G1904" i="6" s="1"/>
  <c r="E1904" i="6"/>
  <c r="F1892" i="6"/>
  <c r="G1892" i="6" s="1"/>
  <c r="E1892" i="6"/>
  <c r="F1880" i="6"/>
  <c r="G1880" i="6" s="1"/>
  <c r="F1868" i="6"/>
  <c r="G1868" i="6" s="1"/>
  <c r="F1856" i="6"/>
  <c r="G1856" i="6" s="1"/>
  <c r="F1844" i="6"/>
  <c r="G1844" i="6" s="1"/>
  <c r="F1832" i="6"/>
  <c r="G1832" i="6" s="1"/>
  <c r="F1820" i="6"/>
  <c r="G1820" i="6" s="1"/>
  <c r="F1808" i="6"/>
  <c r="G1808" i="6" s="1"/>
  <c r="F1796" i="6"/>
  <c r="G1796" i="6" s="1"/>
  <c r="F1784" i="6"/>
  <c r="G1784" i="6" s="1"/>
  <c r="F1772" i="6"/>
  <c r="G1772" i="6" s="1"/>
  <c r="E1772" i="6"/>
  <c r="F1760" i="6"/>
  <c r="G1760" i="6" s="1"/>
  <c r="E1760" i="6"/>
  <c r="F1748" i="6"/>
  <c r="G1748" i="6" s="1"/>
  <c r="F1736" i="6"/>
  <c r="G1736" i="6" s="1"/>
  <c r="F1724" i="6"/>
  <c r="G1724" i="6" s="1"/>
  <c r="F1712" i="6"/>
  <c r="G1712" i="6" s="1"/>
  <c r="F1700" i="6"/>
  <c r="G1700" i="6" s="1"/>
  <c r="F1688" i="6"/>
  <c r="G1688" i="6" s="1"/>
  <c r="F1676" i="6"/>
  <c r="G1676" i="6" s="1"/>
  <c r="E1676" i="6"/>
  <c r="P1664" i="6"/>
  <c r="F1664" i="6"/>
  <c r="G1664" i="6" s="1"/>
  <c r="F1652" i="6"/>
  <c r="G1652" i="6" s="1"/>
  <c r="F1640" i="6"/>
  <c r="G1640" i="6" s="1"/>
  <c r="F1628" i="6"/>
  <c r="G1628" i="6" s="1"/>
  <c r="F1616" i="6"/>
  <c r="G1616" i="6" s="1"/>
  <c r="F1604" i="6"/>
  <c r="G1604" i="6" s="1"/>
  <c r="F1592" i="6"/>
  <c r="G1592" i="6" s="1"/>
  <c r="F1580" i="6"/>
  <c r="G1580" i="6" s="1"/>
  <c r="F1568" i="6"/>
  <c r="G1568" i="6" s="1"/>
  <c r="F1556" i="6"/>
  <c r="G1556" i="6" s="1"/>
  <c r="F1544" i="6"/>
  <c r="G1544" i="6" s="1"/>
  <c r="F1532" i="6"/>
  <c r="G1532" i="6" s="1"/>
  <c r="F1520" i="6"/>
  <c r="G1520" i="6" s="1"/>
  <c r="F1508" i="6"/>
  <c r="G1508" i="6" s="1"/>
  <c r="F1496" i="6"/>
  <c r="G1496" i="6" s="1"/>
  <c r="E1496" i="6"/>
  <c r="F1484" i="6"/>
  <c r="G1484" i="6" s="1"/>
  <c r="F1472" i="6"/>
  <c r="G1472" i="6" s="1"/>
  <c r="F1460" i="6"/>
  <c r="G1460" i="6" s="1"/>
  <c r="F1448" i="6"/>
  <c r="G1448" i="6" s="1"/>
  <c r="F1436" i="6"/>
  <c r="G1436" i="6" s="1"/>
  <c r="F1424" i="6"/>
  <c r="G1424" i="6" s="1"/>
  <c r="F1412" i="6"/>
  <c r="G1412" i="6" s="1"/>
  <c r="F1400" i="6"/>
  <c r="G1400" i="6" s="1"/>
  <c r="F1388" i="6"/>
  <c r="G1388" i="6" s="1"/>
  <c r="F1376" i="6"/>
  <c r="G1376" i="6" s="1"/>
  <c r="F1364" i="6"/>
  <c r="G1364" i="6" s="1"/>
  <c r="F1352" i="6"/>
  <c r="G1352" i="6" s="1"/>
  <c r="F1340" i="6"/>
  <c r="G1340" i="6" s="1"/>
  <c r="F1328" i="6"/>
  <c r="G1328" i="6" s="1"/>
  <c r="F1316" i="6"/>
  <c r="G1316" i="6" s="1"/>
  <c r="F1304" i="6"/>
  <c r="G1304" i="6" s="1"/>
  <c r="F1292" i="6"/>
  <c r="G1292" i="6" s="1"/>
  <c r="F1280" i="6"/>
  <c r="G1280" i="6" s="1"/>
  <c r="E1280" i="6"/>
  <c r="F1268" i="6"/>
  <c r="G1268" i="6" s="1"/>
  <c r="E1268" i="6"/>
  <c r="F1256" i="6"/>
  <c r="G1256" i="6" s="1"/>
  <c r="F1244" i="6"/>
  <c r="G1244" i="6" s="1"/>
  <c r="F1232" i="6"/>
  <c r="G1232" i="6" s="1"/>
  <c r="F1220" i="6"/>
  <c r="G1220" i="6" s="1"/>
  <c r="F1208" i="6"/>
  <c r="G1208" i="6" s="1"/>
  <c r="F1196" i="6"/>
  <c r="G1196" i="6" s="1"/>
  <c r="E1196" i="6"/>
  <c r="F1184" i="6"/>
  <c r="G1184" i="6" s="1"/>
  <c r="F1172" i="6"/>
  <c r="G1172" i="6" s="1"/>
  <c r="F1160" i="6"/>
  <c r="G1160" i="6" s="1"/>
  <c r="F1148" i="6"/>
  <c r="G1148" i="6" s="1"/>
  <c r="F1136" i="6"/>
  <c r="G1136" i="6" s="1"/>
  <c r="F1124" i="6"/>
  <c r="G1124" i="6" s="1"/>
  <c r="F1112" i="6"/>
  <c r="G1112" i="6" s="1"/>
  <c r="E1112" i="6"/>
  <c r="F1100" i="6"/>
  <c r="G1100" i="6" s="1"/>
  <c r="E1100" i="6"/>
  <c r="F1088" i="6"/>
  <c r="G1088" i="6" s="1"/>
  <c r="E1088" i="6"/>
  <c r="F1076" i="6"/>
  <c r="G1076" i="6" s="1"/>
  <c r="F1064" i="6"/>
  <c r="G1064" i="6" s="1"/>
  <c r="F1052" i="6"/>
  <c r="G1052" i="6" s="1"/>
  <c r="E1052" i="6"/>
  <c r="F1040" i="6"/>
  <c r="G1040" i="6" s="1"/>
  <c r="E1040" i="6"/>
  <c r="F1028" i="6"/>
  <c r="G1028" i="6" s="1"/>
  <c r="F1016" i="6"/>
  <c r="G1016" i="6" s="1"/>
  <c r="F1004" i="6"/>
  <c r="G1004" i="6" s="1"/>
  <c r="E1004" i="6"/>
  <c r="F992" i="6"/>
  <c r="G992" i="6" s="1"/>
  <c r="F980" i="6"/>
  <c r="G980" i="6" s="1"/>
  <c r="E980" i="6"/>
  <c r="F968" i="6"/>
  <c r="G968" i="6" s="1"/>
  <c r="F956" i="6"/>
  <c r="G956" i="6" s="1"/>
  <c r="F944" i="6"/>
  <c r="G944" i="6" s="1"/>
  <c r="F932" i="6"/>
  <c r="G932" i="6" s="1"/>
  <c r="E932" i="6"/>
  <c r="F920" i="6"/>
  <c r="G920" i="6" s="1"/>
  <c r="F908" i="6"/>
  <c r="G908" i="6" s="1"/>
  <c r="E908" i="6"/>
  <c r="F896" i="6"/>
  <c r="G896" i="6" s="1"/>
  <c r="F884" i="6"/>
  <c r="G884" i="6" s="1"/>
  <c r="F872" i="6"/>
  <c r="G872" i="6" s="1"/>
  <c r="F860" i="6"/>
  <c r="G860" i="6" s="1"/>
  <c r="E860" i="6"/>
  <c r="F848" i="6"/>
  <c r="G848" i="6" s="1"/>
  <c r="F836" i="6"/>
  <c r="G836" i="6" s="1"/>
  <c r="E836" i="6"/>
  <c r="F824" i="6"/>
  <c r="G824" i="6" s="1"/>
  <c r="F812" i="6"/>
  <c r="G812" i="6" s="1"/>
  <c r="F800" i="6"/>
  <c r="G800" i="6" s="1"/>
  <c r="F788" i="6"/>
  <c r="G788" i="6" s="1"/>
  <c r="F776" i="6"/>
  <c r="G776" i="6" s="1"/>
  <c r="E776" i="6"/>
  <c r="F764" i="6"/>
  <c r="G764" i="6" s="1"/>
  <c r="E764" i="6"/>
  <c r="F752" i="6"/>
  <c r="G752" i="6" s="1"/>
  <c r="F740" i="6"/>
  <c r="G740" i="6" s="1"/>
  <c r="F728" i="6"/>
  <c r="G728" i="6" s="1"/>
  <c r="F716" i="6"/>
  <c r="G716" i="6" s="1"/>
  <c r="E716" i="6"/>
  <c r="F704" i="6"/>
  <c r="G704" i="6" s="1"/>
  <c r="E704" i="6"/>
  <c r="F692" i="6"/>
  <c r="G692" i="6" s="1"/>
  <c r="E692" i="6"/>
  <c r="F680" i="6"/>
  <c r="G680" i="6" s="1"/>
  <c r="F668" i="6"/>
  <c r="G668" i="6" s="1"/>
  <c r="F656" i="6"/>
  <c r="G656" i="6" s="1"/>
  <c r="F644" i="6"/>
  <c r="G644" i="6" s="1"/>
  <c r="E644" i="6"/>
  <c r="F632" i="6"/>
  <c r="G632" i="6" s="1"/>
  <c r="E632" i="6"/>
  <c r="F620" i="6"/>
  <c r="G620" i="6" s="1"/>
  <c r="E620" i="6"/>
  <c r="F608" i="6"/>
  <c r="G608" i="6" s="1"/>
  <c r="F596" i="6"/>
  <c r="G596" i="6" s="1"/>
  <c r="F584" i="6"/>
  <c r="G584" i="6" s="1"/>
  <c r="F572" i="6"/>
  <c r="G572" i="6" s="1"/>
  <c r="E572" i="6"/>
  <c r="F560" i="6"/>
  <c r="G560" i="6" s="1"/>
  <c r="E560" i="6"/>
  <c r="F548" i="6"/>
  <c r="G548" i="6" s="1"/>
  <c r="E548" i="6"/>
  <c r="F536" i="6"/>
  <c r="G536" i="6" s="1"/>
  <c r="F524" i="6"/>
  <c r="G524" i="6" s="1"/>
  <c r="F512" i="6"/>
  <c r="G512" i="6" s="1"/>
  <c r="F500" i="6"/>
  <c r="G500" i="6" s="1"/>
  <c r="E500" i="6"/>
  <c r="F488" i="6"/>
  <c r="G488" i="6" s="1"/>
  <c r="F476" i="6"/>
  <c r="G476" i="6" s="1"/>
  <c r="E476" i="6"/>
  <c r="F464" i="6"/>
  <c r="G464" i="6" s="1"/>
  <c r="F452" i="6"/>
  <c r="G452" i="6" s="1"/>
  <c r="F440" i="6"/>
  <c r="G440" i="6" s="1"/>
  <c r="F428" i="6"/>
  <c r="G428" i="6" s="1"/>
  <c r="F416" i="6"/>
  <c r="G416" i="6" s="1"/>
  <c r="F404" i="6"/>
  <c r="G404" i="6" s="1"/>
  <c r="E404" i="6"/>
  <c r="F392" i="6"/>
  <c r="G392" i="6" s="1"/>
  <c r="F380" i="6"/>
  <c r="G380" i="6" s="1"/>
  <c r="F368" i="6"/>
  <c r="G368" i="6" s="1"/>
  <c r="F356" i="6"/>
  <c r="G356" i="6" s="1"/>
  <c r="E356" i="6"/>
  <c r="F344" i="6"/>
  <c r="G344" i="6" s="1"/>
  <c r="E344" i="6"/>
  <c r="F332" i="6"/>
  <c r="G332" i="6" s="1"/>
  <c r="F320" i="6"/>
  <c r="G320" i="6" s="1"/>
  <c r="F308" i="6"/>
  <c r="G308" i="6" s="1"/>
  <c r="F296" i="6"/>
  <c r="G296" i="6" s="1"/>
  <c r="F284" i="6"/>
  <c r="G284" i="6" s="1"/>
  <c r="F272" i="6"/>
  <c r="G272" i="6" s="1"/>
  <c r="E272" i="6"/>
  <c r="F260" i="6"/>
  <c r="G260" i="6" s="1"/>
  <c r="E260" i="6"/>
  <c r="F248" i="6"/>
  <c r="G248" i="6" s="1"/>
  <c r="F236" i="6"/>
  <c r="G236" i="6" s="1"/>
  <c r="F224" i="6"/>
  <c r="G224" i="6" s="1"/>
  <c r="F212" i="6"/>
  <c r="G212" i="6" s="1"/>
  <c r="E212" i="6"/>
  <c r="F200" i="6"/>
  <c r="G200" i="6" s="1"/>
  <c r="E200" i="6"/>
  <c r="F188" i="6"/>
  <c r="G188" i="6" s="1"/>
  <c r="E188" i="6"/>
  <c r="F176" i="6"/>
  <c r="G176" i="6" s="1"/>
  <c r="F164" i="6"/>
  <c r="G164" i="6" s="1"/>
  <c r="F152" i="6"/>
  <c r="G152" i="6" s="1"/>
  <c r="F140" i="6"/>
  <c r="G140" i="6" s="1"/>
  <c r="E140" i="6"/>
  <c r="F128" i="6"/>
  <c r="G128" i="6" s="1"/>
  <c r="E128" i="6"/>
  <c r="F116" i="6"/>
  <c r="G116" i="6" s="1"/>
  <c r="E116" i="6"/>
  <c r="F104" i="6"/>
  <c r="G104" i="6" s="1"/>
  <c r="F92" i="6"/>
  <c r="G92" i="6" s="1"/>
  <c r="F80" i="6"/>
  <c r="G80" i="6" s="1"/>
  <c r="F68" i="6"/>
  <c r="G68" i="6" s="1"/>
  <c r="E68" i="6"/>
  <c r="F56" i="6"/>
  <c r="G56" i="6" s="1"/>
  <c r="E56" i="6"/>
  <c r="F44" i="6"/>
  <c r="G44" i="6" s="1"/>
  <c r="E44" i="6"/>
  <c r="F32" i="6"/>
  <c r="G32" i="6" s="1"/>
  <c r="F20" i="6"/>
  <c r="G20" i="6" s="1"/>
  <c r="F8" i="6"/>
  <c r="G8" i="6" s="1"/>
  <c r="E1148" i="6"/>
  <c r="E898" i="6"/>
  <c r="F2023" i="6"/>
  <c r="G2023" i="6" s="1"/>
  <c r="F2011" i="6"/>
  <c r="G2011" i="6" s="1"/>
  <c r="F1999" i="6"/>
  <c r="G1999" i="6" s="1"/>
  <c r="F1987" i="6"/>
  <c r="G1987" i="6" s="1"/>
  <c r="F1975" i="6"/>
  <c r="G1975" i="6" s="1"/>
  <c r="F1963" i="6"/>
  <c r="G1963" i="6" s="1"/>
  <c r="F1951" i="6"/>
  <c r="G1951" i="6" s="1"/>
  <c r="F1939" i="6"/>
  <c r="G1939" i="6" s="1"/>
  <c r="F1927" i="6"/>
  <c r="G1927" i="6" s="1"/>
  <c r="E1927" i="6"/>
  <c r="F1915" i="6"/>
  <c r="G1915" i="6" s="1"/>
  <c r="F1903" i="6"/>
  <c r="G1903" i="6" s="1"/>
  <c r="F1891" i="6"/>
  <c r="G1891" i="6" s="1"/>
  <c r="F1879" i="6"/>
  <c r="G1879" i="6" s="1"/>
  <c r="F1867" i="6"/>
  <c r="G1867" i="6" s="1"/>
  <c r="F1855" i="6"/>
  <c r="G1855" i="6" s="1"/>
  <c r="F1843" i="6"/>
  <c r="G1843" i="6" s="1"/>
  <c r="F1831" i="6"/>
  <c r="G1831" i="6" s="1"/>
  <c r="F1819" i="6"/>
  <c r="G1819" i="6" s="1"/>
  <c r="F1807" i="6"/>
  <c r="G1807" i="6" s="1"/>
  <c r="F1795" i="6"/>
  <c r="G1795" i="6" s="1"/>
  <c r="F1783" i="6"/>
  <c r="G1783" i="6" s="1"/>
  <c r="F1771" i="6"/>
  <c r="G1771" i="6" s="1"/>
  <c r="E1771" i="6"/>
  <c r="F1759" i="6"/>
  <c r="G1759" i="6" s="1"/>
  <c r="F1747" i="6"/>
  <c r="G1747" i="6" s="1"/>
  <c r="E1747" i="6"/>
  <c r="F1735" i="6"/>
  <c r="G1735" i="6" s="1"/>
  <c r="E1735" i="6"/>
  <c r="F1723" i="6"/>
  <c r="G1723" i="6" s="1"/>
  <c r="F1711" i="6"/>
  <c r="G1711" i="6" s="1"/>
  <c r="F1699" i="6"/>
  <c r="G1699" i="6" s="1"/>
  <c r="F1687" i="6"/>
  <c r="G1687" i="6" s="1"/>
  <c r="F1675" i="6"/>
  <c r="G1675" i="6" s="1"/>
  <c r="F1663" i="6"/>
  <c r="G1663" i="6" s="1"/>
  <c r="E1663" i="6"/>
  <c r="F1651" i="6"/>
  <c r="G1651" i="6" s="1"/>
  <c r="F1639" i="6"/>
  <c r="G1639" i="6" s="1"/>
  <c r="E1639" i="6"/>
  <c r="F1627" i="6"/>
  <c r="G1627" i="6" s="1"/>
  <c r="F1615" i="6"/>
  <c r="G1615" i="6" s="1"/>
  <c r="F1603" i="6"/>
  <c r="G1603" i="6" s="1"/>
  <c r="F1591" i="6"/>
  <c r="G1591" i="6" s="1"/>
  <c r="E1591" i="6"/>
  <c r="F1579" i="6"/>
  <c r="G1579" i="6" s="1"/>
  <c r="F1567" i="6"/>
  <c r="G1567" i="6" s="1"/>
  <c r="F1555" i="6"/>
  <c r="G1555" i="6" s="1"/>
  <c r="F1543" i="6"/>
  <c r="G1543" i="6" s="1"/>
  <c r="F1531" i="6"/>
  <c r="G1531" i="6" s="1"/>
  <c r="F1519" i="6"/>
  <c r="G1519" i="6" s="1"/>
  <c r="F1507" i="6"/>
  <c r="G1507" i="6" s="1"/>
  <c r="E1507" i="6"/>
  <c r="F1495" i="6"/>
  <c r="G1495" i="6" s="1"/>
  <c r="F1483" i="6"/>
  <c r="G1483" i="6" s="1"/>
  <c r="E1483" i="6"/>
  <c r="F1471" i="6"/>
  <c r="G1471" i="6" s="1"/>
  <c r="F1459" i="6"/>
  <c r="G1459" i="6" s="1"/>
  <c r="E1459" i="6"/>
  <c r="F1447" i="6"/>
  <c r="G1447" i="6" s="1"/>
  <c r="F1435" i="6"/>
  <c r="G1435" i="6" s="1"/>
  <c r="F1423" i="6"/>
  <c r="G1423" i="6" s="1"/>
  <c r="E1423" i="6"/>
  <c r="F1411" i="6"/>
  <c r="G1411" i="6" s="1"/>
  <c r="F1399" i="6"/>
  <c r="G1399" i="6" s="1"/>
  <c r="E1399" i="6"/>
  <c r="F1387" i="6"/>
  <c r="G1387" i="6" s="1"/>
  <c r="F1375" i="6"/>
  <c r="G1375" i="6" s="1"/>
  <c r="F1363" i="6"/>
  <c r="G1363" i="6" s="1"/>
  <c r="F1351" i="6"/>
  <c r="G1351" i="6" s="1"/>
  <c r="E1351" i="6"/>
  <c r="F1339" i="6"/>
  <c r="G1339" i="6" s="1"/>
  <c r="F1327" i="6"/>
  <c r="G1327" i="6" s="1"/>
  <c r="F1315" i="6"/>
  <c r="G1315" i="6" s="1"/>
  <c r="F1303" i="6"/>
  <c r="G1303" i="6" s="1"/>
  <c r="E1303" i="6"/>
  <c r="F1291" i="6"/>
  <c r="G1291" i="6" s="1"/>
  <c r="F1279" i="6"/>
  <c r="G1279" i="6" s="1"/>
  <c r="E1279" i="6"/>
  <c r="F1267" i="6"/>
  <c r="G1267" i="6" s="1"/>
  <c r="F1255" i="6"/>
  <c r="G1255" i="6" s="1"/>
  <c r="F1243" i="6"/>
  <c r="G1243" i="6" s="1"/>
  <c r="F1231" i="6"/>
  <c r="G1231" i="6" s="1"/>
  <c r="F1219" i="6"/>
  <c r="G1219" i="6" s="1"/>
  <c r="F1207" i="6"/>
  <c r="G1207" i="6" s="1"/>
  <c r="F1195" i="6"/>
  <c r="G1195" i="6" s="1"/>
  <c r="E1195" i="6"/>
  <c r="F1183" i="6"/>
  <c r="G1183" i="6" s="1"/>
  <c r="F1171" i="6"/>
  <c r="G1171" i="6" s="1"/>
  <c r="F1159" i="6"/>
  <c r="G1159" i="6" s="1"/>
  <c r="F1147" i="6"/>
  <c r="G1147" i="6" s="1"/>
  <c r="F1135" i="6"/>
  <c r="G1135" i="6" s="1"/>
  <c r="F1123" i="6"/>
  <c r="G1123" i="6" s="1"/>
  <c r="E1123" i="6"/>
  <c r="F1111" i="6"/>
  <c r="G1111" i="6" s="1"/>
  <c r="F1099" i="6"/>
  <c r="G1099" i="6" s="1"/>
  <c r="E1099" i="6"/>
  <c r="F1087" i="6"/>
  <c r="G1087" i="6" s="1"/>
  <c r="F1075" i="6"/>
  <c r="G1075" i="6" s="1"/>
  <c r="F1063" i="6"/>
  <c r="G1063" i="6" s="1"/>
  <c r="F1051" i="6"/>
  <c r="G1051" i="6" s="1"/>
  <c r="F1039" i="6"/>
  <c r="G1039" i="6" s="1"/>
  <c r="F1027" i="6"/>
  <c r="G1027" i="6" s="1"/>
  <c r="F1015" i="6"/>
  <c r="G1015" i="6" s="1"/>
  <c r="F1003" i="6"/>
  <c r="G1003" i="6" s="1"/>
  <c r="F991" i="6"/>
  <c r="G991" i="6" s="1"/>
  <c r="F979" i="6"/>
  <c r="G979" i="6" s="1"/>
  <c r="F967" i="6"/>
  <c r="G967" i="6" s="1"/>
  <c r="E967" i="6"/>
  <c r="F955" i="6"/>
  <c r="G955" i="6" s="1"/>
  <c r="F943" i="6"/>
  <c r="G943" i="6" s="1"/>
  <c r="F931" i="6"/>
  <c r="G931" i="6" s="1"/>
  <c r="F919" i="6"/>
  <c r="G919" i="6" s="1"/>
  <c r="F907" i="6"/>
  <c r="G907" i="6" s="1"/>
  <c r="F895" i="6"/>
  <c r="G895" i="6" s="1"/>
  <c r="F883" i="6"/>
  <c r="G883" i="6" s="1"/>
  <c r="E883" i="6"/>
  <c r="F871" i="6"/>
  <c r="G871" i="6" s="1"/>
  <c r="F859" i="6"/>
  <c r="G859" i="6" s="1"/>
  <c r="F847" i="6"/>
  <c r="G847" i="6" s="1"/>
  <c r="F835" i="6"/>
  <c r="G835" i="6" s="1"/>
  <c r="F823" i="6"/>
  <c r="G823" i="6" s="1"/>
  <c r="F811" i="6"/>
  <c r="G811" i="6" s="1"/>
  <c r="E811" i="6"/>
  <c r="F799" i="6"/>
  <c r="G799" i="6" s="1"/>
  <c r="E799" i="6"/>
  <c r="F787" i="6"/>
  <c r="G787" i="6" s="1"/>
  <c r="F775" i="6"/>
  <c r="G775" i="6" s="1"/>
  <c r="F763" i="6"/>
  <c r="G763" i="6" s="1"/>
  <c r="F751" i="6"/>
  <c r="G751" i="6" s="1"/>
  <c r="E751" i="6"/>
  <c r="F739" i="6"/>
  <c r="G739" i="6" s="1"/>
  <c r="F727" i="6"/>
  <c r="G727" i="6" s="1"/>
  <c r="E727" i="6"/>
  <c r="F715" i="6"/>
  <c r="G715" i="6" s="1"/>
  <c r="F703" i="6"/>
  <c r="G703" i="6" s="1"/>
  <c r="F691" i="6"/>
  <c r="G691" i="6" s="1"/>
  <c r="F679" i="6"/>
  <c r="G679" i="6" s="1"/>
  <c r="E679" i="6"/>
  <c r="F667" i="6"/>
  <c r="G667" i="6" s="1"/>
  <c r="F655" i="6"/>
  <c r="G655" i="6" s="1"/>
  <c r="E655" i="6"/>
  <c r="F643" i="6"/>
  <c r="G643" i="6" s="1"/>
  <c r="F631" i="6"/>
  <c r="G631" i="6" s="1"/>
  <c r="F619" i="6"/>
  <c r="G619" i="6" s="1"/>
  <c r="F607" i="6"/>
  <c r="G607" i="6" s="1"/>
  <c r="F595" i="6"/>
  <c r="G595" i="6" s="1"/>
  <c r="F583" i="6"/>
  <c r="G583" i="6" s="1"/>
  <c r="F571" i="6"/>
  <c r="G571" i="6" s="1"/>
  <c r="E571" i="6"/>
  <c r="F559" i="6"/>
  <c r="G559" i="6" s="1"/>
  <c r="F547" i="6"/>
  <c r="G547" i="6" s="1"/>
  <c r="F535" i="6"/>
  <c r="G535" i="6" s="1"/>
  <c r="F523" i="6"/>
  <c r="G523" i="6" s="1"/>
  <c r="E523" i="6"/>
  <c r="F511" i="6"/>
  <c r="G511" i="6" s="1"/>
  <c r="E511" i="6"/>
  <c r="F499" i="6"/>
  <c r="G499" i="6" s="1"/>
  <c r="E499" i="6"/>
  <c r="F487" i="6"/>
  <c r="G487" i="6" s="1"/>
  <c r="F475" i="6"/>
  <c r="G475" i="6" s="1"/>
  <c r="F463" i="6"/>
  <c r="G463" i="6" s="1"/>
  <c r="F451" i="6"/>
  <c r="G451" i="6" s="1"/>
  <c r="F439" i="6"/>
  <c r="G439" i="6" s="1"/>
  <c r="F427" i="6"/>
  <c r="G427" i="6" s="1"/>
  <c r="E427" i="6"/>
  <c r="F415" i="6"/>
  <c r="G415" i="6" s="1"/>
  <c r="F403" i="6"/>
  <c r="G403" i="6" s="1"/>
  <c r="F391" i="6"/>
  <c r="G391" i="6" s="1"/>
  <c r="F379" i="6"/>
  <c r="G379" i="6" s="1"/>
  <c r="F367" i="6"/>
  <c r="G367" i="6" s="1"/>
  <c r="E367" i="6"/>
  <c r="F355" i="6"/>
  <c r="G355" i="6" s="1"/>
  <c r="E355" i="6"/>
  <c r="F343" i="6"/>
  <c r="G343" i="6" s="1"/>
  <c r="F331" i="6"/>
  <c r="G331" i="6" s="1"/>
  <c r="F319" i="6"/>
  <c r="G319" i="6" s="1"/>
  <c r="F307" i="6"/>
  <c r="G307" i="6" s="1"/>
  <c r="E307" i="6"/>
  <c r="F295" i="6"/>
  <c r="G295" i="6" s="1"/>
  <c r="E295" i="6"/>
  <c r="F283" i="6"/>
  <c r="G283" i="6" s="1"/>
  <c r="F271" i="6"/>
  <c r="G271" i="6" s="1"/>
  <c r="F259" i="6"/>
  <c r="G259" i="6" s="1"/>
  <c r="F247" i="6"/>
  <c r="G247" i="6" s="1"/>
  <c r="F235" i="6"/>
  <c r="G235" i="6" s="1"/>
  <c r="F223" i="6"/>
  <c r="G223" i="6" s="1"/>
  <c r="E223" i="6"/>
  <c r="F211" i="6"/>
  <c r="G211" i="6" s="1"/>
  <c r="E211" i="6"/>
  <c r="F199" i="6"/>
  <c r="G199" i="6" s="1"/>
  <c r="F187" i="6"/>
  <c r="G187" i="6" s="1"/>
  <c r="F175" i="6"/>
  <c r="G175" i="6" s="1"/>
  <c r="F163" i="6"/>
  <c r="G163" i="6" s="1"/>
  <c r="F151" i="6"/>
  <c r="G151" i="6" s="1"/>
  <c r="E151" i="6"/>
  <c r="F139" i="6"/>
  <c r="G139" i="6" s="1"/>
  <c r="E139" i="6"/>
  <c r="F127" i="6"/>
  <c r="G127" i="6" s="1"/>
  <c r="F115" i="6"/>
  <c r="G115" i="6" s="1"/>
  <c r="F103" i="6"/>
  <c r="G103" i="6" s="1"/>
  <c r="F91" i="6"/>
  <c r="G91" i="6" s="1"/>
  <c r="F79" i="6"/>
  <c r="G79" i="6" s="1"/>
  <c r="E79" i="6"/>
  <c r="F67" i="6"/>
  <c r="G67" i="6" s="1"/>
  <c r="E67" i="6"/>
  <c r="F55" i="6"/>
  <c r="G55" i="6" s="1"/>
  <c r="E55" i="6"/>
  <c r="F43" i="6"/>
  <c r="G43" i="6" s="1"/>
  <c r="F31" i="6"/>
  <c r="G31" i="6" s="1"/>
  <c r="F19" i="6"/>
  <c r="G19" i="6" s="1"/>
  <c r="F7" i="6"/>
  <c r="G7" i="6" s="1"/>
  <c r="E7" i="6"/>
  <c r="E1210" i="6"/>
  <c r="E1051" i="6"/>
  <c r="F1894" i="6"/>
  <c r="G1894" i="6" s="1"/>
  <c r="F2022" i="6"/>
  <c r="G2022" i="6" s="1"/>
  <c r="F2010" i="6"/>
  <c r="G2010" i="6" s="1"/>
  <c r="E2010" i="6"/>
  <c r="F1998" i="6"/>
  <c r="G1998" i="6" s="1"/>
  <c r="E1998" i="6"/>
  <c r="F1986" i="6"/>
  <c r="G1986" i="6" s="1"/>
  <c r="F1974" i="6"/>
  <c r="G1974" i="6" s="1"/>
  <c r="F1962" i="6"/>
  <c r="G1962" i="6" s="1"/>
  <c r="F1950" i="6"/>
  <c r="G1950" i="6" s="1"/>
  <c r="F1938" i="6"/>
  <c r="G1938" i="6" s="1"/>
  <c r="F1926" i="6"/>
  <c r="G1926" i="6" s="1"/>
  <c r="F1914" i="6"/>
  <c r="G1914" i="6" s="1"/>
  <c r="E1914" i="6"/>
  <c r="F1902" i="6"/>
  <c r="G1902" i="6" s="1"/>
  <c r="F1890" i="6"/>
  <c r="G1890" i="6" s="1"/>
  <c r="F1878" i="6"/>
  <c r="G1878" i="6" s="1"/>
  <c r="F1866" i="6"/>
  <c r="G1866" i="6" s="1"/>
  <c r="F1854" i="6"/>
  <c r="G1854" i="6" s="1"/>
  <c r="F1842" i="6"/>
  <c r="G1842" i="6" s="1"/>
  <c r="F1830" i="6"/>
  <c r="G1830" i="6" s="1"/>
  <c r="F1818" i="6"/>
  <c r="G1818" i="6" s="1"/>
  <c r="F1806" i="6"/>
  <c r="G1806" i="6" s="1"/>
  <c r="F1794" i="6"/>
  <c r="G1794" i="6" s="1"/>
  <c r="F1782" i="6"/>
  <c r="G1782" i="6" s="1"/>
  <c r="F1770" i="6"/>
  <c r="G1770" i="6" s="1"/>
  <c r="F1758" i="6"/>
  <c r="G1758" i="6" s="1"/>
  <c r="F1746" i="6"/>
  <c r="G1746" i="6" s="1"/>
  <c r="F1734" i="6"/>
  <c r="G1734" i="6" s="1"/>
  <c r="F1722" i="6"/>
  <c r="G1722" i="6" s="1"/>
  <c r="F1710" i="6"/>
  <c r="G1710" i="6" s="1"/>
  <c r="F1698" i="6"/>
  <c r="G1698" i="6" s="1"/>
  <c r="F1686" i="6"/>
  <c r="G1686" i="6" s="1"/>
  <c r="F1674" i="6"/>
  <c r="G1674" i="6" s="1"/>
  <c r="F1662" i="6"/>
  <c r="G1662" i="6" s="1"/>
  <c r="E1650" i="6"/>
  <c r="F1638" i="6"/>
  <c r="G1638" i="6" s="1"/>
  <c r="E1638" i="6"/>
  <c r="F1626" i="6"/>
  <c r="G1626" i="6" s="1"/>
  <c r="E1626" i="6"/>
  <c r="F1614" i="6"/>
  <c r="G1614" i="6" s="1"/>
  <c r="F1602" i="6"/>
  <c r="G1602" i="6" s="1"/>
  <c r="F1590" i="6"/>
  <c r="G1590" i="6" s="1"/>
  <c r="F1578" i="6"/>
  <c r="G1578" i="6" s="1"/>
  <c r="E1578" i="6"/>
  <c r="F1566" i="6"/>
  <c r="G1566" i="6" s="1"/>
  <c r="E1566" i="6"/>
  <c r="F1554" i="6"/>
  <c r="G1554" i="6" s="1"/>
  <c r="F1542" i="6"/>
  <c r="G1542" i="6" s="1"/>
  <c r="F1530" i="6"/>
  <c r="G1530" i="6" s="1"/>
  <c r="F1518" i="6"/>
  <c r="G1518" i="6" s="1"/>
  <c r="F1506" i="6"/>
  <c r="G1506" i="6" s="1"/>
  <c r="F1494" i="6"/>
  <c r="G1494" i="6" s="1"/>
  <c r="E1494" i="6"/>
  <c r="F1482" i="6"/>
  <c r="G1482" i="6" s="1"/>
  <c r="E1482" i="6"/>
  <c r="F1470" i="6"/>
  <c r="G1470" i="6" s="1"/>
  <c r="E1470" i="6"/>
  <c r="F1458" i="6"/>
  <c r="G1458" i="6" s="1"/>
  <c r="E1458" i="6"/>
  <c r="F1446" i="6"/>
  <c r="G1446" i="6" s="1"/>
  <c r="F1434" i="6"/>
  <c r="G1434" i="6" s="1"/>
  <c r="F1422" i="6"/>
  <c r="G1422" i="6" s="1"/>
  <c r="F1410" i="6"/>
  <c r="G1410" i="6" s="1"/>
  <c r="F1398" i="6"/>
  <c r="G1398" i="6" s="1"/>
  <c r="F1386" i="6"/>
  <c r="G1386" i="6" s="1"/>
  <c r="F1374" i="6"/>
  <c r="G1374" i="6" s="1"/>
  <c r="E1374" i="6"/>
  <c r="F1362" i="6"/>
  <c r="G1362" i="6" s="1"/>
  <c r="E1362" i="6"/>
  <c r="F1350" i="6"/>
  <c r="G1350" i="6" s="1"/>
  <c r="F1338" i="6"/>
  <c r="G1338" i="6" s="1"/>
  <c r="F1326" i="6"/>
  <c r="G1326" i="6" s="1"/>
  <c r="E1326" i="6"/>
  <c r="F1314" i="6"/>
  <c r="G1314" i="6" s="1"/>
  <c r="F1302" i="6"/>
  <c r="G1302" i="6" s="1"/>
  <c r="F1290" i="6"/>
  <c r="G1290" i="6" s="1"/>
  <c r="E1290" i="6"/>
  <c r="F1278" i="6"/>
  <c r="G1278" i="6" s="1"/>
  <c r="F1266" i="6"/>
  <c r="G1266" i="6" s="1"/>
  <c r="F1254" i="6"/>
  <c r="G1254" i="6" s="1"/>
  <c r="F1242" i="6"/>
  <c r="G1242" i="6" s="1"/>
  <c r="E1242" i="6"/>
  <c r="F1230" i="6"/>
  <c r="G1230" i="6" s="1"/>
  <c r="E1230" i="6"/>
  <c r="F1218" i="6"/>
  <c r="G1218" i="6" s="1"/>
  <c r="E1218" i="6"/>
  <c r="F1206" i="6"/>
  <c r="G1206" i="6" s="1"/>
  <c r="E1206" i="6"/>
  <c r="F1194" i="6"/>
  <c r="G1194" i="6" s="1"/>
  <c r="F1182" i="6"/>
  <c r="G1182" i="6" s="1"/>
  <c r="E1182" i="6"/>
  <c r="F1170" i="6"/>
  <c r="G1170" i="6" s="1"/>
  <c r="E1170" i="6"/>
  <c r="F1158" i="6"/>
  <c r="G1158" i="6" s="1"/>
  <c r="F1146" i="6"/>
  <c r="G1146" i="6" s="1"/>
  <c r="E1146" i="6"/>
  <c r="F1134" i="6"/>
  <c r="G1134" i="6" s="1"/>
  <c r="E1134" i="6"/>
  <c r="F1122" i="6"/>
  <c r="G1122" i="6" s="1"/>
  <c r="F1110" i="6"/>
  <c r="G1110" i="6" s="1"/>
  <c r="F1098" i="6"/>
  <c r="G1098" i="6" s="1"/>
  <c r="F1086" i="6"/>
  <c r="G1086" i="6" s="1"/>
  <c r="E1086" i="6"/>
  <c r="F1074" i="6"/>
  <c r="G1074" i="6" s="1"/>
  <c r="E1074" i="6"/>
  <c r="F1062" i="6"/>
  <c r="G1062" i="6" s="1"/>
  <c r="E1062" i="6"/>
  <c r="F1050" i="6"/>
  <c r="G1050" i="6" s="1"/>
  <c r="F1038" i="6"/>
  <c r="G1038" i="6" s="1"/>
  <c r="E1038" i="6"/>
  <c r="F1026" i="6"/>
  <c r="G1026" i="6" s="1"/>
  <c r="E1026" i="6"/>
  <c r="F1014" i="6"/>
  <c r="G1014" i="6" s="1"/>
  <c r="F1002" i="6"/>
  <c r="G1002" i="6" s="1"/>
  <c r="E1002" i="6"/>
  <c r="F990" i="6"/>
  <c r="G990" i="6" s="1"/>
  <c r="E990" i="6"/>
  <c r="F978" i="6"/>
  <c r="G978" i="6" s="1"/>
  <c r="E978" i="6"/>
  <c r="F966" i="6"/>
  <c r="G966" i="6" s="1"/>
  <c r="F954" i="6"/>
  <c r="G954" i="6" s="1"/>
  <c r="E954" i="6"/>
  <c r="F942" i="6"/>
  <c r="G942" i="6" s="1"/>
  <c r="F930" i="6"/>
  <c r="G930" i="6" s="1"/>
  <c r="F918" i="6"/>
  <c r="G918" i="6" s="1"/>
  <c r="E918" i="6"/>
  <c r="F906" i="6"/>
  <c r="G906" i="6" s="1"/>
  <c r="E906" i="6"/>
  <c r="F894" i="6"/>
  <c r="G894" i="6" s="1"/>
  <c r="E894" i="6"/>
  <c r="F882" i="6"/>
  <c r="G882" i="6" s="1"/>
  <c r="E882" i="6"/>
  <c r="F870" i="6"/>
  <c r="G870" i="6" s="1"/>
  <c r="F858" i="6"/>
  <c r="G858" i="6" s="1"/>
  <c r="F846" i="6"/>
  <c r="G846" i="6" s="1"/>
  <c r="E846" i="6"/>
  <c r="F834" i="6"/>
  <c r="G834" i="6" s="1"/>
  <c r="E834" i="6"/>
  <c r="F822" i="6"/>
  <c r="G822" i="6" s="1"/>
  <c r="E822" i="6"/>
  <c r="F810" i="6"/>
  <c r="G810" i="6" s="1"/>
  <c r="F798" i="6"/>
  <c r="G798" i="6" s="1"/>
  <c r="E798" i="6"/>
  <c r="F786" i="6"/>
  <c r="G786" i="6" s="1"/>
  <c r="F774" i="6"/>
  <c r="G774" i="6" s="1"/>
  <c r="F762" i="6"/>
  <c r="G762" i="6" s="1"/>
  <c r="E762" i="6"/>
  <c r="F750" i="6"/>
  <c r="G750" i="6" s="1"/>
  <c r="E750" i="6"/>
  <c r="F738" i="6"/>
  <c r="G738" i="6" s="1"/>
  <c r="E738" i="6"/>
  <c r="F726" i="6"/>
  <c r="G726" i="6" s="1"/>
  <c r="E726" i="6"/>
  <c r="F714" i="6"/>
  <c r="G714" i="6" s="1"/>
  <c r="E714" i="6"/>
  <c r="F702" i="6"/>
  <c r="G702" i="6" s="1"/>
  <c r="F690" i="6"/>
  <c r="G690" i="6" s="1"/>
  <c r="E690" i="6"/>
  <c r="F678" i="6"/>
  <c r="G678" i="6" s="1"/>
  <c r="E678" i="6"/>
  <c r="F666" i="6"/>
  <c r="G666" i="6" s="1"/>
  <c r="E666" i="6"/>
  <c r="F654" i="6"/>
  <c r="G654" i="6" s="1"/>
  <c r="E654" i="6"/>
  <c r="F642" i="6"/>
  <c r="G642" i="6" s="1"/>
  <c r="E642" i="6"/>
  <c r="F630" i="6"/>
  <c r="G630" i="6" s="1"/>
  <c r="F618" i="6"/>
  <c r="G618" i="6" s="1"/>
  <c r="F606" i="6"/>
  <c r="G606" i="6" s="1"/>
  <c r="E606" i="6"/>
  <c r="F594" i="6"/>
  <c r="G594" i="6" s="1"/>
  <c r="E594" i="6"/>
  <c r="F582" i="6"/>
  <c r="G582" i="6" s="1"/>
  <c r="F570" i="6"/>
  <c r="G570" i="6" s="1"/>
  <c r="E570" i="6"/>
  <c r="F558" i="6"/>
  <c r="G558" i="6" s="1"/>
  <c r="F546" i="6"/>
  <c r="G546" i="6" s="1"/>
  <c r="F534" i="6"/>
  <c r="G534" i="6" s="1"/>
  <c r="E534" i="6"/>
  <c r="F522" i="6"/>
  <c r="G522" i="6" s="1"/>
  <c r="E522" i="6"/>
  <c r="F510" i="6"/>
  <c r="G510" i="6" s="1"/>
  <c r="E510" i="6"/>
  <c r="F498" i="6"/>
  <c r="G498" i="6" s="1"/>
  <c r="E498" i="6"/>
  <c r="F486" i="6"/>
  <c r="G486" i="6" s="1"/>
  <c r="E486" i="6"/>
  <c r="F474" i="6"/>
  <c r="G474" i="6" s="1"/>
  <c r="F462" i="6"/>
  <c r="G462" i="6" s="1"/>
  <c r="E462" i="6"/>
  <c r="F450" i="6"/>
  <c r="G450" i="6" s="1"/>
  <c r="F438" i="6"/>
  <c r="G438" i="6" s="1"/>
  <c r="E438" i="6"/>
  <c r="F426" i="6"/>
  <c r="G426" i="6" s="1"/>
  <c r="F414" i="6"/>
  <c r="G414" i="6" s="1"/>
  <c r="E414" i="6"/>
  <c r="F402" i="6"/>
  <c r="G402" i="6" s="1"/>
  <c r="F390" i="6"/>
  <c r="G390" i="6" s="1"/>
  <c r="E390" i="6"/>
  <c r="F378" i="6"/>
  <c r="G378" i="6" s="1"/>
  <c r="E378" i="6"/>
  <c r="F366" i="6"/>
  <c r="G366" i="6" s="1"/>
  <c r="E366" i="6"/>
  <c r="F354" i="6"/>
  <c r="G354" i="6" s="1"/>
  <c r="F342" i="6"/>
  <c r="G342" i="6" s="1"/>
  <c r="E342" i="6"/>
  <c r="F330" i="6"/>
  <c r="G330" i="6" s="1"/>
  <c r="F318" i="6"/>
  <c r="G318" i="6" s="1"/>
  <c r="E318" i="6"/>
  <c r="F306" i="6"/>
  <c r="G306" i="6" s="1"/>
  <c r="E306" i="6"/>
  <c r="F294" i="6"/>
  <c r="G294" i="6" s="1"/>
  <c r="E294" i="6"/>
  <c r="F282" i="6"/>
  <c r="G282" i="6" s="1"/>
  <c r="E282" i="6"/>
  <c r="F270" i="6"/>
  <c r="G270" i="6" s="1"/>
  <c r="E270" i="6"/>
  <c r="F258" i="6"/>
  <c r="G258" i="6" s="1"/>
  <c r="F246" i="6"/>
  <c r="G246" i="6" s="1"/>
  <c r="E246" i="6"/>
  <c r="F234" i="6"/>
  <c r="G234" i="6" s="1"/>
  <c r="F222" i="6"/>
  <c r="G222" i="6" s="1"/>
  <c r="E222" i="6"/>
  <c r="F210" i="6"/>
  <c r="G210" i="6" s="1"/>
  <c r="F198" i="6"/>
  <c r="G198" i="6" s="1"/>
  <c r="E198" i="6"/>
  <c r="F186" i="6"/>
  <c r="G186" i="6" s="1"/>
  <c r="E186" i="6"/>
  <c r="F174" i="6"/>
  <c r="G174" i="6" s="1"/>
  <c r="F162" i="6"/>
  <c r="G162" i="6" s="1"/>
  <c r="E162" i="6"/>
  <c r="F150" i="6"/>
  <c r="G150" i="6" s="1"/>
  <c r="E150" i="6"/>
  <c r="F138" i="6"/>
  <c r="G138" i="6" s="1"/>
  <c r="F126" i="6"/>
  <c r="G126" i="6" s="1"/>
  <c r="E126" i="6"/>
  <c r="F114" i="6"/>
  <c r="G114" i="6" s="1"/>
  <c r="F102" i="6"/>
  <c r="G102" i="6" s="1"/>
  <c r="F90" i="6"/>
  <c r="G90" i="6" s="1"/>
  <c r="E90" i="6"/>
  <c r="F78" i="6"/>
  <c r="G78" i="6" s="1"/>
  <c r="E78" i="6"/>
  <c r="F66" i="6"/>
  <c r="G66" i="6" s="1"/>
  <c r="E66" i="6"/>
  <c r="F54" i="6"/>
  <c r="G54" i="6" s="1"/>
  <c r="E54" i="6"/>
  <c r="F42" i="6"/>
  <c r="G42" i="6" s="1"/>
  <c r="F30" i="6"/>
  <c r="G30" i="6" s="1"/>
  <c r="F18" i="6"/>
  <c r="G18" i="6" s="1"/>
  <c r="E18" i="6"/>
  <c r="F6" i="6"/>
  <c r="G6" i="6" s="1"/>
  <c r="E6" i="6"/>
  <c r="E1556" i="6"/>
  <c r="E1434" i="6"/>
  <c r="E786" i="6"/>
  <c r="E454" i="6"/>
  <c r="F2021" i="6"/>
  <c r="G2021" i="6" s="1"/>
  <c r="F2009" i="6"/>
  <c r="G2009" i="6" s="1"/>
  <c r="F1997" i="6"/>
  <c r="G1997" i="6" s="1"/>
  <c r="F1985" i="6"/>
  <c r="G1985" i="6" s="1"/>
  <c r="E1985" i="6"/>
  <c r="F1973" i="6"/>
  <c r="G1973" i="6" s="1"/>
  <c r="F1961" i="6"/>
  <c r="G1961" i="6" s="1"/>
  <c r="F1949" i="6"/>
  <c r="G1949" i="6" s="1"/>
  <c r="F1937" i="6"/>
  <c r="G1937" i="6" s="1"/>
  <c r="F1925" i="6"/>
  <c r="G1925" i="6" s="1"/>
  <c r="E1925" i="6"/>
  <c r="F1913" i="6"/>
  <c r="G1913" i="6" s="1"/>
  <c r="E1913" i="6"/>
  <c r="F1901" i="6"/>
  <c r="G1901" i="6" s="1"/>
  <c r="F1889" i="6"/>
  <c r="G1889" i="6" s="1"/>
  <c r="F1877" i="6"/>
  <c r="G1877" i="6" s="1"/>
  <c r="F1865" i="6"/>
  <c r="G1865" i="6" s="1"/>
  <c r="F1853" i="6"/>
  <c r="G1853" i="6" s="1"/>
  <c r="F1841" i="6"/>
  <c r="G1841" i="6" s="1"/>
  <c r="F1829" i="6"/>
  <c r="G1829" i="6" s="1"/>
  <c r="F1817" i="6"/>
  <c r="G1817" i="6" s="1"/>
  <c r="F1805" i="6"/>
  <c r="G1805" i="6" s="1"/>
  <c r="F1793" i="6"/>
  <c r="G1793" i="6" s="1"/>
  <c r="F1781" i="6"/>
  <c r="G1781" i="6" s="1"/>
  <c r="E1781" i="6"/>
  <c r="F1769" i="6"/>
  <c r="G1769" i="6" s="1"/>
  <c r="E1769" i="6"/>
  <c r="F1757" i="6"/>
  <c r="G1757" i="6" s="1"/>
  <c r="E1757" i="6"/>
  <c r="F1745" i="6"/>
  <c r="G1745" i="6" s="1"/>
  <c r="F1733" i="6"/>
  <c r="G1733" i="6" s="1"/>
  <c r="F1721" i="6"/>
  <c r="G1721" i="6" s="1"/>
  <c r="F1709" i="6"/>
  <c r="G1709" i="6" s="1"/>
  <c r="E1709" i="6"/>
  <c r="F1697" i="6"/>
  <c r="G1697" i="6" s="1"/>
  <c r="F1685" i="6"/>
  <c r="G1685" i="6" s="1"/>
  <c r="F1673" i="6"/>
  <c r="G1673" i="6" s="1"/>
  <c r="F1661" i="6"/>
  <c r="G1661" i="6" s="1"/>
  <c r="F1649" i="6"/>
  <c r="G1649" i="6" s="1"/>
  <c r="F1637" i="6"/>
  <c r="G1637" i="6" s="1"/>
  <c r="E1637" i="6"/>
  <c r="F1625" i="6"/>
  <c r="G1625" i="6" s="1"/>
  <c r="F1613" i="6"/>
  <c r="G1613" i="6" s="1"/>
  <c r="F1601" i="6"/>
  <c r="G1601" i="6" s="1"/>
  <c r="F1589" i="6"/>
  <c r="G1589" i="6" s="1"/>
  <c r="E1589" i="6"/>
  <c r="F1577" i="6"/>
  <c r="G1577" i="6" s="1"/>
  <c r="F1565" i="6"/>
  <c r="G1565" i="6" s="1"/>
  <c r="F1553" i="6"/>
  <c r="G1553" i="6" s="1"/>
  <c r="F1541" i="6"/>
  <c r="G1541" i="6" s="1"/>
  <c r="F1529" i="6"/>
  <c r="G1529" i="6" s="1"/>
  <c r="F1517" i="6"/>
  <c r="G1517" i="6" s="1"/>
  <c r="F1505" i="6"/>
  <c r="G1505" i="6" s="1"/>
  <c r="F1493" i="6"/>
  <c r="G1493" i="6" s="1"/>
  <c r="E1493" i="6"/>
  <c r="F1481" i="6"/>
  <c r="G1481" i="6" s="1"/>
  <c r="F1469" i="6"/>
  <c r="G1469" i="6" s="1"/>
  <c r="F1457" i="6"/>
  <c r="G1457" i="6" s="1"/>
  <c r="F1445" i="6"/>
  <c r="G1445" i="6" s="1"/>
  <c r="F1433" i="6"/>
  <c r="G1433" i="6" s="1"/>
  <c r="F1421" i="6"/>
  <c r="G1421" i="6" s="1"/>
  <c r="F1409" i="6"/>
  <c r="G1409" i="6" s="1"/>
  <c r="F1397" i="6"/>
  <c r="G1397" i="6" s="1"/>
  <c r="F1385" i="6"/>
  <c r="G1385" i="6" s="1"/>
  <c r="F1373" i="6"/>
  <c r="G1373" i="6" s="1"/>
  <c r="F1361" i="6"/>
  <c r="G1361" i="6" s="1"/>
  <c r="F1349" i="6"/>
  <c r="G1349" i="6" s="1"/>
  <c r="F1337" i="6"/>
  <c r="G1337" i="6" s="1"/>
  <c r="F1325" i="6"/>
  <c r="G1325" i="6" s="1"/>
  <c r="F1313" i="6"/>
  <c r="G1313" i="6" s="1"/>
  <c r="F1301" i="6"/>
  <c r="G1301" i="6" s="1"/>
  <c r="E1301" i="6"/>
  <c r="F1289" i="6"/>
  <c r="G1289" i="6" s="1"/>
  <c r="E1289" i="6"/>
  <c r="F1277" i="6"/>
  <c r="G1277" i="6" s="1"/>
  <c r="F1265" i="6"/>
  <c r="G1265" i="6" s="1"/>
  <c r="F1253" i="6"/>
  <c r="G1253" i="6" s="1"/>
  <c r="F1241" i="6"/>
  <c r="G1241" i="6" s="1"/>
  <c r="F1229" i="6"/>
  <c r="G1229" i="6" s="1"/>
  <c r="F1217" i="6"/>
  <c r="G1217" i="6" s="1"/>
  <c r="F1205" i="6"/>
  <c r="G1205" i="6" s="1"/>
  <c r="E1205" i="6"/>
  <c r="F1193" i="6"/>
  <c r="G1193" i="6" s="1"/>
  <c r="E1193" i="6"/>
  <c r="F1181" i="6"/>
  <c r="G1181" i="6" s="1"/>
  <c r="E1181" i="6"/>
  <c r="F1169" i="6"/>
  <c r="G1169" i="6" s="1"/>
  <c r="F1157" i="6"/>
  <c r="G1157" i="6" s="1"/>
  <c r="F1145" i="6"/>
  <c r="G1145" i="6" s="1"/>
  <c r="F1133" i="6"/>
  <c r="G1133" i="6" s="1"/>
  <c r="F1121" i="6"/>
  <c r="G1121" i="6" s="1"/>
  <c r="E1121" i="6"/>
  <c r="F1109" i="6"/>
  <c r="G1109" i="6" s="1"/>
  <c r="F1097" i="6"/>
  <c r="G1097" i="6" s="1"/>
  <c r="E1097" i="6"/>
  <c r="F1085" i="6"/>
  <c r="G1085" i="6" s="1"/>
  <c r="F1073" i="6"/>
  <c r="G1073" i="6" s="1"/>
  <c r="E1073" i="6"/>
  <c r="F1061" i="6"/>
  <c r="G1061" i="6" s="1"/>
  <c r="F1049" i="6"/>
  <c r="G1049" i="6" s="1"/>
  <c r="E1049" i="6"/>
  <c r="F1037" i="6"/>
  <c r="G1037" i="6" s="1"/>
  <c r="E1037" i="6"/>
  <c r="F1025" i="6"/>
  <c r="G1025" i="6" s="1"/>
  <c r="E1025" i="6"/>
  <c r="F1013" i="6"/>
  <c r="G1013" i="6" s="1"/>
  <c r="F1001" i="6"/>
  <c r="G1001" i="6" s="1"/>
  <c r="F989" i="6"/>
  <c r="G989" i="6" s="1"/>
  <c r="F977" i="6"/>
  <c r="G977" i="6" s="1"/>
  <c r="E977" i="6"/>
  <c r="F965" i="6"/>
  <c r="G965" i="6" s="1"/>
  <c r="F953" i="6"/>
  <c r="G953" i="6" s="1"/>
  <c r="E953" i="6"/>
  <c r="F941" i="6"/>
  <c r="G941" i="6" s="1"/>
  <c r="F929" i="6"/>
  <c r="G929" i="6" s="1"/>
  <c r="F917" i="6"/>
  <c r="G917" i="6" s="1"/>
  <c r="F905" i="6"/>
  <c r="G905" i="6" s="1"/>
  <c r="E905" i="6"/>
  <c r="F893" i="6"/>
  <c r="G893" i="6" s="1"/>
  <c r="F881" i="6"/>
  <c r="G881" i="6" s="1"/>
  <c r="E881" i="6"/>
  <c r="F869" i="6"/>
  <c r="G869" i="6" s="1"/>
  <c r="F857" i="6"/>
  <c r="G857" i="6" s="1"/>
  <c r="F845" i="6"/>
  <c r="G845" i="6" s="1"/>
  <c r="F833" i="6"/>
  <c r="G833" i="6" s="1"/>
  <c r="E833" i="6"/>
  <c r="F821" i="6"/>
  <c r="G821" i="6" s="1"/>
  <c r="E821" i="6"/>
  <c r="F809" i="6"/>
  <c r="G809" i="6" s="1"/>
  <c r="E809" i="6"/>
  <c r="F797" i="6"/>
  <c r="G797" i="6" s="1"/>
  <c r="F785" i="6"/>
  <c r="G785" i="6" s="1"/>
  <c r="E785" i="6"/>
  <c r="F773" i="6"/>
  <c r="G773" i="6" s="1"/>
  <c r="F761" i="6"/>
  <c r="G761" i="6" s="1"/>
  <c r="E761" i="6"/>
  <c r="F749" i="6"/>
  <c r="G749" i="6" s="1"/>
  <c r="E749" i="6"/>
  <c r="F737" i="6"/>
  <c r="G737" i="6" s="1"/>
  <c r="E737" i="6"/>
  <c r="F725" i="6"/>
  <c r="G725" i="6" s="1"/>
  <c r="F713" i="6"/>
  <c r="G713" i="6" s="1"/>
  <c r="F701" i="6"/>
  <c r="G701" i="6" s="1"/>
  <c r="F689" i="6"/>
  <c r="G689" i="6" s="1"/>
  <c r="E689" i="6"/>
  <c r="F677" i="6"/>
  <c r="G677" i="6" s="1"/>
  <c r="E677" i="6"/>
  <c r="F665" i="6"/>
  <c r="G665" i="6" s="1"/>
  <c r="E665" i="6"/>
  <c r="F653" i="6"/>
  <c r="G653" i="6" s="1"/>
  <c r="F641" i="6"/>
  <c r="G641" i="6" s="1"/>
  <c r="F629" i="6"/>
  <c r="G629" i="6" s="1"/>
  <c r="F617" i="6"/>
  <c r="G617" i="6" s="1"/>
  <c r="F605" i="6"/>
  <c r="G605" i="6" s="1"/>
  <c r="F593" i="6"/>
  <c r="G593" i="6" s="1"/>
  <c r="F581" i="6"/>
  <c r="G581" i="6" s="1"/>
  <c r="F569" i="6"/>
  <c r="G569" i="6" s="1"/>
  <c r="E569" i="6"/>
  <c r="F557" i="6"/>
  <c r="G557" i="6" s="1"/>
  <c r="F545" i="6"/>
  <c r="G545" i="6" s="1"/>
  <c r="F533" i="6"/>
  <c r="G533" i="6" s="1"/>
  <c r="F521" i="6"/>
  <c r="G521" i="6" s="1"/>
  <c r="E521" i="6"/>
  <c r="F509" i="6"/>
  <c r="G509" i="6" s="1"/>
  <c r="E509" i="6"/>
  <c r="F497" i="6"/>
  <c r="G497" i="6" s="1"/>
  <c r="E497" i="6"/>
  <c r="F485" i="6"/>
  <c r="G485" i="6" s="1"/>
  <c r="F473" i="6"/>
  <c r="G473" i="6" s="1"/>
  <c r="F461" i="6"/>
  <c r="G461" i="6" s="1"/>
  <c r="F449" i="6"/>
  <c r="G449" i="6" s="1"/>
  <c r="E449" i="6"/>
  <c r="F437" i="6"/>
  <c r="G437" i="6" s="1"/>
  <c r="F425" i="6"/>
  <c r="G425" i="6" s="1"/>
  <c r="E425" i="6"/>
  <c r="F413" i="6"/>
  <c r="G413" i="6" s="1"/>
  <c r="F401" i="6"/>
  <c r="G401" i="6" s="1"/>
  <c r="F389" i="6"/>
  <c r="G389" i="6" s="1"/>
  <c r="F377" i="6"/>
  <c r="G377" i="6" s="1"/>
  <c r="E377" i="6"/>
  <c r="F365" i="6"/>
  <c r="G365" i="6" s="1"/>
  <c r="F353" i="6"/>
  <c r="G353" i="6" s="1"/>
  <c r="E353" i="6"/>
  <c r="F341" i="6"/>
  <c r="G341" i="6" s="1"/>
  <c r="F329" i="6"/>
  <c r="G329" i="6" s="1"/>
  <c r="F317" i="6"/>
  <c r="G317" i="6" s="1"/>
  <c r="F305" i="6"/>
  <c r="G305" i="6" s="1"/>
  <c r="E305" i="6"/>
  <c r="F293" i="6"/>
  <c r="G293" i="6" s="1"/>
  <c r="F281" i="6"/>
  <c r="G281" i="6" s="1"/>
  <c r="E281" i="6"/>
  <c r="F269" i="6"/>
  <c r="G269" i="6" s="1"/>
  <c r="F257" i="6"/>
  <c r="G257" i="6" s="1"/>
  <c r="F245" i="6"/>
  <c r="G245" i="6" s="1"/>
  <c r="F233" i="6"/>
  <c r="G233" i="6" s="1"/>
  <c r="E233" i="6"/>
  <c r="F221" i="6"/>
  <c r="G221" i="6" s="1"/>
  <c r="E221" i="6"/>
  <c r="F209" i="6"/>
  <c r="G209" i="6" s="1"/>
  <c r="F197" i="6"/>
  <c r="G197" i="6" s="1"/>
  <c r="F185" i="6"/>
  <c r="G185" i="6" s="1"/>
  <c r="F173" i="6"/>
  <c r="G173" i="6" s="1"/>
  <c r="F161" i="6"/>
  <c r="G161" i="6" s="1"/>
  <c r="E161" i="6"/>
  <c r="F149" i="6"/>
  <c r="G149" i="6" s="1"/>
  <c r="E149" i="6"/>
  <c r="F137" i="6"/>
  <c r="G137" i="6" s="1"/>
  <c r="F125" i="6"/>
  <c r="G125" i="6" s="1"/>
  <c r="F113" i="6"/>
  <c r="G113" i="6" s="1"/>
  <c r="F101" i="6"/>
  <c r="G101" i="6" s="1"/>
  <c r="F89" i="6"/>
  <c r="G89" i="6" s="1"/>
  <c r="E89" i="6"/>
  <c r="F77" i="6"/>
  <c r="G77" i="6" s="1"/>
  <c r="E77" i="6"/>
  <c r="F65" i="6"/>
  <c r="G65" i="6" s="1"/>
  <c r="F53" i="6"/>
  <c r="G53" i="6" s="1"/>
  <c r="F41" i="6"/>
  <c r="G41" i="6" s="1"/>
  <c r="F29" i="6"/>
  <c r="G29" i="6" s="1"/>
  <c r="F17" i="6"/>
  <c r="G17" i="6" s="1"/>
  <c r="E17" i="6"/>
  <c r="F5" i="6"/>
  <c r="G5" i="6" s="1"/>
  <c r="E5" i="6"/>
  <c r="E2021" i="6"/>
  <c r="E1973" i="6"/>
  <c r="E1856" i="6"/>
  <c r="E1386" i="6"/>
  <c r="E871" i="6"/>
  <c r="E451" i="6"/>
  <c r="E137" i="6"/>
  <c r="F1650" i="6"/>
  <c r="G1650" i="6" s="1"/>
  <c r="F2" i="6"/>
  <c r="G2" i="6" s="1"/>
  <c r="F2020" i="6"/>
  <c r="G2020" i="6" s="1"/>
  <c r="E2020" i="6"/>
  <c r="F2008" i="6"/>
  <c r="G2008" i="6" s="1"/>
  <c r="F1996" i="6"/>
  <c r="G1996" i="6" s="1"/>
  <c r="F1984" i="6"/>
  <c r="G1984" i="6" s="1"/>
  <c r="F1972" i="6"/>
  <c r="G1972" i="6" s="1"/>
  <c r="F1960" i="6"/>
  <c r="G1960" i="6" s="1"/>
  <c r="F1948" i="6"/>
  <c r="G1948" i="6" s="1"/>
  <c r="F1924" i="6"/>
  <c r="G1924" i="6" s="1"/>
  <c r="F1912" i="6"/>
  <c r="G1912" i="6" s="1"/>
  <c r="F1900" i="6"/>
  <c r="G1900" i="6" s="1"/>
  <c r="F1888" i="6"/>
  <c r="G1888" i="6" s="1"/>
  <c r="F1876" i="6"/>
  <c r="G1876" i="6" s="1"/>
  <c r="F1864" i="6"/>
  <c r="G1864" i="6" s="1"/>
  <c r="F1852" i="6"/>
  <c r="G1852" i="6" s="1"/>
  <c r="F1840" i="6"/>
  <c r="G1840" i="6" s="1"/>
  <c r="E1840" i="6"/>
  <c r="F1828" i="6"/>
  <c r="G1828" i="6" s="1"/>
  <c r="F1816" i="6"/>
  <c r="G1816" i="6" s="1"/>
  <c r="F1804" i="6"/>
  <c r="G1804" i="6" s="1"/>
  <c r="F1792" i="6"/>
  <c r="G1792" i="6" s="1"/>
  <c r="F1780" i="6"/>
  <c r="G1780" i="6" s="1"/>
  <c r="F1768" i="6"/>
  <c r="G1768" i="6" s="1"/>
  <c r="E1768" i="6"/>
  <c r="F1756" i="6"/>
  <c r="G1756" i="6" s="1"/>
  <c r="F1744" i="6"/>
  <c r="G1744" i="6" s="1"/>
  <c r="E1744" i="6"/>
  <c r="F1732" i="6"/>
  <c r="G1732" i="6" s="1"/>
  <c r="F1720" i="6"/>
  <c r="G1720" i="6" s="1"/>
  <c r="F1708" i="6"/>
  <c r="G1708" i="6" s="1"/>
  <c r="E1708" i="6"/>
  <c r="F1696" i="6"/>
  <c r="G1696" i="6" s="1"/>
  <c r="E1696" i="6"/>
  <c r="F1684" i="6"/>
  <c r="G1684" i="6" s="1"/>
  <c r="F1672" i="6"/>
  <c r="G1672" i="6" s="1"/>
  <c r="F1660" i="6"/>
  <c r="G1660" i="6" s="1"/>
  <c r="F1648" i="6"/>
  <c r="G1648" i="6" s="1"/>
  <c r="F1636" i="6"/>
  <c r="G1636" i="6" s="1"/>
  <c r="F1624" i="6"/>
  <c r="G1624" i="6" s="1"/>
  <c r="E1624" i="6"/>
  <c r="F1612" i="6"/>
  <c r="G1612" i="6" s="1"/>
  <c r="E1612" i="6"/>
  <c r="F1600" i="6"/>
  <c r="G1600" i="6" s="1"/>
  <c r="F1588" i="6"/>
  <c r="G1588" i="6" s="1"/>
  <c r="E1588" i="6"/>
  <c r="F1576" i="6"/>
  <c r="G1576" i="6" s="1"/>
  <c r="F1564" i="6"/>
  <c r="G1564" i="6" s="1"/>
  <c r="P1552" i="6"/>
  <c r="F1552" i="6"/>
  <c r="G1552" i="6" s="1"/>
  <c r="F1540" i="6"/>
  <c r="G1540" i="6" s="1"/>
  <c r="F1528" i="6"/>
  <c r="G1528" i="6" s="1"/>
  <c r="F1516" i="6"/>
  <c r="G1516" i="6" s="1"/>
  <c r="F1504" i="6"/>
  <c r="G1504" i="6" s="1"/>
  <c r="F1492" i="6"/>
  <c r="G1492" i="6" s="1"/>
  <c r="F1480" i="6"/>
  <c r="G1480" i="6" s="1"/>
  <c r="F1468" i="6"/>
  <c r="G1468" i="6" s="1"/>
  <c r="E1468" i="6"/>
  <c r="F1456" i="6"/>
  <c r="G1456" i="6" s="1"/>
  <c r="F1444" i="6"/>
  <c r="G1444" i="6" s="1"/>
  <c r="E1444" i="6"/>
  <c r="F1432" i="6"/>
  <c r="G1432" i="6" s="1"/>
  <c r="F1420" i="6"/>
  <c r="G1420" i="6" s="1"/>
  <c r="F1408" i="6"/>
  <c r="G1408" i="6" s="1"/>
  <c r="E1408" i="6"/>
  <c r="F1396" i="6"/>
  <c r="G1396" i="6" s="1"/>
  <c r="F1384" i="6"/>
  <c r="G1384" i="6" s="1"/>
  <c r="E1384" i="6"/>
  <c r="F1372" i="6"/>
  <c r="G1372" i="6" s="1"/>
  <c r="F1360" i="6"/>
  <c r="G1360" i="6" s="1"/>
  <c r="F1348" i="6"/>
  <c r="G1348" i="6" s="1"/>
  <c r="F1336" i="6"/>
  <c r="G1336" i="6" s="1"/>
  <c r="F1324" i="6"/>
  <c r="G1324" i="6" s="1"/>
  <c r="E1324" i="6"/>
  <c r="P1312" i="6"/>
  <c r="F1312" i="6"/>
  <c r="G1312" i="6" s="1"/>
  <c r="F1300" i="6"/>
  <c r="G1300" i="6" s="1"/>
  <c r="F1288" i="6"/>
  <c r="G1288" i="6" s="1"/>
  <c r="F1276" i="6"/>
  <c r="G1276" i="6" s="1"/>
  <c r="F1264" i="6"/>
  <c r="G1264" i="6" s="1"/>
  <c r="F1252" i="6"/>
  <c r="G1252" i="6" s="1"/>
  <c r="F1240" i="6"/>
  <c r="G1240" i="6" s="1"/>
  <c r="E1240" i="6"/>
  <c r="F1228" i="6"/>
  <c r="G1228" i="6" s="1"/>
  <c r="F1216" i="6"/>
  <c r="G1216" i="6" s="1"/>
  <c r="F1204" i="6"/>
  <c r="G1204" i="6" s="1"/>
  <c r="F1192" i="6"/>
  <c r="G1192" i="6" s="1"/>
  <c r="E1192" i="6"/>
  <c r="F1180" i="6"/>
  <c r="G1180" i="6" s="1"/>
  <c r="E1180" i="6"/>
  <c r="F1168" i="6"/>
  <c r="G1168" i="6" s="1"/>
  <c r="E1168" i="6"/>
  <c r="F1156" i="6"/>
  <c r="G1156" i="6" s="1"/>
  <c r="F1144" i="6"/>
  <c r="G1144" i="6" s="1"/>
  <c r="E1144" i="6"/>
  <c r="F1132" i="6"/>
  <c r="G1132" i="6" s="1"/>
  <c r="F1120" i="6"/>
  <c r="G1120" i="6" s="1"/>
  <c r="F1108" i="6"/>
  <c r="G1108" i="6" s="1"/>
  <c r="E1108" i="6"/>
  <c r="F1096" i="6"/>
  <c r="G1096" i="6" s="1"/>
  <c r="F1084" i="6"/>
  <c r="G1084" i="6" s="1"/>
  <c r="E1084" i="6"/>
  <c r="F1072" i="6"/>
  <c r="G1072" i="6" s="1"/>
  <c r="F1060" i="6"/>
  <c r="G1060" i="6" s="1"/>
  <c r="E1060" i="6"/>
  <c r="F1048" i="6"/>
  <c r="G1048" i="6" s="1"/>
  <c r="F1036" i="6"/>
  <c r="G1036" i="6" s="1"/>
  <c r="F1024" i="6"/>
  <c r="G1024" i="6" s="1"/>
  <c r="F1012" i="6"/>
  <c r="G1012" i="6" s="1"/>
  <c r="F1000" i="6"/>
  <c r="G1000" i="6" s="1"/>
  <c r="E1000" i="6"/>
  <c r="F988" i="6"/>
  <c r="G988" i="6" s="1"/>
  <c r="E988" i="6"/>
  <c r="F976" i="6"/>
  <c r="G976" i="6" s="1"/>
  <c r="F964" i="6"/>
  <c r="G964" i="6" s="1"/>
  <c r="F952" i="6"/>
  <c r="G952" i="6" s="1"/>
  <c r="E952" i="6"/>
  <c r="F940" i="6"/>
  <c r="G940" i="6" s="1"/>
  <c r="F928" i="6"/>
  <c r="G928" i="6" s="1"/>
  <c r="E928" i="6"/>
  <c r="F916" i="6"/>
  <c r="G916" i="6" s="1"/>
  <c r="E916" i="6"/>
  <c r="F904" i="6"/>
  <c r="G904" i="6" s="1"/>
  <c r="E904" i="6"/>
  <c r="F892" i="6"/>
  <c r="G892" i="6" s="1"/>
  <c r="F880" i="6"/>
  <c r="G880" i="6" s="1"/>
  <c r="F868" i="6"/>
  <c r="G868" i="6" s="1"/>
  <c r="F856" i="6"/>
  <c r="G856" i="6" s="1"/>
  <c r="E856" i="6"/>
  <c r="F844" i="6"/>
  <c r="G844" i="6" s="1"/>
  <c r="F832" i="6"/>
  <c r="G832" i="6" s="1"/>
  <c r="E832" i="6"/>
  <c r="F820" i="6"/>
  <c r="G820" i="6" s="1"/>
  <c r="F808" i="6"/>
  <c r="G808" i="6" s="1"/>
  <c r="F796" i="6"/>
  <c r="G796" i="6" s="1"/>
  <c r="E796" i="6"/>
  <c r="F784" i="6"/>
  <c r="G784" i="6" s="1"/>
  <c r="F772" i="6"/>
  <c r="G772" i="6" s="1"/>
  <c r="E772" i="6"/>
  <c r="F760" i="6"/>
  <c r="G760" i="6" s="1"/>
  <c r="E760" i="6"/>
  <c r="F748" i="6"/>
  <c r="G748" i="6" s="1"/>
  <c r="E748" i="6"/>
  <c r="F736" i="6"/>
  <c r="G736" i="6" s="1"/>
  <c r="F724" i="6"/>
  <c r="G724" i="6" s="1"/>
  <c r="F712" i="6"/>
  <c r="G712" i="6" s="1"/>
  <c r="F700" i="6"/>
  <c r="G700" i="6" s="1"/>
  <c r="E700" i="6"/>
  <c r="F688" i="6"/>
  <c r="G688" i="6" s="1"/>
  <c r="F676" i="6"/>
  <c r="G676" i="6" s="1"/>
  <c r="F664" i="6"/>
  <c r="G664" i="6" s="1"/>
  <c r="E664" i="6"/>
  <c r="F652" i="6"/>
  <c r="G652" i="6" s="1"/>
  <c r="F640" i="6"/>
  <c r="G640" i="6" s="1"/>
  <c r="F628" i="6"/>
  <c r="G628" i="6" s="1"/>
  <c r="F616" i="6"/>
  <c r="G616" i="6" s="1"/>
  <c r="E616" i="6"/>
  <c r="F604" i="6"/>
  <c r="G604" i="6" s="1"/>
  <c r="E604" i="6"/>
  <c r="F592" i="6"/>
  <c r="G592" i="6" s="1"/>
  <c r="E592" i="6"/>
  <c r="F580" i="6"/>
  <c r="G580" i="6" s="1"/>
  <c r="F568" i="6"/>
  <c r="G568" i="6" s="1"/>
  <c r="F556" i="6"/>
  <c r="G556" i="6" s="1"/>
  <c r="F544" i="6"/>
  <c r="G544" i="6" s="1"/>
  <c r="E544" i="6"/>
  <c r="F532" i="6"/>
  <c r="G532" i="6" s="1"/>
  <c r="E532" i="6"/>
  <c r="F520" i="6"/>
  <c r="G520" i="6" s="1"/>
  <c r="E520" i="6"/>
  <c r="F508" i="6"/>
  <c r="G508" i="6" s="1"/>
  <c r="F496" i="6"/>
  <c r="G496" i="6" s="1"/>
  <c r="E496" i="6"/>
  <c r="F484" i="6"/>
  <c r="G484" i="6" s="1"/>
  <c r="F472" i="6"/>
  <c r="G472" i="6" s="1"/>
  <c r="E472" i="6"/>
  <c r="F460" i="6"/>
  <c r="G460" i="6" s="1"/>
  <c r="E460" i="6"/>
  <c r="F448" i="6"/>
  <c r="G448" i="6" s="1"/>
  <c r="E448" i="6"/>
  <c r="F436" i="6"/>
  <c r="G436" i="6" s="1"/>
  <c r="F424" i="6"/>
  <c r="G424" i="6" s="1"/>
  <c r="F412" i="6"/>
  <c r="G412" i="6" s="1"/>
  <c r="F400" i="6"/>
  <c r="G400" i="6" s="1"/>
  <c r="F388" i="6"/>
  <c r="G388" i="6" s="1"/>
  <c r="F376" i="6"/>
  <c r="G376" i="6" s="1"/>
  <c r="E376" i="6"/>
  <c r="F364" i="6"/>
  <c r="G364" i="6" s="1"/>
  <c r="F352" i="6"/>
  <c r="G352" i="6" s="1"/>
  <c r="E340" i="6"/>
  <c r="F328" i="6"/>
  <c r="G328" i="6" s="1"/>
  <c r="F316" i="6"/>
  <c r="G316" i="6" s="1"/>
  <c r="E316" i="6"/>
  <c r="F304" i="6"/>
  <c r="G304" i="6" s="1"/>
  <c r="E304" i="6"/>
  <c r="F292" i="6"/>
  <c r="G292" i="6" s="1"/>
  <c r="F280" i="6"/>
  <c r="G280" i="6" s="1"/>
  <c r="F268" i="6"/>
  <c r="G268" i="6" s="1"/>
  <c r="F256" i="6"/>
  <c r="G256" i="6" s="1"/>
  <c r="F244" i="6"/>
  <c r="G244" i="6" s="1"/>
  <c r="E244" i="6"/>
  <c r="F232" i="6"/>
  <c r="G232" i="6" s="1"/>
  <c r="E232" i="6"/>
  <c r="E1750" i="6"/>
  <c r="E1672" i="6"/>
  <c r="E1593" i="6"/>
  <c r="E1554" i="6"/>
  <c r="E1474" i="6"/>
  <c r="E955" i="6"/>
  <c r="E450" i="6"/>
  <c r="E365" i="6"/>
  <c r="F1923" i="6"/>
  <c r="G1923" i="6" s="1"/>
  <c r="F1911" i="6"/>
  <c r="G1911" i="6" s="1"/>
  <c r="F1899" i="6"/>
  <c r="G1899" i="6" s="1"/>
  <c r="F1887" i="6"/>
  <c r="G1887" i="6" s="1"/>
  <c r="F1875" i="6"/>
  <c r="G1875" i="6" s="1"/>
  <c r="E1875" i="6"/>
  <c r="F1863" i="6"/>
  <c r="G1863" i="6" s="1"/>
  <c r="F1851" i="6"/>
  <c r="G1851" i="6" s="1"/>
  <c r="F1839" i="6"/>
  <c r="G1839" i="6" s="1"/>
  <c r="E1839" i="6"/>
  <c r="F1827" i="6"/>
  <c r="G1827" i="6" s="1"/>
  <c r="E1827" i="6"/>
  <c r="P1815" i="6"/>
  <c r="F1815" i="6"/>
  <c r="G1815" i="6" s="1"/>
  <c r="E1815" i="6"/>
  <c r="F1803" i="6"/>
  <c r="G1803" i="6" s="1"/>
  <c r="F1791" i="6"/>
  <c r="G1791" i="6" s="1"/>
  <c r="F1779" i="6"/>
  <c r="G1779" i="6" s="1"/>
  <c r="F1767" i="6"/>
  <c r="G1767" i="6" s="1"/>
  <c r="F1755" i="6"/>
  <c r="G1755" i="6" s="1"/>
  <c r="F1743" i="6"/>
  <c r="G1743" i="6" s="1"/>
  <c r="F1731" i="6"/>
  <c r="G1731" i="6" s="1"/>
  <c r="F1719" i="6"/>
  <c r="G1719" i="6" s="1"/>
  <c r="F1707" i="6"/>
  <c r="G1707" i="6" s="1"/>
  <c r="F1695" i="6"/>
  <c r="G1695" i="6" s="1"/>
  <c r="F1683" i="6"/>
  <c r="G1683" i="6" s="1"/>
  <c r="E1683" i="6"/>
  <c r="F1671" i="6"/>
  <c r="G1671" i="6" s="1"/>
  <c r="F1659" i="6"/>
  <c r="G1659" i="6" s="1"/>
  <c r="F1647" i="6"/>
  <c r="G1647" i="6" s="1"/>
  <c r="F1635" i="6"/>
  <c r="G1635" i="6" s="1"/>
  <c r="F1623" i="6"/>
  <c r="G1623" i="6" s="1"/>
  <c r="P1611" i="6"/>
  <c r="F1611" i="6"/>
  <c r="G1611" i="6" s="1"/>
  <c r="F1599" i="6"/>
  <c r="G1599" i="6" s="1"/>
  <c r="E1599" i="6"/>
  <c r="F1587" i="6"/>
  <c r="G1587" i="6" s="1"/>
  <c r="F1575" i="6"/>
  <c r="G1575" i="6" s="1"/>
  <c r="E1575" i="6"/>
  <c r="F1563" i="6"/>
  <c r="G1563" i="6" s="1"/>
  <c r="E1563" i="6"/>
  <c r="F1551" i="6"/>
  <c r="G1551" i="6" s="1"/>
  <c r="E1551" i="6"/>
  <c r="F1539" i="6"/>
  <c r="G1539" i="6" s="1"/>
  <c r="E1539" i="6"/>
  <c r="F1527" i="6"/>
  <c r="G1527" i="6" s="1"/>
  <c r="E1527" i="6"/>
  <c r="F1515" i="6"/>
  <c r="G1515" i="6" s="1"/>
  <c r="F1503" i="6"/>
  <c r="G1503" i="6" s="1"/>
  <c r="F1491" i="6"/>
  <c r="G1491" i="6" s="1"/>
  <c r="F1479" i="6"/>
  <c r="G1479" i="6" s="1"/>
  <c r="F1467" i="6"/>
  <c r="G1467" i="6" s="1"/>
  <c r="E1467" i="6"/>
  <c r="F1455" i="6"/>
  <c r="G1455" i="6" s="1"/>
  <c r="F1443" i="6"/>
  <c r="G1443" i="6" s="1"/>
  <c r="F1431" i="6"/>
  <c r="G1431" i="6" s="1"/>
  <c r="F1419" i="6"/>
  <c r="G1419" i="6" s="1"/>
  <c r="F1407" i="6"/>
  <c r="G1407" i="6" s="1"/>
  <c r="F1395" i="6"/>
  <c r="G1395" i="6" s="1"/>
  <c r="E1395" i="6"/>
  <c r="P1383" i="6"/>
  <c r="F1383" i="6"/>
  <c r="G1383" i="6" s="1"/>
  <c r="F1371" i="6"/>
  <c r="G1371" i="6" s="1"/>
  <c r="F1359" i="6"/>
  <c r="G1359" i="6" s="1"/>
  <c r="E1359" i="6"/>
  <c r="F1347" i="6"/>
  <c r="G1347" i="6" s="1"/>
  <c r="F1335" i="6"/>
  <c r="G1335" i="6" s="1"/>
  <c r="F1323" i="6"/>
  <c r="G1323" i="6" s="1"/>
  <c r="F1311" i="6"/>
  <c r="G1311" i="6" s="1"/>
  <c r="F1299" i="6"/>
  <c r="G1299" i="6" s="1"/>
  <c r="F1287" i="6"/>
  <c r="G1287" i="6" s="1"/>
  <c r="F1275" i="6"/>
  <c r="G1275" i="6" s="1"/>
  <c r="F1263" i="6"/>
  <c r="G1263" i="6" s="1"/>
  <c r="P1251" i="6"/>
  <c r="F1251" i="6"/>
  <c r="G1251" i="6" s="1"/>
  <c r="F1239" i="6"/>
  <c r="G1239" i="6" s="1"/>
  <c r="F1227" i="6"/>
  <c r="G1227" i="6" s="1"/>
  <c r="F1215" i="6"/>
  <c r="G1215" i="6" s="1"/>
  <c r="F1203" i="6"/>
  <c r="G1203" i="6" s="1"/>
  <c r="F1191" i="6"/>
  <c r="G1191" i="6" s="1"/>
  <c r="E1191" i="6"/>
  <c r="F1179" i="6"/>
  <c r="G1179" i="6" s="1"/>
  <c r="E1179" i="6"/>
  <c r="F1167" i="6"/>
  <c r="G1167" i="6" s="1"/>
  <c r="F1155" i="6"/>
  <c r="G1155" i="6" s="1"/>
  <c r="E1155" i="6"/>
  <c r="F1143" i="6"/>
  <c r="G1143" i="6" s="1"/>
  <c r="E1143" i="6"/>
  <c r="F1131" i="6"/>
  <c r="G1131" i="6" s="1"/>
  <c r="F1119" i="6"/>
  <c r="G1119" i="6" s="1"/>
  <c r="E1119" i="6"/>
  <c r="F1107" i="6"/>
  <c r="G1107" i="6" s="1"/>
  <c r="F1095" i="6"/>
  <c r="G1095" i="6" s="1"/>
  <c r="E1095" i="6"/>
  <c r="F1083" i="6"/>
  <c r="G1083" i="6" s="1"/>
  <c r="E1083" i="6"/>
  <c r="F1071" i="6"/>
  <c r="G1071" i="6" s="1"/>
  <c r="F1059" i="6"/>
  <c r="G1059" i="6" s="1"/>
  <c r="F1047" i="6"/>
  <c r="G1047" i="6" s="1"/>
  <c r="F1035" i="6"/>
  <c r="G1035" i="6" s="1"/>
  <c r="F1023" i="6"/>
  <c r="G1023" i="6" s="1"/>
  <c r="F1011" i="6"/>
  <c r="G1011" i="6" s="1"/>
  <c r="E1011" i="6"/>
  <c r="F999" i="6"/>
  <c r="G999" i="6" s="1"/>
  <c r="E999" i="6"/>
  <c r="F987" i="6"/>
  <c r="G987" i="6" s="1"/>
  <c r="E987" i="6"/>
  <c r="F975" i="6"/>
  <c r="G975" i="6" s="1"/>
  <c r="F963" i="6"/>
  <c r="G963" i="6" s="1"/>
  <c r="F951" i="6"/>
  <c r="G951" i="6" s="1"/>
  <c r="F939" i="6"/>
  <c r="G939" i="6" s="1"/>
  <c r="E939" i="6"/>
  <c r="F927" i="6"/>
  <c r="G927" i="6" s="1"/>
  <c r="F915" i="6"/>
  <c r="G915" i="6" s="1"/>
  <c r="E915" i="6"/>
  <c r="F903" i="6"/>
  <c r="G903" i="6" s="1"/>
  <c r="E903" i="6"/>
  <c r="F891" i="6"/>
  <c r="G891" i="6" s="1"/>
  <c r="F879" i="6"/>
  <c r="G879" i="6" s="1"/>
  <c r="F867" i="6"/>
  <c r="G867" i="6" s="1"/>
  <c r="F855" i="6"/>
  <c r="G855" i="6" s="1"/>
  <c r="F843" i="6"/>
  <c r="G843" i="6" s="1"/>
  <c r="F831" i="6"/>
  <c r="G831" i="6" s="1"/>
  <c r="E831" i="6"/>
  <c r="F819" i="6"/>
  <c r="G819" i="6" s="1"/>
  <c r="F807" i="6"/>
  <c r="G807" i="6" s="1"/>
  <c r="E807" i="6"/>
  <c r="F795" i="6"/>
  <c r="G795" i="6" s="1"/>
  <c r="E795" i="6"/>
  <c r="F783" i="6"/>
  <c r="G783" i="6" s="1"/>
  <c r="F771" i="6"/>
  <c r="G771" i="6" s="1"/>
  <c r="F759" i="6"/>
  <c r="G759" i="6" s="1"/>
  <c r="F747" i="6"/>
  <c r="G747" i="6" s="1"/>
  <c r="F735" i="6"/>
  <c r="G735" i="6" s="1"/>
  <c r="E735" i="6"/>
  <c r="F723" i="6"/>
  <c r="G723" i="6" s="1"/>
  <c r="F711" i="6"/>
  <c r="G711" i="6" s="1"/>
  <c r="F699" i="6"/>
  <c r="G699" i="6" s="1"/>
  <c r="E699" i="6"/>
  <c r="F687" i="6"/>
  <c r="G687" i="6" s="1"/>
  <c r="F675" i="6"/>
  <c r="G675" i="6" s="1"/>
  <c r="F663" i="6"/>
  <c r="G663" i="6" s="1"/>
  <c r="F651" i="6"/>
  <c r="G651" i="6" s="1"/>
  <c r="F639" i="6"/>
  <c r="G639" i="6" s="1"/>
  <c r="E639" i="6"/>
  <c r="F627" i="6"/>
  <c r="G627" i="6" s="1"/>
  <c r="E627" i="6"/>
  <c r="F615" i="6"/>
  <c r="G615" i="6" s="1"/>
  <c r="F603" i="6"/>
  <c r="G603" i="6" s="1"/>
  <c r="E603" i="6"/>
  <c r="F591" i="6"/>
  <c r="G591" i="6" s="1"/>
  <c r="F579" i="6"/>
  <c r="G579" i="6" s="1"/>
  <c r="F567" i="6"/>
  <c r="G567" i="6" s="1"/>
  <c r="E567" i="6"/>
  <c r="F555" i="6"/>
  <c r="G555" i="6" s="1"/>
  <c r="F543" i="6"/>
  <c r="G543" i="6" s="1"/>
  <c r="F531" i="6"/>
  <c r="G531" i="6" s="1"/>
  <c r="E531" i="6"/>
  <c r="F519" i="6"/>
  <c r="G519" i="6" s="1"/>
  <c r="F507" i="6"/>
  <c r="G507" i="6" s="1"/>
  <c r="E507" i="6"/>
  <c r="F495" i="6"/>
  <c r="G495" i="6" s="1"/>
  <c r="E495" i="6"/>
  <c r="F483" i="6"/>
  <c r="G483" i="6" s="1"/>
  <c r="F471" i="6"/>
  <c r="G471" i="6" s="1"/>
  <c r="E471" i="6"/>
  <c r="F459" i="6"/>
  <c r="G459" i="6" s="1"/>
  <c r="F447" i="6"/>
  <c r="G447" i="6" s="1"/>
  <c r="F435" i="6"/>
  <c r="G435" i="6" s="1"/>
  <c r="E435" i="6"/>
  <c r="F423" i="6"/>
  <c r="G423" i="6" s="1"/>
  <c r="E423" i="6"/>
  <c r="F411" i="6"/>
  <c r="G411" i="6" s="1"/>
  <c r="F399" i="6"/>
  <c r="G399" i="6" s="1"/>
  <c r="E399" i="6"/>
  <c r="F387" i="6"/>
  <c r="G387" i="6" s="1"/>
  <c r="F375" i="6"/>
  <c r="G375" i="6" s="1"/>
  <c r="E375" i="6"/>
  <c r="F363" i="6"/>
  <c r="G363" i="6" s="1"/>
  <c r="F351" i="6"/>
  <c r="G351" i="6" s="1"/>
  <c r="E339" i="6"/>
  <c r="F339" i="6"/>
  <c r="G339" i="6" s="1"/>
  <c r="F327" i="6"/>
  <c r="G327" i="6" s="1"/>
  <c r="E327" i="6"/>
  <c r="F315" i="6"/>
  <c r="G315" i="6" s="1"/>
  <c r="E315" i="6"/>
  <c r="F303" i="6"/>
  <c r="G303" i="6" s="1"/>
  <c r="F291" i="6"/>
  <c r="G291" i="6" s="1"/>
  <c r="F279" i="6"/>
  <c r="G279" i="6" s="1"/>
  <c r="F267" i="6"/>
  <c r="G267" i="6" s="1"/>
  <c r="F255" i="6"/>
  <c r="G255" i="6" s="1"/>
  <c r="E255" i="6"/>
  <c r="F243" i="6"/>
  <c r="G243" i="6" s="1"/>
  <c r="E243" i="6"/>
  <c r="F231" i="6"/>
  <c r="G231" i="6" s="1"/>
  <c r="E231" i="6"/>
  <c r="F219" i="6"/>
  <c r="G219" i="6" s="1"/>
  <c r="F207" i="6"/>
  <c r="G207" i="6" s="1"/>
  <c r="F195" i="6"/>
  <c r="G195" i="6" s="1"/>
  <c r="F183" i="6"/>
  <c r="G183" i="6" s="1"/>
  <c r="E183" i="6"/>
  <c r="E171" i="6"/>
  <c r="F171" i="6"/>
  <c r="G171" i="6" s="1"/>
  <c r="F159" i="6"/>
  <c r="G159" i="6" s="1"/>
  <c r="E159" i="6"/>
  <c r="F147" i="6"/>
  <c r="G147" i="6" s="1"/>
  <c r="E147" i="6"/>
  <c r="F135" i="6"/>
  <c r="G135" i="6" s="1"/>
  <c r="F123" i="6"/>
  <c r="G123" i="6" s="1"/>
  <c r="F111" i="6"/>
  <c r="G111" i="6" s="1"/>
  <c r="F99" i="6"/>
  <c r="G99" i="6" s="1"/>
  <c r="F87" i="6"/>
  <c r="G87" i="6" s="1"/>
  <c r="E87" i="6"/>
  <c r="F75" i="6"/>
  <c r="G75" i="6" s="1"/>
  <c r="E75" i="6"/>
  <c r="F63" i="6"/>
  <c r="G63" i="6" s="1"/>
  <c r="F51" i="6"/>
  <c r="G51" i="6" s="1"/>
  <c r="F39" i="6"/>
  <c r="G39" i="6" s="1"/>
  <c r="F27" i="6"/>
  <c r="G27" i="6" s="1"/>
  <c r="E27" i="6"/>
  <c r="E1818" i="6"/>
  <c r="E1780" i="6"/>
  <c r="E1317" i="6"/>
  <c r="E1184" i="6"/>
  <c r="E1023" i="6"/>
  <c r="E447" i="6"/>
  <c r="F1514" i="6"/>
  <c r="G1514" i="6" s="1"/>
  <c r="F220" i="6"/>
  <c r="G220" i="6" s="1"/>
  <c r="E220" i="6"/>
  <c r="F208" i="6"/>
  <c r="G208" i="6" s="1"/>
  <c r="F196" i="6"/>
  <c r="G196" i="6" s="1"/>
  <c r="F184" i="6"/>
  <c r="G184" i="6" s="1"/>
  <c r="F172" i="6"/>
  <c r="G172" i="6" s="1"/>
  <c r="E172" i="6"/>
  <c r="F160" i="6"/>
  <c r="G160" i="6" s="1"/>
  <c r="F148" i="6"/>
  <c r="G148" i="6" s="1"/>
  <c r="E148" i="6"/>
  <c r="F136" i="6"/>
  <c r="G136" i="6" s="1"/>
  <c r="F124" i="6"/>
  <c r="G124" i="6" s="1"/>
  <c r="E124" i="6"/>
  <c r="F112" i="6"/>
  <c r="G112" i="6" s="1"/>
  <c r="F100" i="6"/>
  <c r="G100" i="6" s="1"/>
  <c r="E100" i="6"/>
  <c r="F88" i="6"/>
  <c r="G88" i="6" s="1"/>
  <c r="E88" i="6"/>
  <c r="F76" i="6"/>
  <c r="G76" i="6" s="1"/>
  <c r="E76" i="6"/>
  <c r="F64" i="6"/>
  <c r="G64" i="6" s="1"/>
  <c r="F52" i="6"/>
  <c r="G52" i="6" s="1"/>
  <c r="F40" i="6"/>
  <c r="G40" i="6" s="1"/>
  <c r="F28" i="6"/>
  <c r="G28" i="6" s="1"/>
  <c r="E28" i="6"/>
  <c r="F16" i="6"/>
  <c r="G16" i="6" s="1"/>
  <c r="E16" i="6"/>
  <c r="F4" i="6"/>
  <c r="G4" i="6" s="1"/>
  <c r="F15" i="6"/>
  <c r="G15" i="6" s="1"/>
  <c r="E15" i="6"/>
  <c r="F3" i="6"/>
  <c r="G3" i="6" s="1"/>
  <c r="F336" i="6"/>
  <c r="G336" i="6" s="1"/>
  <c r="E336" i="6"/>
  <c r="F324" i="6"/>
  <c r="G324" i="6" s="1"/>
  <c r="F312" i="6"/>
  <c r="G312" i="6" s="1"/>
  <c r="E312" i="6"/>
  <c r="F300" i="6"/>
  <c r="G300" i="6" s="1"/>
  <c r="E300" i="6"/>
  <c r="F288" i="6"/>
  <c r="G288" i="6" s="1"/>
  <c r="E288" i="6"/>
  <c r="F276" i="6"/>
  <c r="G276" i="6" s="1"/>
  <c r="F264" i="6"/>
  <c r="G264" i="6" s="1"/>
  <c r="F252" i="6"/>
  <c r="G252" i="6" s="1"/>
  <c r="F240" i="6"/>
  <c r="G240" i="6" s="1"/>
  <c r="E240" i="6"/>
  <c r="F228" i="6"/>
  <c r="G228" i="6" s="1"/>
  <c r="E228" i="6"/>
  <c r="F216" i="6"/>
  <c r="G216" i="6" s="1"/>
  <c r="E216" i="6"/>
  <c r="F204" i="6"/>
  <c r="G204" i="6" s="1"/>
  <c r="F192" i="6"/>
  <c r="G192" i="6" s="1"/>
  <c r="E192" i="6"/>
  <c r="F180" i="6"/>
  <c r="G180" i="6" s="1"/>
  <c r="F168" i="6"/>
  <c r="G168" i="6" s="1"/>
  <c r="E168" i="6"/>
  <c r="F156" i="6"/>
  <c r="G156" i="6" s="1"/>
  <c r="E156" i="6"/>
  <c r="F144" i="6"/>
  <c r="G144" i="6" s="1"/>
  <c r="F132" i="6"/>
  <c r="G132" i="6" s="1"/>
  <c r="F120" i="6"/>
  <c r="G120" i="6" s="1"/>
  <c r="F108" i="6"/>
  <c r="G108" i="6" s="1"/>
  <c r="E96" i="6"/>
  <c r="F96" i="6"/>
  <c r="G96" i="6" s="1"/>
  <c r="F84" i="6"/>
  <c r="G84" i="6" s="1"/>
  <c r="E84" i="6"/>
  <c r="F72" i="6"/>
  <c r="G72" i="6" s="1"/>
  <c r="F60" i="6"/>
  <c r="G60" i="6" s="1"/>
  <c r="F48" i="6"/>
  <c r="G48" i="6" s="1"/>
  <c r="E48" i="6"/>
  <c r="F36" i="6"/>
  <c r="G36" i="6" s="1"/>
  <c r="P24" i="6"/>
  <c r="F24" i="6"/>
  <c r="G24" i="6" s="1"/>
  <c r="E24" i="6"/>
  <c r="F12" i="6"/>
  <c r="G12" i="6" s="1"/>
  <c r="E12" i="6"/>
  <c r="E160" i="6"/>
  <c r="F274" i="6"/>
  <c r="G274" i="6" s="1"/>
  <c r="E274" i="6"/>
  <c r="F262" i="6"/>
  <c r="G262" i="6" s="1"/>
  <c r="F250" i="6"/>
  <c r="G250" i="6" s="1"/>
  <c r="E250" i="6"/>
  <c r="F238" i="6"/>
  <c r="G238" i="6" s="1"/>
  <c r="F226" i="6"/>
  <c r="G226" i="6" s="1"/>
  <c r="E226" i="6"/>
  <c r="F214" i="6"/>
  <c r="G214" i="6" s="1"/>
  <c r="E214" i="6"/>
  <c r="F202" i="6"/>
  <c r="G202" i="6" s="1"/>
  <c r="E202" i="6"/>
  <c r="F190" i="6"/>
  <c r="G190" i="6" s="1"/>
  <c r="F178" i="6"/>
  <c r="G178" i="6" s="1"/>
  <c r="E178" i="6"/>
  <c r="F166" i="6"/>
  <c r="G166" i="6" s="1"/>
  <c r="E166" i="6"/>
  <c r="F154" i="6"/>
  <c r="G154" i="6" s="1"/>
  <c r="E154" i="6"/>
  <c r="F142" i="6"/>
  <c r="G142" i="6" s="1"/>
  <c r="F130" i="6"/>
  <c r="G130" i="6" s="1"/>
  <c r="F118" i="6"/>
  <c r="G118" i="6" s="1"/>
  <c r="E118" i="6"/>
  <c r="F106" i="6"/>
  <c r="G106" i="6" s="1"/>
  <c r="F94" i="6"/>
  <c r="G94" i="6" s="1"/>
  <c r="E94" i="6"/>
  <c r="F82" i="6"/>
  <c r="G82" i="6" s="1"/>
  <c r="E82" i="6"/>
  <c r="F70" i="6"/>
  <c r="G70" i="6" s="1"/>
  <c r="F58" i="6"/>
  <c r="G58" i="6" s="1"/>
  <c r="E58" i="6"/>
  <c r="F46" i="6"/>
  <c r="G46" i="6" s="1"/>
  <c r="F34" i="6"/>
  <c r="G34" i="6" s="1"/>
  <c r="F22" i="6"/>
  <c r="G22" i="6" s="1"/>
  <c r="E22" i="6"/>
  <c r="F10" i="6"/>
  <c r="G10" i="6" s="1"/>
  <c r="E10" i="6"/>
  <c r="F657" i="6"/>
  <c r="G657" i="6" s="1"/>
  <c r="F645" i="6"/>
  <c r="G645" i="6" s="1"/>
  <c r="F633" i="6"/>
  <c r="G633" i="6" s="1"/>
  <c r="F621" i="6"/>
  <c r="G621" i="6" s="1"/>
  <c r="F609" i="6"/>
  <c r="G609" i="6" s="1"/>
  <c r="F597" i="6"/>
  <c r="G597" i="6" s="1"/>
  <c r="F585" i="6"/>
  <c r="G585" i="6" s="1"/>
  <c r="F573" i="6"/>
  <c r="G573" i="6" s="1"/>
  <c r="F561" i="6"/>
  <c r="G561" i="6" s="1"/>
  <c r="F549" i="6"/>
  <c r="G549" i="6" s="1"/>
  <c r="F537" i="6"/>
  <c r="G537" i="6" s="1"/>
  <c r="F525" i="6"/>
  <c r="G525" i="6" s="1"/>
  <c r="F513" i="6"/>
  <c r="G513" i="6" s="1"/>
  <c r="F501" i="6"/>
  <c r="G501" i="6" s="1"/>
  <c r="E501" i="6"/>
  <c r="F477" i="6"/>
  <c r="G477" i="6" s="1"/>
  <c r="F465" i="6"/>
  <c r="G465" i="6" s="1"/>
  <c r="F453" i="6"/>
  <c r="G453" i="6" s="1"/>
  <c r="F441" i="6"/>
  <c r="G441" i="6" s="1"/>
  <c r="F429" i="6"/>
  <c r="G429" i="6" s="1"/>
  <c r="F417" i="6"/>
  <c r="G417" i="6" s="1"/>
  <c r="F405" i="6"/>
  <c r="G405" i="6" s="1"/>
  <c r="F393" i="6"/>
  <c r="G393" i="6" s="1"/>
  <c r="F381" i="6"/>
  <c r="G381" i="6" s="1"/>
  <c r="F369" i="6"/>
  <c r="G369" i="6" s="1"/>
  <c r="E369" i="6"/>
  <c r="F357" i="6"/>
  <c r="G357" i="6" s="1"/>
  <c r="E357" i="6"/>
  <c r="F345" i="6"/>
  <c r="G345" i="6" s="1"/>
  <c r="E345" i="6"/>
  <c r="F333" i="6"/>
  <c r="G333" i="6" s="1"/>
  <c r="F321" i="6"/>
  <c r="G321" i="6" s="1"/>
  <c r="F309" i="6"/>
  <c r="G309" i="6" s="1"/>
  <c r="F297" i="6"/>
  <c r="G297" i="6" s="1"/>
  <c r="E297" i="6"/>
  <c r="F285" i="6"/>
  <c r="G285" i="6" s="1"/>
  <c r="E285" i="6"/>
  <c r="F273" i="6"/>
  <c r="G273" i="6" s="1"/>
  <c r="E273" i="6"/>
  <c r="F261" i="6"/>
  <c r="G261" i="6" s="1"/>
  <c r="F249" i="6"/>
  <c r="G249" i="6" s="1"/>
  <c r="F237" i="6"/>
  <c r="G237" i="6" s="1"/>
  <c r="P225" i="6"/>
  <c r="F225" i="6"/>
  <c r="G225" i="6" s="1"/>
  <c r="E225" i="6"/>
  <c r="F213" i="6"/>
  <c r="G213" i="6" s="1"/>
  <c r="E213" i="6"/>
  <c r="F201" i="6"/>
  <c r="G201" i="6" s="1"/>
  <c r="E201" i="6"/>
  <c r="F189" i="6"/>
  <c r="G189" i="6" s="1"/>
  <c r="F177" i="6"/>
  <c r="G177" i="6" s="1"/>
  <c r="F165" i="6"/>
  <c r="G165" i="6" s="1"/>
  <c r="F153" i="6"/>
  <c r="G153" i="6" s="1"/>
  <c r="E153" i="6"/>
  <c r="F141" i="6"/>
  <c r="G141" i="6" s="1"/>
  <c r="E141" i="6"/>
  <c r="F129" i="6"/>
  <c r="G129" i="6" s="1"/>
  <c r="E129" i="6"/>
  <c r="F117" i="6"/>
  <c r="G117" i="6" s="1"/>
  <c r="F105" i="6"/>
  <c r="G105" i="6" s="1"/>
  <c r="E105" i="6"/>
  <c r="F93" i="6"/>
  <c r="G93" i="6" s="1"/>
  <c r="F81" i="6"/>
  <c r="G81" i="6" s="1"/>
  <c r="E81" i="6"/>
  <c r="F69" i="6"/>
  <c r="G69" i="6" s="1"/>
  <c r="E69" i="6"/>
  <c r="F57" i="6"/>
  <c r="G57" i="6" s="1"/>
  <c r="F45" i="6"/>
  <c r="G45" i="6" s="1"/>
  <c r="F33" i="6"/>
  <c r="G33" i="6" s="1"/>
  <c r="E33" i="6"/>
  <c r="F21" i="6"/>
  <c r="G21" i="6" s="1"/>
  <c r="F9" i="6"/>
  <c r="G9" i="6" s="1"/>
  <c r="E9" i="6"/>
  <c r="P834" i="6"/>
  <c r="P570" i="6"/>
  <c r="E1131" i="6"/>
  <c r="E286" i="6"/>
  <c r="E1082" i="6"/>
  <c r="E895" i="6"/>
  <c r="E455" i="6"/>
  <c r="E863" i="6"/>
  <c r="E589" i="6"/>
  <c r="E99" i="6"/>
  <c r="E23" i="6"/>
  <c r="E138" i="6"/>
  <c r="E287" i="6"/>
  <c r="E426" i="6"/>
  <c r="E514" i="6"/>
  <c r="E583" i="6"/>
  <c r="E600" i="6"/>
  <c r="E618" i="6"/>
  <c r="E719" i="6"/>
  <c r="E851" i="6"/>
  <c r="E864" i="6"/>
  <c r="E1008" i="6"/>
  <c r="E1111" i="6"/>
  <c r="E1171" i="6"/>
  <c r="E1207" i="6"/>
  <c r="E238" i="6"/>
  <c r="E394" i="6"/>
  <c r="E481" i="6"/>
  <c r="E586" i="6"/>
  <c r="E788" i="6"/>
  <c r="E997" i="6"/>
  <c r="E289" i="6"/>
  <c r="E622" i="6"/>
  <c r="E706" i="6"/>
  <c r="E879" i="6"/>
  <c r="E1132" i="6"/>
  <c r="E992" i="6"/>
  <c r="E960" i="6"/>
  <c r="E742" i="6"/>
  <c r="E582" i="6"/>
  <c r="E456" i="6"/>
  <c r="E925" i="6"/>
  <c r="E1198" i="6"/>
  <c r="E1046" i="6"/>
  <c r="E1017" i="6"/>
  <c r="E361" i="6"/>
  <c r="E986" i="6"/>
  <c r="E1149" i="6"/>
  <c r="E1018" i="6"/>
  <c r="E893" i="6"/>
  <c r="E144" i="6"/>
  <c r="E1072" i="6"/>
  <c r="E979" i="6"/>
  <c r="E886" i="6"/>
  <c r="E729" i="6"/>
  <c r="E648" i="6"/>
  <c r="E439" i="6"/>
  <c r="E407" i="6"/>
  <c r="E1096" i="6"/>
  <c r="E1070" i="6"/>
  <c r="E1039" i="6"/>
  <c r="E850" i="6"/>
  <c r="E789" i="6"/>
  <c r="E647" i="6"/>
  <c r="E562" i="6"/>
  <c r="E519" i="6"/>
  <c r="E181" i="6"/>
  <c r="E1125" i="6"/>
  <c r="E848" i="6"/>
  <c r="E816" i="6"/>
  <c r="E517" i="6"/>
  <c r="E432" i="6"/>
  <c r="E1151" i="6"/>
  <c r="E861" i="6"/>
  <c r="E920" i="6"/>
  <c r="E360" i="6"/>
  <c r="E1163" i="6"/>
  <c r="E1139" i="6"/>
  <c r="E553" i="6"/>
  <c r="E263" i="6"/>
  <c r="E1162" i="6"/>
  <c r="E1114" i="6"/>
  <c r="E842" i="6"/>
  <c r="E676" i="6"/>
  <c r="E634" i="6"/>
  <c r="E595" i="6"/>
  <c r="E467" i="6"/>
  <c r="E106" i="6"/>
  <c r="E49" i="6"/>
  <c r="E934" i="6"/>
  <c r="E421" i="6"/>
  <c r="E337" i="6"/>
  <c r="E163" i="6"/>
  <c r="E965" i="6"/>
  <c r="E808" i="6"/>
  <c r="E380" i="6"/>
  <c r="E1110" i="6"/>
  <c r="E964" i="6"/>
  <c r="E670" i="6"/>
  <c r="E292" i="6"/>
  <c r="E210" i="6"/>
  <c r="E37" i="6"/>
  <c r="E1236" i="6"/>
  <c r="E1251" i="6"/>
  <c r="E1365" i="6"/>
  <c r="E1368" i="6"/>
  <c r="E1371" i="6"/>
  <c r="E1222" i="6"/>
  <c r="E1237" i="6"/>
  <c r="E1252" i="6"/>
  <c r="E1270" i="6"/>
  <c r="E1276" i="6"/>
  <c r="E1282" i="6"/>
  <c r="E1315" i="6"/>
  <c r="E1342" i="6"/>
  <c r="E1238" i="6"/>
  <c r="E1292" i="6"/>
  <c r="E1295" i="6"/>
  <c r="E1298" i="6"/>
  <c r="E1454" i="6"/>
  <c r="E1484" i="6"/>
  <c r="E1517" i="6"/>
  <c r="E1586" i="6"/>
  <c r="E1440" i="6"/>
  <c r="E1449" i="6"/>
  <c r="E1452" i="6"/>
  <c r="E1500" i="6"/>
  <c r="E1515" i="6"/>
  <c r="E1518" i="6"/>
  <c r="E1530" i="6"/>
  <c r="E1542" i="6"/>
  <c r="E1572" i="6"/>
  <c r="E1584" i="6"/>
  <c r="E1387" i="6"/>
  <c r="E1405" i="6"/>
  <c r="E1513" i="6"/>
  <c r="E1420" i="6"/>
  <c r="E1492" i="6"/>
  <c r="E1528" i="6"/>
  <c r="E1632" i="6"/>
  <c r="E1644" i="6"/>
  <c r="E1656" i="6"/>
  <c r="E1692" i="6"/>
  <c r="E1749" i="6"/>
  <c r="E1776" i="6"/>
  <c r="E1779" i="6"/>
  <c r="E1788" i="6"/>
  <c r="E1803" i="6"/>
  <c r="E1806" i="6"/>
  <c r="E1504" i="6"/>
  <c r="E1522" i="6"/>
  <c r="E1618" i="6"/>
  <c r="E1636" i="6"/>
  <c r="E1645" i="6"/>
  <c r="E1657" i="6"/>
  <c r="E1690" i="6"/>
  <c r="E1717" i="6"/>
  <c r="E1729" i="6"/>
  <c r="E1792" i="6"/>
  <c r="E1801" i="6"/>
  <c r="E1804" i="6"/>
  <c r="E1825" i="6"/>
  <c r="E1831" i="6"/>
  <c r="E1834" i="6"/>
  <c r="E1879" i="6"/>
  <c r="E1888" i="6"/>
  <c r="E1891" i="6"/>
  <c r="E1924" i="6"/>
  <c r="E1948" i="6"/>
  <c r="E1951" i="6"/>
  <c r="E2017" i="6"/>
  <c r="E1375" i="6"/>
  <c r="E1411" i="6"/>
  <c r="E1429" i="6"/>
  <c r="E1465" i="6"/>
  <c r="E1372" i="6"/>
  <c r="E1619" i="6"/>
  <c r="E1673" i="6"/>
  <c r="E1691" i="6"/>
  <c r="E1727" i="6"/>
  <c r="E1763" i="6"/>
  <c r="E1965" i="6"/>
  <c r="E1877" i="6"/>
  <c r="E1962" i="6"/>
  <c r="E1670" i="6"/>
  <c r="E2018" i="6"/>
  <c r="E65" i="6"/>
  <c r="E209" i="6"/>
  <c r="E257" i="6"/>
  <c r="E293" i="6"/>
  <c r="E437" i="6"/>
  <c r="E581" i="6"/>
  <c r="E593" i="6"/>
  <c r="E653" i="6"/>
  <c r="E1381" i="6"/>
  <c r="E1871" i="6"/>
  <c r="E1907" i="6"/>
  <c r="E1943" i="6"/>
  <c r="E1992" i="6"/>
  <c r="E1842" i="6"/>
  <c r="E1865" i="6"/>
  <c r="E1937" i="6"/>
  <c r="E1950" i="6"/>
  <c r="E2009" i="6"/>
  <c r="E1700" i="6"/>
  <c r="E1826" i="6"/>
  <c r="E1898" i="6"/>
  <c r="E57" i="6"/>
  <c r="E585" i="6"/>
  <c r="E645" i="6"/>
  <c r="E1908" i="6"/>
  <c r="E1944" i="6"/>
  <c r="E1661" i="6"/>
  <c r="E1805" i="6"/>
  <c r="E2000" i="6"/>
  <c r="E2013" i="6"/>
  <c r="E1590" i="6"/>
  <c r="E1883" i="6"/>
  <c r="E1932" i="6"/>
  <c r="E2004" i="6"/>
  <c r="E2027" i="6"/>
  <c r="E38" i="6"/>
  <c r="E62" i="6"/>
  <c r="E110" i="6"/>
  <c r="E254" i="6"/>
  <c r="E302" i="6"/>
  <c r="E326" i="6"/>
  <c r="E350" i="6"/>
  <c r="E398" i="6"/>
  <c r="E446" i="6"/>
  <c r="E470" i="6"/>
  <c r="E542" i="6"/>
  <c r="E614" i="6"/>
  <c r="E626" i="6"/>
  <c r="E638" i="6"/>
  <c r="E686" i="6"/>
  <c r="E1971" i="6"/>
  <c r="E1850" i="6"/>
  <c r="E1685" i="6"/>
  <c r="E1793" i="6"/>
  <c r="E1820" i="6"/>
  <c r="E235" i="6"/>
  <c r="E251" i="6"/>
  <c r="E283" i="6"/>
  <c r="E379" i="6"/>
  <c r="E395" i="6"/>
  <c r="E555" i="6"/>
  <c r="E667" i="6"/>
  <c r="E697" i="6"/>
  <c r="E870" i="6"/>
  <c r="E930" i="6"/>
  <c r="E966" i="6"/>
  <c r="E92" i="6"/>
  <c r="E1832" i="6"/>
  <c r="E1748" i="6"/>
  <c r="E1775" i="6"/>
  <c r="E1989" i="6"/>
  <c r="E1868" i="6"/>
  <c r="E1152" i="6"/>
  <c r="E1104" i="6"/>
  <c r="E1079" i="6"/>
  <c r="E1053" i="6"/>
  <c r="E1027" i="6"/>
  <c r="E791" i="6"/>
  <c r="E765" i="6"/>
  <c r="E739" i="6"/>
  <c r="E694" i="6"/>
  <c r="E643" i="6"/>
  <c r="E625" i="6"/>
  <c r="E538" i="6"/>
  <c r="E433" i="6"/>
  <c r="E364" i="6"/>
  <c r="E311" i="6"/>
  <c r="E241" i="6"/>
  <c r="E109" i="6"/>
  <c r="E70" i="6"/>
  <c r="E51" i="6"/>
  <c r="E1160" i="6"/>
  <c r="E1124" i="6"/>
  <c r="E970" i="6"/>
  <c r="E839" i="6"/>
  <c r="E813" i="6"/>
  <c r="E734" i="6"/>
  <c r="E672" i="6"/>
  <c r="E637" i="6"/>
  <c r="E584" i="6"/>
  <c r="E515" i="6"/>
  <c r="E428" i="6"/>
  <c r="E323" i="6"/>
  <c r="E253" i="6"/>
  <c r="E236" i="6"/>
  <c r="E1157" i="6"/>
  <c r="E1109" i="6"/>
  <c r="E1071" i="6"/>
  <c r="E1032" i="6"/>
  <c r="E1019" i="6"/>
  <c r="E927" i="6"/>
  <c r="E888" i="6"/>
  <c r="E862" i="6"/>
  <c r="E823" i="6"/>
  <c r="E744" i="6"/>
  <c r="E615" i="6"/>
  <c r="E598" i="6"/>
  <c r="E528" i="6"/>
  <c r="E493" i="6"/>
  <c r="E388" i="6"/>
  <c r="E354" i="6"/>
  <c r="E284" i="6"/>
  <c r="E193" i="6"/>
  <c r="E1958" i="6"/>
  <c r="E1811" i="6"/>
  <c r="E1178" i="6"/>
  <c r="E1166" i="6"/>
  <c r="E1118" i="6"/>
  <c r="E1094" i="6"/>
  <c r="E1055" i="6"/>
  <c r="E950" i="6"/>
  <c r="E806" i="6"/>
  <c r="E488" i="6"/>
  <c r="E384" i="6"/>
  <c r="E349" i="6"/>
  <c r="E332" i="6"/>
  <c r="E72" i="6"/>
  <c r="E1177" i="6"/>
  <c r="E1165" i="6"/>
  <c r="E1141" i="6"/>
  <c r="E1093" i="6"/>
  <c r="E1080" i="6"/>
  <c r="E949" i="6"/>
  <c r="E936" i="6"/>
  <c r="E844" i="6"/>
  <c r="E792" i="6"/>
  <c r="E661" i="6"/>
  <c r="E558" i="6"/>
  <c r="E504" i="6"/>
  <c r="E452" i="6"/>
  <c r="E167" i="6"/>
  <c r="E130" i="6"/>
  <c r="E71" i="6"/>
  <c r="E34" i="6"/>
  <c r="P837" i="6"/>
  <c r="P693" i="6"/>
  <c r="P820" i="6"/>
  <c r="P1005" i="6"/>
  <c r="P1065" i="6"/>
  <c r="P31" i="6"/>
  <c r="P2006" i="6"/>
  <c r="P115" i="6"/>
  <c r="P259" i="6"/>
  <c r="P163" i="6"/>
  <c r="P741" i="6"/>
  <c r="P1722" i="6"/>
  <c r="P597" i="6"/>
  <c r="P1748" i="6"/>
  <c r="P1735" i="6"/>
  <c r="P1149" i="6"/>
  <c r="P333" i="6"/>
  <c r="P417" i="6"/>
  <c r="P117" i="6"/>
  <c r="P1267" i="6"/>
  <c r="P957" i="6"/>
  <c r="P1286" i="6"/>
  <c r="P1242" i="6"/>
  <c r="P1260" i="6"/>
  <c r="P593" i="6"/>
  <c r="P581" i="6"/>
  <c r="P557" i="6"/>
  <c r="P545" i="6"/>
  <c r="P521" i="6"/>
  <c r="P509" i="6"/>
  <c r="P485" i="6"/>
  <c r="P473" i="6"/>
  <c r="P449" i="6"/>
  <c r="P437" i="6"/>
  <c r="P425" i="6"/>
  <c r="P413" i="6"/>
  <c r="P401" i="6"/>
  <c r="P377" i="6"/>
  <c r="P365" i="6"/>
  <c r="P353" i="6"/>
  <c r="P329" i="6"/>
  <c r="P305" i="6"/>
  <c r="P281" i="6"/>
  <c r="P269" i="6"/>
  <c r="P257" i="6"/>
  <c r="P233" i="6"/>
  <c r="P221" i="6"/>
  <c r="P209" i="6"/>
  <c r="P197" i="6"/>
  <c r="P185" i="6"/>
  <c r="P161" i="6"/>
  <c r="P149" i="6"/>
  <c r="P137" i="6"/>
  <c r="P125" i="6"/>
  <c r="P113" i="6"/>
  <c r="P89" i="6"/>
  <c r="P77" i="6"/>
  <c r="P65" i="6"/>
  <c r="P53" i="6"/>
  <c r="P5" i="6"/>
  <c r="P497" i="6"/>
  <c r="P569" i="6"/>
  <c r="P1180" i="6"/>
  <c r="P2031" i="6"/>
  <c r="P1953" i="6"/>
  <c r="P1951" i="6"/>
  <c r="P1941" i="6"/>
  <c r="P599" i="6"/>
  <c r="P1591" i="6"/>
  <c r="P1575" i="6"/>
  <c r="P1064" i="6"/>
  <c r="P1004" i="6"/>
  <c r="P824" i="6"/>
  <c r="P752" i="6"/>
  <c r="P548" i="6"/>
  <c r="P236" i="6"/>
  <c r="P20" i="6"/>
  <c r="P2016" i="6"/>
  <c r="P1111" i="6"/>
  <c r="P631" i="6"/>
  <c r="P415" i="6"/>
  <c r="P403" i="6"/>
  <c r="P367" i="6"/>
  <c r="P355" i="6"/>
  <c r="P343" i="6"/>
  <c r="P307" i="6"/>
  <c r="P295" i="6"/>
  <c r="P271" i="6"/>
  <c r="P223" i="6"/>
  <c r="P211" i="6"/>
  <c r="P199" i="6"/>
  <c r="P151" i="6"/>
  <c r="P103" i="6"/>
  <c r="P79" i="6"/>
  <c r="P67" i="6"/>
  <c r="P55" i="6"/>
  <c r="P43" i="6"/>
  <c r="P7" i="6"/>
  <c r="P1982" i="6"/>
  <c r="P1976" i="6"/>
  <c r="P1084" i="6"/>
  <c r="P1012" i="6"/>
  <c r="P952" i="6"/>
  <c r="P892" i="6"/>
  <c r="P688" i="6"/>
  <c r="P580" i="6"/>
  <c r="P544" i="6"/>
  <c r="P268" i="6"/>
  <c r="P172" i="6"/>
  <c r="P16" i="6"/>
  <c r="P1197" i="6"/>
  <c r="P1173" i="6"/>
  <c r="P1161" i="6"/>
  <c r="P1137" i="6"/>
  <c r="P1125" i="6"/>
  <c r="P1101" i="6"/>
  <c r="P1089" i="6"/>
  <c r="P1077" i="6"/>
  <c r="P1053" i="6"/>
  <c r="P1029" i="6"/>
  <c r="P1017" i="6"/>
  <c r="P993" i="6"/>
  <c r="P981" i="6"/>
  <c r="P945" i="6"/>
  <c r="P933" i="6"/>
  <c r="P921" i="6"/>
  <c r="P909" i="6"/>
  <c r="P885" i="6"/>
  <c r="P873" i="6"/>
  <c r="P861" i="6"/>
  <c r="P813" i="6"/>
  <c r="P789" i="6"/>
  <c r="P777" i="6"/>
  <c r="P765" i="6"/>
  <c r="P729" i="6"/>
  <c r="P717" i="6"/>
  <c r="P705" i="6"/>
  <c r="P669" i="6"/>
  <c r="P657" i="6"/>
  <c r="P645" i="6"/>
  <c r="P633" i="6"/>
  <c r="P621" i="6"/>
  <c r="P585" i="6"/>
  <c r="P573" i="6"/>
  <c r="P561" i="6"/>
  <c r="P549" i="6"/>
  <c r="P525" i="6"/>
  <c r="P501" i="6"/>
  <c r="P477" i="6"/>
  <c r="P465" i="6"/>
  <c r="P429" i="6"/>
  <c r="P393" i="6"/>
  <c r="P369" i="6"/>
  <c r="P357" i="6"/>
  <c r="P297" i="6"/>
  <c r="P285" i="6"/>
  <c r="P261" i="6"/>
  <c r="P249" i="6"/>
  <c r="P213" i="6"/>
  <c r="P201" i="6"/>
  <c r="P189" i="6"/>
  <c r="P153" i="6"/>
  <c r="P141" i="6"/>
  <c r="P105" i="6"/>
  <c r="P69" i="6"/>
  <c r="P57" i="6"/>
  <c r="P45" i="6"/>
  <c r="P9" i="6"/>
  <c r="P1914" i="6"/>
  <c r="P747" i="6"/>
  <c r="P15" i="6"/>
  <c r="P1525" i="6"/>
  <c r="P1345" i="6"/>
  <c r="P1343" i="6"/>
  <c r="P1824" i="6"/>
  <c r="P1818" i="6"/>
  <c r="P1816" i="6"/>
  <c r="P1702" i="6"/>
  <c r="P1594" i="6"/>
  <c r="P1472" i="6"/>
  <c r="P1418" i="6"/>
  <c r="P1382" i="6"/>
  <c r="P1364" i="6"/>
  <c r="P1749" i="6"/>
  <c r="P1677" i="6"/>
  <c r="P1291" i="6"/>
  <c r="P1281" i="6"/>
  <c r="P1273" i="6"/>
  <c r="P1239" i="6"/>
  <c r="P1233" i="6"/>
  <c r="P1221" i="6"/>
  <c r="P1209" i="6"/>
  <c r="P1274" i="6"/>
  <c r="P1252" i="6"/>
  <c r="P1236" i="6"/>
  <c r="P1210" i="6"/>
  <c r="P1381" i="6"/>
  <c r="P2017" i="6"/>
  <c r="P1932" i="6"/>
  <c r="P1484" i="6"/>
  <c r="P1970" i="6"/>
  <c r="P2025" i="6"/>
  <c r="E1309" i="6"/>
  <c r="P1583" i="6"/>
  <c r="P1469" i="6"/>
  <c r="P1690" i="6"/>
  <c r="P1580" i="6"/>
  <c r="P1540" i="6"/>
  <c r="P1934" i="6"/>
  <c r="P1897" i="6"/>
  <c r="P1952" i="6"/>
  <c r="P2012" i="6"/>
  <c r="P1795" i="6"/>
  <c r="P1196" i="6"/>
  <c r="P1184" i="6"/>
  <c r="P1172" i="6"/>
  <c r="P1160" i="6"/>
  <c r="P1148" i="6"/>
  <c r="P1124" i="6"/>
  <c r="P1112" i="6"/>
  <c r="P1100" i="6"/>
  <c r="P1088" i="6"/>
  <c r="P1052" i="6"/>
  <c r="P1040" i="6"/>
  <c r="P1028" i="6"/>
  <c r="P992" i="6"/>
  <c r="P980" i="6"/>
  <c r="P968" i="6"/>
  <c r="P956" i="6"/>
  <c r="P932" i="6"/>
  <c r="P920" i="6"/>
  <c r="P908" i="6"/>
  <c r="P896" i="6"/>
  <c r="P884" i="6"/>
  <c r="P860" i="6"/>
  <c r="P848" i="6"/>
  <c r="P836" i="6"/>
  <c r="P812" i="6"/>
  <c r="P788" i="6"/>
  <c r="P776" i="6"/>
  <c r="P764" i="6"/>
  <c r="P740" i="6"/>
  <c r="P716" i="6"/>
  <c r="P704" i="6"/>
  <c r="P692" i="6"/>
  <c r="P668" i="6"/>
  <c r="P644" i="6"/>
  <c r="P632" i="6"/>
  <c r="P620" i="6"/>
  <c r="P608" i="6"/>
  <c r="P596" i="6"/>
  <c r="P572" i="6"/>
  <c r="P560" i="6"/>
  <c r="P524" i="6"/>
  <c r="P500" i="6"/>
  <c r="P476" i="6"/>
  <c r="P464" i="6"/>
  <c r="P452" i="6"/>
  <c r="P428" i="6"/>
  <c r="P416" i="6"/>
  <c r="P404" i="6"/>
  <c r="P392" i="6"/>
  <c r="P380" i="6"/>
  <c r="P344" i="6"/>
  <c r="P332" i="6"/>
  <c r="P320" i="6"/>
  <c r="P284" i="6"/>
  <c r="P272" i="6"/>
  <c r="P248" i="6"/>
  <c r="P200" i="6"/>
  <c r="P188" i="6"/>
  <c r="P176" i="6"/>
  <c r="P140" i="6"/>
  <c r="P128" i="6"/>
  <c r="P104" i="6"/>
  <c r="P92" i="6"/>
  <c r="P56" i="6"/>
  <c r="P44" i="6"/>
  <c r="P32" i="6"/>
  <c r="P1098" i="6"/>
  <c r="P1074" i="6"/>
  <c r="P1050" i="6"/>
  <c r="P1014" i="6"/>
  <c r="P1002" i="6"/>
  <c r="P990" i="6"/>
  <c r="P978" i="6"/>
  <c r="P918" i="6"/>
  <c r="P894" i="6"/>
  <c r="P822" i="6"/>
  <c r="P798" i="6"/>
  <c r="P750" i="6"/>
  <c r="P738" i="6"/>
  <c r="P726" i="6"/>
  <c r="P678" i="6"/>
  <c r="P666" i="6"/>
  <c r="P654" i="6"/>
  <c r="P1969" i="6"/>
  <c r="P2019" i="6"/>
  <c r="P2004" i="6"/>
  <c r="P1208" i="6"/>
  <c r="P1709" i="6"/>
  <c r="P1191" i="6"/>
  <c r="P1155" i="6"/>
  <c r="P1143" i="6"/>
  <c r="P1071" i="6"/>
  <c r="P1023" i="6"/>
  <c r="P1011" i="6"/>
  <c r="P999" i="6"/>
  <c r="P987" i="6"/>
  <c r="P963" i="6"/>
  <c r="P939" i="6"/>
  <c r="P915" i="6"/>
  <c r="P903" i="6"/>
  <c r="P891" i="6"/>
  <c r="P867" i="6"/>
  <c r="P855" i="6"/>
  <c r="P831" i="6"/>
  <c r="P807" i="6"/>
  <c r="P795" i="6"/>
  <c r="P783" i="6"/>
  <c r="P158" i="6"/>
  <c r="P2028" i="6"/>
  <c r="P1929" i="6"/>
  <c r="P1888" i="6"/>
  <c r="P2026" i="6"/>
  <c r="P2023" i="6"/>
  <c r="P1986" i="6"/>
  <c r="P1930" i="6"/>
  <c r="P1894" i="6"/>
  <c r="P1874" i="6"/>
  <c r="P1787" i="6"/>
  <c r="P1763" i="6"/>
  <c r="P1755" i="6"/>
  <c r="P1879" i="6"/>
  <c r="P1750" i="6"/>
  <c r="P1718" i="6"/>
  <c r="P1412" i="6"/>
  <c r="P2020" i="6"/>
  <c r="P2005" i="6"/>
  <c r="P1973" i="6"/>
  <c r="P1860" i="6"/>
  <c r="P1790" i="6"/>
  <c r="P1699" i="6"/>
  <c r="P1984" i="6"/>
  <c r="P1964" i="6"/>
  <c r="P1931" i="6"/>
  <c r="P1838" i="6"/>
  <c r="P1785" i="6"/>
  <c r="P1977" i="6"/>
  <c r="P1939" i="6"/>
  <c r="P1911" i="6"/>
  <c r="P1905" i="6"/>
  <c r="P1902" i="6"/>
  <c r="P1863" i="6"/>
  <c r="P1725" i="6"/>
  <c r="P1374" i="6"/>
  <c r="P2011" i="6"/>
  <c r="P2003" i="6"/>
  <c r="P1971" i="6"/>
  <c r="P1957" i="6"/>
  <c r="P1875" i="6"/>
  <c r="P1819" i="6"/>
  <c r="P1777" i="6"/>
  <c r="P594" i="6"/>
  <c r="P582" i="6"/>
  <c r="P546" i="6"/>
  <c r="P522" i="6"/>
  <c r="P510" i="6"/>
  <c r="P498" i="6"/>
  <c r="P450" i="6"/>
  <c r="P438" i="6"/>
  <c r="P426" i="6"/>
  <c r="P402" i="6"/>
  <c r="P378" i="6"/>
  <c r="P366" i="6"/>
  <c r="P354" i="6"/>
  <c r="P330" i="6"/>
  <c r="P306" i="6"/>
  <c r="P294" i="6"/>
  <c r="P282" i="6"/>
  <c r="P234" i="6"/>
  <c r="P222" i="6"/>
  <c r="P198" i="6"/>
  <c r="P174" i="6"/>
  <c r="P138" i="6"/>
  <c r="P126" i="6"/>
  <c r="P78" i="6"/>
  <c r="P54" i="6"/>
  <c r="P6" i="6"/>
  <c r="P2021" i="6"/>
  <c r="P2007" i="6"/>
  <c r="P1954" i="6"/>
  <c r="P1880" i="6"/>
  <c r="P1858" i="6"/>
  <c r="P1846" i="6"/>
  <c r="P1799" i="6"/>
  <c r="P1780" i="6"/>
  <c r="P1359" i="6"/>
  <c r="P1873" i="6"/>
  <c r="P1867" i="6"/>
  <c r="P1861" i="6"/>
  <c r="P1794" i="6"/>
  <c r="P1765" i="6"/>
  <c r="P1723" i="6"/>
  <c r="P2027" i="6"/>
  <c r="P2024" i="6"/>
  <c r="P1955" i="6"/>
  <c r="P1943" i="6"/>
  <c r="P1928" i="6"/>
  <c r="P1878" i="6"/>
  <c r="P1839" i="6"/>
  <c r="P735" i="6"/>
  <c r="P723" i="6"/>
  <c r="P699" i="6"/>
  <c r="P675" i="6"/>
  <c r="P639" i="6"/>
  <c r="P627" i="6"/>
  <c r="P603" i="6"/>
  <c r="P591" i="6"/>
  <c r="P567" i="6"/>
  <c r="P531" i="6"/>
  <c r="P507" i="6"/>
  <c r="P495" i="6"/>
  <c r="P483" i="6"/>
  <c r="P471" i="6"/>
  <c r="P447" i="6"/>
  <c r="P435" i="6"/>
  <c r="P399" i="6"/>
  <c r="P387" i="6"/>
  <c r="P375" i="6"/>
  <c r="P339" i="6"/>
  <c r="P327" i="6"/>
  <c r="P315" i="6"/>
  <c r="P303" i="6"/>
  <c r="P291" i="6"/>
  <c r="P279" i="6"/>
  <c r="P255" i="6"/>
  <c r="P243" i="6"/>
  <c r="P231" i="6"/>
  <c r="P219" i="6"/>
  <c r="P207" i="6"/>
  <c r="P183" i="6"/>
  <c r="P171" i="6"/>
  <c r="P159" i="6"/>
  <c r="P147" i="6"/>
  <c r="P135" i="6"/>
  <c r="P123" i="6"/>
  <c r="P99" i="6"/>
  <c r="P87" i="6"/>
  <c r="P75" i="6"/>
  <c r="P63" i="6"/>
  <c r="P51" i="6"/>
  <c r="P27" i="6"/>
  <c r="P3" i="6"/>
  <c r="P2030" i="6"/>
  <c r="P1988" i="6"/>
  <c r="P1975" i="6"/>
  <c r="P1903" i="6"/>
  <c r="P1425" i="6"/>
  <c r="P1408" i="6"/>
  <c r="P1365" i="6"/>
  <c r="P1334" i="6"/>
  <c r="P1695" i="6"/>
  <c r="P1689" i="6"/>
  <c r="P1653" i="6"/>
  <c r="P1650" i="6"/>
  <c r="P1612" i="6"/>
  <c r="P1561" i="6"/>
  <c r="P1556" i="6"/>
  <c r="P1548" i="6"/>
  <c r="P1440" i="6"/>
  <c r="P1302" i="6"/>
  <c r="P1299" i="6"/>
  <c r="P1268" i="6"/>
  <c r="P1396" i="6"/>
  <c r="P1393" i="6"/>
  <c r="P1377" i="6"/>
  <c r="P1754" i="6"/>
  <c r="P1747" i="6"/>
  <c r="P1703" i="6"/>
  <c r="P1667" i="6"/>
  <c r="P1622" i="6"/>
  <c r="P1567" i="6"/>
  <c r="P1559" i="6"/>
  <c r="P1554" i="6"/>
  <c r="P1551" i="6"/>
  <c r="P1534" i="6"/>
  <c r="P1452" i="6"/>
  <c r="P1319" i="6"/>
  <c r="P1739" i="6"/>
  <c r="P1562" i="6"/>
  <c r="P1444" i="6"/>
  <c r="P1432" i="6"/>
  <c r="P1413" i="6"/>
  <c r="P1406" i="6"/>
  <c r="P1303" i="6"/>
  <c r="P1758" i="6"/>
  <c r="P1745" i="6"/>
  <c r="P1697" i="6"/>
  <c r="P1676" i="6"/>
  <c r="P1670" i="6"/>
  <c r="P1637" i="6"/>
  <c r="P1584" i="6"/>
  <c r="P1581" i="6"/>
  <c r="P1549" i="6"/>
  <c r="P1510" i="6"/>
  <c r="P1493" i="6"/>
  <c r="P1482" i="6"/>
  <c r="P1394" i="6"/>
  <c r="P1341" i="6"/>
  <c r="P1332" i="6"/>
  <c r="P1317" i="6"/>
  <c r="P1682" i="6"/>
  <c r="P1626" i="6"/>
  <c r="P1479" i="6"/>
  <c r="P1476" i="6"/>
  <c r="P1466" i="6"/>
  <c r="P1436" i="6"/>
  <c r="P1426" i="6"/>
  <c r="P1388" i="6"/>
  <c r="P1737" i="6"/>
  <c r="P1691" i="6"/>
  <c r="P1632" i="6"/>
  <c r="P1524" i="6"/>
  <c r="P1496" i="6"/>
  <c r="P1404" i="6"/>
  <c r="P1320" i="6"/>
  <c r="P1694" i="6"/>
  <c r="P1560" i="6"/>
  <c r="P1544" i="6"/>
  <c r="P1535" i="6"/>
  <c r="P1295" i="6"/>
  <c r="P1771" i="6"/>
  <c r="P1756" i="6"/>
  <c r="P1740" i="6"/>
  <c r="P1717" i="6"/>
  <c r="P1683" i="6"/>
  <c r="P1680" i="6"/>
  <c r="P1656" i="6"/>
  <c r="P1459" i="6"/>
  <c r="P1336" i="6"/>
  <c r="P1724" i="6"/>
  <c r="P1705" i="6"/>
  <c r="P1644" i="6"/>
  <c r="P1574" i="6"/>
  <c r="P1558" i="6"/>
  <c r="P1550" i="6"/>
  <c r="P1522" i="6"/>
  <c r="P1511" i="6"/>
  <c r="P1480" i="6"/>
  <c r="P1424" i="6"/>
  <c r="P1398" i="6"/>
  <c r="P1392" i="6"/>
  <c r="P1389" i="6"/>
  <c r="P1376" i="6"/>
  <c r="P1692" i="6"/>
  <c r="P1566" i="6"/>
  <c r="P1386" i="6"/>
  <c r="P1321" i="6"/>
  <c r="P1223" i="6"/>
  <c r="P1292" i="6"/>
  <c r="P1232" i="6"/>
  <c r="P1220" i="6"/>
  <c r="P1230" i="6"/>
  <c r="P1224" i="6"/>
  <c r="P1309" i="6"/>
  <c r="P1264" i="6"/>
  <c r="P1237" i="6"/>
  <c r="P1234" i="6"/>
  <c r="P1231" i="6"/>
  <c r="P1228" i="6"/>
  <c r="P1225" i="6"/>
  <c r="P1222" i="6"/>
  <c r="P1998" i="6"/>
  <c r="P1898" i="6"/>
  <c r="P1415" i="6"/>
  <c r="P1713" i="6"/>
  <c r="P1926" i="6"/>
  <c r="P1899" i="6"/>
  <c r="P1896" i="6"/>
  <c r="P1945" i="6"/>
  <c r="P1877" i="6"/>
  <c r="P1738" i="6"/>
  <c r="P1636" i="6"/>
  <c r="P1783" i="6"/>
  <c r="P1920" i="6"/>
  <c r="P1760" i="6"/>
  <c r="P1610" i="6"/>
  <c r="P1119" i="6"/>
  <c r="P1628" i="6"/>
  <c r="P1901" i="6"/>
  <c r="P1851" i="6"/>
  <c r="P1751" i="6"/>
  <c r="P1395" i="6"/>
  <c r="P1532" i="6"/>
  <c r="P1834" i="6"/>
  <c r="P1743" i="6"/>
  <c r="P1630" i="6"/>
  <c r="P1399" i="6"/>
  <c r="P1409" i="6"/>
  <c r="P1698" i="6"/>
  <c r="P1729" i="6"/>
  <c r="P1639" i="6"/>
  <c r="P1557" i="6"/>
  <c r="P1324" i="6"/>
  <c r="P1536" i="6"/>
  <c r="P1531" i="6"/>
  <c r="P1367" i="6"/>
  <c r="P1296" i="6"/>
  <c r="P1340" i="6"/>
  <c r="P1289" i="6"/>
  <c r="P1379" i="6"/>
  <c r="P1378" i="6"/>
  <c r="P1253" i="6"/>
  <c r="P1481" i="6"/>
  <c r="P1083" i="6"/>
  <c r="P1992" i="6"/>
  <c r="P1990" i="6"/>
  <c r="P1821" i="6"/>
  <c r="P1666" i="6"/>
  <c r="P1059" i="6"/>
  <c r="P1944" i="6"/>
  <c r="P1605" i="6"/>
  <c r="P1993" i="6"/>
  <c r="P1933" i="6"/>
  <c r="P1849" i="6"/>
  <c r="P1641" i="6"/>
  <c r="P1900" i="6"/>
  <c r="P1720" i="6"/>
  <c r="P2015" i="6"/>
  <c r="P1844" i="6"/>
  <c r="P1179" i="6"/>
  <c r="P1965" i="6"/>
  <c r="P1942" i="6"/>
  <c r="P1910" i="6"/>
  <c r="P1766" i="6"/>
  <c r="P1652" i="6"/>
  <c r="P1798" i="6"/>
  <c r="P1599" i="6"/>
  <c r="P1947" i="6"/>
  <c r="P1862" i="6"/>
  <c r="P1808" i="6"/>
  <c r="P1775" i="6"/>
  <c r="P1744" i="6"/>
  <c r="P1715" i="6"/>
  <c r="P1761" i="6"/>
  <c r="P1809" i="6"/>
  <c r="P1796" i="6"/>
  <c r="P1679" i="6"/>
  <c r="P1640" i="6"/>
  <c r="P1842" i="6"/>
  <c r="P1870" i="6"/>
  <c r="P1840" i="6"/>
  <c r="P1801" i="6"/>
  <c r="P1786" i="6"/>
  <c r="P1757" i="6"/>
  <c r="P1741" i="6"/>
  <c r="P1366" i="6"/>
  <c r="P1606" i="6"/>
  <c r="P1579" i="6"/>
  <c r="P1614" i="6"/>
  <c r="P1593" i="6"/>
  <c r="P1489" i="6"/>
  <c r="P1423" i="6"/>
  <c r="P1684" i="6"/>
  <c r="P1572" i="6"/>
  <c r="P1339" i="6"/>
  <c r="P1301" i="6"/>
  <c r="P1596" i="6"/>
  <c r="P1346" i="6"/>
  <c r="P1768" i="6"/>
  <c r="P1712" i="6"/>
  <c r="P1710" i="6"/>
  <c r="P1450" i="6"/>
  <c r="P1624" i="6"/>
  <c r="P1460" i="6"/>
  <c r="P1501" i="6"/>
  <c r="P1478" i="6"/>
  <c r="P1428" i="6"/>
  <c r="P1416" i="6"/>
  <c r="P1348" i="6"/>
  <c r="P1328" i="6"/>
  <c r="P1495" i="6"/>
  <c r="P1483" i="6"/>
  <c r="P1368" i="6"/>
  <c r="P1520" i="6"/>
  <c r="P1380" i="6"/>
  <c r="P1375" i="6"/>
  <c r="P1370" i="6"/>
  <c r="P1314" i="6"/>
  <c r="P1470" i="6"/>
  <c r="P1280" i="6"/>
  <c r="P1352" i="6"/>
  <c r="P1330" i="6"/>
  <c r="P1282" i="6"/>
  <c r="P1256" i="6"/>
  <c r="P1297" i="6"/>
  <c r="P1284" i="6"/>
  <c r="P1258" i="6"/>
  <c r="P1248" i="6"/>
  <c r="P1361" i="6"/>
  <c r="P1323" i="6"/>
  <c r="P1298" i="6"/>
  <c r="P1216" i="6"/>
  <c r="P1306" i="6"/>
  <c r="P1244" i="6"/>
  <c r="P1439" i="6"/>
  <c r="P1438" i="6"/>
  <c r="P1354" i="6"/>
  <c r="P1337" i="6"/>
  <c r="P1349" i="6"/>
  <c r="P1308" i="6"/>
  <c r="P1238" i="6"/>
  <c r="P2014" i="6"/>
  <c r="P1997" i="6"/>
  <c r="P1978" i="6"/>
  <c r="P1959" i="6"/>
  <c r="P1974" i="6"/>
  <c r="P1972" i="6"/>
  <c r="P1961" i="6"/>
  <c r="P1958" i="6"/>
  <c r="P1983" i="6"/>
  <c r="P1921" i="6"/>
  <c r="P1925" i="6"/>
  <c r="P1848" i="6"/>
  <c r="P1962" i="6"/>
  <c r="P1076" i="6"/>
  <c r="P1918" i="6"/>
  <c r="P1916" i="6"/>
  <c r="P1886" i="6"/>
  <c r="P1835" i="6"/>
  <c r="P1892" i="6"/>
  <c r="P1885" i="6"/>
  <c r="P1884" i="6"/>
  <c r="P1891" i="6"/>
  <c r="P1859" i="6"/>
  <c r="P1890" i="6"/>
  <c r="P1895" i="6"/>
  <c r="P1853" i="6"/>
  <c r="P1826" i="6"/>
  <c r="P1820" i="6"/>
  <c r="P1813" i="6"/>
  <c r="P1833" i="6"/>
  <c r="P1627" i="6"/>
  <c r="P1814" i="6"/>
  <c r="P1769" i="6"/>
  <c r="P1797" i="6"/>
  <c r="P1856" i="6"/>
  <c r="P1770" i="6"/>
  <c r="P1847" i="6"/>
  <c r="P1812" i="6"/>
  <c r="P1807" i="6"/>
  <c r="P1825" i="6"/>
  <c r="P1772" i="6"/>
  <c r="P1733" i="6"/>
  <c r="P1800" i="6"/>
  <c r="P1789" i="6"/>
  <c r="P1781" i="6"/>
  <c r="P1764" i="6"/>
  <c r="P1711" i="6"/>
  <c r="P1742" i="6"/>
  <c r="P1731" i="6"/>
  <c r="P1659" i="6"/>
  <c r="P1671" i="6"/>
  <c r="P1728" i="6"/>
  <c r="P1736" i="6"/>
  <c r="P1696" i="6"/>
  <c r="P1657" i="6"/>
  <c r="P1678" i="6"/>
  <c r="P1633" i="6"/>
  <c r="P1645" i="6"/>
  <c r="P1609" i="6"/>
  <c r="P1708" i="6"/>
  <c r="P1607" i="6"/>
  <c r="P1693" i="6"/>
  <c r="P1674" i="6"/>
  <c r="P1665" i="6"/>
  <c r="P1621" i="6"/>
  <c r="P1615" i="6"/>
  <c r="P1643" i="6"/>
  <c r="P1602" i="6"/>
  <c r="P1642" i="6"/>
  <c r="P1587" i="6"/>
  <c r="P1655" i="6"/>
  <c r="P1649" i="6"/>
  <c r="P1573" i="6"/>
  <c r="P1681" i="6"/>
  <c r="P1672" i="6"/>
  <c r="P1663" i="6"/>
  <c r="P1617" i="6"/>
  <c r="P1588" i="6"/>
  <c r="P1646" i="6"/>
  <c r="P1598" i="6"/>
  <c r="P1601" i="6"/>
  <c r="P1578" i="6"/>
  <c r="P1589" i="6"/>
  <c r="P1585" i="6"/>
  <c r="P1564" i="6"/>
  <c r="P1555" i="6"/>
  <c r="P1592" i="6"/>
  <c r="P1595" i="6"/>
  <c r="P1577" i="6"/>
  <c r="P1533" i="6"/>
  <c r="P1541" i="6"/>
  <c r="P1538" i="6"/>
  <c r="P1537" i="6"/>
  <c r="P1526" i="6"/>
  <c r="P1513" i="6"/>
  <c r="P1523" i="6"/>
  <c r="P1512" i="6"/>
  <c r="P1500" i="6"/>
  <c r="P1486" i="6"/>
  <c r="P1437" i="6"/>
  <c r="P1507" i="6"/>
  <c r="P1490" i="6"/>
  <c r="P1488" i="6"/>
  <c r="P1449" i="6"/>
  <c r="P1521" i="6"/>
  <c r="P1453" i="6"/>
  <c r="P1441" i="6"/>
  <c r="P1429" i="6"/>
  <c r="P1497" i="6"/>
  <c r="P1477" i="6"/>
  <c r="P1419" i="6"/>
  <c r="P1411" i="6"/>
  <c r="P1485" i="6"/>
  <c r="P1421" i="6"/>
  <c r="P1464" i="6"/>
  <c r="P1465" i="6"/>
  <c r="P1463" i="6"/>
  <c r="P1445" i="6"/>
  <c r="P1451" i="6"/>
  <c r="P1443" i="6"/>
  <c r="P1407" i="6"/>
  <c r="P1391" i="6"/>
  <c r="P1326" i="6"/>
  <c r="P1311" i="6"/>
  <c r="P1335" i="6"/>
  <c r="P1307" i="6"/>
  <c r="P1300" i="6"/>
  <c r="P1271" i="6"/>
  <c r="P1269" i="6"/>
  <c r="P1263" i="6"/>
  <c r="P1325" i="6"/>
  <c r="P1294" i="6"/>
  <c r="P1293" i="6"/>
  <c r="P1265" i="6"/>
  <c r="P1305" i="6"/>
  <c r="P1250" i="6"/>
  <c r="P1249" i="6"/>
  <c r="P1243" i="6"/>
  <c r="P1241" i="6"/>
  <c r="P1247" i="6"/>
  <c r="P1235" i="6"/>
  <c r="P1240" i="6"/>
  <c r="P244" i="6"/>
  <c r="P88" i="6"/>
  <c r="P28" i="6"/>
  <c r="P832" i="6"/>
  <c r="P640" i="6"/>
  <c r="P352" i="6"/>
  <c r="P316" i="6"/>
  <c r="P232" i="6"/>
  <c r="P160" i="6"/>
  <c r="P76" i="6"/>
  <c r="P880" i="6"/>
  <c r="P748" i="6"/>
  <c r="P532" i="6"/>
  <c r="P448" i="6"/>
  <c r="P304" i="6"/>
  <c r="P220" i="6"/>
  <c r="P1169" i="6"/>
  <c r="P1000" i="6"/>
  <c r="P436" i="6"/>
  <c r="P388" i="6"/>
  <c r="P148" i="6"/>
  <c r="P4" i="6"/>
  <c r="P1168" i="6"/>
  <c r="P1060" i="6"/>
  <c r="P736" i="6"/>
  <c r="P568" i="6"/>
  <c r="P124" i="6"/>
  <c r="P136" i="6"/>
  <c r="P928" i="6"/>
  <c r="P616" i="6"/>
  <c r="P376" i="6"/>
  <c r="P208" i="6"/>
  <c r="P1108" i="6"/>
  <c r="P988" i="6"/>
  <c r="P796" i="6"/>
  <c r="P724" i="6"/>
  <c r="P520" i="6"/>
  <c r="P472" i="6"/>
  <c r="P292" i="6"/>
  <c r="P64" i="6"/>
  <c r="P856" i="6"/>
  <c r="P664" i="6"/>
  <c r="P604" i="6"/>
  <c r="P424" i="6"/>
  <c r="P976" i="6"/>
  <c r="P508" i="6"/>
  <c r="P196" i="6"/>
  <c r="P1036" i="6"/>
  <c r="P700" i="6"/>
  <c r="P460" i="6"/>
  <c r="P280" i="6"/>
  <c r="P100" i="6"/>
  <c r="P1192" i="6"/>
  <c r="P1144" i="6"/>
  <c r="P904" i="6"/>
  <c r="P772" i="6"/>
  <c r="P652" i="6"/>
  <c r="P592" i="6"/>
  <c r="P496" i="6"/>
  <c r="P52" i="6"/>
  <c r="P384" i="6"/>
  <c r="P1099" i="6"/>
  <c r="P1015" i="6"/>
  <c r="P943" i="6"/>
  <c r="P895" i="6"/>
  <c r="P859" i="6"/>
  <c r="P811" i="6"/>
  <c r="P739" i="6"/>
  <c r="P727" i="6"/>
  <c r="P523" i="6"/>
  <c r="P499" i="6"/>
  <c r="P475" i="6"/>
  <c r="P439" i="6"/>
  <c r="P955" i="6"/>
  <c r="P571" i="6"/>
  <c r="P1051" i="6"/>
  <c r="P1003" i="6"/>
  <c r="P787" i="6"/>
  <c r="P1147" i="6"/>
  <c r="P847" i="6"/>
  <c r="P643" i="6"/>
  <c r="P799" i="6"/>
  <c r="P679" i="6"/>
  <c r="P1087" i="6"/>
  <c r="P559" i="6"/>
  <c r="P775" i="6"/>
  <c r="P1171" i="6"/>
  <c r="P583" i="6"/>
  <c r="P547" i="6"/>
  <c r="P1039" i="6"/>
  <c r="P931" i="6"/>
  <c r="P883" i="6"/>
  <c r="P667" i="6"/>
  <c r="P1027" i="6"/>
  <c r="P715" i="6"/>
  <c r="P595" i="6"/>
  <c r="P487" i="6"/>
  <c r="P863" i="6"/>
  <c r="P1123" i="6"/>
  <c r="P703" i="6"/>
  <c r="P451" i="6"/>
  <c r="P1195" i="6"/>
  <c r="P1159" i="6"/>
  <c r="P1075" i="6"/>
  <c r="P967" i="6"/>
  <c r="P871" i="6"/>
  <c r="P493" i="6"/>
  <c r="P1022" i="6"/>
  <c r="P986" i="6"/>
  <c r="P805" i="6"/>
  <c r="P781" i="6"/>
  <c r="P1151" i="6"/>
  <c r="P1067" i="6"/>
  <c r="P1043" i="6"/>
  <c r="P1126" i="6"/>
  <c r="P1054" i="6"/>
  <c r="P1019" i="6"/>
  <c r="P1007" i="6"/>
  <c r="P995" i="6"/>
  <c r="P971" i="6"/>
  <c r="P947" i="6"/>
  <c r="P935" i="6"/>
  <c r="P875" i="6"/>
  <c r="P815" i="6"/>
  <c r="P791" i="6"/>
  <c r="P695" i="6"/>
  <c r="P528" i="6"/>
  <c r="P300" i="6"/>
  <c r="P792" i="6"/>
  <c r="P720" i="6"/>
  <c r="P204" i="6"/>
  <c r="P886" i="6"/>
  <c r="P874" i="6"/>
  <c r="P862" i="6"/>
  <c r="P766" i="6"/>
  <c r="P730" i="6"/>
  <c r="P682" i="6"/>
  <c r="P514" i="6"/>
  <c r="P478" i="6"/>
  <c r="P454" i="6"/>
  <c r="P430" i="6"/>
  <c r="P382" i="6"/>
  <c r="P358" i="6"/>
  <c r="P816" i="6"/>
  <c r="P744" i="6"/>
  <c r="P672" i="6"/>
  <c r="P624" i="6"/>
  <c r="P60" i="6"/>
  <c r="P804" i="6"/>
  <c r="P780" i="6"/>
  <c r="P708" i="6"/>
  <c r="P840" i="6"/>
  <c r="P852" i="6"/>
  <c r="P768" i="6"/>
  <c r="P288" i="6"/>
  <c r="P1013" i="6"/>
  <c r="P977" i="6"/>
  <c r="P686" i="6"/>
  <c r="P446" i="6"/>
  <c r="P398" i="6"/>
  <c r="P374" i="6"/>
  <c r="P326" i="6"/>
  <c r="P370" i="6"/>
  <c r="P598" i="6"/>
  <c r="P406" i="6"/>
  <c r="P982" i="6"/>
  <c r="P82" i="6"/>
  <c r="P442" i="6"/>
  <c r="P670" i="6"/>
  <c r="P142" i="6"/>
  <c r="P1150" i="6"/>
  <c r="P502" i="6"/>
  <c r="P814" i="6"/>
  <c r="P334" i="6"/>
  <c r="P1193" i="6"/>
  <c r="P965" i="6"/>
  <c r="P785" i="6"/>
  <c r="P833" i="6"/>
  <c r="P1001" i="6"/>
  <c r="P737" i="6"/>
  <c r="P1073" i="6"/>
  <c r="P1109" i="6"/>
  <c r="P1178" i="6"/>
  <c r="P1070" i="6"/>
  <c r="P1034" i="6"/>
  <c r="P914" i="6"/>
  <c r="P953" i="6"/>
  <c r="P821" i="6"/>
  <c r="P689" i="6"/>
  <c r="P1153" i="6"/>
  <c r="P1081" i="6"/>
  <c r="P725" i="6"/>
  <c r="P905" i="6"/>
  <c r="P1188" i="6"/>
  <c r="P1140" i="6"/>
  <c r="P1128" i="6"/>
  <c r="P1104" i="6"/>
  <c r="P1080" i="6"/>
  <c r="P1068" i="6"/>
  <c r="P1020" i="6"/>
  <c r="P1008" i="6"/>
  <c r="P996" i="6"/>
  <c r="P984" i="6"/>
  <c r="P960" i="6"/>
  <c r="P948" i="6"/>
  <c r="P936" i="6"/>
  <c r="P924" i="6"/>
  <c r="P912" i="6"/>
  <c r="P888" i="6"/>
  <c r="P876" i="6"/>
  <c r="P864" i="6"/>
  <c r="P857" i="6"/>
  <c r="P677" i="6"/>
  <c r="P1097" i="6"/>
  <c r="P761" i="6"/>
  <c r="P629" i="6"/>
  <c r="P1199" i="6"/>
  <c r="P1175" i="6"/>
  <c r="P1163" i="6"/>
  <c r="P1127" i="6"/>
  <c r="P1103" i="6"/>
  <c r="P1091" i="6"/>
  <c r="P1181" i="6"/>
  <c r="P1121" i="6"/>
  <c r="P797" i="6"/>
  <c r="P1186" i="6"/>
  <c r="P1162" i="6"/>
  <c r="P1078" i="6"/>
  <c r="P1018" i="6"/>
  <c r="P1006" i="6"/>
  <c r="P958" i="6"/>
  <c r="P946" i="6"/>
  <c r="P910" i="6"/>
  <c r="P893" i="6"/>
  <c r="P665" i="6"/>
  <c r="P1049" i="6"/>
  <c r="P1025" i="6"/>
  <c r="P809" i="6"/>
  <c r="P929" i="6"/>
  <c r="P749" i="6"/>
  <c r="P713" i="6"/>
  <c r="P1205" i="6"/>
  <c r="P1145" i="6"/>
  <c r="P881" i="6"/>
  <c r="P830" i="6"/>
  <c r="P806" i="6"/>
  <c r="P554" i="6"/>
  <c r="P254" i="6"/>
  <c r="P230" i="6"/>
  <c r="P182" i="6"/>
  <c r="P14" i="6"/>
  <c r="P901" i="6"/>
  <c r="P229" i="6"/>
  <c r="P205" i="6"/>
  <c r="P37" i="6"/>
  <c r="P732" i="6"/>
  <c r="P696" i="6"/>
  <c r="P660" i="6"/>
  <c r="P648" i="6"/>
  <c r="P636" i="6"/>
  <c r="P600" i="6"/>
  <c r="P588" i="6"/>
  <c r="P576" i="6"/>
  <c r="P564" i="6"/>
  <c r="P552" i="6"/>
  <c r="P516" i="6"/>
  <c r="P504" i="6"/>
  <c r="P492" i="6"/>
  <c r="P480" i="6"/>
  <c r="P456" i="6"/>
  <c r="P444" i="6"/>
  <c r="P432" i="6"/>
  <c r="P420" i="6"/>
  <c r="P408" i="6"/>
  <c r="P372" i="6"/>
  <c r="P360" i="6"/>
  <c r="P348" i="6"/>
  <c r="P336" i="6"/>
  <c r="P276" i="6"/>
  <c r="P240" i="6"/>
  <c r="P228" i="6"/>
  <c r="P192" i="6"/>
  <c r="P156" i="6"/>
  <c r="P144" i="6"/>
  <c r="P132" i="6"/>
  <c r="P96" i="6"/>
  <c r="P84" i="6"/>
  <c r="P48" i="6"/>
  <c r="P12" i="6"/>
  <c r="P923" i="6"/>
  <c r="P899" i="6"/>
  <c r="P851" i="6"/>
  <c r="P779" i="6"/>
  <c r="P767" i="6"/>
  <c r="P743" i="6"/>
  <c r="P719" i="6"/>
  <c r="P707" i="6"/>
  <c r="P647" i="6"/>
  <c r="P635" i="6"/>
  <c r="P623" i="6"/>
  <c r="P611" i="6"/>
  <c r="P575" i="6"/>
  <c r="P563" i="6"/>
  <c r="P551" i="6"/>
  <c r="P527" i="6"/>
  <c r="P491" i="6"/>
  <c r="P479" i="6"/>
  <c r="P467" i="6"/>
  <c r="P419" i="6"/>
  <c r="P407" i="6"/>
  <c r="P395" i="6"/>
  <c r="P371" i="6"/>
  <c r="P359" i="6"/>
  <c r="P335" i="6"/>
  <c r="P323" i="6"/>
  <c r="P311" i="6"/>
  <c r="P299" i="6"/>
  <c r="P275" i="6"/>
  <c r="P251" i="6"/>
  <c r="P239" i="6"/>
  <c r="P227" i="6"/>
  <c r="P203" i="6"/>
  <c r="P179" i="6"/>
  <c r="P167" i="6"/>
  <c r="P155" i="6"/>
  <c r="P143" i="6"/>
  <c r="P131" i="6"/>
  <c r="P107" i="6"/>
  <c r="P95" i="6"/>
  <c r="P83" i="6"/>
  <c r="P35" i="6"/>
  <c r="P23" i="6"/>
  <c r="P11" i="6"/>
  <c r="P838" i="6"/>
  <c r="P790" i="6"/>
  <c r="P778" i="6"/>
  <c r="P718" i="6"/>
  <c r="P694" i="6"/>
  <c r="P646" i="6"/>
  <c r="P622" i="6"/>
  <c r="P610" i="6"/>
  <c r="P574" i="6"/>
  <c r="P310" i="6"/>
  <c r="P298" i="6"/>
  <c r="P286" i="6"/>
  <c r="P262" i="6"/>
  <c r="P226" i="6"/>
  <c r="P214" i="6"/>
  <c r="P178" i="6"/>
  <c r="P166" i="6"/>
  <c r="P46" i="6"/>
  <c r="P22" i="6"/>
  <c r="P10" i="6"/>
  <c r="P1030" i="6"/>
  <c r="P1102" i="6"/>
  <c r="P1032" i="6"/>
  <c r="P1152" i="6"/>
  <c r="P1092" i="6"/>
  <c r="P1164" i="6"/>
  <c r="P1056" i="6"/>
  <c r="P410" i="6"/>
  <c r="P1046" i="6"/>
  <c r="P542" i="6"/>
  <c r="P758" i="6"/>
  <c r="P86" i="6"/>
  <c r="P902" i="6"/>
  <c r="P38" i="6"/>
  <c r="P482" i="6"/>
  <c r="P734" i="6"/>
  <c r="P1082" i="6"/>
  <c r="P950" i="6"/>
  <c r="P1130" i="6"/>
  <c r="P1154" i="6"/>
  <c r="P626" i="6"/>
  <c r="P614" i="6"/>
  <c r="P590" i="6"/>
  <c r="P470" i="6"/>
  <c r="P974" i="6"/>
  <c r="P1202" i="6"/>
  <c r="P1158" i="6"/>
  <c r="P1026" i="6"/>
  <c r="P1206" i="6"/>
  <c r="P1086" i="6"/>
  <c r="P1166" i="6"/>
  <c r="P1142" i="6"/>
  <c r="P842" i="6"/>
  <c r="P1094" i="6"/>
  <c r="P698" i="6"/>
  <c r="P878" i="6"/>
  <c r="P302" i="6"/>
  <c r="P1190" i="6"/>
  <c r="P110" i="6"/>
  <c r="P649" i="6"/>
  <c r="P505" i="6"/>
  <c r="P242" i="6"/>
  <c r="P625" i="6"/>
  <c r="P481" i="6"/>
  <c r="P170" i="6"/>
  <c r="P134" i="6"/>
  <c r="P877" i="6"/>
  <c r="P601" i="6"/>
  <c r="P457" i="6"/>
  <c r="P577" i="6"/>
  <c r="P433" i="6"/>
  <c r="P98" i="6"/>
  <c r="P853" i="6"/>
  <c r="P709" i="6"/>
  <c r="P553" i="6"/>
  <c r="P26" i="6"/>
  <c r="P350" i="6"/>
  <c r="P1009" i="6"/>
  <c r="P937" i="6"/>
  <c r="P854" i="6"/>
  <c r="P793" i="6"/>
  <c r="P710" i="6"/>
  <c r="P349" i="6"/>
  <c r="P1177" i="6"/>
  <c r="P1165" i="6"/>
  <c r="P1129" i="6"/>
  <c r="P1105" i="6"/>
  <c r="P1093" i="6"/>
  <c r="P1033" i="6"/>
  <c r="P1021" i="6"/>
  <c r="P386" i="6"/>
  <c r="P290" i="6"/>
  <c r="P890" i="6"/>
  <c r="P829" i="6"/>
  <c r="P746" i="6"/>
  <c r="P385" i="6"/>
  <c r="P337" i="6"/>
  <c r="P745" i="6"/>
  <c r="P638" i="6"/>
  <c r="P421" i="6"/>
  <c r="P949" i="6"/>
  <c r="P637" i="6"/>
  <c r="P565" i="6"/>
  <c r="P278" i="6"/>
  <c r="P218" i="6"/>
  <c r="P146" i="6"/>
  <c r="P74" i="6"/>
  <c r="P926" i="6"/>
  <c r="P865" i="6"/>
  <c r="P782" i="6"/>
  <c r="P721" i="6"/>
  <c r="P277" i="6"/>
  <c r="P62" i="6"/>
  <c r="P925" i="6"/>
  <c r="P206" i="6"/>
  <c r="P697" i="6"/>
  <c r="P409" i="6"/>
  <c r="P362" i="6"/>
  <c r="P314" i="6"/>
  <c r="P253" i="6"/>
  <c r="P193" i="6"/>
  <c r="P181" i="6"/>
  <c r="P133" i="6"/>
  <c r="P121" i="6"/>
  <c r="P109" i="6"/>
  <c r="P85" i="6"/>
  <c r="P61" i="6"/>
  <c r="P49" i="6"/>
  <c r="P13" i="6"/>
  <c r="P998" i="6"/>
  <c r="P962" i="6"/>
  <c r="P757" i="6"/>
  <c r="P674" i="6"/>
  <c r="P361" i="6"/>
  <c r="P313" i="6"/>
  <c r="P265" i="6"/>
  <c r="P961" i="6"/>
  <c r="P673" i="6"/>
  <c r="P602" i="6"/>
  <c r="P530" i="6"/>
  <c r="P506" i="6"/>
  <c r="P458" i="6"/>
  <c r="P434" i="6"/>
  <c r="N2" i="6"/>
  <c r="J630" i="6" l="1"/>
  <c r="Q630" i="6"/>
  <c r="R630" i="6" s="1"/>
  <c r="P1024" i="6"/>
  <c r="J30" i="6"/>
  <c r="P30" i="6"/>
  <c r="K30" i="6"/>
  <c r="Q30" i="6"/>
  <c r="R30" i="6" s="1"/>
  <c r="M30" i="6"/>
  <c r="N30" i="6" s="1"/>
  <c r="K102" i="6"/>
  <c r="L102" i="6" s="1"/>
  <c r="Q102" i="6"/>
  <c r="R102" i="6" s="1"/>
  <c r="M102" i="6"/>
  <c r="N102" i="6" s="1"/>
  <c r="J102" i="6"/>
  <c r="J174" i="6"/>
  <c r="J258" i="6"/>
  <c r="K258" i="6"/>
  <c r="Q258" i="6"/>
  <c r="R258" i="6" s="1"/>
  <c r="M258" i="6"/>
  <c r="N258" i="6" s="1"/>
  <c r="K330" i="6"/>
  <c r="L330" i="6" s="1"/>
  <c r="Q330" i="6"/>
  <c r="R330" i="6" s="1"/>
  <c r="M330" i="6"/>
  <c r="N330" i="6" s="1"/>
  <c r="J330" i="6"/>
  <c r="M402" i="6"/>
  <c r="N402" i="6" s="1"/>
  <c r="J402" i="6"/>
  <c r="J474" i="6"/>
  <c r="K474" i="6"/>
  <c r="L474" i="6" s="1"/>
  <c r="Q474" i="6"/>
  <c r="R474" i="6" s="1"/>
  <c r="J546" i="6"/>
  <c r="K546" i="6"/>
  <c r="L546" i="6" s="1"/>
  <c r="Q546" i="6"/>
  <c r="R546" i="6" s="1"/>
  <c r="M546" i="6"/>
  <c r="N546" i="6" s="1"/>
  <c r="J702" i="6"/>
  <c r="K702" i="6"/>
  <c r="L702" i="6" s="1"/>
  <c r="Q702" i="6"/>
  <c r="R702" i="6" s="1"/>
  <c r="K774" i="6"/>
  <c r="L774" i="6" s="1"/>
  <c r="J774" i="6"/>
  <c r="Q774" i="6"/>
  <c r="R774" i="6" s="1"/>
  <c r="M774" i="6"/>
  <c r="N774" i="6" s="1"/>
  <c r="M858" i="6"/>
  <c r="N858" i="6" s="1"/>
  <c r="K858" i="6"/>
  <c r="L858" i="6" s="1"/>
  <c r="K942" i="6"/>
  <c r="L942" i="6" s="1"/>
  <c r="Q942" i="6"/>
  <c r="R942" i="6" s="1"/>
  <c r="J942" i="6"/>
  <c r="Q1050" i="6"/>
  <c r="R1050" i="6" s="1"/>
  <c r="J1050" i="6"/>
  <c r="M1050" i="6"/>
  <c r="N1050" i="6" s="1"/>
  <c r="M1122" i="6"/>
  <c r="K1122" i="6"/>
  <c r="L1122" i="6" s="1"/>
  <c r="J1122" i="6"/>
  <c r="Q1194" i="6"/>
  <c r="R1194" i="6" s="1"/>
  <c r="K1194" i="6"/>
  <c r="J1194" i="6"/>
  <c r="M1194" i="6"/>
  <c r="N1194" i="6" s="1"/>
  <c r="Q1266" i="6"/>
  <c r="R1266" i="6" s="1"/>
  <c r="J1266" i="6"/>
  <c r="M1266" i="6"/>
  <c r="M1350" i="6"/>
  <c r="N1350" i="6" s="1"/>
  <c r="Q1350" i="6"/>
  <c r="R1350" i="6" s="1"/>
  <c r="K1350" i="6"/>
  <c r="L1350" i="6" s="1"/>
  <c r="J1350" i="6"/>
  <c r="K1422" i="6"/>
  <c r="L1422" i="6" s="1"/>
  <c r="J1422" i="6"/>
  <c r="M1422" i="6"/>
  <c r="Q1506" i="6"/>
  <c r="R1506" i="6" s="1"/>
  <c r="J1506" i="6"/>
  <c r="M1506" i="6"/>
  <c r="N1506" i="6" s="1"/>
  <c r="Q1602" i="6"/>
  <c r="R1602" i="6" s="1"/>
  <c r="M1602" i="6"/>
  <c r="N1602" i="6" s="1"/>
  <c r="K1602" i="6"/>
  <c r="L1602" i="6" s="1"/>
  <c r="Q46" i="6"/>
  <c r="R46" i="6" s="1"/>
  <c r="J46" i="6"/>
  <c r="M46" i="6"/>
  <c r="N46" i="6" s="1"/>
  <c r="K46" i="6"/>
  <c r="L46" i="6" s="1"/>
  <c r="K142" i="6"/>
  <c r="Q142" i="6"/>
  <c r="R142" i="6" s="1"/>
  <c r="J142" i="6"/>
  <c r="Q262" i="6"/>
  <c r="R262" i="6" s="1"/>
  <c r="J262" i="6"/>
  <c r="M262" i="6"/>
  <c r="N262" i="6" s="1"/>
  <c r="K262" i="6"/>
  <c r="Q334" i="6"/>
  <c r="R334" i="6" s="1"/>
  <c r="J334" i="6"/>
  <c r="M334" i="6"/>
  <c r="N334" i="6" s="1"/>
  <c r="K334" i="6"/>
  <c r="K406" i="6"/>
  <c r="L406" i="6" s="1"/>
  <c r="Q406" i="6"/>
  <c r="R406" i="6" s="1"/>
  <c r="Q478" i="6"/>
  <c r="R478" i="6" s="1"/>
  <c r="M478" i="6"/>
  <c r="N478" i="6" s="1"/>
  <c r="J478" i="6"/>
  <c r="K478" i="6"/>
  <c r="Q550" i="6"/>
  <c r="R550" i="6" s="1"/>
  <c r="J550" i="6"/>
  <c r="M550" i="6"/>
  <c r="N550" i="6" s="1"/>
  <c r="P550" i="6"/>
  <c r="K550" i="6"/>
  <c r="L550" i="6" s="1"/>
  <c r="J646" i="6"/>
  <c r="K646" i="6"/>
  <c r="L646" i="6" s="1"/>
  <c r="Q646" i="6"/>
  <c r="R646" i="6" s="1"/>
  <c r="Q730" i="6"/>
  <c r="R730" i="6" s="1"/>
  <c r="M730" i="6"/>
  <c r="N730" i="6" s="1"/>
  <c r="J730" i="6"/>
  <c r="K730" i="6"/>
  <c r="Q814" i="6"/>
  <c r="R814" i="6" s="1"/>
  <c r="M814" i="6"/>
  <c r="N814" i="6" s="1"/>
  <c r="J814" i="6"/>
  <c r="K814" i="6"/>
  <c r="L814" i="6" s="1"/>
  <c r="J910" i="6"/>
  <c r="K910" i="6"/>
  <c r="L910" i="6" s="1"/>
  <c r="Q910" i="6"/>
  <c r="R910" i="6" s="1"/>
  <c r="Q982" i="6"/>
  <c r="R982" i="6" s="1"/>
  <c r="M982" i="6"/>
  <c r="N982" i="6" s="1"/>
  <c r="Q1054" i="6"/>
  <c r="R1054" i="6" s="1"/>
  <c r="M1054" i="6"/>
  <c r="N1054" i="6" s="1"/>
  <c r="J1054" i="6"/>
  <c r="K1054" i="6"/>
  <c r="L1054" i="6" s="1"/>
  <c r="K1126" i="6"/>
  <c r="L1126" i="6" s="1"/>
  <c r="J1126" i="6"/>
  <c r="P59" i="6"/>
  <c r="K59" i="6"/>
  <c r="M59" i="6"/>
  <c r="N59" i="6" s="1"/>
  <c r="Q59" i="6"/>
  <c r="R59" i="6" s="1"/>
  <c r="M131" i="6"/>
  <c r="N131" i="6" s="1"/>
  <c r="K131" i="6"/>
  <c r="L131" i="6" s="1"/>
  <c r="Q131" i="6"/>
  <c r="R131" i="6" s="1"/>
  <c r="J131" i="6"/>
  <c r="Q203" i="6"/>
  <c r="R203" i="6" s="1"/>
  <c r="J203" i="6"/>
  <c r="Q275" i="6"/>
  <c r="R275" i="6" s="1"/>
  <c r="J275" i="6"/>
  <c r="K275" i="6"/>
  <c r="Q359" i="6"/>
  <c r="R359" i="6" s="1"/>
  <c r="M359" i="6"/>
  <c r="N359" i="6" s="1"/>
  <c r="K359" i="6"/>
  <c r="L359" i="6" s="1"/>
  <c r="Q443" i="6"/>
  <c r="R443" i="6" s="1"/>
  <c r="K443" i="6"/>
  <c r="L443" i="6" s="1"/>
  <c r="M443" i="6"/>
  <c r="N443" i="6" s="1"/>
  <c r="P443" i="6"/>
  <c r="J443" i="6"/>
  <c r="Q527" i="6"/>
  <c r="R527" i="6" s="1"/>
  <c r="K527" i="6"/>
  <c r="L527" i="6" s="1"/>
  <c r="J527" i="6"/>
  <c r="J599" i="6"/>
  <c r="K599" i="6"/>
  <c r="L599" i="6" s="1"/>
  <c r="Q599" i="6"/>
  <c r="R599" i="6" s="1"/>
  <c r="M599" i="6"/>
  <c r="N599" i="6" s="1"/>
  <c r="M671" i="6"/>
  <c r="P671" i="6"/>
  <c r="Q671" i="6"/>
  <c r="R671" i="6" s="1"/>
  <c r="J671" i="6"/>
  <c r="Q743" i="6"/>
  <c r="R743" i="6" s="1"/>
  <c r="J743" i="6"/>
  <c r="K743" i="6"/>
  <c r="L743" i="6" s="1"/>
  <c r="J815" i="6"/>
  <c r="K815" i="6"/>
  <c r="L815" i="6" s="1"/>
  <c r="M815" i="6"/>
  <c r="N815" i="6" s="1"/>
  <c r="J899" i="6"/>
  <c r="M899" i="6"/>
  <c r="N899" i="6" s="1"/>
  <c r="Q899" i="6"/>
  <c r="R899" i="6" s="1"/>
  <c r="Q971" i="6"/>
  <c r="R971" i="6" s="1"/>
  <c r="K971" i="6"/>
  <c r="L971" i="6" s="1"/>
  <c r="J971" i="6"/>
  <c r="Q1043" i="6"/>
  <c r="R1043" i="6" s="1"/>
  <c r="J1043" i="6"/>
  <c r="M1043" i="6"/>
  <c r="N1043" i="6" s="1"/>
  <c r="K1127" i="6"/>
  <c r="M1127" i="6"/>
  <c r="N1127" i="6" s="1"/>
  <c r="J1127" i="6"/>
  <c r="Q1199" i="6"/>
  <c r="R1199" i="6" s="1"/>
  <c r="J1199" i="6"/>
  <c r="Q1271" i="6"/>
  <c r="R1271" i="6" s="1"/>
  <c r="K1271" i="6"/>
  <c r="L1271" i="6" s="1"/>
  <c r="M1271" i="6"/>
  <c r="N1271" i="6" s="1"/>
  <c r="Q1343" i="6"/>
  <c r="R1343" i="6" s="1"/>
  <c r="M1343" i="6"/>
  <c r="N1343" i="6" s="1"/>
  <c r="J1343" i="6"/>
  <c r="K1343" i="6"/>
  <c r="L1343" i="6" s="1"/>
  <c r="Q1415" i="6"/>
  <c r="R1415" i="6" s="1"/>
  <c r="J1415" i="6"/>
  <c r="K1415" i="6"/>
  <c r="Q1487" i="6"/>
  <c r="R1487" i="6" s="1"/>
  <c r="K1487" i="6"/>
  <c r="L1487" i="6" s="1"/>
  <c r="P1487" i="6"/>
  <c r="M1487" i="6"/>
  <c r="N1487" i="6" s="1"/>
  <c r="Q1559" i="6"/>
  <c r="R1559" i="6" s="1"/>
  <c r="M1559" i="6"/>
  <c r="N1559" i="6" s="1"/>
  <c r="K1559" i="6"/>
  <c r="J1559" i="6"/>
  <c r="Q13" i="6"/>
  <c r="R13" i="6" s="1"/>
  <c r="M13" i="6"/>
  <c r="N13" i="6" s="1"/>
  <c r="Q85" i="6"/>
  <c r="R85" i="6" s="1"/>
  <c r="M85" i="6"/>
  <c r="J85" i="6"/>
  <c r="J157" i="6"/>
  <c r="P157" i="6"/>
  <c r="K157" i="6"/>
  <c r="L157" i="6" s="1"/>
  <c r="M157" i="6"/>
  <c r="N157" i="6" s="1"/>
  <c r="Q157" i="6"/>
  <c r="R157" i="6" s="1"/>
  <c r="M229" i="6"/>
  <c r="Q229" i="6"/>
  <c r="R229" i="6" s="1"/>
  <c r="K229" i="6"/>
  <c r="L229" i="6" s="1"/>
  <c r="Q313" i="6"/>
  <c r="R313" i="6" s="1"/>
  <c r="J313" i="6"/>
  <c r="K313" i="6"/>
  <c r="L313" i="6" s="1"/>
  <c r="K385" i="6"/>
  <c r="M385" i="6"/>
  <c r="N385" i="6" s="1"/>
  <c r="Q385" i="6"/>
  <c r="R385" i="6" s="1"/>
  <c r="K457" i="6"/>
  <c r="L457" i="6" s="1"/>
  <c r="M457" i="6"/>
  <c r="N457" i="6" s="1"/>
  <c r="Q457" i="6"/>
  <c r="R457" i="6" s="1"/>
  <c r="Q529" i="6"/>
  <c r="R529" i="6" s="1"/>
  <c r="J529" i="6"/>
  <c r="P529" i="6"/>
  <c r="K529" i="6"/>
  <c r="K601" i="6"/>
  <c r="M601" i="6"/>
  <c r="N601" i="6" s="1"/>
  <c r="Q601" i="6"/>
  <c r="R601" i="6" s="1"/>
  <c r="K673" i="6"/>
  <c r="L673" i="6" s="1"/>
  <c r="M673" i="6"/>
  <c r="N673" i="6" s="1"/>
  <c r="Q673" i="6"/>
  <c r="R673" i="6" s="1"/>
  <c r="J673" i="6"/>
  <c r="Q757" i="6"/>
  <c r="R757" i="6" s="1"/>
  <c r="J757" i="6"/>
  <c r="K757" i="6"/>
  <c r="K829" i="6"/>
  <c r="J829" i="6"/>
  <c r="M829" i="6"/>
  <c r="N829" i="6" s="1"/>
  <c r="Q829" i="6"/>
  <c r="R829" i="6" s="1"/>
  <c r="J901" i="6"/>
  <c r="M901" i="6"/>
  <c r="N901" i="6" s="1"/>
  <c r="Q901" i="6"/>
  <c r="R901" i="6" s="1"/>
  <c r="Q985" i="6"/>
  <c r="R985" i="6" s="1"/>
  <c r="P985" i="6"/>
  <c r="K985" i="6"/>
  <c r="K1057" i="6"/>
  <c r="L1057" i="6" s="1"/>
  <c r="P1057" i="6"/>
  <c r="J1057" i="6"/>
  <c r="M1057" i="6"/>
  <c r="N1057" i="6" s="1"/>
  <c r="Q1057" i="6"/>
  <c r="R1057" i="6" s="1"/>
  <c r="M1129" i="6"/>
  <c r="N1129" i="6" s="1"/>
  <c r="Q1129" i="6"/>
  <c r="R1129" i="6" s="1"/>
  <c r="J1129" i="6"/>
  <c r="Q1201" i="6"/>
  <c r="R1201" i="6" s="1"/>
  <c r="P1201" i="6"/>
  <c r="K1201" i="6"/>
  <c r="L1201" i="6" s="1"/>
  <c r="J1201" i="6"/>
  <c r="K1273" i="6"/>
  <c r="M1273" i="6"/>
  <c r="N1273" i="6" s="1"/>
  <c r="Q1273" i="6"/>
  <c r="R1273" i="6" s="1"/>
  <c r="Q1345" i="6"/>
  <c r="R1345" i="6" s="1"/>
  <c r="M1345" i="6"/>
  <c r="N1345" i="6" s="1"/>
  <c r="J1345" i="6"/>
  <c r="Q1901" i="6"/>
  <c r="R1901" i="6" s="1"/>
  <c r="J1901" i="6"/>
  <c r="K1901" i="6"/>
  <c r="J1997" i="6"/>
  <c r="K1997" i="6"/>
  <c r="L1997" i="6" s="1"/>
  <c r="M1997" i="6"/>
  <c r="N1997" i="6" s="1"/>
  <c r="K1916" i="6"/>
  <c r="L1916" i="6" s="1"/>
  <c r="Q1916" i="6"/>
  <c r="R1916" i="6" s="1"/>
  <c r="M1916" i="6"/>
  <c r="N1916" i="6" s="1"/>
  <c r="Q1531" i="6"/>
  <c r="R1531" i="6" s="1"/>
  <c r="J1531" i="6"/>
  <c r="K1531" i="6"/>
  <c r="L1531" i="6" s="1"/>
  <c r="Q1186" i="6"/>
  <c r="R1186" i="6" s="1"/>
  <c r="J1186" i="6"/>
  <c r="M1186" i="6"/>
  <c r="N1186" i="6" s="1"/>
  <c r="Q1258" i="6"/>
  <c r="R1258" i="6" s="1"/>
  <c r="M1258" i="6"/>
  <c r="N1258" i="6" s="1"/>
  <c r="K1258" i="6"/>
  <c r="Q1330" i="6"/>
  <c r="R1330" i="6" s="1"/>
  <c r="J1330" i="6"/>
  <c r="Q1402" i="6"/>
  <c r="R1402" i="6" s="1"/>
  <c r="J1402" i="6"/>
  <c r="P1402" i="6"/>
  <c r="K1402" i="6"/>
  <c r="L1402" i="6" s="1"/>
  <c r="M1402" i="6"/>
  <c r="N1402" i="6" s="1"/>
  <c r="Q1486" i="6"/>
  <c r="R1486" i="6" s="1"/>
  <c r="M1486" i="6"/>
  <c r="K1486" i="6"/>
  <c r="L1486" i="6" s="1"/>
  <c r="Q1558" i="6"/>
  <c r="R1558" i="6" s="1"/>
  <c r="J1558" i="6"/>
  <c r="K1558" i="6"/>
  <c r="Q1263" i="6"/>
  <c r="R1263" i="6" s="1"/>
  <c r="K1263" i="6"/>
  <c r="L1263" i="6" s="1"/>
  <c r="M1263" i="6"/>
  <c r="N1263" i="6" s="1"/>
  <c r="Q1787" i="6"/>
  <c r="R1787" i="6" s="1"/>
  <c r="J1787" i="6"/>
  <c r="Q1895" i="6"/>
  <c r="R1895" i="6" s="1"/>
  <c r="J1895" i="6"/>
  <c r="K1895" i="6"/>
  <c r="M1895" i="6"/>
  <c r="N1895" i="6" s="1"/>
  <c r="Q1979" i="6"/>
  <c r="R1979" i="6" s="1"/>
  <c r="M1979" i="6"/>
  <c r="N1979" i="6" s="1"/>
  <c r="P1979" i="6"/>
  <c r="J1979" i="6"/>
  <c r="Q1752" i="6"/>
  <c r="R1752" i="6" s="1"/>
  <c r="K1752" i="6"/>
  <c r="L1752" i="6" s="1"/>
  <c r="J1752" i="6"/>
  <c r="Q1896" i="6"/>
  <c r="R1896" i="6" s="1"/>
  <c r="J1896" i="6"/>
  <c r="K1896" i="6"/>
  <c r="L1896" i="6" s="1"/>
  <c r="M1896" i="6"/>
  <c r="N1896" i="6" s="1"/>
  <c r="Q1968" i="6"/>
  <c r="R1968" i="6" s="1"/>
  <c r="P1968" i="6"/>
  <c r="J1968" i="6"/>
  <c r="K1968" i="6"/>
  <c r="L1968" i="6" s="1"/>
  <c r="M1968" i="6"/>
  <c r="N1968" i="6" s="1"/>
  <c r="J1347" i="6"/>
  <c r="M1347" i="6"/>
  <c r="P1347" i="6"/>
  <c r="Q1347" i="6"/>
  <c r="R1347" i="6" s="1"/>
  <c r="K1347" i="6"/>
  <c r="J1719" i="6"/>
  <c r="P1719" i="6"/>
  <c r="Q1719" i="6"/>
  <c r="R1719" i="6" s="1"/>
  <c r="K1719" i="6"/>
  <c r="L1719" i="6" s="1"/>
  <c r="M1719" i="6"/>
  <c r="N1719" i="6" s="1"/>
  <c r="Q1608" i="6"/>
  <c r="R1608" i="6" s="1"/>
  <c r="K1608" i="6"/>
  <c r="L1608" i="6" s="1"/>
  <c r="P1608" i="6"/>
  <c r="M1608" i="6"/>
  <c r="N1608" i="6" s="1"/>
  <c r="Q1680" i="6"/>
  <c r="R1680" i="6" s="1"/>
  <c r="J1680" i="6"/>
  <c r="K1680" i="6"/>
  <c r="Q1812" i="6"/>
  <c r="R1812" i="6" s="1"/>
  <c r="K1812" i="6"/>
  <c r="L1812" i="6" s="1"/>
  <c r="J1812" i="6"/>
  <c r="M1812" i="6"/>
  <c r="N1812" i="6" s="1"/>
  <c r="M1587" i="6"/>
  <c r="K1587" i="6"/>
  <c r="J1587" i="6"/>
  <c r="M1430" i="6"/>
  <c r="N1430" i="6" s="1"/>
  <c r="P1430" i="6"/>
  <c r="Q1430" i="6"/>
  <c r="R1430" i="6" s="1"/>
  <c r="J1430" i="6"/>
  <c r="K1430" i="6"/>
  <c r="L1430" i="6" s="1"/>
  <c r="Q1502" i="6"/>
  <c r="R1502" i="6" s="1"/>
  <c r="J1502" i="6"/>
  <c r="K1502" i="6"/>
  <c r="L1502" i="6" s="1"/>
  <c r="J1574" i="6"/>
  <c r="K1574" i="6"/>
  <c r="M1574" i="6"/>
  <c r="N1574" i="6" s="1"/>
  <c r="M1646" i="6"/>
  <c r="N1646" i="6" s="1"/>
  <c r="Q1646" i="6"/>
  <c r="R1646" i="6" s="1"/>
  <c r="Q1718" i="6"/>
  <c r="R1718" i="6" s="1"/>
  <c r="J1718" i="6"/>
  <c r="K1718" i="6"/>
  <c r="L1718" i="6" s="1"/>
  <c r="Q1790" i="6"/>
  <c r="R1790" i="6" s="1"/>
  <c r="J1790" i="6"/>
  <c r="K1790" i="6"/>
  <c r="L1790" i="6" s="1"/>
  <c r="M1790" i="6"/>
  <c r="N1790" i="6" s="1"/>
  <c r="Q1862" i="6"/>
  <c r="R1862" i="6" s="1"/>
  <c r="M1862" i="6"/>
  <c r="N1862" i="6" s="1"/>
  <c r="Q1934" i="6"/>
  <c r="R1934" i="6" s="1"/>
  <c r="J1934" i="6"/>
  <c r="Q2006" i="6"/>
  <c r="R2006" i="6" s="1"/>
  <c r="M2006" i="6"/>
  <c r="N2006" i="6" s="1"/>
  <c r="K2006" i="6"/>
  <c r="P1135" i="6"/>
  <c r="M1135" i="6"/>
  <c r="N1135" i="6" s="1"/>
  <c r="P165" i="6"/>
  <c r="M165" i="6"/>
  <c r="N165" i="6" s="1"/>
  <c r="M184" i="6"/>
  <c r="N184" i="6" s="1"/>
  <c r="P184" i="6"/>
  <c r="J1843" i="6"/>
  <c r="K1843" i="6"/>
  <c r="L1843" i="6" s="1"/>
  <c r="P1688" i="6"/>
  <c r="J1688" i="6"/>
  <c r="P701" i="6"/>
  <c r="M1201" i="6"/>
  <c r="N1201" i="6" s="1"/>
  <c r="K1129" i="6"/>
  <c r="K1199" i="6"/>
  <c r="J1273" i="6"/>
  <c r="Q402" i="6"/>
  <c r="R402" i="6" s="1"/>
  <c r="P175" i="6"/>
  <c r="M175" i="6"/>
  <c r="N175" i="6" s="1"/>
  <c r="P338" i="6"/>
  <c r="K338" i="6"/>
  <c r="L338" i="6" s="1"/>
  <c r="K267" i="6"/>
  <c r="M267" i="6"/>
  <c r="N267" i="6" s="1"/>
  <c r="K1746" i="6"/>
  <c r="L1746" i="6" s="1"/>
  <c r="P1746" i="6"/>
  <c r="P1726" i="6"/>
  <c r="M1726" i="6"/>
  <c r="P938" i="6"/>
  <c r="P940" i="6"/>
  <c r="M527" i="6"/>
  <c r="N527" i="6" s="1"/>
  <c r="M406" i="6"/>
  <c r="N406" i="6" s="1"/>
  <c r="J985" i="6"/>
  <c r="P309" i="6"/>
  <c r="M309" i="6"/>
  <c r="N309" i="6" s="1"/>
  <c r="M972" i="6"/>
  <c r="N972" i="6" s="1"/>
  <c r="P972" i="6"/>
  <c r="P1010" i="6"/>
  <c r="P535" i="6"/>
  <c r="P702" i="6"/>
  <c r="P628" i="6"/>
  <c r="K901" i="6"/>
  <c r="L901" i="6" s="1"/>
  <c r="K1506" i="6"/>
  <c r="S1506" i="6" s="1"/>
  <c r="K982" i="6"/>
  <c r="L982" i="6" s="1"/>
  <c r="J59" i="6"/>
  <c r="Q174" i="6"/>
  <c r="R174" i="6" s="1"/>
  <c r="Q1999" i="6"/>
  <c r="R1999" i="6" s="1"/>
  <c r="P1999" i="6"/>
  <c r="Q1707" i="6"/>
  <c r="R1707" i="6" s="1"/>
  <c r="M1707" i="6"/>
  <c r="M275" i="6"/>
  <c r="N275" i="6" s="1"/>
  <c r="M985" i="6"/>
  <c r="N985" i="6" s="1"/>
  <c r="M142" i="6"/>
  <c r="N142" i="6" s="1"/>
  <c r="M1629" i="6"/>
  <c r="N1629" i="6" s="1"/>
  <c r="K899" i="6"/>
  <c r="L899" i="6" s="1"/>
  <c r="J13" i="6"/>
  <c r="Q1997" i="6"/>
  <c r="R1997" i="6" s="1"/>
  <c r="M396" i="6"/>
  <c r="N396" i="6" s="1"/>
  <c r="P396" i="6"/>
  <c r="P111" i="6"/>
  <c r="M1854" i="6"/>
  <c r="M1654" i="6"/>
  <c r="J1654" i="6"/>
  <c r="M681" i="6"/>
  <c r="N681" i="6" s="1"/>
  <c r="P630" i="6"/>
  <c r="M757" i="6"/>
  <c r="N757" i="6" s="1"/>
  <c r="M368" i="6"/>
  <c r="N368" i="6" s="1"/>
  <c r="K1266" i="6"/>
  <c r="J406" i="6"/>
  <c r="Q1127" i="6"/>
  <c r="R1127" i="6" s="1"/>
  <c r="P319" i="6"/>
  <c r="M319" i="6"/>
  <c r="P21" i="6"/>
  <c r="M21" i="6"/>
  <c r="N21" i="6" s="1"/>
  <c r="P1828" i="6"/>
  <c r="K2001" i="6"/>
  <c r="L2001" i="6" s="1"/>
  <c r="M942" i="6"/>
  <c r="N942" i="6" s="1"/>
  <c r="M991" i="6"/>
  <c r="N991" i="6" s="1"/>
  <c r="K630" i="6"/>
  <c r="Q815" i="6"/>
  <c r="R815" i="6" s="1"/>
  <c r="K1966" i="6"/>
  <c r="L1966" i="6" s="1"/>
  <c r="P1966" i="6"/>
  <c r="P774" i="6"/>
  <c r="P1194" i="6"/>
  <c r="M1415" i="6"/>
  <c r="N1415" i="6" s="1"/>
  <c r="M529" i="6"/>
  <c r="N529" i="6" s="1"/>
  <c r="M835" i="6"/>
  <c r="N835" i="6" s="1"/>
  <c r="K13" i="6"/>
  <c r="L13" i="6" s="1"/>
  <c r="K1660" i="6"/>
  <c r="L1660" i="6" s="1"/>
  <c r="K1050" i="6"/>
  <c r="J982" i="6"/>
  <c r="J385" i="6"/>
  <c r="Q1126" i="6"/>
  <c r="R1126" i="6" s="1"/>
  <c r="P252" i="6"/>
  <c r="P8" i="6"/>
  <c r="M1199" i="6"/>
  <c r="N1199" i="6" s="1"/>
  <c r="M691" i="6"/>
  <c r="N691" i="6" s="1"/>
  <c r="M1126" i="6"/>
  <c r="N1126" i="6" s="1"/>
  <c r="K402" i="6"/>
  <c r="L402" i="6" s="1"/>
  <c r="J1487" i="6"/>
  <c r="J457" i="6"/>
  <c r="Q1122" i="6"/>
  <c r="R1122" i="6" s="1"/>
  <c r="P391" i="6"/>
  <c r="M391" i="6"/>
  <c r="N391" i="6" s="1"/>
  <c r="P1753" i="6"/>
  <c r="K1753" i="6"/>
  <c r="L1753" i="6" s="1"/>
  <c r="P1122" i="6"/>
  <c r="M19" i="6"/>
  <c r="N19" i="6" s="1"/>
  <c r="M702" i="6"/>
  <c r="N702" i="6" s="1"/>
  <c r="K36" i="6"/>
  <c r="K85" i="6"/>
  <c r="J229" i="6"/>
  <c r="J601" i="6"/>
  <c r="J858" i="6"/>
  <c r="J1916" i="6"/>
  <c r="Q858" i="6"/>
  <c r="R858" i="6" s="1"/>
  <c r="Q1327" i="6"/>
  <c r="R1327" i="6" s="1"/>
  <c r="M1327" i="6"/>
  <c r="N1327" i="6" s="1"/>
  <c r="P258" i="6"/>
  <c r="P474" i="6"/>
  <c r="M971" i="6"/>
  <c r="N971" i="6" s="1"/>
  <c r="M313" i="6"/>
  <c r="N313" i="6" s="1"/>
  <c r="M910" i="6"/>
  <c r="N910" i="6" s="1"/>
  <c r="K174" i="6"/>
  <c r="L174" i="6" s="1"/>
  <c r="K671" i="6"/>
  <c r="L671" i="6" s="1"/>
  <c r="J359" i="6"/>
  <c r="J1271" i="6"/>
  <c r="J1602" i="6"/>
  <c r="Q1422" i="6"/>
  <c r="R1422" i="6" s="1"/>
  <c r="P1732" i="6"/>
  <c r="M951" i="6"/>
  <c r="N951" i="6" s="1"/>
  <c r="J40" i="6"/>
  <c r="P91" i="6"/>
  <c r="P317" i="6"/>
  <c r="M1200" i="6"/>
  <c r="N1200" i="6" s="1"/>
  <c r="M1909" i="6"/>
  <c r="M1753" i="6"/>
  <c r="N1753" i="6" s="1"/>
  <c r="M266" i="6"/>
  <c r="N266" i="6" s="1"/>
  <c r="M422" i="6"/>
  <c r="N422" i="6" s="1"/>
  <c r="M578" i="6"/>
  <c r="N578" i="6" s="1"/>
  <c r="M722" i="6"/>
  <c r="M1107" i="6"/>
  <c r="N1107" i="6" s="1"/>
  <c r="M1828" i="6"/>
  <c r="N1828" i="6" s="1"/>
  <c r="M897" i="6"/>
  <c r="N897" i="6" s="1"/>
  <c r="M1784" i="6"/>
  <c r="M1938" i="6"/>
  <c r="M537" i="6"/>
  <c r="M1603" i="6"/>
  <c r="M1759" i="6"/>
  <c r="N1759" i="6" s="1"/>
  <c r="M1915" i="6"/>
  <c r="M1508" i="6"/>
  <c r="N1508" i="6" s="1"/>
  <c r="K578" i="6"/>
  <c r="L578" i="6" s="1"/>
  <c r="K39" i="6"/>
  <c r="L39" i="6" s="1"/>
  <c r="J991" i="6"/>
  <c r="J1435" i="6"/>
  <c r="J1106" i="6"/>
  <c r="M1185" i="6"/>
  <c r="N1185" i="6" s="1"/>
  <c r="M484" i="6"/>
  <c r="M784" i="6"/>
  <c r="N784" i="6" s="1"/>
  <c r="M1120" i="6"/>
  <c r="N1120" i="6" s="1"/>
  <c r="M1288" i="6"/>
  <c r="N1288" i="6" s="1"/>
  <c r="M1456" i="6"/>
  <c r="N1456" i="6" s="1"/>
  <c r="M773" i="6"/>
  <c r="N773" i="6" s="1"/>
  <c r="M1773" i="6"/>
  <c r="K866" i="6"/>
  <c r="L866" i="6" s="1"/>
  <c r="K800" i="6"/>
  <c r="P607" i="6"/>
  <c r="P1120" i="6"/>
  <c r="M50" i="6"/>
  <c r="N50" i="6" s="1"/>
  <c r="M152" i="6"/>
  <c r="N152" i="6" s="1"/>
  <c r="M324" i="6"/>
  <c r="N324" i="6" s="1"/>
  <c r="M468" i="6"/>
  <c r="N468" i="6" s="1"/>
  <c r="M612" i="6"/>
  <c r="N612" i="6" s="1"/>
  <c r="M756" i="6"/>
  <c r="N756" i="6" s="1"/>
  <c r="M900" i="6"/>
  <c r="N900" i="6" s="1"/>
  <c r="M1044" i="6"/>
  <c r="N1044" i="6" s="1"/>
  <c r="M1597" i="6"/>
  <c r="N1597" i="6" s="1"/>
  <c r="M459" i="6"/>
  <c r="N459" i="6" s="1"/>
  <c r="M1688" i="6"/>
  <c r="N1688" i="6" s="1"/>
  <c r="K50" i="6"/>
  <c r="L50" i="6" s="1"/>
  <c r="K194" i="6"/>
  <c r="K1625" i="6"/>
  <c r="K1508" i="6"/>
  <c r="K1960" i="6"/>
  <c r="L1960" i="6" s="1"/>
  <c r="K1732" i="6"/>
  <c r="L1732" i="6" s="1"/>
  <c r="J835" i="6"/>
  <c r="J1041" i="6"/>
  <c r="J843" i="6"/>
  <c r="J1219" i="6"/>
  <c r="P267" i="6"/>
  <c r="P224" i="6"/>
  <c r="P1995" i="6"/>
  <c r="P969" i="6"/>
  <c r="P461" i="6"/>
  <c r="P180" i="6"/>
  <c r="P1604" i="6"/>
  <c r="P651" i="6"/>
  <c r="M1257" i="6"/>
  <c r="N1257" i="6" s="1"/>
  <c r="M651" i="6"/>
  <c r="N651" i="6" s="1"/>
  <c r="M1473" i="6"/>
  <c r="M1917" i="6"/>
  <c r="N1917" i="6" s="1"/>
  <c r="K1519" i="6"/>
  <c r="K1688" i="6"/>
  <c r="J897" i="6"/>
  <c r="J422" i="6"/>
  <c r="J1503" i="6"/>
  <c r="J1707" i="6"/>
  <c r="J1854" i="6"/>
  <c r="J1915" i="6"/>
  <c r="J712" i="6"/>
  <c r="M1966" i="6"/>
  <c r="N1966" i="6" s="1"/>
  <c r="P1435" i="6"/>
  <c r="P1837" i="6"/>
  <c r="P1960" i="6"/>
  <c r="P381" i="6"/>
  <c r="M36" i="6"/>
  <c r="N36" i="6" s="1"/>
  <c r="M180" i="6"/>
  <c r="N180" i="6" s="1"/>
  <c r="M39" i="6"/>
  <c r="N39" i="6" s="1"/>
  <c r="M112" i="6"/>
  <c r="N112" i="6" s="1"/>
  <c r="M1329" i="6"/>
  <c r="N1329" i="6" s="1"/>
  <c r="M1322" i="6"/>
  <c r="N1322" i="6" s="1"/>
  <c r="M1995" i="6"/>
  <c r="N1995" i="6" s="1"/>
  <c r="M1113" i="6"/>
  <c r="N1113" i="6" s="1"/>
  <c r="K1726" i="6"/>
  <c r="K1669" i="6"/>
  <c r="K195" i="6"/>
  <c r="K759" i="6"/>
  <c r="L759" i="6" s="1"/>
  <c r="J628" i="6"/>
  <c r="J1604" i="6"/>
  <c r="Q1669" i="6"/>
  <c r="R1669" i="6" s="1"/>
  <c r="P556" i="6"/>
  <c r="M1344" i="6"/>
  <c r="N1344" i="6" s="1"/>
  <c r="M328" i="6"/>
  <c r="N328" i="6" s="1"/>
  <c r="P612" i="6"/>
  <c r="P112" i="6"/>
  <c r="P1654" i="6"/>
  <c r="P1669" i="6"/>
  <c r="P1843" i="6"/>
  <c r="P868" i="6"/>
  <c r="P1431" i="6"/>
  <c r="P1912" i="6"/>
  <c r="P1854" i="6"/>
  <c r="P1107" i="6"/>
  <c r="P29" i="6"/>
  <c r="P533" i="6"/>
  <c r="P247" i="6"/>
  <c r="P917" i="6"/>
  <c r="M195" i="6"/>
  <c r="N195" i="6" s="1"/>
  <c r="M93" i="6"/>
  <c r="N93" i="6" s="1"/>
  <c r="M237" i="6"/>
  <c r="N237" i="6" s="1"/>
  <c r="M381" i="6"/>
  <c r="N381" i="6" s="1"/>
  <c r="M1837" i="6"/>
  <c r="N1837" i="6" s="1"/>
  <c r="M1106" i="6"/>
  <c r="N1106" i="6" s="1"/>
  <c r="M1167" i="6"/>
  <c r="N1167" i="6" s="1"/>
  <c r="M1576" i="6"/>
  <c r="N1576" i="6" s="1"/>
  <c r="M463" i="6"/>
  <c r="N463" i="6" s="1"/>
  <c r="M763" i="6"/>
  <c r="N763" i="6" s="1"/>
  <c r="M919" i="6"/>
  <c r="M1063" i="6"/>
  <c r="N1063" i="6" s="1"/>
  <c r="M1219" i="6"/>
  <c r="M296" i="6"/>
  <c r="N296" i="6" s="1"/>
  <c r="M440" i="6"/>
  <c r="M584" i="6"/>
  <c r="N584" i="6" s="1"/>
  <c r="M1701" i="6"/>
  <c r="N1701" i="6" s="1"/>
  <c r="K1981" i="6"/>
  <c r="L1981" i="6" s="1"/>
  <c r="K111" i="6"/>
  <c r="L111" i="6" s="1"/>
  <c r="K1707" i="6"/>
  <c r="L1707" i="6" s="1"/>
  <c r="K650" i="6"/>
  <c r="L650" i="6" s="1"/>
  <c r="K1917" i="6"/>
  <c r="L1917" i="6" s="1"/>
  <c r="J1995" i="6"/>
  <c r="J1882" i="6"/>
  <c r="P453" i="6"/>
  <c r="M1010" i="6"/>
  <c r="N1010" i="6" s="1"/>
  <c r="M2001" i="6"/>
  <c r="P1116" i="6"/>
  <c r="P759" i="6"/>
  <c r="P389" i="6"/>
  <c r="M938" i="6"/>
  <c r="M256" i="6"/>
  <c r="M400" i="6"/>
  <c r="M556" i="6"/>
  <c r="N556" i="6" s="1"/>
  <c r="M1024" i="6"/>
  <c r="N1024" i="6" s="1"/>
  <c r="M1204" i="6"/>
  <c r="M1360" i="6"/>
  <c r="M1401" i="6"/>
  <c r="N1401" i="6" s="1"/>
  <c r="M845" i="6"/>
  <c r="N845" i="6" s="1"/>
  <c r="M1721" i="6"/>
  <c r="N1721" i="6" s="1"/>
  <c r="K794" i="6"/>
  <c r="L794" i="6" s="1"/>
  <c r="J400" i="6"/>
  <c r="J784" i="6"/>
  <c r="Q1981" i="6"/>
  <c r="R1981" i="6" s="1"/>
  <c r="P440" i="6"/>
  <c r="M101" i="6"/>
  <c r="N101" i="6" s="1"/>
  <c r="P1304" i="6"/>
  <c r="P80" i="6"/>
  <c r="P324" i="6"/>
  <c r="P194" i="6"/>
  <c r="P122" i="6"/>
  <c r="P1938" i="6"/>
  <c r="P1981" i="6"/>
  <c r="P351" i="6"/>
  <c r="M122" i="6"/>
  <c r="N122" i="6" s="1"/>
  <c r="M1272" i="6"/>
  <c r="N1272" i="6" s="1"/>
  <c r="M338" i="6"/>
  <c r="N338" i="6" s="1"/>
  <c r="M494" i="6"/>
  <c r="N494" i="6" s="1"/>
  <c r="M650" i="6"/>
  <c r="N650" i="6" s="1"/>
  <c r="M1035" i="6"/>
  <c r="N1035" i="6" s="1"/>
  <c r="M1553" i="6"/>
  <c r="N1553" i="6" s="1"/>
  <c r="M1675" i="6"/>
  <c r="N1675" i="6" s="1"/>
  <c r="M1843" i="6"/>
  <c r="N1843" i="6" s="1"/>
  <c r="M1999" i="6"/>
  <c r="N1999" i="6" s="1"/>
  <c r="M1604" i="6"/>
  <c r="N1604" i="6" s="1"/>
  <c r="K237" i="6"/>
  <c r="K266" i="6"/>
  <c r="L266" i="6" s="1"/>
  <c r="K494" i="6"/>
  <c r="L494" i="6" s="1"/>
  <c r="J1721" i="6"/>
  <c r="P1217" i="6"/>
  <c r="M1746" i="6"/>
  <c r="N1746" i="6" s="1"/>
  <c r="M1810" i="6"/>
  <c r="J328" i="6"/>
  <c r="Q1917" i="6"/>
  <c r="R1917" i="6" s="1"/>
  <c r="P1456" i="6"/>
  <c r="P1917" i="6"/>
  <c r="P543" i="6"/>
  <c r="P684" i="6"/>
  <c r="P828" i="6"/>
  <c r="P1226" i="6"/>
  <c r="P1503" i="6"/>
  <c r="P1707" i="6"/>
  <c r="P1385" i="6"/>
  <c r="P1882" i="6"/>
  <c r="P484" i="6"/>
  <c r="M540" i="6"/>
  <c r="N540" i="6" s="1"/>
  <c r="M1669" i="6"/>
  <c r="N1669" i="6" s="1"/>
  <c r="K1604" i="6"/>
  <c r="J494" i="6"/>
  <c r="J759" i="6"/>
  <c r="J1999" i="6"/>
  <c r="M605" i="6"/>
  <c r="N605" i="6" s="1"/>
  <c r="J184" i="6"/>
  <c r="P108" i="6"/>
  <c r="P1061" i="6"/>
  <c r="P1662" i="6"/>
  <c r="M1887" i="6"/>
  <c r="N1887" i="6" s="1"/>
  <c r="K324" i="6"/>
  <c r="L324" i="6" s="1"/>
  <c r="M866" i="6"/>
  <c r="N866" i="6" s="1"/>
  <c r="K540" i="6"/>
  <c r="K1675" i="6"/>
  <c r="P40" i="6"/>
  <c r="P1327" i="6"/>
  <c r="P1721" i="6"/>
  <c r="M111" i="6"/>
  <c r="N111" i="6" s="1"/>
  <c r="M1226" i="6"/>
  <c r="N1226" i="6" s="1"/>
  <c r="M1304" i="6"/>
  <c r="N1304" i="6" s="1"/>
  <c r="K1999" i="6"/>
  <c r="L1999" i="6" s="1"/>
  <c r="K29" i="6"/>
  <c r="Q29" i="6"/>
  <c r="R29" i="6" s="1"/>
  <c r="Q101" i="6"/>
  <c r="R101" i="6" s="1"/>
  <c r="K101" i="6"/>
  <c r="K173" i="6"/>
  <c r="J173" i="6"/>
  <c r="Q173" i="6"/>
  <c r="R173" i="6" s="1"/>
  <c r="J245" i="6"/>
  <c r="Q245" i="6"/>
  <c r="R245" i="6" s="1"/>
  <c r="K245" i="6"/>
  <c r="L245" i="6" s="1"/>
  <c r="J317" i="6"/>
  <c r="K317" i="6"/>
  <c r="L317" i="6" s="1"/>
  <c r="Q317" i="6"/>
  <c r="R317" i="6" s="1"/>
  <c r="J389" i="6"/>
  <c r="Q389" i="6"/>
  <c r="R389" i="6" s="1"/>
  <c r="K389" i="6"/>
  <c r="K461" i="6"/>
  <c r="Q461" i="6"/>
  <c r="R461" i="6" s="1"/>
  <c r="J461" i="6"/>
  <c r="J533" i="6"/>
  <c r="Q533" i="6"/>
  <c r="R533" i="6" s="1"/>
  <c r="K533" i="6"/>
  <c r="L533" i="6" s="1"/>
  <c r="K605" i="6"/>
  <c r="J605" i="6"/>
  <c r="Q701" i="6"/>
  <c r="R701" i="6" s="1"/>
  <c r="J701" i="6"/>
  <c r="K701" i="6"/>
  <c r="L701" i="6" s="1"/>
  <c r="Q773" i="6"/>
  <c r="R773" i="6" s="1"/>
  <c r="J773" i="6"/>
  <c r="K773" i="6"/>
  <c r="L773" i="6" s="1"/>
  <c r="Q845" i="6"/>
  <c r="R845" i="6" s="1"/>
  <c r="K845" i="6"/>
  <c r="Q917" i="6"/>
  <c r="R917" i="6" s="1"/>
  <c r="K917" i="6"/>
  <c r="L917" i="6" s="1"/>
  <c r="Q989" i="6"/>
  <c r="R989" i="6" s="1"/>
  <c r="K989" i="6"/>
  <c r="L989" i="6" s="1"/>
  <c r="J989" i="6"/>
  <c r="K1061" i="6"/>
  <c r="L1061" i="6" s="1"/>
  <c r="Q1061" i="6"/>
  <c r="R1061" i="6" s="1"/>
  <c r="Q1133" i="6"/>
  <c r="R1133" i="6" s="1"/>
  <c r="J1133" i="6"/>
  <c r="K1133" i="6"/>
  <c r="K1217" i="6"/>
  <c r="Q1217" i="6"/>
  <c r="R1217" i="6" s="1"/>
  <c r="Q1313" i="6"/>
  <c r="R1313" i="6" s="1"/>
  <c r="J1313" i="6"/>
  <c r="K1313" i="6"/>
  <c r="L1313" i="6" s="1"/>
  <c r="Q1385" i="6"/>
  <c r="R1385" i="6" s="1"/>
  <c r="Q1457" i="6"/>
  <c r="R1457" i="6" s="1"/>
  <c r="J1457" i="6"/>
  <c r="J1553" i="6"/>
  <c r="Q1553" i="6"/>
  <c r="R1553" i="6" s="1"/>
  <c r="Q1625" i="6"/>
  <c r="R1625" i="6" s="1"/>
  <c r="J1625" i="6"/>
  <c r="K19" i="6"/>
  <c r="L19" i="6" s="1"/>
  <c r="J19" i="6"/>
  <c r="Q91" i="6"/>
  <c r="R91" i="6" s="1"/>
  <c r="K175" i="6"/>
  <c r="L175" i="6" s="1"/>
  <c r="J175" i="6"/>
  <c r="Q247" i="6"/>
  <c r="R247" i="6" s="1"/>
  <c r="K319" i="6"/>
  <c r="J319" i="6"/>
  <c r="Q391" i="6"/>
  <c r="R391" i="6" s="1"/>
  <c r="K463" i="6"/>
  <c r="L463" i="6" s="1"/>
  <c r="J463" i="6"/>
  <c r="Q535" i="6"/>
  <c r="R535" i="6" s="1"/>
  <c r="K607" i="6"/>
  <c r="J607" i="6"/>
  <c r="Q691" i="6"/>
  <c r="R691" i="6" s="1"/>
  <c r="K763" i="6"/>
  <c r="L763" i="6" s="1"/>
  <c r="J763" i="6"/>
  <c r="Q835" i="6"/>
  <c r="R835" i="6" s="1"/>
  <c r="K919" i="6"/>
  <c r="L919" i="6" s="1"/>
  <c r="J919" i="6"/>
  <c r="Q991" i="6"/>
  <c r="R991" i="6" s="1"/>
  <c r="K1063" i="6"/>
  <c r="Q1063" i="6"/>
  <c r="R1063" i="6" s="1"/>
  <c r="J1063" i="6"/>
  <c r="Q1135" i="6"/>
  <c r="R1135" i="6" s="1"/>
  <c r="K1219" i="6"/>
  <c r="L1219" i="6" s="1"/>
  <c r="Q1219" i="6"/>
  <c r="R1219" i="6" s="1"/>
  <c r="Q1435" i="6"/>
  <c r="R1435" i="6" s="1"/>
  <c r="K1435" i="6"/>
  <c r="L1435" i="6" s="1"/>
  <c r="K8" i="6"/>
  <c r="L8" i="6" s="1"/>
  <c r="Q8" i="6"/>
  <c r="R8" i="6" s="1"/>
  <c r="Q80" i="6"/>
  <c r="R80" i="6" s="1"/>
  <c r="J80" i="6"/>
  <c r="K152" i="6"/>
  <c r="L152" i="6" s="1"/>
  <c r="Q152" i="6"/>
  <c r="R152" i="6" s="1"/>
  <c r="Q224" i="6"/>
  <c r="R224" i="6" s="1"/>
  <c r="J224" i="6"/>
  <c r="K296" i="6"/>
  <c r="Q296" i="6"/>
  <c r="R296" i="6" s="1"/>
  <c r="Q368" i="6"/>
  <c r="R368" i="6" s="1"/>
  <c r="Q512" i="6"/>
  <c r="R512" i="6" s="1"/>
  <c r="Q584" i="6"/>
  <c r="R584" i="6" s="1"/>
  <c r="K584" i="6"/>
  <c r="L584" i="6" s="1"/>
  <c r="J656" i="6"/>
  <c r="Q728" i="6"/>
  <c r="R728" i="6" s="1"/>
  <c r="K728" i="6"/>
  <c r="J728" i="6"/>
  <c r="Q800" i="6"/>
  <c r="R800" i="6" s="1"/>
  <c r="J800" i="6"/>
  <c r="Q872" i="6"/>
  <c r="R872" i="6" s="1"/>
  <c r="K872" i="6"/>
  <c r="L872" i="6" s="1"/>
  <c r="Q944" i="6"/>
  <c r="R944" i="6" s="1"/>
  <c r="J944" i="6"/>
  <c r="K944" i="6"/>
  <c r="L944" i="6" s="1"/>
  <c r="Q1016" i="6"/>
  <c r="R1016" i="6" s="1"/>
  <c r="J1016" i="6"/>
  <c r="K1016" i="6"/>
  <c r="K21" i="6"/>
  <c r="J21" i="6"/>
  <c r="Q21" i="6"/>
  <c r="R21" i="6" s="1"/>
  <c r="Q93" i="6"/>
  <c r="R93" i="6" s="1"/>
  <c r="K165" i="6"/>
  <c r="L165" i="6" s="1"/>
  <c r="J165" i="6"/>
  <c r="Q165" i="6"/>
  <c r="R165" i="6" s="1"/>
  <c r="Q237" i="6"/>
  <c r="R237" i="6" s="1"/>
  <c r="K309" i="6"/>
  <c r="Q309" i="6"/>
  <c r="R309" i="6" s="1"/>
  <c r="J309" i="6"/>
  <c r="Q381" i="6"/>
  <c r="R381" i="6" s="1"/>
  <c r="Q453" i="6"/>
  <c r="R453" i="6" s="1"/>
  <c r="Q537" i="6"/>
  <c r="R537" i="6" s="1"/>
  <c r="J537" i="6"/>
  <c r="Q609" i="6"/>
  <c r="R609" i="6" s="1"/>
  <c r="J609" i="6"/>
  <c r="M609" i="6"/>
  <c r="N609" i="6" s="1"/>
  <c r="Q681" i="6"/>
  <c r="R681" i="6" s="1"/>
  <c r="Q753" i="6"/>
  <c r="R753" i="6" s="1"/>
  <c r="M753" i="6"/>
  <c r="N753" i="6" s="1"/>
  <c r="J825" i="6"/>
  <c r="M825" i="6"/>
  <c r="N825" i="6" s="1"/>
  <c r="Q969" i="6"/>
  <c r="R969" i="6" s="1"/>
  <c r="J969" i="6"/>
  <c r="Q1041" i="6"/>
  <c r="R1041" i="6" s="1"/>
  <c r="J1113" i="6"/>
  <c r="Q1113" i="6"/>
  <c r="R1113" i="6" s="1"/>
  <c r="Q1185" i="6"/>
  <c r="R1185" i="6" s="1"/>
  <c r="J1185" i="6"/>
  <c r="Q1257" i="6"/>
  <c r="R1257" i="6" s="1"/>
  <c r="J1329" i="6"/>
  <c r="Q1329" i="6"/>
  <c r="R1329" i="6" s="1"/>
  <c r="Q1401" i="6"/>
  <c r="R1401" i="6" s="1"/>
  <c r="J1473" i="6"/>
  <c r="Q1473" i="6"/>
  <c r="R1473" i="6" s="1"/>
  <c r="M1545" i="6"/>
  <c r="N1545" i="6" s="1"/>
  <c r="J1629" i="6"/>
  <c r="Q1701" i="6"/>
  <c r="R1701" i="6" s="1"/>
  <c r="J1773" i="6"/>
  <c r="Q1773" i="6"/>
  <c r="R1773" i="6" s="1"/>
  <c r="Q1857" i="6"/>
  <c r="R1857" i="6" s="1"/>
  <c r="J1857" i="6"/>
  <c r="J36" i="6"/>
  <c r="Q36" i="6"/>
  <c r="R36" i="6" s="1"/>
  <c r="Q108" i="6"/>
  <c r="R108" i="6" s="1"/>
  <c r="K108" i="6"/>
  <c r="J108" i="6"/>
  <c r="J180" i="6"/>
  <c r="Q180" i="6"/>
  <c r="R180" i="6" s="1"/>
  <c r="Q252" i="6"/>
  <c r="R252" i="6" s="1"/>
  <c r="K252" i="6"/>
  <c r="L252" i="6" s="1"/>
  <c r="J252" i="6"/>
  <c r="J324" i="6"/>
  <c r="Q396" i="6"/>
  <c r="R396" i="6" s="1"/>
  <c r="K396" i="6"/>
  <c r="L396" i="6" s="1"/>
  <c r="J396" i="6"/>
  <c r="Q468" i="6"/>
  <c r="R468" i="6" s="1"/>
  <c r="J468" i="6"/>
  <c r="K468" i="6"/>
  <c r="J540" i="6"/>
  <c r="J612" i="6"/>
  <c r="Q612" i="6"/>
  <c r="R612" i="6" s="1"/>
  <c r="K684" i="6"/>
  <c r="L684" i="6" s="1"/>
  <c r="Q684" i="6"/>
  <c r="R684" i="6" s="1"/>
  <c r="J684" i="6"/>
  <c r="K756" i="6"/>
  <c r="L756" i="6" s="1"/>
  <c r="Q756" i="6"/>
  <c r="R756" i="6" s="1"/>
  <c r="Q828" i="6"/>
  <c r="R828" i="6" s="1"/>
  <c r="K828" i="6"/>
  <c r="L828" i="6" s="1"/>
  <c r="K900" i="6"/>
  <c r="L900" i="6" s="1"/>
  <c r="Q900" i="6"/>
  <c r="R900" i="6" s="1"/>
  <c r="J900" i="6"/>
  <c r="J972" i="6"/>
  <c r="K972" i="6"/>
  <c r="K1044" i="6"/>
  <c r="L1044" i="6" s="1"/>
  <c r="Q1044" i="6"/>
  <c r="R1044" i="6" s="1"/>
  <c r="J1044" i="6"/>
  <c r="Q1116" i="6"/>
  <c r="R1116" i="6" s="1"/>
  <c r="J1116" i="6"/>
  <c r="K1116" i="6"/>
  <c r="L1116" i="6" s="1"/>
  <c r="Q1200" i="6"/>
  <c r="R1200" i="6" s="1"/>
  <c r="K1200" i="6"/>
  <c r="L1200" i="6" s="1"/>
  <c r="Q1272" i="6"/>
  <c r="R1272" i="6" s="1"/>
  <c r="J1272" i="6"/>
  <c r="K1272" i="6"/>
  <c r="L1272" i="6" s="1"/>
  <c r="K1344" i="6"/>
  <c r="L1344" i="6" s="1"/>
  <c r="Q1344" i="6"/>
  <c r="R1344" i="6" s="1"/>
  <c r="Q50" i="6"/>
  <c r="R50" i="6" s="1"/>
  <c r="J50" i="6"/>
  <c r="J122" i="6"/>
  <c r="Q122" i="6"/>
  <c r="R122" i="6" s="1"/>
  <c r="Q194" i="6"/>
  <c r="R194" i="6" s="1"/>
  <c r="J194" i="6"/>
  <c r="J266" i="6"/>
  <c r="Q266" i="6"/>
  <c r="R266" i="6" s="1"/>
  <c r="Q338" i="6"/>
  <c r="R338" i="6" s="1"/>
  <c r="J338" i="6"/>
  <c r="K422" i="6"/>
  <c r="L422" i="6" s="1"/>
  <c r="Q422" i="6"/>
  <c r="R422" i="6" s="1"/>
  <c r="Q494" i="6"/>
  <c r="R494" i="6" s="1"/>
  <c r="J578" i="6"/>
  <c r="Q578" i="6"/>
  <c r="R578" i="6" s="1"/>
  <c r="Q650" i="6"/>
  <c r="R650" i="6" s="1"/>
  <c r="J650" i="6"/>
  <c r="J722" i="6"/>
  <c r="Q722" i="6"/>
  <c r="R722" i="6" s="1"/>
  <c r="J794" i="6"/>
  <c r="Q794" i="6"/>
  <c r="R794" i="6" s="1"/>
  <c r="M794" i="6"/>
  <c r="N794" i="6" s="1"/>
  <c r="J866" i="6"/>
  <c r="Q866" i="6"/>
  <c r="R866" i="6" s="1"/>
  <c r="J938" i="6"/>
  <c r="Q938" i="6"/>
  <c r="R938" i="6" s="1"/>
  <c r="Q1010" i="6"/>
  <c r="R1010" i="6" s="1"/>
  <c r="K1010" i="6"/>
  <c r="L1010" i="6" s="1"/>
  <c r="Q1106" i="6"/>
  <c r="R1106" i="6" s="1"/>
  <c r="K1106" i="6"/>
  <c r="J1226" i="6"/>
  <c r="Q1226" i="6"/>
  <c r="R1226" i="6" s="1"/>
  <c r="Q1322" i="6"/>
  <c r="R1322" i="6" s="1"/>
  <c r="J1322" i="6"/>
  <c r="K1322" i="6"/>
  <c r="L1322" i="6" s="1"/>
  <c r="J39" i="6"/>
  <c r="Q39" i="6"/>
  <c r="R39" i="6" s="1"/>
  <c r="Q111" i="6"/>
  <c r="R111" i="6" s="1"/>
  <c r="J111" i="6"/>
  <c r="J195" i="6"/>
  <c r="Q267" i="6"/>
  <c r="R267" i="6" s="1"/>
  <c r="J267" i="6"/>
  <c r="J351" i="6"/>
  <c r="K351" i="6"/>
  <c r="L351" i="6" s="1"/>
  <c r="K459" i="6"/>
  <c r="L459" i="6" s="1"/>
  <c r="Q459" i="6"/>
  <c r="R459" i="6" s="1"/>
  <c r="J459" i="6"/>
  <c r="J543" i="6"/>
  <c r="K543" i="6"/>
  <c r="L543" i="6" s="1"/>
  <c r="Q543" i="6"/>
  <c r="R543" i="6" s="1"/>
  <c r="Q651" i="6"/>
  <c r="R651" i="6" s="1"/>
  <c r="J651" i="6"/>
  <c r="Q759" i="6"/>
  <c r="R759" i="6" s="1"/>
  <c r="K843" i="6"/>
  <c r="L843" i="6" s="1"/>
  <c r="Q843" i="6"/>
  <c r="R843" i="6" s="1"/>
  <c r="K951" i="6"/>
  <c r="J951" i="6"/>
  <c r="Q951" i="6"/>
  <c r="R951" i="6" s="1"/>
  <c r="Q1035" i="6"/>
  <c r="R1035" i="6" s="1"/>
  <c r="J1035" i="6"/>
  <c r="K1035" i="6"/>
  <c r="L1035" i="6" s="1"/>
  <c r="Q1107" i="6"/>
  <c r="R1107" i="6" s="1"/>
  <c r="K1107" i="6"/>
  <c r="L1107" i="6" s="1"/>
  <c r="Q40" i="6"/>
  <c r="R40" i="6" s="1"/>
  <c r="K40" i="6"/>
  <c r="K112" i="6"/>
  <c r="Q112" i="6"/>
  <c r="R112" i="6" s="1"/>
  <c r="Q184" i="6"/>
  <c r="R184" i="6" s="1"/>
  <c r="K184" i="6"/>
  <c r="L184" i="6" s="1"/>
  <c r="K256" i="6"/>
  <c r="L256" i="6" s="1"/>
  <c r="Q256" i="6"/>
  <c r="R256" i="6" s="1"/>
  <c r="Q328" i="6"/>
  <c r="R328" i="6" s="1"/>
  <c r="K328" i="6"/>
  <c r="K400" i="6"/>
  <c r="Q400" i="6"/>
  <c r="R400" i="6" s="1"/>
  <c r="Q484" i="6"/>
  <c r="R484" i="6" s="1"/>
  <c r="K484" i="6"/>
  <c r="K556" i="6"/>
  <c r="L556" i="6" s="1"/>
  <c r="J556" i="6"/>
  <c r="Q628" i="6"/>
  <c r="R628" i="6" s="1"/>
  <c r="K628" i="6"/>
  <c r="K712" i="6"/>
  <c r="Q784" i="6"/>
  <c r="R784" i="6" s="1"/>
  <c r="K784" i="6"/>
  <c r="K868" i="6"/>
  <c r="L868" i="6" s="1"/>
  <c r="J868" i="6"/>
  <c r="J940" i="6"/>
  <c r="Q940" i="6"/>
  <c r="R940" i="6" s="1"/>
  <c r="K940" i="6"/>
  <c r="K1024" i="6"/>
  <c r="Q1120" i="6"/>
  <c r="R1120" i="6" s="1"/>
  <c r="J1120" i="6"/>
  <c r="J1204" i="6"/>
  <c r="K1204" i="6"/>
  <c r="L1204" i="6" s="1"/>
  <c r="K1288" i="6"/>
  <c r="L1288" i="6" s="1"/>
  <c r="Q1288" i="6"/>
  <c r="R1288" i="6" s="1"/>
  <c r="J1288" i="6"/>
  <c r="Q1360" i="6"/>
  <c r="R1360" i="6" s="1"/>
  <c r="J1360" i="6"/>
  <c r="K1360" i="6"/>
  <c r="Q1456" i="6"/>
  <c r="R1456" i="6" s="1"/>
  <c r="J1456" i="6"/>
  <c r="K1576" i="6"/>
  <c r="L1576" i="6" s="1"/>
  <c r="Q1576" i="6"/>
  <c r="R1576" i="6" s="1"/>
  <c r="J1576" i="6"/>
  <c r="J1660" i="6"/>
  <c r="J1732" i="6"/>
  <c r="Q1732" i="6"/>
  <c r="R1732" i="6" s="1"/>
  <c r="K1828" i="6"/>
  <c r="L1828" i="6" s="1"/>
  <c r="Q1828" i="6"/>
  <c r="R1828" i="6" s="1"/>
  <c r="J1828" i="6"/>
  <c r="J1912" i="6"/>
  <c r="Q1912" i="6"/>
  <c r="R1912" i="6" s="1"/>
  <c r="K1912" i="6"/>
  <c r="L1912" i="6" s="1"/>
  <c r="Q1662" i="6"/>
  <c r="R1662" i="6" s="1"/>
  <c r="K1662" i="6"/>
  <c r="L1662" i="6" s="1"/>
  <c r="J1662" i="6"/>
  <c r="M1662" i="6"/>
  <c r="N1662" i="6" s="1"/>
  <c r="J1746" i="6"/>
  <c r="Q1746" i="6"/>
  <c r="R1746" i="6" s="1"/>
  <c r="Q1854" i="6"/>
  <c r="R1854" i="6" s="1"/>
  <c r="K1854" i="6"/>
  <c r="K1938" i="6"/>
  <c r="L1938" i="6" s="1"/>
  <c r="Q1938" i="6"/>
  <c r="R1938" i="6" s="1"/>
  <c r="J2022" i="6"/>
  <c r="Q2022" i="6"/>
  <c r="R2022" i="6" s="1"/>
  <c r="K2022" i="6"/>
  <c r="L2022" i="6" s="1"/>
  <c r="M2022" i="6"/>
  <c r="N2022" i="6" s="1"/>
  <c r="Q1960" i="6"/>
  <c r="R1960" i="6" s="1"/>
  <c r="J1960" i="6"/>
  <c r="Q1519" i="6"/>
  <c r="R1519" i="6" s="1"/>
  <c r="J1519" i="6"/>
  <c r="J1603" i="6"/>
  <c r="K1603" i="6"/>
  <c r="L1603" i="6" s="1"/>
  <c r="Q1603" i="6"/>
  <c r="R1603" i="6" s="1"/>
  <c r="Q1675" i="6"/>
  <c r="R1675" i="6" s="1"/>
  <c r="J1675" i="6"/>
  <c r="J1759" i="6"/>
  <c r="K1759" i="6"/>
  <c r="L1759" i="6" s="1"/>
  <c r="Q1759" i="6"/>
  <c r="R1759" i="6" s="1"/>
  <c r="Q1843" i="6"/>
  <c r="R1843" i="6" s="1"/>
  <c r="K1915" i="6"/>
  <c r="Q1915" i="6"/>
  <c r="R1915" i="6" s="1"/>
  <c r="Q1304" i="6"/>
  <c r="R1304" i="6" s="1"/>
  <c r="K1304" i="6"/>
  <c r="L1304" i="6" s="1"/>
  <c r="Q1400" i="6"/>
  <c r="R1400" i="6" s="1"/>
  <c r="K1400" i="6"/>
  <c r="L1400" i="6" s="1"/>
  <c r="J1400" i="6"/>
  <c r="Q1508" i="6"/>
  <c r="R1508" i="6" s="1"/>
  <c r="J1508" i="6"/>
  <c r="Q1688" i="6"/>
  <c r="R1688" i="6" s="1"/>
  <c r="Q1784" i="6"/>
  <c r="R1784" i="6" s="1"/>
  <c r="K1784" i="6"/>
  <c r="L1784" i="6" s="1"/>
  <c r="J1784" i="6"/>
  <c r="J2001" i="6"/>
  <c r="Q2001" i="6"/>
  <c r="R2001" i="6" s="1"/>
  <c r="Q1654" i="6"/>
  <c r="R1654" i="6" s="1"/>
  <c r="K1654" i="6"/>
  <c r="L1654" i="6" s="1"/>
  <c r="Q1726" i="6"/>
  <c r="R1726" i="6" s="1"/>
  <c r="J1726" i="6"/>
  <c r="Q1810" i="6"/>
  <c r="R1810" i="6" s="1"/>
  <c r="J1810" i="6"/>
  <c r="K1810" i="6"/>
  <c r="L1810" i="6" s="1"/>
  <c r="Q1882" i="6"/>
  <c r="R1882" i="6" s="1"/>
  <c r="K1882" i="6"/>
  <c r="Q1966" i="6"/>
  <c r="R1966" i="6" s="1"/>
  <c r="J1966" i="6"/>
  <c r="K1762" i="6"/>
  <c r="L1762" i="6" s="1"/>
  <c r="Q1762" i="6"/>
  <c r="R1762" i="6" s="1"/>
  <c r="M1762" i="6"/>
  <c r="N1762" i="6" s="1"/>
  <c r="J1762" i="6"/>
  <c r="J1597" i="6"/>
  <c r="K1597" i="6"/>
  <c r="L1597" i="6" s="1"/>
  <c r="Q1597" i="6"/>
  <c r="R1597" i="6" s="1"/>
  <c r="Q1753" i="6"/>
  <c r="R1753" i="6" s="1"/>
  <c r="J1753" i="6"/>
  <c r="Q1837" i="6"/>
  <c r="R1837" i="6" s="1"/>
  <c r="J1837" i="6"/>
  <c r="Q1909" i="6"/>
  <c r="R1909" i="6" s="1"/>
  <c r="J1909" i="6"/>
  <c r="J1981" i="6"/>
  <c r="Q1503" i="6"/>
  <c r="R1503" i="6" s="1"/>
  <c r="K1503" i="6"/>
  <c r="L1503" i="6" s="1"/>
  <c r="J1167" i="6"/>
  <c r="K1167" i="6"/>
  <c r="Q1167" i="6"/>
  <c r="R1167" i="6" s="1"/>
  <c r="J1431" i="6"/>
  <c r="Q1431" i="6"/>
  <c r="R1431" i="6" s="1"/>
  <c r="K1431" i="6"/>
  <c r="L1431" i="6" s="1"/>
  <c r="J1887" i="6"/>
  <c r="Q1887" i="6"/>
  <c r="R1887" i="6" s="1"/>
  <c r="K93" i="6"/>
  <c r="L93" i="6" s="1"/>
  <c r="K1457" i="6"/>
  <c r="K656" i="6"/>
  <c r="K897" i="6"/>
  <c r="L897" i="6" s="1"/>
  <c r="K1041" i="6"/>
  <c r="L1041" i="6" s="1"/>
  <c r="K1185" i="6"/>
  <c r="L1185" i="6" s="1"/>
  <c r="K1329" i="6"/>
  <c r="L1329" i="6" s="1"/>
  <c r="K1473" i="6"/>
  <c r="L1473" i="6" s="1"/>
  <c r="K1629" i="6"/>
  <c r="L1629" i="6" s="1"/>
  <c r="K1773" i="6"/>
  <c r="L1773" i="6" s="1"/>
  <c r="J691" i="6"/>
  <c r="J1344" i="6"/>
  <c r="J917" i="6"/>
  <c r="J512" i="6"/>
  <c r="Q540" i="6"/>
  <c r="R540" i="6" s="1"/>
  <c r="K1327" i="6"/>
  <c r="L1327" i="6" s="1"/>
  <c r="K512" i="6"/>
  <c r="L512" i="6" s="1"/>
  <c r="K753" i="6"/>
  <c r="L753" i="6" s="1"/>
  <c r="J535" i="6"/>
  <c r="J381" i="6"/>
  <c r="J753" i="6"/>
  <c r="Q195" i="6"/>
  <c r="R195" i="6" s="1"/>
  <c r="Q351" i="6"/>
  <c r="R351" i="6" s="1"/>
  <c r="Q1545" i="6"/>
  <c r="R1545" i="6" s="1"/>
  <c r="Q825" i="6"/>
  <c r="R825" i="6" s="1"/>
  <c r="M1857" i="6"/>
  <c r="K80" i="6"/>
  <c r="L80" i="6" s="1"/>
  <c r="K453" i="6"/>
  <c r="L453" i="6" s="1"/>
  <c r="K1135" i="6"/>
  <c r="L1135" i="6" s="1"/>
  <c r="K368" i="6"/>
  <c r="J391" i="6"/>
  <c r="J440" i="6"/>
  <c r="J237" i="6"/>
  <c r="J1701" i="6"/>
  <c r="Q1629" i="6"/>
  <c r="R1629" i="6" s="1"/>
  <c r="Q897" i="6"/>
  <c r="R897" i="6" s="1"/>
  <c r="Q656" i="6"/>
  <c r="R656" i="6" s="1"/>
  <c r="P1042" i="6"/>
  <c r="M656" i="6"/>
  <c r="N656" i="6" s="1"/>
  <c r="M800" i="6"/>
  <c r="N800" i="6" s="1"/>
  <c r="M944" i="6"/>
  <c r="N944" i="6" s="1"/>
  <c r="M1041" i="6"/>
  <c r="N1041" i="6" s="1"/>
  <c r="K991" i="6"/>
  <c r="K224" i="6"/>
  <c r="L224" i="6" s="1"/>
  <c r="J247" i="6"/>
  <c r="J93" i="6"/>
  <c r="J828" i="6"/>
  <c r="J1545" i="6"/>
  <c r="J101" i="6"/>
  <c r="J1061" i="6"/>
  <c r="Q919" i="6"/>
  <c r="R919" i="6" s="1"/>
  <c r="K609" i="6"/>
  <c r="L609" i="6" s="1"/>
  <c r="K835" i="6"/>
  <c r="J91" i="6"/>
  <c r="J872" i="6"/>
  <c r="J1401" i="6"/>
  <c r="J1217" i="6"/>
  <c r="J1327" i="6"/>
  <c r="Q763" i="6"/>
  <c r="R763" i="6" s="1"/>
  <c r="M989" i="6"/>
  <c r="M1133" i="6"/>
  <c r="M1313" i="6"/>
  <c r="M1457" i="6"/>
  <c r="N1457" i="6" s="1"/>
  <c r="M1625" i="6"/>
  <c r="N1625" i="6" s="1"/>
  <c r="K1721" i="6"/>
  <c r="L1721" i="6" s="1"/>
  <c r="K691" i="6"/>
  <c r="L691" i="6" s="1"/>
  <c r="J453" i="6"/>
  <c r="J1257" i="6"/>
  <c r="J845" i="6"/>
  <c r="J296" i="6"/>
  <c r="Q972" i="6"/>
  <c r="R972" i="6" s="1"/>
  <c r="Q605" i="6"/>
  <c r="R605" i="6" s="1"/>
  <c r="Q607" i="6"/>
  <c r="R607" i="6" s="1"/>
  <c r="K1385" i="6"/>
  <c r="K1553" i="6"/>
  <c r="K535" i="6"/>
  <c r="L535" i="6" s="1"/>
  <c r="K825" i="6"/>
  <c r="K969" i="6"/>
  <c r="K1113" i="6"/>
  <c r="K1257" i="6"/>
  <c r="L1257" i="6" s="1"/>
  <c r="K1401" i="6"/>
  <c r="L1401" i="6" s="1"/>
  <c r="K1545" i="6"/>
  <c r="L1545" i="6" s="1"/>
  <c r="K1701" i="6"/>
  <c r="L1701" i="6" s="1"/>
  <c r="K1857" i="6"/>
  <c r="L1857" i="6" s="1"/>
  <c r="J29" i="6"/>
  <c r="J1385" i="6"/>
  <c r="Q463" i="6"/>
  <c r="R463" i="6" s="1"/>
  <c r="Q1204" i="6"/>
  <c r="R1204" i="6" s="1"/>
  <c r="K391" i="6"/>
  <c r="L391" i="6" s="1"/>
  <c r="K681" i="6"/>
  <c r="L681" i="6" s="1"/>
  <c r="J681" i="6"/>
  <c r="Q319" i="6"/>
  <c r="R319" i="6" s="1"/>
  <c r="Q1024" i="6"/>
  <c r="R1024" i="6" s="1"/>
  <c r="K247" i="6"/>
  <c r="J152" i="6"/>
  <c r="J368" i="6"/>
  <c r="J1200" i="6"/>
  <c r="Q175" i="6"/>
  <c r="R175" i="6" s="1"/>
  <c r="Q440" i="6"/>
  <c r="R440" i="6" s="1"/>
  <c r="Q1660" i="6"/>
  <c r="R1660" i="6" s="1"/>
  <c r="Q868" i="6"/>
  <c r="R868" i="6" s="1"/>
  <c r="M728" i="6"/>
  <c r="N728" i="6" s="1"/>
  <c r="M872" i="6"/>
  <c r="N872" i="6" s="1"/>
  <c r="M1016" i="6"/>
  <c r="K91" i="6"/>
  <c r="J8" i="6"/>
  <c r="J756" i="6"/>
  <c r="J1135" i="6"/>
  <c r="Q19" i="6"/>
  <c r="R19" i="6" s="1"/>
  <c r="Q1995" i="6"/>
  <c r="R1995" i="6" s="1"/>
  <c r="Q712" i="6"/>
  <c r="R712" i="6" s="1"/>
  <c r="P466" i="6"/>
  <c r="K466" i="6"/>
  <c r="M466" i="6"/>
  <c r="N466" i="6" s="1"/>
  <c r="J466" i="6"/>
  <c r="Q466" i="6"/>
  <c r="R466" i="6" s="1"/>
  <c r="J659" i="6"/>
  <c r="P659" i="6"/>
  <c r="Q659" i="6"/>
  <c r="R659" i="6" s="1"/>
  <c r="M659" i="6"/>
  <c r="N659" i="6" s="1"/>
  <c r="K659" i="6"/>
  <c r="L659" i="6" s="1"/>
  <c r="J217" i="6"/>
  <c r="K217" i="6"/>
  <c r="M217" i="6"/>
  <c r="N217" i="6" s="1"/>
  <c r="Q1390" i="6"/>
  <c r="R1390" i="6" s="1"/>
  <c r="K1390" i="6"/>
  <c r="J1390" i="6"/>
  <c r="P1390" i="6"/>
  <c r="M1390" i="6"/>
  <c r="N1390" i="6" s="1"/>
  <c r="Q1967" i="6"/>
  <c r="R1967" i="6" s="1"/>
  <c r="J1967" i="6"/>
  <c r="K1967" i="6"/>
  <c r="K1215" i="6"/>
  <c r="J1215" i="6"/>
  <c r="M1215" i="6"/>
  <c r="N1215" i="6" s="1"/>
  <c r="P1215" i="6"/>
  <c r="Q1215" i="6"/>
  <c r="R1215" i="6" s="1"/>
  <c r="J318" i="6"/>
  <c r="P318" i="6"/>
  <c r="M318" i="6"/>
  <c r="N318" i="6" s="1"/>
  <c r="K318" i="6"/>
  <c r="K1038" i="6"/>
  <c r="L1038" i="6" s="1"/>
  <c r="Q1038" i="6"/>
  <c r="R1038" i="6" s="1"/>
  <c r="J1038" i="6"/>
  <c r="M1038" i="6"/>
  <c r="K1590" i="6"/>
  <c r="L1590" i="6" s="1"/>
  <c r="J1590" i="6"/>
  <c r="M1590" i="6"/>
  <c r="N1590" i="6" s="1"/>
  <c r="Q1590" i="6"/>
  <c r="R1590" i="6" s="1"/>
  <c r="K130" i="6"/>
  <c r="L130" i="6" s="1"/>
  <c r="J130" i="6"/>
  <c r="M130" i="6"/>
  <c r="Q130" i="6"/>
  <c r="R130" i="6" s="1"/>
  <c r="K970" i="6"/>
  <c r="M970" i="6"/>
  <c r="N970" i="6" s="1"/>
  <c r="J970" i="6"/>
  <c r="Q970" i="6"/>
  <c r="R970" i="6" s="1"/>
  <c r="Q431" i="6"/>
  <c r="R431" i="6" s="1"/>
  <c r="J431" i="6"/>
  <c r="P431" i="6"/>
  <c r="M431" i="6"/>
  <c r="N431" i="6" s="1"/>
  <c r="K431" i="6"/>
  <c r="L431" i="6" s="1"/>
  <c r="Q1331" i="6"/>
  <c r="R1331" i="6" s="1"/>
  <c r="K1331" i="6"/>
  <c r="L1331" i="6" s="1"/>
  <c r="M1331" i="6"/>
  <c r="N1331" i="6" s="1"/>
  <c r="J1331" i="6"/>
  <c r="Q661" i="6"/>
  <c r="R661" i="6" s="1"/>
  <c r="M661" i="6"/>
  <c r="N661" i="6" s="1"/>
  <c r="K661" i="6"/>
  <c r="L661" i="6" s="1"/>
  <c r="J661" i="6"/>
  <c r="Q1716" i="6"/>
  <c r="R1716" i="6" s="1"/>
  <c r="P1716" i="6"/>
  <c r="K1716" i="6"/>
  <c r="L1716" i="6" s="1"/>
  <c r="J1716" i="6"/>
  <c r="M1618" i="6"/>
  <c r="N1618" i="6" s="1"/>
  <c r="K1618" i="6"/>
  <c r="L1618" i="6" s="1"/>
  <c r="P1618" i="6"/>
  <c r="Q1618" i="6"/>
  <c r="R1618" i="6" s="1"/>
  <c r="Q1906" i="6"/>
  <c r="R1906" i="6" s="1"/>
  <c r="M1906" i="6"/>
  <c r="N1906" i="6" s="1"/>
  <c r="K1906" i="6"/>
  <c r="J1906" i="6"/>
  <c r="P1906" i="6"/>
  <c r="P1967" i="6"/>
  <c r="E1185" i="6"/>
  <c r="Q318" i="6"/>
  <c r="R318" i="6" s="1"/>
  <c r="K731" i="6"/>
  <c r="L731" i="6" s="1"/>
  <c r="J731" i="6"/>
  <c r="Q731" i="6"/>
  <c r="R731" i="6" s="1"/>
  <c r="M731" i="6"/>
  <c r="N731" i="6" s="1"/>
  <c r="P589" i="6"/>
  <c r="Q589" i="6"/>
  <c r="R589" i="6" s="1"/>
  <c r="K1985" i="6"/>
  <c r="J1985" i="6"/>
  <c r="Q1985" i="6"/>
  <c r="R1985" i="6" s="1"/>
  <c r="P1985" i="6"/>
  <c r="M1985" i="6"/>
  <c r="N1985" i="6" s="1"/>
  <c r="J1996" i="6"/>
  <c r="P1996" i="6"/>
  <c r="K1996" i="6"/>
  <c r="M1996" i="6"/>
  <c r="N1996" i="6" s="1"/>
  <c r="Q1996" i="6"/>
  <c r="R1996" i="6" s="1"/>
  <c r="Q1246" i="6"/>
  <c r="R1246" i="6" s="1"/>
  <c r="J1246" i="6"/>
  <c r="M1246" i="6"/>
  <c r="N1246" i="6" s="1"/>
  <c r="K1246" i="6"/>
  <c r="L1246" i="6" s="1"/>
  <c r="P1246" i="6"/>
  <c r="Q1474" i="6"/>
  <c r="R1474" i="6" s="1"/>
  <c r="M1474" i="6"/>
  <c r="J1474" i="6"/>
  <c r="K1474" i="6"/>
  <c r="Q1872" i="6"/>
  <c r="R1872" i="6" s="1"/>
  <c r="P1872" i="6"/>
  <c r="M1872" i="6"/>
  <c r="N1872" i="6" s="1"/>
  <c r="J1872" i="6"/>
  <c r="K1872" i="6"/>
  <c r="L1872" i="6" s="1"/>
  <c r="K1467" i="6"/>
  <c r="L1467" i="6" s="1"/>
  <c r="J1467" i="6"/>
  <c r="M1467" i="6"/>
  <c r="N1467" i="6" s="1"/>
  <c r="P1467" i="6"/>
  <c r="Q1467" i="6"/>
  <c r="R1467" i="6" s="1"/>
  <c r="Q1788" i="6"/>
  <c r="R1788" i="6" s="1"/>
  <c r="K1788" i="6"/>
  <c r="L1788" i="6" s="1"/>
  <c r="P1788" i="6"/>
  <c r="M1788" i="6"/>
  <c r="N1788" i="6" s="1"/>
  <c r="J1788" i="6"/>
  <c r="K1527" i="6"/>
  <c r="L1527" i="6" s="1"/>
  <c r="Q1527" i="6"/>
  <c r="R1527" i="6" s="1"/>
  <c r="J1527" i="6"/>
  <c r="P322" i="6"/>
  <c r="J1618" i="6"/>
  <c r="Q217" i="6"/>
  <c r="R217" i="6" s="1"/>
  <c r="K462" i="6"/>
  <c r="L462" i="6" s="1"/>
  <c r="Q462" i="6"/>
  <c r="R462" i="6" s="1"/>
  <c r="M462" i="6"/>
  <c r="P462" i="6"/>
  <c r="J462" i="6"/>
  <c r="J1182" i="6"/>
  <c r="K1182" i="6"/>
  <c r="Q1182" i="6"/>
  <c r="R1182" i="6" s="1"/>
  <c r="M1182" i="6"/>
  <c r="E656" i="6"/>
  <c r="J706" i="6"/>
  <c r="M706" i="6"/>
  <c r="N706" i="6" s="1"/>
  <c r="K706" i="6"/>
  <c r="L706" i="6" s="1"/>
  <c r="P706" i="6"/>
  <c r="Q706" i="6"/>
  <c r="R706" i="6" s="1"/>
  <c r="J191" i="6"/>
  <c r="Q191" i="6"/>
  <c r="R191" i="6" s="1"/>
  <c r="K191" i="6"/>
  <c r="M191" i="6"/>
  <c r="N191" i="6" s="1"/>
  <c r="P1031" i="6"/>
  <c r="M1031" i="6"/>
  <c r="N1031" i="6" s="1"/>
  <c r="K1031" i="6"/>
  <c r="L1031" i="6" s="1"/>
  <c r="Q1031" i="6"/>
  <c r="R1031" i="6" s="1"/>
  <c r="J1031" i="6"/>
  <c r="Q1631" i="6"/>
  <c r="R1631" i="6" s="1"/>
  <c r="J1631" i="6"/>
  <c r="K1631" i="6"/>
  <c r="M1631" i="6"/>
  <c r="N1631" i="6" s="1"/>
  <c r="P1631" i="6"/>
  <c r="J445" i="6"/>
  <c r="K445" i="6"/>
  <c r="Q445" i="6"/>
  <c r="R445" i="6" s="1"/>
  <c r="M445" i="6"/>
  <c r="N445" i="6" s="1"/>
  <c r="M1117" i="6"/>
  <c r="J1117" i="6"/>
  <c r="K1117" i="6"/>
  <c r="L1117" i="6" s="1"/>
  <c r="J1889" i="6"/>
  <c r="M1889" i="6"/>
  <c r="K1889" i="6"/>
  <c r="Q1889" i="6"/>
  <c r="R1889" i="6" s="1"/>
  <c r="Q1904" i="6"/>
  <c r="R1904" i="6" s="1"/>
  <c r="M1904" i="6"/>
  <c r="N1904" i="6" s="1"/>
  <c r="K1904" i="6"/>
  <c r="L1904" i="6" s="1"/>
  <c r="J1904" i="6"/>
  <c r="P1904" i="6"/>
  <c r="Q1174" i="6"/>
  <c r="R1174" i="6" s="1"/>
  <c r="J1174" i="6"/>
  <c r="K1174" i="6"/>
  <c r="L1174" i="6" s="1"/>
  <c r="M1174" i="6"/>
  <c r="N1174" i="6" s="1"/>
  <c r="Q1318" i="6"/>
  <c r="R1318" i="6" s="1"/>
  <c r="M1318" i="6"/>
  <c r="N1318" i="6" s="1"/>
  <c r="K1318" i="6"/>
  <c r="L1318" i="6" s="1"/>
  <c r="J1318" i="6"/>
  <c r="Q1546" i="6"/>
  <c r="R1546" i="6" s="1"/>
  <c r="J1546" i="6"/>
  <c r="K1546" i="6"/>
  <c r="M1546" i="6"/>
  <c r="Q1883" i="6"/>
  <c r="R1883" i="6" s="1"/>
  <c r="M1883" i="6"/>
  <c r="N1883" i="6" s="1"/>
  <c r="P1883" i="6"/>
  <c r="K1883" i="6"/>
  <c r="L1883" i="6" s="1"/>
  <c r="J1883" i="6"/>
  <c r="Q1956" i="6"/>
  <c r="R1956" i="6" s="1"/>
  <c r="K1956" i="6"/>
  <c r="L1956" i="6" s="1"/>
  <c r="M1956" i="6"/>
  <c r="N1956" i="6" s="1"/>
  <c r="J1956" i="6"/>
  <c r="Q1668" i="6"/>
  <c r="R1668" i="6" s="1"/>
  <c r="M1668" i="6"/>
  <c r="N1668" i="6" s="1"/>
  <c r="J1668" i="6"/>
  <c r="K1668" i="6"/>
  <c r="L1668" i="6" s="1"/>
  <c r="Q1994" i="6"/>
  <c r="R1994" i="6" s="1"/>
  <c r="J1994" i="6"/>
  <c r="K1994" i="6"/>
  <c r="L1994" i="6" s="1"/>
  <c r="P1527" i="6"/>
  <c r="P1994" i="6"/>
  <c r="Q1117" i="6"/>
  <c r="R1117" i="6" s="1"/>
  <c r="K246" i="6"/>
  <c r="Q246" i="6"/>
  <c r="R246" i="6" s="1"/>
  <c r="J246" i="6"/>
  <c r="M246" i="6"/>
  <c r="N246" i="6" s="1"/>
  <c r="M762" i="6"/>
  <c r="N762" i="6" s="1"/>
  <c r="K762" i="6"/>
  <c r="L762" i="6" s="1"/>
  <c r="Q762" i="6"/>
  <c r="R762" i="6" s="1"/>
  <c r="J762" i="6"/>
  <c r="M1494" i="6"/>
  <c r="N1494" i="6" s="1"/>
  <c r="Q1494" i="6"/>
  <c r="R1494" i="6" s="1"/>
  <c r="J1494" i="6"/>
  <c r="K1494" i="6"/>
  <c r="L1494" i="6" s="1"/>
  <c r="P1494" i="6"/>
  <c r="K634" i="6"/>
  <c r="L634" i="6" s="1"/>
  <c r="M634" i="6"/>
  <c r="N634" i="6" s="1"/>
  <c r="P634" i="6"/>
  <c r="J634" i="6"/>
  <c r="Q47" i="6"/>
  <c r="R47" i="6" s="1"/>
  <c r="K47" i="6"/>
  <c r="L47" i="6" s="1"/>
  <c r="P47" i="6"/>
  <c r="J47" i="6"/>
  <c r="M803" i="6"/>
  <c r="N803" i="6" s="1"/>
  <c r="P803" i="6"/>
  <c r="K803" i="6"/>
  <c r="L803" i="6" s="1"/>
  <c r="J803" i="6"/>
  <c r="Q803" i="6"/>
  <c r="R803" i="6" s="1"/>
  <c r="Q1403" i="6"/>
  <c r="R1403" i="6" s="1"/>
  <c r="K1403" i="6"/>
  <c r="L1403" i="6" s="1"/>
  <c r="M1403" i="6"/>
  <c r="N1403" i="6" s="1"/>
  <c r="J1403" i="6"/>
  <c r="P1403" i="6"/>
  <c r="K517" i="6"/>
  <c r="L517" i="6" s="1"/>
  <c r="Q517" i="6"/>
  <c r="R517" i="6" s="1"/>
  <c r="P517" i="6"/>
  <c r="M517" i="6"/>
  <c r="N517" i="6" s="1"/>
  <c r="J517" i="6"/>
  <c r="K1045" i="6"/>
  <c r="L1045" i="6" s="1"/>
  <c r="J1045" i="6"/>
  <c r="Q1045" i="6"/>
  <c r="R1045" i="6" s="1"/>
  <c r="M1045" i="6"/>
  <c r="N1045" i="6" s="1"/>
  <c r="P1045" i="6"/>
  <c r="J1922" i="6"/>
  <c r="M1922" i="6"/>
  <c r="N1922" i="6" s="1"/>
  <c r="K1922" i="6"/>
  <c r="L1922" i="6" s="1"/>
  <c r="M1967" i="6"/>
  <c r="N1967" i="6" s="1"/>
  <c r="J18" i="6"/>
  <c r="K18" i="6"/>
  <c r="L18" i="6" s="1"/>
  <c r="Q18" i="6"/>
  <c r="R18" i="6" s="1"/>
  <c r="M1110" i="6"/>
  <c r="N1110" i="6" s="1"/>
  <c r="J1110" i="6"/>
  <c r="K1110" i="6"/>
  <c r="L1110" i="6" s="1"/>
  <c r="Q1110" i="6"/>
  <c r="R1110" i="6" s="1"/>
  <c r="Q394" i="6"/>
  <c r="R394" i="6" s="1"/>
  <c r="P394" i="6"/>
  <c r="J394" i="6"/>
  <c r="K394" i="6"/>
  <c r="L394" i="6" s="1"/>
  <c r="K1114" i="6"/>
  <c r="L1114" i="6" s="1"/>
  <c r="M1114" i="6"/>
  <c r="N1114" i="6" s="1"/>
  <c r="P1114" i="6"/>
  <c r="J1114" i="6"/>
  <c r="Q1114" i="6"/>
  <c r="R1114" i="6" s="1"/>
  <c r="Q587" i="6"/>
  <c r="R587" i="6" s="1"/>
  <c r="J587" i="6"/>
  <c r="M587" i="6"/>
  <c r="N587" i="6" s="1"/>
  <c r="Q1187" i="6"/>
  <c r="R1187" i="6" s="1"/>
  <c r="K1187" i="6"/>
  <c r="L1187" i="6" s="1"/>
  <c r="M1187" i="6"/>
  <c r="N1187" i="6" s="1"/>
  <c r="J1187" i="6"/>
  <c r="P1187" i="6"/>
  <c r="J373" i="6"/>
  <c r="Q373" i="6"/>
  <c r="R373" i="6" s="1"/>
  <c r="M373" i="6"/>
  <c r="K373" i="6"/>
  <c r="L373" i="6" s="1"/>
  <c r="J973" i="6"/>
  <c r="K973" i="6"/>
  <c r="L973" i="6" s="1"/>
  <c r="Q973" i="6"/>
  <c r="R973" i="6" s="1"/>
  <c r="M973" i="6"/>
  <c r="N973" i="6" s="1"/>
  <c r="Q1333" i="6"/>
  <c r="R1333" i="6" s="1"/>
  <c r="J1333" i="6"/>
  <c r="K1333" i="6"/>
  <c r="L1333" i="6" s="1"/>
  <c r="Q1850" i="6"/>
  <c r="R1850" i="6" s="1"/>
  <c r="K1850" i="6"/>
  <c r="J1850" i="6"/>
  <c r="P1850" i="6"/>
  <c r="M1850" i="6"/>
  <c r="N1850" i="6" s="1"/>
  <c r="P130" i="6"/>
  <c r="P1546" i="6"/>
  <c r="P762" i="6"/>
  <c r="M1527" i="6"/>
  <c r="M1410" i="6"/>
  <c r="M1042" i="6"/>
  <c r="Q1922" i="6"/>
  <c r="R1922" i="6" s="1"/>
  <c r="J606" i="6"/>
  <c r="K606" i="6"/>
  <c r="L606" i="6" s="1"/>
  <c r="Q606" i="6"/>
  <c r="R606" i="6" s="1"/>
  <c r="M606" i="6"/>
  <c r="N606" i="6" s="1"/>
  <c r="K322" i="6"/>
  <c r="L322" i="6" s="1"/>
  <c r="J322" i="6"/>
  <c r="M322" i="6"/>
  <c r="N322" i="6" s="1"/>
  <c r="Q322" i="6"/>
  <c r="R322" i="6" s="1"/>
  <c r="Q1042" i="6"/>
  <c r="R1042" i="6" s="1"/>
  <c r="K1042" i="6"/>
  <c r="L1042" i="6" s="1"/>
  <c r="Q263" i="6"/>
  <c r="R263" i="6" s="1"/>
  <c r="J263" i="6"/>
  <c r="M263" i="6"/>
  <c r="N263" i="6" s="1"/>
  <c r="P263" i="6"/>
  <c r="K263" i="6"/>
  <c r="L263" i="6" s="1"/>
  <c r="Q959" i="6"/>
  <c r="R959" i="6" s="1"/>
  <c r="P959" i="6"/>
  <c r="K959" i="6"/>
  <c r="J959" i="6"/>
  <c r="K1475" i="6"/>
  <c r="L1475" i="6" s="1"/>
  <c r="P1475" i="6"/>
  <c r="Q1475" i="6"/>
  <c r="R1475" i="6" s="1"/>
  <c r="K145" i="6"/>
  <c r="L145" i="6" s="1"/>
  <c r="P145" i="6"/>
  <c r="Q145" i="6"/>
  <c r="R145" i="6" s="1"/>
  <c r="J145" i="6"/>
  <c r="J817" i="6"/>
  <c r="K817" i="6"/>
  <c r="Q817" i="6"/>
  <c r="R817" i="6" s="1"/>
  <c r="M817" i="6"/>
  <c r="N817" i="6" s="1"/>
  <c r="Q1189" i="6"/>
  <c r="R1189" i="6" s="1"/>
  <c r="J1189" i="6"/>
  <c r="K1189" i="6"/>
  <c r="L1189" i="6" s="1"/>
  <c r="M1189" i="6"/>
  <c r="N1189" i="6" s="1"/>
  <c r="P1189" i="6"/>
  <c r="P1778" i="6"/>
  <c r="M1778" i="6"/>
  <c r="N1778" i="6" s="1"/>
  <c r="Q1778" i="6"/>
  <c r="R1778" i="6" s="1"/>
  <c r="J1778" i="6"/>
  <c r="M47" i="6"/>
  <c r="N47" i="6" s="1"/>
  <c r="J1475" i="6"/>
  <c r="M162" i="6"/>
  <c r="N162" i="6" s="1"/>
  <c r="J162" i="6"/>
  <c r="K162" i="6"/>
  <c r="L162" i="6" s="1"/>
  <c r="Q162" i="6"/>
  <c r="R162" i="6" s="1"/>
  <c r="Q846" i="6"/>
  <c r="R846" i="6" s="1"/>
  <c r="J846" i="6"/>
  <c r="P846" i="6"/>
  <c r="M846" i="6"/>
  <c r="N846" i="6" s="1"/>
  <c r="K34" i="6"/>
  <c r="L34" i="6" s="1"/>
  <c r="P34" i="6"/>
  <c r="J34" i="6"/>
  <c r="Q34" i="6"/>
  <c r="R34" i="6" s="1"/>
  <c r="K898" i="6"/>
  <c r="L898" i="6" s="1"/>
  <c r="M898" i="6"/>
  <c r="N898" i="6" s="1"/>
  <c r="P898" i="6"/>
  <c r="Q898" i="6"/>
  <c r="R898" i="6" s="1"/>
  <c r="J898" i="6"/>
  <c r="K347" i="6"/>
  <c r="L347" i="6" s="1"/>
  <c r="J347" i="6"/>
  <c r="Q347" i="6"/>
  <c r="R347" i="6" s="1"/>
  <c r="Q1259" i="6"/>
  <c r="R1259" i="6" s="1"/>
  <c r="J1259" i="6"/>
  <c r="K1259" i="6"/>
  <c r="L1259" i="6" s="1"/>
  <c r="M73" i="6"/>
  <c r="N73" i="6" s="1"/>
  <c r="K73" i="6"/>
  <c r="Q73" i="6"/>
  <c r="R73" i="6" s="1"/>
  <c r="J73" i="6"/>
  <c r="Q1706" i="6"/>
  <c r="R1706" i="6" s="1"/>
  <c r="K1706" i="6"/>
  <c r="L1706" i="6" s="1"/>
  <c r="J1706" i="6"/>
  <c r="M1706" i="6"/>
  <c r="N1706" i="6" s="1"/>
  <c r="P1474" i="6"/>
  <c r="P445" i="6"/>
  <c r="P1182" i="6"/>
  <c r="P246" i="6"/>
  <c r="M347" i="6"/>
  <c r="N347" i="6" s="1"/>
  <c r="M1994" i="6"/>
  <c r="N1994" i="6" s="1"/>
  <c r="K90" i="6"/>
  <c r="Q90" i="6"/>
  <c r="R90" i="6" s="1"/>
  <c r="M90" i="6"/>
  <c r="N90" i="6" s="1"/>
  <c r="P90" i="6"/>
  <c r="J90" i="6"/>
  <c r="P690" i="6"/>
  <c r="J690" i="6"/>
  <c r="M690" i="6"/>
  <c r="N690" i="6" s="1"/>
  <c r="K690" i="6"/>
  <c r="Q690" i="6"/>
  <c r="R690" i="6" s="1"/>
  <c r="M1338" i="6"/>
  <c r="J1338" i="6"/>
  <c r="K1338" i="6"/>
  <c r="L1338" i="6" s="1"/>
  <c r="P1338" i="6"/>
  <c r="J802" i="6"/>
  <c r="Q802" i="6"/>
  <c r="R802" i="6" s="1"/>
  <c r="P802" i="6"/>
  <c r="K802" i="6"/>
  <c r="L802" i="6" s="1"/>
  <c r="M802" i="6"/>
  <c r="Q503" i="6"/>
  <c r="R503" i="6" s="1"/>
  <c r="J503" i="6"/>
  <c r="M503" i="6"/>
  <c r="K503" i="6"/>
  <c r="Q1115" i="6"/>
  <c r="R1115" i="6" s="1"/>
  <c r="K1115" i="6"/>
  <c r="L1115" i="6" s="1"/>
  <c r="M1115" i="6"/>
  <c r="Q1547" i="6"/>
  <c r="R1547" i="6" s="1"/>
  <c r="M1547" i="6"/>
  <c r="N1547" i="6" s="1"/>
  <c r="J1547" i="6"/>
  <c r="K1547" i="6"/>
  <c r="L1547" i="6" s="1"/>
  <c r="Q1351" i="6"/>
  <c r="R1351" i="6" s="1"/>
  <c r="J1351" i="6"/>
  <c r="K1351" i="6"/>
  <c r="M1351" i="6"/>
  <c r="N1351" i="6" s="1"/>
  <c r="P1351" i="6"/>
  <c r="Q733" i="6"/>
  <c r="R733" i="6" s="1"/>
  <c r="M733" i="6"/>
  <c r="N733" i="6" s="1"/>
  <c r="J733" i="6"/>
  <c r="K733" i="6"/>
  <c r="L733" i="6" s="1"/>
  <c r="M1634" i="6"/>
  <c r="N1634" i="6" s="1"/>
  <c r="Q1634" i="6"/>
  <c r="R1634" i="6" s="1"/>
  <c r="J1634" i="6"/>
  <c r="K1634" i="6"/>
  <c r="P1634" i="6"/>
  <c r="P1547" i="6"/>
  <c r="M1716" i="6"/>
  <c r="N1716" i="6" s="1"/>
  <c r="M589" i="6"/>
  <c r="N589" i="6" s="1"/>
  <c r="M394" i="6"/>
  <c r="N394" i="6" s="1"/>
  <c r="K587" i="6"/>
  <c r="L587" i="6" s="1"/>
  <c r="M534" i="6"/>
  <c r="J534" i="6"/>
  <c r="K534" i="6"/>
  <c r="Q534" i="6"/>
  <c r="R534" i="6" s="1"/>
  <c r="P1254" i="6"/>
  <c r="Q1254" i="6"/>
  <c r="R1254" i="6" s="1"/>
  <c r="M1254" i="6"/>
  <c r="N1254" i="6" s="1"/>
  <c r="J1254" i="6"/>
  <c r="K1254" i="6"/>
  <c r="L1254" i="6" s="1"/>
  <c r="M538" i="6"/>
  <c r="N538" i="6" s="1"/>
  <c r="Q538" i="6"/>
  <c r="R538" i="6" s="1"/>
  <c r="J538" i="6"/>
  <c r="P538" i="6"/>
  <c r="M119" i="6"/>
  <c r="N119" i="6" s="1"/>
  <c r="J119" i="6"/>
  <c r="Q119" i="6"/>
  <c r="R119" i="6" s="1"/>
  <c r="M887" i="6"/>
  <c r="N887" i="6" s="1"/>
  <c r="Q887" i="6"/>
  <c r="R887" i="6" s="1"/>
  <c r="J887" i="6"/>
  <c r="K887" i="6"/>
  <c r="L887" i="6" s="1"/>
  <c r="J301" i="6"/>
  <c r="Q301" i="6"/>
  <c r="R301" i="6" s="1"/>
  <c r="M301" i="6"/>
  <c r="N301" i="6" s="1"/>
  <c r="K301" i="6"/>
  <c r="L301" i="6" s="1"/>
  <c r="K889" i="6"/>
  <c r="L889" i="6" s="1"/>
  <c r="Q889" i="6"/>
  <c r="R889" i="6" s="1"/>
  <c r="P889" i="6"/>
  <c r="J889" i="6"/>
  <c r="M889" i="6"/>
  <c r="N889" i="6" s="1"/>
  <c r="Q1261" i="6"/>
  <c r="R1261" i="6" s="1"/>
  <c r="P1261" i="6"/>
  <c r="M1261" i="6"/>
  <c r="J1261" i="6"/>
  <c r="E1010" i="6"/>
  <c r="P887" i="6"/>
  <c r="P1117" i="6"/>
  <c r="P119" i="6"/>
  <c r="P970" i="6"/>
  <c r="P1331" i="6"/>
  <c r="P1922" i="6"/>
  <c r="P373" i="6"/>
  <c r="P661" i="6"/>
  <c r="M1259" i="6"/>
  <c r="K538" i="6"/>
  <c r="J1115" i="6"/>
  <c r="Q634" i="6"/>
  <c r="R634" i="6" s="1"/>
  <c r="J390" i="6"/>
  <c r="K390" i="6"/>
  <c r="L390" i="6" s="1"/>
  <c r="Q390" i="6"/>
  <c r="R390" i="6" s="1"/>
  <c r="M390" i="6"/>
  <c r="N390" i="6" s="1"/>
  <c r="P930" i="6"/>
  <c r="M930" i="6"/>
  <c r="N930" i="6" s="1"/>
  <c r="K930" i="6"/>
  <c r="L930" i="6" s="1"/>
  <c r="Q930" i="6"/>
  <c r="R930" i="6" s="1"/>
  <c r="J930" i="6"/>
  <c r="P1410" i="6"/>
  <c r="Q1410" i="6"/>
  <c r="R1410" i="6" s="1"/>
  <c r="Q250" i="6"/>
  <c r="R250" i="6" s="1"/>
  <c r="P250" i="6"/>
  <c r="K250" i="6"/>
  <c r="L250" i="6" s="1"/>
  <c r="J250" i="6"/>
  <c r="M250" i="6"/>
  <c r="N250" i="6" s="1"/>
  <c r="P973" i="6"/>
  <c r="P301" i="6"/>
  <c r="P503" i="6"/>
  <c r="P1318" i="6"/>
  <c r="P1706" i="6"/>
  <c r="P1333" i="6"/>
  <c r="M18" i="6"/>
  <c r="N18" i="6" s="1"/>
  <c r="J1410" i="6"/>
  <c r="J589" i="6"/>
  <c r="Q642" i="6"/>
  <c r="R642" i="6" s="1"/>
  <c r="J642" i="6"/>
  <c r="M642" i="6"/>
  <c r="N642" i="6" s="1"/>
  <c r="K642" i="6"/>
  <c r="J658" i="6"/>
  <c r="K658" i="6"/>
  <c r="L658" i="6" s="1"/>
  <c r="M658" i="6"/>
  <c r="N658" i="6" s="1"/>
  <c r="K383" i="6"/>
  <c r="L383" i="6" s="1"/>
  <c r="Q383" i="6"/>
  <c r="R383" i="6" s="1"/>
  <c r="J383" i="6"/>
  <c r="Q1211" i="6"/>
  <c r="R1211" i="6" s="1"/>
  <c r="K1211" i="6"/>
  <c r="L1211" i="6" s="1"/>
  <c r="M1211" i="6"/>
  <c r="K25" i="6"/>
  <c r="J25" i="6"/>
  <c r="Q25" i="6"/>
  <c r="R25" i="6" s="1"/>
  <c r="J685" i="6"/>
  <c r="K685" i="6"/>
  <c r="L685" i="6" s="1"/>
  <c r="Q1357" i="6"/>
  <c r="R1357" i="6" s="1"/>
  <c r="M1357" i="6"/>
  <c r="P1357" i="6"/>
  <c r="K1357" i="6"/>
  <c r="Q1913" i="6"/>
  <c r="R1913" i="6" s="1"/>
  <c r="M1913" i="6"/>
  <c r="N1913" i="6" s="1"/>
  <c r="J1913" i="6"/>
  <c r="K1498" i="6"/>
  <c r="L1498" i="6" s="1"/>
  <c r="M1498" i="6"/>
  <c r="N1498" i="6" s="1"/>
  <c r="Q1498" i="6"/>
  <c r="R1498" i="6" s="1"/>
  <c r="M1980" i="6"/>
  <c r="N1980" i="6" s="1"/>
  <c r="J1980" i="6"/>
  <c r="Q1980" i="6"/>
  <c r="R1980" i="6" s="1"/>
  <c r="K1980" i="6"/>
  <c r="L1980" i="6" s="1"/>
  <c r="P1058" i="6"/>
  <c r="P1270" i="6"/>
  <c r="M1139" i="6"/>
  <c r="N1139" i="6" s="1"/>
  <c r="M1730" i="6"/>
  <c r="N1730" i="6" s="1"/>
  <c r="M25" i="6"/>
  <c r="N25" i="6" s="1"/>
  <c r="K1198" i="6"/>
  <c r="L1198" i="6" s="1"/>
  <c r="M714" i="6"/>
  <c r="N714" i="6" s="1"/>
  <c r="K714" i="6"/>
  <c r="L714" i="6" s="1"/>
  <c r="Q714" i="6"/>
  <c r="R714" i="6" s="1"/>
  <c r="J714" i="6"/>
  <c r="Q418" i="6"/>
  <c r="R418" i="6" s="1"/>
  <c r="K418" i="6"/>
  <c r="J418" i="6"/>
  <c r="K143" i="6"/>
  <c r="L143" i="6" s="1"/>
  <c r="M143" i="6"/>
  <c r="N143" i="6" s="1"/>
  <c r="Q143" i="6"/>
  <c r="R143" i="6" s="1"/>
  <c r="J143" i="6"/>
  <c r="Q983" i="6"/>
  <c r="R983" i="6" s="1"/>
  <c r="K983" i="6"/>
  <c r="Q1571" i="6"/>
  <c r="R1571" i="6" s="1"/>
  <c r="K1571" i="6"/>
  <c r="L1571" i="6" s="1"/>
  <c r="J1571" i="6"/>
  <c r="J541" i="6"/>
  <c r="K541" i="6"/>
  <c r="L541" i="6" s="1"/>
  <c r="M1069" i="6"/>
  <c r="N1069" i="6" s="1"/>
  <c r="Q1069" i="6"/>
  <c r="R1069" i="6" s="1"/>
  <c r="J1069" i="6"/>
  <c r="K1069" i="6"/>
  <c r="L1069" i="6" s="1"/>
  <c r="K2009" i="6"/>
  <c r="J2009" i="6"/>
  <c r="Q2009" i="6"/>
  <c r="R2009" i="6" s="1"/>
  <c r="M2009" i="6"/>
  <c r="N2009" i="6" s="1"/>
  <c r="J1414" i="6"/>
  <c r="Q1414" i="6"/>
  <c r="R1414" i="6" s="1"/>
  <c r="P1414" i="6"/>
  <c r="K1414" i="6"/>
  <c r="L1414" i="6" s="1"/>
  <c r="K1991" i="6"/>
  <c r="L1991" i="6" s="1"/>
  <c r="J1991" i="6"/>
  <c r="P1991" i="6"/>
  <c r="Q1991" i="6"/>
  <c r="R1991" i="6" s="1"/>
  <c r="M1991" i="6"/>
  <c r="N1991" i="6" s="1"/>
  <c r="M1692" i="6"/>
  <c r="N1692" i="6" s="1"/>
  <c r="Q1692" i="6"/>
  <c r="R1692" i="6" s="1"/>
  <c r="K1692" i="6"/>
  <c r="L1692" i="6" s="1"/>
  <c r="J1586" i="6"/>
  <c r="Q1586" i="6"/>
  <c r="R1586" i="6" s="1"/>
  <c r="K1586" i="6"/>
  <c r="M983" i="6"/>
  <c r="M1586" i="6"/>
  <c r="N1586" i="6" s="1"/>
  <c r="M1371" i="6"/>
  <c r="K1919" i="6"/>
  <c r="L1919" i="6" s="1"/>
  <c r="J1692" i="6"/>
  <c r="J922" i="6"/>
  <c r="Q997" i="6"/>
  <c r="R997" i="6" s="1"/>
  <c r="Q342" i="6"/>
  <c r="R342" i="6" s="1"/>
  <c r="P342" i="6"/>
  <c r="M342" i="6"/>
  <c r="N342" i="6" s="1"/>
  <c r="J342" i="6"/>
  <c r="K342" i="6"/>
  <c r="L342" i="6" s="1"/>
  <c r="M1206" i="6"/>
  <c r="N1206" i="6" s="1"/>
  <c r="Q1206" i="6"/>
  <c r="R1206" i="6" s="1"/>
  <c r="J1206" i="6"/>
  <c r="K1206" i="6"/>
  <c r="L1206" i="6" s="1"/>
  <c r="Q274" i="6"/>
  <c r="R274" i="6" s="1"/>
  <c r="J274" i="6"/>
  <c r="K274" i="6"/>
  <c r="L274" i="6" s="1"/>
  <c r="Q1315" i="6"/>
  <c r="R1315" i="6" s="1"/>
  <c r="M1315" i="6"/>
  <c r="N1315" i="6" s="1"/>
  <c r="J1315" i="6"/>
  <c r="K1315" i="6"/>
  <c r="L1315" i="6" s="1"/>
  <c r="Q755" i="6"/>
  <c r="R755" i="6" s="1"/>
  <c r="K755" i="6"/>
  <c r="J755" i="6"/>
  <c r="M755" i="6"/>
  <c r="N755" i="6" s="1"/>
  <c r="M241" i="6"/>
  <c r="N241" i="6" s="1"/>
  <c r="K241" i="6"/>
  <c r="L241" i="6" s="1"/>
  <c r="J241" i="6"/>
  <c r="J1141" i="6"/>
  <c r="K1141" i="6"/>
  <c r="M1141" i="6"/>
  <c r="N1141" i="6" s="1"/>
  <c r="K1514" i="6"/>
  <c r="L1514" i="6" s="1"/>
  <c r="J1514" i="6"/>
  <c r="Q1514" i="6"/>
  <c r="R1514" i="6" s="1"/>
  <c r="J270" i="6"/>
  <c r="K270" i="6"/>
  <c r="L270" i="6" s="1"/>
  <c r="M270" i="6"/>
  <c r="N270" i="6" s="1"/>
  <c r="Q270" i="6"/>
  <c r="R270" i="6" s="1"/>
  <c r="Q954" i="6"/>
  <c r="R954" i="6" s="1"/>
  <c r="K954" i="6"/>
  <c r="M1542" i="6"/>
  <c r="N1542" i="6" s="1"/>
  <c r="Q1542" i="6"/>
  <c r="R1542" i="6" s="1"/>
  <c r="J1542" i="6"/>
  <c r="K1542" i="6"/>
  <c r="L1542" i="6" s="1"/>
  <c r="Q154" i="6"/>
  <c r="R154" i="6" s="1"/>
  <c r="J154" i="6"/>
  <c r="K154" i="6"/>
  <c r="L154" i="6" s="1"/>
  <c r="M154" i="6"/>
  <c r="N154" i="6" s="1"/>
  <c r="Q742" i="6"/>
  <c r="R742" i="6" s="1"/>
  <c r="K742" i="6"/>
  <c r="Q215" i="6"/>
  <c r="R215" i="6" s="1"/>
  <c r="J215" i="6"/>
  <c r="K215" i="6"/>
  <c r="L215" i="6" s="1"/>
  <c r="M215" i="6"/>
  <c r="N215" i="6" s="1"/>
  <c r="J827" i="6"/>
  <c r="Q827" i="6"/>
  <c r="R827" i="6" s="1"/>
  <c r="K827" i="6"/>
  <c r="L827" i="6" s="1"/>
  <c r="Q1427" i="6"/>
  <c r="R1427" i="6" s="1"/>
  <c r="J1427" i="6"/>
  <c r="M469" i="6"/>
  <c r="N469" i="6" s="1"/>
  <c r="J469" i="6"/>
  <c r="Q469" i="6"/>
  <c r="R469" i="6" s="1"/>
  <c r="K469" i="6"/>
  <c r="L469" i="6" s="1"/>
  <c r="Q1570" i="6"/>
  <c r="R1570" i="6" s="1"/>
  <c r="K1570" i="6"/>
  <c r="L1570" i="6" s="1"/>
  <c r="J1570" i="6"/>
  <c r="K2018" i="6"/>
  <c r="L2018" i="6" s="1"/>
  <c r="Q2018" i="6"/>
  <c r="R2018" i="6" s="1"/>
  <c r="P169" i="6"/>
  <c r="P769" i="6"/>
  <c r="P658" i="6"/>
  <c r="P1919" i="6"/>
  <c r="P1586" i="6"/>
  <c r="M683" i="6"/>
  <c r="N683" i="6" s="1"/>
  <c r="M742" i="6"/>
  <c r="N742" i="6" s="1"/>
  <c r="M1414" i="6"/>
  <c r="N1414" i="6" s="1"/>
  <c r="J742" i="6"/>
  <c r="Q1919" i="6"/>
  <c r="R1919" i="6" s="1"/>
  <c r="J114" i="6"/>
  <c r="K114" i="6"/>
  <c r="M114" i="6"/>
  <c r="N114" i="6" s="1"/>
  <c r="Q114" i="6"/>
  <c r="R114" i="6" s="1"/>
  <c r="Q786" i="6"/>
  <c r="R786" i="6" s="1"/>
  <c r="J786" i="6"/>
  <c r="K786" i="6"/>
  <c r="L786" i="6" s="1"/>
  <c r="K1434" i="6"/>
  <c r="L1434" i="6" s="1"/>
  <c r="M1434" i="6"/>
  <c r="Q1434" i="6"/>
  <c r="R1434" i="6" s="1"/>
  <c r="Q346" i="6"/>
  <c r="R346" i="6" s="1"/>
  <c r="J346" i="6"/>
  <c r="K346" i="6"/>
  <c r="L346" i="6" s="1"/>
  <c r="M346" i="6"/>
  <c r="N346" i="6" s="1"/>
  <c r="J826" i="6"/>
  <c r="Q826" i="6"/>
  <c r="R826" i="6" s="1"/>
  <c r="M826" i="6"/>
  <c r="N826" i="6" s="1"/>
  <c r="J299" i="6"/>
  <c r="K299" i="6"/>
  <c r="L299" i="6" s="1"/>
  <c r="Q299" i="6"/>
  <c r="R299" i="6" s="1"/>
  <c r="M299" i="6"/>
  <c r="K1055" i="6"/>
  <c r="L1055" i="6" s="1"/>
  <c r="J1055" i="6"/>
  <c r="M1055" i="6"/>
  <c r="N1055" i="6" s="1"/>
  <c r="J1499" i="6"/>
  <c r="P1499" i="6"/>
  <c r="Q1499" i="6"/>
  <c r="R1499" i="6" s="1"/>
  <c r="K1499" i="6"/>
  <c r="L1499" i="6" s="1"/>
  <c r="M1499" i="6"/>
  <c r="N1499" i="6" s="1"/>
  <c r="M325" i="6"/>
  <c r="N325" i="6" s="1"/>
  <c r="K325" i="6"/>
  <c r="Q325" i="6"/>
  <c r="R325" i="6" s="1"/>
  <c r="K1287" i="6"/>
  <c r="L1287" i="6" s="1"/>
  <c r="Q1287" i="6"/>
  <c r="R1287" i="6" s="1"/>
  <c r="J1287" i="6"/>
  <c r="K1270" i="6"/>
  <c r="L1270" i="6" s="1"/>
  <c r="Q1539" i="6"/>
  <c r="R1539" i="6" s="1"/>
  <c r="J1539" i="6"/>
  <c r="M1539" i="6"/>
  <c r="N1539" i="6" s="1"/>
  <c r="P1539" i="6"/>
  <c r="J1946" i="6"/>
  <c r="M1946" i="6"/>
  <c r="N1946" i="6" s="1"/>
  <c r="K1946" i="6"/>
  <c r="L1946" i="6" s="1"/>
  <c r="Q1946" i="6"/>
  <c r="R1946" i="6" s="1"/>
  <c r="P983" i="6"/>
  <c r="P1134" i="6"/>
  <c r="P1141" i="6"/>
  <c r="M539" i="6"/>
  <c r="N539" i="6" s="1"/>
  <c r="M1270" i="6"/>
  <c r="N1270" i="6" s="1"/>
  <c r="J954" i="6"/>
  <c r="J983" i="6"/>
  <c r="J1355" i="6"/>
  <c r="Q1055" i="6"/>
  <c r="R1055" i="6" s="1"/>
  <c r="Q685" i="6"/>
  <c r="R685" i="6" s="1"/>
  <c r="Q1213" i="6"/>
  <c r="R1213" i="6" s="1"/>
  <c r="M1802" i="6"/>
  <c r="N1802" i="6" s="1"/>
  <c r="K1802" i="6"/>
  <c r="L1802" i="6" s="1"/>
  <c r="J1802" i="6"/>
  <c r="P1069" i="6"/>
  <c r="P1913" i="6"/>
  <c r="P1211" i="6"/>
  <c r="P25" i="6"/>
  <c r="P541" i="6"/>
  <c r="P215" i="6"/>
  <c r="P1946" i="6"/>
  <c r="P642" i="6"/>
  <c r="M383" i="6"/>
  <c r="N383" i="6" s="1"/>
  <c r="M418" i="6"/>
  <c r="N418" i="6" s="1"/>
  <c r="J1498" i="6"/>
  <c r="J1211" i="6"/>
  <c r="Q658" i="6"/>
  <c r="R658" i="6" s="1"/>
  <c r="Q541" i="6"/>
  <c r="R541" i="6" s="1"/>
  <c r="Q1802" i="6"/>
  <c r="R1802" i="6" s="1"/>
  <c r="M870" i="6"/>
  <c r="N870" i="6" s="1"/>
  <c r="J870" i="6"/>
  <c r="Q870" i="6"/>
  <c r="R870" i="6" s="1"/>
  <c r="Q58" i="6"/>
  <c r="R58" i="6" s="1"/>
  <c r="J58" i="6"/>
  <c r="K58" i="6"/>
  <c r="L58" i="6" s="1"/>
  <c r="J1066" i="6"/>
  <c r="Q1066" i="6"/>
  <c r="R1066" i="6" s="1"/>
  <c r="K1066" i="6"/>
  <c r="J911" i="6"/>
  <c r="K911" i="6"/>
  <c r="L911" i="6" s="1"/>
  <c r="Q911" i="6"/>
  <c r="R911" i="6" s="1"/>
  <c r="M911" i="6"/>
  <c r="N911" i="6" s="1"/>
  <c r="J97" i="6"/>
  <c r="K97" i="6"/>
  <c r="L97" i="6" s="1"/>
  <c r="M97" i="6"/>
  <c r="N97" i="6" s="1"/>
  <c r="Q841" i="6"/>
  <c r="R841" i="6" s="1"/>
  <c r="K841" i="6"/>
  <c r="J841" i="6"/>
  <c r="J1776" i="6"/>
  <c r="K1776" i="6"/>
  <c r="L1776" i="6" s="1"/>
  <c r="M1776" i="6"/>
  <c r="N1776" i="6" s="1"/>
  <c r="Q1776" i="6"/>
  <c r="R1776" i="6" s="1"/>
  <c r="J1836" i="6"/>
  <c r="Q1836" i="6"/>
  <c r="R1836" i="6" s="1"/>
  <c r="M1836" i="6"/>
  <c r="N1836" i="6" s="1"/>
  <c r="K1836" i="6"/>
  <c r="J1658" i="6"/>
  <c r="K1658" i="6"/>
  <c r="L1658" i="6" s="1"/>
  <c r="M1658" i="6"/>
  <c r="N1658" i="6" s="1"/>
  <c r="P1658" i="6"/>
  <c r="Q1658" i="6"/>
  <c r="R1658" i="6" s="1"/>
  <c r="P469" i="6"/>
  <c r="P58" i="6"/>
  <c r="P346" i="6"/>
  <c r="P397" i="6"/>
  <c r="P154" i="6"/>
  <c r="P418" i="6"/>
  <c r="P383" i="6"/>
  <c r="P911" i="6"/>
  <c r="P325" i="6"/>
  <c r="P613" i="6"/>
  <c r="P1836" i="6"/>
  <c r="P1980" i="6"/>
  <c r="P1498" i="6"/>
  <c r="P270" i="6"/>
  <c r="P1287" i="6"/>
  <c r="M1287" i="6"/>
  <c r="N1287" i="6" s="1"/>
  <c r="M274" i="6"/>
  <c r="N274" i="6" s="1"/>
  <c r="Q397" i="6"/>
  <c r="R397" i="6" s="1"/>
  <c r="J414" i="6"/>
  <c r="M414" i="6"/>
  <c r="N414" i="6" s="1"/>
  <c r="K414" i="6"/>
  <c r="L414" i="6" s="1"/>
  <c r="Q414" i="6"/>
  <c r="R414" i="6" s="1"/>
  <c r="K1290" i="6"/>
  <c r="L1290" i="6" s="1"/>
  <c r="M1290" i="6"/>
  <c r="Q922" i="6"/>
  <c r="R922" i="6" s="1"/>
  <c r="K922" i="6"/>
  <c r="K611" i="6"/>
  <c r="L611" i="6" s="1"/>
  <c r="M611" i="6"/>
  <c r="N611" i="6" s="1"/>
  <c r="Q1283" i="6"/>
  <c r="R1283" i="6" s="1"/>
  <c r="J1283" i="6"/>
  <c r="M769" i="6"/>
  <c r="N769" i="6" s="1"/>
  <c r="J769" i="6"/>
  <c r="Q769" i="6"/>
  <c r="R769" i="6" s="1"/>
  <c r="K769" i="6"/>
  <c r="L769" i="6" s="1"/>
  <c r="Q1058" i="6"/>
  <c r="R1058" i="6" s="1"/>
  <c r="M1058" i="6"/>
  <c r="N1058" i="6" s="1"/>
  <c r="K1058" i="6"/>
  <c r="L1058" i="6" s="1"/>
  <c r="M1342" i="6"/>
  <c r="N1342" i="6" s="1"/>
  <c r="J1342" i="6"/>
  <c r="Q1342" i="6"/>
  <c r="R1342" i="6" s="1"/>
  <c r="K1823" i="6"/>
  <c r="L1823" i="6" s="1"/>
  <c r="J1823" i="6"/>
  <c r="Q1823" i="6"/>
  <c r="R1823" i="6" s="1"/>
  <c r="M1823" i="6"/>
  <c r="N1823" i="6" s="1"/>
  <c r="Q1620" i="6"/>
  <c r="R1620" i="6" s="1"/>
  <c r="M1620" i="6"/>
  <c r="N1620" i="6" s="1"/>
  <c r="K1620" i="6"/>
  <c r="L1620" i="6" s="1"/>
  <c r="J1620" i="6"/>
  <c r="J1730" i="6"/>
  <c r="Q1730" i="6"/>
  <c r="R1730" i="6" s="1"/>
  <c r="P2009" i="6"/>
  <c r="M997" i="6"/>
  <c r="N997" i="6" s="1"/>
  <c r="M58" i="6"/>
  <c r="N58" i="6" s="1"/>
  <c r="J611" i="6"/>
  <c r="J1434" i="6"/>
  <c r="Q241" i="6"/>
  <c r="R241" i="6" s="1"/>
  <c r="J486" i="6"/>
  <c r="Q486" i="6"/>
  <c r="R486" i="6" s="1"/>
  <c r="P486" i="6"/>
  <c r="M486" i="6"/>
  <c r="N486" i="6" s="1"/>
  <c r="K486" i="6"/>
  <c r="L486" i="6" s="1"/>
  <c r="M1362" i="6"/>
  <c r="N1362" i="6" s="1"/>
  <c r="Q1362" i="6"/>
  <c r="R1362" i="6" s="1"/>
  <c r="J1362" i="6"/>
  <c r="K1362" i="6"/>
  <c r="K994" i="6"/>
  <c r="L994" i="6" s="1"/>
  <c r="Q994" i="6"/>
  <c r="R994" i="6" s="1"/>
  <c r="M994" i="6"/>
  <c r="Q539" i="6"/>
  <c r="R539" i="6" s="1"/>
  <c r="J539" i="6"/>
  <c r="K539" i="6"/>
  <c r="L539" i="6" s="1"/>
  <c r="Q1355" i="6"/>
  <c r="R1355" i="6" s="1"/>
  <c r="K1355" i="6"/>
  <c r="L1355" i="6" s="1"/>
  <c r="M1355" i="6"/>
  <c r="N1355" i="6" s="1"/>
  <c r="M613" i="6"/>
  <c r="N613" i="6" s="1"/>
  <c r="K613" i="6"/>
  <c r="L613" i="6" s="1"/>
  <c r="Q613" i="6"/>
  <c r="R613" i="6" s="1"/>
  <c r="M1213" i="6"/>
  <c r="N1213" i="6" s="1"/>
  <c r="K1213" i="6"/>
  <c r="L1213" i="6" s="1"/>
  <c r="K1841" i="6"/>
  <c r="L1841" i="6" s="1"/>
  <c r="Q1841" i="6"/>
  <c r="R1841" i="6" s="1"/>
  <c r="J1841" i="6"/>
  <c r="M1841" i="6"/>
  <c r="N1841" i="6" s="1"/>
  <c r="J1198" i="6"/>
  <c r="M1198" i="6"/>
  <c r="N1198" i="6" s="1"/>
  <c r="Q1198" i="6"/>
  <c r="R1198" i="6" s="1"/>
  <c r="J1827" i="6"/>
  <c r="K1827" i="6"/>
  <c r="L1827" i="6" s="1"/>
  <c r="Q1827" i="6"/>
  <c r="R1827" i="6" s="1"/>
  <c r="Q1442" i="6"/>
  <c r="R1442" i="6" s="1"/>
  <c r="M1442" i="6"/>
  <c r="N1442" i="6" s="1"/>
  <c r="K1442" i="6"/>
  <c r="J1442" i="6"/>
  <c r="P1283" i="6"/>
  <c r="P870" i="6"/>
  <c r="P685" i="6"/>
  <c r="P2018" i="6"/>
  <c r="M841" i="6"/>
  <c r="N841" i="6" s="1"/>
  <c r="K1342" i="6"/>
  <c r="L1342" i="6" s="1"/>
  <c r="J1290" i="6"/>
  <c r="Q97" i="6"/>
  <c r="R97" i="6" s="1"/>
  <c r="Q186" i="6"/>
  <c r="R186" i="6" s="1"/>
  <c r="P186" i="6"/>
  <c r="K186" i="6"/>
  <c r="L186" i="6" s="1"/>
  <c r="M186" i="6"/>
  <c r="N186" i="6" s="1"/>
  <c r="M1062" i="6"/>
  <c r="N1062" i="6" s="1"/>
  <c r="J1062" i="6"/>
  <c r="K1062" i="6"/>
  <c r="L1062" i="6" s="1"/>
  <c r="K562" i="6"/>
  <c r="L562" i="6" s="1"/>
  <c r="J562" i="6"/>
  <c r="Q562" i="6"/>
  <c r="R562" i="6" s="1"/>
  <c r="K1138" i="6"/>
  <c r="J1138" i="6"/>
  <c r="M1138" i="6"/>
  <c r="N1138" i="6" s="1"/>
  <c r="J455" i="6"/>
  <c r="K455" i="6"/>
  <c r="L455" i="6" s="1"/>
  <c r="Q455" i="6"/>
  <c r="R455" i="6" s="1"/>
  <c r="M455" i="6"/>
  <c r="N455" i="6" s="1"/>
  <c r="Q1139" i="6"/>
  <c r="R1139" i="6" s="1"/>
  <c r="K1139" i="6"/>
  <c r="J1139" i="6"/>
  <c r="J169" i="6"/>
  <c r="Q169" i="6"/>
  <c r="R169" i="6" s="1"/>
  <c r="K169" i="6"/>
  <c r="L169" i="6" s="1"/>
  <c r="M913" i="6"/>
  <c r="N913" i="6" s="1"/>
  <c r="Q913" i="6"/>
  <c r="R913" i="6" s="1"/>
  <c r="K913" i="6"/>
  <c r="L913" i="6" s="1"/>
  <c r="Q1908" i="6"/>
  <c r="R1908" i="6" s="1"/>
  <c r="K1908" i="6"/>
  <c r="L1908" i="6" s="1"/>
  <c r="M1908" i="6"/>
  <c r="N1908" i="6" s="1"/>
  <c r="P1908" i="6"/>
  <c r="J1908" i="6"/>
  <c r="Q1623" i="6"/>
  <c r="R1623" i="6" s="1"/>
  <c r="K1623" i="6"/>
  <c r="L1623" i="6" s="1"/>
  <c r="M1623" i="6"/>
  <c r="N1623" i="6" s="1"/>
  <c r="P994" i="6"/>
  <c r="P827" i="6"/>
  <c r="P1827" i="6"/>
  <c r="P1570" i="6"/>
  <c r="P1427" i="6"/>
  <c r="P97" i="6"/>
  <c r="P1198" i="6"/>
  <c r="P562" i="6"/>
  <c r="P922" i="6"/>
  <c r="P1514" i="6"/>
  <c r="P1434" i="6"/>
  <c r="P1442" i="6"/>
  <c r="M1571" i="6"/>
  <c r="N1571" i="6" s="1"/>
  <c r="M685" i="6"/>
  <c r="N685" i="6" s="1"/>
  <c r="M1514" i="6"/>
  <c r="N1514" i="6" s="1"/>
  <c r="K1913" i="6"/>
  <c r="L1913" i="6" s="1"/>
  <c r="Q42" i="6"/>
  <c r="R42" i="6" s="1"/>
  <c r="K42" i="6"/>
  <c r="L42" i="6" s="1"/>
  <c r="M42" i="6"/>
  <c r="N42" i="6" s="1"/>
  <c r="M558" i="6"/>
  <c r="N558" i="6" s="1"/>
  <c r="K558" i="6"/>
  <c r="L558" i="6" s="1"/>
  <c r="Q558" i="6"/>
  <c r="R558" i="6" s="1"/>
  <c r="J558" i="6"/>
  <c r="Q1134" i="6"/>
  <c r="R1134" i="6" s="1"/>
  <c r="K1134" i="6"/>
  <c r="L1134" i="6" s="1"/>
  <c r="M1134" i="6"/>
  <c r="N1134" i="6" s="1"/>
  <c r="J490" i="6"/>
  <c r="P490" i="6"/>
  <c r="Q490" i="6"/>
  <c r="R490" i="6" s="1"/>
  <c r="K490" i="6"/>
  <c r="L490" i="6" s="1"/>
  <c r="M490" i="6"/>
  <c r="N490" i="6" s="1"/>
  <c r="Q71" i="6"/>
  <c r="R71" i="6" s="1"/>
  <c r="J71" i="6"/>
  <c r="K71" i="6"/>
  <c r="L71" i="6" s="1"/>
  <c r="M71" i="6"/>
  <c r="N71" i="6" s="1"/>
  <c r="J683" i="6"/>
  <c r="K683" i="6"/>
  <c r="Q683" i="6"/>
  <c r="R683" i="6" s="1"/>
  <c r="J397" i="6"/>
  <c r="M397" i="6"/>
  <c r="N397" i="6" s="1"/>
  <c r="J997" i="6"/>
  <c r="K997" i="6"/>
  <c r="L997" i="6" s="1"/>
  <c r="J1285" i="6"/>
  <c r="K1285" i="6"/>
  <c r="Q1285" i="6"/>
  <c r="R1285" i="6" s="1"/>
  <c r="M1285" i="6"/>
  <c r="N1285" i="6" s="1"/>
  <c r="J1919" i="6"/>
  <c r="Q1371" i="6"/>
  <c r="R1371" i="6" s="1"/>
  <c r="K1371" i="6"/>
  <c r="L1371" i="6" s="1"/>
  <c r="J1371" i="6"/>
  <c r="K1874" i="6"/>
  <c r="L1874" i="6" s="1"/>
  <c r="Q1874" i="6"/>
  <c r="R1874" i="6" s="1"/>
  <c r="J1874" i="6"/>
  <c r="P1776" i="6"/>
  <c r="P241" i="6"/>
  <c r="P1841" i="6"/>
  <c r="P1066" i="6"/>
  <c r="P826" i="6"/>
  <c r="P755" i="6"/>
  <c r="P742" i="6"/>
  <c r="P1055" i="6"/>
  <c r="P1315" i="6"/>
  <c r="P1542" i="6"/>
  <c r="P714" i="6"/>
  <c r="M1427" i="6"/>
  <c r="N1427" i="6" s="1"/>
  <c r="M169" i="6"/>
  <c r="N169" i="6" s="1"/>
  <c r="M541" i="6"/>
  <c r="M2018" i="6"/>
  <c r="N2018" i="6" s="1"/>
  <c r="K1427" i="6"/>
  <c r="L1427" i="6" s="1"/>
  <c r="J186" i="6"/>
  <c r="J913" i="6"/>
  <c r="J1357" i="6"/>
  <c r="Q1138" i="6"/>
  <c r="R1138" i="6" s="1"/>
  <c r="Q1290" i="6"/>
  <c r="R1290" i="6" s="1"/>
  <c r="S1930" i="6"/>
  <c r="Q1504" i="6"/>
  <c r="R1504" i="6" s="1"/>
  <c r="Q106" i="6"/>
  <c r="R106" i="6" s="1"/>
  <c r="Q1949" i="6"/>
  <c r="R1949" i="6" s="1"/>
  <c r="Q653" i="6"/>
  <c r="R653" i="6" s="1"/>
  <c r="Q1963" i="6"/>
  <c r="R1963" i="6" s="1"/>
  <c r="Q1278" i="6"/>
  <c r="R1278" i="6" s="1"/>
  <c r="Q1492" i="6"/>
  <c r="R1492" i="6" s="1"/>
  <c r="Q1356" i="6"/>
  <c r="R1356" i="6" s="1"/>
  <c r="Q1491" i="6"/>
  <c r="R1491" i="6" s="1"/>
  <c r="Q289" i="6"/>
  <c r="R289" i="6" s="1"/>
  <c r="Q1648" i="6"/>
  <c r="R1648" i="6" s="1"/>
  <c r="Q819" i="6"/>
  <c r="R819" i="6" s="1"/>
  <c r="Q1515" i="6"/>
  <c r="R1515" i="6" s="1"/>
  <c r="Q515" i="6"/>
  <c r="R515" i="6" s="1"/>
  <c r="Q1157" i="6"/>
  <c r="R1157" i="6" s="1"/>
  <c r="Q1446" i="6"/>
  <c r="R1446" i="6" s="1"/>
  <c r="Q1528" i="6"/>
  <c r="R1528" i="6" s="1"/>
  <c r="Q1448" i="6"/>
  <c r="R1448" i="6" s="1"/>
  <c r="Q489" i="6"/>
  <c r="R489" i="6" s="1"/>
  <c r="Q1096" i="6"/>
  <c r="R1096" i="6" s="1"/>
  <c r="Q1792" i="6"/>
  <c r="R1792" i="6" s="1"/>
  <c r="Q363" i="6"/>
  <c r="R363" i="6" s="1"/>
  <c r="Q1868" i="6"/>
  <c r="R1868" i="6" s="1"/>
  <c r="Q1447" i="6"/>
  <c r="R1447" i="6" s="1"/>
  <c r="Q1229" i="6"/>
  <c r="R1229" i="6" s="1"/>
  <c r="Q1845" i="6"/>
  <c r="R1845" i="6" s="1"/>
  <c r="Q190" i="6"/>
  <c r="R190" i="6" s="1"/>
  <c r="Q1369" i="6"/>
  <c r="R1369" i="6" s="1"/>
  <c r="Q1635" i="6"/>
  <c r="R1635" i="6" s="1"/>
  <c r="Q1804" i="6"/>
  <c r="R1804" i="6" s="1"/>
  <c r="Q879" i="6"/>
  <c r="R879" i="6" s="1"/>
  <c r="Q1372" i="6"/>
  <c r="R1372" i="6" s="1"/>
  <c r="Q1686" i="6"/>
  <c r="R1686" i="6" s="1"/>
  <c r="Q1277" i="6"/>
  <c r="R1277" i="6" s="1"/>
  <c r="Q1518" i="6"/>
  <c r="R1518" i="6" s="1"/>
  <c r="Q1869" i="6"/>
  <c r="R1869" i="6" s="1"/>
  <c r="Q1072" i="6"/>
  <c r="R1072" i="6" s="1"/>
  <c r="Q1831" i="6"/>
  <c r="R1831" i="6" s="1"/>
  <c r="Q1405" i="6"/>
  <c r="R1405" i="6" s="1"/>
  <c r="Q1647" i="6"/>
  <c r="R1647" i="6" s="1"/>
  <c r="Q1864" i="6"/>
  <c r="R1864" i="6" s="1"/>
  <c r="Q411" i="6"/>
  <c r="R411" i="6" s="1"/>
  <c r="Q1131" i="6"/>
  <c r="R1131" i="6" s="1"/>
  <c r="Q1516" i="6"/>
  <c r="R1516" i="6" s="1"/>
  <c r="Q1806" i="6"/>
  <c r="R1806" i="6" s="1"/>
  <c r="Q1530" i="6"/>
  <c r="R1530" i="6" s="1"/>
  <c r="Q1881" i="6"/>
  <c r="R1881" i="6" s="1"/>
  <c r="Q1619" i="6"/>
  <c r="R1619" i="6" s="1"/>
  <c r="Q238" i="6"/>
  <c r="R238" i="6" s="1"/>
  <c r="Q1937" i="6"/>
  <c r="R1937" i="6" s="1"/>
  <c r="Q1316" i="6"/>
  <c r="R1316" i="6" s="1"/>
  <c r="Q1176" i="6"/>
  <c r="R1176" i="6" s="1"/>
  <c r="Q1417" i="6"/>
  <c r="R1417" i="6" s="1"/>
  <c r="Q1767" i="6"/>
  <c r="R1767" i="6" s="1"/>
  <c r="Q1700" i="6"/>
  <c r="R1700" i="6" s="1"/>
  <c r="Q1924" i="6"/>
  <c r="R1924" i="6" s="1"/>
  <c r="Q1203" i="6"/>
  <c r="R1203" i="6" s="1"/>
  <c r="Q1661" i="6"/>
  <c r="R1661" i="6" s="1"/>
  <c r="Q1830" i="6"/>
  <c r="R1830" i="6" s="1"/>
  <c r="Q1517" i="6"/>
  <c r="R1517" i="6" s="1"/>
  <c r="Q1989" i="6"/>
  <c r="R1989" i="6" s="1"/>
  <c r="Q1727" i="6"/>
  <c r="R1727" i="6" s="1"/>
  <c r="Q586" i="6"/>
  <c r="R586" i="6" s="1"/>
  <c r="Q966" i="6"/>
  <c r="R966" i="6" s="1"/>
  <c r="Q1779" i="6"/>
  <c r="R1779" i="6" s="1"/>
  <c r="Q1936" i="6"/>
  <c r="R1936" i="6" s="1"/>
  <c r="Q519" i="6"/>
  <c r="R519" i="6" s="1"/>
  <c r="Q1685" i="6"/>
  <c r="R1685" i="6" s="1"/>
  <c r="Q1950" i="6"/>
  <c r="R1950" i="6" s="1"/>
  <c r="Q1529" i="6"/>
  <c r="R1529" i="6" s="1"/>
  <c r="Q2013" i="6"/>
  <c r="R2013" i="6" s="1"/>
  <c r="Q1811" i="6"/>
  <c r="R1811" i="6" s="1"/>
  <c r="Q754" i="6"/>
  <c r="R754" i="6" s="1"/>
  <c r="Q1183" i="6"/>
  <c r="R1183" i="6" s="1"/>
  <c r="Q1255" i="6"/>
  <c r="R1255" i="6" s="1"/>
  <c r="Q1420" i="6"/>
  <c r="R1420" i="6" s="1"/>
  <c r="Q70" i="6"/>
  <c r="R70" i="6" s="1"/>
  <c r="Q127" i="6"/>
  <c r="R127" i="6" s="1"/>
  <c r="Q1791" i="6"/>
  <c r="R1791" i="6" s="1"/>
  <c r="Q1948" i="6"/>
  <c r="R1948" i="6" s="1"/>
  <c r="Q555" i="6"/>
  <c r="R555" i="6" s="1"/>
  <c r="Q1227" i="6"/>
  <c r="R1227" i="6" s="1"/>
  <c r="Q1793" i="6"/>
  <c r="R1793" i="6" s="1"/>
  <c r="Q412" i="6"/>
  <c r="R412" i="6" s="1"/>
  <c r="Q210" i="6"/>
  <c r="R210" i="6" s="1"/>
  <c r="Q1568" i="6"/>
  <c r="R1568" i="6" s="1"/>
  <c r="Q1871" i="6"/>
  <c r="R1871" i="6" s="1"/>
  <c r="Q711" i="6"/>
  <c r="R711" i="6" s="1"/>
  <c r="Q287" i="6"/>
  <c r="R287" i="6" s="1"/>
  <c r="Q1543" i="6"/>
  <c r="R1543" i="6" s="1"/>
  <c r="Q1803" i="6"/>
  <c r="R1803" i="6" s="1"/>
  <c r="Q907" i="6"/>
  <c r="R907" i="6" s="1"/>
  <c r="Q2008" i="6"/>
  <c r="R2008" i="6" s="1"/>
  <c r="Q615" i="6"/>
  <c r="R615" i="6" s="1"/>
  <c r="Q1805" i="6"/>
  <c r="R1805" i="6" s="1"/>
  <c r="Q1832" i="6"/>
  <c r="R1832" i="6" s="1"/>
  <c r="Q618" i="6"/>
  <c r="R618" i="6" s="1"/>
  <c r="Q1907" i="6"/>
  <c r="R1907" i="6" s="1"/>
  <c r="Q850" i="6"/>
  <c r="R850" i="6" s="1"/>
  <c r="Q839" i="6"/>
  <c r="R839" i="6" s="1"/>
  <c r="Q619" i="6"/>
  <c r="R619" i="6" s="1"/>
  <c r="Q1923" i="6"/>
  <c r="R1923" i="6" s="1"/>
  <c r="Q687" i="6"/>
  <c r="R687" i="6" s="1"/>
  <c r="Q1275" i="6"/>
  <c r="R1275" i="6" s="1"/>
  <c r="Q1817" i="6"/>
  <c r="R1817" i="6" s="1"/>
  <c r="Q676" i="6"/>
  <c r="R676" i="6" s="1"/>
  <c r="Q964" i="6"/>
  <c r="R964" i="6" s="1"/>
  <c r="Q810" i="6"/>
  <c r="R810" i="6" s="1"/>
  <c r="Q1132" i="6"/>
  <c r="R1132" i="6" s="1"/>
  <c r="Q1462" i="6"/>
  <c r="R1462" i="6" s="1"/>
  <c r="Q1079" i="6"/>
  <c r="R1079" i="6" s="1"/>
  <c r="Q1935" i="6"/>
  <c r="R1935" i="6" s="1"/>
  <c r="Q1569" i="6"/>
  <c r="R1569" i="6" s="1"/>
  <c r="Q1829" i="6"/>
  <c r="R1829" i="6" s="1"/>
  <c r="Q808" i="6"/>
  <c r="R808" i="6" s="1"/>
  <c r="Q617" i="6"/>
  <c r="R617" i="6" s="1"/>
  <c r="Q1687" i="6"/>
  <c r="R1687" i="6" s="1"/>
  <c r="Q1276" i="6"/>
  <c r="R1276" i="6" s="1"/>
  <c r="Q1582" i="6"/>
  <c r="R1582" i="6" s="1"/>
  <c r="S2" i="6"/>
  <c r="S867" i="6"/>
  <c r="S242" i="6"/>
  <c r="S1945" i="6"/>
  <c r="S921" i="6"/>
  <c r="S1065" i="6"/>
  <c r="S1497" i="6"/>
  <c r="S2026" i="6"/>
  <c r="S1977" i="6"/>
  <c r="S424" i="6"/>
  <c r="S568" i="6"/>
  <c r="S880" i="6"/>
  <c r="S1653" i="6"/>
  <c r="S481" i="6"/>
  <c r="L1930" i="6"/>
  <c r="L242" i="6"/>
  <c r="L1653" i="6"/>
  <c r="S378" i="6"/>
  <c r="S522" i="6"/>
  <c r="S678" i="6"/>
  <c r="S1110" i="6"/>
  <c r="S2015" i="6"/>
  <c r="S957" i="6"/>
  <c r="S1245" i="6"/>
  <c r="S1389" i="6"/>
  <c r="S1689" i="6"/>
  <c r="S1833" i="6"/>
  <c r="L1906" i="6"/>
  <c r="L880" i="6"/>
  <c r="L921" i="6"/>
  <c r="L1945" i="6"/>
  <c r="L2026" i="6"/>
  <c r="L1497" i="6"/>
  <c r="S53" i="6"/>
  <c r="S485" i="6"/>
  <c r="S294" i="6"/>
  <c r="S582" i="6"/>
  <c r="S31" i="6"/>
  <c r="S32" i="6"/>
  <c r="S321" i="6"/>
  <c r="S12" i="6"/>
  <c r="S480" i="6"/>
  <c r="S708" i="6"/>
  <c r="S386" i="6"/>
  <c r="S746" i="6"/>
  <c r="S1046" i="6"/>
  <c r="S1262" i="6"/>
  <c r="S1694" i="6"/>
  <c r="S1886" i="6"/>
  <c r="S1744" i="6"/>
  <c r="S832" i="6"/>
  <c r="S1026" i="6"/>
  <c r="S1326" i="6"/>
  <c r="S1482" i="6"/>
  <c r="L568" i="6"/>
  <c r="L1065" i="6"/>
  <c r="L424" i="6"/>
  <c r="L529" i="6"/>
  <c r="L197" i="6"/>
  <c r="S197" i="6"/>
  <c r="L341" i="6"/>
  <c r="S341" i="6"/>
  <c r="L641" i="6"/>
  <c r="S641" i="6"/>
  <c r="L374" i="6"/>
  <c r="S374" i="6"/>
  <c r="L1202" i="6"/>
  <c r="S1202" i="6"/>
  <c r="L138" i="6"/>
  <c r="S138" i="6"/>
  <c r="L438" i="6"/>
  <c r="S438" i="6"/>
  <c r="L253" i="6"/>
  <c r="S253" i="6"/>
  <c r="L553" i="6"/>
  <c r="S553" i="6"/>
  <c r="L33" i="6"/>
  <c r="S33" i="6"/>
  <c r="L177" i="6"/>
  <c r="S177" i="6"/>
  <c r="L513" i="6"/>
  <c r="S513" i="6"/>
  <c r="L107" i="6"/>
  <c r="S107" i="6"/>
  <c r="L335" i="6"/>
  <c r="S335" i="6"/>
  <c r="L156" i="6"/>
  <c r="S156" i="6"/>
  <c r="L300" i="6"/>
  <c r="S300" i="6"/>
  <c r="L121" i="6"/>
  <c r="S121" i="6"/>
  <c r="L637" i="6"/>
  <c r="S637" i="6"/>
  <c r="L194" i="6"/>
  <c r="S194" i="6"/>
  <c r="L865" i="6"/>
  <c r="S865" i="6"/>
  <c r="L1021" i="6"/>
  <c r="S1021" i="6"/>
  <c r="L1165" i="6"/>
  <c r="S1165" i="6"/>
  <c r="L1309" i="6"/>
  <c r="S1309" i="6"/>
  <c r="L1489" i="6"/>
  <c r="S1489" i="6"/>
  <c r="L1633" i="6"/>
  <c r="S1633" i="6"/>
  <c r="L1777" i="6"/>
  <c r="S1777" i="6"/>
  <c r="L1921" i="6"/>
  <c r="S1921" i="6"/>
  <c r="L2006" i="6"/>
  <c r="L423" i="6"/>
  <c r="S423" i="6"/>
  <c r="L915" i="6"/>
  <c r="S915" i="6"/>
  <c r="L1671" i="6"/>
  <c r="S1671" i="6"/>
  <c r="L590" i="6"/>
  <c r="S590" i="6"/>
  <c r="L890" i="6"/>
  <c r="S890" i="6"/>
  <c r="L303" i="6"/>
  <c r="S303" i="6"/>
  <c r="L795" i="6"/>
  <c r="S795" i="6"/>
  <c r="L1335" i="6"/>
  <c r="S1335" i="6"/>
  <c r="L123" i="6"/>
  <c r="S123" i="6"/>
  <c r="L1130" i="6"/>
  <c r="S1130" i="6"/>
  <c r="L76" i="6"/>
  <c r="S76" i="6"/>
  <c r="L220" i="6"/>
  <c r="S220" i="6"/>
  <c r="L364" i="6"/>
  <c r="S364" i="6"/>
  <c r="L520" i="6"/>
  <c r="S520" i="6"/>
  <c r="L664" i="6"/>
  <c r="S664" i="6"/>
  <c r="L988" i="6"/>
  <c r="S988" i="6"/>
  <c r="L1152" i="6"/>
  <c r="S1152" i="6"/>
  <c r="L869" i="6"/>
  <c r="S869" i="6"/>
  <c r="L1013" i="6"/>
  <c r="S1013" i="6"/>
  <c r="L1169" i="6"/>
  <c r="S1169" i="6"/>
  <c r="L1337" i="6"/>
  <c r="S1337" i="6"/>
  <c r="L1493" i="6"/>
  <c r="S1493" i="6"/>
  <c r="L1697" i="6"/>
  <c r="S1697" i="6"/>
  <c r="L1889" i="6"/>
  <c r="L1710" i="6"/>
  <c r="S1710" i="6"/>
  <c r="L2010" i="6"/>
  <c r="S2010" i="6"/>
  <c r="L1739" i="6"/>
  <c r="S1739" i="6"/>
  <c r="L1520" i="6"/>
  <c r="S1520" i="6"/>
  <c r="L846" i="6"/>
  <c r="L1170" i="6"/>
  <c r="S1170" i="6"/>
  <c r="L601" i="6"/>
  <c r="S601" i="6"/>
  <c r="L65" i="6"/>
  <c r="S65" i="6"/>
  <c r="L209" i="6"/>
  <c r="S209" i="6"/>
  <c r="L353" i="6"/>
  <c r="S353" i="6"/>
  <c r="L497" i="6"/>
  <c r="S497" i="6"/>
  <c r="L665" i="6"/>
  <c r="S665" i="6"/>
  <c r="S465" i="6"/>
  <c r="S6" i="6"/>
  <c r="S150" i="6"/>
  <c r="S306" i="6"/>
  <c r="S450" i="6"/>
  <c r="S594" i="6"/>
  <c r="S43" i="6"/>
  <c r="S44" i="6"/>
  <c r="L621" i="6"/>
  <c r="S621" i="6"/>
  <c r="L45" i="6"/>
  <c r="S45" i="6"/>
  <c r="L189" i="6"/>
  <c r="S189" i="6"/>
  <c r="L333" i="6"/>
  <c r="S333" i="6"/>
  <c r="L525" i="6"/>
  <c r="S525" i="6"/>
  <c r="S277" i="6"/>
  <c r="L409" i="6"/>
  <c r="S409" i="6"/>
  <c r="L302" i="6"/>
  <c r="S302" i="6"/>
  <c r="L24" i="6"/>
  <c r="S24" i="6"/>
  <c r="L168" i="6"/>
  <c r="S168" i="6"/>
  <c r="S312" i="6"/>
  <c r="S492" i="6"/>
  <c r="S720" i="6"/>
  <c r="L133" i="6"/>
  <c r="S133" i="6"/>
  <c r="L385" i="6"/>
  <c r="L649" i="6"/>
  <c r="S649" i="6"/>
  <c r="L62" i="6"/>
  <c r="S62" i="6"/>
  <c r="L206" i="6"/>
  <c r="S206" i="6"/>
  <c r="S410" i="6"/>
  <c r="L2007" i="6"/>
  <c r="S2007" i="6"/>
  <c r="L877" i="6"/>
  <c r="S877" i="6"/>
  <c r="L1033" i="6"/>
  <c r="S1033" i="6"/>
  <c r="L1177" i="6"/>
  <c r="S1177" i="6"/>
  <c r="L1321" i="6"/>
  <c r="S1321" i="6"/>
  <c r="L1501" i="6"/>
  <c r="S1501" i="6"/>
  <c r="L1645" i="6"/>
  <c r="S1645" i="6"/>
  <c r="L1789" i="6"/>
  <c r="S1789" i="6"/>
  <c r="L1933" i="6"/>
  <c r="S1933" i="6"/>
  <c r="L1070" i="6"/>
  <c r="S1070" i="6"/>
  <c r="L951" i="6"/>
  <c r="L1851" i="6"/>
  <c r="S1851" i="6"/>
  <c r="L1850" i="6"/>
  <c r="S602" i="6"/>
  <c r="L758" i="6"/>
  <c r="S758" i="6"/>
  <c r="L902" i="6"/>
  <c r="S902" i="6"/>
  <c r="L1082" i="6"/>
  <c r="S1082" i="6"/>
  <c r="S1286" i="6"/>
  <c r="S1383" i="6"/>
  <c r="L1876" i="6"/>
  <c r="S1876" i="6"/>
  <c r="L171" i="6"/>
  <c r="S171" i="6"/>
  <c r="L1418" i="6"/>
  <c r="S1418" i="6"/>
  <c r="L88" i="6"/>
  <c r="S88" i="6"/>
  <c r="L232" i="6"/>
  <c r="S232" i="6"/>
  <c r="L376" i="6"/>
  <c r="S376" i="6"/>
  <c r="L532" i="6"/>
  <c r="S532" i="6"/>
  <c r="L688" i="6"/>
  <c r="S688" i="6"/>
  <c r="L844" i="6"/>
  <c r="S844" i="6"/>
  <c r="L1000" i="6"/>
  <c r="S1000" i="6"/>
  <c r="S1500" i="6"/>
  <c r="L881" i="6"/>
  <c r="S881" i="6"/>
  <c r="L1025" i="6"/>
  <c r="S1025" i="6"/>
  <c r="S1181" i="6"/>
  <c r="S1279" i="6"/>
  <c r="S326" i="6"/>
  <c r="L660" i="6"/>
  <c r="S660" i="6"/>
  <c r="L77" i="6"/>
  <c r="S77" i="6"/>
  <c r="L221" i="6"/>
  <c r="S221" i="6"/>
  <c r="L365" i="6"/>
  <c r="S365" i="6"/>
  <c r="L509" i="6"/>
  <c r="S509" i="6"/>
  <c r="L677" i="6"/>
  <c r="S677" i="6"/>
  <c r="L540" i="6"/>
  <c r="L318" i="6"/>
  <c r="L468" i="6"/>
  <c r="L61" i="6"/>
  <c r="S61" i="6"/>
  <c r="L56" i="6"/>
  <c r="S56" i="6"/>
  <c r="L1310" i="6"/>
  <c r="S1310" i="6"/>
  <c r="L57" i="6"/>
  <c r="S57" i="6"/>
  <c r="L201" i="6"/>
  <c r="S201" i="6"/>
  <c r="L345" i="6"/>
  <c r="S345" i="6"/>
  <c r="L537" i="6"/>
  <c r="L408" i="6"/>
  <c r="S408" i="6"/>
  <c r="S565" i="6"/>
  <c r="L395" i="6"/>
  <c r="S395" i="6"/>
  <c r="L421" i="6"/>
  <c r="S421" i="6"/>
  <c r="L36" i="6"/>
  <c r="S180" i="6"/>
  <c r="L516" i="6"/>
  <c r="S516" i="6"/>
  <c r="S732" i="6"/>
  <c r="L397" i="6"/>
  <c r="S74" i="6"/>
  <c r="L218" i="6"/>
  <c r="S218" i="6"/>
  <c r="L721" i="6"/>
  <c r="S721" i="6"/>
  <c r="L1513" i="6"/>
  <c r="S1513" i="6"/>
  <c r="L1657" i="6"/>
  <c r="S1657" i="6"/>
  <c r="S1801" i="6"/>
  <c r="L1957" i="6"/>
  <c r="S1957" i="6"/>
  <c r="L3" i="6"/>
  <c r="S3" i="6"/>
  <c r="L495" i="6"/>
  <c r="S495" i="6"/>
  <c r="L987" i="6"/>
  <c r="S987" i="6"/>
  <c r="L1060" i="6"/>
  <c r="S1060" i="6"/>
  <c r="L2019" i="6"/>
  <c r="S2019" i="6"/>
  <c r="S614" i="6"/>
  <c r="S770" i="6"/>
  <c r="L914" i="6"/>
  <c r="S914" i="6"/>
  <c r="L1094" i="6"/>
  <c r="S1094" i="6"/>
  <c r="S1298" i="6"/>
  <c r="S1538" i="6"/>
  <c r="L1958" i="6"/>
  <c r="S1958" i="6"/>
  <c r="S399" i="6"/>
  <c r="L891" i="6"/>
  <c r="S891" i="6"/>
  <c r="S1479" i="6"/>
  <c r="S2020" i="6"/>
  <c r="L219" i="6"/>
  <c r="S219" i="6"/>
  <c r="L100" i="6"/>
  <c r="S100" i="6"/>
  <c r="L244" i="6"/>
  <c r="S244" i="6"/>
  <c r="L388" i="6"/>
  <c r="S388" i="6"/>
  <c r="L544" i="6"/>
  <c r="S544" i="6"/>
  <c r="L700" i="6"/>
  <c r="S700" i="6"/>
  <c r="L856" i="6"/>
  <c r="S856" i="6"/>
  <c r="L1012" i="6"/>
  <c r="S1012" i="6"/>
  <c r="L893" i="6"/>
  <c r="S893" i="6"/>
  <c r="L1037" i="6"/>
  <c r="S1037" i="6"/>
  <c r="L1193" i="6"/>
  <c r="S1193" i="6"/>
  <c r="L1373" i="6"/>
  <c r="S1373" i="6"/>
  <c r="L1541" i="6"/>
  <c r="S1541" i="6"/>
  <c r="L1758" i="6"/>
  <c r="S1758" i="6"/>
  <c r="L2024" i="6"/>
  <c r="S2024" i="6"/>
  <c r="L1895" i="6"/>
  <c r="L1914" i="6"/>
  <c r="S1914" i="6"/>
  <c r="L870" i="6"/>
  <c r="L1050" i="6"/>
  <c r="S1050" i="6"/>
  <c r="L1194" i="6"/>
  <c r="L1926" i="6"/>
  <c r="S1926" i="6"/>
  <c r="L1684" i="6"/>
  <c r="S1684" i="6"/>
  <c r="L151" i="6"/>
  <c r="S151" i="6"/>
  <c r="L295" i="6"/>
  <c r="S295" i="6"/>
  <c r="L439" i="6"/>
  <c r="S439" i="6"/>
  <c r="L583" i="6"/>
  <c r="S583" i="6"/>
  <c r="L739" i="6"/>
  <c r="S739" i="6"/>
  <c r="L883" i="6"/>
  <c r="S883" i="6"/>
  <c r="L1039" i="6"/>
  <c r="S1039" i="6"/>
  <c r="L1382" i="6"/>
  <c r="S1382" i="6"/>
  <c r="L89" i="6"/>
  <c r="S89" i="6"/>
  <c r="L233" i="6"/>
  <c r="S233" i="6"/>
  <c r="L377" i="6"/>
  <c r="S377" i="6"/>
  <c r="L521" i="6"/>
  <c r="S521" i="6"/>
  <c r="L689" i="6"/>
  <c r="S689" i="6"/>
  <c r="S718" i="6"/>
  <c r="L30" i="6"/>
  <c r="S30" i="6"/>
  <c r="S174" i="6"/>
  <c r="S474" i="6"/>
  <c r="L630" i="6"/>
  <c r="S630" i="6"/>
  <c r="L254" i="6"/>
  <c r="S254" i="6"/>
  <c r="S68" i="6"/>
  <c r="S1490" i="6"/>
  <c r="L69" i="6"/>
  <c r="S69" i="6"/>
  <c r="L213" i="6"/>
  <c r="S213" i="6"/>
  <c r="L357" i="6"/>
  <c r="S357" i="6"/>
  <c r="L549" i="6"/>
  <c r="S549" i="6"/>
  <c r="L491" i="6"/>
  <c r="S491" i="6"/>
  <c r="L874" i="6"/>
  <c r="S874" i="6"/>
  <c r="L155" i="6"/>
  <c r="S155" i="6"/>
  <c r="S419" i="6"/>
  <c r="L504" i="6"/>
  <c r="S504" i="6"/>
  <c r="L48" i="6"/>
  <c r="S48" i="6"/>
  <c r="S192" i="6"/>
  <c r="S336" i="6"/>
  <c r="L552" i="6"/>
  <c r="S552" i="6"/>
  <c r="S157" i="6"/>
  <c r="L445" i="6"/>
  <c r="L697" i="6"/>
  <c r="S697" i="6"/>
  <c r="L86" i="6"/>
  <c r="S86" i="6"/>
  <c r="L230" i="6"/>
  <c r="S230" i="6"/>
  <c r="L446" i="6"/>
  <c r="S446" i="6"/>
  <c r="S1201" i="6"/>
  <c r="S1525" i="6"/>
  <c r="L1669" i="6"/>
  <c r="L1813" i="6"/>
  <c r="S1813" i="6"/>
  <c r="L1969" i="6"/>
  <c r="S1969" i="6"/>
  <c r="S27" i="6"/>
  <c r="S543" i="6"/>
  <c r="S626" i="6"/>
  <c r="L1562" i="6"/>
  <c r="S1562" i="6"/>
  <c r="L101" i="6"/>
  <c r="L389" i="6"/>
  <c r="S389" i="6"/>
  <c r="L1630" i="6"/>
  <c r="S1630" i="6"/>
  <c r="L642" i="6"/>
  <c r="S642" i="6"/>
  <c r="S393" i="6"/>
  <c r="L1666" i="6"/>
  <c r="S1666" i="6"/>
  <c r="L81" i="6"/>
  <c r="S81" i="6"/>
  <c r="L225" i="6"/>
  <c r="S225" i="6"/>
  <c r="L369" i="6"/>
  <c r="S369" i="6"/>
  <c r="L561" i="6"/>
  <c r="S561" i="6"/>
  <c r="L564" i="6"/>
  <c r="S564" i="6"/>
  <c r="S179" i="6"/>
  <c r="L745" i="6"/>
  <c r="S745" i="6"/>
  <c r="L60" i="6"/>
  <c r="S60" i="6"/>
  <c r="S204" i="6"/>
  <c r="S348" i="6"/>
  <c r="L576" i="6"/>
  <c r="S576" i="6"/>
  <c r="L311" i="6"/>
  <c r="S311" i="6"/>
  <c r="L193" i="6"/>
  <c r="S193" i="6"/>
  <c r="L709" i="6"/>
  <c r="S709" i="6"/>
  <c r="L98" i="6"/>
  <c r="S98" i="6"/>
  <c r="L458" i="6"/>
  <c r="S458" i="6"/>
  <c r="L1357" i="6"/>
  <c r="L1537" i="6"/>
  <c r="S1537" i="6"/>
  <c r="L1681" i="6"/>
  <c r="S1681" i="6"/>
  <c r="L1825" i="6"/>
  <c r="S1825" i="6"/>
  <c r="L75" i="6"/>
  <c r="S75" i="6"/>
  <c r="S579" i="6"/>
  <c r="L1059" i="6"/>
  <c r="S1059" i="6"/>
  <c r="L1408" i="6"/>
  <c r="S1408" i="6"/>
  <c r="L482" i="6"/>
  <c r="S482" i="6"/>
  <c r="L638" i="6"/>
  <c r="S638" i="6"/>
  <c r="L938" i="6"/>
  <c r="L1118" i="6"/>
  <c r="S1118" i="6"/>
  <c r="L1358" i="6"/>
  <c r="S1358" i="6"/>
  <c r="L1574" i="6"/>
  <c r="S1574" i="6"/>
  <c r="L1766" i="6"/>
  <c r="S1766" i="6"/>
  <c r="L2030" i="6"/>
  <c r="S2030" i="6"/>
  <c r="L483" i="6"/>
  <c r="S483" i="6"/>
  <c r="L963" i="6"/>
  <c r="S963" i="6"/>
  <c r="L1452" i="6"/>
  <c r="S1452" i="6"/>
  <c r="S315" i="6"/>
  <c r="S124" i="6"/>
  <c r="L268" i="6"/>
  <c r="S268" i="6"/>
  <c r="L724" i="6"/>
  <c r="S724" i="6"/>
  <c r="L1036" i="6"/>
  <c r="S1036" i="6"/>
  <c r="L1217" i="6"/>
  <c r="L1397" i="6"/>
  <c r="S1397" i="6"/>
  <c r="L1565" i="6"/>
  <c r="S1565" i="6"/>
  <c r="L1745" i="6"/>
  <c r="S1745" i="6"/>
  <c r="L1961" i="6"/>
  <c r="S1961" i="6"/>
  <c r="L1794" i="6"/>
  <c r="S1794" i="6"/>
  <c r="L1043" i="6"/>
  <c r="L1179" i="6"/>
  <c r="S1179" i="6"/>
  <c r="L738" i="6"/>
  <c r="S738" i="6"/>
  <c r="L906" i="6"/>
  <c r="S906" i="6"/>
  <c r="S1074" i="6"/>
  <c r="S1218" i="6"/>
  <c r="S1374" i="6"/>
  <c r="L1554" i="6"/>
  <c r="S1554" i="6"/>
  <c r="S1986" i="6"/>
  <c r="S1667" i="6"/>
  <c r="L319" i="6"/>
  <c r="S319" i="6"/>
  <c r="L607" i="6"/>
  <c r="L1063" i="6"/>
  <c r="S1063" i="6"/>
  <c r="L1651" i="6"/>
  <c r="S1651" i="6"/>
  <c r="L1807" i="6"/>
  <c r="S1807" i="6"/>
  <c r="L1975" i="6"/>
  <c r="S1975" i="6"/>
  <c r="L1307" i="6"/>
  <c r="S1307" i="6"/>
  <c r="L272" i="6"/>
  <c r="S272" i="6"/>
  <c r="L416" i="6"/>
  <c r="S416" i="6"/>
  <c r="L704" i="6"/>
  <c r="S704" i="6"/>
  <c r="L848" i="6"/>
  <c r="S848" i="6"/>
  <c r="L1004" i="6"/>
  <c r="S1004" i="6"/>
  <c r="L1148" i="6"/>
  <c r="S1148" i="6"/>
  <c r="L1292" i="6"/>
  <c r="S1292" i="6"/>
  <c r="L1472" i="6"/>
  <c r="S1472" i="6"/>
  <c r="L1640" i="6"/>
  <c r="S1640" i="6"/>
  <c r="L1796" i="6"/>
  <c r="S1796" i="6"/>
  <c r="L1964" i="6"/>
  <c r="S1964" i="6"/>
  <c r="L1415" i="6"/>
  <c r="L813" i="6"/>
  <c r="S813" i="6"/>
  <c r="L765" i="6"/>
  <c r="S765" i="6"/>
  <c r="S1209" i="6"/>
  <c r="S1353" i="6"/>
  <c r="L1797" i="6"/>
  <c r="S1797" i="6"/>
  <c r="L1510" i="6"/>
  <c r="S1510" i="6"/>
  <c r="S863" i="6"/>
  <c r="L1863" i="6"/>
  <c r="S1863" i="6"/>
  <c r="L166" i="6"/>
  <c r="S166" i="6"/>
  <c r="L358" i="6"/>
  <c r="S358" i="6"/>
  <c r="S502" i="6"/>
  <c r="L670" i="6"/>
  <c r="S670" i="6"/>
  <c r="L886" i="6"/>
  <c r="S886" i="6"/>
  <c r="L1030" i="6"/>
  <c r="S1030" i="6"/>
  <c r="L1390" i="6"/>
  <c r="L707" i="6"/>
  <c r="S707" i="6"/>
  <c r="S1211" i="6"/>
  <c r="L1695" i="6"/>
  <c r="S1695" i="6"/>
  <c r="L1212" i="6"/>
  <c r="S1212" i="6"/>
  <c r="S1380" i="6"/>
  <c r="L1560" i="6"/>
  <c r="S1560" i="6"/>
  <c r="S1704" i="6"/>
  <c r="S1848" i="6"/>
  <c r="L1992" i="6"/>
  <c r="S1992" i="6"/>
  <c r="S183" i="6"/>
  <c r="L975" i="6"/>
  <c r="S975" i="6"/>
  <c r="S1252" i="6"/>
  <c r="S560" i="6"/>
  <c r="L371" i="6"/>
  <c r="S371" i="6"/>
  <c r="S113" i="6"/>
  <c r="S257" i="6"/>
  <c r="S401" i="6"/>
  <c r="S545" i="6"/>
  <c r="L713" i="6"/>
  <c r="S713" i="6"/>
  <c r="L1678" i="6"/>
  <c r="S1678" i="6"/>
  <c r="L54" i="6"/>
  <c r="S54" i="6"/>
  <c r="L198" i="6"/>
  <c r="S198" i="6"/>
  <c r="S354" i="6"/>
  <c r="S436" i="6"/>
  <c r="S929" i="6"/>
  <c r="L1142" i="6"/>
  <c r="S1142" i="6"/>
  <c r="L125" i="6"/>
  <c r="S125" i="6"/>
  <c r="L269" i="6"/>
  <c r="S269" i="6"/>
  <c r="L413" i="6"/>
  <c r="S413" i="6"/>
  <c r="L557" i="6"/>
  <c r="S557" i="6"/>
  <c r="L725" i="6"/>
  <c r="S725" i="6"/>
  <c r="L1726" i="6"/>
  <c r="S66" i="6"/>
  <c r="L222" i="6"/>
  <c r="S222" i="6"/>
  <c r="S122" i="6"/>
  <c r="L1423" i="6"/>
  <c r="S1423" i="6"/>
  <c r="L137" i="6"/>
  <c r="S137" i="6"/>
  <c r="L281" i="6"/>
  <c r="S281" i="6"/>
  <c r="L425" i="6"/>
  <c r="S425" i="6"/>
  <c r="L569" i="6"/>
  <c r="S569" i="6"/>
  <c r="L737" i="6"/>
  <c r="S737" i="6"/>
  <c r="S1774" i="6"/>
  <c r="S78" i="6"/>
  <c r="S234" i="6"/>
  <c r="L542" i="6"/>
  <c r="S542" i="6"/>
  <c r="L1567" i="6"/>
  <c r="S1567" i="6"/>
  <c r="S116" i="6"/>
  <c r="L1858" i="6"/>
  <c r="S1858" i="6"/>
  <c r="L117" i="6"/>
  <c r="S117" i="6"/>
  <c r="L261" i="6"/>
  <c r="S261" i="6"/>
  <c r="L417" i="6"/>
  <c r="S417" i="6"/>
  <c r="L597" i="6"/>
  <c r="S597" i="6"/>
  <c r="S35" i="6"/>
  <c r="L239" i="6"/>
  <c r="S239" i="6"/>
  <c r="L479" i="6"/>
  <c r="S479" i="6"/>
  <c r="L1798" i="6"/>
  <c r="S1798" i="6"/>
  <c r="S96" i="6"/>
  <c r="L240" i="6"/>
  <c r="S240" i="6"/>
  <c r="S384" i="6"/>
  <c r="S624" i="6"/>
  <c r="L696" i="6"/>
  <c r="S696" i="6"/>
  <c r="S434" i="6"/>
  <c r="L134" i="6"/>
  <c r="S134" i="6"/>
  <c r="L290" i="6"/>
  <c r="S290" i="6"/>
  <c r="L805" i="6"/>
  <c r="S805" i="6"/>
  <c r="L949" i="6"/>
  <c r="S949" i="6"/>
  <c r="L1105" i="6"/>
  <c r="S1105" i="6"/>
  <c r="L1249" i="6"/>
  <c r="S1249" i="6"/>
  <c r="L1429" i="6"/>
  <c r="S1429" i="6"/>
  <c r="L1573" i="6"/>
  <c r="S1573" i="6"/>
  <c r="L1717" i="6"/>
  <c r="S1717" i="6"/>
  <c r="L1861" i="6"/>
  <c r="S1861" i="6"/>
  <c r="L2017" i="6"/>
  <c r="S2017" i="6"/>
  <c r="L207" i="6"/>
  <c r="S207" i="6"/>
  <c r="L699" i="6"/>
  <c r="S699" i="6"/>
  <c r="L1768" i="6"/>
  <c r="S1768" i="6"/>
  <c r="S518" i="6"/>
  <c r="L686" i="6"/>
  <c r="S686" i="6"/>
  <c r="L830" i="6"/>
  <c r="S830" i="6"/>
  <c r="S974" i="6"/>
  <c r="S1178" i="6"/>
  <c r="S1406" i="6"/>
  <c r="L1622" i="6"/>
  <c r="S1622" i="6"/>
  <c r="S1814" i="6"/>
  <c r="S603" i="6"/>
  <c r="S1071" i="6"/>
  <c r="L1120" i="6"/>
  <c r="S1120" i="6"/>
  <c r="S2031" i="6"/>
  <c r="L471" i="6"/>
  <c r="S471" i="6"/>
  <c r="L16" i="6"/>
  <c r="S16" i="6"/>
  <c r="L160" i="6"/>
  <c r="S160" i="6"/>
  <c r="L304" i="6"/>
  <c r="S304" i="6"/>
  <c r="L460" i="6"/>
  <c r="S460" i="6"/>
  <c r="L604" i="6"/>
  <c r="S604" i="6"/>
  <c r="L760" i="6"/>
  <c r="S760" i="6"/>
  <c r="L916" i="6"/>
  <c r="S916" i="6"/>
  <c r="L1228" i="6"/>
  <c r="S1228" i="6"/>
  <c r="S809" i="6"/>
  <c r="L953" i="6"/>
  <c r="S953" i="6"/>
  <c r="S1097" i="6"/>
  <c r="S1265" i="6"/>
  <c r="L1433" i="6"/>
  <c r="S1433" i="6"/>
  <c r="S1613" i="6"/>
  <c r="S1781" i="6"/>
  <c r="S1878" i="6"/>
  <c r="L1180" i="6"/>
  <c r="S1180" i="6"/>
  <c r="S635" i="6"/>
  <c r="L55" i="6"/>
  <c r="S55" i="6"/>
  <c r="L211" i="6"/>
  <c r="S211" i="6"/>
  <c r="L355" i="6"/>
  <c r="S355" i="6"/>
  <c r="L499" i="6"/>
  <c r="S499" i="6"/>
  <c r="L655" i="6"/>
  <c r="S655" i="6"/>
  <c r="L799" i="6"/>
  <c r="S799" i="6"/>
  <c r="L955" i="6"/>
  <c r="S955" i="6"/>
  <c r="L1099" i="6"/>
  <c r="S1099" i="6"/>
  <c r="L1267" i="6"/>
  <c r="S1267" i="6"/>
  <c r="L1507" i="6"/>
  <c r="S1507" i="6"/>
  <c r="L1699" i="6"/>
  <c r="S1699" i="6"/>
  <c r="L1855" i="6"/>
  <c r="S1855" i="6"/>
  <c r="L2011" i="6"/>
  <c r="S2011" i="6"/>
  <c r="L1631" i="6"/>
  <c r="S1384" i="6"/>
  <c r="S164" i="6"/>
  <c r="S308" i="6"/>
  <c r="L452" i="6"/>
  <c r="S452" i="6"/>
  <c r="L596" i="6"/>
  <c r="S596" i="6"/>
  <c r="S740" i="6"/>
  <c r="L884" i="6"/>
  <c r="S884" i="6"/>
  <c r="L1040" i="6"/>
  <c r="S1040" i="6"/>
  <c r="S1184" i="6"/>
  <c r="L1340" i="6"/>
  <c r="S1340" i="6"/>
  <c r="L1508" i="6"/>
  <c r="L1676" i="6"/>
  <c r="S1676" i="6"/>
  <c r="L1844" i="6"/>
  <c r="S1844" i="6"/>
  <c r="L647" i="6"/>
  <c r="S647" i="6"/>
  <c r="L1595" i="6"/>
  <c r="S1595" i="6"/>
  <c r="L1839" i="6"/>
  <c r="S1839" i="6"/>
  <c r="S1770" i="6"/>
  <c r="L801" i="6"/>
  <c r="S801" i="6"/>
  <c r="S1101" i="6"/>
  <c r="S1533" i="6"/>
  <c r="L1007" i="6"/>
  <c r="S1007" i="6"/>
  <c r="L1751" i="6"/>
  <c r="S1751" i="6"/>
  <c r="L1336" i="6"/>
  <c r="S1336" i="6"/>
  <c r="L538" i="6"/>
  <c r="L730" i="6"/>
  <c r="S730" i="6"/>
  <c r="L922" i="6"/>
  <c r="S922" i="6"/>
  <c r="L1066" i="6"/>
  <c r="S1066" i="6"/>
  <c r="L1210" i="6"/>
  <c r="S1210" i="6"/>
  <c r="L1474" i="6"/>
  <c r="L791" i="6"/>
  <c r="S791" i="6"/>
  <c r="L1391" i="6"/>
  <c r="S1391" i="6"/>
  <c r="S1432" i="6"/>
  <c r="L792" i="6"/>
  <c r="S792" i="6"/>
  <c r="S936" i="6"/>
  <c r="L1080" i="6"/>
  <c r="S1080" i="6"/>
  <c r="S1248" i="6"/>
  <c r="S1416" i="6"/>
  <c r="L1596" i="6"/>
  <c r="S1596" i="6"/>
  <c r="S1740" i="6"/>
  <c r="L1884" i="6"/>
  <c r="S1884" i="6"/>
  <c r="L2028" i="6"/>
  <c r="S2028" i="6"/>
  <c r="L327" i="6"/>
  <c r="S327" i="6"/>
  <c r="S1155" i="6"/>
  <c r="L1636" i="6"/>
  <c r="S1636" i="6"/>
  <c r="L1594" i="6"/>
  <c r="S1594" i="6"/>
  <c r="S188" i="6"/>
  <c r="N828" i="6"/>
  <c r="L23" i="6"/>
  <c r="S23" i="6"/>
  <c r="L5" i="6"/>
  <c r="S5" i="6"/>
  <c r="L149" i="6"/>
  <c r="S149" i="6"/>
  <c r="L293" i="6"/>
  <c r="S293" i="6"/>
  <c r="L437" i="6"/>
  <c r="S437" i="6"/>
  <c r="L581" i="6"/>
  <c r="S581" i="6"/>
  <c r="L749" i="6"/>
  <c r="S749" i="6"/>
  <c r="L1822" i="6"/>
  <c r="S1822" i="6"/>
  <c r="L90" i="6"/>
  <c r="L246" i="6"/>
  <c r="S246" i="6"/>
  <c r="L534" i="6"/>
  <c r="S534" i="6"/>
  <c r="L690" i="6"/>
  <c r="L1214" i="6"/>
  <c r="S1214" i="6"/>
  <c r="L574" i="6"/>
  <c r="S574" i="6"/>
  <c r="L128" i="6"/>
  <c r="S128" i="6"/>
  <c r="L129" i="6"/>
  <c r="S129" i="6"/>
  <c r="L273" i="6"/>
  <c r="S273" i="6"/>
  <c r="L429" i="6"/>
  <c r="S429" i="6"/>
  <c r="L633" i="6"/>
  <c r="S633" i="6"/>
  <c r="L1990" i="6"/>
  <c r="S1990" i="6"/>
  <c r="L251" i="6"/>
  <c r="S251" i="6"/>
  <c r="L503" i="6"/>
  <c r="S503" i="6"/>
  <c r="L1846" i="6"/>
  <c r="S1846" i="6"/>
  <c r="L108" i="6"/>
  <c r="S108" i="6"/>
  <c r="L636" i="6"/>
  <c r="S636" i="6"/>
  <c r="L265" i="6"/>
  <c r="S265" i="6"/>
  <c r="L577" i="6"/>
  <c r="S577" i="6"/>
  <c r="L146" i="6"/>
  <c r="S146" i="6"/>
  <c r="L314" i="6"/>
  <c r="S314" i="6"/>
  <c r="L528" i="6"/>
  <c r="S528" i="6"/>
  <c r="L817" i="6"/>
  <c r="S817" i="6"/>
  <c r="L1261" i="6"/>
  <c r="L1441" i="6"/>
  <c r="S1441" i="6"/>
  <c r="L1585" i="6"/>
  <c r="S1585" i="6"/>
  <c r="L1729" i="6"/>
  <c r="S1729" i="6"/>
  <c r="L1873" i="6"/>
  <c r="S1873" i="6"/>
  <c r="L2029" i="6"/>
  <c r="S2029" i="6"/>
  <c r="L255" i="6"/>
  <c r="S255" i="6"/>
  <c r="L747" i="6"/>
  <c r="S747" i="6"/>
  <c r="L1323" i="6"/>
  <c r="S1323" i="6"/>
  <c r="L1888" i="6"/>
  <c r="S1888" i="6"/>
  <c r="L530" i="6"/>
  <c r="S530" i="6"/>
  <c r="L698" i="6"/>
  <c r="S698" i="6"/>
  <c r="L842" i="6"/>
  <c r="S842" i="6"/>
  <c r="L986" i="6"/>
  <c r="S986" i="6"/>
  <c r="L1190" i="6"/>
  <c r="S1190" i="6"/>
  <c r="L1634" i="6"/>
  <c r="S1634" i="6"/>
  <c r="L1826" i="6"/>
  <c r="S1826" i="6"/>
  <c r="L99" i="6"/>
  <c r="S99" i="6"/>
  <c r="L639" i="6"/>
  <c r="S639" i="6"/>
  <c r="L1264" i="6"/>
  <c r="S1264" i="6"/>
  <c r="S1387" i="6"/>
  <c r="L507" i="6"/>
  <c r="S507" i="6"/>
  <c r="L28" i="6"/>
  <c r="S28" i="6"/>
  <c r="L172" i="6"/>
  <c r="S172" i="6"/>
  <c r="L316" i="6"/>
  <c r="S316" i="6"/>
  <c r="L472" i="6"/>
  <c r="S472" i="6"/>
  <c r="L616" i="6"/>
  <c r="S616" i="6"/>
  <c r="L772" i="6"/>
  <c r="S772" i="6"/>
  <c r="L928" i="6"/>
  <c r="S928" i="6"/>
  <c r="L1324" i="6"/>
  <c r="S1324" i="6"/>
  <c r="L821" i="6"/>
  <c r="S821" i="6"/>
  <c r="S965" i="6"/>
  <c r="L1109" i="6"/>
  <c r="S1109" i="6"/>
  <c r="L1289" i="6"/>
  <c r="S1289" i="6"/>
  <c r="L1445" i="6"/>
  <c r="S1445" i="6"/>
  <c r="L1625" i="6"/>
  <c r="L2009" i="6"/>
  <c r="L1902" i="6"/>
  <c r="S1902" i="6"/>
  <c r="L1439" i="6"/>
  <c r="S1439" i="6"/>
  <c r="L1624" i="6"/>
  <c r="S1624" i="6"/>
  <c r="L954" i="6"/>
  <c r="S954" i="6"/>
  <c r="L1266" i="6"/>
  <c r="S1266" i="6"/>
  <c r="L1614" i="6"/>
  <c r="S1614" i="6"/>
  <c r="L1215" i="6"/>
  <c r="L67" i="6"/>
  <c r="S67" i="6"/>
  <c r="L223" i="6"/>
  <c r="S223" i="6"/>
  <c r="L367" i="6"/>
  <c r="S367" i="6"/>
  <c r="L511" i="6"/>
  <c r="S511" i="6"/>
  <c r="L667" i="6"/>
  <c r="S667" i="6"/>
  <c r="L811" i="6"/>
  <c r="S811" i="6"/>
  <c r="L967" i="6"/>
  <c r="S967" i="6"/>
  <c r="L1111" i="6"/>
  <c r="S1111" i="6"/>
  <c r="L1291" i="6"/>
  <c r="S1291" i="6"/>
  <c r="L1519" i="6"/>
  <c r="S1519" i="6"/>
  <c r="L1711" i="6"/>
  <c r="S1711" i="6"/>
  <c r="L1867" i="6"/>
  <c r="S1867" i="6"/>
  <c r="L2012" i="6"/>
  <c r="S2012" i="6"/>
  <c r="L1703" i="6"/>
  <c r="S1703" i="6"/>
  <c r="L1552" i="6"/>
  <c r="S1552" i="6"/>
  <c r="S176" i="6"/>
  <c r="S320" i="6"/>
  <c r="L464" i="6"/>
  <c r="S464" i="6"/>
  <c r="L608" i="6"/>
  <c r="S608" i="6"/>
  <c r="L752" i="6"/>
  <c r="S752" i="6"/>
  <c r="L896" i="6"/>
  <c r="S896" i="6"/>
  <c r="L1052" i="6"/>
  <c r="S1052" i="6"/>
  <c r="L1196" i="6"/>
  <c r="S1196" i="6"/>
  <c r="L1352" i="6"/>
  <c r="S1352" i="6"/>
  <c r="L1532" i="6"/>
  <c r="S1532" i="6"/>
  <c r="L1688" i="6"/>
  <c r="L1856" i="6"/>
  <c r="S1856" i="6"/>
  <c r="S1643" i="6"/>
  <c r="L1216" i="6"/>
  <c r="S1216" i="6"/>
  <c r="S684" i="6"/>
  <c r="L29" i="6"/>
  <c r="S29" i="6"/>
  <c r="L173" i="6"/>
  <c r="L461" i="6"/>
  <c r="S461" i="6"/>
  <c r="L605" i="6"/>
  <c r="L25" i="6"/>
  <c r="L1918" i="6"/>
  <c r="S1918" i="6"/>
  <c r="L114" i="6"/>
  <c r="L7" i="6"/>
  <c r="S7" i="6"/>
  <c r="S8" i="6"/>
  <c r="S366" i="6"/>
  <c r="S510" i="6"/>
  <c r="S666" i="6"/>
  <c r="L1526" i="6"/>
  <c r="S1526" i="6"/>
  <c r="L104" i="6"/>
  <c r="S104" i="6"/>
  <c r="L105" i="6"/>
  <c r="S105" i="6"/>
  <c r="S249" i="6"/>
  <c r="S405" i="6"/>
  <c r="S585" i="6"/>
  <c r="L1954" i="6"/>
  <c r="S1954" i="6"/>
  <c r="L11" i="6"/>
  <c r="S11" i="6"/>
  <c r="L203" i="6"/>
  <c r="L467" i="6"/>
  <c r="S467" i="6"/>
  <c r="L1702" i="6"/>
  <c r="S1702" i="6"/>
  <c r="S84" i="6"/>
  <c r="L228" i="6"/>
  <c r="S228" i="6"/>
  <c r="L372" i="6"/>
  <c r="S372" i="6"/>
  <c r="L505" i="6"/>
  <c r="S505" i="6"/>
  <c r="L217" i="6"/>
  <c r="L493" i="6"/>
  <c r="S493" i="6"/>
  <c r="S278" i="6"/>
  <c r="L349" i="6"/>
  <c r="S349" i="6"/>
  <c r="L937" i="6"/>
  <c r="S937" i="6"/>
  <c r="L1093" i="6"/>
  <c r="S1093" i="6"/>
  <c r="L1237" i="6"/>
  <c r="S1237" i="6"/>
  <c r="L1393" i="6"/>
  <c r="S1393" i="6"/>
  <c r="L1561" i="6"/>
  <c r="S1561" i="6"/>
  <c r="L1705" i="6"/>
  <c r="S1705" i="6"/>
  <c r="L1849" i="6"/>
  <c r="S1849" i="6"/>
  <c r="L2005" i="6"/>
  <c r="S2005" i="6"/>
  <c r="L159" i="6"/>
  <c r="S159" i="6"/>
  <c r="L651" i="6"/>
  <c r="S506" i="6"/>
  <c r="S674" i="6"/>
  <c r="S818" i="6"/>
  <c r="S962" i="6"/>
  <c r="S1166" i="6"/>
  <c r="S1394" i="6"/>
  <c r="S1598" i="6"/>
  <c r="S1750" i="6"/>
  <c r="S1947" i="6"/>
  <c r="S1866" i="6"/>
  <c r="L435" i="6"/>
  <c r="S435" i="6"/>
  <c r="S4" i="6"/>
  <c r="S148" i="6"/>
  <c r="L292" i="6"/>
  <c r="S292" i="6"/>
  <c r="S448" i="6"/>
  <c r="S592" i="6"/>
  <c r="L748" i="6"/>
  <c r="S748" i="6"/>
  <c r="L904" i="6"/>
  <c r="S904" i="6"/>
  <c r="L1168" i="6"/>
  <c r="S1168" i="6"/>
  <c r="S797" i="6"/>
  <c r="L941" i="6"/>
  <c r="S941" i="6"/>
  <c r="L1085" i="6"/>
  <c r="S1085" i="6"/>
  <c r="L1253" i="6"/>
  <c r="S1253" i="6"/>
  <c r="L1421" i="6"/>
  <c r="S1421" i="6"/>
  <c r="L1601" i="6"/>
  <c r="S1601" i="6"/>
  <c r="L1769" i="6"/>
  <c r="S1769" i="6"/>
  <c r="L1985" i="6"/>
  <c r="L1854" i="6"/>
  <c r="S1854" i="6"/>
  <c r="L1295" i="6"/>
  <c r="S1295" i="6"/>
  <c r="S1911" i="6"/>
  <c r="L1098" i="6"/>
  <c r="S1098" i="6"/>
  <c r="S1242" i="6"/>
  <c r="L1398" i="6"/>
  <c r="S1398" i="6"/>
  <c r="L1578" i="6"/>
  <c r="S1578" i="6"/>
  <c r="S2000" i="6"/>
  <c r="S1919" i="6"/>
  <c r="L1539" i="6"/>
  <c r="L199" i="6"/>
  <c r="S199" i="6"/>
  <c r="L343" i="6"/>
  <c r="S343" i="6"/>
  <c r="L487" i="6"/>
  <c r="S487" i="6"/>
  <c r="L643" i="6"/>
  <c r="S643" i="6"/>
  <c r="L787" i="6"/>
  <c r="S787" i="6"/>
  <c r="L943" i="6"/>
  <c r="S943" i="6"/>
  <c r="L1087" i="6"/>
  <c r="S1087" i="6"/>
  <c r="S1243" i="6"/>
  <c r="S1483" i="6"/>
  <c r="L1675" i="6"/>
  <c r="L1535" i="6"/>
  <c r="S1535" i="6"/>
  <c r="L1312" i="6"/>
  <c r="S1312" i="6"/>
  <c r="L296" i="6"/>
  <c r="S296" i="6"/>
  <c r="L440" i="6"/>
  <c r="L728" i="6"/>
  <c r="L1028" i="6"/>
  <c r="S1028" i="6"/>
  <c r="L1172" i="6"/>
  <c r="S1172" i="6"/>
  <c r="L1328" i="6"/>
  <c r="S1328" i="6"/>
  <c r="L1496" i="6"/>
  <c r="S1496" i="6"/>
  <c r="L1820" i="6"/>
  <c r="S1820" i="6"/>
  <c r="L1988" i="6"/>
  <c r="S1988" i="6"/>
  <c r="L1523" i="6"/>
  <c r="S1523" i="6"/>
  <c r="L1743" i="6"/>
  <c r="S1743" i="6"/>
  <c r="L1577" i="6"/>
  <c r="S1577" i="6"/>
  <c r="L789" i="6"/>
  <c r="S789" i="6"/>
  <c r="S945" i="6"/>
  <c r="S1089" i="6"/>
  <c r="S1233" i="6"/>
  <c r="S1377" i="6"/>
  <c r="S1521" i="6"/>
  <c r="L1677" i="6"/>
  <c r="S1677" i="6"/>
  <c r="S1821" i="6"/>
  <c r="S563" i="6"/>
  <c r="L947" i="6"/>
  <c r="S947" i="6"/>
  <c r="S1691" i="6"/>
  <c r="S1240" i="6"/>
  <c r="S22" i="6"/>
  <c r="S226" i="6"/>
  <c r="S382" i="6"/>
  <c r="S526" i="6"/>
  <c r="S694" i="6"/>
  <c r="S1438" i="6"/>
  <c r="S767" i="6"/>
  <c r="S1144" i="6"/>
  <c r="S1349" i="6"/>
  <c r="S567" i="6"/>
  <c r="S1251" i="6"/>
  <c r="L1959" i="6"/>
  <c r="S1959" i="6"/>
  <c r="L825" i="6"/>
  <c r="L969" i="6"/>
  <c r="S969" i="6"/>
  <c r="L1113" i="6"/>
  <c r="L1067" i="6"/>
  <c r="S1067" i="6"/>
  <c r="L1835" i="6"/>
  <c r="S1835" i="6"/>
  <c r="L1468" i="6"/>
  <c r="S1468" i="6"/>
  <c r="L262" i="6"/>
  <c r="L742" i="6"/>
  <c r="L934" i="6"/>
  <c r="S934" i="6"/>
  <c r="L1078" i="6"/>
  <c r="S1078" i="6"/>
  <c r="L1234" i="6"/>
  <c r="S1234" i="6"/>
  <c r="L1451" i="6"/>
  <c r="S1451" i="6"/>
  <c r="L1696" i="6"/>
  <c r="S1696" i="6"/>
  <c r="L804" i="6"/>
  <c r="S804" i="6"/>
  <c r="L948" i="6"/>
  <c r="S948" i="6"/>
  <c r="L1092" i="6"/>
  <c r="S1092" i="6"/>
  <c r="S1272" i="6"/>
  <c r="L1428" i="6"/>
  <c r="S1428" i="6"/>
  <c r="L591" i="6"/>
  <c r="S591" i="6"/>
  <c r="L1756" i="6"/>
  <c r="S1756" i="6"/>
  <c r="L1610" i="6"/>
  <c r="S1610" i="6"/>
  <c r="L227" i="6"/>
  <c r="S227" i="6"/>
  <c r="L17" i="6"/>
  <c r="S17" i="6"/>
  <c r="L161" i="6"/>
  <c r="S161" i="6"/>
  <c r="L305" i="6"/>
  <c r="S305" i="6"/>
  <c r="L449" i="6"/>
  <c r="S449" i="6"/>
  <c r="L593" i="6"/>
  <c r="S593" i="6"/>
  <c r="L761" i="6"/>
  <c r="S761" i="6"/>
  <c r="L1870" i="6"/>
  <c r="S1870" i="6"/>
  <c r="L258" i="6"/>
  <c r="S258" i="6"/>
  <c r="L1459" i="6"/>
  <c r="S1459" i="6"/>
  <c r="L1274" i="6"/>
  <c r="S1274" i="6"/>
  <c r="L95" i="6"/>
  <c r="S95" i="6"/>
  <c r="L1495" i="6"/>
  <c r="S1495" i="6"/>
  <c r="L141" i="6"/>
  <c r="S141" i="6"/>
  <c r="L285" i="6"/>
  <c r="S285" i="6"/>
  <c r="L645" i="6"/>
  <c r="S645" i="6"/>
  <c r="L2002" i="6"/>
  <c r="S2002" i="6"/>
  <c r="L59" i="6"/>
  <c r="L275" i="6"/>
  <c r="S275" i="6"/>
  <c r="L1942" i="6"/>
  <c r="S1942" i="6"/>
  <c r="L120" i="6"/>
  <c r="S120" i="6"/>
  <c r="L264" i="6"/>
  <c r="S264" i="6"/>
  <c r="L420" i="6"/>
  <c r="S420" i="6"/>
  <c r="L648" i="6"/>
  <c r="S648" i="6"/>
  <c r="L49" i="6"/>
  <c r="S49" i="6"/>
  <c r="L589" i="6"/>
  <c r="L14" i="6"/>
  <c r="S14" i="6"/>
  <c r="L158" i="6"/>
  <c r="S158" i="6"/>
  <c r="L1351" i="6"/>
  <c r="S1351" i="6"/>
  <c r="L829" i="6"/>
  <c r="S829" i="6"/>
  <c r="L985" i="6"/>
  <c r="L1129" i="6"/>
  <c r="L1273" i="6"/>
  <c r="L1453" i="6"/>
  <c r="S1453" i="6"/>
  <c r="L1741" i="6"/>
  <c r="S1741" i="6"/>
  <c r="L1885" i="6"/>
  <c r="S1885" i="6"/>
  <c r="L1910" i="6"/>
  <c r="S1910" i="6"/>
  <c r="L291" i="6"/>
  <c r="S291" i="6"/>
  <c r="L783" i="6"/>
  <c r="S783" i="6"/>
  <c r="L1996" i="6"/>
  <c r="S1996" i="6"/>
  <c r="L554" i="6"/>
  <c r="S554" i="6"/>
  <c r="L710" i="6"/>
  <c r="S710" i="6"/>
  <c r="L854" i="6"/>
  <c r="S854" i="6"/>
  <c r="L998" i="6"/>
  <c r="S998" i="6"/>
  <c r="L1226" i="6"/>
  <c r="L1442" i="6"/>
  <c r="L1646" i="6"/>
  <c r="L1838" i="6"/>
  <c r="S1838" i="6"/>
  <c r="L147" i="6"/>
  <c r="S147" i="6"/>
  <c r="L675" i="6"/>
  <c r="S675" i="6"/>
  <c r="L1167" i="6"/>
  <c r="L1360" i="6"/>
  <c r="S1360" i="6"/>
  <c r="L1894" i="6"/>
  <c r="S1894" i="6"/>
  <c r="L1119" i="6"/>
  <c r="S1119" i="6"/>
  <c r="L40" i="6"/>
  <c r="S40" i="6"/>
  <c r="L328" i="6"/>
  <c r="L484" i="6"/>
  <c r="L628" i="6"/>
  <c r="L784" i="6"/>
  <c r="S784" i="6"/>
  <c r="L940" i="6"/>
  <c r="L1564" i="6"/>
  <c r="S1564" i="6"/>
  <c r="L833" i="6"/>
  <c r="S833" i="6"/>
  <c r="L977" i="6"/>
  <c r="S977" i="6"/>
  <c r="L1121" i="6"/>
  <c r="S1121" i="6"/>
  <c r="L1301" i="6"/>
  <c r="S1301" i="6"/>
  <c r="L1457" i="6"/>
  <c r="L1637" i="6"/>
  <c r="S1637" i="6"/>
  <c r="L1853" i="6"/>
  <c r="S1853" i="6"/>
  <c r="L2021" i="6"/>
  <c r="S2021" i="6"/>
  <c r="L1511" i="6"/>
  <c r="S1511" i="6"/>
  <c r="L1840" i="6"/>
  <c r="S1840" i="6"/>
  <c r="L798" i="6"/>
  <c r="S798" i="6"/>
  <c r="L990" i="6"/>
  <c r="S990" i="6"/>
  <c r="L1638" i="6"/>
  <c r="S1638" i="6"/>
  <c r="L995" i="6"/>
  <c r="S995" i="6"/>
  <c r="L79" i="6"/>
  <c r="S79" i="6"/>
  <c r="L235" i="6"/>
  <c r="S235" i="6"/>
  <c r="L379" i="6"/>
  <c r="S379" i="6"/>
  <c r="L523" i="6"/>
  <c r="S523" i="6"/>
  <c r="L679" i="6"/>
  <c r="S679" i="6"/>
  <c r="L979" i="6"/>
  <c r="S979" i="6"/>
  <c r="L1123" i="6"/>
  <c r="S1123" i="6"/>
  <c r="L1303" i="6"/>
  <c r="S1303" i="6"/>
  <c r="L1555" i="6"/>
  <c r="S1555" i="6"/>
  <c r="L1723" i="6"/>
  <c r="S1723" i="6"/>
  <c r="L1879" i="6"/>
  <c r="S1879" i="6"/>
  <c r="L1983" i="6"/>
  <c r="S1983" i="6"/>
  <c r="L1763" i="6"/>
  <c r="S1763" i="6"/>
  <c r="L1672" i="6"/>
  <c r="S1672" i="6"/>
  <c r="L332" i="6"/>
  <c r="S332" i="6"/>
  <c r="L476" i="6"/>
  <c r="S476" i="6"/>
  <c r="L620" i="6"/>
  <c r="S620" i="6"/>
  <c r="L764" i="6"/>
  <c r="S764" i="6"/>
  <c r="L908" i="6"/>
  <c r="S908" i="6"/>
  <c r="L1064" i="6"/>
  <c r="S1064" i="6"/>
  <c r="L1208" i="6"/>
  <c r="S1208" i="6"/>
  <c r="L1364" i="6"/>
  <c r="S1364" i="6"/>
  <c r="L1544" i="6"/>
  <c r="S1544" i="6"/>
  <c r="L1712" i="6"/>
  <c r="S1712" i="6"/>
  <c r="L1880" i="6"/>
  <c r="S1880" i="6"/>
  <c r="L959" i="6"/>
  <c r="L1715" i="6"/>
  <c r="S1715" i="6"/>
  <c r="L1300" i="6"/>
  <c r="S1300" i="6"/>
  <c r="L837" i="6"/>
  <c r="S837" i="6"/>
  <c r="L981" i="6"/>
  <c r="S981" i="6"/>
  <c r="L1125" i="6"/>
  <c r="S1125" i="6"/>
  <c r="L1269" i="6"/>
  <c r="S1269" i="6"/>
  <c r="L1413" i="6"/>
  <c r="S1413" i="6"/>
  <c r="L1557" i="6"/>
  <c r="S1557" i="6"/>
  <c r="L1713" i="6"/>
  <c r="S1713" i="6"/>
  <c r="L1893" i="6"/>
  <c r="S1893" i="6"/>
  <c r="L1139" i="6"/>
  <c r="L1943" i="6"/>
  <c r="S1943" i="6"/>
  <c r="L1588" i="6"/>
  <c r="S1588" i="6"/>
  <c r="L418" i="6"/>
  <c r="L766" i="6"/>
  <c r="S766" i="6"/>
  <c r="L946" i="6"/>
  <c r="S946" i="6"/>
  <c r="L1090" i="6"/>
  <c r="S1090" i="6"/>
  <c r="L1522" i="6"/>
  <c r="S1522" i="6"/>
  <c r="L851" i="6"/>
  <c r="S851" i="6"/>
  <c r="L1852" i="6"/>
  <c r="S1852" i="6"/>
  <c r="L816" i="6"/>
  <c r="S816" i="6"/>
  <c r="L1104" i="6"/>
  <c r="S1104" i="6"/>
  <c r="L1284" i="6"/>
  <c r="S1284" i="6"/>
  <c r="L1440" i="6"/>
  <c r="S1440" i="6"/>
  <c r="L1764" i="6"/>
  <c r="S1764" i="6"/>
  <c r="L1982" i="6"/>
  <c r="S1982" i="6"/>
  <c r="L663" i="6"/>
  <c r="S663" i="6"/>
  <c r="L1311" i="6"/>
  <c r="S1311" i="6"/>
  <c r="L1900" i="6"/>
  <c r="S1900" i="6"/>
  <c r="S139" i="6"/>
  <c r="L9" i="6"/>
  <c r="S9" i="6"/>
  <c r="L153" i="6"/>
  <c r="S153" i="6"/>
  <c r="L297" i="6"/>
  <c r="S297" i="6"/>
  <c r="L477" i="6"/>
  <c r="S477" i="6"/>
  <c r="L657" i="6"/>
  <c r="S657" i="6"/>
  <c r="L2014" i="6"/>
  <c r="S2014" i="6"/>
  <c r="S299" i="6"/>
  <c r="L894" i="6"/>
  <c r="S894" i="6"/>
  <c r="L132" i="6"/>
  <c r="S132" i="6"/>
  <c r="L276" i="6"/>
  <c r="S276" i="6"/>
  <c r="L432" i="6"/>
  <c r="S432" i="6"/>
  <c r="L672" i="6"/>
  <c r="S672" i="6"/>
  <c r="L73" i="6"/>
  <c r="L325" i="6"/>
  <c r="S325" i="6"/>
  <c r="L26" i="6"/>
  <c r="S26" i="6"/>
  <c r="L170" i="6"/>
  <c r="S170" i="6"/>
  <c r="L350" i="6"/>
  <c r="S350" i="6"/>
  <c r="L1454" i="6"/>
  <c r="S1454" i="6"/>
  <c r="L841" i="6"/>
  <c r="L1141" i="6"/>
  <c r="L1465" i="6"/>
  <c r="S1465" i="6"/>
  <c r="L1609" i="6"/>
  <c r="S1609" i="6"/>
  <c r="L1897" i="6"/>
  <c r="S1897" i="6"/>
  <c r="L339" i="6"/>
  <c r="S339" i="6"/>
  <c r="L831" i="6"/>
  <c r="S831" i="6"/>
  <c r="L1443" i="6"/>
  <c r="S1443" i="6"/>
  <c r="L1048" i="6"/>
  <c r="S1048" i="6"/>
  <c r="L566" i="6"/>
  <c r="S566" i="6"/>
  <c r="L722" i="6"/>
  <c r="L1022" i="6"/>
  <c r="S1022" i="6"/>
  <c r="L1238" i="6"/>
  <c r="S1238" i="6"/>
  <c r="L1466" i="6"/>
  <c r="S1466" i="6"/>
  <c r="L1670" i="6"/>
  <c r="S1670" i="6"/>
  <c r="L1862" i="6"/>
  <c r="S1862" i="6"/>
  <c r="L195" i="6"/>
  <c r="S195" i="6"/>
  <c r="L723" i="6"/>
  <c r="S723" i="6"/>
  <c r="L1239" i="6"/>
  <c r="S1239" i="6"/>
  <c r="L1480" i="6"/>
  <c r="S1480" i="6"/>
  <c r="L1476" i="6"/>
  <c r="S1476" i="6"/>
  <c r="L52" i="6"/>
  <c r="S52" i="6"/>
  <c r="L340" i="6"/>
  <c r="S340" i="6"/>
  <c r="L496" i="6"/>
  <c r="S496" i="6"/>
  <c r="L640" i="6"/>
  <c r="S640" i="6"/>
  <c r="L796" i="6"/>
  <c r="S796" i="6"/>
  <c r="L1720" i="6"/>
  <c r="S1720" i="6"/>
  <c r="L845" i="6"/>
  <c r="L1133" i="6"/>
  <c r="S1133" i="6"/>
  <c r="L1469" i="6"/>
  <c r="S1469" i="6"/>
  <c r="L1649" i="6"/>
  <c r="S1649" i="6"/>
  <c r="L1865" i="6"/>
  <c r="S1865" i="6"/>
  <c r="L1974" i="6"/>
  <c r="S1974" i="6"/>
  <c r="L1583" i="6"/>
  <c r="S1583" i="6"/>
  <c r="L822" i="6"/>
  <c r="S822" i="6"/>
  <c r="L1002" i="6"/>
  <c r="S1002" i="6"/>
  <c r="L1146" i="6"/>
  <c r="S1146" i="6"/>
  <c r="L1302" i="6"/>
  <c r="S1302" i="6"/>
  <c r="L1458" i="6"/>
  <c r="S1458" i="6"/>
  <c r="L1091" i="6"/>
  <c r="S1091" i="6"/>
  <c r="L1659" i="6"/>
  <c r="S1659" i="6"/>
  <c r="L91" i="6"/>
  <c r="L247" i="6"/>
  <c r="S247" i="6"/>
  <c r="L835" i="6"/>
  <c r="L991" i="6"/>
  <c r="S991" i="6"/>
  <c r="L1579" i="6"/>
  <c r="S1579" i="6"/>
  <c r="L1735" i="6"/>
  <c r="S1735" i="6"/>
  <c r="L1891" i="6"/>
  <c r="S1891" i="6"/>
  <c r="L683" i="6"/>
  <c r="L1847" i="6"/>
  <c r="S1847" i="6"/>
  <c r="L1780" i="6"/>
  <c r="S1780" i="6"/>
  <c r="L200" i="6"/>
  <c r="S200" i="6"/>
  <c r="L344" i="6"/>
  <c r="S344" i="6"/>
  <c r="L488" i="6"/>
  <c r="S488" i="6"/>
  <c r="L632" i="6"/>
  <c r="S632" i="6"/>
  <c r="L776" i="6"/>
  <c r="S776" i="6"/>
  <c r="L1076" i="6"/>
  <c r="S1076" i="6"/>
  <c r="L1220" i="6"/>
  <c r="S1220" i="6"/>
  <c r="L1388" i="6"/>
  <c r="S1388" i="6"/>
  <c r="L1556" i="6"/>
  <c r="S1556" i="6"/>
  <c r="L1724" i="6"/>
  <c r="S1724" i="6"/>
  <c r="L1892" i="6"/>
  <c r="S1892" i="6"/>
  <c r="L1787" i="6"/>
  <c r="L1348" i="6"/>
  <c r="S1348" i="6"/>
  <c r="L693" i="6"/>
  <c r="S693" i="6"/>
  <c r="L849" i="6"/>
  <c r="S849" i="6"/>
  <c r="L1137" i="6"/>
  <c r="S1137" i="6"/>
  <c r="L1281" i="6"/>
  <c r="S1281" i="6"/>
  <c r="L1425" i="6"/>
  <c r="S1425" i="6"/>
  <c r="L1581" i="6"/>
  <c r="S1581" i="6"/>
  <c r="L1725" i="6"/>
  <c r="S1725" i="6"/>
  <c r="L1905" i="6"/>
  <c r="S1905" i="6"/>
  <c r="L1330" i="6"/>
  <c r="S1330" i="6"/>
  <c r="L695" i="6"/>
  <c r="S695" i="6"/>
  <c r="L1979" i="6"/>
  <c r="L82" i="6"/>
  <c r="S82" i="6"/>
  <c r="L286" i="6"/>
  <c r="S286" i="6"/>
  <c r="L430" i="6"/>
  <c r="S430" i="6"/>
  <c r="L598" i="6"/>
  <c r="S598" i="6"/>
  <c r="L778" i="6"/>
  <c r="S778" i="6"/>
  <c r="L958" i="6"/>
  <c r="S958" i="6"/>
  <c r="L1102" i="6"/>
  <c r="S1102" i="6"/>
  <c r="L1258" i="6"/>
  <c r="S181" i="6"/>
  <c r="S283" i="6"/>
  <c r="S1158" i="6"/>
  <c r="S196" i="6"/>
  <c r="S1280" i="6"/>
  <c r="L41" i="6"/>
  <c r="S41" i="6"/>
  <c r="L185" i="6"/>
  <c r="S185" i="6"/>
  <c r="L329" i="6"/>
  <c r="S329" i="6"/>
  <c r="L629" i="6"/>
  <c r="S629" i="6"/>
  <c r="L398" i="6"/>
  <c r="S398" i="6"/>
  <c r="L126" i="6"/>
  <c r="S126" i="6"/>
  <c r="L426" i="6"/>
  <c r="S426" i="6"/>
  <c r="L570" i="6"/>
  <c r="S570" i="6"/>
  <c r="L20" i="6"/>
  <c r="S20" i="6"/>
  <c r="L407" i="6"/>
  <c r="S407" i="6"/>
  <c r="L21" i="6"/>
  <c r="L309" i="6"/>
  <c r="S309" i="6"/>
  <c r="L501" i="6"/>
  <c r="S501" i="6"/>
  <c r="L669" i="6"/>
  <c r="S669" i="6"/>
  <c r="L109" i="6"/>
  <c r="S109" i="6"/>
  <c r="L83" i="6"/>
  <c r="S83" i="6"/>
  <c r="L323" i="6"/>
  <c r="S323" i="6"/>
  <c r="L551" i="6"/>
  <c r="S551" i="6"/>
  <c r="L1346" i="6"/>
  <c r="S1346" i="6"/>
  <c r="L144" i="6"/>
  <c r="S144" i="6"/>
  <c r="L288" i="6"/>
  <c r="S288" i="6"/>
  <c r="L444" i="6"/>
  <c r="S444" i="6"/>
  <c r="L85" i="6"/>
  <c r="L361" i="6"/>
  <c r="S361" i="6"/>
  <c r="L38" i="6"/>
  <c r="S38" i="6"/>
  <c r="L182" i="6"/>
  <c r="S182" i="6"/>
  <c r="L362" i="6"/>
  <c r="S362" i="6"/>
  <c r="L853" i="6"/>
  <c r="S853" i="6"/>
  <c r="L1009" i="6"/>
  <c r="S1009" i="6"/>
  <c r="L1153" i="6"/>
  <c r="S1153" i="6"/>
  <c r="L1297" i="6"/>
  <c r="S1297" i="6"/>
  <c r="L1477" i="6"/>
  <c r="S1477" i="6"/>
  <c r="L1621" i="6"/>
  <c r="S1621" i="6"/>
  <c r="L1765" i="6"/>
  <c r="S1765" i="6"/>
  <c r="L1909" i="6"/>
  <c r="S1909" i="6"/>
  <c r="L1970" i="6"/>
  <c r="S1970" i="6"/>
  <c r="L387" i="6"/>
  <c r="S387" i="6"/>
  <c r="L1563" i="6"/>
  <c r="S1563" i="6"/>
  <c r="L1426" i="6"/>
  <c r="S1426" i="6"/>
  <c r="L734" i="6"/>
  <c r="S734" i="6"/>
  <c r="S878" i="6"/>
  <c r="L1034" i="6"/>
  <c r="S1034" i="6"/>
  <c r="L1250" i="6"/>
  <c r="S1250" i="6"/>
  <c r="L1478" i="6"/>
  <c r="S1478" i="6"/>
  <c r="L1682" i="6"/>
  <c r="S1682" i="6"/>
  <c r="L243" i="6"/>
  <c r="S243" i="6"/>
  <c r="L1299" i="6"/>
  <c r="S1299" i="6"/>
  <c r="L1612" i="6"/>
  <c r="S1612" i="6"/>
  <c r="L63" i="6"/>
  <c r="S63" i="6"/>
  <c r="L214" i="6"/>
  <c r="S214" i="6"/>
  <c r="L64" i="6"/>
  <c r="S64" i="6"/>
  <c r="L208" i="6"/>
  <c r="S208" i="6"/>
  <c r="L352" i="6"/>
  <c r="S352" i="6"/>
  <c r="L508" i="6"/>
  <c r="S508" i="6"/>
  <c r="L652" i="6"/>
  <c r="S652" i="6"/>
  <c r="L820" i="6"/>
  <c r="S820" i="6"/>
  <c r="L976" i="6"/>
  <c r="S976" i="6"/>
  <c r="L1984" i="6"/>
  <c r="S1984" i="6"/>
  <c r="L857" i="6"/>
  <c r="S857" i="6"/>
  <c r="L1001" i="6"/>
  <c r="S1001" i="6"/>
  <c r="L1145" i="6"/>
  <c r="S1145" i="6"/>
  <c r="L1325" i="6"/>
  <c r="S1325" i="6"/>
  <c r="L1481" i="6"/>
  <c r="S1481" i="6"/>
  <c r="L1673" i="6"/>
  <c r="S1673" i="6"/>
  <c r="L1877" i="6"/>
  <c r="S1877" i="6"/>
  <c r="L1650" i="6"/>
  <c r="S1650" i="6"/>
  <c r="L1998" i="6"/>
  <c r="S1998" i="6"/>
  <c r="L1655" i="6"/>
  <c r="S1655" i="6"/>
  <c r="L1191" i="6"/>
  <c r="S1191" i="6"/>
  <c r="L834" i="6"/>
  <c r="S834" i="6"/>
  <c r="L1014" i="6"/>
  <c r="S1014" i="6"/>
  <c r="L1314" i="6"/>
  <c r="S1314" i="6"/>
  <c r="L1470" i="6"/>
  <c r="S1470" i="6"/>
  <c r="S1175" i="6"/>
  <c r="S1875" i="6"/>
  <c r="L103" i="6"/>
  <c r="S103" i="6"/>
  <c r="L259" i="6"/>
  <c r="S259" i="6"/>
  <c r="L403" i="6"/>
  <c r="S403" i="6"/>
  <c r="L547" i="6"/>
  <c r="S547" i="6"/>
  <c r="L703" i="6"/>
  <c r="S703" i="6"/>
  <c r="L847" i="6"/>
  <c r="S847" i="6"/>
  <c r="S1147" i="6"/>
  <c r="L1339" i="6"/>
  <c r="S1339" i="6"/>
  <c r="L1591" i="6"/>
  <c r="S1591" i="6"/>
  <c r="L1747" i="6"/>
  <c r="S1747" i="6"/>
  <c r="L1903" i="6"/>
  <c r="S1903" i="6"/>
  <c r="L1955" i="6"/>
  <c r="S1955" i="6"/>
  <c r="L1972" i="6"/>
  <c r="S1972" i="6"/>
  <c r="L212" i="6"/>
  <c r="S212" i="6"/>
  <c r="L356" i="6"/>
  <c r="S356" i="6"/>
  <c r="L500" i="6"/>
  <c r="S500" i="6"/>
  <c r="L644" i="6"/>
  <c r="S644" i="6"/>
  <c r="L788" i="6"/>
  <c r="S788" i="6"/>
  <c r="L1088" i="6"/>
  <c r="S1088" i="6"/>
  <c r="L1232" i="6"/>
  <c r="S1232" i="6"/>
  <c r="L1580" i="6"/>
  <c r="S1580" i="6"/>
  <c r="L1736" i="6"/>
  <c r="S1736" i="6"/>
  <c r="L1103" i="6"/>
  <c r="S1103" i="6"/>
  <c r="L1859" i="6"/>
  <c r="S1859" i="6"/>
  <c r="L1456" i="6"/>
  <c r="L705" i="6"/>
  <c r="S705" i="6"/>
  <c r="L861" i="6"/>
  <c r="S861" i="6"/>
  <c r="L1005" i="6"/>
  <c r="S1005" i="6"/>
  <c r="L1149" i="6"/>
  <c r="S1149" i="6"/>
  <c r="L1293" i="6"/>
  <c r="S1293" i="6"/>
  <c r="L1437" i="6"/>
  <c r="S1437" i="6"/>
  <c r="L1593" i="6"/>
  <c r="S1593" i="6"/>
  <c r="L1737" i="6"/>
  <c r="S1737" i="6"/>
  <c r="L1354" i="6"/>
  <c r="S1354" i="6"/>
  <c r="L1247" i="6"/>
  <c r="S1247" i="6"/>
  <c r="L1347" i="6"/>
  <c r="S1347" i="6"/>
  <c r="L94" i="6"/>
  <c r="S94" i="6"/>
  <c r="L298" i="6"/>
  <c r="S298" i="6"/>
  <c r="L442" i="6"/>
  <c r="S442" i="6"/>
  <c r="L610" i="6"/>
  <c r="S610" i="6"/>
  <c r="L790" i="6"/>
  <c r="S790" i="6"/>
  <c r="L970" i="6"/>
  <c r="L1282" i="6"/>
  <c r="S1282" i="6"/>
  <c r="S668" i="6"/>
  <c r="S960" i="6"/>
  <c r="S1156" i="6"/>
  <c r="L115" i="6"/>
  <c r="S115" i="6"/>
  <c r="S271" i="6"/>
  <c r="L415" i="6"/>
  <c r="S415" i="6"/>
  <c r="L559" i="6"/>
  <c r="S559" i="6"/>
  <c r="S715" i="6"/>
  <c r="S859" i="6"/>
  <c r="L1015" i="6"/>
  <c r="S1015" i="6"/>
  <c r="S1159" i="6"/>
  <c r="S1363" i="6"/>
  <c r="L1915" i="6"/>
  <c r="L983" i="6"/>
  <c r="L2027" i="6"/>
  <c r="S2027" i="6"/>
  <c r="L757" i="6"/>
  <c r="L368" i="6"/>
  <c r="L656" i="6"/>
  <c r="L800" i="6"/>
  <c r="L956" i="6"/>
  <c r="S956" i="6"/>
  <c r="L1100" i="6"/>
  <c r="S1100" i="6"/>
  <c r="L1244" i="6"/>
  <c r="S1244" i="6"/>
  <c r="L1412" i="6"/>
  <c r="S1412" i="6"/>
  <c r="L1592" i="6"/>
  <c r="S1592" i="6"/>
  <c r="L1748" i="6"/>
  <c r="S1748" i="6"/>
  <c r="L1163" i="6"/>
  <c r="S1163" i="6"/>
  <c r="L1931" i="6"/>
  <c r="S1931" i="6"/>
  <c r="L1600" i="6"/>
  <c r="S1600" i="6"/>
  <c r="L717" i="6"/>
  <c r="S717" i="6"/>
  <c r="S873" i="6"/>
  <c r="S1017" i="6"/>
  <c r="L1161" i="6"/>
  <c r="S1161" i="6"/>
  <c r="S1305" i="6"/>
  <c r="S1449" i="6"/>
  <c r="S1605" i="6"/>
  <c r="S1749" i="6"/>
  <c r="S1929" i="6"/>
  <c r="S1378" i="6"/>
  <c r="L755" i="6"/>
  <c r="S1319" i="6"/>
  <c r="L1419" i="6"/>
  <c r="S1419" i="6"/>
  <c r="L862" i="6"/>
  <c r="S862" i="6"/>
  <c r="S118" i="6"/>
  <c r="L310" i="6"/>
  <c r="S310" i="6"/>
  <c r="S454" i="6"/>
  <c r="S622" i="6"/>
  <c r="L1306" i="6"/>
  <c r="S1306" i="6"/>
  <c r="S575" i="6"/>
  <c r="L1626" i="6"/>
  <c r="S1626" i="6"/>
  <c r="L852" i="6"/>
  <c r="S852" i="6"/>
  <c r="L996" i="6"/>
  <c r="S996" i="6"/>
  <c r="L1140" i="6"/>
  <c r="S1140" i="6"/>
  <c r="L1320" i="6"/>
  <c r="S1320" i="6"/>
  <c r="L1512" i="6"/>
  <c r="S1512" i="6"/>
  <c r="L1656" i="6"/>
  <c r="S1656" i="6"/>
  <c r="L1800" i="6"/>
  <c r="S1800" i="6"/>
  <c r="L1944" i="6"/>
  <c r="S1944" i="6"/>
  <c r="L15" i="6"/>
  <c r="S15" i="6"/>
  <c r="L807" i="6"/>
  <c r="S807" i="6"/>
  <c r="L1683" i="6"/>
  <c r="S1683" i="6"/>
  <c r="S337" i="6"/>
  <c r="S1738" i="6"/>
  <c r="S812" i="6"/>
  <c r="S456" i="6"/>
  <c r="S625" i="6"/>
  <c r="S1361" i="6"/>
  <c r="L1505" i="6"/>
  <c r="S1505" i="6"/>
  <c r="L1709" i="6"/>
  <c r="S1709" i="6"/>
  <c r="L1901" i="6"/>
  <c r="S1901" i="6"/>
  <c r="L1734" i="6"/>
  <c r="S1734" i="6"/>
  <c r="S2023" i="6"/>
  <c r="L1722" i="6"/>
  <c r="S1722" i="6"/>
  <c r="L1182" i="6"/>
  <c r="S1182" i="6"/>
  <c r="L1890" i="6"/>
  <c r="S1890" i="6"/>
  <c r="L1379" i="6"/>
  <c r="S1379" i="6"/>
  <c r="S1444" i="6"/>
  <c r="L427" i="6"/>
  <c r="S427" i="6"/>
  <c r="L571" i="6"/>
  <c r="S571" i="6"/>
  <c r="L727" i="6"/>
  <c r="S727" i="6"/>
  <c r="L871" i="6"/>
  <c r="S871" i="6"/>
  <c r="L1027" i="6"/>
  <c r="S1027" i="6"/>
  <c r="L1171" i="6"/>
  <c r="S1171" i="6"/>
  <c r="L1375" i="6"/>
  <c r="S1375" i="6"/>
  <c r="L1615" i="6"/>
  <c r="S1615" i="6"/>
  <c r="L1771" i="6"/>
  <c r="S1771" i="6"/>
  <c r="L1927" i="6"/>
  <c r="S1927" i="6"/>
  <c r="L1455" i="6"/>
  <c r="S1455" i="6"/>
  <c r="S1260" i="6"/>
  <c r="L236" i="6"/>
  <c r="S236" i="6"/>
  <c r="L380" i="6"/>
  <c r="S380" i="6"/>
  <c r="L524" i="6"/>
  <c r="S524" i="6"/>
  <c r="L968" i="6"/>
  <c r="S968" i="6"/>
  <c r="L1112" i="6"/>
  <c r="S1112" i="6"/>
  <c r="L1256" i="6"/>
  <c r="S1256" i="6"/>
  <c r="L1424" i="6"/>
  <c r="S1424" i="6"/>
  <c r="L1760" i="6"/>
  <c r="S1760" i="6"/>
  <c r="L1928" i="6"/>
  <c r="S1928" i="6"/>
  <c r="L1235" i="6"/>
  <c r="S1235" i="6"/>
  <c r="L2003" i="6"/>
  <c r="S2003" i="6"/>
  <c r="L1708" i="6"/>
  <c r="S1708" i="6"/>
  <c r="S729" i="6"/>
  <c r="L885" i="6"/>
  <c r="S885" i="6"/>
  <c r="S1029" i="6"/>
  <c r="L1173" i="6"/>
  <c r="S1173" i="6"/>
  <c r="L1317" i="6"/>
  <c r="S1317" i="6"/>
  <c r="S1461" i="6"/>
  <c r="L1617" i="6"/>
  <c r="S1617" i="6"/>
  <c r="L1761" i="6"/>
  <c r="S1761" i="6"/>
  <c r="L1941" i="6"/>
  <c r="S1941" i="6"/>
  <c r="L779" i="6"/>
  <c r="S779" i="6"/>
  <c r="L1367" i="6"/>
  <c r="S1367" i="6"/>
  <c r="L466" i="6"/>
  <c r="L1138" i="6"/>
  <c r="L1019" i="6"/>
  <c r="S1019" i="6"/>
  <c r="S1818" i="6"/>
  <c r="S864" i="6"/>
  <c r="S1008" i="6"/>
  <c r="S1164" i="6"/>
  <c r="S1332" i="6"/>
  <c r="S1524" i="6"/>
  <c r="S1668" i="6"/>
  <c r="L51" i="6"/>
  <c r="S51" i="6"/>
  <c r="S855" i="6"/>
  <c r="S1755" i="6"/>
  <c r="L1834" i="6"/>
  <c r="S1834" i="6"/>
  <c r="L1882" i="6"/>
  <c r="S282" i="6"/>
  <c r="S823" i="6"/>
  <c r="S37" i="6"/>
  <c r="L1195" i="6"/>
  <c r="S1195" i="6"/>
  <c r="L1399" i="6"/>
  <c r="S1399" i="6"/>
  <c r="L1627" i="6"/>
  <c r="S1627" i="6"/>
  <c r="L1783" i="6"/>
  <c r="S1783" i="6"/>
  <c r="L1939" i="6"/>
  <c r="S1939" i="6"/>
  <c r="L1127" i="6"/>
  <c r="S1127" i="6"/>
  <c r="L1587" i="6"/>
  <c r="S1587" i="6"/>
  <c r="L1558" i="6"/>
  <c r="S1558" i="6"/>
  <c r="S248" i="6"/>
  <c r="S392" i="6"/>
  <c r="S536" i="6"/>
  <c r="S680" i="6"/>
  <c r="S824" i="6"/>
  <c r="L980" i="6"/>
  <c r="S980" i="6"/>
  <c r="S1124" i="6"/>
  <c r="S1268" i="6"/>
  <c r="S1436" i="6"/>
  <c r="S1616" i="6"/>
  <c r="S1772" i="6"/>
  <c r="L1940" i="6"/>
  <c r="S1940" i="6"/>
  <c r="S1143" i="6"/>
  <c r="S1816" i="6"/>
  <c r="S741" i="6"/>
  <c r="S1041" i="6"/>
  <c r="S1450" i="6"/>
  <c r="S1427" i="6"/>
  <c r="S1611" i="6"/>
  <c r="L1971" i="6"/>
  <c r="S1971" i="6"/>
  <c r="L142" i="6"/>
  <c r="L334" i="6"/>
  <c r="S334" i="6"/>
  <c r="L478" i="6"/>
  <c r="L826" i="6"/>
  <c r="L1006" i="6"/>
  <c r="S1006" i="6"/>
  <c r="L1150" i="6"/>
  <c r="S1150" i="6"/>
  <c r="L623" i="6"/>
  <c r="S623" i="6"/>
  <c r="L1407" i="6"/>
  <c r="S1407" i="6"/>
  <c r="S876" i="6"/>
  <c r="S1020" i="6"/>
  <c r="L1188" i="6"/>
  <c r="S1188" i="6"/>
  <c r="S1536" i="6"/>
  <c r="L1680" i="6"/>
  <c r="S1680" i="6"/>
  <c r="S1824" i="6"/>
  <c r="S87" i="6"/>
  <c r="S903" i="6"/>
  <c r="S1899" i="6"/>
  <c r="L441" i="6"/>
  <c r="S441" i="6"/>
  <c r="S1642" i="6"/>
  <c r="S1003" i="6"/>
  <c r="S588" i="6"/>
  <c r="S473" i="6"/>
  <c r="S1664" i="6"/>
  <c r="S1023" i="6"/>
  <c r="L470" i="6"/>
  <c r="S470" i="6"/>
  <c r="S782" i="6"/>
  <c r="L926" i="6"/>
  <c r="S926" i="6"/>
  <c r="L1106" i="6"/>
  <c r="L1334" i="6"/>
  <c r="S1334" i="6"/>
  <c r="S1550" i="6"/>
  <c r="L1742" i="6"/>
  <c r="S1742" i="6"/>
  <c r="S447" i="6"/>
  <c r="L927" i="6"/>
  <c r="S927" i="6"/>
  <c r="S1575" i="6"/>
  <c r="L1083" i="6"/>
  <c r="S1083" i="6"/>
  <c r="L267" i="6"/>
  <c r="S267" i="6"/>
  <c r="L112" i="6"/>
  <c r="L400" i="6"/>
  <c r="L712" i="6"/>
  <c r="S712" i="6"/>
  <c r="L1024" i="6"/>
  <c r="S1024" i="6"/>
  <c r="S1898" i="6"/>
  <c r="L905" i="6"/>
  <c r="S905" i="6"/>
  <c r="L1049" i="6"/>
  <c r="S1049" i="6"/>
  <c r="L1205" i="6"/>
  <c r="S1205" i="6"/>
  <c r="L1385" i="6"/>
  <c r="L1553" i="6"/>
  <c r="L1733" i="6"/>
  <c r="S1733" i="6"/>
  <c r="L1925" i="6"/>
  <c r="S1925" i="6"/>
  <c r="L1782" i="6"/>
  <c r="S1782" i="6"/>
  <c r="L719" i="6"/>
  <c r="S719" i="6"/>
  <c r="L1967" i="6"/>
  <c r="L726" i="6"/>
  <c r="S726" i="6"/>
  <c r="S882" i="6"/>
  <c r="L1362" i="6"/>
  <c r="S1962" i="6"/>
  <c r="L1559" i="6"/>
  <c r="S1559" i="6"/>
  <c r="L163" i="6"/>
  <c r="S163" i="6"/>
  <c r="L307" i="6"/>
  <c r="S307" i="6"/>
  <c r="L451" i="6"/>
  <c r="S451" i="6"/>
  <c r="L595" i="6"/>
  <c r="S595" i="6"/>
  <c r="L751" i="6"/>
  <c r="S751" i="6"/>
  <c r="L895" i="6"/>
  <c r="S895" i="6"/>
  <c r="L1051" i="6"/>
  <c r="S1051" i="6"/>
  <c r="L1207" i="6"/>
  <c r="S1207" i="6"/>
  <c r="L1411" i="6"/>
  <c r="S1411" i="6"/>
  <c r="L1639" i="6"/>
  <c r="S1639" i="6"/>
  <c r="L1795" i="6"/>
  <c r="S1795" i="6"/>
  <c r="L1951" i="6"/>
  <c r="S1951" i="6"/>
  <c r="L1223" i="6"/>
  <c r="S1223" i="6"/>
  <c r="L1754" i="6"/>
  <c r="S1754" i="6"/>
  <c r="S260" i="6"/>
  <c r="L404" i="6"/>
  <c r="S404" i="6"/>
  <c r="S548" i="6"/>
  <c r="S692" i="6"/>
  <c r="L836" i="6"/>
  <c r="S836" i="6"/>
  <c r="L992" i="6"/>
  <c r="S992" i="6"/>
  <c r="L1136" i="6"/>
  <c r="S1136" i="6"/>
  <c r="S1460" i="6"/>
  <c r="S1628" i="6"/>
  <c r="L1952" i="6"/>
  <c r="S1952" i="6"/>
  <c r="S1395" i="6"/>
  <c r="L909" i="6"/>
  <c r="S909" i="6"/>
  <c r="L1053" i="6"/>
  <c r="S1053" i="6"/>
  <c r="L1197" i="6"/>
  <c r="S1197" i="6"/>
  <c r="L1341" i="6"/>
  <c r="S1341" i="6"/>
  <c r="L1485" i="6"/>
  <c r="S1485" i="6"/>
  <c r="L1641" i="6"/>
  <c r="S1641" i="6"/>
  <c r="L1785" i="6"/>
  <c r="S1785" i="6"/>
  <c r="S1953" i="6"/>
  <c r="L1731" i="6"/>
  <c r="S1731" i="6"/>
  <c r="L1978" i="6"/>
  <c r="S1978" i="6"/>
  <c r="L838" i="6"/>
  <c r="S838" i="6"/>
  <c r="L1018" i="6"/>
  <c r="S1018" i="6"/>
  <c r="L1162" i="6"/>
  <c r="S1162" i="6"/>
  <c r="L1366" i="6"/>
  <c r="S1366" i="6"/>
  <c r="L1151" i="6"/>
  <c r="S1151" i="6"/>
  <c r="L1551" i="6"/>
  <c r="S1551" i="6"/>
  <c r="S744" i="6"/>
  <c r="S888" i="6"/>
  <c r="S1032" i="6"/>
  <c r="S1200" i="6"/>
  <c r="L1368" i="6"/>
  <c r="S1368" i="6"/>
  <c r="S1548" i="6"/>
  <c r="L1836" i="6"/>
  <c r="L135" i="6"/>
  <c r="S135" i="6"/>
  <c r="S939" i="6"/>
  <c r="S1108" i="6"/>
  <c r="S932" i="6"/>
  <c r="S793" i="6"/>
  <c r="S993" i="6"/>
  <c r="S952" i="6"/>
  <c r="S1698" i="6"/>
  <c r="S498" i="6"/>
  <c r="S654" i="6"/>
  <c r="S978" i="6"/>
  <c r="L92" i="6"/>
  <c r="S92" i="6"/>
  <c r="S1714" i="6"/>
  <c r="L237" i="6"/>
  <c r="S237" i="6"/>
  <c r="L573" i="6"/>
  <c r="S573" i="6"/>
  <c r="S1531" i="6"/>
  <c r="L191" i="6"/>
  <c r="S191" i="6"/>
  <c r="L72" i="6"/>
  <c r="S72" i="6"/>
  <c r="L216" i="6"/>
  <c r="S216" i="6"/>
  <c r="L360" i="6"/>
  <c r="S360" i="6"/>
  <c r="L600" i="6"/>
  <c r="S600" i="6"/>
  <c r="S433" i="6"/>
  <c r="L205" i="6"/>
  <c r="S205" i="6"/>
  <c r="L167" i="6"/>
  <c r="S167" i="6"/>
  <c r="S110" i="6"/>
  <c r="S266" i="6"/>
  <c r="L781" i="6"/>
  <c r="S781" i="6"/>
  <c r="L925" i="6"/>
  <c r="S925" i="6"/>
  <c r="S1081" i="6"/>
  <c r="S1225" i="6"/>
  <c r="L1381" i="6"/>
  <c r="S1381" i="6"/>
  <c r="L1549" i="6"/>
  <c r="S1549" i="6"/>
  <c r="L1693" i="6"/>
  <c r="S1693" i="6"/>
  <c r="L1837" i="6"/>
  <c r="L1993" i="6"/>
  <c r="S1993" i="6"/>
  <c r="L627" i="6"/>
  <c r="S627" i="6"/>
  <c r="L1095" i="6"/>
  <c r="S1095" i="6"/>
  <c r="S662" i="6"/>
  <c r="L806" i="6"/>
  <c r="S806" i="6"/>
  <c r="S950" i="6"/>
  <c r="S1154" i="6"/>
  <c r="L1370" i="6"/>
  <c r="S1370" i="6"/>
  <c r="L1586" i="6"/>
  <c r="S1778" i="6"/>
  <c r="L178" i="6"/>
  <c r="S178" i="6"/>
  <c r="L531" i="6"/>
  <c r="S531" i="6"/>
  <c r="L999" i="6"/>
  <c r="S999" i="6"/>
  <c r="L1815" i="6"/>
  <c r="S1815" i="6"/>
  <c r="L1674" i="6"/>
  <c r="S1674" i="6"/>
  <c r="L375" i="6"/>
  <c r="S375" i="6"/>
  <c r="S136" i="6"/>
  <c r="S280" i="6"/>
  <c r="L580" i="6"/>
  <c r="S580" i="6"/>
  <c r="L736" i="6"/>
  <c r="S736" i="6"/>
  <c r="L892" i="6"/>
  <c r="S892" i="6"/>
  <c r="L1084" i="6"/>
  <c r="S1084" i="6"/>
  <c r="L785" i="6"/>
  <c r="S785" i="6"/>
  <c r="L1073" i="6"/>
  <c r="S1073" i="6"/>
  <c r="L1241" i="6"/>
  <c r="S1241" i="6"/>
  <c r="L1409" i="6"/>
  <c r="S1409" i="6"/>
  <c r="L1589" i="6"/>
  <c r="S1589" i="6"/>
  <c r="L1757" i="6"/>
  <c r="S1757" i="6"/>
  <c r="L1973" i="6"/>
  <c r="S1973" i="6"/>
  <c r="L1842" i="6"/>
  <c r="S1842" i="6"/>
  <c r="L1199" i="6"/>
  <c r="L1599" i="6"/>
  <c r="S1599" i="6"/>
  <c r="L750" i="6"/>
  <c r="S750" i="6"/>
  <c r="L918" i="6"/>
  <c r="S918" i="6"/>
  <c r="L1086" i="6"/>
  <c r="S1086" i="6"/>
  <c r="S1230" i="6"/>
  <c r="L1386" i="6"/>
  <c r="S1386" i="6"/>
  <c r="L1566" i="6"/>
  <c r="S1566" i="6"/>
  <c r="S1775" i="6"/>
  <c r="L1222" i="6"/>
  <c r="S1222" i="6"/>
  <c r="S187" i="6"/>
  <c r="S331" i="6"/>
  <c r="S475" i="6"/>
  <c r="L631" i="6"/>
  <c r="S631" i="6"/>
  <c r="S775" i="6"/>
  <c r="L931" i="6"/>
  <c r="S931" i="6"/>
  <c r="S1075" i="6"/>
  <c r="S1231" i="6"/>
  <c r="S1471" i="6"/>
  <c r="S1663" i="6"/>
  <c r="L1819" i="6"/>
  <c r="S1819" i="6"/>
  <c r="S1987" i="6"/>
  <c r="L140" i="6"/>
  <c r="S140" i="6"/>
  <c r="L284" i="6"/>
  <c r="S284" i="6"/>
  <c r="L572" i="6"/>
  <c r="S572" i="6"/>
  <c r="L716" i="6"/>
  <c r="S716" i="6"/>
  <c r="L860" i="6"/>
  <c r="S860" i="6"/>
  <c r="L1016" i="6"/>
  <c r="L1160" i="6"/>
  <c r="S1160" i="6"/>
  <c r="L1484" i="6"/>
  <c r="S1484" i="6"/>
  <c r="L1652" i="6"/>
  <c r="S1652" i="6"/>
  <c r="L1808" i="6"/>
  <c r="S1808" i="6"/>
  <c r="L1976" i="6"/>
  <c r="S1976" i="6"/>
  <c r="L1463" i="6"/>
  <c r="S1463" i="6"/>
  <c r="S1294" i="6"/>
  <c r="L777" i="6"/>
  <c r="S777" i="6"/>
  <c r="S933" i="6"/>
  <c r="L1077" i="6"/>
  <c r="S1077" i="6"/>
  <c r="S1221" i="6"/>
  <c r="S1365" i="6"/>
  <c r="L1509" i="6"/>
  <c r="S1509" i="6"/>
  <c r="S1665" i="6"/>
  <c r="S1809" i="6"/>
  <c r="L1965" i="6"/>
  <c r="S1965" i="6"/>
  <c r="L1534" i="6"/>
  <c r="S1534" i="6"/>
  <c r="S923" i="6"/>
  <c r="S1607" i="6"/>
  <c r="S1192" i="6"/>
  <c r="S10" i="6"/>
  <c r="S202" i="6"/>
  <c r="S370" i="6"/>
  <c r="L514" i="6"/>
  <c r="S514" i="6"/>
  <c r="S682" i="6"/>
  <c r="S768" i="6"/>
  <c r="S912" i="6"/>
  <c r="S1056" i="6"/>
  <c r="S231" i="6"/>
  <c r="S1396" i="6"/>
  <c r="S920" i="6"/>
  <c r="S428" i="6"/>
  <c r="S924" i="6"/>
  <c r="S1786" i="6"/>
  <c r="S279" i="6"/>
  <c r="S1042" i="6"/>
  <c r="S1224" i="6"/>
  <c r="L1392" i="6"/>
  <c r="S1392" i="6"/>
  <c r="S1572" i="6"/>
  <c r="S1860" i="6"/>
  <c r="S2004" i="6"/>
  <c r="L1011" i="6"/>
  <c r="S1011" i="6"/>
  <c r="S840" i="6"/>
  <c r="S984" i="6"/>
  <c r="S961" i="6"/>
  <c r="L1404" i="6"/>
  <c r="S1404" i="6"/>
  <c r="L1584" i="6"/>
  <c r="S1584" i="6"/>
  <c r="L1728" i="6"/>
  <c r="S1728" i="6"/>
  <c r="L2016" i="6"/>
  <c r="S2016" i="6"/>
  <c r="L1047" i="6"/>
  <c r="S1047" i="6"/>
  <c r="L1540" i="6"/>
  <c r="S1540" i="6"/>
  <c r="S1236" i="6"/>
  <c r="S1376" i="6"/>
  <c r="L1546" i="6"/>
  <c r="L875" i="6"/>
  <c r="S875" i="6"/>
  <c r="L1679" i="6"/>
  <c r="S1679" i="6"/>
  <c r="L972" i="6"/>
  <c r="L1296" i="6"/>
  <c r="S1296" i="6"/>
  <c r="L1464" i="6"/>
  <c r="S1464" i="6"/>
  <c r="L1632" i="6"/>
  <c r="S1632" i="6"/>
  <c r="L1920" i="6"/>
  <c r="S1920" i="6"/>
  <c r="S1359" i="6"/>
  <c r="L1690" i="6"/>
  <c r="S1690" i="6"/>
  <c r="L2025" i="6"/>
  <c r="S2025" i="6"/>
  <c r="S735" i="6"/>
  <c r="S1932" i="6"/>
  <c r="L935" i="6"/>
  <c r="S935" i="6"/>
  <c r="L1799" i="6"/>
  <c r="S1799" i="6"/>
  <c r="S1128" i="6"/>
  <c r="L1308" i="6"/>
  <c r="S1308" i="6"/>
  <c r="L1488" i="6"/>
  <c r="S1488" i="6"/>
  <c r="L1644" i="6"/>
  <c r="S1644" i="6"/>
  <c r="S1606" i="6"/>
  <c r="S780" i="6"/>
  <c r="S1068" i="6"/>
  <c r="S771" i="6"/>
  <c r="P1372" i="6"/>
  <c r="P1518" i="6"/>
  <c r="P289" i="6"/>
  <c r="P1864" i="6"/>
  <c r="P411" i="6"/>
  <c r="P1157" i="6"/>
  <c r="J287" i="6"/>
  <c r="J1543" i="6"/>
  <c r="J1803" i="6"/>
  <c r="J907" i="6"/>
  <c r="J2008" i="6"/>
  <c r="J615" i="6"/>
  <c r="J1805" i="6"/>
  <c r="J1832" i="6"/>
  <c r="J618" i="6"/>
  <c r="J850" i="6"/>
  <c r="J1462" i="6"/>
  <c r="J1079" i="6"/>
  <c r="J1935" i="6"/>
  <c r="J1569" i="6"/>
  <c r="J1829" i="6"/>
  <c r="J808" i="6"/>
  <c r="J617" i="6"/>
  <c r="J1582" i="6"/>
  <c r="J839" i="6"/>
  <c r="J676" i="6"/>
  <c r="J711" i="6"/>
  <c r="J1937" i="6"/>
  <c r="J1255" i="6"/>
  <c r="J966" i="6"/>
  <c r="J1420" i="6"/>
  <c r="J619" i="6"/>
  <c r="J687" i="6"/>
  <c r="J810" i="6"/>
  <c r="J1504" i="6"/>
  <c r="J653" i="6"/>
  <c r="J1963" i="6"/>
  <c r="J1278" i="6"/>
  <c r="J1492" i="6"/>
  <c r="J1648" i="6"/>
  <c r="J819" i="6"/>
  <c r="J1515" i="6"/>
  <c r="J515" i="6"/>
  <c r="J1157" i="6"/>
  <c r="J1448" i="6"/>
  <c r="J489" i="6"/>
  <c r="J1923" i="6"/>
  <c r="J1792" i="6"/>
  <c r="J363" i="6"/>
  <c r="J1868" i="6"/>
  <c r="J1229" i="6"/>
  <c r="J1845" i="6"/>
  <c r="J1275" i="6"/>
  <c r="J1132" i="6"/>
  <c r="J1635" i="6"/>
  <c r="J1804" i="6"/>
  <c r="J879" i="6"/>
  <c r="J1372" i="6"/>
  <c r="J1686" i="6"/>
  <c r="J1277" i="6"/>
  <c r="J1518" i="6"/>
  <c r="J1072" i="6"/>
  <c r="J964" i="6"/>
  <c r="J1405" i="6"/>
  <c r="J1647" i="6"/>
  <c r="J1864" i="6"/>
  <c r="J411" i="6"/>
  <c r="J1131" i="6"/>
  <c r="J1516" i="6"/>
  <c r="J1806" i="6"/>
  <c r="J1530" i="6"/>
  <c r="J1881" i="6"/>
  <c r="J1619" i="6"/>
  <c r="J1176" i="6"/>
  <c r="J1417" i="6"/>
  <c r="J1767" i="6"/>
  <c r="J1700" i="6"/>
  <c r="J1924" i="6"/>
  <c r="J1203" i="6"/>
  <c r="J1661" i="6"/>
  <c r="J1830" i="6"/>
  <c r="J1517" i="6"/>
  <c r="J1989" i="6"/>
  <c r="J1727" i="6"/>
  <c r="J586" i="6"/>
  <c r="J1817" i="6"/>
  <c r="J1779" i="6"/>
  <c r="J1936" i="6"/>
  <c r="J519" i="6"/>
  <c r="J1685" i="6"/>
  <c r="J1950" i="6"/>
  <c r="J1529" i="6"/>
  <c r="J2013" i="6"/>
  <c r="J1811" i="6"/>
  <c r="J754" i="6"/>
  <c r="J70" i="6"/>
  <c r="J127" i="6"/>
  <c r="J1791" i="6"/>
  <c r="J1948" i="6"/>
  <c r="J555" i="6"/>
  <c r="J1227" i="6"/>
  <c r="J1793" i="6"/>
  <c r="J412" i="6"/>
  <c r="J210" i="6"/>
  <c r="J1568" i="6"/>
  <c r="J1871" i="6"/>
  <c r="N22" i="6"/>
  <c r="P1907" i="6"/>
  <c r="J1907" i="6"/>
  <c r="J1687" i="6"/>
  <c r="P1276" i="6"/>
  <c r="J1276" i="6"/>
  <c r="J1183" i="6"/>
  <c r="J1491" i="6"/>
  <c r="P1831" i="6"/>
  <c r="J1831" i="6"/>
  <c r="P1316" i="6"/>
  <c r="J1316" i="6"/>
  <c r="P1176" i="6"/>
  <c r="P106" i="6"/>
  <c r="J106" i="6"/>
  <c r="J1949" i="6"/>
  <c r="P1356" i="6"/>
  <c r="J1356" i="6"/>
  <c r="P1830" i="6"/>
  <c r="P1661" i="6"/>
  <c r="J289" i="6"/>
  <c r="P1446" i="6"/>
  <c r="J1446" i="6"/>
  <c r="P1528" i="6"/>
  <c r="J1528" i="6"/>
  <c r="J1096" i="6"/>
  <c r="J1447" i="6"/>
  <c r="J190" i="6"/>
  <c r="P1369" i="6"/>
  <c r="J1369" i="6"/>
  <c r="P1869" i="6"/>
  <c r="J1869" i="6"/>
  <c r="P1700" i="6"/>
  <c r="P238" i="6"/>
  <c r="J238" i="6"/>
  <c r="P1183" i="6"/>
  <c r="P1491" i="6"/>
  <c r="P1647" i="6"/>
  <c r="P1096" i="6"/>
  <c r="P1447" i="6"/>
  <c r="P190" i="6"/>
  <c r="P879" i="6"/>
  <c r="P1829" i="6"/>
  <c r="P1582" i="6"/>
  <c r="P1569" i="6"/>
  <c r="P1949" i="6"/>
  <c r="P653" i="6"/>
  <c r="P287" i="6"/>
  <c r="K1504" i="6"/>
  <c r="L1504" i="6" s="1"/>
  <c r="K106" i="6"/>
  <c r="L106" i="6" s="1"/>
  <c r="K1949" i="6"/>
  <c r="L1949" i="6" s="1"/>
  <c r="K653" i="6"/>
  <c r="L653" i="6" s="1"/>
  <c r="K1963" i="6"/>
  <c r="L1963" i="6" s="1"/>
  <c r="K1278" i="6"/>
  <c r="L1278" i="6" s="1"/>
  <c r="K1492" i="6"/>
  <c r="L1492" i="6" s="1"/>
  <c r="K1356" i="6"/>
  <c r="L1356" i="6" s="1"/>
  <c r="K819" i="6"/>
  <c r="L819" i="6" s="1"/>
  <c r="P819" i="6"/>
  <c r="K1096" i="6"/>
  <c r="L1096" i="6" s="1"/>
  <c r="K1792" i="6"/>
  <c r="L1792" i="6" s="1"/>
  <c r="K363" i="6"/>
  <c r="L363" i="6" s="1"/>
  <c r="K1868" i="6"/>
  <c r="L1868" i="6" s="1"/>
  <c r="K1447" i="6"/>
  <c r="L1447" i="6" s="1"/>
  <c r="K1229" i="6"/>
  <c r="L1229" i="6" s="1"/>
  <c r="K1845" i="6"/>
  <c r="L1845" i="6" s="1"/>
  <c r="K190" i="6"/>
  <c r="L190" i="6" s="1"/>
  <c r="K515" i="6"/>
  <c r="L515" i="6" s="1"/>
  <c r="K1448" i="6"/>
  <c r="L1448" i="6" s="1"/>
  <c r="K1369" i="6"/>
  <c r="L1369" i="6" s="1"/>
  <c r="K1635" i="6"/>
  <c r="L1635" i="6" s="1"/>
  <c r="K1804" i="6"/>
  <c r="L1804" i="6" s="1"/>
  <c r="K879" i="6"/>
  <c r="L879" i="6" s="1"/>
  <c r="K1372" i="6"/>
  <c r="L1372" i="6" s="1"/>
  <c r="K1686" i="6"/>
  <c r="L1686" i="6" s="1"/>
  <c r="K1277" i="6"/>
  <c r="L1277" i="6" s="1"/>
  <c r="K1518" i="6"/>
  <c r="L1518" i="6" s="1"/>
  <c r="K1869" i="6"/>
  <c r="L1869" i="6" s="1"/>
  <c r="K1072" i="6"/>
  <c r="L1072" i="6" s="1"/>
  <c r="K1157" i="6"/>
  <c r="L1157" i="6" s="1"/>
  <c r="K1528" i="6"/>
  <c r="L1528" i="6" s="1"/>
  <c r="K1405" i="6"/>
  <c r="L1405" i="6" s="1"/>
  <c r="K1647" i="6"/>
  <c r="L1647" i="6" s="1"/>
  <c r="K1864" i="6"/>
  <c r="L1864" i="6" s="1"/>
  <c r="K411" i="6"/>
  <c r="L411" i="6" s="1"/>
  <c r="K1131" i="6"/>
  <c r="L1131" i="6" s="1"/>
  <c r="K1516" i="6"/>
  <c r="L1516" i="6" s="1"/>
  <c r="K1806" i="6"/>
  <c r="L1806" i="6" s="1"/>
  <c r="K1530" i="6"/>
  <c r="L1530" i="6" s="1"/>
  <c r="K1881" i="6"/>
  <c r="L1881" i="6" s="1"/>
  <c r="K1619" i="6"/>
  <c r="L1619" i="6" s="1"/>
  <c r="K238" i="6"/>
  <c r="L238" i="6" s="1"/>
  <c r="K1648" i="6"/>
  <c r="L1648" i="6" s="1"/>
  <c r="K1176" i="6"/>
  <c r="L1176" i="6" s="1"/>
  <c r="K1417" i="6"/>
  <c r="L1417" i="6" s="1"/>
  <c r="K1767" i="6"/>
  <c r="L1767" i="6" s="1"/>
  <c r="K1700" i="6"/>
  <c r="L1700" i="6" s="1"/>
  <c r="K1924" i="6"/>
  <c r="L1924" i="6" s="1"/>
  <c r="K1203" i="6"/>
  <c r="L1203" i="6" s="1"/>
  <c r="K1661" i="6"/>
  <c r="L1661" i="6" s="1"/>
  <c r="K1830" i="6"/>
  <c r="L1830" i="6" s="1"/>
  <c r="K1517" i="6"/>
  <c r="L1517" i="6" s="1"/>
  <c r="K1989" i="6"/>
  <c r="L1989" i="6" s="1"/>
  <c r="K1727" i="6"/>
  <c r="L1727" i="6" s="1"/>
  <c r="K586" i="6"/>
  <c r="L586" i="6" s="1"/>
  <c r="K1779" i="6"/>
  <c r="L1779" i="6" s="1"/>
  <c r="K1936" i="6"/>
  <c r="L1936" i="6" s="1"/>
  <c r="K519" i="6"/>
  <c r="L519" i="6" s="1"/>
  <c r="K1685" i="6"/>
  <c r="L1685" i="6" s="1"/>
  <c r="K1950" i="6"/>
  <c r="L1950" i="6" s="1"/>
  <c r="K1529" i="6"/>
  <c r="L1529" i="6" s="1"/>
  <c r="K2013" i="6"/>
  <c r="L2013" i="6" s="1"/>
  <c r="K1811" i="6"/>
  <c r="L1811" i="6" s="1"/>
  <c r="K754" i="6"/>
  <c r="L754" i="6" s="1"/>
  <c r="K489" i="6"/>
  <c r="L489" i="6" s="1"/>
  <c r="K70" i="6"/>
  <c r="L70" i="6" s="1"/>
  <c r="K127" i="6"/>
  <c r="L127" i="6" s="1"/>
  <c r="K1791" i="6"/>
  <c r="L1791" i="6" s="1"/>
  <c r="K1948" i="6"/>
  <c r="L1948" i="6" s="1"/>
  <c r="K555" i="6"/>
  <c r="L555" i="6" s="1"/>
  <c r="K1227" i="6"/>
  <c r="L1227" i="6" s="1"/>
  <c r="K1793" i="6"/>
  <c r="L1793" i="6" s="1"/>
  <c r="K412" i="6"/>
  <c r="L412" i="6" s="1"/>
  <c r="K210" i="6"/>
  <c r="L210" i="6" s="1"/>
  <c r="K1568" i="6"/>
  <c r="L1568" i="6" s="1"/>
  <c r="K1871" i="6"/>
  <c r="L1871" i="6" s="1"/>
  <c r="K289" i="6"/>
  <c r="L289" i="6" s="1"/>
  <c r="K1515" i="6"/>
  <c r="L1515" i="6" s="1"/>
  <c r="K1446" i="6"/>
  <c r="L1446" i="6" s="1"/>
  <c r="K287" i="6"/>
  <c r="L287" i="6" s="1"/>
  <c r="K1543" i="6"/>
  <c r="L1543" i="6" s="1"/>
  <c r="K1803" i="6"/>
  <c r="L1803" i="6" s="1"/>
  <c r="K907" i="6"/>
  <c r="L907" i="6" s="1"/>
  <c r="K2008" i="6"/>
  <c r="L2008" i="6" s="1"/>
  <c r="K615" i="6"/>
  <c r="L615" i="6" s="1"/>
  <c r="K1805" i="6"/>
  <c r="L1805" i="6" s="1"/>
  <c r="K1832" i="6"/>
  <c r="L1832" i="6" s="1"/>
  <c r="K618" i="6"/>
  <c r="L618" i="6" s="1"/>
  <c r="K1907" i="6"/>
  <c r="L1907" i="6" s="1"/>
  <c r="K850" i="6"/>
  <c r="L850" i="6" s="1"/>
  <c r="K839" i="6"/>
  <c r="L839" i="6" s="1"/>
  <c r="K619" i="6"/>
  <c r="L619" i="6" s="1"/>
  <c r="K1923" i="6"/>
  <c r="L1923" i="6" s="1"/>
  <c r="K687" i="6"/>
  <c r="L687" i="6" s="1"/>
  <c r="K1275" i="6"/>
  <c r="L1275" i="6" s="1"/>
  <c r="K1817" i="6"/>
  <c r="L1817" i="6" s="1"/>
  <c r="K676" i="6"/>
  <c r="L676" i="6" s="1"/>
  <c r="K964" i="6"/>
  <c r="L964" i="6" s="1"/>
  <c r="K810" i="6"/>
  <c r="L810" i="6" s="1"/>
  <c r="K1132" i="6"/>
  <c r="L1132" i="6" s="1"/>
  <c r="K1462" i="6"/>
  <c r="L1462" i="6" s="1"/>
  <c r="K1079" i="6"/>
  <c r="L1079" i="6" s="1"/>
  <c r="K1935" i="6"/>
  <c r="L1935" i="6" s="1"/>
  <c r="K1569" i="6"/>
  <c r="L1569" i="6" s="1"/>
  <c r="K1829" i="6"/>
  <c r="L1829" i="6" s="1"/>
  <c r="K808" i="6"/>
  <c r="L808" i="6" s="1"/>
  <c r="K617" i="6"/>
  <c r="L617" i="6" s="1"/>
  <c r="K1687" i="6"/>
  <c r="L1687" i="6" s="1"/>
  <c r="K1276" i="6"/>
  <c r="L1276" i="6" s="1"/>
  <c r="K1582" i="6"/>
  <c r="L1582" i="6" s="1"/>
  <c r="K1183" i="6"/>
  <c r="L1183" i="6" s="1"/>
  <c r="K711" i="6"/>
  <c r="L711" i="6" s="1"/>
  <c r="K1491" i="6"/>
  <c r="L1491" i="6" s="1"/>
  <c r="K1937" i="6"/>
  <c r="L1937" i="6" s="1"/>
  <c r="K1255" i="6"/>
  <c r="L1255" i="6" s="1"/>
  <c r="K1831" i="6"/>
  <c r="L1831" i="6" s="1"/>
  <c r="K966" i="6"/>
  <c r="L966" i="6" s="1"/>
  <c r="K1420" i="6"/>
  <c r="L1420" i="6" s="1"/>
  <c r="K1316" i="6"/>
  <c r="L1316" i="6" s="1"/>
  <c r="P519" i="6"/>
  <c r="P1811" i="6"/>
  <c r="P1568" i="6"/>
  <c r="P1948" i="6"/>
  <c r="P412" i="6"/>
  <c r="P70" i="6"/>
  <c r="P210" i="6"/>
  <c r="P1793" i="6"/>
  <c r="P676" i="6"/>
  <c r="P839" i="6"/>
  <c r="P1515" i="6"/>
  <c r="P1936" i="6"/>
  <c r="P1817" i="6"/>
  <c r="P1132" i="6"/>
  <c r="P1727" i="6"/>
  <c r="P1935" i="6"/>
  <c r="P1420" i="6"/>
  <c r="P2008" i="6"/>
  <c r="P964" i="6"/>
  <c r="P1950" i="6"/>
  <c r="P1937" i="6"/>
  <c r="P1871" i="6"/>
  <c r="E784" i="6"/>
  <c r="P1203" i="6"/>
  <c r="E195" i="6"/>
  <c r="P617" i="6"/>
  <c r="P619" i="6"/>
  <c r="P1275" i="6"/>
  <c r="P1529" i="6"/>
  <c r="P1405" i="6"/>
  <c r="P1635" i="6"/>
  <c r="P555" i="6"/>
  <c r="P1229" i="6"/>
  <c r="P1530" i="6"/>
  <c r="P1845" i="6"/>
  <c r="P586" i="6"/>
  <c r="P1462" i="6"/>
  <c r="P711" i="6"/>
  <c r="P1924" i="6"/>
  <c r="P363" i="6"/>
  <c r="P1805" i="6"/>
  <c r="P1619" i="6"/>
  <c r="P1686" i="6"/>
  <c r="P1278" i="6"/>
  <c r="P618" i="6"/>
  <c r="P1868" i="6"/>
  <c r="P1131" i="6"/>
  <c r="E958" i="6"/>
  <c r="P1963" i="6"/>
  <c r="E234" i="6"/>
  <c r="P808" i="6"/>
  <c r="P489" i="6"/>
  <c r="E733" i="6"/>
  <c r="E3" i="6"/>
  <c r="P1079" i="6"/>
  <c r="E688" i="6"/>
  <c r="M1504" i="6"/>
  <c r="N1504" i="6" s="1"/>
  <c r="M1779" i="6"/>
  <c r="N1779" i="6" s="1"/>
  <c r="M1792" i="6"/>
  <c r="N1792" i="6" s="1"/>
  <c r="M1661" i="6"/>
  <c r="N1661" i="6" s="1"/>
  <c r="M1989" i="6"/>
  <c r="N1989" i="6" s="1"/>
  <c r="M1448" i="6"/>
  <c r="N1448" i="6" s="1"/>
  <c r="M127" i="6"/>
  <c r="N127" i="6" s="1"/>
  <c r="M1791" i="6"/>
  <c r="N1791" i="6" s="1"/>
  <c r="M1804" i="6"/>
  <c r="N1804" i="6" s="1"/>
  <c r="M687" i="6"/>
  <c r="N687" i="6" s="1"/>
  <c r="M1227" i="6"/>
  <c r="N1227" i="6" s="1"/>
  <c r="M1685" i="6"/>
  <c r="M515" i="6"/>
  <c r="N515" i="6" s="1"/>
  <c r="M1517" i="6"/>
  <c r="N1517" i="6" s="1"/>
  <c r="M966" i="6"/>
  <c r="M2013" i="6"/>
  <c r="N2013" i="6" s="1"/>
  <c r="M850" i="6"/>
  <c r="N850" i="6" s="1"/>
  <c r="M1803" i="6"/>
  <c r="N1803" i="6" s="1"/>
  <c r="M1700" i="6"/>
  <c r="N1700" i="6" s="1"/>
  <c r="M1864" i="6"/>
  <c r="N1864" i="6" s="1"/>
  <c r="M1793" i="6"/>
  <c r="N1793" i="6" s="1"/>
  <c r="M1447" i="6"/>
  <c r="N1447" i="6" s="1"/>
  <c r="M1568" i="6"/>
  <c r="N1568" i="6" s="1"/>
  <c r="M1072" i="6"/>
  <c r="N1072" i="6" s="1"/>
  <c r="M619" i="6"/>
  <c r="N619" i="6" s="1"/>
  <c r="M1923" i="6"/>
  <c r="N1923" i="6" s="1"/>
  <c r="M1924" i="6"/>
  <c r="N1924" i="6" s="1"/>
  <c r="M363" i="6"/>
  <c r="N363" i="6" s="1"/>
  <c r="M711" i="6"/>
  <c r="N711" i="6" s="1"/>
  <c r="M1275" i="6"/>
  <c r="N1275" i="6" s="1"/>
  <c r="M1805" i="6"/>
  <c r="N1805" i="6" s="1"/>
  <c r="M1686" i="6"/>
  <c r="N1686" i="6" s="1"/>
  <c r="M617" i="6"/>
  <c r="M1529" i="6"/>
  <c r="N1529" i="6" s="1"/>
  <c r="M1278" i="6"/>
  <c r="N1278" i="6" s="1"/>
  <c r="M1619" i="6"/>
  <c r="N1619" i="6" s="1"/>
  <c r="M1462" i="6"/>
  <c r="N1462" i="6" s="1"/>
  <c r="M1935" i="6"/>
  <c r="N1935" i="6" s="1"/>
  <c r="M1936" i="6"/>
  <c r="N1936" i="6" s="1"/>
  <c r="M1817" i="6"/>
  <c r="N1817" i="6" s="1"/>
  <c r="M1806" i="6"/>
  <c r="N1806" i="6" s="1"/>
  <c r="M1132" i="6"/>
  <c r="N1132" i="6" s="1"/>
  <c r="M1727" i="6"/>
  <c r="N1727" i="6" s="1"/>
  <c r="M287" i="6"/>
  <c r="N287" i="6" s="1"/>
  <c r="M1183" i="6"/>
  <c r="N1183" i="6" s="1"/>
  <c r="M907" i="6"/>
  <c r="N907" i="6" s="1"/>
  <c r="M1948" i="6"/>
  <c r="N1948" i="6" s="1"/>
  <c r="M411" i="6"/>
  <c r="N411" i="6" s="1"/>
  <c r="M819" i="6"/>
  <c r="N819" i="6" s="1"/>
  <c r="M1491" i="6"/>
  <c r="N1491" i="6" s="1"/>
  <c r="M1829" i="6"/>
  <c r="N1829" i="6" s="1"/>
  <c r="M412" i="6"/>
  <c r="N412" i="6" s="1"/>
  <c r="M1830" i="6"/>
  <c r="N1830" i="6" s="1"/>
  <c r="M653" i="6"/>
  <c r="N653" i="6" s="1"/>
  <c r="M1832" i="6"/>
  <c r="N1832" i="6" s="1"/>
  <c r="M1446" i="6"/>
  <c r="N1446" i="6" s="1"/>
  <c r="M1276" i="6"/>
  <c r="N1276" i="6" s="1"/>
  <c r="M1811" i="6"/>
  <c r="N1811" i="6" s="1"/>
  <c r="M190" i="6"/>
  <c r="M1582" i="6"/>
  <c r="N1582" i="6" s="1"/>
  <c r="M2008" i="6"/>
  <c r="N2008" i="6" s="1"/>
  <c r="M1937" i="6"/>
  <c r="N1937" i="6" s="1"/>
  <c r="M1950" i="6"/>
  <c r="N1950" i="6" s="1"/>
  <c r="M964" i="6"/>
  <c r="N964" i="6" s="1"/>
  <c r="M1420" i="6"/>
  <c r="N1420" i="6" s="1"/>
  <c r="M1871" i="6"/>
  <c r="N1871" i="6" s="1"/>
  <c r="M839" i="6"/>
  <c r="N839" i="6" s="1"/>
  <c r="M1369" i="6"/>
  <c r="N1369" i="6" s="1"/>
  <c r="M289" i="6"/>
  <c r="M519" i="6"/>
  <c r="N519" i="6" s="1"/>
  <c r="M879" i="6"/>
  <c r="N879" i="6" s="1"/>
  <c r="M1515" i="6"/>
  <c r="N1515" i="6" s="1"/>
  <c r="M1949" i="6"/>
  <c r="N1949" i="6" s="1"/>
  <c r="M676" i="6"/>
  <c r="N676" i="6" s="1"/>
  <c r="M1157" i="6"/>
  <c r="N1157" i="6" s="1"/>
  <c r="M1687" i="6"/>
  <c r="N1687" i="6" s="1"/>
  <c r="M210" i="6"/>
  <c r="N210" i="6" s="1"/>
  <c r="M1518" i="6"/>
  <c r="N1518" i="6" s="1"/>
  <c r="M1492" i="6"/>
  <c r="N1492" i="6" s="1"/>
  <c r="M1907" i="6"/>
  <c r="N1907" i="6" s="1"/>
  <c r="M238" i="6"/>
  <c r="N238" i="6" s="1"/>
  <c r="M1356" i="6"/>
  <c r="N1356" i="6" s="1"/>
  <c r="M1176" i="6"/>
  <c r="N1176" i="6" s="1"/>
  <c r="M1096" i="6"/>
  <c r="N1096" i="6" s="1"/>
  <c r="M1569" i="6"/>
  <c r="N1569" i="6" s="1"/>
  <c r="M1831" i="6"/>
  <c r="N1831" i="6" s="1"/>
  <c r="M1528" i="6"/>
  <c r="N1528" i="6" s="1"/>
  <c r="M1079" i="6"/>
  <c r="N1079" i="6" s="1"/>
  <c r="M1405" i="6"/>
  <c r="N1405" i="6" s="1"/>
  <c r="M1635" i="6"/>
  <c r="M555" i="6"/>
  <c r="N555" i="6" s="1"/>
  <c r="M1131" i="6"/>
  <c r="N1131" i="6" s="1"/>
  <c r="M1868" i="6"/>
  <c r="N1868" i="6" s="1"/>
  <c r="M808" i="6"/>
  <c r="N808" i="6" s="1"/>
  <c r="M1229" i="6"/>
  <c r="N1229" i="6" s="1"/>
  <c r="M1963" i="6"/>
  <c r="N1963" i="6" s="1"/>
  <c r="M618" i="6"/>
  <c r="N618" i="6" s="1"/>
  <c r="M1530" i="6"/>
  <c r="M1845" i="6"/>
  <c r="N1845" i="6" s="1"/>
  <c r="M586" i="6"/>
  <c r="N586" i="6" s="1"/>
  <c r="M489" i="6"/>
  <c r="N489" i="6" s="1"/>
  <c r="M70" i="6"/>
  <c r="N70" i="6" s="1"/>
  <c r="M1647" i="6"/>
  <c r="N1647" i="6" s="1"/>
  <c r="M106" i="6"/>
  <c r="N106" i="6" s="1"/>
  <c r="M1372" i="6"/>
  <c r="N1372" i="6" s="1"/>
  <c r="M1869" i="6"/>
  <c r="N1869" i="6" s="1"/>
  <c r="M1316" i="6"/>
  <c r="N1316" i="6" s="1"/>
  <c r="M1543" i="6"/>
  <c r="M1417" i="6"/>
  <c r="N1417" i="6" s="1"/>
  <c r="M1767" i="6"/>
  <c r="N1767" i="6" s="1"/>
  <c r="M615" i="6"/>
  <c r="M1203" i="6"/>
  <c r="N1203" i="6" s="1"/>
  <c r="M1255" i="6"/>
  <c r="N1255" i="6" s="1"/>
  <c r="M1277" i="6"/>
  <c r="N1277" i="6" s="1"/>
  <c r="M810" i="6"/>
  <c r="N810" i="6" s="1"/>
  <c r="M1881" i="6"/>
  <c r="P1504" i="6"/>
  <c r="E114" i="6"/>
  <c r="P1792" i="6"/>
  <c r="P2013" i="6"/>
  <c r="P850" i="6"/>
  <c r="M1648" i="6"/>
  <c r="N1648" i="6" s="1"/>
  <c r="P1516" i="6"/>
  <c r="M1516" i="6"/>
  <c r="N1516" i="6" s="1"/>
  <c r="P754" i="6"/>
  <c r="M754" i="6"/>
  <c r="N754" i="6" s="1"/>
  <c r="P1517" i="6"/>
  <c r="P966" i="6"/>
  <c r="P515" i="6"/>
  <c r="P1791" i="6"/>
  <c r="P1804" i="6"/>
  <c r="P1227" i="6"/>
  <c r="P127" i="6"/>
  <c r="P1277" i="6"/>
  <c r="P1989" i="6"/>
  <c r="P1685" i="6"/>
  <c r="P1881" i="6"/>
  <c r="E42" i="6"/>
  <c r="P1803" i="6"/>
  <c r="P615" i="6"/>
  <c r="P1543" i="6"/>
  <c r="P1255" i="6"/>
  <c r="E4" i="6"/>
  <c r="P1767" i="6"/>
  <c r="P1648" i="6"/>
  <c r="P1448" i="6"/>
  <c r="E275" i="6"/>
  <c r="E775" i="6"/>
  <c r="E892" i="6"/>
  <c r="E867" i="6"/>
  <c r="P882" i="6"/>
  <c r="N1876" i="6"/>
  <c r="N989" i="6"/>
  <c r="N1037" i="6"/>
  <c r="N1133" i="6"/>
  <c r="N1397" i="6"/>
  <c r="N1505" i="6"/>
  <c r="N1565" i="6"/>
  <c r="N1613" i="6"/>
  <c r="N1889" i="6"/>
  <c r="P18" i="6"/>
  <c r="N66" i="6"/>
  <c r="P114" i="6"/>
  <c r="N906" i="6"/>
  <c r="N954" i="6"/>
  <c r="P954" i="6"/>
  <c r="P1062" i="6"/>
  <c r="N1170" i="6"/>
  <c r="P1218" i="6"/>
  <c r="P1266" i="6"/>
  <c r="N1422" i="6"/>
  <c r="P1638" i="6"/>
  <c r="N139" i="6"/>
  <c r="N187" i="6"/>
  <c r="P187" i="6"/>
  <c r="N235" i="6"/>
  <c r="P235" i="6"/>
  <c r="N283" i="6"/>
  <c r="N331" i="6"/>
  <c r="P331" i="6"/>
  <c r="N427" i="6"/>
  <c r="P427" i="6"/>
  <c r="N979" i="6"/>
  <c r="P979" i="6"/>
  <c r="N1387" i="6"/>
  <c r="P1387" i="6"/>
  <c r="N1603" i="6"/>
  <c r="N1651" i="6"/>
  <c r="P1651" i="6"/>
  <c r="P1927" i="6"/>
  <c r="P1987" i="6"/>
  <c r="N68" i="6"/>
  <c r="P68" i="6"/>
  <c r="N116" i="6"/>
  <c r="P116" i="6"/>
  <c r="N164" i="6"/>
  <c r="P164" i="6"/>
  <c r="N212" i="6"/>
  <c r="P212" i="6"/>
  <c r="N260" i="6"/>
  <c r="N1136" i="6"/>
  <c r="P1136" i="6"/>
  <c r="N1292" i="6"/>
  <c r="N1400" i="6"/>
  <c r="P1616" i="6"/>
  <c r="N1616" i="6"/>
  <c r="P1940" i="6"/>
  <c r="N1940" i="6"/>
  <c r="N801" i="6"/>
  <c r="N849" i="6"/>
  <c r="P897" i="6"/>
  <c r="N1353" i="6"/>
  <c r="N1461" i="6"/>
  <c r="P1461" i="6"/>
  <c r="P1509" i="6"/>
  <c r="N2001" i="6"/>
  <c r="N526" i="6"/>
  <c r="P1822" i="6"/>
  <c r="N2002" i="6"/>
  <c r="P2002" i="6"/>
  <c r="N518" i="6"/>
  <c r="N614" i="6"/>
  <c r="N770" i="6"/>
  <c r="P770" i="6"/>
  <c r="N1022" i="6"/>
  <c r="N1118" i="6"/>
  <c r="N1166" i="6"/>
  <c r="N1214" i="6"/>
  <c r="P1214" i="6"/>
  <c r="N1262" i="6"/>
  <c r="P1262" i="6"/>
  <c r="N1310" i="6"/>
  <c r="P1310" i="6"/>
  <c r="N1358" i="6"/>
  <c r="P1358" i="6"/>
  <c r="N1406" i="6"/>
  <c r="N1454" i="6"/>
  <c r="P1454" i="6"/>
  <c r="N1502" i="6"/>
  <c r="N671" i="6"/>
  <c r="P1115" i="6"/>
  <c r="N1163" i="6"/>
  <c r="N1211" i="6"/>
  <c r="N1259" i="6"/>
  <c r="P1259" i="6"/>
  <c r="N1307" i="6"/>
  <c r="N1451" i="6"/>
  <c r="N1595" i="6"/>
  <c r="N1847" i="6"/>
  <c r="N1212" i="6"/>
  <c r="P1212" i="6"/>
  <c r="N1704" i="6"/>
  <c r="P1704" i="6"/>
  <c r="N1752" i="6"/>
  <c r="P1752" i="6"/>
  <c r="N541" i="6"/>
  <c r="N637" i="6"/>
  <c r="N781" i="6"/>
  <c r="N925" i="6"/>
  <c r="N1165" i="6"/>
  <c r="N1261" i="6"/>
  <c r="N1309" i="6"/>
  <c r="N1357" i="6"/>
  <c r="P1417" i="6"/>
  <c r="N1465" i="6"/>
  <c r="N1813" i="6"/>
  <c r="N1909" i="6"/>
  <c r="P1909" i="6"/>
  <c r="N2029" i="6"/>
  <c r="P2029" i="6"/>
  <c r="N579" i="6"/>
  <c r="P579" i="6"/>
  <c r="N1600" i="6"/>
  <c r="P162" i="6"/>
  <c r="P722" i="6"/>
  <c r="P518" i="6"/>
  <c r="P1889" i="6"/>
  <c r="P41" i="6"/>
  <c r="P687" i="6"/>
  <c r="N843" i="6"/>
  <c r="P1887" i="6"/>
  <c r="N712" i="6"/>
  <c r="P712" i="6"/>
  <c r="N1660" i="6"/>
  <c r="P1660" i="6"/>
  <c r="P1085" i="6"/>
  <c r="P1170" i="6"/>
  <c r="P1492" i="6"/>
  <c r="P1353" i="6"/>
  <c r="P1565" i="6"/>
  <c r="P405" i="6"/>
  <c r="P609" i="6"/>
  <c r="P379" i="6"/>
  <c r="P934" i="6"/>
  <c r="P1090" i="6"/>
  <c r="P810" i="6"/>
  <c r="P512" i="6"/>
  <c r="P760" i="6"/>
  <c r="P139" i="6"/>
  <c r="N1047" i="6"/>
  <c r="P1047" i="6"/>
  <c r="P256" i="6"/>
  <c r="N1552" i="6"/>
  <c r="P606" i="6"/>
  <c r="P423" i="6"/>
  <c r="P1133" i="6"/>
  <c r="P843" i="6"/>
  <c r="P1037" i="6"/>
  <c r="P823" i="6"/>
  <c r="P364" i="6"/>
  <c r="P1384" i="6"/>
  <c r="P1397" i="6"/>
  <c r="P1613" i="6"/>
  <c r="P1590" i="6"/>
  <c r="P1832" i="6"/>
  <c r="P1866" i="6"/>
  <c r="P1600" i="6"/>
  <c r="P1422" i="6"/>
  <c r="P66" i="6"/>
  <c r="P356" i="6"/>
  <c r="P801" i="6"/>
  <c r="N1455" i="6"/>
  <c r="P1779" i="6"/>
  <c r="N41" i="6"/>
  <c r="P274" i="6"/>
  <c r="P1893" i="6"/>
  <c r="P1245" i="6"/>
  <c r="P1673" i="6"/>
  <c r="P1455" i="6"/>
  <c r="N537" i="6"/>
  <c r="P245" i="6"/>
  <c r="P941" i="6"/>
  <c r="P341" i="6"/>
  <c r="P566" i="6"/>
  <c r="P526" i="6"/>
  <c r="P989" i="6"/>
  <c r="P858" i="6"/>
  <c r="P849" i="6"/>
  <c r="P283" i="6"/>
  <c r="N118" i="6"/>
  <c r="P118" i="6"/>
  <c r="N1095" i="6"/>
  <c r="P1095" i="6"/>
  <c r="P1138" i="6"/>
  <c r="P916" i="6"/>
  <c r="P1400" i="6"/>
  <c r="P1072" i="6"/>
  <c r="P1806" i="6"/>
  <c r="P1279" i="6"/>
  <c r="P1502" i="6"/>
  <c r="P293" i="6"/>
  <c r="N641" i="6"/>
  <c r="P641" i="6"/>
  <c r="P308" i="6"/>
  <c r="P656" i="6"/>
  <c r="P818" i="6"/>
  <c r="P1118" i="6"/>
  <c r="P662" i="6"/>
  <c r="P1876" i="6"/>
  <c r="P1563" i="6"/>
  <c r="P1505" i="6"/>
  <c r="P2001" i="6"/>
  <c r="P906" i="6"/>
  <c r="P260" i="6"/>
  <c r="P345" i="6"/>
  <c r="P537" i="6"/>
  <c r="N2003" i="6"/>
  <c r="P942" i="6"/>
  <c r="N1436" i="6"/>
  <c r="N1892" i="6"/>
  <c r="P102" i="6"/>
  <c r="P150" i="6"/>
  <c r="P558" i="6"/>
  <c r="P1156" i="6"/>
  <c r="P1433" i="6"/>
  <c r="P17" i="6"/>
  <c r="P33" i="6"/>
  <c r="P273" i="6"/>
  <c r="N120" i="6"/>
  <c r="N264" i="6"/>
  <c r="P264" i="6"/>
  <c r="N1815" i="6"/>
  <c r="P340" i="6"/>
  <c r="N844" i="6"/>
  <c r="P844" i="6"/>
  <c r="N1156" i="6"/>
  <c r="N1468" i="6"/>
  <c r="P1468" i="6"/>
  <c r="N1852" i="6"/>
  <c r="P1852" i="6"/>
  <c r="N869" i="6"/>
  <c r="P869" i="6"/>
  <c r="N917" i="6"/>
  <c r="N1373" i="6"/>
  <c r="P1373" i="6"/>
  <c r="N1481" i="6"/>
  <c r="N1865" i="6"/>
  <c r="P1865" i="6"/>
  <c r="N534" i="6"/>
  <c r="P534" i="6"/>
  <c r="N786" i="6"/>
  <c r="P786" i="6"/>
  <c r="P1038" i="6"/>
  <c r="N1146" i="6"/>
  <c r="P1146" i="6"/>
  <c r="P1350" i="6"/>
  <c r="N1458" i="6"/>
  <c r="P1458" i="6"/>
  <c r="P1506" i="6"/>
  <c r="N1734" i="6"/>
  <c r="P1734" i="6"/>
  <c r="N1782" i="6"/>
  <c r="P1782" i="6"/>
  <c r="N2010" i="6"/>
  <c r="P2010" i="6"/>
  <c r="E415" i="6"/>
  <c r="N511" i="6"/>
  <c r="P511" i="6"/>
  <c r="N655" i="6"/>
  <c r="P655" i="6"/>
  <c r="N703" i="6"/>
  <c r="N751" i="6"/>
  <c r="P751" i="6"/>
  <c r="P907" i="6"/>
  <c r="N1207" i="6"/>
  <c r="P1207" i="6"/>
  <c r="N1363" i="6"/>
  <c r="P1363" i="6"/>
  <c r="N1471" i="6"/>
  <c r="P1471" i="6"/>
  <c r="N1519" i="6"/>
  <c r="P1519" i="6"/>
  <c r="P1687" i="6"/>
  <c r="N1855" i="6"/>
  <c r="P1855" i="6"/>
  <c r="N488" i="6"/>
  <c r="P488" i="6"/>
  <c r="N536" i="6"/>
  <c r="P536" i="6"/>
  <c r="P584" i="6"/>
  <c r="N632" i="6"/>
  <c r="P680" i="6"/>
  <c r="N129" i="6"/>
  <c r="P129" i="6"/>
  <c r="N321" i="6"/>
  <c r="P321" i="6"/>
  <c r="N441" i="6"/>
  <c r="P441" i="6"/>
  <c r="N94" i="6"/>
  <c r="P94" i="6"/>
  <c r="N202" i="6"/>
  <c r="P202" i="6"/>
  <c r="N72" i="6"/>
  <c r="P72" i="6"/>
  <c r="N168" i="6"/>
  <c r="P168" i="6"/>
  <c r="N399" i="6"/>
  <c r="N663" i="6"/>
  <c r="P663" i="6"/>
  <c r="N771" i="6"/>
  <c r="P771" i="6"/>
  <c r="N927" i="6"/>
  <c r="P927" i="6"/>
  <c r="N1383" i="6"/>
  <c r="P1923" i="6"/>
  <c r="N1360" i="6"/>
  <c r="P1360" i="6"/>
  <c r="N1433" i="6"/>
  <c r="N81" i="6"/>
  <c r="P81" i="6"/>
  <c r="N225" i="6"/>
  <c r="N369" i="6"/>
  <c r="N513" i="6"/>
  <c r="P513" i="6"/>
  <c r="N24" i="6"/>
  <c r="N975" i="6"/>
  <c r="P975" i="6"/>
  <c r="N1312" i="6"/>
  <c r="N177" i="6"/>
  <c r="P177" i="6"/>
  <c r="N312" i="6"/>
  <c r="P312" i="6"/>
  <c r="N1048" i="6"/>
  <c r="P1048" i="6"/>
  <c r="N1204" i="6"/>
  <c r="N17" i="6"/>
  <c r="N173" i="6"/>
  <c r="P173" i="6"/>
  <c r="P120" i="6"/>
  <c r="P216" i="6"/>
  <c r="N1299" i="6"/>
  <c r="N1347" i="6"/>
  <c r="N1671" i="6"/>
  <c r="N1289" i="6"/>
  <c r="N1337" i="6"/>
  <c r="N1914" i="6"/>
  <c r="N1974" i="6"/>
  <c r="N571" i="6"/>
  <c r="N1807" i="6"/>
  <c r="N1724" i="6"/>
  <c r="N1557" i="6"/>
  <c r="N1617" i="6"/>
  <c r="N1665" i="6"/>
  <c r="N1725" i="6"/>
  <c r="N1546" i="6"/>
  <c r="N1251" i="6"/>
  <c r="N1563" i="6"/>
  <c r="N1611" i="6"/>
  <c r="N1085" i="6"/>
  <c r="N1218" i="6"/>
  <c r="N1266" i="6"/>
  <c r="N1638" i="6"/>
  <c r="N1866" i="6"/>
  <c r="N1279" i="6"/>
  <c r="N1927" i="6"/>
  <c r="N1987" i="6"/>
  <c r="N1664" i="6"/>
  <c r="N2000" i="6"/>
  <c r="N1509" i="6"/>
  <c r="N1893" i="6"/>
  <c r="N1714" i="6"/>
  <c r="N1774" i="6"/>
  <c r="N1822" i="6"/>
  <c r="N1882" i="6"/>
  <c r="N1839" i="6"/>
  <c r="N1241" i="6"/>
  <c r="N1710" i="6"/>
  <c r="N1758" i="6"/>
  <c r="N1986" i="6"/>
  <c r="N1231" i="6"/>
  <c r="N1495" i="6"/>
  <c r="N1819" i="6"/>
  <c r="N1879" i="6"/>
  <c r="N848" i="6"/>
  <c r="N1737" i="6"/>
  <c r="N1785" i="6"/>
  <c r="N1833" i="6"/>
  <c r="N1354" i="6"/>
  <c r="N1450" i="6"/>
  <c r="N1666" i="6"/>
  <c r="N1959" i="6"/>
  <c r="N1683" i="6"/>
  <c r="N1731" i="6"/>
  <c r="N449" i="6"/>
  <c r="N1650" i="6"/>
  <c r="N1818" i="6"/>
  <c r="N1926" i="6"/>
  <c r="N1677" i="6"/>
  <c r="N1306" i="6"/>
  <c r="N1558" i="6"/>
  <c r="N1726" i="6"/>
  <c r="N2014" i="6"/>
  <c r="N1419" i="6"/>
  <c r="N1527" i="6"/>
  <c r="N1575" i="6"/>
  <c r="N1851" i="6"/>
  <c r="N1899" i="6"/>
  <c r="N1409" i="6"/>
  <c r="N1386" i="6"/>
  <c r="N1554" i="6"/>
  <c r="N1878" i="6"/>
  <c r="N1939" i="6"/>
  <c r="N1473" i="6"/>
  <c r="N1581" i="6"/>
  <c r="N1210" i="6"/>
  <c r="N1786" i="6"/>
  <c r="N1834" i="6"/>
  <c r="N1280" i="6"/>
  <c r="N1736" i="6"/>
  <c r="N387" i="6"/>
  <c r="N1371" i="6"/>
  <c r="N1469" i="6"/>
  <c r="N1338" i="6"/>
  <c r="N1722" i="6"/>
  <c r="N1770" i="6"/>
  <c r="N1998" i="6"/>
  <c r="N1459" i="6"/>
  <c r="N1891" i="6"/>
  <c r="N1749" i="6"/>
  <c r="N1797" i="6"/>
  <c r="N1570" i="6"/>
  <c r="N1630" i="6"/>
  <c r="N1678" i="6"/>
  <c r="N1738" i="6"/>
  <c r="N1971" i="6"/>
  <c r="N1983" i="6"/>
  <c r="N1323" i="6"/>
  <c r="N1695" i="6"/>
  <c r="N1743" i="6"/>
  <c r="N1911" i="6"/>
  <c r="N1313" i="6"/>
  <c r="N1361" i="6"/>
  <c r="N1421" i="6"/>
  <c r="N1290" i="6"/>
  <c r="N1890" i="6"/>
  <c r="N1938" i="6"/>
  <c r="N1748" i="6"/>
  <c r="N1593" i="6"/>
  <c r="N1641" i="6"/>
  <c r="N1689" i="6"/>
  <c r="N1522" i="6"/>
  <c r="N1587" i="6"/>
  <c r="N1863" i="6"/>
  <c r="N1265" i="6"/>
  <c r="N1541" i="6"/>
  <c r="N1242" i="6"/>
  <c r="N1566" i="6"/>
  <c r="N1614" i="6"/>
  <c r="N1674" i="6"/>
  <c r="N1842" i="6"/>
  <c r="N1411" i="6"/>
  <c r="N1903" i="6"/>
  <c r="N1951" i="6"/>
  <c r="N1640" i="6"/>
  <c r="N1485" i="6"/>
  <c r="N1750" i="6"/>
  <c r="N1798" i="6"/>
  <c r="N1846" i="6"/>
  <c r="N1918" i="6"/>
  <c r="N1761" i="6"/>
  <c r="N1809" i="6"/>
  <c r="N1378" i="6"/>
  <c r="N1426" i="6"/>
  <c r="N1642" i="6"/>
  <c r="N1690" i="6"/>
  <c r="N1784" i="6"/>
  <c r="N1659" i="6"/>
  <c r="N1707" i="6"/>
  <c r="N1755" i="6"/>
  <c r="N1217" i="6"/>
  <c r="N1325" i="6"/>
  <c r="N1902" i="6"/>
  <c r="N1795" i="6"/>
  <c r="N1605" i="6"/>
  <c r="N1653" i="6"/>
  <c r="N1330" i="6"/>
  <c r="N1486" i="6"/>
  <c r="N1594" i="6"/>
  <c r="N1858" i="6"/>
  <c r="N1679" i="6"/>
  <c r="N1443" i="6"/>
  <c r="N1551" i="6"/>
  <c r="N1599" i="6"/>
  <c r="N1875" i="6"/>
  <c r="N233" i="6"/>
  <c r="N1385" i="6"/>
  <c r="N1410" i="6"/>
  <c r="N1578" i="6"/>
  <c r="N1626" i="6"/>
  <c r="N1854" i="6"/>
  <c r="N1962" i="6"/>
  <c r="N811" i="6"/>
  <c r="N1267" i="6"/>
  <c r="N1423" i="6"/>
  <c r="N1531" i="6"/>
  <c r="N1915" i="6"/>
  <c r="N1497" i="6"/>
  <c r="N1713" i="6"/>
  <c r="N1234" i="6"/>
  <c r="N1282" i="6"/>
  <c r="N1395" i="6"/>
  <c r="N1503" i="6"/>
  <c r="N1827" i="6"/>
  <c r="N1314" i="6"/>
  <c r="N1698" i="6"/>
  <c r="N1794" i="6"/>
  <c r="N919" i="6"/>
  <c r="N1219" i="6"/>
  <c r="N1375" i="6"/>
  <c r="N1483" i="6"/>
  <c r="N1867" i="6"/>
  <c r="N1975" i="6"/>
  <c r="N1821" i="6"/>
  <c r="N1606" i="6"/>
  <c r="N1702" i="6"/>
  <c r="N1870" i="6"/>
  <c r="N1947" i="6"/>
  <c r="N2031" i="6"/>
  <c r="E1363" i="6"/>
  <c r="E1642" i="6"/>
  <c r="E1464" i="6"/>
  <c r="E1547" i="6"/>
  <c r="E1378" i="6"/>
  <c r="E1797" i="6"/>
  <c r="E1481" i="6"/>
  <c r="E1703" i="6"/>
  <c r="E1786" i="6"/>
  <c r="E1906" i="6"/>
  <c r="E1978" i="6"/>
  <c r="E1265" i="6"/>
  <c r="E1249" i="6"/>
  <c r="E1285" i="6"/>
  <c r="E1662" i="6"/>
  <c r="E1305" i="6"/>
  <c r="E1942" i="6"/>
  <c r="E1311" i="6"/>
  <c r="E1307" i="6"/>
  <c r="E1271" i="6"/>
  <c r="E1559" i="6"/>
  <c r="E1595" i="6"/>
  <c r="E1487" i="6"/>
  <c r="E1678" i="6"/>
  <c r="E1577" i="6"/>
  <c r="E1984" i="6"/>
  <c r="E1445" i="6"/>
  <c r="E1546" i="6"/>
  <c r="E1873" i="6"/>
  <c r="E1526" i="6"/>
  <c r="E1654" i="6"/>
  <c r="E2014" i="6"/>
  <c r="E2012" i="6"/>
  <c r="E1432" i="6"/>
  <c r="E1431" i="6"/>
  <c r="E1229" i="6"/>
  <c r="E1870" i="6"/>
  <c r="E1357" i="6"/>
  <c r="E1266" i="6"/>
  <c r="E1651" i="6"/>
  <c r="E1872" i="6"/>
  <c r="E1918" i="6"/>
  <c r="E1224" i="6"/>
  <c r="E1516" i="6"/>
  <c r="E1457" i="6"/>
  <c r="E1256" i="6"/>
  <c r="E1259" i="6"/>
  <c r="E1893" i="6"/>
  <c r="E1774" i="6"/>
  <c r="E1725" i="6"/>
  <c r="E1936" i="6"/>
  <c r="E1475" i="6"/>
  <c r="E1567" i="6"/>
  <c r="E1734" i="6"/>
  <c r="E1373" i="6"/>
  <c r="E1929" i="6"/>
  <c r="E1495" i="6"/>
  <c r="E1369" i="6"/>
  <c r="E1385" i="6"/>
  <c r="E1269" i="6"/>
  <c r="E1698" i="6"/>
  <c r="E1277" i="6"/>
  <c r="E1555" i="6"/>
  <c r="E1762" i="6"/>
  <c r="E1726" i="6"/>
  <c r="E1738" i="6"/>
  <c r="E1349" i="6"/>
  <c r="E1666" i="6"/>
  <c r="E1333" i="6"/>
  <c r="E1308" i="6"/>
  <c r="E1881" i="6"/>
  <c r="E1712" i="6"/>
  <c r="E1490" i="6"/>
  <c r="E1562" i="6"/>
  <c r="E1990" i="6"/>
  <c r="E1954" i="6"/>
  <c r="E1241" i="6"/>
  <c r="E1398" i="6"/>
  <c r="E1439" i="6"/>
  <c r="E1579" i="6"/>
  <c r="E1310" i="6"/>
  <c r="E1601" i="6"/>
  <c r="E1674" i="6"/>
  <c r="E1433" i="6"/>
  <c r="E1668" i="6"/>
  <c r="E1451" i="6"/>
  <c r="E1876" i="6"/>
  <c r="E1379" i="6"/>
  <c r="E1343" i="6"/>
  <c r="E1291" i="6"/>
  <c r="E1746" i="6"/>
  <c r="E1580" i="6"/>
  <c r="E1332" i="6"/>
  <c r="E1617" i="6"/>
  <c r="E1260" i="6"/>
  <c r="E1521" i="6"/>
  <c r="E1761" i="6"/>
  <c r="E1312" i="6"/>
  <c r="E1485" i="6"/>
  <c r="E1364" i="6"/>
  <c r="E1281" i="6"/>
  <c r="E1297" i="6"/>
  <c r="E1710" i="6"/>
  <c r="E1880" i="6"/>
  <c r="E1889" i="6"/>
  <c r="E1299" i="6"/>
  <c r="E1488" i="6"/>
  <c r="E1835" i="6"/>
  <c r="E1972" i="6"/>
  <c r="E1800" i="6"/>
  <c r="E2022" i="6"/>
  <c r="E1648" i="6"/>
  <c r="E1684" i="6"/>
  <c r="E1223" i="6"/>
  <c r="E1263" i="6"/>
  <c r="E1583" i="6"/>
  <c r="E1764" i="6"/>
  <c r="E1361" i="6"/>
  <c r="E1253" i="6"/>
  <c r="E1686" i="6"/>
  <c r="E1758" i="6"/>
  <c r="E1446" i="6"/>
  <c r="E1576" i="6"/>
  <c r="E1538" i="6"/>
  <c r="E50" i="6"/>
  <c r="E1858" i="6"/>
  <c r="E1845" i="6"/>
  <c r="E1606" i="6"/>
  <c r="E1689" i="6"/>
  <c r="E1616" i="6"/>
  <c r="E1817" i="6"/>
  <c r="E1400" i="6"/>
  <c r="E1931" i="6"/>
  <c r="E1348" i="6"/>
  <c r="E1436" i="6"/>
  <c r="E1441" i="6"/>
  <c r="E1926" i="6"/>
  <c r="E1570" i="6"/>
  <c r="E1453" i="6"/>
  <c r="E1828" i="6"/>
  <c r="E1890" i="6"/>
  <c r="E1851" i="6"/>
  <c r="E1447" i="6"/>
  <c r="E1510" i="6"/>
  <c r="E1740" i="6"/>
  <c r="E1658" i="6"/>
  <c r="E1531" i="6"/>
  <c r="E1812" i="6"/>
  <c r="E1745" i="6"/>
  <c r="E1480" i="6"/>
  <c r="E1585" i="6"/>
  <c r="E1736" i="6"/>
  <c r="E1647" i="6"/>
  <c r="E1254" i="6"/>
  <c r="E1502" i="6"/>
  <c r="E1819" i="6"/>
  <c r="E1561" i="6"/>
  <c r="E1791" i="6"/>
  <c r="E1999" i="6"/>
  <c r="E1407" i="6"/>
  <c r="E1719" i="6"/>
  <c r="E1675" i="6"/>
  <c r="E1991" i="6"/>
  <c r="E1646" i="6"/>
  <c r="E1923" i="6"/>
  <c r="E1912" i="6"/>
  <c r="E1273" i="6"/>
  <c r="E2002" i="6"/>
  <c r="E1505" i="6"/>
  <c r="E1293" i="6"/>
  <c r="E1345" i="6"/>
  <c r="E1541" i="6"/>
  <c r="E1486" i="6"/>
  <c r="E1671" i="6"/>
  <c r="E1314" i="6"/>
  <c r="E1603" i="6"/>
  <c r="E1278" i="6"/>
  <c r="E1699" i="6"/>
  <c r="E1537" i="6"/>
  <c r="E1503" i="6"/>
  <c r="E1664" i="6"/>
  <c r="E1382" i="6"/>
  <c r="E1350" i="6"/>
  <c r="E1549" i="6"/>
  <c r="E1987" i="6"/>
  <c r="E1807" i="6"/>
  <c r="E1707" i="6"/>
  <c r="E1346" i="6"/>
  <c r="E1743" i="6"/>
  <c r="E1796" i="6"/>
  <c r="E1443" i="6"/>
  <c r="E1853" i="6"/>
  <c r="E1394" i="6"/>
  <c r="E1833" i="6"/>
  <c r="E1376" i="6"/>
  <c r="E1728" i="6"/>
  <c r="E1863" i="6"/>
  <c r="E1922" i="6"/>
  <c r="E1720" i="6"/>
  <c r="E1421" i="6"/>
  <c r="E1836" i="6"/>
  <c r="E1397" i="6"/>
  <c r="E1217" i="6"/>
  <c r="E1814" i="6"/>
  <c r="E1329" i="6"/>
  <c r="E1830" i="6"/>
  <c r="E1552" i="6"/>
  <c r="E1794" i="6"/>
  <c r="E1970" i="6"/>
  <c r="E1854" i="6"/>
  <c r="E1697" i="6"/>
  <c r="E1966" i="6"/>
  <c r="E1410" i="6"/>
  <c r="E1961" i="6"/>
  <c r="E1857" i="6"/>
  <c r="E1905" i="6"/>
  <c r="E1396" i="6"/>
  <c r="E1414" i="6"/>
  <c r="E1900" i="6"/>
  <c r="E1367" i="6"/>
  <c r="E1751" i="6"/>
  <c r="E1864" i="6"/>
  <c r="E2008" i="6"/>
  <c r="E1615" i="6"/>
  <c r="E1235" i="6"/>
  <c r="E1327" i="6"/>
  <c r="E1275" i="6"/>
  <c r="E1813" i="6"/>
  <c r="E1594" i="6"/>
  <c r="E1687" i="6"/>
  <c r="E1247" i="6"/>
  <c r="E1824" i="6"/>
  <c r="E1512" i="6"/>
  <c r="E1540" i="6"/>
  <c r="E1752" i="6"/>
  <c r="E1996" i="6"/>
  <c r="E1847" i="6"/>
  <c r="E1226" i="6"/>
  <c r="E1939" i="6"/>
  <c r="E1419" i="6"/>
  <c r="E1302" i="6"/>
  <c r="E1370" i="6"/>
  <c r="E1731" i="6"/>
  <c r="E2011" i="6"/>
  <c r="E1318" i="6"/>
  <c r="E1426" i="6"/>
  <c r="E1848" i="6"/>
  <c r="E1975" i="6"/>
  <c r="E1695" i="6"/>
  <c r="E1514" i="6"/>
  <c r="E1767" i="6"/>
  <c r="E1455" i="6"/>
  <c r="E1543" i="6"/>
  <c r="E1795" i="6"/>
  <c r="E1383" i="6"/>
  <c r="E1723" i="6"/>
  <c r="E1759" i="6"/>
  <c r="E1623" i="6"/>
  <c r="E1659" i="6"/>
  <c r="E1652" i="6"/>
  <c r="E1808" i="6"/>
  <c r="E1550" i="6"/>
  <c r="E1338" i="6"/>
  <c r="E1558" i="6"/>
  <c r="E1895" i="6"/>
  <c r="E1264" i="6"/>
  <c r="E1829" i="6"/>
  <c r="E1994" i="6"/>
  <c r="E1916" i="6"/>
  <c r="E1997" i="6"/>
  <c r="E1964" i="6"/>
  <c r="E1967" i="6"/>
  <c r="E2019" i="6"/>
  <c r="E1366" i="6"/>
  <c r="E1635" i="6"/>
  <c r="E134" i="6"/>
  <c r="E1640" i="6"/>
  <c r="E1915" i="6"/>
  <c r="E1598" i="6"/>
  <c r="E1294" i="6"/>
  <c r="E1337" i="6"/>
  <c r="E1778" i="6"/>
  <c r="E1476" i="6"/>
  <c r="E2025" i="6"/>
  <c r="E1220" i="6"/>
  <c r="E1413" i="6"/>
  <c r="E1680" i="6"/>
  <c r="E1995" i="6"/>
  <c r="E1499" i="6"/>
  <c r="E1613" i="6"/>
  <c r="E1816" i="6"/>
  <c r="E1960" i="6"/>
  <c r="E1323" i="6"/>
  <c r="E1866" i="6"/>
  <c r="E1548" i="6"/>
  <c r="E1979" i="6"/>
  <c r="E1587" i="6"/>
  <c r="E1869" i="6"/>
  <c r="E1649" i="6"/>
  <c r="E1211" i="6"/>
  <c r="E26" i="6"/>
  <c r="E1355" i="6"/>
  <c r="E1899" i="6"/>
  <c r="E1607" i="6"/>
  <c r="E1401" i="6"/>
  <c r="E1320" i="6"/>
  <c r="E1957" i="6"/>
  <c r="E1509" i="6"/>
  <c r="E1604" i="6"/>
  <c r="E1336" i="6"/>
  <c r="E1388" i="6"/>
  <c r="E1885" i="6"/>
  <c r="E1568" i="6"/>
  <c r="E1859" i="6"/>
  <c r="E1911" i="6"/>
  <c r="E1356" i="6"/>
  <c r="E1846" i="6"/>
  <c r="E1214" i="6"/>
  <c r="E1711" i="6"/>
  <c r="E1358" i="6"/>
  <c r="N1122" i="6"/>
  <c r="E1722" i="6"/>
  <c r="E2031" i="6"/>
  <c r="E1425" i="6"/>
  <c r="E1665" i="6"/>
  <c r="E1592" i="6"/>
  <c r="E1424" i="6"/>
  <c r="E1669" i="6"/>
  <c r="E1713" i="6"/>
  <c r="E1821" i="6"/>
  <c r="E1993" i="6"/>
  <c r="E1339" i="6"/>
  <c r="E1352" i="6"/>
  <c r="E1755" i="6"/>
  <c r="E1785" i="6"/>
  <c r="E1777" i="6"/>
  <c r="E1783" i="6"/>
  <c r="E1479" i="6"/>
  <c r="E1597" i="6"/>
  <c r="E1841" i="6"/>
  <c r="E1855" i="6"/>
  <c r="E1963" i="6"/>
  <c r="E1250" i="6"/>
  <c r="E1799" i="6"/>
  <c r="E1244" i="6"/>
  <c r="E1860" i="6"/>
  <c r="E1215" i="6"/>
  <c r="E1267" i="6"/>
  <c r="E1573" i="6"/>
  <c r="E1564" i="6"/>
  <c r="E1643" i="6"/>
  <c r="E1982" i="6"/>
  <c r="E1287" i="6"/>
  <c r="E2005" i="6"/>
  <c r="E1208" i="6"/>
  <c r="E1969" i="6"/>
  <c r="E1473" i="6"/>
  <c r="E1437" i="6"/>
  <c r="E1534" i="6"/>
  <c r="E1921" i="6"/>
  <c r="E1677" i="6"/>
  <c r="E1705" i="6"/>
  <c r="E1896" i="6"/>
  <c r="E2028" i="6"/>
  <c r="E1928" i="6"/>
  <c r="E1933" i="6"/>
  <c r="E1802" i="6"/>
  <c r="E1884" i="6"/>
  <c r="E1412" i="6"/>
  <c r="E1809" i="6"/>
  <c r="E1949" i="6"/>
  <c r="E1737" i="6"/>
  <c r="E1628" i="6"/>
  <c r="E1701" i="6"/>
  <c r="E1239" i="6"/>
  <c r="E1976" i="6"/>
  <c r="E1462" i="6"/>
  <c r="E1448" i="6"/>
  <c r="E1902" i="6"/>
  <c r="E1981" i="6"/>
  <c r="E1340" i="6"/>
  <c r="E1461" i="6"/>
  <c r="E2003" i="6"/>
  <c r="E1232" i="6"/>
  <c r="E1520" i="6"/>
  <c r="E1497" i="6"/>
  <c r="N310" i="6"/>
  <c r="N11" i="6"/>
  <c r="N392" i="6"/>
  <c r="N1049" i="6"/>
  <c r="N1067" i="6"/>
  <c r="N852" i="6"/>
  <c r="N891" i="6"/>
  <c r="N865" i="6"/>
  <c r="N27" i="6"/>
  <c r="N1193" i="6"/>
  <c r="N256" i="6"/>
  <c r="N32" i="6"/>
  <c r="N299" i="6"/>
  <c r="N434" i="6"/>
  <c r="N533" i="6"/>
  <c r="N1070" i="6"/>
  <c r="N333" i="6"/>
  <c r="N894" i="6"/>
  <c r="N1182" i="6"/>
  <c r="N146" i="6"/>
  <c r="N245" i="6"/>
  <c r="N821" i="6"/>
  <c r="N429" i="6"/>
  <c r="N666" i="6"/>
  <c r="N1068" i="6"/>
  <c r="N577" i="6"/>
  <c r="N832" i="6"/>
  <c r="N1003" i="6"/>
  <c r="N1162" i="6"/>
  <c r="N144" i="6"/>
  <c r="N695" i="6"/>
  <c r="N1073" i="6"/>
  <c r="N33" i="6"/>
  <c r="N145" i="6"/>
  <c r="N677" i="6"/>
  <c r="N698" i="6"/>
  <c r="N896" i="6"/>
  <c r="N378" i="6"/>
  <c r="N669" i="6"/>
  <c r="N1071" i="6"/>
  <c r="N358" i="6"/>
  <c r="N400" i="6"/>
  <c r="N598" i="6"/>
  <c r="N694" i="6"/>
  <c r="N1009" i="6"/>
  <c r="N1027" i="6"/>
  <c r="N1084" i="6"/>
  <c r="N288" i="6"/>
  <c r="N31" i="6"/>
  <c r="N319" i="6"/>
  <c r="N935" i="6"/>
  <c r="N432" i="6"/>
  <c r="N662" i="6"/>
  <c r="N680" i="6"/>
  <c r="N417" i="6"/>
  <c r="N435" i="6"/>
  <c r="N633" i="6"/>
  <c r="N442" i="6"/>
  <c r="N838" i="6"/>
  <c r="N895" i="6"/>
  <c r="N34" i="6"/>
  <c r="N290" i="6"/>
  <c r="N573" i="6"/>
  <c r="N867" i="6"/>
  <c r="N885" i="6"/>
  <c r="N234" i="6"/>
  <c r="N693" i="6"/>
  <c r="N544" i="6"/>
  <c r="N682" i="6"/>
  <c r="N823" i="6"/>
  <c r="N859" i="6"/>
  <c r="N1015" i="6"/>
  <c r="N8" i="6"/>
  <c r="N273" i="6"/>
  <c r="N965" i="6"/>
  <c r="N576" i="6"/>
  <c r="N430" i="6"/>
  <c r="N646" i="6"/>
  <c r="N721" i="6"/>
  <c r="N883" i="6"/>
  <c r="N976" i="6"/>
  <c r="N1018" i="6"/>
  <c r="N1151" i="6"/>
  <c r="N1007" i="6"/>
  <c r="N648" i="6"/>
  <c r="N1008" i="6"/>
  <c r="N503" i="6"/>
  <c r="N291" i="6"/>
  <c r="N1102" i="6"/>
  <c r="N130" i="6"/>
  <c r="N200" i="6"/>
  <c r="N524" i="6"/>
  <c r="N686" i="6"/>
  <c r="N704" i="6"/>
  <c r="N758" i="6"/>
  <c r="N812" i="6"/>
  <c r="N525" i="6"/>
  <c r="N543" i="6"/>
  <c r="N741" i="6"/>
  <c r="N813" i="6"/>
  <c r="N1065" i="6"/>
  <c r="N403" i="6"/>
  <c r="N547" i="6"/>
  <c r="N1051" i="6"/>
  <c r="N1152" i="6"/>
  <c r="N279" i="6"/>
  <c r="N115" i="6"/>
  <c r="N259" i="6"/>
  <c r="N185" i="6"/>
  <c r="N329" i="6"/>
  <c r="N473" i="6"/>
  <c r="N761" i="6"/>
  <c r="N905" i="6"/>
  <c r="N600" i="6"/>
  <c r="N816" i="6"/>
  <c r="N802" i="6"/>
  <c r="N1005" i="6"/>
  <c r="N1155" i="6"/>
  <c r="N95" i="6"/>
  <c r="N239" i="6"/>
  <c r="N1153" i="6"/>
  <c r="N84" i="6"/>
  <c r="N174" i="6"/>
  <c r="N228" i="6"/>
  <c r="N566" i="6"/>
  <c r="N602" i="6"/>
  <c r="N980" i="6"/>
  <c r="N1016" i="6"/>
  <c r="N603" i="6"/>
  <c r="N373" i="6"/>
  <c r="N607" i="6"/>
  <c r="N805" i="6"/>
  <c r="N949" i="6"/>
  <c r="N1111" i="6"/>
  <c r="N159" i="6"/>
  <c r="N285" i="6"/>
  <c r="N229" i="6"/>
  <c r="N372" i="6"/>
  <c r="N516" i="6"/>
  <c r="N750" i="6"/>
  <c r="N340" i="6"/>
  <c r="N484" i="6"/>
  <c r="N502" i="6"/>
  <c r="N574" i="6"/>
  <c r="N628" i="6"/>
  <c r="N772" i="6"/>
  <c r="N1042" i="6"/>
  <c r="N983" i="6"/>
  <c r="N1006" i="6"/>
  <c r="L2" i="6"/>
  <c r="P2" i="6"/>
  <c r="E2" i="6"/>
  <c r="S484" i="6" l="1"/>
  <c r="S101" i="6"/>
  <c r="S917" i="6"/>
  <c r="S59" i="6"/>
  <c r="S1660" i="6"/>
  <c r="S1836" i="6"/>
  <c r="S910" i="6"/>
  <c r="S671" i="6"/>
  <c r="S217" i="6"/>
  <c r="S1435" i="6"/>
  <c r="S1654" i="6"/>
  <c r="S930" i="6"/>
  <c r="S774" i="6"/>
  <c r="S1726" i="6"/>
  <c r="S1759" i="6"/>
  <c r="S46" i="6"/>
  <c r="S609" i="6"/>
  <c r="S1896" i="6"/>
  <c r="S396" i="6"/>
  <c r="S1285" i="6"/>
  <c r="S468" i="6"/>
  <c r="S800" i="6"/>
  <c r="S1400" i="6"/>
  <c r="S400" i="6"/>
  <c r="S535" i="6"/>
  <c r="S385" i="6"/>
  <c r="S368" i="6"/>
  <c r="L1285" i="6"/>
  <c r="S1430" i="6"/>
  <c r="N1654" i="6"/>
  <c r="S1038" i="6"/>
  <c r="S763" i="6"/>
  <c r="S1141" i="6"/>
  <c r="S1186" i="6"/>
  <c r="S85" i="6"/>
  <c r="S142" i="6"/>
  <c r="S1938" i="6"/>
  <c r="S457" i="6"/>
  <c r="S1889" i="6"/>
  <c r="S527" i="6"/>
  <c r="S743" i="6"/>
  <c r="S1122" i="6"/>
  <c r="S1746" i="6"/>
  <c r="S21" i="6"/>
  <c r="S90" i="6"/>
  <c r="S971" i="6"/>
  <c r="S173" i="6"/>
  <c r="S381" i="6"/>
  <c r="S466" i="6"/>
  <c r="S229" i="6"/>
  <c r="S1646" i="6"/>
  <c r="S1843" i="6"/>
  <c r="S2009" i="6"/>
  <c r="S1217" i="6"/>
  <c r="L1506" i="6"/>
  <c r="S1837" i="6"/>
  <c r="S1338" i="6"/>
  <c r="S330" i="6"/>
  <c r="S970" i="6"/>
  <c r="S1912" i="6"/>
  <c r="S1457" i="6"/>
  <c r="S872" i="6"/>
  <c r="N1038" i="6"/>
  <c r="S1263" i="6"/>
  <c r="S1508" i="6"/>
  <c r="S701" i="6"/>
  <c r="S1934" i="6"/>
  <c r="S1979" i="6"/>
  <c r="S1329" i="6"/>
  <c r="S1273" i="6"/>
  <c r="S589" i="6"/>
  <c r="S546" i="6"/>
  <c r="S80" i="6"/>
  <c r="S1185" i="6"/>
  <c r="S899" i="6"/>
  <c r="S1997" i="6"/>
  <c r="S1850" i="6"/>
  <c r="S1753" i="6"/>
  <c r="S1167" i="6"/>
  <c r="S584" i="6"/>
  <c r="S1043" i="6"/>
  <c r="S131" i="6"/>
  <c r="S512" i="6"/>
  <c r="S359" i="6"/>
  <c r="S34" i="6"/>
  <c r="S1057" i="6"/>
  <c r="S1271" i="6"/>
  <c r="S102" i="6"/>
  <c r="S550" i="6"/>
  <c r="S901" i="6"/>
  <c r="S529" i="6"/>
  <c r="S1994" i="6"/>
  <c r="S1787" i="6"/>
  <c r="S681" i="6"/>
  <c r="S673" i="6"/>
  <c r="S1422" i="6"/>
  <c r="S759" i="6"/>
  <c r="S1288" i="6"/>
  <c r="S1968" i="6"/>
  <c r="S1917" i="6"/>
  <c r="S406" i="6"/>
  <c r="S1390" i="6"/>
  <c r="S1487" i="6"/>
  <c r="N85" i="6"/>
  <c r="S112" i="6"/>
  <c r="S1402" i="6"/>
  <c r="S605" i="6"/>
  <c r="S1719" i="6"/>
  <c r="S858" i="6"/>
  <c r="S1415" i="6"/>
  <c r="S50" i="6"/>
  <c r="S683" i="6"/>
  <c r="S769" i="6"/>
  <c r="S1174" i="6"/>
  <c r="S983" i="6"/>
  <c r="S347" i="6"/>
  <c r="S1604" i="6"/>
  <c r="S2018" i="6"/>
  <c r="S1206" i="6"/>
  <c r="S1139" i="6"/>
  <c r="S42" i="6"/>
  <c r="S1355" i="6"/>
  <c r="S114" i="6"/>
  <c r="S1608" i="6"/>
  <c r="S1576" i="6"/>
  <c r="S1044" i="6"/>
  <c r="S1718" i="6"/>
  <c r="S1129" i="6"/>
  <c r="L1604" i="6"/>
  <c r="S1258" i="6"/>
  <c r="S938" i="6"/>
  <c r="S1773" i="6"/>
  <c r="N938" i="6"/>
  <c r="N1773" i="6"/>
  <c r="S1828" i="6"/>
  <c r="S985" i="6"/>
  <c r="S313" i="6"/>
  <c r="S702" i="6"/>
  <c r="S324" i="6"/>
  <c r="S951" i="6"/>
  <c r="S757" i="6"/>
  <c r="S262" i="6"/>
  <c r="S1257" i="6"/>
  <c r="S1857" i="6"/>
  <c r="S1966" i="6"/>
  <c r="S650" i="6"/>
  <c r="S13" i="6"/>
  <c r="S755" i="6"/>
  <c r="S517" i="6"/>
  <c r="S803" i="6"/>
  <c r="S1701" i="6"/>
  <c r="S815" i="6"/>
  <c r="S2001" i="6"/>
  <c r="S1199" i="6"/>
  <c r="S443" i="6"/>
  <c r="S1343" i="6"/>
  <c r="S1916" i="6"/>
  <c r="S338" i="6"/>
  <c r="S866" i="6"/>
  <c r="S1502" i="6"/>
  <c r="S599" i="6"/>
  <c r="S1707" i="6"/>
  <c r="S1895" i="6"/>
  <c r="S646" i="6"/>
  <c r="S691" i="6"/>
  <c r="S1054" i="6"/>
  <c r="S1790" i="6"/>
  <c r="S651" i="6"/>
  <c r="S942" i="6"/>
  <c r="S1812" i="6"/>
  <c r="S2006" i="6"/>
  <c r="S478" i="6"/>
  <c r="S1126" i="6"/>
  <c r="S203" i="6"/>
  <c r="S1350" i="6"/>
  <c r="S402" i="6"/>
  <c r="S814" i="6"/>
  <c r="S982" i="6"/>
  <c r="S1602" i="6"/>
  <c r="S1752" i="6"/>
  <c r="S1999" i="6"/>
  <c r="S1345" i="6"/>
  <c r="S1486" i="6"/>
  <c r="S1194" i="6"/>
  <c r="S1810" i="6"/>
  <c r="S373" i="6"/>
  <c r="S611" i="6"/>
  <c r="S1913" i="6"/>
  <c r="S1117" i="6"/>
  <c r="S722" i="6"/>
  <c r="S463" i="6"/>
  <c r="S1322" i="6"/>
  <c r="N1857" i="6"/>
  <c r="S972" i="6"/>
  <c r="S1762" i="6"/>
  <c r="S1629" i="6"/>
  <c r="S1603" i="6"/>
  <c r="S1456" i="6"/>
  <c r="S1675" i="6"/>
  <c r="S870" i="6"/>
  <c r="S1721" i="6"/>
  <c r="S1331" i="6"/>
  <c r="S1553" i="6"/>
  <c r="S868" i="6"/>
  <c r="S1473" i="6"/>
  <c r="S825" i="6"/>
  <c r="S1198" i="6"/>
  <c r="S756" i="6"/>
  <c r="S613" i="6"/>
  <c r="S351" i="6"/>
  <c r="S119" i="6"/>
  <c r="S93" i="6"/>
  <c r="S1883" i="6"/>
  <c r="S165" i="6"/>
  <c r="S1732" i="6"/>
  <c r="S391" i="6"/>
  <c r="S989" i="6"/>
  <c r="S1226" i="6"/>
  <c r="S1371" i="6"/>
  <c r="S1922" i="6"/>
  <c r="S252" i="6"/>
  <c r="S1981" i="6"/>
  <c r="S245" i="6"/>
  <c r="S1623" i="6"/>
  <c r="S1204" i="6"/>
  <c r="S1344" i="6"/>
  <c r="S1058" i="6"/>
  <c r="S1669" i="6"/>
  <c r="N722" i="6"/>
  <c r="S1872" i="6"/>
  <c r="S469" i="6"/>
  <c r="S556" i="6"/>
  <c r="S944" i="6"/>
  <c r="S578" i="6"/>
  <c r="S845" i="6"/>
  <c r="S274" i="6"/>
  <c r="S1401" i="6"/>
  <c r="S1035" i="6"/>
  <c r="S828" i="6"/>
  <c r="N1810" i="6"/>
  <c r="S1904" i="6"/>
  <c r="S184" i="6"/>
  <c r="S1625" i="6"/>
  <c r="S186" i="6"/>
  <c r="S1431" i="6"/>
  <c r="S753" i="6"/>
  <c r="S634" i="6"/>
  <c r="S1031" i="6"/>
  <c r="S1327" i="6"/>
  <c r="S1688" i="6"/>
  <c r="S540" i="6"/>
  <c r="S1107" i="6"/>
  <c r="S111" i="6"/>
  <c r="S558" i="6"/>
  <c r="S346" i="6"/>
  <c r="S1915" i="6"/>
  <c r="S1113" i="6"/>
  <c r="S773" i="6"/>
  <c r="N1117" i="6"/>
  <c r="S1304" i="6"/>
  <c r="S453" i="6"/>
  <c r="S1960" i="6"/>
  <c r="S1106" i="6"/>
  <c r="S328" i="6"/>
  <c r="S317" i="6"/>
  <c r="S1631" i="6"/>
  <c r="S537" i="6"/>
  <c r="S656" i="6"/>
  <c r="S1802" i="6"/>
  <c r="S2022" i="6"/>
  <c r="S1342" i="6"/>
  <c r="S1010" i="6"/>
  <c r="S1662" i="6"/>
  <c r="S440" i="6"/>
  <c r="S175" i="6"/>
  <c r="S431" i="6"/>
  <c r="S843" i="6"/>
  <c r="S994" i="6"/>
  <c r="S1620" i="6"/>
  <c r="S1115" i="6"/>
  <c r="S1318" i="6"/>
  <c r="S462" i="6"/>
  <c r="S1618" i="6"/>
  <c r="S1503" i="6"/>
  <c r="S1545" i="6"/>
  <c r="S1985" i="6"/>
  <c r="S422" i="6"/>
  <c r="S36" i="6"/>
  <c r="S1313" i="6"/>
  <c r="S900" i="6"/>
  <c r="S919" i="6"/>
  <c r="S1219" i="6"/>
  <c r="S1016" i="6"/>
  <c r="S256" i="6"/>
  <c r="S940" i="6"/>
  <c r="S612" i="6"/>
  <c r="S794" i="6"/>
  <c r="S494" i="6"/>
  <c r="S1784" i="6"/>
  <c r="S897" i="6"/>
  <c r="S224" i="6"/>
  <c r="S1135" i="6"/>
  <c r="S152" i="6"/>
  <c r="S533" i="6"/>
  <c r="S162" i="6"/>
  <c r="S1597" i="6"/>
  <c r="S1116" i="6"/>
  <c r="S394" i="6"/>
  <c r="S1061" i="6"/>
  <c r="S1995" i="6"/>
  <c r="S1882" i="6"/>
  <c r="S19" i="6"/>
  <c r="S91" i="6"/>
  <c r="S607" i="6"/>
  <c r="S628" i="6"/>
  <c r="S250" i="6"/>
  <c r="S1189" i="6"/>
  <c r="S459" i="6"/>
  <c r="S1254" i="6"/>
  <c r="S1887" i="6"/>
  <c r="S1385" i="6"/>
  <c r="S835" i="6"/>
  <c r="S728" i="6"/>
  <c r="S39" i="6"/>
  <c r="S1474" i="6"/>
  <c r="S1287" i="6"/>
  <c r="S1475" i="6"/>
  <c r="N462" i="6"/>
  <c r="S1788" i="6"/>
  <c r="S841" i="6"/>
  <c r="S606" i="6"/>
  <c r="S973" i="6"/>
  <c r="S1542" i="6"/>
  <c r="S397" i="6"/>
  <c r="N994" i="6"/>
  <c r="S1215" i="6"/>
  <c r="S658" i="6"/>
  <c r="S762" i="6"/>
  <c r="S25" i="6"/>
  <c r="S445" i="6"/>
  <c r="S1692" i="6"/>
  <c r="S1946" i="6"/>
  <c r="S215" i="6"/>
  <c r="S490" i="6"/>
  <c r="S169" i="6"/>
  <c r="S1658" i="6"/>
  <c r="N1115" i="6"/>
  <c r="S1055" i="6"/>
  <c r="S1246" i="6"/>
  <c r="S1410" i="6"/>
  <c r="S1259" i="6"/>
  <c r="S1716" i="6"/>
  <c r="S1706" i="6"/>
  <c r="S1114" i="6"/>
  <c r="S887" i="6"/>
  <c r="S390" i="6"/>
  <c r="S685" i="6"/>
  <c r="S1956" i="6"/>
  <c r="S73" i="6"/>
  <c r="S539" i="6"/>
  <c r="S47" i="6"/>
  <c r="S538" i="6"/>
  <c r="S587" i="6"/>
  <c r="S661" i="6"/>
  <c r="S1467" i="6"/>
  <c r="S1062" i="6"/>
  <c r="S322" i="6"/>
  <c r="S1494" i="6"/>
  <c r="S1261" i="6"/>
  <c r="N1474" i="6"/>
  <c r="S1045" i="6"/>
  <c r="S1403" i="6"/>
  <c r="S1333" i="6"/>
  <c r="S1138" i="6"/>
  <c r="S130" i="6"/>
  <c r="S71" i="6"/>
  <c r="S1590" i="6"/>
  <c r="S1547" i="6"/>
  <c r="S733" i="6"/>
  <c r="S1187" i="6"/>
  <c r="S1527" i="6"/>
  <c r="S342" i="6"/>
  <c r="S889" i="6"/>
  <c r="S145" i="6"/>
  <c r="S318" i="6"/>
  <c r="S1546" i="6"/>
  <c r="S1414" i="6"/>
  <c r="S1967" i="6"/>
  <c r="S263" i="6"/>
  <c r="S1906" i="6"/>
  <c r="S1586" i="6"/>
  <c r="S731" i="6"/>
  <c r="S659" i="6"/>
  <c r="S959" i="6"/>
  <c r="S690" i="6"/>
  <c r="S1827" i="6"/>
  <c r="S18" i="6"/>
  <c r="S301" i="6"/>
  <c r="S898" i="6"/>
  <c r="S802" i="6"/>
  <c r="S418" i="6"/>
  <c r="S706" i="6"/>
  <c r="S846" i="6"/>
  <c r="S1283" i="6"/>
  <c r="S241" i="6"/>
  <c r="S486" i="6"/>
  <c r="S742" i="6"/>
  <c r="S913" i="6"/>
  <c r="S1570" i="6"/>
  <c r="S1776" i="6"/>
  <c r="S1571" i="6"/>
  <c r="S1498" i="6"/>
  <c r="S541" i="6"/>
  <c r="S997" i="6"/>
  <c r="S143" i="6"/>
  <c r="S1270" i="6"/>
  <c r="S826" i="6"/>
  <c r="S911" i="6"/>
  <c r="S786" i="6"/>
  <c r="S383" i="6"/>
  <c r="S1213" i="6"/>
  <c r="S58" i="6"/>
  <c r="S1908" i="6"/>
  <c r="S1442" i="6"/>
  <c r="S1134" i="6"/>
  <c r="S1434" i="6"/>
  <c r="N1434" i="6"/>
  <c r="S414" i="6"/>
  <c r="S1315" i="6"/>
  <c r="S1980" i="6"/>
  <c r="S1539" i="6"/>
  <c r="S1874" i="6"/>
  <c r="S270" i="6"/>
  <c r="S1499" i="6"/>
  <c r="S827" i="6"/>
  <c r="S1730" i="6"/>
  <c r="S562" i="6"/>
  <c r="S1514" i="6"/>
  <c r="S1362" i="6"/>
  <c r="S1841" i="6"/>
  <c r="S455" i="6"/>
  <c r="S1357" i="6"/>
  <c r="S1991" i="6"/>
  <c r="S714" i="6"/>
  <c r="S97" i="6"/>
  <c r="S154" i="6"/>
  <c r="S1290" i="6"/>
  <c r="S1069" i="6"/>
  <c r="S1823" i="6"/>
  <c r="S1869" i="6"/>
  <c r="S1543" i="6"/>
  <c r="S1518" i="6"/>
  <c r="S1937" i="6"/>
  <c r="S1277" i="6"/>
  <c r="S1491" i="6"/>
  <c r="S711" i="6"/>
  <c r="S1229" i="6"/>
  <c r="S1132" i="6"/>
  <c r="S519" i="6"/>
  <c r="S1936" i="6"/>
  <c r="S210" i="6"/>
  <c r="S617" i="6"/>
  <c r="S412" i="6"/>
  <c r="S808" i="6"/>
  <c r="S287" i="6"/>
  <c r="S1647" i="6"/>
  <c r="S1568" i="6"/>
  <c r="S1072" i="6"/>
  <c r="S1845" i="6"/>
  <c r="S289" i="6"/>
  <c r="S1949" i="6"/>
  <c r="S1255" i="6"/>
  <c r="S1687" i="6"/>
  <c r="S1462" i="6"/>
  <c r="S1803" i="6"/>
  <c r="S1871" i="6"/>
  <c r="S1685" i="6"/>
  <c r="S1779" i="6"/>
  <c r="S1686" i="6"/>
  <c r="S363" i="6"/>
  <c r="S1528" i="6"/>
  <c r="S1183" i="6"/>
  <c r="S1569" i="6"/>
  <c r="S676" i="6"/>
  <c r="S850" i="6"/>
  <c r="S1793" i="6"/>
  <c r="S238" i="6"/>
  <c r="S1405" i="6"/>
  <c r="S1868" i="6"/>
  <c r="S1372" i="6"/>
  <c r="S1792" i="6"/>
  <c r="S1446" i="6"/>
  <c r="S1935" i="6"/>
  <c r="S1817" i="6"/>
  <c r="S1907" i="6"/>
  <c r="S1227" i="6"/>
  <c r="S1619" i="6"/>
  <c r="S1727" i="6"/>
  <c r="S1989" i="6"/>
  <c r="S1447" i="6"/>
  <c r="S810" i="6"/>
  <c r="S879" i="6"/>
  <c r="S1096" i="6"/>
  <c r="S1157" i="6"/>
  <c r="S1079" i="6"/>
  <c r="S1275" i="6"/>
  <c r="S618" i="6"/>
  <c r="S555" i="6"/>
  <c r="S1881" i="6"/>
  <c r="S1203" i="6"/>
  <c r="S1504" i="6"/>
  <c r="S964" i="6"/>
  <c r="S1804" i="6"/>
  <c r="S1356" i="6"/>
  <c r="S687" i="6"/>
  <c r="S1832" i="6"/>
  <c r="S1948" i="6"/>
  <c r="S754" i="6"/>
  <c r="S1530" i="6"/>
  <c r="S1767" i="6"/>
  <c r="S586" i="6"/>
  <c r="S1635" i="6"/>
  <c r="S515" i="6"/>
  <c r="S1492" i="6"/>
  <c r="S1316" i="6"/>
  <c r="S1923" i="6"/>
  <c r="S1805" i="6"/>
  <c r="S1791" i="6"/>
  <c r="S1811" i="6"/>
  <c r="S1806" i="6"/>
  <c r="S1830" i="6"/>
  <c r="S1517" i="6"/>
  <c r="S489" i="6"/>
  <c r="S1829" i="6"/>
  <c r="S1369" i="6"/>
  <c r="S1515" i="6"/>
  <c r="S1278" i="6"/>
  <c r="S1420" i="6"/>
  <c r="S619" i="6"/>
  <c r="S615" i="6"/>
  <c r="S127" i="6"/>
  <c r="S2013" i="6"/>
  <c r="S1516" i="6"/>
  <c r="S1700" i="6"/>
  <c r="S1661" i="6"/>
  <c r="S106" i="6"/>
  <c r="S1448" i="6"/>
  <c r="S819" i="6"/>
  <c r="S1963" i="6"/>
  <c r="S966" i="6"/>
  <c r="S1582" i="6"/>
  <c r="S839" i="6"/>
  <c r="S2008" i="6"/>
  <c r="S70" i="6"/>
  <c r="S1529" i="6"/>
  <c r="S1131" i="6"/>
  <c r="S1176" i="6"/>
  <c r="S1924" i="6"/>
  <c r="S1864" i="6"/>
  <c r="S190" i="6"/>
  <c r="S1648" i="6"/>
  <c r="S653" i="6"/>
  <c r="S1831" i="6"/>
  <c r="S1276" i="6"/>
  <c r="S907" i="6"/>
  <c r="S1950" i="6"/>
  <c r="S411" i="6"/>
  <c r="S1417" i="6"/>
  <c r="N617" i="6"/>
  <c r="N966" i="6"/>
  <c r="N289" i="6"/>
  <c r="N190" i="6"/>
  <c r="N1881" i="6"/>
  <c r="N615" i="6"/>
  <c r="N1530" i="6"/>
  <c r="N1543" i="6"/>
  <c r="N1685" i="6"/>
  <c r="N1635" i="6"/>
  <c r="N440" i="6"/>
</calcChain>
</file>

<file path=xl/sharedStrings.xml><?xml version="1.0" encoding="utf-8"?>
<sst xmlns="http://schemas.openxmlformats.org/spreadsheetml/2006/main" count="6194" uniqueCount="2128">
  <si>
    <t>Owner:</t>
  </si>
  <si>
    <t>bi4all</t>
  </si>
  <si>
    <t>Table:</t>
  </si>
  <si>
    <t>id_gender_fk</t>
  </si>
  <si>
    <t>Queries</t>
  </si>
  <si>
    <t>M</t>
  </si>
  <si>
    <t>F</t>
  </si>
  <si>
    <t>id_company_pk</t>
  </si>
  <si>
    <t>company</t>
  </si>
  <si>
    <t>id_department_pk</t>
  </si>
  <si>
    <t>department</t>
  </si>
  <si>
    <t>Administration</t>
  </si>
  <si>
    <t>Finance</t>
  </si>
  <si>
    <t>Human Resource</t>
  </si>
  <si>
    <t>Commercial</t>
  </si>
  <si>
    <t>Operations</t>
  </si>
  <si>
    <t>Communication &amp; Marketing</t>
  </si>
  <si>
    <t>Controlling</t>
  </si>
  <si>
    <t>Audit</t>
  </si>
  <si>
    <t>Information Technology</t>
  </si>
  <si>
    <t>Juridical</t>
  </si>
  <si>
    <t>Sales</t>
  </si>
  <si>
    <t>dim_schooling</t>
  </si>
  <si>
    <t>id_schooling_pk</t>
  </si>
  <si>
    <t>schooling</t>
  </si>
  <si>
    <t>Elementary school</t>
  </si>
  <si>
    <t>High school</t>
  </si>
  <si>
    <t>Undergraduate degree</t>
  </si>
  <si>
    <t>Graduate school</t>
  </si>
  <si>
    <t>Master’s degree</t>
  </si>
  <si>
    <t>Doctorate</t>
  </si>
  <si>
    <t>dim_roles</t>
  </si>
  <si>
    <t>id_role_pk</t>
  </si>
  <si>
    <t>role</t>
  </si>
  <si>
    <t>CEO</t>
  </si>
  <si>
    <t>Vice President</t>
  </si>
  <si>
    <t>Director</t>
  </si>
  <si>
    <t>Bilingual Secretary</t>
  </si>
  <si>
    <t>Intern</t>
  </si>
  <si>
    <t>Trainee</t>
  </si>
  <si>
    <t>Analyst</t>
  </si>
  <si>
    <t>Specialist</t>
  </si>
  <si>
    <t>Coordinator</t>
  </si>
  <si>
    <t>Manager</t>
  </si>
  <si>
    <t>dim_levels</t>
  </si>
  <si>
    <t>Junior</t>
  </si>
  <si>
    <t>Pleno</t>
  </si>
  <si>
    <t>Senior</t>
  </si>
  <si>
    <t>flg_active</t>
  </si>
  <si>
    <t>employee_name</t>
  </si>
  <si>
    <t>birthday</t>
  </si>
  <si>
    <t>salary</t>
  </si>
  <si>
    <t>id_schooling_fk</t>
  </si>
  <si>
    <t>id_role_fk</t>
  </si>
  <si>
    <t>id_level_fk</t>
  </si>
  <si>
    <t>id_department_fk</t>
  </si>
  <si>
    <t>cd_level</t>
  </si>
  <si>
    <t>nm_level</t>
  </si>
  <si>
    <t>JR</t>
  </si>
  <si>
    <t>PL</t>
  </si>
  <si>
    <t>SR</t>
  </si>
  <si>
    <t>ADMIN</t>
  </si>
  <si>
    <t>FINA</t>
  </si>
  <si>
    <t>HUMA</t>
  </si>
  <si>
    <t>COM</t>
  </si>
  <si>
    <t>OPE</t>
  </si>
  <si>
    <t>COMMARK</t>
  </si>
  <si>
    <t>CONTR</t>
  </si>
  <si>
    <t>AUD</t>
  </si>
  <si>
    <t>IT</t>
  </si>
  <si>
    <t>JUR</t>
  </si>
  <si>
    <t>SAL</t>
  </si>
  <si>
    <t>ACC</t>
  </si>
  <si>
    <t xml:space="preserve">Accounting </t>
  </si>
  <si>
    <t>CRE</t>
  </si>
  <si>
    <t xml:space="preserve">Credit </t>
  </si>
  <si>
    <t>PAY</t>
  </si>
  <si>
    <t>Accounts Payable</t>
  </si>
  <si>
    <t>BD</t>
  </si>
  <si>
    <t xml:space="preserve">Business Development </t>
  </si>
  <si>
    <t>MEA</t>
  </si>
  <si>
    <t xml:space="preserve">Mergers &amp; Acquisitions (M&amp;A) </t>
  </si>
  <si>
    <t>PROT</t>
  </si>
  <si>
    <t xml:space="preserve">Procurement </t>
  </si>
  <si>
    <t>QA</t>
  </si>
  <si>
    <t>Quality Assurance</t>
  </si>
  <si>
    <t>WSA</t>
  </si>
  <si>
    <t xml:space="preserve">Wholesale </t>
  </si>
  <si>
    <t>TREA</t>
  </si>
  <si>
    <t>Treasury</t>
  </si>
  <si>
    <t>TD</t>
  </si>
  <si>
    <t xml:space="preserve">Training and Development </t>
  </si>
  <si>
    <t>TAX</t>
  </si>
  <si>
    <t>Tax</t>
  </si>
  <si>
    <t>SPACELY</t>
  </si>
  <si>
    <t>Spacely Space Sprockets</t>
  </si>
  <si>
    <t>cd_company</t>
  </si>
  <si>
    <t>id_employee</t>
  </si>
  <si>
    <t>Bernnardo Barreto Luz</t>
  </si>
  <si>
    <t>Alessandra Freitas Auth</t>
  </si>
  <si>
    <t>Fellipe Silva Noronha</t>
  </si>
  <si>
    <t>Caroline Martini Farias</t>
  </si>
  <si>
    <t>Emanuelly Pinto Serra</t>
  </si>
  <si>
    <t>Arthur Henrique Costa Negrão</t>
  </si>
  <si>
    <t>Enrico Rangel Carneiro</t>
  </si>
  <si>
    <t>Mariana Tavarez Ricci</t>
  </si>
  <si>
    <t>Nathália Bandeira Gallo</t>
  </si>
  <si>
    <t>Francisco Caruso Asvilla</t>
  </si>
  <si>
    <t>Alessandra Gomes Bactista</t>
  </si>
  <si>
    <t>João Lucas Brasil Pinto</t>
  </si>
  <si>
    <t>Isabel Azeredo Bragança</t>
  </si>
  <si>
    <t>Rafael Barbieri Rossi</t>
  </si>
  <si>
    <t>Marinah De Luca Mendes</t>
  </si>
  <si>
    <t>Levi Galli Brito</t>
  </si>
  <si>
    <t>Victor Alvim Amor</t>
  </si>
  <si>
    <t>Thiago Moraes Arruda</t>
  </si>
  <si>
    <t>Larisa Padrão Rinaldi</t>
  </si>
  <si>
    <t>Kloe Barroso Sacramento</t>
  </si>
  <si>
    <t>Stella Salvador Faria</t>
  </si>
  <si>
    <t>Micaela Negreiros Brito</t>
  </si>
  <si>
    <t>Flavio Duarte Auth</t>
  </si>
  <si>
    <t>Lavínia Negreiros Melo</t>
  </si>
  <si>
    <t>Esther Brasil De Luca</t>
  </si>
  <si>
    <t>Helena Nascimento Araújo</t>
  </si>
  <si>
    <t>Melyssa Teixeira Melo</t>
  </si>
  <si>
    <t>Isis Azeredo Santacruz</t>
  </si>
  <si>
    <t>Heloísa Helena Auth Bispo</t>
  </si>
  <si>
    <t>Natanael Faria Teixeira</t>
  </si>
  <si>
    <t>Felipe Pinheiro Esposito</t>
  </si>
  <si>
    <t>Maria Sophia Caminha dos Santos</t>
  </si>
  <si>
    <t>Íris Brito Monti</t>
  </si>
  <si>
    <t>Alessandra Alvaregna Alvim</t>
  </si>
  <si>
    <t>Emanuel Dias Barros</t>
  </si>
  <si>
    <t>Mariah Bermudes Mariani</t>
  </si>
  <si>
    <t>Samuel Brito Brasil</t>
  </si>
  <si>
    <t>Marinah Cândido Andrioli</t>
  </si>
  <si>
    <t>Cristóvão Mello Azeredo</t>
  </si>
  <si>
    <t>Adélio Siqueira Alvaregna</t>
  </si>
  <si>
    <t>Luiza Carvalho Rizzo</t>
  </si>
  <si>
    <t>Maria Alice Auth Conti</t>
  </si>
  <si>
    <t>Vinicios Badu Barros</t>
  </si>
  <si>
    <t>Eduardo Gomes Cabral</t>
  </si>
  <si>
    <t>Olívia Monti Salvador</t>
  </si>
  <si>
    <t>Ruan Alencar Camões</t>
  </si>
  <si>
    <t>Isis Chaves Rodrigues</t>
  </si>
  <si>
    <t>Caleb Coelho Madureira</t>
  </si>
  <si>
    <t>Milena Evangelista Medeiros</t>
  </si>
  <si>
    <t>Esther Alcantara Santana</t>
  </si>
  <si>
    <t>Ana Liz Negrão Frois</t>
  </si>
  <si>
    <t>Stella Duarte Pedroso</t>
  </si>
  <si>
    <t>Bernardo Barbosa Ferrari</t>
  </si>
  <si>
    <t>Katarina Vaz Junqueira</t>
  </si>
  <si>
    <t>Daniel Nunes Castro</t>
  </si>
  <si>
    <t>Kloe Brasil Machado</t>
  </si>
  <si>
    <t>Lucca Galli Arruda</t>
  </si>
  <si>
    <t>Kauã Sá Mancini</t>
  </si>
  <si>
    <t>Otávio Peçanha Negreiros</t>
  </si>
  <si>
    <t>Lucca Sá Duarte</t>
  </si>
  <si>
    <t>Letícia Holanda Duarte</t>
  </si>
  <si>
    <t>Fernando dos Santos sobrenome</t>
  </si>
  <si>
    <t>Vicente Gomes Sacramento</t>
  </si>
  <si>
    <t>Álvaro Asvilla Brito</t>
  </si>
  <si>
    <t>Rebeca Malafaia Barreto</t>
  </si>
  <si>
    <t>Wagner Café Gallo</t>
  </si>
  <si>
    <t>Bianca Colombo Teixeira</t>
  </si>
  <si>
    <t>Maria Fernanda Freitas dos Santos</t>
  </si>
  <si>
    <t>Ana Clara Alcantara Serra</t>
  </si>
  <si>
    <t>Maria Sophia Farias Moura</t>
  </si>
  <si>
    <t>Kamilla Soares Melo</t>
  </si>
  <si>
    <t>Davi Luccas Albuquerque Ferreira</t>
  </si>
  <si>
    <t>Kleriston Pimenta Ferrari</t>
  </si>
  <si>
    <t>Isabely Leone Seixas</t>
  </si>
  <si>
    <t>Ayla Martini Santos</t>
  </si>
  <si>
    <t>Manuel Moreira Chaves</t>
  </si>
  <si>
    <t>Gabriela Pasquim Moura</t>
  </si>
  <si>
    <t>Maria Flor Peçanha Costa</t>
  </si>
  <si>
    <t>Davi Luiz Ferreira Martins</t>
  </si>
  <si>
    <t>Fernando Manuel Battaglia Gonçalves</t>
  </si>
  <si>
    <t>Henrico Esposito Vaz</t>
  </si>
  <si>
    <t>Catarina Alves Dantas</t>
  </si>
  <si>
    <t>Ângelo Barbieri Chaves</t>
  </si>
  <si>
    <t>Isabelly Carneiro Luz</t>
  </si>
  <si>
    <t>Ana Sophia Barbosa Ferrara</t>
  </si>
  <si>
    <t>Alexander Bianchi Longo</t>
  </si>
  <si>
    <t>Vinicios Almeida Arruda</t>
  </si>
  <si>
    <t>Flávio Ildelfonso Souza</t>
  </si>
  <si>
    <t>Fernando Mariano Andrade Nunes</t>
  </si>
  <si>
    <t>Gael Rodrigues Leite</t>
  </si>
  <si>
    <t>Filipe Almeida Siqueira</t>
  </si>
  <si>
    <t>Cristóvão Colombo Bianchi</t>
  </si>
  <si>
    <t>Victória Pasquim Borges</t>
  </si>
  <si>
    <t>Carlos Aguiar Romano</t>
  </si>
  <si>
    <t>Pietro Nascimento Brasão</t>
  </si>
  <si>
    <t>Felipe Caruso Rangel</t>
  </si>
  <si>
    <t>Malco Paulista Cardozo</t>
  </si>
  <si>
    <t>José Francisco Pereira Siqueira</t>
  </si>
  <si>
    <t>Isis Aguiar Soares</t>
  </si>
  <si>
    <t>Stella Medeiros Albuquerque</t>
  </si>
  <si>
    <t>Gabriel Faria Gouveia</t>
  </si>
  <si>
    <t>Octávio Mancini Sousa</t>
  </si>
  <si>
    <t>Joana Almeida Campos</t>
  </si>
  <si>
    <t>Adélio Mazza Rangel</t>
  </si>
  <si>
    <t>Lorena Bactista Andrade</t>
  </si>
  <si>
    <t>Cauã Café sobrenome</t>
  </si>
  <si>
    <t>Vinícius Bragança Colombo</t>
  </si>
  <si>
    <t>Isis Martinelli Medeiros</t>
  </si>
  <si>
    <t>Emanuel Pimenta Greco</t>
  </si>
  <si>
    <t>Débora Caminha Aleluia</t>
  </si>
  <si>
    <t>Kamilla Gouveia Padrão</t>
  </si>
  <si>
    <t>Luisa Cabral Faro</t>
  </si>
  <si>
    <t>Arthur Rangel Alvaregna</t>
  </si>
  <si>
    <t>Luiz Otávio Nunes Teixeira</t>
  </si>
  <si>
    <t>Muricy Trindade Ferrara</t>
  </si>
  <si>
    <t>Eliezer Farias Azeredo</t>
  </si>
  <si>
    <t>Mariane Bicalho Ferrari</t>
  </si>
  <si>
    <t>Aurorah Pimenta Reis</t>
  </si>
  <si>
    <t>Artur Alvarenga Testa</t>
  </si>
  <si>
    <t>Luiz Otávio Pedrosa Conti</t>
  </si>
  <si>
    <t>Maria Helena Moreira Auth</t>
  </si>
  <si>
    <t>Kauê Cardoso Ferrara</t>
  </si>
  <si>
    <t>Alice Caruso Braga</t>
  </si>
  <si>
    <t>Aurorah Conti Negreiros</t>
  </si>
  <si>
    <t>Yasmin Lopes de Oliveira</t>
  </si>
  <si>
    <t>Ana Beatriz Morais Gomes</t>
  </si>
  <si>
    <t>Iara Auth Camões</t>
  </si>
  <si>
    <t>Byatriz Café Brasão</t>
  </si>
  <si>
    <t>Tiago Mariani Faro</t>
  </si>
  <si>
    <t>Davi Luiz Figo Cabral</t>
  </si>
  <si>
    <t>Vinicios Camões Alvarenga</t>
  </si>
  <si>
    <t>Ana Luiza Martini Monti</t>
  </si>
  <si>
    <t>Micaela Negrão Ferrari</t>
  </si>
  <si>
    <t>Bartolomeo Madureira Almeida</t>
  </si>
  <si>
    <t>Thiago Asvilla Tavarez</t>
  </si>
  <si>
    <t>Isabelly Barbosa Brito</t>
  </si>
  <si>
    <t>Bruna Bicalho Chaves</t>
  </si>
  <si>
    <t>Joanna Araújo Alvaregna</t>
  </si>
  <si>
    <t>Louise Bicalho Rangel</t>
  </si>
  <si>
    <t>Anthony Gabriel Ricci Carvalho</t>
  </si>
  <si>
    <t>Vicent Poeta Andrade</t>
  </si>
  <si>
    <t>Noah Figo Martini</t>
  </si>
  <si>
    <t>Enzo Gabriel Andrioli Pinheiro</t>
  </si>
  <si>
    <t>Amanda Bandeira Abranches</t>
  </si>
  <si>
    <t>Emmanuel Aragão Madureira</t>
  </si>
  <si>
    <t>Enzzo Testa Anunciação</t>
  </si>
  <si>
    <t>Rodrigo Azeredo Asvilla</t>
  </si>
  <si>
    <t>Bernardo Caruso Freitas</t>
  </si>
  <si>
    <t>Guilherme Augusto Farias Noronha</t>
  </si>
  <si>
    <t>Davi Lucas Mello Tavares</t>
  </si>
  <si>
    <t>Ana Clara Barbosa Caminha</t>
  </si>
  <si>
    <t>Levi Sousa Battaglia</t>
  </si>
  <si>
    <t>Maria Cecília Testa Chaves</t>
  </si>
  <si>
    <t>Fernando Figo Reis</t>
  </si>
  <si>
    <t>Vinicios sobrenome Farina</t>
  </si>
  <si>
    <t>Madalena Reis Frasão</t>
  </si>
  <si>
    <t>Anthony Gabriel Paulista Borba</t>
  </si>
  <si>
    <t>Maria Alvarenga Lombardi</t>
  </si>
  <si>
    <t>Caroline Paulista Russo</t>
  </si>
  <si>
    <t>Flavio Mancini Bispo</t>
  </si>
  <si>
    <t>Miguelito Borges Cândido</t>
  </si>
  <si>
    <t>Luisa Lima Madureira</t>
  </si>
  <si>
    <t>Débora Evangelista Esposito</t>
  </si>
  <si>
    <t>Victor Ildelfonso Coelho</t>
  </si>
  <si>
    <t>Lívia Camacho Silva</t>
  </si>
  <si>
    <t>Bruno Bragança Martins</t>
  </si>
  <si>
    <t>Milena Esteves Rinaldi</t>
  </si>
  <si>
    <t>Ryan Aguiar Bandeira</t>
  </si>
  <si>
    <t>Emanuelly Faria Peçanha</t>
  </si>
  <si>
    <t>Ana Clara Sousa Santacruz</t>
  </si>
  <si>
    <t>Ana Beatriz Esposito Ferreira</t>
  </si>
  <si>
    <t>Cloe Miranda Marino</t>
  </si>
  <si>
    <t>Manuel Leitão Marques</t>
  </si>
  <si>
    <t>Madalena Costatini Aleluia</t>
  </si>
  <si>
    <t>Melyssa Pellegrini Farina</t>
  </si>
  <si>
    <t>Ana Cecília Figo Gomes</t>
  </si>
  <si>
    <t>Anna Carolinna Fernandes dos Santos</t>
  </si>
  <si>
    <t>Júlio Martins Luz</t>
  </si>
  <si>
    <t>Maria Eduarda Carvalho Nascimento</t>
  </si>
  <si>
    <t>Clarice Lopes Figo</t>
  </si>
  <si>
    <t>João Vitor Bispo Cardoso</t>
  </si>
  <si>
    <t>Ágata Carneiro Barreto</t>
  </si>
  <si>
    <t>Lia Evangelista Lombardi</t>
  </si>
  <si>
    <t>Alicia Negreiros De Luca</t>
  </si>
  <si>
    <t>Ana Júlia Pasquim Marino</t>
  </si>
  <si>
    <t>Alicia Nunes Costa</t>
  </si>
  <si>
    <t>Miguel sobrenome Alvim</t>
  </si>
  <si>
    <t>Bianca Ferrão Silva</t>
  </si>
  <si>
    <t>Guilherme Augusto Ferrão Barboza</t>
  </si>
  <si>
    <t>Luiza Andrade Pereira</t>
  </si>
  <si>
    <t>Gabriel Chaves Cunha</t>
  </si>
  <si>
    <t>Allana Dias Colombo</t>
  </si>
  <si>
    <t>João Miguel Santacruz Battaglia</t>
  </si>
  <si>
    <t>Maria Glória Monti Farina</t>
  </si>
  <si>
    <t>Eva Martins Esteves</t>
  </si>
  <si>
    <t>Laís Lima Campos</t>
  </si>
  <si>
    <t>Lorena Nunes Costatini</t>
  </si>
  <si>
    <t>Maria Laura de Oliveira Rizzo</t>
  </si>
  <si>
    <t>Madalena Castro Monteiro</t>
  </si>
  <si>
    <t>Esther Rinaldi Barroso</t>
  </si>
  <si>
    <t>Maria Helena Leite Rinaldi</t>
  </si>
  <si>
    <t>Flavio Salvador Souza</t>
  </si>
  <si>
    <t>Ana Júlia De Luca Greco</t>
  </si>
  <si>
    <t>Kaique Borges Ildelfonso</t>
  </si>
  <si>
    <t>Rodrigo Negreiros Pereira</t>
  </si>
  <si>
    <t>Anthony Gabriel Auth Barbosa</t>
  </si>
  <si>
    <t>Catarina Alcantara Ramos</t>
  </si>
  <si>
    <t>Bruna Monteiro Botelho</t>
  </si>
  <si>
    <t>Eslovênia Simões Freitas</t>
  </si>
  <si>
    <t>Cecilia De Luca Carvalho</t>
  </si>
  <si>
    <t>Noah Reis Amor</t>
  </si>
  <si>
    <t>Dulce Botelho Miranda</t>
  </si>
  <si>
    <t>Mirella Seixas Mancini</t>
  </si>
  <si>
    <t>Brenda Anunciação Monti</t>
  </si>
  <si>
    <t>Mariana Rangel Galli</t>
  </si>
  <si>
    <t>Emanuelly Cardoso Barboza</t>
  </si>
  <si>
    <t>Maria Glória Pimenta Furtado</t>
  </si>
  <si>
    <t>Domingos Caminha Borba</t>
  </si>
  <si>
    <t>Frankin Barbieri Borba</t>
  </si>
  <si>
    <t>Levi Soares Auth</t>
  </si>
  <si>
    <t>Henrique Rangel Santos</t>
  </si>
  <si>
    <t>Lara Giordano Frois</t>
  </si>
  <si>
    <t>Henrique Bandeira Farina</t>
  </si>
  <si>
    <t>Eliezer Martins Araújo</t>
  </si>
  <si>
    <t>Alini Poeta Negrão</t>
  </si>
  <si>
    <t>João Guilherme Santoro Farias</t>
  </si>
  <si>
    <t>Júlia Leone Aleluia</t>
  </si>
  <si>
    <t>Davi Miguel Moura Negrão</t>
  </si>
  <si>
    <t>Isaac Moraes Leone</t>
  </si>
  <si>
    <t>Valentina Leitão Borges</t>
  </si>
  <si>
    <t>Iara Azeredo Araújo</t>
  </si>
  <si>
    <t>Marianna Ferrara Leite</t>
  </si>
  <si>
    <t>Kloe Rangel Farina</t>
  </si>
  <si>
    <t>Gabriela Trindade Aleluia</t>
  </si>
  <si>
    <t>Cecilia Mancini Moreira</t>
  </si>
  <si>
    <t>Miguel Henrique Caruso Teixeira</t>
  </si>
  <si>
    <t>Thiago Bianchi Costatini</t>
  </si>
  <si>
    <t>Cecília Nunes Salvador</t>
  </si>
  <si>
    <t>Clarice Badu Fontana</t>
  </si>
  <si>
    <t>Agatha Cardozo Colombo</t>
  </si>
  <si>
    <t>João Lucas Serra Carneiro</t>
  </si>
  <si>
    <t>Pietra Farias Moura</t>
  </si>
  <si>
    <t>Vitória Pereira Santana</t>
  </si>
  <si>
    <t>Henrico Frois Andrade</t>
  </si>
  <si>
    <t>Isis Aragão Borges</t>
  </si>
  <si>
    <t>Sophie Rizzo Ildelfonso</t>
  </si>
  <si>
    <t>Francisco Emanuel Andrade Aragão</t>
  </si>
  <si>
    <t>Wagner Greco Brito</t>
  </si>
  <si>
    <t>Katerine Barreto Borges</t>
  </si>
  <si>
    <t>Francisca Albuquerque Garcia</t>
  </si>
  <si>
    <t>Oliver Bispo Bicalho</t>
  </si>
  <si>
    <t>Lucas Gabriel Costatini Luz</t>
  </si>
  <si>
    <t>Marianna Marino Alvim</t>
  </si>
  <si>
    <t>Muricy Alvaregna Ribeiro</t>
  </si>
  <si>
    <t>Martin Gallo Rocha</t>
  </si>
  <si>
    <t>Cristóvão dos Santos Brasil</t>
  </si>
  <si>
    <t>João Miguel Bianchi Badu</t>
  </si>
  <si>
    <t>João Victor Frois Oliveira</t>
  </si>
  <si>
    <t>Isadora Cardoso Andrade</t>
  </si>
  <si>
    <t>Anthony Gabriel Mendes Bicalho</t>
  </si>
  <si>
    <t>José Santos Gonçalves</t>
  </si>
  <si>
    <t>Rainah Moreira Pimenta</t>
  </si>
  <si>
    <t>Ariela Borba Noronha</t>
  </si>
  <si>
    <t>Breno Lombardi Ferreira</t>
  </si>
  <si>
    <t>Ana Luiza Ferrari Salvador</t>
  </si>
  <si>
    <t>Rodrigo Esteves Pimentel</t>
  </si>
  <si>
    <t>Ian Fontana Padrão</t>
  </si>
  <si>
    <t>Maitê Frasão Albuquerque</t>
  </si>
  <si>
    <t>Laura Faria de Oliveira</t>
  </si>
  <si>
    <t>Rebeca Lombardi Aleluia</t>
  </si>
  <si>
    <t>Mariana Machado Vaz</t>
  </si>
  <si>
    <t>Arthur Sá Junqueira</t>
  </si>
  <si>
    <t>Glória Maria Paulista Salvador</t>
  </si>
  <si>
    <t>José Heleno Costa Pereira</t>
  </si>
  <si>
    <t>Caio Sacramento Alcantara</t>
  </si>
  <si>
    <t>Bento Ildelfonso Nascimento</t>
  </si>
  <si>
    <t>Pablo Barboza Duarte</t>
  </si>
  <si>
    <t>Natanael Andrioli Dias</t>
  </si>
  <si>
    <t>Victória Barroso Arruda</t>
  </si>
  <si>
    <t>Cecilia Ferrão Anunciação</t>
  </si>
  <si>
    <t>Luiz Henrique Santana Longo</t>
  </si>
  <si>
    <t>Vera Lucia Longo Batista</t>
  </si>
  <si>
    <t>Raquel Evangelista Nunes</t>
  </si>
  <si>
    <t>Alice Morais Badu</t>
  </si>
  <si>
    <t>Tiago Andrioli Bermudes</t>
  </si>
  <si>
    <t>Luiz Otávio Barboza Alvaregna</t>
  </si>
  <si>
    <t>Nathália Ribeiro Alvaregna</t>
  </si>
  <si>
    <t>Rafael Medeiros Brito</t>
  </si>
  <si>
    <t>Arthur Lopes Bicalho</t>
  </si>
  <si>
    <t>Maria Flor Battaglia Martinelli</t>
  </si>
  <si>
    <t>Júlia Clara Teixeira Santoro</t>
  </si>
  <si>
    <t>Isadora Ferrari Anjos</t>
  </si>
  <si>
    <t>Maria Flor Bandeira Campos</t>
  </si>
  <si>
    <t>Nathália Andrioli Malafaia</t>
  </si>
  <si>
    <t>Juliana Tavares Silva</t>
  </si>
  <si>
    <t>Aurora Marino Ildelfonso</t>
  </si>
  <si>
    <t>Isis Malafaia Martini</t>
  </si>
  <si>
    <t>Péricles Silva Badu</t>
  </si>
  <si>
    <t>Pedro Miguel de Oliveira Noronha</t>
  </si>
  <si>
    <t>José Emanuel Medeiros Bragança</t>
  </si>
  <si>
    <t>Fernanda Frasão Salvador</t>
  </si>
  <si>
    <t>João Paulo Araújo Vaz</t>
  </si>
  <si>
    <t>Maya Pinto Giordano</t>
  </si>
  <si>
    <t>Ryan Bicalho Faro</t>
  </si>
  <si>
    <t>Ananda Pimenta Botelho</t>
  </si>
  <si>
    <t>Desiré Souza Costa</t>
  </si>
  <si>
    <t>Camila Mello Nascimento</t>
  </si>
  <si>
    <t>Maria Cecília Freitas Mazza</t>
  </si>
  <si>
    <t>João Luccas Mazza Malafaia</t>
  </si>
  <si>
    <t>Maria Laura Rangel Amor</t>
  </si>
  <si>
    <t>Rafaela Gallo Siqueira</t>
  </si>
  <si>
    <t>Aline Barboza Lopes</t>
  </si>
  <si>
    <t>Artur Caruso Aguiar</t>
  </si>
  <si>
    <t>Alexander Costa Oliveira</t>
  </si>
  <si>
    <t>Francisco Emanuel Brasil Braga</t>
  </si>
  <si>
    <t>Abigail Nunes De Luca</t>
  </si>
  <si>
    <t>Bruna Salvador Melo</t>
  </si>
  <si>
    <t>Cauã Alvarenga Giordano</t>
  </si>
  <si>
    <t>Katarina Esposito Esposito</t>
  </si>
  <si>
    <t>Nicolas Freitas Bispo</t>
  </si>
  <si>
    <t>Madalena Barbieri Albuquerque</t>
  </si>
  <si>
    <t>Frankin Almeida Botelho</t>
  </si>
  <si>
    <t>Agatha Bragança Andrade</t>
  </si>
  <si>
    <t>Catarina Barros Brasão</t>
  </si>
  <si>
    <t>Rebeca Reis Pasquim</t>
  </si>
  <si>
    <t>Maria Fernanda Rizzo Badu</t>
  </si>
  <si>
    <t>Maria Carolina Camargo Auth</t>
  </si>
  <si>
    <t>Pedro Henrique Miranda Barreto</t>
  </si>
  <si>
    <t>Ana Caroline Moreira Badu</t>
  </si>
  <si>
    <t>Gabriel Carneiro Holanda</t>
  </si>
  <si>
    <t>Miguel Henrique Andrioli Cunha</t>
  </si>
  <si>
    <t>Clara Rossi Souza</t>
  </si>
  <si>
    <t>João Gallo Costatini</t>
  </si>
  <si>
    <t>Luan Gonçalves Lombardi</t>
  </si>
  <si>
    <t>Enzo Garcia Gomes</t>
  </si>
  <si>
    <t>Vicent Faro Bispo</t>
  </si>
  <si>
    <t>Danniel Galli Miranda</t>
  </si>
  <si>
    <t>João Miguel Café Noronha</t>
  </si>
  <si>
    <t>Fernando Mariano Bactista Aguiar</t>
  </si>
  <si>
    <t>Alessandra Bragança Siqueira</t>
  </si>
  <si>
    <t>Daniel Alvim Anunciação</t>
  </si>
  <si>
    <t>Kelly Tavares Mazza</t>
  </si>
  <si>
    <t>Glória Maria Anunciação Machado</t>
  </si>
  <si>
    <t>Alana Barboza Madureira</t>
  </si>
  <si>
    <t>Noah Bermudes Silva</t>
  </si>
  <si>
    <t>Lorenzo Martinelli Mancini</t>
  </si>
  <si>
    <t>Noah Rocha Brito</t>
  </si>
  <si>
    <t>Arthur Gabriel Bragança Rocha</t>
  </si>
  <si>
    <t>Anita Souza Aragão</t>
  </si>
  <si>
    <t>Marianna Carvalho Saragoça</t>
  </si>
  <si>
    <t>Fellipe Santos Madureira</t>
  </si>
  <si>
    <t>Abigail Mancini Pimentel</t>
  </si>
  <si>
    <t>Octávio Cabral Borba</t>
  </si>
  <si>
    <t>Vicent Esposito Lopes</t>
  </si>
  <si>
    <t>Tiago Negrão Nascimento</t>
  </si>
  <si>
    <t>Raquel Rodrigues Simões</t>
  </si>
  <si>
    <t>Davi Miguel Battaglia Barboza</t>
  </si>
  <si>
    <t>Murilo Santos Monteiro</t>
  </si>
  <si>
    <t>Thomas Soares Pimenta</t>
  </si>
  <si>
    <t>Carolina Cunha Negreiros</t>
  </si>
  <si>
    <t>Raul Alvaregna Anjos</t>
  </si>
  <si>
    <t>Ângelo Morato Araújo</t>
  </si>
  <si>
    <t>Sammuel Barreto Junqueira</t>
  </si>
  <si>
    <t>Helena Oliveira Rocha</t>
  </si>
  <si>
    <t>Anthony Batista Anunciação</t>
  </si>
  <si>
    <t>Augusto Ricci Cândido</t>
  </si>
  <si>
    <t>Davi Batista Pereira</t>
  </si>
  <si>
    <t>Flavio Serra Ferrari</t>
  </si>
  <si>
    <t>Clarice Alcantara Morais</t>
  </si>
  <si>
    <t>Valentina Ribeiro Paulista</t>
  </si>
  <si>
    <t>Alicia Bragança Cardozo</t>
  </si>
  <si>
    <t>Heloise Andrioli Resende</t>
  </si>
  <si>
    <t>Thiago Alvaregna Pedrosa</t>
  </si>
  <si>
    <t>Ana Luiza Ferrara Alves</t>
  </si>
  <si>
    <t>Dulce Cândido Cardozo</t>
  </si>
  <si>
    <t>Péricles Tavares Machado</t>
  </si>
  <si>
    <t>Nathan Giordano Pereira</t>
  </si>
  <si>
    <t>Gabriela Gonçalves Evangelista</t>
  </si>
  <si>
    <t>Flavio Batista Pasquim</t>
  </si>
  <si>
    <t>Otávio Holanda Ildelfonso</t>
  </si>
  <si>
    <t>Eduardo Freitas Freitas</t>
  </si>
  <si>
    <t>Daniel Batista Aguiar</t>
  </si>
  <si>
    <t>João Paulo Simões Madureira</t>
  </si>
  <si>
    <t>Oliver Barreto Aleluia</t>
  </si>
  <si>
    <t>Mariah Alves Ricci</t>
  </si>
  <si>
    <t>Micaela Cardoso Gomes</t>
  </si>
  <si>
    <t>Benício Marques Moretti</t>
  </si>
  <si>
    <t>Raul Ferrari Barros</t>
  </si>
  <si>
    <t>Francisca Saragoça Bicalho</t>
  </si>
  <si>
    <t>Victor Lima Testa</t>
  </si>
  <si>
    <t>Miguel Alvim Bianchi</t>
  </si>
  <si>
    <t>Luiz Otávio Madureira Morais</t>
  </si>
  <si>
    <t>Rebecca Giordano Leite</t>
  </si>
  <si>
    <t>Breno Malafaia Freitas</t>
  </si>
  <si>
    <t>Enrico Auth Caminha</t>
  </si>
  <si>
    <t>Maria Júlia Brasão Cardoso</t>
  </si>
  <si>
    <t>Levy Oliveira Longo</t>
  </si>
  <si>
    <t>Alicia Silva Cunha</t>
  </si>
  <si>
    <t>Carlos Serra Brasil</t>
  </si>
  <si>
    <t>Renato Saragoça Alvaregna</t>
  </si>
  <si>
    <t>Júlio Andrioli Esteves</t>
  </si>
  <si>
    <t>Claudia Barbieri Barros</t>
  </si>
  <si>
    <t>Beatriz Chaves Monteiro</t>
  </si>
  <si>
    <t>Henrique Mello Mendes</t>
  </si>
  <si>
    <t>Marianna Pinto Borges</t>
  </si>
  <si>
    <t>Francisca Gouveia Ramos</t>
  </si>
  <si>
    <t>Júlia Caminha Holanda</t>
  </si>
  <si>
    <t>Maria Laura Barboza Batista</t>
  </si>
  <si>
    <t>Maya Gallo Esteves</t>
  </si>
  <si>
    <t>Joaquim Souza Bicalho</t>
  </si>
  <si>
    <t>Maria Helena Barboza Lima</t>
  </si>
  <si>
    <t>Ana Carolina Rodrigues Ildelfonso</t>
  </si>
  <si>
    <t>Cecilia Dias Peçanha</t>
  </si>
  <si>
    <t>Ana Sophia Cabral Miranda</t>
  </si>
  <si>
    <t>Beatriz Carvalho Rinaldi</t>
  </si>
  <si>
    <t>Ana Laura Araújo Botelho</t>
  </si>
  <si>
    <t>João Vitor Botelho Café</t>
  </si>
  <si>
    <t>Íris Azeredo Bermudes</t>
  </si>
  <si>
    <t>Laís Rizzo Rossi</t>
  </si>
  <si>
    <t>Sophie Bandeira Moraes</t>
  </si>
  <si>
    <t>Heloísa Helena Batista Carneiro</t>
  </si>
  <si>
    <t>Rachel Junqueira Pinto</t>
  </si>
  <si>
    <t>Bartolomeo Farias Medeiros</t>
  </si>
  <si>
    <t>Yasmin Mancini Greco</t>
  </si>
  <si>
    <t>Miguel Machado Cândido</t>
  </si>
  <si>
    <t>Esther Mazza Barroso</t>
  </si>
  <si>
    <t>Sammuel Ferrão Longo</t>
  </si>
  <si>
    <t>Camila Costa Colombo</t>
  </si>
  <si>
    <t>Hector Costatini Amor</t>
  </si>
  <si>
    <t>Luiz Gustavo Carneiro Batista</t>
  </si>
  <si>
    <t>Ana Sophia Galli Martinelli</t>
  </si>
  <si>
    <t>Ananda Medeiros De Luca</t>
  </si>
  <si>
    <t>Catarina Junqueira Fontana</t>
  </si>
  <si>
    <t>Enzzo Rocha Ferreira</t>
  </si>
  <si>
    <t>Adelaide Greco Santoro</t>
  </si>
  <si>
    <t>Lucas Gabriel Machado sobrenome</t>
  </si>
  <si>
    <t>Lorena Amor sobrenome</t>
  </si>
  <si>
    <t>Katerine Barroso Trindade</t>
  </si>
  <si>
    <t>Maria Cecília Marino Conti</t>
  </si>
  <si>
    <t>Bianca Ferrão Pellegrini</t>
  </si>
  <si>
    <t>Eslovênia Garcia Galli</t>
  </si>
  <si>
    <t>Fernanda Badu Freitas</t>
  </si>
  <si>
    <t>Abigail Siqueira Morais</t>
  </si>
  <si>
    <t>Michel Alcantara Ribeiro</t>
  </si>
  <si>
    <t>Arthur Bandeira Costatini</t>
  </si>
  <si>
    <t>João Pedro Russo Badu</t>
  </si>
  <si>
    <t>Analu Santana Caminha</t>
  </si>
  <si>
    <t>Ana Cecília Aragão Tavares</t>
  </si>
  <si>
    <t>Clarice Barbosa Santoro</t>
  </si>
  <si>
    <t>Benjamin Ferrari Aragão</t>
  </si>
  <si>
    <t>Mariah Teixeira Ildelfonso</t>
  </si>
  <si>
    <t>Filipe Rossi Sacramento</t>
  </si>
  <si>
    <t>Enzo Faria Serra</t>
  </si>
  <si>
    <t>Alexander Farias Furtado</t>
  </si>
  <si>
    <t>Alessandra Garcia Pinheiro</t>
  </si>
  <si>
    <t>Arthur Gabriel Gonçalves Malafaia</t>
  </si>
  <si>
    <t>Maria Sophia Negreiros Rangel</t>
  </si>
  <si>
    <t>André Pasquim sobrenome</t>
  </si>
  <si>
    <t>Anna Carolinna Ramos Tavarez</t>
  </si>
  <si>
    <t>Aurora Melo Caruso</t>
  </si>
  <si>
    <t>Anna Carolinna Leone Gonçalves</t>
  </si>
  <si>
    <t>Maria Teixeira Carvalho</t>
  </si>
  <si>
    <t>Caleb Bianchi Aguiar</t>
  </si>
  <si>
    <t>Bento Moreira Ferrari</t>
  </si>
  <si>
    <t>Lucca Longo Farina</t>
  </si>
  <si>
    <t>Gabriela Costa Cunha</t>
  </si>
  <si>
    <t>Gloria Moretti Pinheiro</t>
  </si>
  <si>
    <t>Luisa Esposito Pimentel</t>
  </si>
  <si>
    <t>Helena Marino Andrioli</t>
  </si>
  <si>
    <t>Joana Salvador Anunciação</t>
  </si>
  <si>
    <t>Tomás Pedroso Cardozo</t>
  </si>
  <si>
    <t>Lia Borges Freitas</t>
  </si>
  <si>
    <t>Henrique Ferrari Cabral</t>
  </si>
  <si>
    <t>Ana Laura Leitão Andrade</t>
  </si>
  <si>
    <t>Maria Glória Dantas Fontana</t>
  </si>
  <si>
    <t>Maria Laura Caruso Aleluia</t>
  </si>
  <si>
    <t>Melissa Alencar Leone</t>
  </si>
  <si>
    <t>José Alvarenga Leitão</t>
  </si>
  <si>
    <t>Malco Alencar Pinheiro</t>
  </si>
  <si>
    <t>Mariah Moura Rinaldi</t>
  </si>
  <si>
    <t>Adelaide Mazza Nunes</t>
  </si>
  <si>
    <t>Maria Vitória Bragança Salvador</t>
  </si>
  <si>
    <t>Clarice Cabral Bactista</t>
  </si>
  <si>
    <t>Glória Maria De Luca Bactista</t>
  </si>
  <si>
    <t>Enrico Brasão Alves</t>
  </si>
  <si>
    <t>Marina Santos Duarte</t>
  </si>
  <si>
    <t>Vera Lucia Oliveira Frois</t>
  </si>
  <si>
    <t>Ruan Dantas Leite</t>
  </si>
  <si>
    <t>Murilo Auth Farias</t>
  </si>
  <si>
    <t>Rafaela Morato Marino</t>
  </si>
  <si>
    <t>João Cândido Farias</t>
  </si>
  <si>
    <t>Fernanda Greco Borba</t>
  </si>
  <si>
    <t>Maria Cecília Esteves Tavares</t>
  </si>
  <si>
    <t>Hector Barboza Albuquerque</t>
  </si>
  <si>
    <t>Isadora Colombo Esteves</t>
  </si>
  <si>
    <t>Daniel Moraes Moretti</t>
  </si>
  <si>
    <t>Melyssa dos Santos Garcia</t>
  </si>
  <si>
    <t>Davi Lucca Camões Rocha</t>
  </si>
  <si>
    <t>João Pedro Moraes Mariani</t>
  </si>
  <si>
    <t>Maria Heloísa Seixas Resende</t>
  </si>
  <si>
    <t>Analu Simões Sá</t>
  </si>
  <si>
    <t>Lara Negreiros Barreto</t>
  </si>
  <si>
    <t>Sarah Cabral Cunha</t>
  </si>
  <si>
    <t>Daniel Miranda Albuquerque</t>
  </si>
  <si>
    <t>Ana Carolina Silva Alves</t>
  </si>
  <si>
    <t>Ana Cecília Monti Farina</t>
  </si>
  <si>
    <t>Luanna Moura Luz</t>
  </si>
  <si>
    <t>Henrico Gallo Santana</t>
  </si>
  <si>
    <t>Luiz Felipe Ferrari Poeta</t>
  </si>
  <si>
    <t>Kelvin Leone Junqueira</t>
  </si>
  <si>
    <t>Caue Pimenta Marques</t>
  </si>
  <si>
    <t>Maria Alice Camargo Martins</t>
  </si>
  <si>
    <t>Aline Badu Arruda</t>
  </si>
  <si>
    <t>Maria Heloísa Giordano Pedroso</t>
  </si>
  <si>
    <t>Nicolas Mello Luz</t>
  </si>
  <si>
    <t>Ana Caroline Batista Resende</t>
  </si>
  <si>
    <t>César Giordano Pedrosa</t>
  </si>
  <si>
    <t>Vera Lucia Freitas Rangel</t>
  </si>
  <si>
    <t>Isadora Frasão Pinto</t>
  </si>
  <si>
    <t>Marinah Lombardi Badu</t>
  </si>
  <si>
    <t>Júlia Clara Souza Alvarenga</t>
  </si>
  <si>
    <t>André Esteves Cândido</t>
  </si>
  <si>
    <t>Byatriz de Oliveira Pimentel</t>
  </si>
  <si>
    <t>Luiza Frasão Testa</t>
  </si>
  <si>
    <t>Melissa Cardozo Botelho</t>
  </si>
  <si>
    <t>Joanah Mariani Holanda</t>
  </si>
  <si>
    <t>Carlos Eduardo Oliveira Sá</t>
  </si>
  <si>
    <t>Mirella Melo Cardozo</t>
  </si>
  <si>
    <t>Arthur Miguel Longo Gallo</t>
  </si>
  <si>
    <t>Victor Esteves Coelho</t>
  </si>
  <si>
    <t>Eliza Serra Cunha</t>
  </si>
  <si>
    <t>Isabelly Cândido Pellegrini</t>
  </si>
  <si>
    <t>Isabella Rangel Café</t>
  </si>
  <si>
    <t>Mariah Cardoso Brasão</t>
  </si>
  <si>
    <t>João Miguel Bactista Mariani</t>
  </si>
  <si>
    <t>Aquiles Albuquerque Nunes</t>
  </si>
  <si>
    <t>Luisa Simões Testa</t>
  </si>
  <si>
    <t>Luanna Pedrosa Martini</t>
  </si>
  <si>
    <t>Adélio Alves Brito</t>
  </si>
  <si>
    <t>Erick Pinheiro Giordano</t>
  </si>
  <si>
    <t>Vanessa dos Santos Anjos</t>
  </si>
  <si>
    <t>Natanael Arruda Serra</t>
  </si>
  <si>
    <t>Lavínia Ricci Morais</t>
  </si>
  <si>
    <t>Aline Ferrão Brasil</t>
  </si>
  <si>
    <t>Ammanda Freitas Morais</t>
  </si>
  <si>
    <t>Thiago Barbosa Santacruz</t>
  </si>
  <si>
    <t>Ana Lívia Morato Camões</t>
  </si>
  <si>
    <t>Danilo Farias Monteiro</t>
  </si>
  <si>
    <t>Henrico Ferrão Barreto</t>
  </si>
  <si>
    <t>Peter Pimenta Gonçalves</t>
  </si>
  <si>
    <t>Maria Alves dos Santos</t>
  </si>
  <si>
    <t>Matheus Bruno Resende Santos</t>
  </si>
  <si>
    <t>Stella Gouveia Lima</t>
  </si>
  <si>
    <t>Luna Oliveira Borba</t>
  </si>
  <si>
    <t>Felipe Brasão Mariani</t>
  </si>
  <si>
    <t>Álvaro Fontana Pasquim</t>
  </si>
  <si>
    <t>José Emanuel Asvilla sobrenome</t>
  </si>
  <si>
    <t>Vitor Frasão Anunciação</t>
  </si>
  <si>
    <t>Liz Chaves Mendes</t>
  </si>
  <si>
    <t>Alexandre Borba Bermudes</t>
  </si>
  <si>
    <t>Davi Luccas Rossi Nunes</t>
  </si>
  <si>
    <t>Bernardo Greco Freitas</t>
  </si>
  <si>
    <t>Ana Lívia Pellegrini Vaz</t>
  </si>
  <si>
    <t>Alexandre Carvalho Carneiro</t>
  </si>
  <si>
    <t>Alessandra Bragança Anjos</t>
  </si>
  <si>
    <t>Emanuel Garcia Mariani</t>
  </si>
  <si>
    <t>Arthur Henrique Gouveia Sacramento</t>
  </si>
  <si>
    <t>Byatriz Brasão Botelho</t>
  </si>
  <si>
    <t>Enzo Miguel Sacramento Pasquim</t>
  </si>
  <si>
    <t>Cloe Pellegrini Brito</t>
  </si>
  <si>
    <t>Lavignia Carneiro Pimenta</t>
  </si>
  <si>
    <t>Iara Alcantara Cardoso</t>
  </si>
  <si>
    <t>Mariane Cardoso Camargo</t>
  </si>
  <si>
    <t>Byanca Melo Pinto</t>
  </si>
  <si>
    <t>Ayla Souza Café</t>
  </si>
  <si>
    <t>Augusto Mancini Asvilla</t>
  </si>
  <si>
    <t>Pablo Peçanha Cabral</t>
  </si>
  <si>
    <t>Isabel Tavarez Simões</t>
  </si>
  <si>
    <t>Flaviano Bicalho Alvim</t>
  </si>
  <si>
    <t>Maryah Silva Alvarenga</t>
  </si>
  <si>
    <t>João Paulo Alvaregna Bragança</t>
  </si>
  <si>
    <t>Beatriz Frasão Fernandes</t>
  </si>
  <si>
    <t>Miguelito Costatini Conti</t>
  </si>
  <si>
    <t>Gustavo Siqueira Vaz</t>
  </si>
  <si>
    <t>Caue Ferrari Pimenta</t>
  </si>
  <si>
    <t>Heloísa Ribeiro Alvim</t>
  </si>
  <si>
    <t>Júlia Clara Camões Gomes</t>
  </si>
  <si>
    <t>Antonella Barbosa Peçanha</t>
  </si>
  <si>
    <t>Carlos Eduardo Ricci Galli</t>
  </si>
  <si>
    <t>Gabriel Barboza Santacruz</t>
  </si>
  <si>
    <t>Luiz Miguel Moreira Mazza</t>
  </si>
  <si>
    <t>Ana Laura Asvilla Leone</t>
  </si>
  <si>
    <t>Ane Caroline sobrenome Sousa</t>
  </si>
  <si>
    <t>Davi Lucca Alves Amor</t>
  </si>
  <si>
    <t>Maria Júlia Alcantara Braga</t>
  </si>
  <si>
    <t>Maria Madalena Bactista Farina</t>
  </si>
  <si>
    <t>Danylo sobrenome Luz</t>
  </si>
  <si>
    <t>Micaela Borba Barreto</t>
  </si>
  <si>
    <t>Yasmin Brasil Caruso</t>
  </si>
  <si>
    <t>Otávio Alves Borges</t>
  </si>
  <si>
    <t>Miguel Henrique Pinto Carvalho</t>
  </si>
  <si>
    <t>Aurorah Chaves Simões</t>
  </si>
  <si>
    <t>Katerine Alvarenga Freitas</t>
  </si>
  <si>
    <t>Davi Carvalho Mello</t>
  </si>
  <si>
    <t>Brenda Serra Saragoça</t>
  </si>
  <si>
    <t>Wagner Luz Alves</t>
  </si>
  <si>
    <t>João Guilherme Paulista Conti</t>
  </si>
  <si>
    <t>Enzo Costatini Rossi</t>
  </si>
  <si>
    <t>Pietro Paulista Paulista</t>
  </si>
  <si>
    <t>João Vitor Caminha Alvim</t>
  </si>
  <si>
    <t>Ângelo Santos Leite</t>
  </si>
  <si>
    <t>Heitor Batista Rinaldi</t>
  </si>
  <si>
    <t>Kloe Madureira Evangelista</t>
  </si>
  <si>
    <t>Ian Aguiar Farina</t>
  </si>
  <si>
    <t>Sophia Barreto Lopes</t>
  </si>
  <si>
    <t>Guilherme Augusto Bactista Barbieri</t>
  </si>
  <si>
    <t>Heloísa Malafaia Martini</t>
  </si>
  <si>
    <t>Fernando Mariano Fernandes Evangelista</t>
  </si>
  <si>
    <t>Nathan Alves sobrenome</t>
  </si>
  <si>
    <t>Murilo Galli Pinheiro</t>
  </si>
  <si>
    <t>Ammanda Abranches Rangel</t>
  </si>
  <si>
    <t>Eliezer Carneiro Reis</t>
  </si>
  <si>
    <t>Gustavo Souza Aragão</t>
  </si>
  <si>
    <t>Álvaro Resende Frasão</t>
  </si>
  <si>
    <t>Byatriz Gonçalves Leitão</t>
  </si>
  <si>
    <t>Flaviano Pimentel Almeida</t>
  </si>
  <si>
    <t>Marcelo Bispo Duarte</t>
  </si>
  <si>
    <t>Allana Frois Alvim</t>
  </si>
  <si>
    <t>Benjamin Padrão Moreira</t>
  </si>
  <si>
    <t>Iara Monti Moreira</t>
  </si>
  <si>
    <t>Anita Aleluia Andrioli</t>
  </si>
  <si>
    <t>Anthony Barreto Salvador</t>
  </si>
  <si>
    <t>Isis Pedrosa Alvarenga</t>
  </si>
  <si>
    <t>Kauê Leite Souza</t>
  </si>
  <si>
    <t>João Campos dos Santos</t>
  </si>
  <si>
    <t>Flavio Anjos Leite</t>
  </si>
  <si>
    <t>Clara Nascimento Greco</t>
  </si>
  <si>
    <t>Fernando Padrão Rocha</t>
  </si>
  <si>
    <t>Michel Lombardi Pinheiro</t>
  </si>
  <si>
    <t>Maria Heloísa Pasquim De Luca</t>
  </si>
  <si>
    <t>Enzo Gabriel Esteves Noronha</t>
  </si>
  <si>
    <t>Jonathan Santos Camargo</t>
  </si>
  <si>
    <t>Kamilla Nunes Nunes</t>
  </si>
  <si>
    <t>Eva Bactista Bispo</t>
  </si>
  <si>
    <t>Lívia Costa Mariani</t>
  </si>
  <si>
    <t>Maya Leitão Borba</t>
  </si>
  <si>
    <t>Augusto de Oliveira Pedroso</t>
  </si>
  <si>
    <t>Katerine Gallo Souza</t>
  </si>
  <si>
    <t>Anna Carolina Rodrigues Pellegrini</t>
  </si>
  <si>
    <t>Heitor Rodrigues Camacho</t>
  </si>
  <si>
    <t>Maria Vitória Junqueira de Oliveira</t>
  </si>
  <si>
    <t>Mariane Alvarenga Amor</t>
  </si>
  <si>
    <t>Gael Barroso Leone</t>
  </si>
  <si>
    <t>Isadora Poeta Ferrão</t>
  </si>
  <si>
    <t>Heloísa Santana Leite</t>
  </si>
  <si>
    <t>Ana Júlia Andrioli Giordano</t>
  </si>
  <si>
    <t>Anna Carolina Monti Gonçalves</t>
  </si>
  <si>
    <t>Flavio Ferreira Martini</t>
  </si>
  <si>
    <t>Marta Gomes Alvim</t>
  </si>
  <si>
    <t>Mariana Pereira Anunciação</t>
  </si>
  <si>
    <t>Luiz Miguel Brito Rocha</t>
  </si>
  <si>
    <t>Ana Caroline Machado Andrioli</t>
  </si>
  <si>
    <t>Hector Aleluia Auth</t>
  </si>
  <si>
    <t>Melissa Santos Santoro</t>
  </si>
  <si>
    <t>Victor Rinaldi Serra</t>
  </si>
  <si>
    <t>Anne Caroline Borba Albuquerque</t>
  </si>
  <si>
    <t>Muricy Caruso Auth</t>
  </si>
  <si>
    <t>Bartolomeo Miranda Figo</t>
  </si>
  <si>
    <t>Ariela Malafaia Brasil</t>
  </si>
  <si>
    <t>Danylo Asvilla Mancini</t>
  </si>
  <si>
    <t>Flaviano Souza Leone</t>
  </si>
  <si>
    <t>Aurora Moraes Furtado</t>
  </si>
  <si>
    <t>Alexandre Melo Reis</t>
  </si>
  <si>
    <t>Davi Camargo Resende</t>
  </si>
  <si>
    <t>Marianna Santoro Martini</t>
  </si>
  <si>
    <t>Augusta de Oliveira Ildelfonso</t>
  </si>
  <si>
    <t>Alessandra Fernandes Rodrigues</t>
  </si>
  <si>
    <t>Louise Madureira Gouveia</t>
  </si>
  <si>
    <t>João Miguel Oliveira Pimentel</t>
  </si>
  <si>
    <t>Kamilla Testa Brasão</t>
  </si>
  <si>
    <t>Laís Martins Andrioli</t>
  </si>
  <si>
    <t>Ana Vitória Brito Moraes</t>
  </si>
  <si>
    <t>Artur Longo Pellegrini</t>
  </si>
  <si>
    <t>Álvaro Luz Lombardi</t>
  </si>
  <si>
    <t>Filipe Bicalho Campos</t>
  </si>
  <si>
    <t>Heloise Ferreira Alvim</t>
  </si>
  <si>
    <t>Bruna Bandeira Sousa</t>
  </si>
  <si>
    <t>Yasmin Rocha Camargo</t>
  </si>
  <si>
    <t>Francisco Emanuel Alvaregna Martini</t>
  </si>
  <si>
    <t>Helena Ferrari Pinheiro</t>
  </si>
  <si>
    <t>Maria Júlia Bicalho Pedrosa</t>
  </si>
  <si>
    <t>Milena Bragança Rossi</t>
  </si>
  <si>
    <t>Davi Miguel Mariani Pereira</t>
  </si>
  <si>
    <t>Anthony Cunha Rodrigues</t>
  </si>
  <si>
    <t>Isabel Colombo Mariani</t>
  </si>
  <si>
    <t>Luiz Otávio Rodrigues Santacruz</t>
  </si>
  <si>
    <t>Miguel Henrique Frois Teixeira</t>
  </si>
  <si>
    <t>Enzo Gabriel Rinaldi Salvador</t>
  </si>
  <si>
    <t>Maria Madalena Morais Gonçalves</t>
  </si>
  <si>
    <t>Adelaide Dantas Albuquerque</t>
  </si>
  <si>
    <t>Dulce Peçanha Almeida</t>
  </si>
  <si>
    <t>Fellipe Dantas Pedroso</t>
  </si>
  <si>
    <t>Rebeca Alencar Pimenta</t>
  </si>
  <si>
    <t>Isadora Borba Rodrigues</t>
  </si>
  <si>
    <t>Carlos Eduardo Campos Mendes</t>
  </si>
  <si>
    <t>Bárbara Trindade Rocha</t>
  </si>
  <si>
    <t>Ana Beatriz Junqueira Negrão</t>
  </si>
  <si>
    <t>Bruna Ferrari Pinheiro</t>
  </si>
  <si>
    <t>Murilo Mello Caminha</t>
  </si>
  <si>
    <t>Micaela Santana Faria</t>
  </si>
  <si>
    <t>Brenda Anunciação Pimenta</t>
  </si>
  <si>
    <t>Ananda Costa Araújo</t>
  </si>
  <si>
    <t>Nathan Azeredo Ferrão</t>
  </si>
  <si>
    <t>Giovanna Alves Barbieri</t>
  </si>
  <si>
    <t>Ayla Rocha Marques</t>
  </si>
  <si>
    <t>Isabelly Martins Barreto</t>
  </si>
  <si>
    <t>João Guilherme Battaglia Botelho</t>
  </si>
  <si>
    <t>Larissa Batista Faria</t>
  </si>
  <si>
    <t>Henry Marino Costatini</t>
  </si>
  <si>
    <t>Micaela Moretti Testa</t>
  </si>
  <si>
    <t>Enzo Gabriel Araújo Paulista</t>
  </si>
  <si>
    <t>Álvaro Furtado Reis</t>
  </si>
  <si>
    <t>Maria Luiza Rinaldi Costa</t>
  </si>
  <si>
    <t>Heloísa Helena Galli Esposito</t>
  </si>
  <si>
    <t>Cecilia Serra Bactista</t>
  </si>
  <si>
    <t>Alana Barreto Camargo</t>
  </si>
  <si>
    <t>Danylo Chaves Costatini</t>
  </si>
  <si>
    <t>Isabelly Silva Furtado</t>
  </si>
  <si>
    <t>Ananda Noronha de Oliveira</t>
  </si>
  <si>
    <t>Maria Alice Madureira Alcantara</t>
  </si>
  <si>
    <t>Valentina Leone Tavares</t>
  </si>
  <si>
    <t>Maria Eduarda Badu Ribeiro</t>
  </si>
  <si>
    <t>João Luccas Alcantara Azeredo</t>
  </si>
  <si>
    <t>Tomas Soares Duarte</t>
  </si>
  <si>
    <t>Raul Ferreira Coelho</t>
  </si>
  <si>
    <t>Ana Laura Ferrara Braga</t>
  </si>
  <si>
    <t>Pietro Carneiro Caruso</t>
  </si>
  <si>
    <t>João Vitor Gouveia Alvarenga</t>
  </si>
  <si>
    <t>João Lucas Bragança Machado</t>
  </si>
  <si>
    <t>Kauã Alvaregna Badu</t>
  </si>
  <si>
    <t>Maria Sophia Albuquerque Leitão</t>
  </si>
  <si>
    <t>Francisco Emanuel Morais Carvalho</t>
  </si>
  <si>
    <t>Fellipe Morato Borba</t>
  </si>
  <si>
    <t>Rebecca Caruso Rinaldi</t>
  </si>
  <si>
    <t>Bento Lima Junqueira</t>
  </si>
  <si>
    <t>Isabelle Rizzo Peçanha</t>
  </si>
  <si>
    <t>Katarina Ricci Trindade</t>
  </si>
  <si>
    <t>Bernnardo Holanda Ferrão</t>
  </si>
  <si>
    <t>Iara Alvarenga Noronha</t>
  </si>
  <si>
    <t>Daniel Santos Giordano</t>
  </si>
  <si>
    <t>Péricles Lima Ricci</t>
  </si>
  <si>
    <t>Luiz Henrique Abranches Negrão</t>
  </si>
  <si>
    <t>Henry Ferrari Gallo</t>
  </si>
  <si>
    <t>Rodrigo Malafaia Pellegrini</t>
  </si>
  <si>
    <t>Samuel Batista Carvalho</t>
  </si>
  <si>
    <t>Arthur Miguel Santoro Teixeira</t>
  </si>
  <si>
    <t>Muricy Barbieri De Luca</t>
  </si>
  <si>
    <t>Maria Vitória Moreira Pellegrini</t>
  </si>
  <si>
    <t>Renato Figo Camargo</t>
  </si>
  <si>
    <t>Joaquim Moura Garcia</t>
  </si>
  <si>
    <t>Jonathan Gouveia Marino</t>
  </si>
  <si>
    <t>Yasmin Anunciação Madureira</t>
  </si>
  <si>
    <t>Marcelo Brasil Ferrari</t>
  </si>
  <si>
    <t>Bernnardo Malafaia Camargo</t>
  </si>
  <si>
    <t>Paloma Ricci Anunciação</t>
  </si>
  <si>
    <t>Théo Tavarez Cândido</t>
  </si>
  <si>
    <t>Rebecca Peçanha Noronha</t>
  </si>
  <si>
    <t>João Paulo Ildelfonso Galli</t>
  </si>
  <si>
    <t>Madalena Alves Camargo</t>
  </si>
  <si>
    <t>Victor Hugo Tavarez Camões</t>
  </si>
  <si>
    <t>Ammanda Teixeira Cândido</t>
  </si>
  <si>
    <t>Aurora Cabral Vaz</t>
  </si>
  <si>
    <t>Carolina Vaz Martinelli</t>
  </si>
  <si>
    <t>Emmanuel Fernandes Botelho</t>
  </si>
  <si>
    <t>Ruan Pinto Melo</t>
  </si>
  <si>
    <t>Íris Pedrosa Tavares</t>
  </si>
  <si>
    <t>Maria Heloísa Serra Nascimento</t>
  </si>
  <si>
    <t>Rafael Leone Alvaregna</t>
  </si>
  <si>
    <t>Dulce Tavares Pereira</t>
  </si>
  <si>
    <t>Ana Vitória Nascimento Souza</t>
  </si>
  <si>
    <t>Nicolas Longo Borba</t>
  </si>
  <si>
    <t>Anna Carolina Nunes Junqueira</t>
  </si>
  <si>
    <t>Ruan Santoro Soares</t>
  </si>
  <si>
    <t>Renato Martinelli Alencar</t>
  </si>
  <si>
    <t>Kauê Santoro Morato</t>
  </si>
  <si>
    <t>Alini Camões Paulista</t>
  </si>
  <si>
    <t>Ana Lívia Peçanha Pereira</t>
  </si>
  <si>
    <t>Luiz Felipe Martinelli Arruda</t>
  </si>
  <si>
    <t>Miguel Ferrão Barbieri</t>
  </si>
  <si>
    <t>Allana Testa Padrão</t>
  </si>
  <si>
    <t>Matheus Bruno Esposito Borges</t>
  </si>
  <si>
    <t>Tomás Castro Borba</t>
  </si>
  <si>
    <t>Maria Fernanda Alves Carvalho</t>
  </si>
  <si>
    <t>Amanda Negreiros Junqueira</t>
  </si>
  <si>
    <t>Daniel Tavarez Morais</t>
  </si>
  <si>
    <t>Abigail Cabral Martinelli</t>
  </si>
  <si>
    <t>Desiré Oliveira Siqueira</t>
  </si>
  <si>
    <t>Elisa Serra Ricci</t>
  </si>
  <si>
    <t>Lucas Costa Greco</t>
  </si>
  <si>
    <t>Ana Caroline Alencar Costatini</t>
  </si>
  <si>
    <t>Kamille Braga Ferreira</t>
  </si>
  <si>
    <t>Ruan Sacramento Ricci</t>
  </si>
  <si>
    <t>Maria Sophia Bermudes Alvim</t>
  </si>
  <si>
    <t>Malu Carneiro Leitão</t>
  </si>
  <si>
    <t>Emanuelly Pedroso Poeta</t>
  </si>
  <si>
    <t>Marinah Lombardi Luz</t>
  </si>
  <si>
    <t>Bernardo Santoro Ildelfonso</t>
  </si>
  <si>
    <t>João Victor Madureira Monti</t>
  </si>
  <si>
    <t>Levy Rizzo Gomes</t>
  </si>
  <si>
    <t>Wagner Siqueira Camões</t>
  </si>
  <si>
    <t>Clara Camacho Padrão</t>
  </si>
  <si>
    <t>Anna Julia Alvarenga Cândido</t>
  </si>
  <si>
    <t>Alice Santoro Saragoça</t>
  </si>
  <si>
    <t>Esther Camacho Madureira</t>
  </si>
  <si>
    <t>Enrico Ildelfonso Alvarenga</t>
  </si>
  <si>
    <t>Kelly Ricci Bispo</t>
  </si>
  <si>
    <t>Pablo Carvalho Miranda</t>
  </si>
  <si>
    <t>Fernanda Aguiar Santacruz</t>
  </si>
  <si>
    <t>Luiz Gustavo Borba Faro</t>
  </si>
  <si>
    <t>Pedro Moura Chaves</t>
  </si>
  <si>
    <t>Enzo Miguel Alvarenga Madureira</t>
  </si>
  <si>
    <t>Cecilia Albuquerque Siqueira</t>
  </si>
  <si>
    <t>Cloe Camargo Salvador</t>
  </si>
  <si>
    <t>Lucas Asvilla Borges</t>
  </si>
  <si>
    <t>Vitor de Oliveira Madureira</t>
  </si>
  <si>
    <t>Manuel Pellegrini Morais</t>
  </si>
  <si>
    <t>Maria Isis Bandeira Bragança</t>
  </si>
  <si>
    <t>Clarisse Rodrigues Figo</t>
  </si>
  <si>
    <t>Guilherme Romano Cardozo</t>
  </si>
  <si>
    <t>Lucas Gabriel Alcantara Rizzo</t>
  </si>
  <si>
    <t>Alexandre Dias Amor</t>
  </si>
  <si>
    <t>Kauã Andrioli Evangelista</t>
  </si>
  <si>
    <t>Lucas Resende Braga</t>
  </si>
  <si>
    <t>Clarice Fontana Bispo</t>
  </si>
  <si>
    <t>Elisa Ribeiro Azeredo</t>
  </si>
  <si>
    <t>Joanna Bispo Reis</t>
  </si>
  <si>
    <t>Maria Helena Rodrigues Brasão</t>
  </si>
  <si>
    <t>João Gabriel Ferrari Soares</t>
  </si>
  <si>
    <t>Álvaro Gouveia Pinto</t>
  </si>
  <si>
    <t>João Vitor sobrenome Fernandes</t>
  </si>
  <si>
    <t>Anita Ricci Junqueira</t>
  </si>
  <si>
    <t>Glória Maria Badu Miranda</t>
  </si>
  <si>
    <t>Otávio Melo Pedroso</t>
  </si>
  <si>
    <t>Thomas Monti Aleluia</t>
  </si>
  <si>
    <t>Micaela Nascimento Carvalho</t>
  </si>
  <si>
    <t>Peter De Luca Battaglia</t>
  </si>
  <si>
    <t>Lorenna Anjos Morato</t>
  </si>
  <si>
    <t>Kloe Lombardi Caminha</t>
  </si>
  <si>
    <t>Kauã Morato Castro</t>
  </si>
  <si>
    <t>Lucas Andrade Negreiros</t>
  </si>
  <si>
    <t>Francisco Moura Marino</t>
  </si>
  <si>
    <t>Giovana Azeredo Galli</t>
  </si>
  <si>
    <t>Enrico Mendes Mancini</t>
  </si>
  <si>
    <t>Arthur Gabriel Gouveia Moretti</t>
  </si>
  <si>
    <t>Ana Beatriz Colombo Bicalho</t>
  </si>
  <si>
    <t>Renato Mazza Ribeiro</t>
  </si>
  <si>
    <t>Ana Caroline Negrão Ferreira</t>
  </si>
  <si>
    <t>Kelvin Garcia Brasil</t>
  </si>
  <si>
    <t>Ana Carolina Pereira Frasão</t>
  </si>
  <si>
    <t>Clara Siqueira Santos</t>
  </si>
  <si>
    <t>Maria Laura Azeredo Serra</t>
  </si>
  <si>
    <t>Claudia Cunha Galli</t>
  </si>
  <si>
    <t>Júlia Clara Brasil Figo</t>
  </si>
  <si>
    <t>Rodrigo Silva Esposito</t>
  </si>
  <si>
    <t>Maria Helena Longo Anunciação</t>
  </si>
  <si>
    <t>Tiago Serra Romano</t>
  </si>
  <si>
    <t>Enzzo Gouveia Camacho</t>
  </si>
  <si>
    <t>Ana Sophia Bianchi Tavares</t>
  </si>
  <si>
    <t>Lucas Costa Morais</t>
  </si>
  <si>
    <t>Ian Caminha Colombo</t>
  </si>
  <si>
    <t>Antônia Nunes Alvaregna</t>
  </si>
  <si>
    <t>Péricles Sousa Oliveira</t>
  </si>
  <si>
    <t>Pedro Henrique Leone Barbieri</t>
  </si>
  <si>
    <t>Henry Coelho Alvaregna</t>
  </si>
  <si>
    <t>Yasmin Andrioli Braga</t>
  </si>
  <si>
    <t>Matheus Martins Saragoça</t>
  </si>
  <si>
    <t>Marta Paulista Abranches</t>
  </si>
  <si>
    <t>Deborah Bactista Morais</t>
  </si>
  <si>
    <t>Aurorah Arruda Esposito</t>
  </si>
  <si>
    <t>Vinícius Pasquim Esteves</t>
  </si>
  <si>
    <t>Fernando Manuel Braga Vaz</t>
  </si>
  <si>
    <t>Emanuel Pasquim Ramos</t>
  </si>
  <si>
    <t>Claudio Bianchi Furtado</t>
  </si>
  <si>
    <t>Hector Pimenta Nascimento</t>
  </si>
  <si>
    <t>Davi Miguel Morais Resende</t>
  </si>
  <si>
    <t>José Conti Luz</t>
  </si>
  <si>
    <t>Enzo Gabriel Longo Bragança</t>
  </si>
  <si>
    <t>Natanael Costa Morais</t>
  </si>
  <si>
    <t>Fernanda Martinelli Malafaia</t>
  </si>
  <si>
    <t>Ariela Brasil Coelho</t>
  </si>
  <si>
    <t>João Luccas Pedroso Moura</t>
  </si>
  <si>
    <t>Eduardo Negrão sobrenome</t>
  </si>
  <si>
    <t>Ana Júlia Barroso sobrenome</t>
  </si>
  <si>
    <t>Ana Liz Serra Sousa</t>
  </si>
  <si>
    <t>Ananda Cunha Mancini</t>
  </si>
  <si>
    <t>Luan Camacho Duarte</t>
  </si>
  <si>
    <t>Peter Cardozo Bactista</t>
  </si>
  <si>
    <t>Joanah Pedrosa Bragança</t>
  </si>
  <si>
    <t>Isaac Aleluia Tavarez</t>
  </si>
  <si>
    <t>Mariane Cunha Caminha</t>
  </si>
  <si>
    <t>Glória Maria Anunciação Tavares</t>
  </si>
  <si>
    <t>Francisco Emanuel Cardozo Aragão</t>
  </si>
  <si>
    <t>Débora Moura Santoro</t>
  </si>
  <si>
    <t>Ananda Pinto Reis</t>
  </si>
  <si>
    <t>Heloísa Rossi Santacruz</t>
  </si>
  <si>
    <t>Arthur Gabriel Pasquim Bactista</t>
  </si>
  <si>
    <t>Anthony Gabriel Marques Bianchi</t>
  </si>
  <si>
    <t>Danilo Rizzo Madureira</t>
  </si>
  <si>
    <t>Carolina Romano Rossi</t>
  </si>
  <si>
    <t>José Heleno Ferrara Santana</t>
  </si>
  <si>
    <t>Danylo Santoro Gonçalves</t>
  </si>
  <si>
    <t>Isaac Junqueira Martini</t>
  </si>
  <si>
    <t>Kleriston Pimentel Negreiros</t>
  </si>
  <si>
    <t>Tiago Pimentel Monteiro</t>
  </si>
  <si>
    <t>Isadora Duarte Tavarez</t>
  </si>
  <si>
    <t>Flaviano Gomes Abranches</t>
  </si>
  <si>
    <t>Frankin Mancini Pedroso</t>
  </si>
  <si>
    <t>Claudio Anunciação Bianchi</t>
  </si>
  <si>
    <t>Erick Garcia Bragança</t>
  </si>
  <si>
    <t>Claudio Bragança Colombo</t>
  </si>
  <si>
    <t>Pedro Miguel Bispo Giordano</t>
  </si>
  <si>
    <t>Beatriz dos Santos Mazza</t>
  </si>
  <si>
    <t>Oliver Evangelista Paulista</t>
  </si>
  <si>
    <t>Miguel Henrique Borba Pasquim</t>
  </si>
  <si>
    <t>Vicent Sacramento Rizzo</t>
  </si>
  <si>
    <t>Heloísa Helena Caminha Monti</t>
  </si>
  <si>
    <t>Enrico Café Colombo</t>
  </si>
  <si>
    <t>Júlia Azeredo Siqueira</t>
  </si>
  <si>
    <t>César Brasil Cabral</t>
  </si>
  <si>
    <t>Eduardo Martini Caminha</t>
  </si>
  <si>
    <t>Gloria Dantas Frasão</t>
  </si>
  <si>
    <t>Larissa Noronha Cunha</t>
  </si>
  <si>
    <t>Adélio Sousa Andrade</t>
  </si>
  <si>
    <t>Kamille Ferrari Carvalho</t>
  </si>
  <si>
    <t>Júlia Araújo Resende</t>
  </si>
  <si>
    <t>João Lucas Gonçalves Junqueira</t>
  </si>
  <si>
    <t>Frankin Ramos Marino</t>
  </si>
  <si>
    <t>Isys Cardozo Pinto</t>
  </si>
  <si>
    <t>Nicolas sobrenome Anjos</t>
  </si>
  <si>
    <t>Nicolas Trindade Luz</t>
  </si>
  <si>
    <t>Enzo Gabriel Souza Costatini</t>
  </si>
  <si>
    <t>Lavignia Cardoso Garcia</t>
  </si>
  <si>
    <t>Iara Borges Russo</t>
  </si>
  <si>
    <t>Isabella Farias De Luca</t>
  </si>
  <si>
    <t>Isabelly Lima Lima</t>
  </si>
  <si>
    <t>Antonella Garcia Aleluia</t>
  </si>
  <si>
    <t>Maria Laura Evangelista Gonçalves</t>
  </si>
  <si>
    <t>Maria Alice Cândido Faria</t>
  </si>
  <si>
    <t>Kloe Azeredo Figo</t>
  </si>
  <si>
    <t>Luisa Farias Carvalho</t>
  </si>
  <si>
    <t>Natália Batista Bianchi</t>
  </si>
  <si>
    <t>Davi Lucas Costatini Batista</t>
  </si>
  <si>
    <t>Otávio Bactista Batista</t>
  </si>
  <si>
    <t>Hector Leite Pedrosa</t>
  </si>
  <si>
    <t>Bryan Caruso Pedroso</t>
  </si>
  <si>
    <t>Lucca Alvim Aguiar</t>
  </si>
  <si>
    <t>Samuel Negreiros Camacho</t>
  </si>
  <si>
    <t>Théo Lombardi Luz</t>
  </si>
  <si>
    <t>Isa Pinto Leone</t>
  </si>
  <si>
    <t>Thomas dos Santos Simões</t>
  </si>
  <si>
    <t>Adélia Pinheiro Gallo</t>
  </si>
  <si>
    <t>Kaique Asvilla Badu</t>
  </si>
  <si>
    <t>Arthur Henrique Batista Gallo</t>
  </si>
  <si>
    <t>Anita Ferrão Mancini</t>
  </si>
  <si>
    <t>Cristóvão Russo Pinto</t>
  </si>
  <si>
    <t>Arthur Henrique Tavares Barbieri</t>
  </si>
  <si>
    <t>Antônio Rossi Azeredo</t>
  </si>
  <si>
    <t>Nicolas Andrioli Tavares</t>
  </si>
  <si>
    <t>Joanna Morais Batista</t>
  </si>
  <si>
    <t>Maryah Testa Cabral</t>
  </si>
  <si>
    <t>Maria Luiza Santana Alvim</t>
  </si>
  <si>
    <t>Natália Leone Lima</t>
  </si>
  <si>
    <t>Domingos Cunha Poeta</t>
  </si>
  <si>
    <t>Lorena Rizzo Noronha</t>
  </si>
  <si>
    <t>Caio Medeiros Badu</t>
  </si>
  <si>
    <t>Luiz Otávio Bispo Aragão</t>
  </si>
  <si>
    <t>Joana Badu Alvaregna</t>
  </si>
  <si>
    <t>João Lucas Café Leone</t>
  </si>
  <si>
    <t>Adélio Madureira Paulista</t>
  </si>
  <si>
    <t>Pietra Cabral Oliveira</t>
  </si>
  <si>
    <t>Laís Faro Trindade</t>
  </si>
  <si>
    <t>Kelly Moura Siqueira</t>
  </si>
  <si>
    <t>Maryah Arruda Sá</t>
  </si>
  <si>
    <t>Byanca Brito Vaz</t>
  </si>
  <si>
    <t>Octávio Faro Moura</t>
  </si>
  <si>
    <t>Vinícius Serra Carvalho</t>
  </si>
  <si>
    <t>Raul Paulista Marques</t>
  </si>
  <si>
    <t>Madalena Teixeira Costatini</t>
  </si>
  <si>
    <t>Louise Rizzo Noronha</t>
  </si>
  <si>
    <t>José Heleno Mendes Camargo</t>
  </si>
  <si>
    <t>Ana Vitória Moreira Medeiros</t>
  </si>
  <si>
    <t>Augusto Pedrosa Evangelista</t>
  </si>
  <si>
    <t>Pedro Miguel Cardoso Moraes</t>
  </si>
  <si>
    <t>Cauã Machado Fernandes</t>
  </si>
  <si>
    <t>Flávio Andrioli Alcantara</t>
  </si>
  <si>
    <t>Isa Rizzo Freitas</t>
  </si>
  <si>
    <t>Larisa Greco Campos</t>
  </si>
  <si>
    <t>Augusto Andrioli Furtado</t>
  </si>
  <si>
    <t>Arthur Henrique Barros Azeredo</t>
  </si>
  <si>
    <t>Joanna Soares Barros</t>
  </si>
  <si>
    <t>Ana Carolina Azeredo Bicalho</t>
  </si>
  <si>
    <t>Théo Marques Giordano</t>
  </si>
  <si>
    <t>Lara Silva Ildelfonso</t>
  </si>
  <si>
    <t>Yago Pinheiro Simões</t>
  </si>
  <si>
    <t>João Vitor Lima Arruda</t>
  </si>
  <si>
    <t>Isabelly Bicalho Pereira</t>
  </si>
  <si>
    <t>Anthony Gabriel Carneiro Fernandes</t>
  </si>
  <si>
    <t>Bryan Costa Nunes</t>
  </si>
  <si>
    <t>Wilian Brasil Morato</t>
  </si>
  <si>
    <t>Pietro Marino Gouveia</t>
  </si>
  <si>
    <t>Isis Gallo de Oliveira</t>
  </si>
  <si>
    <t>Larissa Cabral Ribeiro</t>
  </si>
  <si>
    <t>Guilherme Augusto Mancini Carneiro</t>
  </si>
  <si>
    <t>Heloise Bactista Leone</t>
  </si>
  <si>
    <t>Ana Carolina Faria Barreto</t>
  </si>
  <si>
    <t>Juliana Mancini Martins</t>
  </si>
  <si>
    <t>Olívia Cabral Leone</t>
  </si>
  <si>
    <t>José Heleno Braga Rocha</t>
  </si>
  <si>
    <t>Cecilia Ramos Barros</t>
  </si>
  <si>
    <t>Isabella Marino Lombardi</t>
  </si>
  <si>
    <t>Levy Evangelista Conti</t>
  </si>
  <si>
    <t>Isabella Mazza Mancini</t>
  </si>
  <si>
    <t>Ana Beatriz Moraes Ramos</t>
  </si>
  <si>
    <t>Bruno Russo Rangel</t>
  </si>
  <si>
    <t>Vitor Fontana Amor</t>
  </si>
  <si>
    <t>Isa Mancini Machado</t>
  </si>
  <si>
    <t>Milena Longo Malafaia</t>
  </si>
  <si>
    <t>Luiz Henrique Anunciação Rocha</t>
  </si>
  <si>
    <t>Maria Eduarda Brito Saragoça</t>
  </si>
  <si>
    <t>Bruno Noronha Ramos</t>
  </si>
  <si>
    <t>Gustavo Barboza Arruda</t>
  </si>
  <si>
    <t>Vitória Bragança Auth</t>
  </si>
  <si>
    <t>Glória Maria Pedrosa Tavarez</t>
  </si>
  <si>
    <t>Gabrielly Martins Cardoso</t>
  </si>
  <si>
    <t>Bruno Dias Ildelfonso</t>
  </si>
  <si>
    <t>Rachel Dantas Dias</t>
  </si>
  <si>
    <t>Theo Gouveia Cardozo</t>
  </si>
  <si>
    <t>Alexandre Leitão Aragão</t>
  </si>
  <si>
    <t>Fernanda Luz Alvarenga</t>
  </si>
  <si>
    <t>Kelvin Bermudes Batista</t>
  </si>
  <si>
    <t>Maitê Anunciação Martini</t>
  </si>
  <si>
    <t>Claudia Brasil Ferreira</t>
  </si>
  <si>
    <t>Carolina Dantas Leitão</t>
  </si>
  <si>
    <t>Nathália Ferrara Bermudes</t>
  </si>
  <si>
    <t>Augusta Reis Faro</t>
  </si>
  <si>
    <t>Isys Romano Bianchi</t>
  </si>
  <si>
    <t>Tomás Giordano Simões</t>
  </si>
  <si>
    <t>Helena Pinheiro Farias</t>
  </si>
  <si>
    <t>Heloise Alvim Alvarenga</t>
  </si>
  <si>
    <t>Luan Braga de Oliveira</t>
  </si>
  <si>
    <t>Isabelly Duarte Mendes</t>
  </si>
  <si>
    <t>Débora Lombardi Simões</t>
  </si>
  <si>
    <t>Maria Cecília Caminha Madureira</t>
  </si>
  <si>
    <t>Louise Santacruz Brasil</t>
  </si>
  <si>
    <t>Lucca Costatini Bispo</t>
  </si>
  <si>
    <t>Cristóvão Seixas Junqueira</t>
  </si>
  <si>
    <t>Ana Caroline Pinto Farias</t>
  </si>
  <si>
    <t>Muricy Dantas Farias</t>
  </si>
  <si>
    <t>Milena Teixeira Padrão</t>
  </si>
  <si>
    <t>Davi Lucas Camões Nascimento</t>
  </si>
  <si>
    <t>Arthur Miguel Barreto Tavarez</t>
  </si>
  <si>
    <t>Ana Lívia Santos Marques</t>
  </si>
  <si>
    <t>Gloria Frois Castro</t>
  </si>
  <si>
    <t>Vera Lucia Sá Melo</t>
  </si>
  <si>
    <t>Alícia Alvarenga sobrenome</t>
  </si>
  <si>
    <t>Vinícius Simões Testa</t>
  </si>
  <si>
    <t>Ângelo Gouveia Pimenta</t>
  </si>
  <si>
    <t>Henrico Santacruz Testa</t>
  </si>
  <si>
    <t>Cloe Moreira Cunha</t>
  </si>
  <si>
    <t>Lorenna de Oliveira Frasão</t>
  </si>
  <si>
    <t>Lucas Dantas Esteves</t>
  </si>
  <si>
    <t>Júlia Clara Araújo Brasil</t>
  </si>
  <si>
    <t>Ana Liz Mariani Serra</t>
  </si>
  <si>
    <t>Fellipe Pellegrini Pasquim</t>
  </si>
  <si>
    <t>Joana Testa Cunha</t>
  </si>
  <si>
    <t>Lucas sobrenome Pedroso</t>
  </si>
  <si>
    <t>José Emanuel Arruda Badu</t>
  </si>
  <si>
    <t>Vera Lucia Sá Rodrigues</t>
  </si>
  <si>
    <t>Amanda Ferrão Camargo</t>
  </si>
  <si>
    <t>Lavignia Alencar Amor</t>
  </si>
  <si>
    <t>Glória Maria Abranches Araújo</t>
  </si>
  <si>
    <t>Luiz Henrique Holanda Aguiar</t>
  </si>
  <si>
    <t>Davi Luccas Asvilla Machado</t>
  </si>
  <si>
    <t>Elisa Botelho Caruso</t>
  </si>
  <si>
    <t>Maria Eduarda Bandeira sobrenome</t>
  </si>
  <si>
    <t>Katarina Paulista Frasão</t>
  </si>
  <si>
    <t>Luan Evangelista Barroso</t>
  </si>
  <si>
    <t>Isa de Oliveira Cunha</t>
  </si>
  <si>
    <t>Ariela Alencar Paulista</t>
  </si>
  <si>
    <t>Maria Júlia Gallo Leite</t>
  </si>
  <si>
    <t>Manuel Melo Dias</t>
  </si>
  <si>
    <t>Ana Laura Holanda Gallo</t>
  </si>
  <si>
    <t>Kamille Evangelista Alvarenga</t>
  </si>
  <si>
    <t>Alexander Batista Brasão</t>
  </si>
  <si>
    <t>Júlio Furtado Figo</t>
  </si>
  <si>
    <t>Tiago Moura Mello</t>
  </si>
  <si>
    <t>Kaique Martini Andrade</t>
  </si>
  <si>
    <t>João Luccas Pasquim Amor</t>
  </si>
  <si>
    <t>Flaviano Holanda Madureira</t>
  </si>
  <si>
    <t>João Vitor Russo Barreto</t>
  </si>
  <si>
    <t>Ane Caroline Barroso Serra</t>
  </si>
  <si>
    <t>Abigail Cardozo Teixeira</t>
  </si>
  <si>
    <t>Gabriela Alvarenga Battaglia</t>
  </si>
  <si>
    <t>Davi Luccas Camargo Frois</t>
  </si>
  <si>
    <t>Carolina Badu Silva</t>
  </si>
  <si>
    <t>João Pedro Tavares Alvaregna</t>
  </si>
  <si>
    <t>Pablo Barbosa Camões</t>
  </si>
  <si>
    <t>João Paulo Barboza Farias</t>
  </si>
  <si>
    <t>Júlio Monteiro Soares</t>
  </si>
  <si>
    <t>Victória Carneiro Pedrosa</t>
  </si>
  <si>
    <t>Matheus Caruso Santoro</t>
  </si>
  <si>
    <t>Fellipe Moraes Frois</t>
  </si>
  <si>
    <t>Sophia Greco Colombo</t>
  </si>
  <si>
    <t>João Miguel Badu Anunciação</t>
  </si>
  <si>
    <t>Ágata Santos Frasão</t>
  </si>
  <si>
    <t>Eloá Rocha Padrão</t>
  </si>
  <si>
    <t>Francisco Barbieri Mazza</t>
  </si>
  <si>
    <t>Beatriz Marques Oliveira</t>
  </si>
  <si>
    <t>Anne Caroline Abranches Negrão</t>
  </si>
  <si>
    <t>Bárbara Dias Pimenta</t>
  </si>
  <si>
    <t>Enzo Ribeiro Salvador</t>
  </si>
  <si>
    <t>Carlos Pinheiro Mariani</t>
  </si>
  <si>
    <t>Ana Cecília Junqueira Faro</t>
  </si>
  <si>
    <t>Francisca Alvim Ramos</t>
  </si>
  <si>
    <t>Flávio Alvarenga Garcia</t>
  </si>
  <si>
    <t>César Albuquerque Martins</t>
  </si>
  <si>
    <t>Lara Santos Gouveia</t>
  </si>
  <si>
    <t>Emilly Bragança Costatini</t>
  </si>
  <si>
    <t>Raquel Abranches Furtado</t>
  </si>
  <si>
    <t>Bárbara Fernandes Badu</t>
  </si>
  <si>
    <t>Kloe Esposito Castro</t>
  </si>
  <si>
    <t>Levi Ferrão Ricci</t>
  </si>
  <si>
    <t>Breno Pereira Alvim</t>
  </si>
  <si>
    <t>Heloise Ribeiro de Oliveira</t>
  </si>
  <si>
    <t>Larisa Camões Machado</t>
  </si>
  <si>
    <t>Joanna Pimentel Gallo</t>
  </si>
  <si>
    <t>Davi Lucas Noronha Asvilla</t>
  </si>
  <si>
    <t>Murilo Moura Farias</t>
  </si>
  <si>
    <t>Heloise Soares Asvilla</t>
  </si>
  <si>
    <t>Kelvin Cunha Sá</t>
  </si>
  <si>
    <t>Carlos Eduardo Lopes Paulista</t>
  </si>
  <si>
    <t>Victor Hugo Pasquim Martinelli</t>
  </si>
  <si>
    <t>Maria Isis Barreto Testa</t>
  </si>
  <si>
    <t>Stella Cardozo Aleluia</t>
  </si>
  <si>
    <t>Fernando Martins Farias</t>
  </si>
  <si>
    <t>Arthur Gabriel Bragança Ferreira</t>
  </si>
  <si>
    <t>Caue Santacruz Costa</t>
  </si>
  <si>
    <t>João Luccas Araújo Furtado</t>
  </si>
  <si>
    <t>Oliver Soares Duarte</t>
  </si>
  <si>
    <t>José Francisco Rodrigues Rodrigues</t>
  </si>
  <si>
    <t>Enzo Gabriel Aragão Noronha</t>
  </si>
  <si>
    <t>Henry Fontana Barreto</t>
  </si>
  <si>
    <t>Fernanda Pinheiro Borges</t>
  </si>
  <si>
    <t>Mateus Saragoça Machado</t>
  </si>
  <si>
    <t>Clara Alvarenga Oliveira</t>
  </si>
  <si>
    <t>Benjamin Sousa Martinelli</t>
  </si>
  <si>
    <t>Anita Ferrão Lombardi</t>
  </si>
  <si>
    <t>Olívia Ricci Soares</t>
  </si>
  <si>
    <t>Michael Ribeiro Bactista</t>
  </si>
  <si>
    <t>Bruna Faro Mendes</t>
  </si>
  <si>
    <t>Maria Valentina Ferrari Aguiar</t>
  </si>
  <si>
    <t>Milena Soares Badu</t>
  </si>
  <si>
    <t>Elisa Barbieri Borges</t>
  </si>
  <si>
    <t>João Pedro Ricci Mazza</t>
  </si>
  <si>
    <t>Anna Carolina Aleluia Bragança</t>
  </si>
  <si>
    <t>Ana Lívia Araújo Negrão</t>
  </si>
  <si>
    <t>Caleb Simões Ferreira</t>
  </si>
  <si>
    <t>Letícia Brasão Noronha</t>
  </si>
  <si>
    <t>Vicent Castro Barbosa</t>
  </si>
  <si>
    <t>Maria Laura Mazza Moraes</t>
  </si>
  <si>
    <t>Vitória Araújo Ferrara</t>
  </si>
  <si>
    <t>Alexandre Pasquim Amor</t>
  </si>
  <si>
    <t>Isadora Salvador Moretti</t>
  </si>
  <si>
    <t>Joana Moreira Farina</t>
  </si>
  <si>
    <t>Caroline Colombo Caruso</t>
  </si>
  <si>
    <t>Lorenna Camões Moura</t>
  </si>
  <si>
    <t>Cristóvão Marino Negrão</t>
  </si>
  <si>
    <t>Kelly Cardoso Brasil</t>
  </si>
  <si>
    <t>Alexander Conti Noronha</t>
  </si>
  <si>
    <t>Alini Dias Tavares</t>
  </si>
  <si>
    <t>Renato Dias Azeredo</t>
  </si>
  <si>
    <t>Ana Sophia Medeiros Faria</t>
  </si>
  <si>
    <t>Carlos Rossi Carneiro</t>
  </si>
  <si>
    <t>Fernando Giordano Ferrara</t>
  </si>
  <si>
    <t>Maria Barbieri Testa</t>
  </si>
  <si>
    <t>Renato Paulista Tavarez</t>
  </si>
  <si>
    <t>Joaquim Figo Faria</t>
  </si>
  <si>
    <t>Maya Reis Monteiro</t>
  </si>
  <si>
    <t>Lia Mendes Rinaldi</t>
  </si>
  <si>
    <t>Deborah Cunha Bispo</t>
  </si>
  <si>
    <t>Péricles Teixeira Carvalho</t>
  </si>
  <si>
    <t>Ângelo Moraes Tavares</t>
  </si>
  <si>
    <t>Bento Duarte Siqueira</t>
  </si>
  <si>
    <t>Kamilla Martini Monteiro</t>
  </si>
  <si>
    <t>João Guilherme Russo Padrão</t>
  </si>
  <si>
    <t>Débora Mello Monteiro</t>
  </si>
  <si>
    <t>Ana Carolina Mancini Santana</t>
  </si>
  <si>
    <t>Carlos Eduardo Leone Costatini</t>
  </si>
  <si>
    <t>Bruna Moura Peçanha</t>
  </si>
  <si>
    <t>Mateus Mancini Bicalho</t>
  </si>
  <si>
    <t>Michel Miranda Pellegrini</t>
  </si>
  <si>
    <t>Carolina Badu Martins</t>
  </si>
  <si>
    <t>Ana Carolina De Luca Rinaldi</t>
  </si>
  <si>
    <t>Antonella Fernandes Bispo</t>
  </si>
  <si>
    <t>Clarisse Santoro Trindade</t>
  </si>
  <si>
    <t>Kauê Galli Esteves</t>
  </si>
  <si>
    <t>José Emanuel Souza Aguiar</t>
  </si>
  <si>
    <t>Augusta Alvim Faria</t>
  </si>
  <si>
    <t>Luana Peçanha Cardoso</t>
  </si>
  <si>
    <t>Caio Monti Borba</t>
  </si>
  <si>
    <t>Isabelly Battaglia Andrade</t>
  </si>
  <si>
    <t>Yasmin Freitas Martins</t>
  </si>
  <si>
    <t>Fernando Farina Evangelista</t>
  </si>
  <si>
    <t>Alexander Ricci Santoro</t>
  </si>
  <si>
    <t>Maria Luiza Marino Pinto</t>
  </si>
  <si>
    <t>João Luccas Seixas Moura</t>
  </si>
  <si>
    <t>Victor Hugo Poeta Miranda</t>
  </si>
  <si>
    <t>Benício Brito Dias</t>
  </si>
  <si>
    <t>Lívia Brasil Freitas</t>
  </si>
  <si>
    <t>Bruna Soares Garcia</t>
  </si>
  <si>
    <t>Breno Coelho Martins</t>
  </si>
  <si>
    <t>Davi Luiz Figo Moreira</t>
  </si>
  <si>
    <t>Cristóvão Almeida Anjos</t>
  </si>
  <si>
    <t>Rebeca Esteves Peçanha</t>
  </si>
  <si>
    <t>Isabella Greco Café</t>
  </si>
  <si>
    <t>Isadora Battaglia Gallo</t>
  </si>
  <si>
    <t>Luccas Albuquerque Nunes</t>
  </si>
  <si>
    <t>Mariah Almeida Costa</t>
  </si>
  <si>
    <t>Enzzo Martini Figo</t>
  </si>
  <si>
    <t>Ana Caroline Aragão Padrão</t>
  </si>
  <si>
    <t>Mirella Coelho Farias</t>
  </si>
  <si>
    <t>Isis Soares Pimentel</t>
  </si>
  <si>
    <t>Luiz Henrique Martins Faro</t>
  </si>
  <si>
    <t>Arthur Miguel Junqueira Colombo</t>
  </si>
  <si>
    <t>Amanda Bicalho Pedrosa</t>
  </si>
  <si>
    <t>Laura Frasão Freitas</t>
  </si>
  <si>
    <t>Ana Júlia Mazza Cardozo</t>
  </si>
  <si>
    <t>Claudio Reis Alvim</t>
  </si>
  <si>
    <t>Anita Soares Alencar</t>
  </si>
  <si>
    <t>Fernando Mariano Bactista Esposito</t>
  </si>
  <si>
    <t>Francisco Emanuel Mariani Rizzo</t>
  </si>
  <si>
    <t>Jonathan Gouveia Conti</t>
  </si>
  <si>
    <t>Nicole Faro Marino</t>
  </si>
  <si>
    <t>Rebecca Botelho de Oliveira</t>
  </si>
  <si>
    <t>Alícia Moretti Ramos</t>
  </si>
  <si>
    <t>Dulce Miranda Silva</t>
  </si>
  <si>
    <t>Maria Luiza Paulista Russo</t>
  </si>
  <si>
    <t>Carolina Costatini Giordano</t>
  </si>
  <si>
    <t>Sophia Coelho Dantas</t>
  </si>
  <si>
    <t>Ryan Luz Santos</t>
  </si>
  <si>
    <t>Mirella Soares Barreto</t>
  </si>
  <si>
    <t>Arthur Miguel Pellegrini Soares</t>
  </si>
  <si>
    <t>Fellipe Camões Rocha</t>
  </si>
  <si>
    <t>Clarice dos Santos Mendes</t>
  </si>
  <si>
    <t>Wagner Moreira Andrade</t>
  </si>
  <si>
    <t>Ryan Madureira Rinaldi</t>
  </si>
  <si>
    <t>Augusta Bactista Lima</t>
  </si>
  <si>
    <t>Ana Laura Luz Camões</t>
  </si>
  <si>
    <t>Rafaela Furtado Gouveia</t>
  </si>
  <si>
    <t>Ian Azeredo Gouveia</t>
  </si>
  <si>
    <t>Felipe Ricci Poeta</t>
  </si>
  <si>
    <t>Katarina Madureira Gallo</t>
  </si>
  <si>
    <t>Yago Conti Mello</t>
  </si>
  <si>
    <t>Yago Lopes Caruso</t>
  </si>
  <si>
    <t>Isabella Camões Souza</t>
  </si>
  <si>
    <t>Isabelly Garcia Bragança</t>
  </si>
  <si>
    <t>Anthony Gabriel Cabral Frasão</t>
  </si>
  <si>
    <t>Joanna Padrão Gomes</t>
  </si>
  <si>
    <t>José Emanuel Fontana Martins</t>
  </si>
  <si>
    <t>Alice Frasão Mariani</t>
  </si>
  <si>
    <t>Renato Negreiros Santana</t>
  </si>
  <si>
    <t>Augusto Santoro Costa</t>
  </si>
  <si>
    <t>Giovanna Carneiro Anjos</t>
  </si>
  <si>
    <t>Eliezer Ferrara Abranches</t>
  </si>
  <si>
    <t>Thiago Alvaregna Ribeiro</t>
  </si>
  <si>
    <t>Marcelo Frois Pinheiro</t>
  </si>
  <si>
    <t>Maya Pimentel Serra</t>
  </si>
  <si>
    <t>Alana Botelho Barbieri</t>
  </si>
  <si>
    <t>Heloísa Helena Miranda Junqueira</t>
  </si>
  <si>
    <t>Luan Farias Bactista</t>
  </si>
  <si>
    <t>Isaac Anunciação Pedrosa</t>
  </si>
  <si>
    <t>Alessandra Morais Melo</t>
  </si>
  <si>
    <t>Anna Carolinna Arruda Gallo</t>
  </si>
  <si>
    <t>Manuela Cabral Noronha</t>
  </si>
  <si>
    <t>Marianna Faria Santos</t>
  </si>
  <si>
    <t>Isabella Camões Seixas</t>
  </si>
  <si>
    <t>Davi Bicalho Nunes</t>
  </si>
  <si>
    <t>João Lucas Tavares Frasão</t>
  </si>
  <si>
    <t>Fernanda Barreto Camargo</t>
  </si>
  <si>
    <t>Sophie Testa De Luca</t>
  </si>
  <si>
    <t>Clara Ildelfonso Coelho</t>
  </si>
  <si>
    <t>Theo Carvalho Mazza</t>
  </si>
  <si>
    <t>Hector Bianchi Pereira</t>
  </si>
  <si>
    <t>Rachel Junqueira Santacruz</t>
  </si>
  <si>
    <t>Fernando Romano De Luca</t>
  </si>
  <si>
    <t>Anna Carolina Longo Botelho</t>
  </si>
  <si>
    <t>Rafaela Sacramento Pellegrini</t>
  </si>
  <si>
    <t>Gabriela Campos Chaves</t>
  </si>
  <si>
    <t>Juliana de Oliveira Azeredo</t>
  </si>
  <si>
    <t>Isabelle Bicalho Lombardi</t>
  </si>
  <si>
    <t>Maria Vitória Soares Longo</t>
  </si>
  <si>
    <t>Sammuel Bragança Figo</t>
  </si>
  <si>
    <t>Caleb sobrenome Ildelfonso</t>
  </si>
  <si>
    <t>Enzzo Brito Botelho</t>
  </si>
  <si>
    <t>Byanca Ribeiro Moura</t>
  </si>
  <si>
    <t>Iara Serra Garcia</t>
  </si>
  <si>
    <t>Anthony Gabriel Borba Testa</t>
  </si>
  <si>
    <t>Maria Borba Cabral</t>
  </si>
  <si>
    <t>Lucas Malafaia Caruso</t>
  </si>
  <si>
    <t>Eliza Melo Gallo</t>
  </si>
  <si>
    <t>Melyssa Barbosa Rodrigues</t>
  </si>
  <si>
    <t>Maria Flor Ribeiro Battaglia</t>
  </si>
  <si>
    <t>Joanah Mariani Duarte</t>
  </si>
  <si>
    <t>Giovanna Monti Martins</t>
  </si>
  <si>
    <t>Laura Colombo Ferrão</t>
  </si>
  <si>
    <t>Maria Glória Tavares Duarte</t>
  </si>
  <si>
    <t>Maria Júlia Faria Martinelli</t>
  </si>
  <si>
    <t>Otávio Battaglia Abranches</t>
  </si>
  <si>
    <t>Abigail Alencar Asvilla</t>
  </si>
  <si>
    <t>Maria Luiza Romano Seixas</t>
  </si>
  <si>
    <t>Pedro Lucas Moraes Cardoso</t>
  </si>
  <si>
    <t>Pedro Lucas Moraes Junqueira</t>
  </si>
  <si>
    <t>Laís Reis Anunciação</t>
  </si>
  <si>
    <t>Luiz Miguel Lopes Gallo</t>
  </si>
  <si>
    <t>Emanuelly Mazza Alvarenga</t>
  </si>
  <si>
    <t>Alícia Lopes Sá</t>
  </si>
  <si>
    <t>João Lucas Martinelli Andrade</t>
  </si>
  <si>
    <t>João Lucas Pedroso Rossi</t>
  </si>
  <si>
    <t>Fernando Manuel Fernandes Sousa</t>
  </si>
  <si>
    <t>Laura Faro Alvarenga</t>
  </si>
  <si>
    <t>Miguel Henrique Morais Brasão</t>
  </si>
  <si>
    <t>Benjamin sobrenome Amor</t>
  </si>
  <si>
    <t>Débora Souza Cândido</t>
  </si>
  <si>
    <t>Raquel Cunha Trindade</t>
  </si>
  <si>
    <t>Thomas Reis Pinto</t>
  </si>
  <si>
    <t>José Emanuel Saragoça Saragoça</t>
  </si>
  <si>
    <t>Ana Vitória Andrade Esteves</t>
  </si>
  <si>
    <t>Erick Camacho Santoro</t>
  </si>
  <si>
    <t>Danylo Alvim Mancini</t>
  </si>
  <si>
    <t>Cloe Garcia Tavarez</t>
  </si>
  <si>
    <t>Olívia Moreira Dias</t>
  </si>
  <si>
    <t>Micaela Ribeiro Morato</t>
  </si>
  <si>
    <t>Deborah Marino Marques</t>
  </si>
  <si>
    <t>Francisco Brasão Pimentel</t>
  </si>
  <si>
    <t>Caroline Alencar Salvador</t>
  </si>
  <si>
    <t>Eliezer Braga Ramos</t>
  </si>
  <si>
    <t>Isys Batista Pinto</t>
  </si>
  <si>
    <t>Maria Flor Rocha Carneiro</t>
  </si>
  <si>
    <t>Esther Monti Gonçalves</t>
  </si>
  <si>
    <t>Camila Nunes Luz</t>
  </si>
  <si>
    <t>Luan Caminha Bandeira</t>
  </si>
  <si>
    <t>Ammanda Galli Barbosa</t>
  </si>
  <si>
    <t>Nicolas Ricci Aleluia</t>
  </si>
  <si>
    <t>Sarah Pereira Souza</t>
  </si>
  <si>
    <t>Ana Laura Souza Araújo</t>
  </si>
  <si>
    <t>Clarice Anunciação Testa</t>
  </si>
  <si>
    <t>Byanca Serra Alcantara</t>
  </si>
  <si>
    <t>Luan Sousa Rodrigues</t>
  </si>
  <si>
    <t>Ammanda Reis Barbosa</t>
  </si>
  <si>
    <t>Cecília Bragança Moreira</t>
  </si>
  <si>
    <t>Eduarda de Oliveira Tavares</t>
  </si>
  <si>
    <t>Katarina Alvarenga Ildelfonso</t>
  </si>
  <si>
    <t>Luiz Henrique Martinelli Melo</t>
  </si>
  <si>
    <t>Caio Bispo Moraes</t>
  </si>
  <si>
    <t>Allana Mariani Rocha</t>
  </si>
  <si>
    <t>Pedro Miguel Testa Azeredo</t>
  </si>
  <si>
    <t>Maria Cecília Moraes Costatini</t>
  </si>
  <si>
    <t>Eva Cardoso Fontana</t>
  </si>
  <si>
    <t>Maria Isis Rodrigues Leitão</t>
  </si>
  <si>
    <t>Isaac Trindade Albuquerque</t>
  </si>
  <si>
    <t>Débora Noronha Teixeira</t>
  </si>
  <si>
    <t>Alana Rinaldi Santacruz</t>
  </si>
  <si>
    <t>Arthur Gabriel Cardoso Monteiro</t>
  </si>
  <si>
    <t>Lia Barros Gouveia</t>
  </si>
  <si>
    <t>Victor Araújo Almeida</t>
  </si>
  <si>
    <t>Bruno Junqueira Arruda</t>
  </si>
  <si>
    <t>Samuel Bragança Mello</t>
  </si>
  <si>
    <t>Lorenzo Batista Furtado</t>
  </si>
  <si>
    <t>Lucas Gabriel Miranda Figo</t>
  </si>
  <si>
    <t>Luiza Freitas Sousa</t>
  </si>
  <si>
    <t>Isabely Bandeira Cunha</t>
  </si>
  <si>
    <t>Caroline Mendes Russo</t>
  </si>
  <si>
    <t>Isaac Santana Caruso</t>
  </si>
  <si>
    <t>Kauã Teixeira Oliveira</t>
  </si>
  <si>
    <t>Maria Sophia Resende Santacruz</t>
  </si>
  <si>
    <t>Malco Salvador Souza</t>
  </si>
  <si>
    <t>Aurorah Abranches Castro</t>
  </si>
  <si>
    <t>Rafael Vaz Borges</t>
  </si>
  <si>
    <t>Laura Colombo Padrão</t>
  </si>
  <si>
    <t>Kamille Cunha Pedroso</t>
  </si>
  <si>
    <t>João Paulo Malafaia Pereira</t>
  </si>
  <si>
    <t>Isabelly Abranches Moura</t>
  </si>
  <si>
    <t>Vitor Camacho Alvaregna</t>
  </si>
  <si>
    <t>Isabel Sá Araújo</t>
  </si>
  <si>
    <t>Kleriston Rocha Oliveira</t>
  </si>
  <si>
    <t>Nathália Morato Alvaregna</t>
  </si>
  <si>
    <t>Cristóvão Bicalho Santoro</t>
  </si>
  <si>
    <t>Gloria Ramos Carvalho</t>
  </si>
  <si>
    <t>Maryah Greco Vaz</t>
  </si>
  <si>
    <t>João Rinaldi Peçanha</t>
  </si>
  <si>
    <t>Isabely Battaglia Pimentel</t>
  </si>
  <si>
    <t>Rebeca Rodrigues Castro</t>
  </si>
  <si>
    <t>Ananda Leone Marques</t>
  </si>
  <si>
    <t>Alana Campos Alvarenga</t>
  </si>
  <si>
    <t>Maria Isis Carvalho Garcia</t>
  </si>
  <si>
    <t>Gael Pinheiro Paulista</t>
  </si>
  <si>
    <t>Gabriel Conti Trindade</t>
  </si>
  <si>
    <t>Muricy Rocha Junqueira</t>
  </si>
  <si>
    <t>Luiz Felipe Aragão Rossi</t>
  </si>
  <si>
    <t>Adélio Camargo Holanda</t>
  </si>
  <si>
    <t>Bartolomeo Moreira Bicalho</t>
  </si>
  <si>
    <t>Emilly Ferrão Galli</t>
  </si>
  <si>
    <t>Enzo Café Moretti</t>
  </si>
  <si>
    <t>Ammanda Galli Russo</t>
  </si>
  <si>
    <t>José Heleno Camões Soares</t>
  </si>
  <si>
    <t>Filipe Peçanha Araújo</t>
  </si>
  <si>
    <t>Lorenzo Martini Bianchi</t>
  </si>
  <si>
    <t>Davi Luiz de Oliveira Resende</t>
  </si>
  <si>
    <t>Laura Bragança Resende</t>
  </si>
  <si>
    <t>Maria Luiza Holanda Caruso</t>
  </si>
  <si>
    <t>Eduardo Badu Simões</t>
  </si>
  <si>
    <t>Murilo Rodrigues Gomes</t>
  </si>
  <si>
    <t>Marcelo Bragança Chaves</t>
  </si>
  <si>
    <t>Davi Lucca Miranda Rossi</t>
  </si>
  <si>
    <t>Gloria Gallo Vaz</t>
  </si>
  <si>
    <t>Anna Carolina Garcia Galli</t>
  </si>
  <si>
    <t>Bernnardo Fernandes Lopes</t>
  </si>
  <si>
    <t>Enzo Miguel Garcia Mello</t>
  </si>
  <si>
    <t>José Ramos Aleluia</t>
  </si>
  <si>
    <t>Tomas Siqueira Moraes</t>
  </si>
  <si>
    <t>José Santana Andrade</t>
  </si>
  <si>
    <t>Nicole Pimentel Alvim</t>
  </si>
  <si>
    <t>Isa Siqueira Cunha</t>
  </si>
  <si>
    <t>Byanca Nunes Costa</t>
  </si>
  <si>
    <t>Vinicios Camargo Russo</t>
  </si>
  <si>
    <t>Íris Borges Salvador</t>
  </si>
  <si>
    <t>Aurora Brasil Poeta</t>
  </si>
  <si>
    <t>Vanessa Machado Borba</t>
  </si>
  <si>
    <t>João Paulo Russo Miranda</t>
  </si>
  <si>
    <t>Davi Luccas Rinaldi Ribeiro</t>
  </si>
  <si>
    <t>Débora Araújo Mello</t>
  </si>
  <si>
    <t>Katerine Luz Leone</t>
  </si>
  <si>
    <t>Natanael Malafaia Conti</t>
  </si>
  <si>
    <t>Davi Lucca Esposito Cunha</t>
  </si>
  <si>
    <t>Pietra Santoro Alvaregna</t>
  </si>
  <si>
    <t>Glória Maria Figo Martini</t>
  </si>
  <si>
    <t>Gabriela Junqueira Esteves</t>
  </si>
  <si>
    <t>Carolina Bermudes dos Santos</t>
  </si>
  <si>
    <t>Maria Vitória Holanda Castro</t>
  </si>
  <si>
    <t>Bernardo Marques Anunciação</t>
  </si>
  <si>
    <t>Muricy Souza Andrioli</t>
  </si>
  <si>
    <t>Henry Ferrão Ferrão</t>
  </si>
  <si>
    <t>Breno Galli Teixeira</t>
  </si>
  <si>
    <t>Marcelo de Oliveira Martins</t>
  </si>
  <si>
    <t>Elisa Fernandes Azeredo</t>
  </si>
  <si>
    <t>Eva Sá Longo</t>
  </si>
  <si>
    <t>Joana Pimenta Bactista</t>
  </si>
  <si>
    <t>Byanca Battaglia Russo</t>
  </si>
  <si>
    <t>Laís Fernandes Camacho</t>
  </si>
  <si>
    <t>Lorenzo Augusto Barbosa Negrão</t>
  </si>
  <si>
    <t>Isys Tavares Negreiros</t>
  </si>
  <si>
    <t>Eliezer Cunha Pimenta</t>
  </si>
  <si>
    <t>Maitê Galli Ferrari</t>
  </si>
  <si>
    <t>Antônio Camões Borges</t>
  </si>
  <si>
    <t>Thiago Marques Ricci</t>
  </si>
  <si>
    <t>Oliver Greco Medeiros</t>
  </si>
  <si>
    <t>Lorenzo Salvador Peçanha</t>
  </si>
  <si>
    <t>Cecília Moretti Farias</t>
  </si>
  <si>
    <t>Maria Eduarda Esteves Bandeira</t>
  </si>
  <si>
    <t>Ananda Siqueira Reis</t>
  </si>
  <si>
    <t>Rachel Rangel Rangel</t>
  </si>
  <si>
    <t>Kauê Furtado Ribeiro</t>
  </si>
  <si>
    <t>Danylo Rinaldi Brasão</t>
  </si>
  <si>
    <t>André Pedroso Santos</t>
  </si>
  <si>
    <t>Emmanuel Pimentel Souza</t>
  </si>
  <si>
    <t>Lucca Moura Bicalho</t>
  </si>
  <si>
    <t>Débora Trindade Barbosa</t>
  </si>
  <si>
    <t>Bruno Barreto Barbieri</t>
  </si>
  <si>
    <t>Eliza Borges Lima</t>
  </si>
  <si>
    <t>Ryan Mancini Dias</t>
  </si>
  <si>
    <t>Bernnardo Mello Conti</t>
  </si>
  <si>
    <t>Maria Fernanda Dias Anunciação</t>
  </si>
  <si>
    <t>Bryan Almeida Rocha</t>
  </si>
  <si>
    <t>Ana Romano Alves</t>
  </si>
  <si>
    <t>Ângelo Cabral Brasil</t>
  </si>
  <si>
    <t>Enzzo Santoro Leite</t>
  </si>
  <si>
    <t>Anita Caruso Auth</t>
  </si>
  <si>
    <t>Ayla Camões Lima</t>
  </si>
  <si>
    <t>Stella Faro Tavarez</t>
  </si>
  <si>
    <t>Nathan Silva Junqueira</t>
  </si>
  <si>
    <t>Maria Helena Martins Pinto</t>
  </si>
  <si>
    <t>Ângelo Badu Alvim</t>
  </si>
  <si>
    <t>Claudia Castro Trindade</t>
  </si>
  <si>
    <t>Bartolomeo Ildelfonso Romano</t>
  </si>
  <si>
    <t>Caleb Peçanha Negrão</t>
  </si>
  <si>
    <t>Enzo Miguel Freitas Santacruz</t>
  </si>
  <si>
    <t>Maria Vitória Poeta Caruso</t>
  </si>
  <si>
    <t>Sammuel Barbosa Rinaldi</t>
  </si>
  <si>
    <t>José Heleno Carneiro Colombo</t>
  </si>
  <si>
    <t>Maria Isis Santana Campos</t>
  </si>
  <si>
    <t>Caue Alcantara Faro</t>
  </si>
  <si>
    <t>Nathan Cabral Barroso</t>
  </si>
  <si>
    <t>Júlia Moretti Bianchi</t>
  </si>
  <si>
    <t>Clarisse De Luca Leite</t>
  </si>
  <si>
    <t>Erick Braga Almeida</t>
  </si>
  <si>
    <t>João Miguel Pinto Lopes</t>
  </si>
  <si>
    <t>Bryan Martini Chaves</t>
  </si>
  <si>
    <t>Maria Valentina Rizzo Sacramento</t>
  </si>
  <si>
    <t>Rebecca Sá Caminha</t>
  </si>
  <si>
    <t>Marina Mariani Dias</t>
  </si>
  <si>
    <t>Anne Caroline Teixeira de Oliveira</t>
  </si>
  <si>
    <t>Lucas Gabriel Morais Auth</t>
  </si>
  <si>
    <t>Marcelo Leitão Alcantara</t>
  </si>
  <si>
    <t>Laís Fontana Poeta</t>
  </si>
  <si>
    <t>Maria Cecília Morais Batista</t>
  </si>
  <si>
    <t>Aurora Coelho Galli</t>
  </si>
  <si>
    <t>Byanca Testa Salvador</t>
  </si>
  <si>
    <t>Antônio Badu Rodrigues</t>
  </si>
  <si>
    <t>Thiago Galli Mello</t>
  </si>
  <si>
    <t>Fernando Carneiro Silva</t>
  </si>
  <si>
    <t>Rachel Tavarez Mazza</t>
  </si>
  <si>
    <t>Maryah Pimenta Campos</t>
  </si>
  <si>
    <t>Kleriston Fernandes Bianchi</t>
  </si>
  <si>
    <t>Kauê Araújo Marino</t>
  </si>
  <si>
    <t>Marcelo Negreiros Greco</t>
  </si>
  <si>
    <t>Sammuel Negreiros Pereira</t>
  </si>
  <si>
    <t>Artur Arruda Resende</t>
  </si>
  <si>
    <t>Maria Heloísa Simões Auth</t>
  </si>
  <si>
    <t>Glória Maria Chaves Souza</t>
  </si>
  <si>
    <t>Isabel Café Souza</t>
  </si>
  <si>
    <t>João Victor Bragança Vaz</t>
  </si>
  <si>
    <t>Breno Moura Barbieri</t>
  </si>
  <si>
    <t>José Heleno Trindade Testa</t>
  </si>
  <si>
    <t>Maria Carolina Dantas Pedrosa</t>
  </si>
  <si>
    <t>Ane Caroline Badu Martins</t>
  </si>
  <si>
    <t>Maya Trindade Ribeiro</t>
  </si>
  <si>
    <t>Giovanna Gouveia Alvim</t>
  </si>
  <si>
    <t>Fernanda Camargo Costatini</t>
  </si>
  <si>
    <t>Luiz Felipe Botelho Cardoso</t>
  </si>
  <si>
    <t>Eduardo Alves Reis</t>
  </si>
  <si>
    <t>Pedro Miguel Andrade Abranches</t>
  </si>
  <si>
    <t>Maria Júlia Mendes Dias</t>
  </si>
  <si>
    <t>Caroline Esteves Junqueira</t>
  </si>
  <si>
    <t>Sophia Costatini Duarte</t>
  </si>
  <si>
    <t>Kamilla Freitas Sá</t>
  </si>
  <si>
    <t>Theo Sacramento Gomes</t>
  </si>
  <si>
    <t>Thomas Costa Moreira</t>
  </si>
  <si>
    <t>Eliza Bandeira Vaz</t>
  </si>
  <si>
    <t>Luiz Miguel Oliveira Conti</t>
  </si>
  <si>
    <t>Vitória Moreira Andrade</t>
  </si>
  <si>
    <t>Marianna Sousa Lopes</t>
  </si>
  <si>
    <t>Levy Leite Barreto</t>
  </si>
  <si>
    <t>Marianna Sacramento Evangelista</t>
  </si>
  <si>
    <t>Lucas Gabriel Alencar Mazza</t>
  </si>
  <si>
    <t>Kelvin Martini Carneiro</t>
  </si>
  <si>
    <t>Heloísa Helena Moretti Costatini</t>
  </si>
  <si>
    <t>Iara Frasão de Oliveira</t>
  </si>
  <si>
    <t>Bernardo Trindade Monti</t>
  </si>
  <si>
    <t>Luana Esteves Albuquerque</t>
  </si>
  <si>
    <t>Bento Silva Alvim</t>
  </si>
  <si>
    <t>Wilian Malafaia Melo</t>
  </si>
  <si>
    <t>Nicolas Araújo Evangelista</t>
  </si>
  <si>
    <t>Miguelito Pinto Aguiar</t>
  </si>
  <si>
    <t>Raquel Fontana Pedrosa</t>
  </si>
  <si>
    <t>Enrico Lopes Barboza</t>
  </si>
  <si>
    <t>Maria Madalena Santana Pimenta</t>
  </si>
  <si>
    <t>Yasmin Botelho Araújo</t>
  </si>
  <si>
    <t>Gabriela Miranda Barboza</t>
  </si>
  <si>
    <t>Eduardo Ribeiro Ricci</t>
  </si>
  <si>
    <t>Ayla Rizzo Anjos</t>
  </si>
  <si>
    <t>Pietra Caruso Machado</t>
  </si>
  <si>
    <t>João Camões Negrão</t>
  </si>
  <si>
    <t>Stella Giordano Battaglia</t>
  </si>
  <si>
    <t>Kloe Machado Alvim</t>
  </si>
  <si>
    <t>Analu Giordano Mariani</t>
  </si>
  <si>
    <t>Flaviano Oliveira Borges</t>
  </si>
  <si>
    <t>Rachel Dias Esteves</t>
  </si>
  <si>
    <t>Bárbara Teixeira Morato</t>
  </si>
  <si>
    <t>Anita Frois Coelho</t>
  </si>
  <si>
    <t>Tomas Aragão Barbieri</t>
  </si>
  <si>
    <t>Anthony Gabriel Mendes Arruda</t>
  </si>
  <si>
    <t>Malco Campos Galli</t>
  </si>
  <si>
    <t>Emilly sobrenome Pimentel</t>
  </si>
  <si>
    <t>Hector Ricci Leite</t>
  </si>
  <si>
    <t>Gabrielly Fernandes sobrenome</t>
  </si>
  <si>
    <t>Lucas Gabriel Negrão Noronha</t>
  </si>
  <si>
    <t>Felipe Bianchi Cunha</t>
  </si>
  <si>
    <t>Rachel Battaglia Pinto</t>
  </si>
  <si>
    <t>Erick Marques Testa</t>
  </si>
  <si>
    <t>Eliezer Garcia Russo</t>
  </si>
  <si>
    <t>Cloe Monti Simões</t>
  </si>
  <si>
    <t>Samuel Aleluia Almeida</t>
  </si>
  <si>
    <t>Cecília Soares Lopes</t>
  </si>
  <si>
    <t>Íris Noronha Salvador</t>
  </si>
  <si>
    <t>Lorenzo Bicalho Testa</t>
  </si>
  <si>
    <t>Adélia dos Santos Cardoso</t>
  </si>
  <si>
    <t>Clarisse Noronha Farias</t>
  </si>
  <si>
    <t>Rebeca Teixeira Rossi</t>
  </si>
  <si>
    <t>Matheus Bruno Alvarenga Moreira</t>
  </si>
  <si>
    <t>Luiz Gustavo Ildelfonso Abranches</t>
  </si>
  <si>
    <t>Maria Glória Leone Pereira</t>
  </si>
  <si>
    <t>Raul Leite Sousa</t>
  </si>
  <si>
    <t>Arthur Henrique Pedroso Bianchi</t>
  </si>
  <si>
    <t>Antonella Anunciação Barroso</t>
  </si>
  <si>
    <t>Lucas Gabriel Braga Rocha</t>
  </si>
  <si>
    <t>Bryan Garcia Café</t>
  </si>
  <si>
    <t>Bárbara Lopes Costa</t>
  </si>
  <si>
    <t>Davi Luiz Pinto Pinheiro</t>
  </si>
  <si>
    <t>Francisco Emanuel Evangelista Abranches</t>
  </si>
  <si>
    <t>Benjamin Marques Alvaregna</t>
  </si>
  <si>
    <t>Gustavo Andrioli Pedrosa</t>
  </si>
  <si>
    <t>César Romano Ribeiro</t>
  </si>
  <si>
    <t>Letícia Bactista Aleluia</t>
  </si>
  <si>
    <t>Matheus Bruno Malafaia Oliveira</t>
  </si>
  <si>
    <t>Louise Amor Salvador</t>
  </si>
  <si>
    <t>Henry Brasil Cunha</t>
  </si>
  <si>
    <t>Martin Giordano Malafaia</t>
  </si>
  <si>
    <t>Luiz Miguel Farina Paulista</t>
  </si>
  <si>
    <t>Kleriston Brasil Cardozo</t>
  </si>
  <si>
    <t>Lucas Gabriel Santos Evangelista</t>
  </si>
  <si>
    <t>Ana Nascimento Moreira</t>
  </si>
  <si>
    <t>Valentina Ricci Ricci</t>
  </si>
  <si>
    <t>Fernando Mariano dos Santos Mancini</t>
  </si>
  <si>
    <t>Desiré Auth Café</t>
  </si>
  <si>
    <t>Arthur Badu de Oliveira</t>
  </si>
  <si>
    <t>Wilian Reis Botelho</t>
  </si>
  <si>
    <t>Maitê Rinaldi Conti</t>
  </si>
  <si>
    <t>Ruan Rangel Alencar</t>
  </si>
  <si>
    <t>Kelvin Serra Barboza</t>
  </si>
  <si>
    <t>Heitor Gonçalves Cardoso</t>
  </si>
  <si>
    <t>Heitor Dias Longo</t>
  </si>
  <si>
    <t>Michael Costatini Pinheiro</t>
  </si>
  <si>
    <t>Ayla Rodrigues Soares</t>
  </si>
  <si>
    <t>Adélio Brasil Furtado</t>
  </si>
  <si>
    <t>Bruno Alvaregna Paulista</t>
  </si>
  <si>
    <t>Lívia Mendes Garcia</t>
  </si>
  <si>
    <t>Amanda Mariani Gouveia</t>
  </si>
  <si>
    <t>Eloá Almeida Batista</t>
  </si>
  <si>
    <t>Natanael Paulista Simões</t>
  </si>
  <si>
    <t>Isa de Oliveira Borges</t>
  </si>
  <si>
    <t>Luiz Henrique Camargo Abranches</t>
  </si>
  <si>
    <t>Bárbara Holanda Souza</t>
  </si>
  <si>
    <t>Ana Caroline Fontana Auth</t>
  </si>
  <si>
    <t>Natália Mendes Luz</t>
  </si>
  <si>
    <t>Álvaro Esteves Padrão</t>
  </si>
  <si>
    <t>Ana Luiza Sacramento Azeredo</t>
  </si>
  <si>
    <t>Joanah Esteves Gomes</t>
  </si>
  <si>
    <t>Flávio Ferrari Oliveira</t>
  </si>
  <si>
    <t>Pedro Henrique Nunes Andrioli</t>
  </si>
  <si>
    <t>Kleriston Alvim Ferrara</t>
  </si>
  <si>
    <t>Alini Sá Medeiros</t>
  </si>
  <si>
    <t>Ana Carolina Garcia Teixeira</t>
  </si>
  <si>
    <t>Francisco Emanuel Aleluia Greco</t>
  </si>
  <si>
    <t>Marcelo Gomes Furtado</t>
  </si>
  <si>
    <t>Íris Negreiros Sá</t>
  </si>
  <si>
    <t>João Vitor Caminha Nascimento</t>
  </si>
  <si>
    <t>Henrico Reis Farias</t>
  </si>
  <si>
    <t>Isa Pinto Cândido</t>
  </si>
  <si>
    <t>Flavio Soares Furtado</t>
  </si>
  <si>
    <t>Isabella Barroso Ferrara</t>
  </si>
  <si>
    <t>Ana Cecília Malafaia Faria</t>
  </si>
  <si>
    <t>Heloísa Helena Bispo Azeredo</t>
  </si>
  <si>
    <t>Isa Figo Gallo</t>
  </si>
  <si>
    <t>Fernando Pedrosa Barbosa</t>
  </si>
  <si>
    <t>Martin Castro Camargo</t>
  </si>
  <si>
    <t>Heloísa Helena Morais Siqueira</t>
  </si>
  <si>
    <t>Luiz Gustavo Mariani Simões</t>
  </si>
  <si>
    <t>Carlos Aguiar Alvaregna</t>
  </si>
  <si>
    <t>Vicent Trindade Monteiro</t>
  </si>
  <si>
    <t>Fernanda Anunciação Noronha</t>
  </si>
  <si>
    <t>Cecilia Cardoso Ildelfonso</t>
  </si>
  <si>
    <t>Miguelito Longo Martini</t>
  </si>
  <si>
    <t>Caio Mazza De Luca</t>
  </si>
  <si>
    <t>Maria Luiza Alvim Arruda</t>
  </si>
  <si>
    <t>Carolina sobrenome Chaves</t>
  </si>
  <si>
    <t>Kauã Aguiar Ferrão</t>
  </si>
  <si>
    <t>Eva Brasil Camargo</t>
  </si>
  <si>
    <t>Tomás Ferreira Santoro</t>
  </si>
  <si>
    <t>Vanessa Batista Rocha</t>
  </si>
  <si>
    <t>Wilian Cunha Resende</t>
  </si>
  <si>
    <t>João Paulo Bianchi Caruso</t>
  </si>
  <si>
    <t>José Francisco Frois Luz</t>
  </si>
  <si>
    <t>Noah Esteves Rocha</t>
  </si>
  <si>
    <t>Sophia Moretti Colombo</t>
  </si>
  <si>
    <t>Antônio Andrade Sousa</t>
  </si>
  <si>
    <t>Lucca Alvarenga Holanda</t>
  </si>
  <si>
    <t>Isabelly Moreira Silva</t>
  </si>
  <si>
    <t>Analu Saragoça Ildelfonso</t>
  </si>
  <si>
    <t>Davi Luiz Moreira Trindade</t>
  </si>
  <si>
    <t>Eloá Braga Aragão</t>
  </si>
  <si>
    <t>Maria Luiza Caruso Tavares</t>
  </si>
  <si>
    <t>Giovanna Marques Santacruz</t>
  </si>
  <si>
    <t>Caroline Colombo Aleluia</t>
  </si>
  <si>
    <t>Ana Caroline Andrioli Negrão</t>
  </si>
  <si>
    <t>Miguel Henrique Bermudes Lombardi</t>
  </si>
  <si>
    <t>Peter Alvim Camões</t>
  </si>
  <si>
    <t>Muricy Barbieri Brito</t>
  </si>
  <si>
    <t>Juliana Abranches Chaves</t>
  </si>
  <si>
    <t>Eliza Faria Ferrari</t>
  </si>
  <si>
    <t>José Heleno Alvarenga Auth</t>
  </si>
  <si>
    <t>Lívia Monteiro Borba</t>
  </si>
  <si>
    <t>Lavínia Seixas Barreto</t>
  </si>
  <si>
    <t>Brenda De Luca Arruda</t>
  </si>
  <si>
    <t>Malu Badu Barbosa</t>
  </si>
  <si>
    <t>Vanessa Sousa Nunes</t>
  </si>
  <si>
    <t>Rodrigo Barboza Camões</t>
  </si>
  <si>
    <t>Sammuel Pedrosa Barros</t>
  </si>
  <si>
    <t>Luiza Malafaia Evangelista</t>
  </si>
  <si>
    <t>Danniel Borges Bragança</t>
  </si>
  <si>
    <t>Maryah Bispo Sacramento</t>
  </si>
  <si>
    <t>Rebecca Evangelista Moretti</t>
  </si>
  <si>
    <t>Henrico Barreto De Luca</t>
  </si>
  <si>
    <t>André Romano Serra</t>
  </si>
  <si>
    <t>Maria Barbieri Martini</t>
  </si>
  <si>
    <t>Marianna Miranda Santos</t>
  </si>
  <si>
    <t>Ana Vitória Bispo Ildelfonso</t>
  </si>
  <si>
    <t>Laís De Luca Barreto</t>
  </si>
  <si>
    <t>Nicolas Conti Pellegrini</t>
  </si>
  <si>
    <t>Maria Júlia Ferrari Morato</t>
  </si>
  <si>
    <t>Otávio Cardozo Botelho</t>
  </si>
  <si>
    <t>Anna Carolinna Alcantara Fontana</t>
  </si>
  <si>
    <t>Michael Seixas Rizzo</t>
  </si>
  <si>
    <t>Luiz Gustavo Pedroso Rossi</t>
  </si>
  <si>
    <t>Nicole Testa Gouveia</t>
  </si>
  <si>
    <t>Ayla Alcantara Negrão</t>
  </si>
  <si>
    <t>Rafael Farina Moreira</t>
  </si>
  <si>
    <t>Beatriz Pereira Pedrosa</t>
  </si>
  <si>
    <t>Kamilla Pimentel Souza</t>
  </si>
  <si>
    <t>Miguel Pimenta Leitão</t>
  </si>
  <si>
    <t>Clara Paulista Sacramento</t>
  </si>
  <si>
    <t>Michael Moretti Faro</t>
  </si>
  <si>
    <t>Malco Monteiro Esposito</t>
  </si>
  <si>
    <t>Rachel Santana Brasil</t>
  </si>
  <si>
    <t>Pedro Henrique Aragão Mazza</t>
  </si>
  <si>
    <t>Gloria Bicalho Luz</t>
  </si>
  <si>
    <t>Ana Cecília Pedroso Alves</t>
  </si>
  <si>
    <t>Eloá Barroso Sousa</t>
  </si>
  <si>
    <t>Maria Flor Borges Alcantara</t>
  </si>
  <si>
    <t>Lorenzo Augusto Costatini Frasão</t>
  </si>
  <si>
    <t>Mariane Faro Alvim</t>
  </si>
  <si>
    <t>Anne Caroline Faria Fontana</t>
  </si>
  <si>
    <t>Maria Madalena Ribeiro Ferrara</t>
  </si>
  <si>
    <t>Mariane Peçanha Alencar</t>
  </si>
  <si>
    <t>Matheus Bruno Faro Ferrão</t>
  </si>
  <si>
    <t>Dulce Tavares Barboza</t>
  </si>
  <si>
    <t>Anna Julia Holanda Araújo</t>
  </si>
  <si>
    <t>Nicole Café Faria</t>
  </si>
  <si>
    <t>Matheus Bruno Testa Camões</t>
  </si>
  <si>
    <t>Martin Ferrão Leone</t>
  </si>
  <si>
    <t>Álvaro Galli Rinaldi</t>
  </si>
  <si>
    <t>Luanna Anjos Chaves</t>
  </si>
  <si>
    <t>Stella Moretti Camargo</t>
  </si>
  <si>
    <t>Maria Vitória Evangelista Russo</t>
  </si>
  <si>
    <t>Madalena Bragança Trindade</t>
  </si>
  <si>
    <t>Giovana Cardozo Leite</t>
  </si>
  <si>
    <t>Maryah Bragança Auth</t>
  </si>
  <si>
    <t>Abel Teixeira Andrioli</t>
  </si>
  <si>
    <t>Laura Dantas Chaves</t>
  </si>
  <si>
    <t>Eliza Furtado Ferreira</t>
  </si>
  <si>
    <t>Alessandra Sá Salvador</t>
  </si>
  <si>
    <t>Luiz Felipe Farias Carneiro</t>
  </si>
  <si>
    <t>Luiz Henrique Pinto Madureira</t>
  </si>
  <si>
    <t>Erick Cabral Borba</t>
  </si>
  <si>
    <t>João Gabriel Farias Ribeiro</t>
  </si>
  <si>
    <t>Raul Aguiar Negrão</t>
  </si>
  <si>
    <t>Alícia Barros Costatini</t>
  </si>
  <si>
    <t>Pedro Anunciação Ferrara</t>
  </si>
  <si>
    <t>Arthur Ildelfonso Rinaldi</t>
  </si>
  <si>
    <t>Maria Carolina Arruda Barroso</t>
  </si>
  <si>
    <t>Marta Carneiro Batista</t>
  </si>
  <si>
    <t>Lara Seixas Madureira</t>
  </si>
  <si>
    <t>Ryan Asvilla Marques</t>
  </si>
  <si>
    <t>Nathália Aragão Noronha</t>
  </si>
  <si>
    <t>Letícia Testa Mazza</t>
  </si>
  <si>
    <t>Yasmin Andrade de Oliveira</t>
  </si>
  <si>
    <t>Clarice Monti Caruso</t>
  </si>
  <si>
    <t>Emilly Rangel Leite</t>
  </si>
  <si>
    <t>Davi Padrão Araújo</t>
  </si>
  <si>
    <t>Anita Carvalho Moraes</t>
  </si>
  <si>
    <t>João Miguel Resende Furtado</t>
  </si>
  <si>
    <t>Joaquim sobrenome de Oliveira</t>
  </si>
  <si>
    <t>Levy Campos Carneiro</t>
  </si>
  <si>
    <t>Pedro Henrique Ferreira Barroso</t>
  </si>
  <si>
    <t>Rebecca dos Santos Farias</t>
  </si>
  <si>
    <t>Cristóvão Carvalho Andrade</t>
  </si>
  <si>
    <t>Isis Martini Camões</t>
  </si>
  <si>
    <t>Kleriston Pereira Caruso</t>
  </si>
  <si>
    <t>Bento Santoro Costatini</t>
  </si>
  <si>
    <t>Oliver Castro Cabral</t>
  </si>
  <si>
    <t>Carolina Santacruz Camacho</t>
  </si>
  <si>
    <t>Adelaide Marino Freitas</t>
  </si>
  <si>
    <t>Bernnardo Lopes Cardoso</t>
  </si>
  <si>
    <t>Manuela Lima Alvaregna</t>
  </si>
  <si>
    <t>Isis Carvalho Almeida</t>
  </si>
  <si>
    <t>Ana Vitória Nunes Alves</t>
  </si>
  <si>
    <t>Emanuelly Pasquim Ricci</t>
  </si>
  <si>
    <t>Ana Liz Paulista Mazza</t>
  </si>
  <si>
    <t>Ana Sophia Monteiro Battaglia</t>
  </si>
  <si>
    <t>Emanuel Barroso Pellegrini</t>
  </si>
  <si>
    <t>Vitória Pinto Leite</t>
  </si>
  <si>
    <t>Aurora Cardoso Madureira</t>
  </si>
  <si>
    <t>Micaela Caruso Rangel</t>
  </si>
  <si>
    <t>Byanca Barros Rocha</t>
  </si>
  <si>
    <t>Wilian Mancini Albuquerque</t>
  </si>
  <si>
    <t>Maria Glória Bispo Furtado</t>
  </si>
  <si>
    <t>Vera Lucia Battaglia Santos</t>
  </si>
  <si>
    <t>André Camargo Nascimento</t>
  </si>
  <si>
    <t>Aquiles Pinheiro Braga</t>
  </si>
  <si>
    <t>Ana Laura Battaglia Araújo</t>
  </si>
  <si>
    <t>Giovana Giordano Sacramento</t>
  </si>
  <si>
    <t>Maria Laura Luz Bianchi</t>
  </si>
  <si>
    <t>Isa Farias Giordano</t>
  </si>
  <si>
    <t>Esther Castro Campos</t>
  </si>
  <si>
    <t>Luiza Serra Cardoso</t>
  </si>
  <si>
    <t>Stella Ferrari Costa</t>
  </si>
  <si>
    <t>Murilo Melo Café</t>
  </si>
  <si>
    <t>Gabriela Asvilla Romano</t>
  </si>
  <si>
    <t>Isa Brasão Faria</t>
  </si>
  <si>
    <t>Maria Madalena Russo Bermudes</t>
  </si>
  <si>
    <t>Laura Bianchi Anunciação</t>
  </si>
  <si>
    <t>Maria Heloísa Mendes Braga</t>
  </si>
  <si>
    <t>Eliezer Negrão de Oliveira</t>
  </si>
  <si>
    <t>Maria Laura Andrioli Rizzo</t>
  </si>
  <si>
    <t>Mateus Martini Bispo</t>
  </si>
  <si>
    <t>Giovana Negrão Aleluia</t>
  </si>
  <si>
    <t>Alana Barbosa Siqueira</t>
  </si>
  <si>
    <t>Mateus Nascimento Mazza</t>
  </si>
  <si>
    <t>Kamille Santacruz Auth</t>
  </si>
  <si>
    <t>Desiré Lopes Junqueira</t>
  </si>
  <si>
    <t>Anne Caroline Farina Rinaldi</t>
  </si>
  <si>
    <t>Katarina Rossi Alvarenga</t>
  </si>
  <si>
    <t>Nathan Bandeira Aleluia</t>
  </si>
  <si>
    <t>Eliezer Gouveia Martinelli</t>
  </si>
  <si>
    <t>Bianca Ribeiro Monteiro</t>
  </si>
  <si>
    <t>Laís Ferrari Farina</t>
  </si>
  <si>
    <t>Kaique Seixas Pimenta</t>
  </si>
  <si>
    <t>Pedro Lucas dos Santos Café</t>
  </si>
  <si>
    <t>Cristóvão Machado Costa</t>
  </si>
  <si>
    <t>Luiz Gustavo Brasão Ricci</t>
  </si>
  <si>
    <t>Maria Sophia Pinheiro Monti</t>
  </si>
  <si>
    <t>Claudio Rizzo Rodrigues</t>
  </si>
  <si>
    <t>Maria Clara De Luca Barbieri</t>
  </si>
  <si>
    <t>Maria Fernanda Barbosa Romano</t>
  </si>
  <si>
    <t>Vicent Noronha De Luca</t>
  </si>
  <si>
    <t>Ana Carolina Fernandes Almeida</t>
  </si>
  <si>
    <t>Benício Marino Miranda</t>
  </si>
  <si>
    <t>Sarah Madureira Andrioli</t>
  </si>
  <si>
    <t>Cristóvão Santacruz Cândido</t>
  </si>
  <si>
    <t>Luiz Henrique Coelho Badu</t>
  </si>
  <si>
    <t>Pedro Lucas Fernandes Gallo</t>
  </si>
  <si>
    <t>Lorenna Aleluia Noronha</t>
  </si>
  <si>
    <t>Laura Negrão Rodrigues</t>
  </si>
  <si>
    <t>Alícia Aleluia Romano</t>
  </si>
  <si>
    <t>Maria Sophia Gallo Noronha</t>
  </si>
  <si>
    <t>Aquiles Dantas Costa</t>
  </si>
  <si>
    <t>Joana Seixas Pellegrini</t>
  </si>
  <si>
    <t>Peter Almeida Esposito</t>
  </si>
  <si>
    <t>Thomas Cardoso Giordano</t>
  </si>
  <si>
    <t>Tomás Costatini Ildelfonso</t>
  </si>
  <si>
    <t>Esther Giordano de Oliveira</t>
  </si>
  <si>
    <t>Ariela Salvador Morais</t>
  </si>
  <si>
    <t>Alicia Almeida Brasil</t>
  </si>
  <si>
    <t>Cloe Ferreira Peçanha</t>
  </si>
  <si>
    <t>Camila Santoro Giordano</t>
  </si>
  <si>
    <t>Levy Leite Medeiros</t>
  </si>
  <si>
    <t>Larissa Frois Greco</t>
  </si>
  <si>
    <t>Arthur Gabriel Dias Dias</t>
  </si>
  <si>
    <t>Rachel Cardozo Barros</t>
  </si>
  <si>
    <t>Allana Araújo Borges</t>
  </si>
  <si>
    <t>Cecilia Santoro Santana</t>
  </si>
  <si>
    <t>Isabelle Almeida Braga</t>
  </si>
  <si>
    <t>Isabely Ferreira Padrão</t>
  </si>
  <si>
    <t>Mariane Faro Badu</t>
  </si>
  <si>
    <t>Mariana Brasil Brasil</t>
  </si>
  <si>
    <t>Tomas Colombo Botelho</t>
  </si>
  <si>
    <t>Catarina Santacruz Mancini</t>
  </si>
  <si>
    <t>Olívia Caruso Alencar</t>
  </si>
  <si>
    <t>Antônio Sacramento Pellegrini</t>
  </si>
  <si>
    <t>Lívia Salvador Bianchi</t>
  </si>
  <si>
    <t>Nicole Martins Martini</t>
  </si>
  <si>
    <t>Luccas Santacruz Asvilla</t>
  </si>
  <si>
    <t>Maria Madalena Rodrigues sobrenome</t>
  </si>
  <si>
    <t>Eduardo Mello Pellegrini</t>
  </si>
  <si>
    <t>Vicent Badu Amor</t>
  </si>
  <si>
    <t>Marina Monti Gomes</t>
  </si>
  <si>
    <t>Allana Seixas Gomes</t>
  </si>
  <si>
    <t>Arthur Henrique Alves Alcantara</t>
  </si>
  <si>
    <t>César Alvaregna Bandeira</t>
  </si>
  <si>
    <t>Alicia Serra Azeredo</t>
  </si>
  <si>
    <t>Eliezer Cândido Peçanha</t>
  </si>
  <si>
    <t>Heloísa Castro Longo</t>
  </si>
  <si>
    <t>Maria Machado Alves</t>
  </si>
  <si>
    <t>Kaique Moretti Farina</t>
  </si>
  <si>
    <t>Henrico Anjos Dantas</t>
  </si>
  <si>
    <t>Malco Moreira Tavares</t>
  </si>
  <si>
    <t>Abel Botelho Barroso</t>
  </si>
  <si>
    <t>João Guilherme Reis Moreira</t>
  </si>
  <si>
    <t>Maria Sophia Dantas Faro</t>
  </si>
  <si>
    <t>Aline Santoro Tavarez</t>
  </si>
  <si>
    <t>Júlia Aragão Alvarenga</t>
  </si>
  <si>
    <t>Ruan Galli Pellegrini</t>
  </si>
  <si>
    <t>João Guilherme Gallo Ricci</t>
  </si>
  <si>
    <t>Cecilia Machado Café</t>
  </si>
  <si>
    <t>Guilherme Augusto Bermudes Frois</t>
  </si>
  <si>
    <t>Oliver Brito Bianchi</t>
  </si>
  <si>
    <t>Tiago Souza Peçanha</t>
  </si>
  <si>
    <t>Caroline Silva Faro</t>
  </si>
  <si>
    <t>Nathália Teixeira Lombardi</t>
  </si>
  <si>
    <t>Milena Holanda Santana</t>
  </si>
  <si>
    <t>João Pedro Costatini Cunha</t>
  </si>
  <si>
    <t>Mariana Bactista Marino</t>
  </si>
  <si>
    <t>Aline Barbosa Mello</t>
  </si>
  <si>
    <t>Benjamin Lima Holanda</t>
  </si>
  <si>
    <t>Joaquim Tavarez Ribeiro</t>
  </si>
  <si>
    <t>Rebeca Ferrari Silva</t>
  </si>
  <si>
    <t>Henry Amor Faro</t>
  </si>
  <si>
    <t>Maria Madalena Barboza Caminha</t>
  </si>
  <si>
    <t>Louise Alves Furtado</t>
  </si>
  <si>
    <t>Cauã Trindade Farina</t>
  </si>
  <si>
    <t>Alicia Barreto Braga</t>
  </si>
  <si>
    <t>João Gouveia Andrioli</t>
  </si>
  <si>
    <t>Marcelo Alves Ferrão</t>
  </si>
  <si>
    <t>Larisa Costatini Frois</t>
  </si>
  <si>
    <t>Péricles Carvalho Galli</t>
  </si>
  <si>
    <t>Clarice Sá Leone</t>
  </si>
  <si>
    <t>Cloe Borges Moraes</t>
  </si>
  <si>
    <t>Ruan Badu Dantas</t>
  </si>
  <si>
    <t>Gabrielly Oliveira Cabral</t>
  </si>
  <si>
    <t>Lavínia Brito Ribeiro</t>
  </si>
  <si>
    <t>Henrique Botelho Morais</t>
  </si>
  <si>
    <t>Enzo Miguel Sá Mancini</t>
  </si>
  <si>
    <t>Martin Rocha Alvaregna</t>
  </si>
  <si>
    <t>Enzo Miguel Ferrari Miranda</t>
  </si>
  <si>
    <t>Yago Brito Frois</t>
  </si>
  <si>
    <t>Rebeca Amor Pinto</t>
  </si>
  <si>
    <t>Caue Brasão Gomes</t>
  </si>
  <si>
    <t>Davi Luccas Longo Caminha</t>
  </si>
  <si>
    <t>Eduarda Poeta Carneiro</t>
  </si>
  <si>
    <t>Gabriela Faria Farias</t>
  </si>
  <si>
    <t>Maria Vitória Brasil Greco</t>
  </si>
  <si>
    <t>Péricles Morais Bandeira</t>
  </si>
  <si>
    <t>Levi Martins Luz</t>
  </si>
  <si>
    <t>Aurora Tavarez Monti</t>
  </si>
  <si>
    <t>Helena Martini Badu</t>
  </si>
  <si>
    <t>Clarice Pasquim Chaves</t>
  </si>
  <si>
    <t>João Pedro Esteves Seixas</t>
  </si>
  <si>
    <t>Gabriela Cardoso Farina</t>
  </si>
  <si>
    <t>Sophie Leite Tavarez</t>
  </si>
  <si>
    <t>Isa Fontana Saragoça</t>
  </si>
  <si>
    <t>Joanna Peçanha Luz</t>
  </si>
  <si>
    <t>Filipe Cabral Medeiros</t>
  </si>
  <si>
    <t>Danilo Sá Melo</t>
  </si>
  <si>
    <t>Katerine Gouveia Ribeiro</t>
  </si>
  <si>
    <t>Clara Paulista Amor</t>
  </si>
  <si>
    <t>Fernando Manuel Ricci Leitão</t>
  </si>
  <si>
    <t>Isis Costatini Padrão</t>
  </si>
  <si>
    <t>Ana Liz Pereira Lopes</t>
  </si>
  <si>
    <t>Nathália Bragança Badu</t>
  </si>
  <si>
    <t>Sammuel Marino Esposito</t>
  </si>
  <si>
    <t>Martim Arruda Barboza</t>
  </si>
  <si>
    <t>José Francisco Alvaregna Nascimento</t>
  </si>
  <si>
    <t>Bernardo Bermudes Moura</t>
  </si>
  <si>
    <t>Gabriela Cândido Madureira</t>
  </si>
  <si>
    <t>Luana Azeredo Esteves</t>
  </si>
  <si>
    <t>Alicia Giordano Ferrara</t>
  </si>
  <si>
    <t>Luiz Felipe Simões Alencar</t>
  </si>
  <si>
    <t>Arthur Bandeira Rossi</t>
  </si>
  <si>
    <t>Kamilla Moretti Alvim</t>
  </si>
  <si>
    <t>Bernardo Lima Barbieri</t>
  </si>
  <si>
    <t>Luanna Bicalho Martins</t>
  </si>
  <si>
    <t>Emanuel Caruso Bianchi</t>
  </si>
  <si>
    <t>Francisco Alvaregna Ferrão</t>
  </si>
  <si>
    <t>Victor Alvarenga Martins</t>
  </si>
  <si>
    <t>Luan Cardozo Batista</t>
  </si>
  <si>
    <t>Joaquim Bermudes Souza</t>
  </si>
  <si>
    <t>Maria Vitória Morato Alves</t>
  </si>
  <si>
    <t>Natália Cunha Paulista</t>
  </si>
  <si>
    <t>Agatha Barroso Martins</t>
  </si>
  <si>
    <t>Gabrielly Araújo Sacramento</t>
  </si>
  <si>
    <t>Murilo Café Poeta</t>
  </si>
  <si>
    <t>Mateus Barreto De Luca</t>
  </si>
  <si>
    <t>Milena Martini Paulista</t>
  </si>
  <si>
    <t>Mirella Greco Pinto</t>
  </si>
  <si>
    <t>Ágata Gouveia Garcia</t>
  </si>
  <si>
    <t>Francisco Emanuel Colombo Bermudes</t>
  </si>
  <si>
    <t>Pedro Miguel Salvador Mancini</t>
  </si>
  <si>
    <t>Maria Vitória Barreto Santacruz</t>
  </si>
  <si>
    <t>Pedro Miguel Albuquerque Souza</t>
  </si>
  <si>
    <t>Alexandre Alves Rizzo</t>
  </si>
  <si>
    <t>Arthur Henrique Leitão Galli</t>
  </si>
  <si>
    <t>João Luccas Pedrosa Ferrara</t>
  </si>
  <si>
    <t>Anita Esposito Pellegrini</t>
  </si>
  <si>
    <t>Isabelly Leone Carneiro</t>
  </si>
  <si>
    <t>Giovanna Melo Barboza</t>
  </si>
  <si>
    <t>Íris Dantas Poeta</t>
  </si>
  <si>
    <t>Luna de Oliveira Lombardi</t>
  </si>
  <si>
    <t>Péricles Evangelista Andrioli</t>
  </si>
  <si>
    <t>Raquel Negrão Paulista</t>
  </si>
  <si>
    <t>Manuela Cardoso Seixas</t>
  </si>
  <si>
    <t>Henrico Nascimento Giordano</t>
  </si>
  <si>
    <t>Joanna Cardozo Melo</t>
  </si>
  <si>
    <t>Antônio Noronha Morato</t>
  </si>
  <si>
    <t>Maria Carolina Lombardi Sá</t>
  </si>
  <si>
    <t>Lara Trindade Vaz</t>
  </si>
  <si>
    <t>Danilo Holanda Saragoça</t>
  </si>
  <si>
    <t>Enzo Miguel Frasão Martini</t>
  </si>
  <si>
    <t>Isis Camacho Mazza</t>
  </si>
  <si>
    <t>Ana Clara Ferrão Mariani</t>
  </si>
  <si>
    <t>Ane Caroline Alvarenga Martini</t>
  </si>
  <si>
    <t>Milena Carvalho Café</t>
  </si>
  <si>
    <t>Adelaide Moraes Leite</t>
  </si>
  <si>
    <t>Laura Bactista Giordano</t>
  </si>
  <si>
    <t>Catarina Brasão Holanda</t>
  </si>
  <si>
    <t>Alana Alves Frois</t>
  </si>
  <si>
    <t>Benício Pereira Santana</t>
  </si>
  <si>
    <t>Cecília Mendes Cândido</t>
  </si>
  <si>
    <t>Rodrigo Ferreira Botelho</t>
  </si>
  <si>
    <t>Ana Caroline Pimentel Pimenta</t>
  </si>
  <si>
    <t>Isis Farias Azeredo</t>
  </si>
  <si>
    <t>Maria Laura Pellegrini Rodrigues</t>
  </si>
  <si>
    <t>Michael Farina Braga</t>
  </si>
  <si>
    <t>Luanna Teixeira De Luca</t>
  </si>
  <si>
    <t>Gael Simões Giordano</t>
  </si>
  <si>
    <t>Otávio Camacho Poeta</t>
  </si>
  <si>
    <t>Liz Gallo Esteves</t>
  </si>
  <si>
    <t>Ana Clara Furtado Barbosa</t>
  </si>
  <si>
    <t>Bartolomeo Pedroso Monteiro</t>
  </si>
  <si>
    <t>Vinicios Bianchi Paulista</t>
  </si>
  <si>
    <t>Kaique Mazza Pereira</t>
  </si>
  <si>
    <t>Otávio Longo Alencar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</si>
</sst>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2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5" fontId="1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68D-6027-4F73-AC7D-EBF6B1467D87}">
  <sheetPr>
    <tabColor rgb="FFFFC000"/>
  </sheetPr>
  <dimension ref="A1:B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25" x14ac:dyDescent="0.2"/>
  <cols>
    <col min="1" max="1" width="18.85546875" style="7" bestFit="1" customWidth="1"/>
    <col min="2" max="2" width="22.7109375" style="7" bestFit="1" customWidth="1"/>
    <col min="3" max="16384" width="9.140625" style="7"/>
  </cols>
  <sheetData>
    <row r="1" spans="1:2" ht="15" x14ac:dyDescent="0.25">
      <c r="A1" s="2" t="s">
        <v>7</v>
      </c>
      <c r="B1" s="2" t="s">
        <v>8</v>
      </c>
    </row>
    <row r="2" spans="1:2" ht="15" x14ac:dyDescent="0.25">
      <c r="A2" t="s">
        <v>94</v>
      </c>
      <c r="B2" t="s">
        <v>95</v>
      </c>
    </row>
  </sheetData>
  <autoFilter ref="A1:B1" xr:uid="{0763368D-6027-4F73-AC7D-EBF6B1467D87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C74-E9CE-4DBF-8E8A-6DEF6CAC3B8F}">
  <sheetPr>
    <tabColor theme="7"/>
  </sheetPr>
  <dimension ref="A1:B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7109375" style="7" bestFit="1" customWidth="1"/>
    <col min="2" max="2" width="28.7109375" style="7" bestFit="1" customWidth="1"/>
    <col min="3" max="16384" width="9.140625" style="7"/>
  </cols>
  <sheetData>
    <row r="1" spans="1:2" ht="15" x14ac:dyDescent="0.25">
      <c r="A1" s="2" t="s">
        <v>9</v>
      </c>
      <c r="B1" s="2" t="s">
        <v>10</v>
      </c>
    </row>
    <row r="2" spans="1:2" ht="15" x14ac:dyDescent="0.25">
      <c r="A2" t="s">
        <v>61</v>
      </c>
      <c r="B2" t="s">
        <v>11</v>
      </c>
    </row>
    <row r="3" spans="1:2" ht="15" x14ac:dyDescent="0.25">
      <c r="A3" t="s">
        <v>62</v>
      </c>
      <c r="B3" t="s">
        <v>12</v>
      </c>
    </row>
    <row r="4" spans="1:2" ht="15" x14ac:dyDescent="0.25">
      <c r="A4" t="s">
        <v>63</v>
      </c>
      <c r="B4" t="s">
        <v>13</v>
      </c>
    </row>
    <row r="5" spans="1:2" ht="15" x14ac:dyDescent="0.25">
      <c r="A5" t="s">
        <v>64</v>
      </c>
      <c r="B5" t="s">
        <v>14</v>
      </c>
    </row>
    <row r="6" spans="1:2" ht="15" x14ac:dyDescent="0.25">
      <c r="A6" t="s">
        <v>65</v>
      </c>
      <c r="B6" t="s">
        <v>15</v>
      </c>
    </row>
    <row r="7" spans="1:2" ht="15" x14ac:dyDescent="0.25">
      <c r="A7" t="s">
        <v>66</v>
      </c>
      <c r="B7" t="s">
        <v>16</v>
      </c>
    </row>
    <row r="8" spans="1:2" ht="15" x14ac:dyDescent="0.25">
      <c r="A8" t="s">
        <v>67</v>
      </c>
      <c r="B8" t="s">
        <v>17</v>
      </c>
    </row>
    <row r="9" spans="1:2" ht="15" x14ac:dyDescent="0.25">
      <c r="A9" t="s">
        <v>68</v>
      </c>
      <c r="B9" t="s">
        <v>18</v>
      </c>
    </row>
    <row r="10" spans="1:2" ht="15" x14ac:dyDescent="0.25">
      <c r="A10" t="s">
        <v>69</v>
      </c>
      <c r="B10" t="s">
        <v>19</v>
      </c>
    </row>
    <row r="11" spans="1:2" ht="15" x14ac:dyDescent="0.25">
      <c r="A11" t="s">
        <v>70</v>
      </c>
      <c r="B11" t="s">
        <v>20</v>
      </c>
    </row>
    <row r="12" spans="1:2" ht="15" x14ac:dyDescent="0.25">
      <c r="A12" t="s">
        <v>71</v>
      </c>
      <c r="B12" t="s">
        <v>21</v>
      </c>
    </row>
    <row r="13" spans="1:2" ht="15" x14ac:dyDescent="0.25">
      <c r="A13" t="s">
        <v>72</v>
      </c>
      <c r="B13" t="s">
        <v>73</v>
      </c>
    </row>
    <row r="14" spans="1:2" ht="15" x14ac:dyDescent="0.25">
      <c r="A14" t="s">
        <v>74</v>
      </c>
      <c r="B14" t="s">
        <v>75</v>
      </c>
    </row>
    <row r="15" spans="1:2" ht="15" x14ac:dyDescent="0.25">
      <c r="A15" t="s">
        <v>76</v>
      </c>
      <c r="B15" t="s">
        <v>77</v>
      </c>
    </row>
    <row r="16" spans="1:2" ht="15" x14ac:dyDescent="0.25">
      <c r="A16" t="s">
        <v>78</v>
      </c>
      <c r="B16" t="s">
        <v>79</v>
      </c>
    </row>
    <row r="17" spans="1:2" ht="15" x14ac:dyDescent="0.25">
      <c r="A17" t="s">
        <v>80</v>
      </c>
      <c r="B17" t="s">
        <v>81</v>
      </c>
    </row>
    <row r="18" spans="1:2" ht="15" x14ac:dyDescent="0.25">
      <c r="A18" t="s">
        <v>82</v>
      </c>
      <c r="B18" t="s">
        <v>83</v>
      </c>
    </row>
    <row r="19" spans="1:2" ht="15" x14ac:dyDescent="0.25">
      <c r="A19" t="s">
        <v>84</v>
      </c>
      <c r="B19" t="s">
        <v>85</v>
      </c>
    </row>
    <row r="20" spans="1:2" ht="15" x14ac:dyDescent="0.25">
      <c r="A20" t="s">
        <v>86</v>
      </c>
      <c r="B20" t="s">
        <v>87</v>
      </c>
    </row>
    <row r="21" spans="1:2" ht="15" x14ac:dyDescent="0.25">
      <c r="A21" t="s">
        <v>88</v>
      </c>
      <c r="B21" t="s">
        <v>89</v>
      </c>
    </row>
    <row r="22" spans="1:2" ht="15" x14ac:dyDescent="0.25">
      <c r="A22" t="s">
        <v>90</v>
      </c>
      <c r="B22" t="s">
        <v>91</v>
      </c>
    </row>
    <row r="23" spans="1:2" ht="15" x14ac:dyDescent="0.25">
      <c r="A23" t="s">
        <v>92</v>
      </c>
      <c r="B23" t="s">
        <v>93</v>
      </c>
    </row>
  </sheetData>
  <autoFilter ref="A1:B1" xr:uid="{713ACC74-E9CE-4DBF-8E8A-6DEF6CAC3B8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8144-F7D5-42F9-9B1A-1529367AC879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3.140625" style="7" bestFit="1" customWidth="1"/>
    <col min="2" max="2" width="22.140625" style="7" bestFit="1" customWidth="1"/>
    <col min="3" max="3" width="74.7109375" style="9" bestFit="1" customWidth="1"/>
    <col min="4" max="16384" width="9.140625" style="7"/>
  </cols>
  <sheetData>
    <row r="1" spans="1:3" ht="15" x14ac:dyDescent="0.25">
      <c r="A1" s="10" t="s">
        <v>0</v>
      </c>
      <c r="B1" s="7" t="s">
        <v>1</v>
      </c>
    </row>
    <row r="2" spans="1:3" ht="15" x14ac:dyDescent="0.25">
      <c r="A2" s="10" t="s">
        <v>2</v>
      </c>
      <c r="B2" s="7" t="s">
        <v>22</v>
      </c>
    </row>
    <row r="4" spans="1:3" ht="15" x14ac:dyDescent="0.25">
      <c r="A4" s="2" t="s">
        <v>23</v>
      </c>
      <c r="B4" s="2" t="s">
        <v>24</v>
      </c>
      <c r="C4" s="2" t="s">
        <v>4</v>
      </c>
    </row>
    <row r="5" spans="1:3" x14ac:dyDescent="0.2">
      <c r="A5" s="7">
        <f>ROW()</f>
        <v>5</v>
      </c>
      <c r="B5" s="7" t="s">
        <v>25</v>
      </c>
      <c r="C5" s="9" t="str">
        <f>"INSERT INTO " &amp; $B$1 &amp; "." &amp; $B$2 &amp; " (" &amp; $A$4 &amp; "," &amp; $B$4 &amp; ") VALUES (" &amp; $A5 &amp; ", '" &amp; $B5 &amp; "');"</f>
        <v>INSERT INTO bi4all.dim_schooling (id_schooling_pk,schooling) VALUES (5, 'Elementary school');</v>
      </c>
    </row>
    <row r="6" spans="1:3" x14ac:dyDescent="0.2">
      <c r="A6" s="7">
        <f>ROW()</f>
        <v>6</v>
      </c>
      <c r="B6" s="7" t="s">
        <v>26</v>
      </c>
      <c r="C6" s="9" t="str">
        <f t="shared" ref="C6:C10" si="0">"INSERT INTO " &amp; $B$1 &amp; "." &amp; $B$2 &amp; " (" &amp; $A$4 &amp; "," &amp; $B$4 &amp; ") VALUES (" &amp; $A6 &amp; ", '" &amp; $B6 &amp; "');"</f>
        <v>INSERT INTO bi4all.dim_schooling (id_schooling_pk,schooling) VALUES (6, 'High school');</v>
      </c>
    </row>
    <row r="7" spans="1:3" x14ac:dyDescent="0.2">
      <c r="A7" s="7">
        <f>ROW()</f>
        <v>7</v>
      </c>
      <c r="B7" s="7" t="s">
        <v>27</v>
      </c>
      <c r="C7" s="9" t="str">
        <f t="shared" si="0"/>
        <v>INSERT INTO bi4all.dim_schooling (id_schooling_pk,schooling) VALUES (7, 'Undergraduate degree');</v>
      </c>
    </row>
    <row r="8" spans="1:3" x14ac:dyDescent="0.2">
      <c r="A8" s="7">
        <f>ROW()</f>
        <v>8</v>
      </c>
      <c r="B8" s="7" t="s">
        <v>28</v>
      </c>
      <c r="C8" s="9" t="str">
        <f t="shared" si="0"/>
        <v>INSERT INTO bi4all.dim_schooling (id_schooling_pk,schooling) VALUES (8, 'Graduate school');</v>
      </c>
    </row>
    <row r="9" spans="1:3" x14ac:dyDescent="0.2">
      <c r="A9" s="7">
        <f>ROW()</f>
        <v>9</v>
      </c>
      <c r="B9" s="7" t="s">
        <v>29</v>
      </c>
      <c r="C9" s="9" t="str">
        <f t="shared" si="0"/>
        <v>INSERT INTO bi4all.dim_schooling (id_schooling_pk,schooling) VALUES (9, 'Master’s degree');</v>
      </c>
    </row>
    <row r="10" spans="1:3" x14ac:dyDescent="0.2">
      <c r="A10" s="7">
        <f>ROW()</f>
        <v>10</v>
      </c>
      <c r="B10" s="7" t="s">
        <v>30</v>
      </c>
      <c r="C10" s="9" t="str">
        <f t="shared" si="0"/>
        <v>INSERT INTO bi4all.dim_schooling (id_schooling_pk,schooling) VALUES (10, 'Doctorate');</v>
      </c>
    </row>
  </sheetData>
  <autoFilter ref="A4:B4" xr:uid="{130F8144-F7D5-42F9-9B1A-1529367AC879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4AD-E24A-4573-99F4-F5DC6FED1268}">
  <sheetPr>
    <tabColor rgb="FFFFC000"/>
  </sheetPr>
  <dimension ref="A1:C14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5.7109375" style="7" bestFit="1" customWidth="1"/>
    <col min="2" max="2" width="18.7109375" style="7" bestFit="1" customWidth="1"/>
    <col min="3" max="3" width="61.5703125" style="9" bestFit="1" customWidth="1"/>
    <col min="4" max="16384" width="9.140625" style="7"/>
  </cols>
  <sheetData>
    <row r="1" spans="1:3" ht="15" x14ac:dyDescent="0.25">
      <c r="A1" s="10" t="s">
        <v>0</v>
      </c>
      <c r="B1" s="7" t="s">
        <v>1</v>
      </c>
    </row>
    <row r="2" spans="1:3" ht="15" x14ac:dyDescent="0.25">
      <c r="A2" s="10" t="s">
        <v>2</v>
      </c>
      <c r="B2" s="7" t="s">
        <v>31</v>
      </c>
    </row>
    <row r="4" spans="1:3" ht="15" x14ac:dyDescent="0.25">
      <c r="A4" s="2" t="s">
        <v>32</v>
      </c>
      <c r="B4" s="2" t="s">
        <v>33</v>
      </c>
      <c r="C4" s="2" t="s">
        <v>4</v>
      </c>
    </row>
    <row r="5" spans="1:3" x14ac:dyDescent="0.2">
      <c r="A5" s="7">
        <f>ROW()</f>
        <v>5</v>
      </c>
      <c r="B5" s="7" t="s">
        <v>34</v>
      </c>
      <c r="C5" s="9" t="str">
        <f>"INSERT INTO " &amp; $B$1 &amp; "." &amp; $B$2 &amp; " (" &amp; $A$4 &amp; ", " &amp; $B$4 &amp; ") VALUES (" &amp; A5 &amp; ", '" &amp; B5 &amp; "');"</f>
        <v>INSERT INTO bi4all.dim_roles (id_role_pk, role) VALUES (5, 'CEO');</v>
      </c>
    </row>
    <row r="6" spans="1:3" x14ac:dyDescent="0.2">
      <c r="A6" s="7">
        <f>ROW()</f>
        <v>6</v>
      </c>
      <c r="B6" s="7" t="s">
        <v>35</v>
      </c>
      <c r="C6" s="9" t="str">
        <f t="shared" ref="C6:C14" si="0">"INSERT INTO " &amp; $B$1 &amp; "." &amp; $B$2 &amp; " (" &amp; $A$4 &amp; ", " &amp; $B$4 &amp; ") VALUES (" &amp; A6 &amp; ", '" &amp; B6 &amp; "');"</f>
        <v>INSERT INTO bi4all.dim_roles (id_role_pk, role) VALUES (6, 'Vice President');</v>
      </c>
    </row>
    <row r="7" spans="1:3" x14ac:dyDescent="0.2">
      <c r="A7" s="7">
        <f>ROW()</f>
        <v>7</v>
      </c>
      <c r="B7" s="7" t="s">
        <v>36</v>
      </c>
      <c r="C7" s="9" t="str">
        <f t="shared" si="0"/>
        <v>INSERT INTO bi4all.dim_roles (id_role_pk, role) VALUES (7, 'Director');</v>
      </c>
    </row>
    <row r="8" spans="1:3" x14ac:dyDescent="0.2">
      <c r="A8" s="7">
        <f>ROW()</f>
        <v>8</v>
      </c>
      <c r="B8" s="7" t="s">
        <v>37</v>
      </c>
      <c r="C8" s="9" t="str">
        <f t="shared" si="0"/>
        <v>INSERT INTO bi4all.dim_roles (id_role_pk, role) VALUES (8, 'Bilingual Secretary');</v>
      </c>
    </row>
    <row r="9" spans="1:3" x14ac:dyDescent="0.2">
      <c r="A9" s="7">
        <f>ROW()</f>
        <v>9</v>
      </c>
      <c r="B9" s="7" t="s">
        <v>38</v>
      </c>
      <c r="C9" s="9" t="str">
        <f t="shared" si="0"/>
        <v>INSERT INTO bi4all.dim_roles (id_role_pk, role) VALUES (9, 'Intern');</v>
      </c>
    </row>
    <row r="10" spans="1:3" x14ac:dyDescent="0.2">
      <c r="A10" s="7">
        <f>ROW()</f>
        <v>10</v>
      </c>
      <c r="B10" s="7" t="s">
        <v>39</v>
      </c>
      <c r="C10" s="9" t="str">
        <f t="shared" si="0"/>
        <v>INSERT INTO bi4all.dim_roles (id_role_pk, role) VALUES (10, 'Trainee');</v>
      </c>
    </row>
    <row r="11" spans="1:3" x14ac:dyDescent="0.2">
      <c r="A11" s="7">
        <f>ROW()</f>
        <v>11</v>
      </c>
      <c r="B11" s="7" t="s">
        <v>40</v>
      </c>
      <c r="C11" s="9" t="str">
        <f t="shared" si="0"/>
        <v>INSERT INTO bi4all.dim_roles (id_role_pk, role) VALUES (11, 'Analyst');</v>
      </c>
    </row>
    <row r="12" spans="1:3" x14ac:dyDescent="0.2">
      <c r="A12" s="7">
        <f>ROW()</f>
        <v>12</v>
      </c>
      <c r="B12" s="7" t="s">
        <v>41</v>
      </c>
      <c r="C12" s="9" t="str">
        <f t="shared" si="0"/>
        <v>INSERT INTO bi4all.dim_roles (id_role_pk, role) VALUES (12, 'Specialist');</v>
      </c>
    </row>
    <row r="13" spans="1:3" x14ac:dyDescent="0.2">
      <c r="A13" s="7">
        <f>ROW()</f>
        <v>13</v>
      </c>
      <c r="B13" s="7" t="s">
        <v>42</v>
      </c>
      <c r="C13" s="9" t="str">
        <f t="shared" si="0"/>
        <v>INSERT INTO bi4all.dim_roles (id_role_pk, role) VALUES (13, 'Coordinator');</v>
      </c>
    </row>
    <row r="14" spans="1:3" x14ac:dyDescent="0.2">
      <c r="A14" s="7">
        <f>ROW()</f>
        <v>14</v>
      </c>
      <c r="B14" s="7" t="s">
        <v>43</v>
      </c>
      <c r="C14" s="9" t="str">
        <f t="shared" si="0"/>
        <v>INSERT INTO bi4all.dim_roles (id_role_pk, role) VALUES (14, 'Manager');</v>
      </c>
    </row>
  </sheetData>
  <autoFilter ref="A4:B4" xr:uid="{EDF784AD-E24A-4573-99F4-F5DC6FED12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E2A-E217-40CA-9FB8-A0ED83185776}">
  <sheetPr>
    <tabColor rgb="FFFFC000"/>
  </sheetPr>
  <dimension ref="A1:C7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G15" sqref="G15"/>
    </sheetView>
  </sheetViews>
  <sheetFormatPr defaultRowHeight="14.25" x14ac:dyDescent="0.2"/>
  <cols>
    <col min="1" max="1" width="14.85546875" style="7" bestFit="1" customWidth="1"/>
    <col min="2" max="2" width="12.42578125" style="7" bestFit="1" customWidth="1"/>
    <col min="3" max="3" width="52.42578125" style="9" hidden="1" customWidth="1"/>
    <col min="4" max="16384" width="9.140625" style="7"/>
  </cols>
  <sheetData>
    <row r="1" spans="1:3" ht="15" hidden="1" x14ac:dyDescent="0.25">
      <c r="A1" s="10" t="s">
        <v>0</v>
      </c>
      <c r="B1" s="7" t="s">
        <v>1</v>
      </c>
    </row>
    <row r="2" spans="1:3" ht="15" hidden="1" x14ac:dyDescent="0.25">
      <c r="A2" s="10" t="s">
        <v>2</v>
      </c>
      <c r="B2" s="7" t="s">
        <v>44</v>
      </c>
    </row>
    <row r="3" spans="1:3" hidden="1" x14ac:dyDescent="0.2"/>
    <row r="4" spans="1:3" ht="15" x14ac:dyDescent="0.25">
      <c r="A4" s="2" t="s">
        <v>56</v>
      </c>
      <c r="B4" s="2" t="s">
        <v>57</v>
      </c>
      <c r="C4" s="2" t="s">
        <v>4</v>
      </c>
    </row>
    <row r="5" spans="1:3" x14ac:dyDescent="0.2">
      <c r="A5" s="7" t="s">
        <v>58</v>
      </c>
      <c r="B5" s="7" t="s">
        <v>45</v>
      </c>
      <c r="C5" s="9" t="str">
        <f>"INSERT INTO " &amp; $B$1 &amp; "." &amp; $B$2 &amp; " (" &amp; $A$4 &amp; ", " &amp; $B$4 &amp; ") VALUES (" &amp; $A5 &amp; ", '" &amp; $B5 &amp; "');"</f>
        <v>INSERT INTO bi4all.dim_levels (cd_level, nm_level) VALUES (JR, 'Junior');</v>
      </c>
    </row>
    <row r="6" spans="1:3" x14ac:dyDescent="0.2">
      <c r="A6" s="7" t="s">
        <v>59</v>
      </c>
      <c r="B6" s="7" t="s">
        <v>46</v>
      </c>
      <c r="C6" s="9" t="str">
        <f t="shared" ref="C6:C7" si="0">"INSERT INTO " &amp; $B$1 &amp; "." &amp; $B$2 &amp; " (" &amp; $A$4 &amp; ", " &amp; $B$4 &amp; ") VALUES (" &amp; $A6 &amp; ", '" &amp; $B6 &amp; "');"</f>
        <v>INSERT INTO bi4all.dim_levels (cd_level, nm_level) VALUES (PL, 'Pleno');</v>
      </c>
    </row>
    <row r="7" spans="1:3" x14ac:dyDescent="0.2">
      <c r="A7" s="7" t="s">
        <v>60</v>
      </c>
      <c r="B7" s="7" t="s">
        <v>47</v>
      </c>
      <c r="C7" s="9" t="str">
        <f t="shared" si="0"/>
        <v>INSERT INTO bi4all.dim_levels (cd_level, nm_level) VALUES (SR, 'Senior');</v>
      </c>
    </row>
  </sheetData>
  <autoFilter ref="A4:B4" xr:uid="{09AD3E2A-E217-40CA-9FB8-A0ED83185776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506-8D2D-4B51-A47A-3605CE599965}">
  <sheetPr>
    <tabColor rgb="FF0070C0"/>
  </sheetPr>
  <dimension ref="A1:S9991"/>
  <sheetViews>
    <sheetView tabSelected="1" zoomScaleNormal="100" workbookViewId="0">
      <selection activeCell="M2" sqref="M2"/>
    </sheetView>
  </sheetViews>
  <sheetFormatPr defaultRowHeight="14.25" customHeight="1" x14ac:dyDescent="0.2"/>
  <cols>
    <col min="1" max="1" width="18.85546875" style="7" bestFit="1" customWidth="1"/>
    <col min="2" max="2" width="19.85546875" style="7" bestFit="1" customWidth="1"/>
    <col min="3" max="3" width="13.140625" style="6" bestFit="1" customWidth="1"/>
    <col min="4" max="4" width="15.42578125" style="7" bestFit="1" customWidth="1"/>
    <col min="5" max="5" width="19.42578125" style="7" bestFit="1" customWidth="1"/>
    <col min="6" max="6" width="19" style="7" bestFit="1" customWidth="1"/>
    <col min="7" max="7" width="23.140625" style="7" bestFit="1" customWidth="1"/>
    <col min="8" max="8" width="40.140625" style="7" bestFit="1" customWidth="1"/>
    <col min="9" max="9" width="17.28515625" style="7" bestFit="1" customWidth="1"/>
    <col min="10" max="10" width="11.42578125" style="7" bestFit="1" customWidth="1"/>
    <col min="11" max="11" width="20" style="6" bestFit="1" customWidth="1"/>
    <col min="12" max="12" width="22.140625" style="7" bestFit="1" customWidth="1"/>
    <col min="13" max="13" width="21.140625" style="7" bestFit="1" customWidth="1"/>
    <col min="14" max="14" width="27.7109375" style="7" bestFit="1" customWidth="1"/>
    <col min="15" max="15" width="15" style="6" bestFit="1" customWidth="1"/>
    <col min="16" max="16" width="18.7109375" style="7" bestFit="1" customWidth="1"/>
    <col min="17" max="17" width="14.28515625" style="6" bestFit="1" customWidth="1"/>
    <col min="18" max="18" width="8.28515625" style="7" bestFit="1" customWidth="1"/>
    <col min="19" max="19" width="11.85546875" style="1" bestFit="1" customWidth="1"/>
    <col min="20" max="16384" width="9.140625" style="7"/>
  </cols>
  <sheetData>
    <row r="1" spans="1:19" s="2" customFormat="1" ht="14.25" customHeight="1" x14ac:dyDescent="0.25">
      <c r="A1" s="2" t="s">
        <v>96</v>
      </c>
      <c r="B1" s="2" t="s">
        <v>97</v>
      </c>
      <c r="C1" s="3" t="s">
        <v>48</v>
      </c>
      <c r="D1" s="2" t="e">
        <f>#REF!</f>
        <v>#REF!</v>
      </c>
      <c r="E1" s="2" t="e">
        <f>#REF!</f>
        <v>#REF!</v>
      </c>
      <c r="F1" s="2" t="e">
        <f>#REF!</f>
        <v>#REF!</v>
      </c>
      <c r="G1" s="2" t="e">
        <f>#REF!</f>
        <v>#REF!</v>
      </c>
      <c r="H1" s="2" t="s">
        <v>49</v>
      </c>
      <c r="I1" s="2" t="s">
        <v>3</v>
      </c>
      <c r="J1" s="2" t="s">
        <v>50</v>
      </c>
      <c r="K1" s="3" t="s">
        <v>52</v>
      </c>
      <c r="L1" s="2" t="str">
        <f>Education!B4</f>
        <v>schooling</v>
      </c>
      <c r="M1" s="2" t="s">
        <v>55</v>
      </c>
      <c r="N1" s="2" t="str">
        <f>Department!B1</f>
        <v>department</v>
      </c>
      <c r="O1" s="3" t="s">
        <v>53</v>
      </c>
      <c r="P1" s="2" t="str">
        <f>Role!B4</f>
        <v>role</v>
      </c>
      <c r="Q1" s="3" t="s">
        <v>54</v>
      </c>
      <c r="R1" s="2" t="str">
        <f>Level!B4</f>
        <v>nm_level</v>
      </c>
      <c r="S1" s="4" t="s">
        <v>51</v>
      </c>
    </row>
    <row r="2" spans="1:19" ht="14.25" customHeight="1" x14ac:dyDescent="0.2">
      <c r="A2" s="7" t="s">
        <v>94</v>
      </c>
      <c r="B2" s="5">
        <f>ROW()</f>
        <v>2</v>
      </c>
      <c r="C2" s="6" t="b">
        <v>1</v>
      </c>
      <c r="D2" s="7">
        <f ca="1">IF($B2 = 1 + N("Presidente"),
    127,
    IF($B2 = 2 + N("Vice-Presidente"),
        72,
        IF($B2 = 3 + N("Secretária bilíngue"),
            13,
            RANDBETWEEN(5,COUNT(#REF!) + 1)
        )
    )
)</f>
        <v>72</v>
      </c>
      <c r="E2" s="7" t="e">
        <f ca="1">VLOOKUP($D2,#REF!,2,FALSE)</f>
        <v>#REF!</v>
      </c>
      <c r="F2" s="7" t="e">
        <f ca="1" xml:space="preserve">
IF($B2 = 1,
    0,
    RANDBETWEEN(5,COUNT(#REF!) + 1)
)</f>
        <v>#NUM!</v>
      </c>
      <c r="G2" s="7" t="e">
        <f ca="1" xml:space="preserve">
IF($B2 = 1 + N("Presidente"),
    "de Orléans e Bragança",
    VLOOKUP($F2,#REF!,2,FALSE) &amp; " " &amp; VLOOKUP(RANDBETWEEN(5,COUNT(#REF!) + 1),#REF!,2,FALSE)
)</f>
        <v>#NUM!</v>
      </c>
      <c r="H2" s="7" t="s">
        <v>98</v>
      </c>
      <c r="I2" s="7" t="s">
        <v>5</v>
      </c>
      <c r="J2" s="8">
        <f ca="1" xml:space="preserve">
IF($O2 = 5 + N("CEO"),
    TODAY() - 16340,
    IF($O2 = 8 + N("Secretary"),
        RANDBETWEEN(TODAY() - 12418.5, TODAY()-6574.5),
        IF(OR($O2 = 7, $O2 = 14),
            RANDBETWEEN(TODAY() - 16071, TODAY() - 8766),
            IF(OR($O2 = 13, $O2 = 12, $O2 = 11),
                RANDBETWEEN(TODAY() - 27393.75, TODAY() - 12783.75),
                RANDBETWEEN(TODAY() - 27393.75, TODAY()-10957.5)
            )
        )
    )
)</f>
        <v>29563</v>
      </c>
      <c r="K2" s="6">
        <f ca="1" xml:space="preserve">
IF(OR($O2 = 5, $O2 = 6) + N("Se for presidente ou vice-presidente"),
    10 + N("Doutor"),
    IF($O2 = 7 + N("Se for diretor"),
        RANDBETWEEN(8,10) + N("Graduate school or Master’s degree or Doctorate"),
        IF($O2 = 14 + N("If a manager"),
            RANDBETWEEN(7,9),
            IF(OR($O2 = 13, $O2 = 12, $O2 = 11) + N("If coordinator or specialist or analyst"),
                RANDBETWEEN(7,8),
                7
            )
        )
    )
)</f>
        <v>10</v>
      </c>
      <c r="L2" s="8" t="str">
        <f ca="1">VLOOKUP($K2,Education!$A:$B,2,FALSE)</f>
        <v>Doctorate</v>
      </c>
      <c r="M2" s="7">
        <f ca="1" xml:space="preserve">
  IF(OR($O2 = 5, $O2 = 6, $O2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N2" s="7" t="e">
        <f ca="1">VLOOKUP($M2,Department!$A:$B,2,FALSE)</f>
        <v>#N/A</v>
      </c>
      <c r="O2" s="6">
        <f ca="1" xml:space="preserve">
IF($B2 = 1 + N("Se matrícula for 1"),
  5 + N("Presidente"),
  IF($B2 = 2 + N("Se matrícula for 2"),
    6 + N("Vice-presidente"),
    IF($B2 = 3 + N("Se matrícula for 3"),
      8 + N("Secretária bilíngue"),
      IF(AND($B2 &gt;= 4, $B2 &lt;=14),
        7 + N("Diretor"),
        IF(AND($B2 &gt;= 15, $B2 &lt;= 25),
          14 + N("Manager"),
          IF(AND($B2 &gt;= 26, $B2 &lt;= 36),
            13 + N("Coordinador"),
            IF(AND($B2 &gt;= 37, $B2 &lt;= 47),
              12 + N("Especialista"),
                IF(MOD($B2,2) = 0,
                  11 + N("Analista"),
                  RANDBETWEEN(9,10) + N("Estagiário ou Trainee")
                )
            )
          )
        )
      )
    )
  )
)</f>
        <v>6</v>
      </c>
      <c r="P2" s="7" t="str">
        <f ca="1">VLOOKUP($O2,Role!$A:$B,2,FALSE)</f>
        <v>Vice President</v>
      </c>
      <c r="Q2" s="6" t="str">
        <f ca="1" xml:space="preserve">
IF($O2 = 11 + N("Analyst"),
    RANDBETWEEN(5, 7) + N("Jr, Pleno, Sr"),
    ""
)</f>
        <v/>
      </c>
      <c r="R2" s="7" t="str">
        <f ca="1" xml:space="preserve">
IF($Q2 &lt;&gt; "",
    VLOOKUP($Q2,Level!$A:$B,2,FALSE),
    ""
)</f>
        <v/>
      </c>
      <c r="S2" s="1">
        <f ca="1" xml:space="preserve">
IF($O2 = 5 + N("Presidente"),
    27000,
    IF($O2 = 6 + N("Vice-presidente"),
        23000,
        IF(OR($O2 = 8, $O2= 13, $O2 = 12) + N("Secretária bilíngue ou coordenador ou especialista"),
            8000,
            IF($O2 = 7 + N("Diretor"),
                15000,
                IF($O2 = 14 + N("Gerente"),
                    12000,
                    IF($O2 = 9 + N("Estagiário"),
                        705,
                        IF($O2 = 10 + N("Trainee"),
                            805,
                            IF($O2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 = 7,
  500,
  IF($K2 = 8,
    1000,
    IF($K2 = 9,
      1500,
      IF($K2 = 10,
        2000,
        0
      )
    )
  )
)
+
N("Adicional no salário por área")
+
IF($M2 = 14 + N("Tecnologia da Informação"),
  120,
  IF($M2 = 16 + N("Vendas"),
    110,
    IF($M2 = 15 + N("Jurídico"),
      100,
      IF(OR($M2 = 8, $M2 = 9, $M2 = 11) + N("Recursos humanos ou comercial ou comunicação e marketing"),
        80,
        0
      )
    )
  )
)
+
N("Adicionando pegadinha")
+
IF(AND($M2 = 16, $K2 = 9, $O2 = 11, $Q2 = 5) + N("Se for de vendas, com mestrado, analista sênior"),
  IF(#REF! = 5,
    100,
    0
  )
  +
  IF($I2 = "M",
    200,
    0
  ),
  0
)</f>
        <v>25000</v>
      </c>
    </row>
    <row r="3" spans="1:19" ht="14.25" customHeight="1" x14ac:dyDescent="0.2">
      <c r="A3" s="7" t="s">
        <v>94</v>
      </c>
      <c r="B3" s="5">
        <f>ROW()</f>
        <v>3</v>
      </c>
      <c r="C3" s="6" t="b">
        <v>1</v>
      </c>
      <c r="D3" s="7">
        <f ca="1">IF($B3 = 1 + N("Presidente"),
    127,
    IF($B3 = 2 + N("Vice-Presidente"),
        72,
        IF($B3 = 3 + N("Secretária bilíngue"),
            13,
            RANDBETWEEN(5,COUNT(#REF!) + 1)
        )
    )
)</f>
        <v>13</v>
      </c>
      <c r="E3" s="7" t="e">
        <f ca="1">VLOOKUP($D3,#REF!,2,FALSE)</f>
        <v>#REF!</v>
      </c>
      <c r="F3" s="7" t="e">
        <f ca="1" xml:space="preserve">
IF($B3 = 1,
    0,
    RANDBETWEEN(5,COUNT(#REF!) + 1)
)</f>
        <v>#NUM!</v>
      </c>
      <c r="G3" s="7" t="e">
        <f ca="1" xml:space="preserve">
IF($B3 = 1 + N("Presidente"),
    "de Orléans e Bragança",
    VLOOKUP($F3,#REF!,2,FALSE) &amp; " " &amp; VLOOKUP(RANDBETWEEN(5,COUNT(#REF!) + 1),#REF!,2,FALSE)
)</f>
        <v>#NUM!</v>
      </c>
      <c r="H3" s="7" t="s">
        <v>99</v>
      </c>
      <c r="I3" s="7" t="s">
        <v>6</v>
      </c>
      <c r="J3" s="8">
        <f ca="1" xml:space="preserve">
IF($O3 = 5 + N("CEO"),
    TODAY() - 16340,
    IF($O3 = 8 + N("Secretary"),
        RANDBETWEEN(TODAY() - 12418.5, TODAY()-6574.5),
        IF(OR($O3 = 7, $O3 = 14),
            RANDBETWEEN(TODAY() - 16071, TODAY() - 8766),
            IF(OR($O3 = 13, $O3 = 12, $O3 = 11),
                RANDBETWEEN(TODAY() - 27393.75, TODAY() - 12783.75),
                RANDBETWEEN(TODAY() - 27393.75, TODAY()-10957.5)
            )
        )
    )
)</f>
        <v>35004</v>
      </c>
      <c r="K3" s="6">
        <f ca="1" xml:space="preserve">
IF(OR($O3 = 5, $O3 = 6) + N("Se for presidente ou vice-presidente"),
    10 + N("Doutor"),
    IF($O3 = 7 + N("Se for diretor"),
        RANDBETWEEN(8,10) + N("Graduate school or Master’s degree or Doctorate"),
        IF($O3 = 14 + N("If a manager"),
            RANDBETWEEN(7,9),
            IF(OR($O3 = 13, $O3 = 12, $O3 = 11) + N("If coordinator or specialist or analyst"),
                RANDBETWEEN(7,8),
                7
            )
        )
    )
)</f>
        <v>7</v>
      </c>
      <c r="L3" s="8" t="str">
        <f ca="1">VLOOKUP($K3,Education!$A:$B,2,FALSE)</f>
        <v>Undergraduate degree</v>
      </c>
      <c r="M3" s="7">
        <f ca="1" xml:space="preserve">
  IF(OR($O3 = 5, $O3 = 6, $O3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N3" s="7" t="e">
        <f ca="1">VLOOKUP($M3,Department!$A:$B,2,FALSE)</f>
        <v>#N/A</v>
      </c>
      <c r="O3" s="6">
        <f t="shared" ref="O3:O66" ca="1" si="0" xml:space="preserve">
IF($B3 = 1 + N("Se matrícula for 1"),
  5 + N("Presidente"),
  IF($B3 = 2 + N("Se matrícula for 2"),
    6 + N("Vice-presidente"),
    IF($B3 = 3 + N("Se matrícula for 3"),
      8 + N("Secretária bilíngue"),
      IF(AND($B3 &gt;= 4, $B3 &lt;=14),
        7 + N("Diretor"),
        IF(AND($B3 &gt;= 15, $B3 &lt;= 25),
          14 + N("Manager"),
          IF(AND($B3 &gt;= 26, $B3 &lt;= 36),
            13 + N("Coordinador"),
            IF(AND($B3 &gt;= 37, $B3 &lt;= 47),
              12 + N("Especialista"),
                IF(MOD($B3,2) = 0,
                  11 + N("Analista"),
                  RANDBETWEEN(9,10) + N("Estagiário ou Trainee")
                )
            )
          )
        )
      )
    )
  )
)</f>
        <v>8</v>
      </c>
      <c r="P3" s="7" t="str">
        <f ca="1">VLOOKUP($O3,Role!$A:$B,2,FALSE)</f>
        <v>Bilingual Secretary</v>
      </c>
      <c r="Q3" s="6" t="str">
        <f ca="1" xml:space="preserve">
IF($O3 = 11 + N("Analyst"),
    RANDBETWEEN(5, 7) + N("Jr, Pleno, Sr"),
    ""
)</f>
        <v/>
      </c>
      <c r="R3" s="7" t="str">
        <f ca="1" xml:space="preserve">
IF($Q3 &lt;&gt; "",
    VLOOKUP($Q3,Level!$A:$B,2,FALSE),
    ""
)</f>
        <v/>
      </c>
      <c r="S3" s="1">
        <f ca="1" xml:space="preserve">
IF($O3 = 5 + N("Presidente"),
    27000,
    IF($O3 = 6 + N("Vice-presidente"),
        23000,
        IF(OR($O3 = 8, $O3= 13, $O3 = 12) + N("Secretária bilíngue ou coordenador ou especialista"),
            8000,
            IF($O3 = 7 + N("Diretor"),
                15000,
                IF($O3 = 14 + N("Gerente"),
                    12000,
                    IF($O3 = 9 + N("Estagiário"),
                        705,
                        IF($O3 = 10 + N("Trainee"),
                            805,
                            IF($O3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 = 7,
  500,
  IF($K3 = 8,
    1000,
    IF($K3 = 9,
      1500,
      IF($K3 = 10,
        2000,
        0
      )
    )
  )
)
+
N("Adicional no salário por área")
+
IF($M3 = 14 + N("Tecnologia da Informação"),
  120,
  IF($M3 = 16 + N("Vendas"),
    110,
    IF($M3 = 15 + N("Jurídico"),
      100,
      IF(OR($M3 = 8, $M3 = 9, $M3 = 11) + N("Recursos humanos ou comercial ou comunicação e marketing"),
        80,
        0
      )
    )
  )
)
+
N("Adicionando pegadinha")
+
IF(AND($M3 = 16, $K3 = 9, $O3 = 11, $Q3 = 5) + N("Se for de vendas, com mestrado, analista sênior"),
  IF(#REF! = 5,
    100,
    0
  )
  +
  IF($I3 = "M",
    200,
    0
  ),
  0
)</f>
        <v>8500</v>
      </c>
    </row>
    <row r="4" spans="1:19" ht="14.25" customHeight="1" x14ac:dyDescent="0.2">
      <c r="A4" s="7" t="s">
        <v>94</v>
      </c>
      <c r="B4" s="5">
        <f>ROW()</f>
        <v>4</v>
      </c>
      <c r="C4" s="6" t="b">
        <v>1</v>
      </c>
      <c r="D4" s="7" t="e">
        <f ca="1">IF($B4 = 1 + N("Presidente"),
    127,
    IF($B4 = 2 + N("Vice-Presidente"),
        72,
        IF($B4 = 3 + N("Secretária bilíngue"),
            13,
            RANDBETWEEN(5,COUNT(#REF!) + 1)
        )
    )
)</f>
        <v>#NUM!</v>
      </c>
      <c r="E4" s="7" t="e">
        <f ca="1">VLOOKUP($D4,#REF!,2,FALSE)</f>
        <v>#NUM!</v>
      </c>
      <c r="F4" s="7" t="e">
        <f ca="1" xml:space="preserve">
IF($B4 = 1,
    0,
    RANDBETWEEN(5,COUNT(#REF!) + 1)
)</f>
        <v>#NUM!</v>
      </c>
      <c r="G4" s="7" t="e">
        <f ca="1" xml:space="preserve">
IF($B4 = 1 + N("Presidente"),
    "de Orléans e Bragança",
    VLOOKUP($F4,#REF!,2,FALSE) &amp; " " &amp; VLOOKUP(RANDBETWEEN(5,COUNT(#REF!) + 1),#REF!,2,FALSE)
)</f>
        <v>#NUM!</v>
      </c>
      <c r="H4" s="7" t="s">
        <v>100</v>
      </c>
      <c r="I4" s="7" t="s">
        <v>5</v>
      </c>
      <c r="J4" s="8">
        <f ca="1" xml:space="preserve">
IF($O4 = 5 + N("CEO"),
    TODAY() - 16340,
    IF($O4 = 8 + N("Secretary"),
        RANDBETWEEN(TODAY() - 12418.5, TODAY()-6574.5),
        IF(OR($O4 = 7, $O4 = 14),
            RANDBETWEEN(TODAY() - 16071, TODAY() - 8766),
            IF(OR($O4 = 13, $O4 = 12, $O4 = 11),
                RANDBETWEEN(TODAY() - 27393.75, TODAY() - 12783.75),
                RANDBETWEEN(TODAY() - 27393.75, TODAY()-10957.5)
            )
        )
    )
)</f>
        <v>34391</v>
      </c>
      <c r="K4" s="6">
        <f ca="1" xml:space="preserve">
IF(OR($O4 = 5, $O4 = 6) + N("Se for presidente ou vice-presidente"),
    10 + N("Doutor"),
    IF($O4 = 7 + N("Se for diretor"),
        RANDBETWEEN(8,10) + N("Graduate school or Master’s degree or Doctorate"),
        IF($O4 = 14 + N("If a manager"),
            RANDBETWEEN(7,9),
            IF(OR($O4 = 13, $O4 = 12, $O4 = 11) + N("If coordinator or specialist or analyst"),
                RANDBETWEEN(7,8),
                7
            )
        )
    )
)</f>
        <v>10</v>
      </c>
      <c r="L4" s="8" t="str">
        <f ca="1">VLOOKUP($K4,Education!$A:$B,2,FALSE)</f>
        <v>Doctorate</v>
      </c>
      <c r="M4" s="7" t="e">
        <f ca="1" xml:space="preserve">
  IF(OR($O4 = 5, $O4 = 6, $O4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" s="7" t="e">
        <f ca="1">VLOOKUP($M4,Department!$A:$B,2,FALSE)</f>
        <v>#NUM!</v>
      </c>
      <c r="O4" s="6">
        <f t="shared" ca="1" si="0"/>
        <v>7</v>
      </c>
      <c r="P4" s="7" t="str">
        <f ca="1">VLOOKUP($O4,Role!$A:$B,2,FALSE)</f>
        <v>Director</v>
      </c>
      <c r="Q4" s="6" t="str">
        <f ca="1" xml:space="preserve">
IF($O4 = 11 + N("Analyst"),
    RANDBETWEEN(5, 7) + N("Jr, Pleno, Sr"),
    ""
)</f>
        <v/>
      </c>
      <c r="R4" s="7" t="str">
        <f ca="1" xml:space="preserve">
IF($Q4 &lt;&gt; "",
    VLOOKUP($Q4,Level!$A:$B,2,FALSE),
    ""
)</f>
        <v/>
      </c>
      <c r="S4" s="1" t="e">
        <f ca="1" xml:space="preserve">
IF($O4 = 5 + N("Presidente"),
    27000,
    IF($O4 = 6 + N("Vice-presidente"),
        23000,
        IF(OR($O4 = 8, $O4= 13, $O4 = 12) + N("Secretária bilíngue ou coordenador ou especialista"),
            8000,
            IF($O4 = 7 + N("Diretor"),
                15000,
                IF($O4 = 14 + N("Gerente"),
                    12000,
                    IF($O4 = 9 + N("Estagiário"),
                        705,
                        IF($O4 = 10 + N("Trainee"),
                            805,
                            IF($O4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 = 7,
  500,
  IF($K4 = 8,
    1000,
    IF($K4 = 9,
      1500,
      IF($K4 = 10,
        2000,
        0
      )
    )
  )
)
+
N("Adicional no salário por área")
+
IF($M4 = 14 + N("Tecnologia da Informação"),
  120,
  IF($M4 = 16 + N("Vendas"),
    110,
    IF($M4 = 15 + N("Jurídico"),
      100,
      IF(OR($M4 = 8, $M4 = 9, $M4 = 11) + N("Recursos humanos ou comercial ou comunicação e marketing"),
        80,
        0
      )
    )
  )
)
+
N("Adicionando pegadinha")
+
IF(AND($M4 = 16, $K4 = 9, $O4 = 11, $Q4 = 5) + N("Se for de vendas, com mestrado, analista sênior"),
  IF(#REF! = 5,
    100,
    0
  )
  +
  IF($I4 = "M",
    200,
    0
  ),
  0
)</f>
        <v>#NUM!</v>
      </c>
    </row>
    <row r="5" spans="1:19" ht="14.25" customHeight="1" x14ac:dyDescent="0.2">
      <c r="A5" s="7" t="s">
        <v>94</v>
      </c>
      <c r="B5" s="5">
        <f>ROW()</f>
        <v>5</v>
      </c>
      <c r="C5" s="6" t="b">
        <v>1</v>
      </c>
      <c r="D5" s="7" t="e">
        <f ca="1">IF($B5 = 1 + N("Presidente"),
    127,
    IF($B5 = 2 + N("Vice-Presidente"),
        72,
        IF($B5 = 3 + N("Secretária bilíngue"),
            13,
            RANDBETWEEN(5,COUNT(#REF!) + 1)
        )
    )
)</f>
        <v>#NUM!</v>
      </c>
      <c r="E5" s="7" t="e">
        <f ca="1">VLOOKUP($D5,#REF!,2,FALSE)</f>
        <v>#NUM!</v>
      </c>
      <c r="F5" s="7" t="e">
        <f ca="1" xml:space="preserve">
IF($B5 = 1,
    0,
    RANDBETWEEN(5,COUNT(#REF!) + 1)
)</f>
        <v>#NUM!</v>
      </c>
      <c r="G5" s="7" t="e">
        <f ca="1" xml:space="preserve">
IF($B5 = 1 + N("Presidente"),
    "de Orléans e Bragança",
    VLOOKUP($F5,#REF!,2,FALSE) &amp; " " &amp; VLOOKUP(RANDBETWEEN(5,COUNT(#REF!) + 1),#REF!,2,FALSE)
)</f>
        <v>#NUM!</v>
      </c>
      <c r="H5" s="7" t="s">
        <v>101</v>
      </c>
      <c r="I5" s="7" t="s">
        <v>5</v>
      </c>
      <c r="J5" s="8">
        <f ca="1" xml:space="preserve">
IF($O5 = 5 + N("CEO"),
    TODAY() - 16340,
    IF($O5 = 8 + N("Secretary"),
        RANDBETWEEN(TODAY() - 12418.5, TODAY()-6574.5),
        IF(OR($O5 = 7, $O5 = 14),
            RANDBETWEEN(TODAY() - 16071, TODAY() - 8766),
            IF(OR($O5 = 13, $O5 = 12, $O5 = 11),
                RANDBETWEEN(TODAY() - 27393.75, TODAY() - 12783.75),
                RANDBETWEEN(TODAY() - 27393.75, TODAY()-10957.5)
            )
        )
    )
)</f>
        <v>29302</v>
      </c>
      <c r="K5" s="6">
        <f ca="1" xml:space="preserve">
IF(OR($O5 = 5, $O5 = 6) + N("Se for presidente ou vice-presidente"),
    10 + N("Doutor"),
    IF($O5 = 7 + N("Se for diretor"),
        RANDBETWEEN(8,10) + N("Graduate school or Master’s degree or Doctorate"),
        IF($O5 = 14 + N("If a manager"),
            RANDBETWEEN(7,9),
            IF(OR($O5 = 13, $O5 = 12, $O5 = 11) + N("If coordinator or specialist or analyst"),
                RANDBETWEEN(7,8),
                7
            )
        )
    )
)</f>
        <v>8</v>
      </c>
      <c r="L5" s="8" t="str">
        <f ca="1">VLOOKUP($K5,Education!$A:$B,2,FALSE)</f>
        <v>Graduate school</v>
      </c>
      <c r="M5" s="7" t="e">
        <f ca="1" xml:space="preserve">
  IF(OR($O5 = 5, $O5 = 6, $O5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" s="7" t="e">
        <f ca="1">VLOOKUP($M5,Department!$A:$B,2,FALSE)</f>
        <v>#NUM!</v>
      </c>
      <c r="O5" s="6">
        <f t="shared" ca="1" si="0"/>
        <v>7</v>
      </c>
      <c r="P5" s="7" t="str">
        <f ca="1">VLOOKUP($O5,Role!$A:$B,2,FALSE)</f>
        <v>Director</v>
      </c>
      <c r="Q5" s="6" t="str">
        <f ca="1" xml:space="preserve">
IF($O5 = 11 + N("Analyst"),
    RANDBETWEEN(5, 7) + N("Jr, Pleno, Sr"),
    ""
)</f>
        <v/>
      </c>
      <c r="R5" s="7" t="str">
        <f ca="1" xml:space="preserve">
IF($Q5 &lt;&gt; "",
    VLOOKUP($Q5,Level!$A:$B,2,FALSE),
    ""
)</f>
        <v/>
      </c>
      <c r="S5" s="1" t="e">
        <f ca="1" xml:space="preserve">
IF($O5 = 5 + N("Presidente"),
    27000,
    IF($O5 = 6 + N("Vice-presidente"),
        23000,
        IF(OR($O5 = 8, $O5= 13, $O5 = 12) + N("Secretária bilíngue ou coordenador ou especialista"),
            8000,
            IF($O5 = 7 + N("Diretor"),
                15000,
                IF($O5 = 14 + N("Gerente"),
                    12000,
                    IF($O5 = 9 + N("Estagiário"),
                        705,
                        IF($O5 = 10 + N("Trainee"),
                            805,
                            IF($O5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 = 7,
  500,
  IF($K5 = 8,
    1000,
    IF($K5 = 9,
      1500,
      IF($K5 = 10,
        2000,
        0
      )
    )
  )
)
+
N("Adicional no salário por área")
+
IF($M5 = 14 + N("Tecnologia da Informação"),
  120,
  IF($M5 = 16 + N("Vendas"),
    110,
    IF($M5 = 15 + N("Jurídico"),
      100,
      IF(OR($M5 = 8, $M5 = 9, $M5 = 11) + N("Recursos humanos ou comercial ou comunicação e marketing"),
        80,
        0
      )
    )
  )
)
+
N("Adicionando pegadinha")
+
IF(AND($M5 = 16, $K5 = 9, $O5 = 11, $Q5 = 5) + N("Se for de vendas, com mestrado, analista sênior"),
  IF(#REF! = 5,
    100,
    0
  )
  +
  IF($I5 = "M",
    200,
    0
  ),
  0
)</f>
        <v>#NUM!</v>
      </c>
    </row>
    <row r="6" spans="1:19" ht="14.25" customHeight="1" x14ac:dyDescent="0.2">
      <c r="A6" s="7" t="s">
        <v>94</v>
      </c>
      <c r="B6" s="5">
        <f>ROW()</f>
        <v>6</v>
      </c>
      <c r="C6" s="6" t="b">
        <v>1</v>
      </c>
      <c r="D6" s="7" t="e">
        <f ca="1">IF($B6 = 1 + N("Presidente"),
    127,
    IF($B6 = 2 + N("Vice-Presidente"),
        72,
        IF($B6 = 3 + N("Secretária bilíngue"),
            13,
            RANDBETWEEN(5,COUNT(#REF!) + 1)
        )
    )
)</f>
        <v>#NUM!</v>
      </c>
      <c r="E6" s="7" t="e">
        <f ca="1">VLOOKUP($D6,#REF!,2,FALSE)</f>
        <v>#NUM!</v>
      </c>
      <c r="F6" s="7" t="e">
        <f ca="1" xml:space="preserve">
IF($B6 = 1,
    0,
    RANDBETWEEN(5,COUNT(#REF!) + 1)
)</f>
        <v>#NUM!</v>
      </c>
      <c r="G6" s="7" t="e">
        <f ca="1" xml:space="preserve">
IF($B6 = 1 + N("Presidente"),
    "de Orléans e Bragança",
    VLOOKUP($F6,#REF!,2,FALSE) &amp; " " &amp; VLOOKUP(RANDBETWEEN(5,COUNT(#REF!) + 1),#REF!,2,FALSE)
)</f>
        <v>#NUM!</v>
      </c>
      <c r="H6" s="7" t="s">
        <v>102</v>
      </c>
      <c r="I6" s="7" t="s">
        <v>6</v>
      </c>
      <c r="J6" s="8">
        <f ca="1" xml:space="preserve">
IF($O6 = 5 + N("CEO"),
    TODAY() - 16340,
    IF($O6 = 8 + N("Secretary"),
        RANDBETWEEN(TODAY() - 12418.5, TODAY()-6574.5),
        IF(OR($O6 = 7, $O6 = 14),
            RANDBETWEEN(TODAY() - 16071, TODAY() - 8766),
            IF(OR($O6 = 13, $O6 = 12, $O6 = 11),
                RANDBETWEEN(TODAY() - 27393.75, TODAY() - 12783.75),
                RANDBETWEEN(TODAY() - 27393.75, TODAY()-10957.5)
            )
        )
    )
)</f>
        <v>30449</v>
      </c>
      <c r="K6" s="6">
        <f ca="1" xml:space="preserve">
IF(OR($O6 = 5, $O6 = 6) + N("Se for presidente ou vice-presidente"),
    10 + N("Doutor"),
    IF($O6 = 7 + N("Se for diretor"),
        RANDBETWEEN(8,10) + N("Graduate school or Master’s degree or Doctorate"),
        IF($O6 = 14 + N("If a manager"),
            RANDBETWEEN(7,9),
            IF(OR($O6 = 13, $O6 = 12, $O6 = 11) + N("If coordinator or specialist or analyst"),
                RANDBETWEEN(7,8),
                7
            )
        )
    )
)</f>
        <v>8</v>
      </c>
      <c r="L6" s="8" t="str">
        <f ca="1">VLOOKUP($K6,Education!$A:$B,2,FALSE)</f>
        <v>Graduate school</v>
      </c>
      <c r="M6" s="7" t="e">
        <f ca="1" xml:space="preserve">
  IF(OR($O6 = 5, $O6 = 6, $O6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" s="7" t="e">
        <f ca="1">VLOOKUP($M6,Department!$A:$B,2,FALSE)</f>
        <v>#NUM!</v>
      </c>
      <c r="O6" s="6">
        <f t="shared" ca="1" si="0"/>
        <v>7</v>
      </c>
      <c r="P6" s="7" t="str">
        <f ca="1">VLOOKUP($O6,Role!$A:$B,2,FALSE)</f>
        <v>Director</v>
      </c>
      <c r="Q6" s="6" t="str">
        <f ca="1" xml:space="preserve">
IF($O6 = 11 + N("Analyst"),
    RANDBETWEEN(5, 7) + N("Jr, Pleno, Sr"),
    ""
)</f>
        <v/>
      </c>
      <c r="R6" s="7" t="str">
        <f ca="1" xml:space="preserve">
IF($Q6 &lt;&gt; "",
    VLOOKUP($Q6,Level!$A:$B,2,FALSE),
    ""
)</f>
        <v/>
      </c>
      <c r="S6" s="1" t="e">
        <f ca="1" xml:space="preserve">
IF($O6 = 5 + N("Presidente"),
    27000,
    IF($O6 = 6 + N("Vice-presidente"),
        23000,
        IF(OR($O6 = 8, $O6= 13, $O6 = 12) + N("Secretária bilíngue ou coordenador ou especialista"),
            8000,
            IF($O6 = 7 + N("Diretor"),
                15000,
                IF($O6 = 14 + N("Gerente"),
                    12000,
                    IF($O6 = 9 + N("Estagiário"),
                        705,
                        IF($O6 = 10 + N("Trainee"),
                            805,
                            IF($O6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 = 7,
  500,
  IF($K6 = 8,
    1000,
    IF($K6 = 9,
      1500,
      IF($K6 = 10,
        2000,
        0
      )
    )
  )
)
+
N("Adicional no salário por área")
+
IF($M6 = 14 + N("Tecnologia da Informação"),
  120,
  IF($M6 = 16 + N("Vendas"),
    110,
    IF($M6 = 15 + N("Jurídico"),
      100,
      IF(OR($M6 = 8, $M6 = 9, $M6 = 11) + N("Recursos humanos ou comercial ou comunicação e marketing"),
        80,
        0
      )
    )
  )
)
+
N("Adicionando pegadinha")
+
IF(AND($M6 = 16, $K6 = 9, $O6 = 11, $Q6 = 5) + N("Se for de vendas, com mestrado, analista sênior"),
  IF(#REF! = 5,
    100,
    0
  )
  +
  IF($I6 = "M",
    200,
    0
  ),
  0
)</f>
        <v>#NUM!</v>
      </c>
    </row>
    <row r="7" spans="1:19" ht="14.25" customHeight="1" x14ac:dyDescent="0.2">
      <c r="A7" s="7" t="s">
        <v>94</v>
      </c>
      <c r="B7" s="5">
        <f>ROW()</f>
        <v>7</v>
      </c>
      <c r="C7" s="6" t="b">
        <v>1</v>
      </c>
      <c r="D7" s="7" t="e">
        <f ca="1">IF($B7 = 1 + N("Presidente"),
    127,
    IF($B7 = 2 + N("Vice-Presidente"),
        72,
        IF($B7 = 3 + N("Secretária bilíngue"),
            13,
            RANDBETWEEN(5,COUNT(#REF!) + 1)
        )
    )
)</f>
        <v>#NUM!</v>
      </c>
      <c r="E7" s="7" t="e">
        <f ca="1">VLOOKUP($D7,#REF!,2,FALSE)</f>
        <v>#NUM!</v>
      </c>
      <c r="F7" s="7" t="e">
        <f ca="1" xml:space="preserve">
IF($B7 = 1,
    0,
    RANDBETWEEN(5,COUNT(#REF!) + 1)
)</f>
        <v>#NUM!</v>
      </c>
      <c r="G7" s="7" t="e">
        <f ca="1" xml:space="preserve">
IF($B7 = 1 + N("Presidente"),
    "de Orléans e Bragança",
    VLOOKUP($F7,#REF!,2,FALSE) &amp; " " &amp; VLOOKUP(RANDBETWEEN(5,COUNT(#REF!) + 1),#REF!,2,FALSE)
)</f>
        <v>#NUM!</v>
      </c>
      <c r="H7" s="7" t="s">
        <v>103</v>
      </c>
      <c r="I7" s="7" t="s">
        <v>6</v>
      </c>
      <c r="J7" s="8">
        <f ca="1" xml:space="preserve">
IF($O7 = 5 + N("CEO"),
    TODAY() - 16340,
    IF($O7 = 8 + N("Secretary"),
        RANDBETWEEN(TODAY() - 12418.5, TODAY()-6574.5),
        IF(OR($O7 = 7, $O7 = 14),
            RANDBETWEEN(TODAY() - 16071, TODAY() - 8766),
            IF(OR($O7 = 13, $O7 = 12, $O7 = 11),
                RANDBETWEEN(TODAY() - 27393.75, TODAY() - 12783.75),
                RANDBETWEEN(TODAY() - 27393.75, TODAY()-10957.5)
            )
        )
    )
)</f>
        <v>32451</v>
      </c>
      <c r="K7" s="6">
        <f ca="1" xml:space="preserve">
IF(OR($O7 = 5, $O7 = 6) + N("Se for presidente ou vice-presidente"),
    10 + N("Doutor"),
    IF($O7 = 7 + N("Se for diretor"),
        RANDBETWEEN(8,10) + N("Graduate school or Master’s degree or Doctorate"),
        IF($O7 = 14 + N("If a manager"),
            RANDBETWEEN(7,9),
            IF(OR($O7 = 13, $O7 = 12, $O7 = 11) + N("If coordinator or specialist or analyst"),
                RANDBETWEEN(7,8),
                7
            )
        )
    )
)</f>
        <v>10</v>
      </c>
      <c r="L7" s="8" t="str">
        <f ca="1">VLOOKUP($K7,Education!$A:$B,2,FALSE)</f>
        <v>Doctorate</v>
      </c>
      <c r="M7" s="7" t="e">
        <f ca="1" xml:space="preserve">
  IF(OR($O7 = 5, $O7 = 6, $O7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" s="7" t="e">
        <f ca="1">VLOOKUP($M7,Department!$A:$B,2,FALSE)</f>
        <v>#NUM!</v>
      </c>
      <c r="O7" s="6">
        <f t="shared" ca="1" si="0"/>
        <v>7</v>
      </c>
      <c r="P7" s="7" t="str">
        <f ca="1">VLOOKUP($O7,Role!$A:$B,2,FALSE)</f>
        <v>Director</v>
      </c>
      <c r="Q7" s="6" t="str">
        <f ca="1" xml:space="preserve">
IF($O7 = 11 + N("Analyst"),
    RANDBETWEEN(5, 7) + N("Jr, Pleno, Sr"),
    ""
)</f>
        <v/>
      </c>
      <c r="R7" s="7" t="str">
        <f ca="1" xml:space="preserve">
IF($Q7 &lt;&gt; "",
    VLOOKUP($Q7,Level!$A:$B,2,FALSE),
    ""
)</f>
        <v/>
      </c>
      <c r="S7" s="1" t="e">
        <f ca="1" xml:space="preserve">
IF($O7 = 5 + N("Presidente"),
    27000,
    IF($O7 = 6 + N("Vice-presidente"),
        23000,
        IF(OR($O7 = 8, $O7= 13, $O7 = 12) + N("Secretária bilíngue ou coordenador ou especialista"),
            8000,
            IF($O7 = 7 + N("Diretor"),
                15000,
                IF($O7 = 14 + N("Gerente"),
                    12000,
                    IF($O7 = 9 + N("Estagiário"),
                        705,
                        IF($O7 = 10 + N("Trainee"),
                            805,
                            IF($O7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 = 7,
  500,
  IF($K7 = 8,
    1000,
    IF($K7 = 9,
      1500,
      IF($K7 = 10,
        2000,
        0
      )
    )
  )
)
+
N("Adicional no salário por área")
+
IF($M7 = 14 + N("Tecnologia da Informação"),
  120,
  IF($M7 = 16 + N("Vendas"),
    110,
    IF($M7 = 15 + N("Jurídico"),
      100,
      IF(OR($M7 = 8, $M7 = 9, $M7 = 11) + N("Recursos humanos ou comercial ou comunicação e marketing"),
        80,
        0
      )
    )
  )
)
+
N("Adicionando pegadinha")
+
IF(AND($M7 = 16, $K7 = 9, $O7 = 11, $Q7 = 5) + N("Se for de vendas, com mestrado, analista sênior"),
  IF(#REF! = 5,
    100,
    0
  )
  +
  IF($I7 = "M",
    200,
    0
  ),
  0
)</f>
        <v>#NUM!</v>
      </c>
    </row>
    <row r="8" spans="1:19" ht="14.25" customHeight="1" x14ac:dyDescent="0.2">
      <c r="A8" s="7" t="s">
        <v>94</v>
      </c>
      <c r="B8" s="5">
        <f>ROW()</f>
        <v>8</v>
      </c>
      <c r="C8" s="6" t="b">
        <v>1</v>
      </c>
      <c r="D8" s="7" t="e">
        <f ca="1">IF($B8 = 1 + N("Presidente"),
    127,
    IF($B8 = 2 + N("Vice-Presidente"),
        72,
        IF($B8 = 3 + N("Secretária bilíngue"),
            13,
            RANDBETWEEN(5,COUNT(#REF!) + 1)
        )
    )
)</f>
        <v>#NUM!</v>
      </c>
      <c r="E8" s="7" t="e">
        <f ca="1">VLOOKUP($D8,#REF!,2,FALSE)</f>
        <v>#NUM!</v>
      </c>
      <c r="F8" s="7" t="e">
        <f ca="1" xml:space="preserve">
IF($B8 = 1,
    0,
    RANDBETWEEN(5,COUNT(#REF!) + 1)
)</f>
        <v>#NUM!</v>
      </c>
      <c r="G8" s="7" t="e">
        <f ca="1" xml:space="preserve">
IF($B8 = 1 + N("Presidente"),
    "de Orléans e Bragança",
    VLOOKUP($F8,#REF!,2,FALSE) &amp; " " &amp; VLOOKUP(RANDBETWEEN(5,COUNT(#REF!) + 1),#REF!,2,FALSE)
)</f>
        <v>#NUM!</v>
      </c>
      <c r="H8" s="7" t="s">
        <v>104</v>
      </c>
      <c r="I8" s="7" t="s">
        <v>5</v>
      </c>
      <c r="J8" s="8">
        <f ca="1" xml:space="preserve">
IF($O8 = 5 + N("CEO"),
    TODAY() - 16340,
    IF($O8 = 8 + N("Secretary"),
        RANDBETWEEN(TODAY() - 12418.5, TODAY()-6574.5),
        IF(OR($O8 = 7, $O8 = 14),
            RANDBETWEEN(TODAY() - 16071, TODAY() - 8766),
            IF(OR($O8 = 13, $O8 = 12, $O8 = 11),
                RANDBETWEEN(TODAY() - 27393.75, TODAY() - 12783.75),
                RANDBETWEEN(TODAY() - 27393.75, TODAY()-10957.5)
            )
        )
    )
)</f>
        <v>30822</v>
      </c>
      <c r="K8" s="6">
        <f ca="1" xml:space="preserve">
IF(OR($O8 = 5, $O8 = 6) + N("Se for presidente ou vice-presidente"),
    10 + N("Doutor"),
    IF($O8 = 7 + N("Se for diretor"),
        RANDBETWEEN(8,10) + N("Graduate school or Master’s degree or Doctorate"),
        IF($O8 = 14 + N("If a manager"),
            RANDBETWEEN(7,9),
            IF(OR($O8 = 13, $O8 = 12, $O8 = 11) + N("If coordinator or specialist or analyst"),
                RANDBETWEEN(7,8),
                7
            )
        )
    )
)</f>
        <v>9</v>
      </c>
      <c r="L8" s="8" t="str">
        <f ca="1">VLOOKUP($K8,Education!$A:$B,2,FALSE)</f>
        <v>Master’s degree</v>
      </c>
      <c r="M8" s="7">
        <f ca="1" xml:space="preserve">
  IF(OR($O8 = 5, $O8 = 6, $O8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8" s="7" t="e">
        <f ca="1">VLOOKUP($M8,Department!$A:$B,2,FALSE)</f>
        <v>#N/A</v>
      </c>
      <c r="O8" s="6">
        <f t="shared" ca="1" si="0"/>
        <v>7</v>
      </c>
      <c r="P8" s="7" t="str">
        <f ca="1">VLOOKUP($O8,Role!$A:$B,2,FALSE)</f>
        <v>Director</v>
      </c>
      <c r="Q8" s="6" t="str">
        <f ca="1" xml:space="preserve">
IF($O8 = 11 + N("Analyst"),
    RANDBETWEEN(5, 7) + N("Jr, Pleno, Sr"),
    ""
)</f>
        <v/>
      </c>
      <c r="R8" s="7" t="str">
        <f ca="1" xml:space="preserve">
IF($Q8 &lt;&gt; "",
    VLOOKUP($Q8,Level!$A:$B,2,FALSE),
    ""
)</f>
        <v/>
      </c>
      <c r="S8" s="1">
        <f ca="1" xml:space="preserve">
IF($O8 = 5 + N("Presidente"),
    27000,
    IF($O8 = 6 + N("Vice-presidente"),
        23000,
        IF(OR($O8 = 8, $O8= 13, $O8 = 12) + N("Secretária bilíngue ou coordenador ou especialista"),
            8000,
            IF($O8 = 7 + N("Diretor"),
                15000,
                IF($O8 = 14 + N("Gerente"),
                    12000,
                    IF($O8 = 9 + N("Estagiário"),
                        705,
                        IF($O8 = 10 + N("Trainee"),
                            805,
                            IF($O8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 = 7,
  500,
  IF($K8 = 8,
    1000,
    IF($K8 = 9,
      1500,
      IF($K8 = 10,
        2000,
        0
      )
    )
  )
)
+
N("Adicional no salário por área")
+
IF($M8 = 14 + N("Tecnologia da Informação"),
  120,
  IF($M8 = 16 + N("Vendas"),
    110,
    IF($M8 = 15 + N("Jurídico"),
      100,
      IF(OR($M8 = 8, $M8 = 9, $M8 = 11) + N("Recursos humanos ou comercial ou comunicação e marketing"),
        80,
        0
      )
    )
  )
)
+
N("Adicionando pegadinha")
+
IF(AND($M8 = 16, $K8 = 9, $O8 = 11, $Q8 = 5) + N("Se for de vendas, com mestrado, analista sênior"),
  IF(#REF! = 5,
    100,
    0
  )
  +
  IF($I8 = "M",
    200,
    0
  ),
  0
)</f>
        <v>16500</v>
      </c>
    </row>
    <row r="9" spans="1:19" ht="14.25" customHeight="1" x14ac:dyDescent="0.2">
      <c r="A9" s="7" t="s">
        <v>94</v>
      </c>
      <c r="B9" s="5">
        <f>ROW()</f>
        <v>9</v>
      </c>
      <c r="C9" s="6" t="b">
        <v>1</v>
      </c>
      <c r="D9" s="7" t="e">
        <f ca="1">IF($B9 = 1 + N("Presidente"),
    127,
    IF($B9 = 2 + N("Vice-Presidente"),
        72,
        IF($B9 = 3 + N("Secretária bilíngue"),
            13,
            RANDBETWEEN(5,COUNT(#REF!) + 1)
        )
    )
)</f>
        <v>#NUM!</v>
      </c>
      <c r="E9" s="7" t="e">
        <f ca="1">VLOOKUP($D9,#REF!,2,FALSE)</f>
        <v>#NUM!</v>
      </c>
      <c r="F9" s="7" t="e">
        <f ca="1" xml:space="preserve">
IF($B9 = 1,
    0,
    RANDBETWEEN(5,COUNT(#REF!) + 1)
)</f>
        <v>#NUM!</v>
      </c>
      <c r="G9" s="7" t="e">
        <f ca="1" xml:space="preserve">
IF($B9 = 1 + N("Presidente"),
    "de Orléans e Bragança",
    VLOOKUP($F9,#REF!,2,FALSE) &amp; " " &amp; VLOOKUP(RANDBETWEEN(5,COUNT(#REF!) + 1),#REF!,2,FALSE)
)</f>
        <v>#NUM!</v>
      </c>
      <c r="H9" s="7" t="s">
        <v>105</v>
      </c>
      <c r="I9" s="7" t="s">
        <v>6</v>
      </c>
      <c r="J9" s="8">
        <f ca="1" xml:space="preserve">
IF($O9 = 5 + N("CEO"),
    TODAY() - 16340,
    IF($O9 = 8 + N("Secretary"),
        RANDBETWEEN(TODAY() - 12418.5, TODAY()-6574.5),
        IF(OR($O9 = 7, $O9 = 14),
            RANDBETWEEN(TODAY() - 16071, TODAY() - 8766),
            IF(OR($O9 = 13, $O9 = 12, $O9 = 11),
                RANDBETWEEN(TODAY() - 27393.75, TODAY() - 12783.75),
                RANDBETWEEN(TODAY() - 27393.75, TODAY()-10957.5)
            )
        )
    )
)</f>
        <v>31951</v>
      </c>
      <c r="K9" s="6">
        <f ca="1" xml:space="preserve">
IF(OR($O9 = 5, $O9 = 6) + N("Se for presidente ou vice-presidente"),
    10 + N("Doutor"),
    IF($O9 = 7 + N("Se for diretor"),
        RANDBETWEEN(8,10) + N("Graduate school or Master’s degree or Doctorate"),
        IF($O9 = 14 + N("If a manager"),
            RANDBETWEEN(7,9),
            IF(OR($O9 = 13, $O9 = 12, $O9 = 11) + N("If coordinator or specialist or analyst"),
                RANDBETWEEN(7,8),
                7
            )
        )
    )
)</f>
        <v>10</v>
      </c>
      <c r="L9" s="8" t="str">
        <f ca="1">VLOOKUP($K9,Education!$A:$B,2,FALSE)</f>
        <v>Doctorate</v>
      </c>
      <c r="M9" s="7">
        <f ca="1" xml:space="preserve">
  IF(OR($O9 = 5, $O9 = 6, $O9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9" s="7" t="e">
        <f ca="1">VLOOKUP($M9,Department!$A:$B,2,FALSE)</f>
        <v>#N/A</v>
      </c>
      <c r="O9" s="6">
        <f t="shared" ca="1" si="0"/>
        <v>7</v>
      </c>
      <c r="P9" s="7" t="str">
        <f ca="1">VLOOKUP($O9,Role!$A:$B,2,FALSE)</f>
        <v>Director</v>
      </c>
      <c r="Q9" s="6" t="str">
        <f ca="1" xml:space="preserve">
IF($O9 = 11 + N("Analyst"),
    RANDBETWEEN(5, 7) + N("Jr, Pleno, Sr"),
    ""
)</f>
        <v/>
      </c>
      <c r="R9" s="7" t="str">
        <f ca="1" xml:space="preserve">
IF($Q9 &lt;&gt; "",
    VLOOKUP($Q9,Level!$A:$B,2,FALSE),
    ""
)</f>
        <v/>
      </c>
      <c r="S9" s="1">
        <f ca="1" xml:space="preserve">
IF($O9 = 5 + N("Presidente"),
    27000,
    IF($O9 = 6 + N("Vice-presidente"),
        23000,
        IF(OR($O9 = 8, $O9= 13, $O9 = 12) + N("Secretária bilíngue ou coordenador ou especialista"),
            8000,
            IF($O9 = 7 + N("Diretor"),
                15000,
                IF($O9 = 14 + N("Gerente"),
                    12000,
                    IF($O9 = 9 + N("Estagiário"),
                        705,
                        IF($O9 = 10 + N("Trainee"),
                            805,
                            IF($O9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 = 7,
  500,
  IF($K9 = 8,
    1000,
    IF($K9 = 9,
      1500,
      IF($K9 = 10,
        2000,
        0
      )
    )
  )
)
+
N("Adicional no salário por área")
+
IF($M9 = 14 + N("Tecnologia da Informação"),
  120,
  IF($M9 = 16 + N("Vendas"),
    110,
    IF($M9 = 15 + N("Jurídico"),
      100,
      IF(OR($M9 = 8, $M9 = 9, $M9 = 11) + N("Recursos humanos ou comercial ou comunicação e marketing"),
        80,
        0
      )
    )
  )
)
+
N("Adicionando pegadinha")
+
IF(AND($M9 = 16, $K9 = 9, $O9 = 11, $Q9 = 5) + N("Se for de vendas, com mestrado, analista sênior"),
  IF(#REF! = 5,
    100,
    0
  )
  +
  IF($I9 = "M",
    200,
    0
  ),
  0
)</f>
        <v>17000</v>
      </c>
    </row>
    <row r="10" spans="1:19" ht="14.25" customHeight="1" x14ac:dyDescent="0.2">
      <c r="A10" s="7" t="s">
        <v>94</v>
      </c>
      <c r="B10" s="5">
        <f>ROW()</f>
        <v>10</v>
      </c>
      <c r="C10" s="6" t="b">
        <v>1</v>
      </c>
      <c r="D10" s="7" t="e">
        <f ca="1">IF($B10 = 1 + N("Presidente"),
    127,
    IF($B10 = 2 + N("Vice-Presidente"),
        72,
        IF($B10 = 3 + N("Secretária bilíngue"),
            13,
            RANDBETWEEN(5,COUNT(#REF!) + 1)
        )
    )
)</f>
        <v>#NUM!</v>
      </c>
      <c r="E10" s="7" t="e">
        <f ca="1">VLOOKUP($D10,#REF!,2,FALSE)</f>
        <v>#NUM!</v>
      </c>
      <c r="F10" s="7" t="e">
        <f ca="1" xml:space="preserve">
IF($B10 = 1,
    0,
    RANDBETWEEN(5,COUNT(#REF!) + 1)
)</f>
        <v>#NUM!</v>
      </c>
      <c r="G10" s="7" t="e">
        <f ca="1" xml:space="preserve">
IF($B10 = 1 + N("Presidente"),
    "de Orléans e Bragança",
    VLOOKUP($F10,#REF!,2,FALSE) &amp; " " &amp; VLOOKUP(RANDBETWEEN(5,COUNT(#REF!) + 1),#REF!,2,FALSE)
)</f>
        <v>#NUM!</v>
      </c>
      <c r="H10" s="7" t="s">
        <v>106</v>
      </c>
      <c r="I10" s="7" t="s">
        <v>5</v>
      </c>
      <c r="J10" s="8">
        <f ca="1" xml:space="preserve">
IF($O10 = 5 + N("CEO"),
    TODAY() - 16340,
    IF($O10 = 8 + N("Secretary"),
        RANDBETWEEN(TODAY() - 12418.5, TODAY()-6574.5),
        IF(OR($O10 = 7, $O10 = 14),
            RANDBETWEEN(TODAY() - 16071, TODAY() - 8766),
            IF(OR($O10 = 13, $O10 = 12, $O10 = 11),
                RANDBETWEEN(TODAY() - 27393.75, TODAY() - 12783.75),
                RANDBETWEEN(TODAY() - 27393.75, TODAY()-10957.5)
            )
        )
    )
)</f>
        <v>31374</v>
      </c>
      <c r="K10" s="6">
        <f ca="1" xml:space="preserve">
IF(OR($O10 = 5, $O10 = 6) + N("Se for presidente ou vice-presidente"),
    10 + N("Doutor"),
    IF($O10 = 7 + N("Se for diretor"),
        RANDBETWEEN(8,10) + N("Graduate school or Master’s degree or Doctorate"),
        IF($O10 = 14 + N("If a manager"),
            RANDBETWEEN(7,9),
            IF(OR($O10 = 13, $O10 = 12, $O10 = 11) + N("If coordinator or specialist or analyst"),
                RANDBETWEEN(7,8),
                7
            )
        )
    )
)</f>
        <v>9</v>
      </c>
      <c r="L10" s="8" t="str">
        <f ca="1">VLOOKUP($K10,Education!$A:$B,2,FALSE)</f>
        <v>Master’s degree</v>
      </c>
      <c r="M10" s="7">
        <f ca="1" xml:space="preserve">
  IF(OR($O10 = 5, $O10 = 6, $O10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10" s="7" t="e">
        <f ca="1">VLOOKUP($M10,Department!$A:$B,2,FALSE)</f>
        <v>#N/A</v>
      </c>
      <c r="O10" s="6">
        <f t="shared" ca="1" si="0"/>
        <v>7</v>
      </c>
      <c r="P10" s="7" t="str">
        <f ca="1">VLOOKUP($O10,Role!$A:$B,2,FALSE)</f>
        <v>Director</v>
      </c>
      <c r="Q10" s="6" t="str">
        <f ca="1" xml:space="preserve">
IF($O10 = 11 + N("Analyst"),
    RANDBETWEEN(5, 7) + N("Jr, Pleno, Sr"),
    ""
)</f>
        <v/>
      </c>
      <c r="R10" s="7" t="str">
        <f ca="1" xml:space="preserve">
IF($Q10 &lt;&gt; "",
    VLOOKUP($Q10,Level!$A:$B,2,FALSE),
    ""
)</f>
        <v/>
      </c>
      <c r="S10" s="1">
        <f ca="1" xml:space="preserve">
IF($O10 = 5 + N("Presidente"),
    27000,
    IF($O10 = 6 + N("Vice-presidente"),
        23000,
        IF(OR($O10 = 8, $O10= 13, $O10 = 12) + N("Secretária bilíngue ou coordenador ou especialista"),
            8000,
            IF($O10 = 7 + N("Diretor"),
                15000,
                IF($O10 = 14 + N("Gerente"),
                    12000,
                    IF($O10 = 9 + N("Estagiário"),
                        705,
                        IF($O10 = 10 + N("Trainee"),
                            805,
                            IF($O10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 = 7,
  500,
  IF($K10 = 8,
    1000,
    IF($K10 = 9,
      1500,
      IF($K10 = 10,
        2000,
        0
      )
    )
  )
)
+
N("Adicional no salário por área")
+
IF($M10 = 14 + N("Tecnologia da Informação"),
  120,
  IF($M10 = 16 + N("Vendas"),
    110,
    IF($M10 = 15 + N("Jurídico"),
      100,
      IF(OR($M10 = 8, $M10 = 9, $M10 = 11) + N("Recursos humanos ou comercial ou comunicação e marketing"),
        80,
        0
      )
    )
  )
)
+
N("Adicionando pegadinha")
+
IF(AND($M10 = 16, $K10 = 9, $O10 = 11, $Q10 = 5) + N("Se for de vendas, com mestrado, analista sênior"),
  IF(#REF! = 5,
    100,
    0
  )
  +
  IF($I10 = "M",
    200,
    0
  ),
  0
)</f>
        <v>16580</v>
      </c>
    </row>
    <row r="11" spans="1:19" ht="14.25" customHeight="1" x14ac:dyDescent="0.2">
      <c r="A11" s="7" t="s">
        <v>94</v>
      </c>
      <c r="B11" s="5">
        <f>ROW()</f>
        <v>11</v>
      </c>
      <c r="C11" s="6" t="b">
        <v>1</v>
      </c>
      <c r="D11" s="7" t="e">
        <f ca="1">IF($B11 = 1 + N("Presidente"),
    127,
    IF($B11 = 2 + N("Vice-Presidente"),
        72,
        IF($B11 = 3 + N("Secretária bilíngue"),
            13,
            RANDBETWEEN(5,COUNT(#REF!) + 1)
        )
    )
)</f>
        <v>#NUM!</v>
      </c>
      <c r="E11" s="7" t="e">
        <f ca="1">VLOOKUP($D11,#REF!,2,FALSE)</f>
        <v>#NUM!</v>
      </c>
      <c r="F11" s="7" t="e">
        <f ca="1" xml:space="preserve">
IF($B11 = 1,
    0,
    RANDBETWEEN(5,COUNT(#REF!) + 1)
)</f>
        <v>#NUM!</v>
      </c>
      <c r="G11" s="7" t="e">
        <f ca="1" xml:space="preserve">
IF($B11 = 1 + N("Presidente"),
    "de Orléans e Bragança",
    VLOOKUP($F11,#REF!,2,FALSE) &amp; " " &amp; VLOOKUP(RANDBETWEEN(5,COUNT(#REF!) + 1),#REF!,2,FALSE)
)</f>
        <v>#NUM!</v>
      </c>
      <c r="H11" s="7" t="s">
        <v>107</v>
      </c>
      <c r="I11" s="7" t="s">
        <v>6</v>
      </c>
      <c r="J11" s="8">
        <f ca="1" xml:space="preserve">
IF($O11 = 5 + N("CEO"),
    TODAY() - 16340,
    IF($O11 = 8 + N("Secretary"),
        RANDBETWEEN(TODAY() - 12418.5, TODAY()-6574.5),
        IF(OR($O11 = 7, $O11 = 14),
            RANDBETWEEN(TODAY() - 16071, TODAY() - 8766),
            IF(OR($O11 = 13, $O11 = 12, $O11 = 11),
                RANDBETWEEN(TODAY() - 27393.75, TODAY() - 12783.75),
                RANDBETWEEN(TODAY() - 27393.75, TODAY()-10957.5)
            )
        )
    )
)</f>
        <v>34564</v>
      </c>
      <c r="K11" s="6">
        <f ca="1" xml:space="preserve">
IF(OR($O11 = 5, $O11 = 6) + N("Se for presidente ou vice-presidente"),
    10 + N("Doutor"),
    IF($O11 = 7 + N("Se for diretor"),
        RANDBETWEEN(8,10) + N("Graduate school or Master’s degree or Doctorate"),
        IF($O11 = 14 + N("If a manager"),
            RANDBETWEEN(7,9),
            IF(OR($O11 = 13, $O11 = 12, $O11 = 11) + N("If coordinator or specialist or analyst"),
                RANDBETWEEN(7,8),
                7
            )
        )
    )
)</f>
        <v>8</v>
      </c>
      <c r="L11" s="8" t="str">
        <f ca="1">VLOOKUP($K11,Education!$A:$B,2,FALSE)</f>
        <v>Graduate school</v>
      </c>
      <c r="M11" s="7">
        <f ca="1" xml:space="preserve">
  IF(OR($O11 = 5, $O11 = 6, $O11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11" s="7" t="e">
        <f ca="1">VLOOKUP($M11,Department!$A:$B,2,FALSE)</f>
        <v>#N/A</v>
      </c>
      <c r="O11" s="6">
        <f t="shared" ca="1" si="0"/>
        <v>7</v>
      </c>
      <c r="P11" s="7" t="str">
        <f ca="1">VLOOKUP($O11,Role!$A:$B,2,FALSE)</f>
        <v>Director</v>
      </c>
      <c r="Q11" s="6" t="str">
        <f ca="1" xml:space="preserve">
IF($O11 = 11 + N("Analyst"),
    RANDBETWEEN(5, 7) + N("Jr, Pleno, Sr"),
    ""
)</f>
        <v/>
      </c>
      <c r="R11" s="7" t="str">
        <f ca="1" xml:space="preserve">
IF($Q11 &lt;&gt; "",
    VLOOKUP($Q11,Level!$A:$B,2,FALSE),
    ""
)</f>
        <v/>
      </c>
      <c r="S11" s="1">
        <f ca="1" xml:space="preserve">
IF($O11 = 5 + N("Presidente"),
    27000,
    IF($O11 = 6 + N("Vice-presidente"),
        23000,
        IF(OR($O11 = 8, $O11= 13, $O11 = 12) + N("Secretária bilíngue ou coordenador ou especialista"),
            8000,
            IF($O11 = 7 + N("Diretor"),
                15000,
                IF($O11 = 14 + N("Gerente"),
                    12000,
                    IF($O11 = 9 + N("Estagiário"),
                        705,
                        IF($O11 = 10 + N("Trainee"),
                            805,
                            IF($O11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 = 7,
  500,
  IF($K11 = 8,
    1000,
    IF($K11 = 9,
      1500,
      IF($K11 = 10,
        2000,
        0
      )
    )
  )
)
+
N("Adicional no salário por área")
+
IF($M11 = 14 + N("Tecnologia da Informação"),
  120,
  IF($M11 = 16 + N("Vendas"),
    110,
    IF($M11 = 15 + N("Jurídico"),
      100,
      IF(OR($M11 = 8, $M11 = 9, $M11 = 11) + N("Recursos humanos ou comercial ou comunicação e marketing"),
        80,
        0
      )
    )
  )
)
+
N("Adicionando pegadinha")
+
IF(AND($M11 = 16, $K11 = 9, $O11 = 11, $Q11 = 5) + N("Se for de vendas, com mestrado, analista sênior"),
  IF(#REF! = 5,
    100,
    0
  )
  +
  IF($I11 = "M",
    200,
    0
  ),
  0
)</f>
        <v>16080</v>
      </c>
    </row>
    <row r="12" spans="1:19" ht="14.25" customHeight="1" x14ac:dyDescent="0.2">
      <c r="A12" s="7" t="s">
        <v>94</v>
      </c>
      <c r="B12" s="5">
        <f>ROW()</f>
        <v>12</v>
      </c>
      <c r="C12" s="6" t="b">
        <v>1</v>
      </c>
      <c r="D12" s="7" t="e">
        <f ca="1">IF($B12 = 1 + N("Presidente"),
    127,
    IF($B12 = 2 + N("Vice-Presidente"),
        72,
        IF($B12 = 3 + N("Secretária bilíngue"),
            13,
            RANDBETWEEN(5,COUNT(#REF!) + 1)
        )
    )
)</f>
        <v>#NUM!</v>
      </c>
      <c r="E12" s="7" t="e">
        <f ca="1">VLOOKUP($D12,#REF!,2,FALSE)</f>
        <v>#NUM!</v>
      </c>
      <c r="F12" s="7" t="e">
        <f ca="1" xml:space="preserve">
IF($B12 = 1,
    0,
    RANDBETWEEN(5,COUNT(#REF!) + 1)
)</f>
        <v>#NUM!</v>
      </c>
      <c r="G12" s="7" t="e">
        <f ca="1" xml:space="preserve">
IF($B12 = 1 + N("Presidente"),
    "de Orléans e Bragança",
    VLOOKUP($F12,#REF!,2,FALSE) &amp; " " &amp; VLOOKUP(RANDBETWEEN(5,COUNT(#REF!) + 1),#REF!,2,FALSE)
)</f>
        <v>#NUM!</v>
      </c>
      <c r="H12" s="7" t="s">
        <v>108</v>
      </c>
      <c r="I12" s="7" t="s">
        <v>5</v>
      </c>
      <c r="J12" s="8">
        <f ca="1" xml:space="preserve">
IF($O12 = 5 + N("CEO"),
    TODAY() - 16340,
    IF($O12 = 8 + N("Secretary"),
        RANDBETWEEN(TODAY() - 12418.5, TODAY()-6574.5),
        IF(OR($O12 = 7, $O12 = 14),
            RANDBETWEEN(TODAY() - 16071, TODAY() - 8766),
            IF(OR($O12 = 13, $O12 = 12, $O12 = 11),
                RANDBETWEEN(TODAY() - 27393.75, TODAY() - 12783.75),
                RANDBETWEEN(TODAY() - 27393.75, TODAY()-10957.5)
            )
        )
    )
)</f>
        <v>29050</v>
      </c>
      <c r="K12" s="6">
        <f ca="1" xml:space="preserve">
IF(OR($O12 = 5, $O12 = 6) + N("Se for presidente ou vice-presidente"),
    10 + N("Doutor"),
    IF($O12 = 7 + N("Se for diretor"),
        RANDBETWEEN(8,10) + N("Graduate school or Master’s degree or Doctorate"),
        IF($O12 = 14 + N("If a manager"),
            RANDBETWEEN(7,9),
            IF(OR($O12 = 13, $O12 = 12, $O12 = 11) + N("If coordinator or specialist or analyst"),
                RANDBETWEEN(7,8),
                7
            )
        )
    )
)</f>
        <v>10</v>
      </c>
      <c r="L12" s="8" t="str">
        <f ca="1">VLOOKUP($K12,Education!$A:$B,2,FALSE)</f>
        <v>Doctorate</v>
      </c>
      <c r="M12" s="7">
        <f ca="1" xml:space="preserve">
  IF(OR($O12 = 5, $O12 = 6, $O12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12" s="7" t="e">
        <f ca="1">VLOOKUP($M12,Department!$A:$B,2,FALSE)</f>
        <v>#N/A</v>
      </c>
      <c r="O12" s="6">
        <f t="shared" ca="1" si="0"/>
        <v>7</v>
      </c>
      <c r="P12" s="7" t="str">
        <f ca="1">VLOOKUP($O12,Role!$A:$B,2,FALSE)</f>
        <v>Director</v>
      </c>
      <c r="Q12" s="6" t="str">
        <f ca="1" xml:space="preserve">
IF($O12 = 11 + N("Analyst"),
    RANDBETWEEN(5, 7) + N("Jr, Pleno, Sr"),
    ""
)</f>
        <v/>
      </c>
      <c r="R12" s="7" t="str">
        <f ca="1" xml:space="preserve">
IF($Q12 &lt;&gt; "",
    VLOOKUP($Q12,Level!$A:$B,2,FALSE),
    ""
)</f>
        <v/>
      </c>
      <c r="S12" s="1">
        <f ca="1" xml:space="preserve">
IF($O12 = 5 + N("Presidente"),
    27000,
    IF($O12 = 6 + N("Vice-presidente"),
        23000,
        IF(OR($O12 = 8, $O12= 13, $O12 = 12) + N("Secretária bilíngue ou coordenador ou especialista"),
            8000,
            IF($O12 = 7 + N("Diretor"),
                15000,
                IF($O12 = 14 + N("Gerente"),
                    12000,
                    IF($O12 = 9 + N("Estagiário"),
                        705,
                        IF($O12 = 10 + N("Trainee"),
                            805,
                            IF($O12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 = 7,
  500,
  IF($K12 = 8,
    1000,
    IF($K12 = 9,
      1500,
      IF($K12 = 10,
        2000,
        0
      )
    )
  )
)
+
N("Adicional no salário por área")
+
IF($M12 = 14 + N("Tecnologia da Informação"),
  120,
  IF($M12 = 16 + N("Vendas"),
    110,
    IF($M12 = 15 + N("Jurídico"),
      100,
      IF(OR($M12 = 8, $M12 = 9, $M12 = 11) + N("Recursos humanos ou comercial ou comunicação e marketing"),
        80,
        0
      )
    )
  )
)
+
N("Adicionando pegadinha")
+
IF(AND($M12 = 16, $K12 = 9, $O12 = 11, $Q12 = 5) + N("Se for de vendas, com mestrado, analista sênior"),
  IF(#REF! = 5,
    100,
    0
  )
  +
  IF($I12 = "M",
    200,
    0
  ),
  0
)</f>
        <v>17000</v>
      </c>
    </row>
    <row r="13" spans="1:19" ht="14.25" customHeight="1" x14ac:dyDescent="0.2">
      <c r="A13" s="7" t="s">
        <v>94</v>
      </c>
      <c r="B13" s="5">
        <f>ROW()</f>
        <v>13</v>
      </c>
      <c r="C13" s="6" t="b">
        <v>1</v>
      </c>
      <c r="D13" s="7" t="e">
        <f ca="1">IF($B13 = 1 + N("Presidente"),
    127,
    IF($B13 = 2 + N("Vice-Presidente"),
        72,
        IF($B13 = 3 + N("Secretária bilíngue"),
            13,
            RANDBETWEEN(5,COUNT(#REF!) + 1)
        )
    )
)</f>
        <v>#NUM!</v>
      </c>
      <c r="E13" s="7" t="e">
        <f ca="1">VLOOKUP($D13,#REF!,2,FALSE)</f>
        <v>#NUM!</v>
      </c>
      <c r="F13" s="7" t="e">
        <f ca="1" xml:space="preserve">
IF($B13 = 1,
    0,
    RANDBETWEEN(5,COUNT(#REF!) + 1)
)</f>
        <v>#NUM!</v>
      </c>
      <c r="G13" s="7" t="e">
        <f ca="1" xml:space="preserve">
IF($B13 = 1 + N("Presidente"),
    "de Orléans e Bragança",
    VLOOKUP($F13,#REF!,2,FALSE) &amp; " " &amp; VLOOKUP(RANDBETWEEN(5,COUNT(#REF!) + 1),#REF!,2,FALSE)
)</f>
        <v>#NUM!</v>
      </c>
      <c r="H13" s="7" t="s">
        <v>109</v>
      </c>
      <c r="I13" s="7" t="s">
        <v>6</v>
      </c>
      <c r="J13" s="8">
        <f ca="1" xml:space="preserve">
IF($O13 = 5 + N("CEO"),
    TODAY() - 16340,
    IF($O13 = 8 + N("Secretary"),
        RANDBETWEEN(TODAY() - 12418.5, TODAY()-6574.5),
        IF(OR($O13 = 7, $O13 = 14),
            RANDBETWEEN(TODAY() - 16071, TODAY() - 8766),
            IF(OR($O13 = 13, $O13 = 12, $O13 = 11),
                RANDBETWEEN(TODAY() - 27393.75, TODAY() - 12783.75),
                RANDBETWEEN(TODAY() - 27393.75, TODAY()-10957.5)
            )
        )
    )
)</f>
        <v>35762</v>
      </c>
      <c r="K13" s="6">
        <f ca="1" xml:space="preserve">
IF(OR($O13 = 5, $O13 = 6) + N("Se for presidente ou vice-presidente"),
    10 + N("Doutor"),
    IF($O13 = 7 + N("Se for diretor"),
        RANDBETWEEN(8,10) + N("Graduate school or Master’s degree or Doctorate"),
        IF($O13 = 14 + N("If a manager"),
            RANDBETWEEN(7,9),
            IF(OR($O13 = 13, $O13 = 12, $O13 = 11) + N("If coordinator or specialist or analyst"),
                RANDBETWEEN(7,8),
                7
            )
        )
    )
)</f>
        <v>9</v>
      </c>
      <c r="L13" s="8" t="str">
        <f ca="1">VLOOKUP($K13,Education!$A:$B,2,FALSE)</f>
        <v>Master’s degree</v>
      </c>
      <c r="M13" s="7">
        <f ca="1" xml:space="preserve">
  IF(OR($O13 = 5, $O13 = 6, $O13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13" s="7" t="e">
        <f ca="1">VLOOKUP($M13,Department!$A:$B,2,FALSE)</f>
        <v>#N/A</v>
      </c>
      <c r="O13" s="6">
        <f t="shared" ca="1" si="0"/>
        <v>7</v>
      </c>
      <c r="P13" s="7" t="str">
        <f ca="1">VLOOKUP($O13,Role!$A:$B,2,FALSE)</f>
        <v>Director</v>
      </c>
      <c r="Q13" s="6" t="str">
        <f ca="1" xml:space="preserve">
IF($O13 = 11 + N("Analyst"),
    RANDBETWEEN(5, 7) + N("Jr, Pleno, Sr"),
    ""
)</f>
        <v/>
      </c>
      <c r="R13" s="7" t="str">
        <f ca="1" xml:space="preserve">
IF($Q13 &lt;&gt; "",
    VLOOKUP($Q13,Level!$A:$B,2,FALSE),
    ""
)</f>
        <v/>
      </c>
      <c r="S13" s="1">
        <f ca="1" xml:space="preserve">
IF($O13 = 5 + N("Presidente"),
    27000,
    IF($O13 = 6 + N("Vice-presidente"),
        23000,
        IF(OR($O13 = 8, $O13= 13, $O13 = 12) + N("Secretária bilíngue ou coordenador ou especialista"),
            8000,
            IF($O13 = 7 + N("Diretor"),
                15000,
                IF($O13 = 14 + N("Gerente"),
                    12000,
                    IF($O13 = 9 + N("Estagiário"),
                        705,
                        IF($O13 = 10 + N("Trainee"),
                            805,
                            IF($O13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 = 7,
  500,
  IF($K13 = 8,
    1000,
    IF($K13 = 9,
      1500,
      IF($K13 = 10,
        2000,
        0
      )
    )
  )
)
+
N("Adicional no salário por área")
+
IF($M13 = 14 + N("Tecnologia da Informação"),
  120,
  IF($M13 = 16 + N("Vendas"),
    110,
    IF($M13 = 15 + N("Jurídico"),
      100,
      IF(OR($M13 = 8, $M13 = 9, $M13 = 11) + N("Recursos humanos ou comercial ou comunicação e marketing"),
        80,
        0
      )
    )
  )
)
+
N("Adicionando pegadinha")
+
IF(AND($M13 = 16, $K13 = 9, $O13 = 11, $Q13 = 5) + N("Se for de vendas, com mestrado, analista sênior"),
  IF(#REF! = 5,
    100,
    0
  )
  +
  IF($I13 = "M",
    200,
    0
  ),
  0
)</f>
        <v>16580</v>
      </c>
    </row>
    <row r="14" spans="1:19" ht="14.25" customHeight="1" x14ac:dyDescent="0.2">
      <c r="A14" s="7" t="s">
        <v>94</v>
      </c>
      <c r="B14" s="5">
        <f>ROW()</f>
        <v>14</v>
      </c>
      <c r="C14" s="6" t="b">
        <v>1</v>
      </c>
      <c r="D14" s="7" t="e">
        <f ca="1">IF($B14 = 1 + N("Presidente"),
    127,
    IF($B14 = 2 + N("Vice-Presidente"),
        72,
        IF($B14 = 3 + N("Secretária bilíngue"),
            13,
            RANDBETWEEN(5,COUNT(#REF!) + 1)
        )
    )
)</f>
        <v>#NUM!</v>
      </c>
      <c r="E14" s="7" t="e">
        <f ca="1">VLOOKUP($D14,#REF!,2,FALSE)</f>
        <v>#NUM!</v>
      </c>
      <c r="F14" s="7" t="e">
        <f ca="1" xml:space="preserve">
IF($B14 = 1,
    0,
    RANDBETWEEN(5,COUNT(#REF!) + 1)
)</f>
        <v>#NUM!</v>
      </c>
      <c r="G14" s="7" t="e">
        <f ca="1" xml:space="preserve">
IF($B14 = 1 + N("Presidente"),
    "de Orléans e Bragança",
    VLOOKUP($F14,#REF!,2,FALSE) &amp; " " &amp; VLOOKUP(RANDBETWEEN(5,COUNT(#REF!) + 1),#REF!,2,FALSE)
)</f>
        <v>#NUM!</v>
      </c>
      <c r="H14" s="7" t="s">
        <v>110</v>
      </c>
      <c r="I14" s="7" t="s">
        <v>5</v>
      </c>
      <c r="J14" s="8">
        <f ca="1" xml:space="preserve">
IF($O14 = 5 + N("CEO"),
    TODAY() - 16340,
    IF($O14 = 8 + N("Secretary"),
        RANDBETWEEN(TODAY() - 12418.5, TODAY()-6574.5),
        IF(OR($O14 = 7, $O14 = 14),
            RANDBETWEEN(TODAY() - 16071, TODAY() - 8766),
            IF(OR($O14 = 13, $O14 = 12, $O14 = 11),
                RANDBETWEEN(TODAY() - 27393.75, TODAY() - 12783.75),
                RANDBETWEEN(TODAY() - 27393.75, TODAY()-10957.5)
            )
        )
    )
)</f>
        <v>29385</v>
      </c>
      <c r="K14" s="6">
        <f ca="1" xml:space="preserve">
IF(OR($O14 = 5, $O14 = 6) + N("Se for presidente ou vice-presidente"),
    10 + N("Doutor"),
    IF($O14 = 7 + N("Se for diretor"),
        RANDBETWEEN(8,10) + N("Graduate school or Master’s degree or Doctorate"),
        IF($O14 = 14 + N("If a manager"),
            RANDBETWEEN(7,9),
            IF(OR($O14 = 13, $O14 = 12, $O14 = 11) + N("If coordinator or specialist or analyst"),
                RANDBETWEEN(7,8),
                7
            )
        )
    )
)</f>
        <v>9</v>
      </c>
      <c r="L14" s="8" t="str">
        <f ca="1">VLOOKUP($K14,Education!$A:$B,2,FALSE)</f>
        <v>Master’s degree</v>
      </c>
      <c r="M14" s="7">
        <f ca="1" xml:space="preserve">
  IF(OR($O14 = 5, $O14 = 6, $O14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14" s="7" t="e">
        <f ca="1">VLOOKUP($M14,Department!$A:$B,2,FALSE)</f>
        <v>#N/A</v>
      </c>
      <c r="O14" s="6">
        <f t="shared" ca="1" si="0"/>
        <v>7</v>
      </c>
      <c r="P14" s="7" t="str">
        <f ca="1">VLOOKUP($O14,Role!$A:$B,2,FALSE)</f>
        <v>Director</v>
      </c>
      <c r="Q14" s="6" t="str">
        <f ca="1" xml:space="preserve">
IF($O14 = 11 + N("Analyst"),
    RANDBETWEEN(5, 7) + N("Jr, Pleno, Sr"),
    ""
)</f>
        <v/>
      </c>
      <c r="R14" s="7" t="str">
        <f ca="1" xml:space="preserve">
IF($Q14 &lt;&gt; "",
    VLOOKUP($Q14,Level!$A:$B,2,FALSE),
    ""
)</f>
        <v/>
      </c>
      <c r="S14" s="1">
        <f ca="1" xml:space="preserve">
IF($O14 = 5 + N("Presidente"),
    27000,
    IF($O14 = 6 + N("Vice-presidente"),
        23000,
        IF(OR($O14 = 8, $O14= 13, $O14 = 12) + N("Secretária bilíngue ou coordenador ou especialista"),
            8000,
            IF($O14 = 7 + N("Diretor"),
                15000,
                IF($O14 = 14 + N("Gerente"),
                    12000,
                    IF($O14 = 9 + N("Estagiário"),
                        705,
                        IF($O14 = 10 + N("Trainee"),
                            805,
                            IF($O14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 = 7,
  500,
  IF($K14 = 8,
    1000,
    IF($K14 = 9,
      1500,
      IF($K14 = 10,
        2000,
        0
      )
    )
  )
)
+
N("Adicional no salário por área")
+
IF($M14 = 14 + N("Tecnologia da Informação"),
  120,
  IF($M14 = 16 + N("Vendas"),
    110,
    IF($M14 = 15 + N("Jurídico"),
      100,
      IF(OR($M14 = 8, $M14 = 9, $M14 = 11) + N("Recursos humanos ou comercial ou comunicação e marketing"),
        80,
        0
      )
    )
  )
)
+
N("Adicionando pegadinha")
+
IF(AND($M14 = 16, $K14 = 9, $O14 = 11, $Q14 = 5) + N("Se for de vendas, com mestrado, analista sênior"),
  IF(#REF! = 5,
    100,
    0
  )
  +
  IF($I14 = "M",
    200,
    0
  ),
  0
)</f>
        <v>16500</v>
      </c>
    </row>
    <row r="15" spans="1:19" ht="14.25" customHeight="1" x14ac:dyDescent="0.2">
      <c r="A15" s="7" t="s">
        <v>94</v>
      </c>
      <c r="B15" s="5">
        <f>ROW()</f>
        <v>15</v>
      </c>
      <c r="C15" s="6" t="b">
        <v>1</v>
      </c>
      <c r="D15" s="7" t="e">
        <f ca="1">IF($B15 = 1 + N("Presidente"),
    127,
    IF($B15 = 2 + N("Vice-Presidente"),
        72,
        IF($B15 = 3 + N("Secretária bilíngue"),
            13,
            RANDBETWEEN(5,COUNT(#REF!) + 1)
        )
    )
)</f>
        <v>#NUM!</v>
      </c>
      <c r="E15" s="7" t="e">
        <f ca="1">VLOOKUP($D15,#REF!,2,FALSE)</f>
        <v>#NUM!</v>
      </c>
      <c r="F15" s="7" t="e">
        <f ca="1" xml:space="preserve">
IF($B15 = 1,
    0,
    RANDBETWEEN(5,COUNT(#REF!) + 1)
)</f>
        <v>#NUM!</v>
      </c>
      <c r="G15" s="7" t="e">
        <f ca="1" xml:space="preserve">
IF($B15 = 1 + N("Presidente"),
    "de Orléans e Bragança",
    VLOOKUP($F15,#REF!,2,FALSE) &amp; " " &amp; VLOOKUP(RANDBETWEEN(5,COUNT(#REF!) + 1),#REF!,2,FALSE)
)</f>
        <v>#NUM!</v>
      </c>
      <c r="H15" s="7" t="s">
        <v>111</v>
      </c>
      <c r="I15" s="7" t="s">
        <v>5</v>
      </c>
      <c r="J15" s="8">
        <f ca="1" xml:space="preserve">
IF($O15 = 5 + N("CEO"),
    TODAY() - 16340,
    IF($O15 = 8 + N("Secretary"),
        RANDBETWEEN(TODAY() - 12418.5, TODAY()-6574.5),
        IF(OR($O15 = 7, $O15 = 14),
            RANDBETWEEN(TODAY() - 16071, TODAY() - 8766),
            IF(OR($O15 = 13, $O15 = 12, $O15 = 11),
                RANDBETWEEN(TODAY() - 27393.75, TODAY() - 12783.75),
                RANDBETWEEN(TODAY() - 27393.75, TODAY()-10957.5)
            )
        )
    )
)</f>
        <v>36032</v>
      </c>
      <c r="K15" s="6">
        <f ca="1" xml:space="preserve">
IF(OR($O15 = 5, $O15 = 6) + N("Se for presidente ou vice-presidente"),
    10 + N("Doutor"),
    IF($O15 = 7 + N("Se for diretor"),
        RANDBETWEEN(8,10) + N("Graduate school or Master’s degree or Doctorate"),
        IF($O15 = 14 + N("If a manager"),
            RANDBETWEEN(7,9),
            IF(OR($O15 = 13, $O15 = 12, $O15 = 11) + N("If coordinator or specialist or analyst"),
                RANDBETWEEN(7,8),
                7
            )
        )
    )
)</f>
        <v>7</v>
      </c>
      <c r="L15" s="8" t="str">
        <f ca="1">VLOOKUP($K15,Education!$A:$B,2,FALSE)</f>
        <v>Undergraduate degree</v>
      </c>
      <c r="M15" s="7">
        <f ca="1" xml:space="preserve">
  IF(OR($O15 = 5, $O15 = 6, $O15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15" s="7" t="e">
        <f ca="1">VLOOKUP($M15,Department!$A:$B,2,FALSE)</f>
        <v>#N/A</v>
      </c>
      <c r="O15" s="6">
        <f t="shared" ca="1" si="0"/>
        <v>14</v>
      </c>
      <c r="P15" s="7" t="str">
        <f ca="1">VLOOKUP($O15,Role!$A:$B,2,FALSE)</f>
        <v>Manager</v>
      </c>
      <c r="Q15" s="6" t="str">
        <f ca="1" xml:space="preserve">
IF($O15 = 11 + N("Analyst"),
    RANDBETWEEN(5, 7) + N("Jr, Pleno, Sr"),
    ""
)</f>
        <v/>
      </c>
      <c r="R15" s="7" t="str">
        <f ca="1" xml:space="preserve">
IF($Q15 &lt;&gt; "",
    VLOOKUP($Q15,Level!$A:$B,2,FALSE),
    ""
)</f>
        <v/>
      </c>
      <c r="S15" s="1">
        <f ca="1" xml:space="preserve">
IF($O15 = 5 + N("Presidente"),
    27000,
    IF($O15 = 6 + N("Vice-presidente"),
        23000,
        IF(OR($O15 = 8, $O15= 13, $O15 = 12) + N("Secretária bilíngue ou coordenador ou especialista"),
            8000,
            IF($O15 = 7 + N("Diretor"),
                15000,
                IF($O15 = 14 + N("Gerente"),
                    12000,
                    IF($O15 = 9 + N("Estagiário"),
                        705,
                        IF($O15 = 10 + N("Trainee"),
                            805,
                            IF($O15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 = 7,
  500,
  IF($K15 = 8,
    1000,
    IF($K15 = 9,
      1500,
      IF($K15 = 10,
        2000,
        0
      )
    )
  )
)
+
N("Adicional no salário por área")
+
IF($M15 = 14 + N("Tecnologia da Informação"),
  120,
  IF($M15 = 16 + N("Vendas"),
    110,
    IF($M15 = 15 + N("Jurídico"),
      100,
      IF(OR($M15 = 8, $M15 = 9, $M15 = 11) + N("Recursos humanos ou comercial ou comunicação e marketing"),
        80,
        0
      )
    )
  )
)
+
N("Adicionando pegadinha")
+
IF(AND($M15 = 16, $K15 = 9, $O15 = 11, $Q15 = 5) + N("Se for de vendas, com mestrado, analista sênior"),
  IF(#REF! = 5,
    100,
    0
  )
  +
  IF($I15 = "M",
    200,
    0
  ),
  0
)</f>
        <v>12500</v>
      </c>
    </row>
    <row r="16" spans="1:19" ht="14.25" customHeight="1" x14ac:dyDescent="0.2">
      <c r="A16" s="7" t="s">
        <v>94</v>
      </c>
      <c r="B16" s="5">
        <f>ROW()</f>
        <v>16</v>
      </c>
      <c r="C16" s="6" t="b">
        <v>1</v>
      </c>
      <c r="D16" s="7" t="e">
        <f ca="1">IF($B16 = 1 + N("Presidente"),
    127,
    IF($B16 = 2 + N("Vice-Presidente"),
        72,
        IF($B16 = 3 + N("Secretária bilíngue"),
            13,
            RANDBETWEEN(5,COUNT(#REF!) + 1)
        )
    )
)</f>
        <v>#NUM!</v>
      </c>
      <c r="E16" s="7" t="e">
        <f ca="1">VLOOKUP($D16,#REF!,2,FALSE)</f>
        <v>#NUM!</v>
      </c>
      <c r="F16" s="7" t="e">
        <f ca="1" xml:space="preserve">
IF($B16 = 1,
    0,
    RANDBETWEEN(5,COUNT(#REF!) + 1)
)</f>
        <v>#NUM!</v>
      </c>
      <c r="G16" s="7" t="e">
        <f ca="1" xml:space="preserve">
IF($B16 = 1 + N("Presidente"),
    "de Orléans e Bragança",
    VLOOKUP($F16,#REF!,2,FALSE) &amp; " " &amp; VLOOKUP(RANDBETWEEN(5,COUNT(#REF!) + 1),#REF!,2,FALSE)
)</f>
        <v>#NUM!</v>
      </c>
      <c r="H16" s="7" t="s">
        <v>112</v>
      </c>
      <c r="I16" s="7" t="s">
        <v>5</v>
      </c>
      <c r="J16" s="8">
        <f ca="1" xml:space="preserve">
IF($O16 = 5 + N("CEO"),
    TODAY() - 16340,
    IF($O16 = 8 + N("Secretary"),
        RANDBETWEEN(TODAY() - 12418.5, TODAY()-6574.5),
        IF(OR($O16 = 7, $O16 = 14),
            RANDBETWEEN(TODAY() - 16071, TODAY() - 8766),
            IF(OR($O16 = 13, $O16 = 12, $O16 = 11),
                RANDBETWEEN(TODAY() - 27393.75, TODAY() - 12783.75),
                RANDBETWEEN(TODAY() - 27393.75, TODAY()-10957.5)
            )
        )
    )
)</f>
        <v>32592</v>
      </c>
      <c r="K16" s="6">
        <f ca="1" xml:space="preserve">
IF(OR($O16 = 5, $O16 = 6) + N("Se for presidente ou vice-presidente"),
    10 + N("Doutor"),
    IF($O16 = 7 + N("Se for diretor"),
        RANDBETWEEN(8,10) + N("Graduate school or Master’s degree or Doctorate"),
        IF($O16 = 14 + N("If a manager"),
            RANDBETWEEN(7,9),
            IF(OR($O16 = 13, $O16 = 12, $O16 = 11) + N("If coordinator or specialist or analyst"),
                RANDBETWEEN(7,8),
                7
            )
        )
    )
)</f>
        <v>9</v>
      </c>
      <c r="L16" s="8" t="str">
        <f ca="1">VLOOKUP($K16,Education!$A:$B,2,FALSE)</f>
        <v>Master’s degree</v>
      </c>
      <c r="M16" s="7">
        <f ca="1" xml:space="preserve">
  IF(OR($O16 = 5, $O16 = 6, $O16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16" s="7" t="e">
        <f ca="1">VLOOKUP($M16,Department!$A:$B,2,FALSE)</f>
        <v>#N/A</v>
      </c>
      <c r="O16" s="6">
        <f t="shared" ca="1" si="0"/>
        <v>14</v>
      </c>
      <c r="P16" s="7" t="str">
        <f ca="1">VLOOKUP($O16,Role!$A:$B,2,FALSE)</f>
        <v>Manager</v>
      </c>
      <c r="Q16" s="6" t="str">
        <f ca="1" xml:space="preserve">
IF($O16 = 11 + N("Analyst"),
    RANDBETWEEN(5, 7) + N("Jr, Pleno, Sr"),
    ""
)</f>
        <v/>
      </c>
      <c r="R16" s="7" t="str">
        <f ca="1" xml:space="preserve">
IF($Q16 &lt;&gt; "",
    VLOOKUP($Q16,Level!$A:$B,2,FALSE),
    ""
)</f>
        <v/>
      </c>
      <c r="S16" s="1">
        <f ca="1" xml:space="preserve">
IF($O16 = 5 + N("Presidente"),
    27000,
    IF($O16 = 6 + N("Vice-presidente"),
        23000,
        IF(OR($O16 = 8, $O16= 13, $O16 = 12) + N("Secretária bilíngue ou coordenador ou especialista"),
            8000,
            IF($O16 = 7 + N("Diretor"),
                15000,
                IF($O16 = 14 + N("Gerente"),
                    12000,
                    IF($O16 = 9 + N("Estagiário"),
                        705,
                        IF($O16 = 10 + N("Trainee"),
                            805,
                            IF($O16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 = 7,
  500,
  IF($K16 = 8,
    1000,
    IF($K16 = 9,
      1500,
      IF($K16 = 10,
        2000,
        0
      )
    )
  )
)
+
N("Adicional no salário por área")
+
IF($M16 = 14 + N("Tecnologia da Informação"),
  120,
  IF($M16 = 16 + N("Vendas"),
    110,
    IF($M16 = 15 + N("Jurídico"),
      100,
      IF(OR($M16 = 8, $M16 = 9, $M16 = 11) + N("Recursos humanos ou comercial ou comunicação e marketing"),
        80,
        0
      )
    )
  )
)
+
N("Adicionando pegadinha")
+
IF(AND($M16 = 16, $K16 = 9, $O16 = 11, $Q16 = 5) + N("Se for de vendas, com mestrado, analista sênior"),
  IF(#REF! = 5,
    100,
    0
  )
  +
  IF($I16 = "M",
    200,
    0
  ),
  0
)</f>
        <v>13620</v>
      </c>
    </row>
    <row r="17" spans="1:19" ht="14.25" customHeight="1" x14ac:dyDescent="0.2">
      <c r="A17" s="7" t="s">
        <v>94</v>
      </c>
      <c r="B17" s="5">
        <f>ROW()</f>
        <v>17</v>
      </c>
      <c r="C17" s="6" t="b">
        <v>1</v>
      </c>
      <c r="D17" s="7" t="e">
        <f ca="1">IF($B17 = 1 + N("Presidente"),
    127,
    IF($B17 = 2 + N("Vice-Presidente"),
        72,
        IF($B17 = 3 + N("Secretária bilíngue"),
            13,
            RANDBETWEEN(5,COUNT(#REF!) + 1)
        )
    )
)</f>
        <v>#NUM!</v>
      </c>
      <c r="E17" s="7" t="e">
        <f ca="1">VLOOKUP($D17,#REF!,2,FALSE)</f>
        <v>#NUM!</v>
      </c>
      <c r="F17" s="7" t="e">
        <f ca="1" xml:space="preserve">
IF($B17 = 1,
    0,
    RANDBETWEEN(5,COUNT(#REF!) + 1)
)</f>
        <v>#NUM!</v>
      </c>
      <c r="G17" s="7" t="e">
        <f ca="1" xml:space="preserve">
IF($B17 = 1 + N("Presidente"),
    "de Orléans e Bragança",
    VLOOKUP($F17,#REF!,2,FALSE) &amp; " " &amp; VLOOKUP(RANDBETWEEN(5,COUNT(#REF!) + 1),#REF!,2,FALSE)
)</f>
        <v>#NUM!</v>
      </c>
      <c r="H17" s="7" t="s">
        <v>113</v>
      </c>
      <c r="I17" s="7" t="s">
        <v>5</v>
      </c>
      <c r="J17" s="8">
        <f ca="1" xml:space="preserve">
IF($O17 = 5 + N("CEO"),
    TODAY() - 16340,
    IF($O17 = 8 + N("Secretary"),
        RANDBETWEEN(TODAY() - 12418.5, TODAY()-6574.5),
        IF(OR($O17 = 7, $O17 = 14),
            RANDBETWEEN(TODAY() - 16071, TODAY() - 8766),
            IF(OR($O17 = 13, $O17 = 12, $O17 = 11),
                RANDBETWEEN(TODAY() - 27393.75, TODAY() - 12783.75),
                RANDBETWEEN(TODAY() - 27393.75, TODAY()-10957.5)
            )
        )
    )
)</f>
        <v>32356</v>
      </c>
      <c r="K17" s="6">
        <f ca="1" xml:space="preserve">
IF(OR($O17 = 5, $O17 = 6) + N("Se for presidente ou vice-presidente"),
    10 + N("Doutor"),
    IF($O17 = 7 + N("Se for diretor"),
        RANDBETWEEN(8,10) + N("Graduate school or Master’s degree or Doctorate"),
        IF($O17 = 14 + N("If a manager"),
            RANDBETWEEN(7,9),
            IF(OR($O17 = 13, $O17 = 12, $O17 = 11) + N("If coordinator or specialist or analyst"),
                RANDBETWEEN(7,8),
                7
            )
        )
    )
)</f>
        <v>7</v>
      </c>
      <c r="L17" s="8" t="str">
        <f ca="1">VLOOKUP($K17,Education!$A:$B,2,FALSE)</f>
        <v>Undergraduate degree</v>
      </c>
      <c r="M17" s="7">
        <f ca="1" xml:space="preserve">
  IF(OR($O17 = 5, $O17 = 6, $O17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17" s="7" t="e">
        <f ca="1">VLOOKUP($M17,Department!$A:$B,2,FALSE)</f>
        <v>#N/A</v>
      </c>
      <c r="O17" s="6">
        <f t="shared" ca="1" si="0"/>
        <v>14</v>
      </c>
      <c r="P17" s="7" t="str">
        <f ca="1">VLOOKUP($O17,Role!$A:$B,2,FALSE)</f>
        <v>Manager</v>
      </c>
      <c r="Q17" s="6" t="str">
        <f ca="1" xml:space="preserve">
IF($O17 = 11 + N("Analyst"),
    RANDBETWEEN(5, 7) + N("Jr, Pleno, Sr"),
    ""
)</f>
        <v/>
      </c>
      <c r="R17" s="7" t="str">
        <f ca="1" xml:space="preserve">
IF($Q17 &lt;&gt; "",
    VLOOKUP($Q17,Level!$A:$B,2,FALSE),
    ""
)</f>
        <v/>
      </c>
      <c r="S17" s="1">
        <f ca="1" xml:space="preserve">
IF($O17 = 5 + N("Presidente"),
    27000,
    IF($O17 = 6 + N("Vice-presidente"),
        23000,
        IF(OR($O17 = 8, $O17= 13, $O17 = 12) + N("Secretária bilíngue ou coordenador ou especialista"),
            8000,
            IF($O17 = 7 + N("Diretor"),
                15000,
                IF($O17 = 14 + N("Gerente"),
                    12000,
                    IF($O17 = 9 + N("Estagiário"),
                        705,
                        IF($O17 = 10 + N("Trainee"),
                            805,
                            IF($O17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 = 7,
  500,
  IF($K17 = 8,
    1000,
    IF($K17 = 9,
      1500,
      IF($K17 = 10,
        2000,
        0
      )
    )
  )
)
+
N("Adicional no salário por área")
+
IF($M17 = 14 + N("Tecnologia da Informação"),
  120,
  IF($M17 = 16 + N("Vendas"),
    110,
    IF($M17 = 15 + N("Jurídico"),
      100,
      IF(OR($M17 = 8, $M17 = 9, $M17 = 11) + N("Recursos humanos ou comercial ou comunicação e marketing"),
        80,
        0
      )
    )
  )
)
+
N("Adicionando pegadinha")
+
IF(AND($M17 = 16, $K17 = 9, $O17 = 11, $Q17 = 5) + N("Se for de vendas, com mestrado, analista sênior"),
  IF(#REF! = 5,
    100,
    0
  )
  +
  IF($I17 = "M",
    200,
    0
  ),
  0
)</f>
        <v>12600</v>
      </c>
    </row>
    <row r="18" spans="1:19" ht="14.25" customHeight="1" x14ac:dyDescent="0.2">
      <c r="A18" s="7" t="s">
        <v>94</v>
      </c>
      <c r="B18" s="5">
        <f>ROW()</f>
        <v>18</v>
      </c>
      <c r="C18" s="6" t="b">
        <v>1</v>
      </c>
      <c r="D18" s="7" t="e">
        <f ca="1">IF($B18 = 1 + N("Presidente"),
    127,
    IF($B18 = 2 + N("Vice-Presidente"),
        72,
        IF($B18 = 3 + N("Secretária bilíngue"),
            13,
            RANDBETWEEN(5,COUNT(#REF!) + 1)
        )
    )
)</f>
        <v>#NUM!</v>
      </c>
      <c r="E18" s="7" t="e">
        <f ca="1">VLOOKUP($D18,#REF!,2,FALSE)</f>
        <v>#NUM!</v>
      </c>
      <c r="F18" s="7" t="e">
        <f ca="1" xml:space="preserve">
IF($B18 = 1,
    0,
    RANDBETWEEN(5,COUNT(#REF!) + 1)
)</f>
        <v>#NUM!</v>
      </c>
      <c r="G18" s="7" t="e">
        <f ca="1" xml:space="preserve">
IF($B18 = 1 + N("Presidente"),
    "de Orléans e Bragança",
    VLOOKUP($F18,#REF!,2,FALSE) &amp; " " &amp; VLOOKUP(RANDBETWEEN(5,COUNT(#REF!) + 1),#REF!,2,FALSE)
)</f>
        <v>#NUM!</v>
      </c>
      <c r="H18" s="7" t="s">
        <v>114</v>
      </c>
      <c r="I18" s="7" t="s">
        <v>6</v>
      </c>
      <c r="J18" s="8">
        <f ca="1" xml:space="preserve">
IF($O18 = 5 + N("CEO"),
    TODAY() - 16340,
    IF($O18 = 8 + N("Secretary"),
        RANDBETWEEN(TODAY() - 12418.5, TODAY()-6574.5),
        IF(OR($O18 = 7, $O18 = 14),
            RANDBETWEEN(TODAY() - 16071, TODAY() - 8766),
            IF(OR($O18 = 13, $O18 = 12, $O18 = 11),
                RANDBETWEEN(TODAY() - 27393.75, TODAY() - 12783.75),
                RANDBETWEEN(TODAY() - 27393.75, TODAY()-10957.5)
            )
        )
    )
)</f>
        <v>35875</v>
      </c>
      <c r="K18" s="6">
        <f ca="1" xml:space="preserve">
IF(OR($O18 = 5, $O18 = 6) + N("Se for presidente ou vice-presidente"),
    10 + N("Doutor"),
    IF($O18 = 7 + N("Se for diretor"),
        RANDBETWEEN(8,10) + N("Graduate school or Master’s degree or Doctorate"),
        IF($O18 = 14 + N("If a manager"),
            RANDBETWEEN(7,9),
            IF(OR($O18 = 13, $O18 = 12, $O18 = 11) + N("If coordinator or specialist or analyst"),
                RANDBETWEEN(7,8),
                7
            )
        )
    )
)</f>
        <v>9</v>
      </c>
      <c r="L18" s="8" t="str">
        <f ca="1">VLOOKUP($K18,Education!$A:$B,2,FALSE)</f>
        <v>Master’s degree</v>
      </c>
      <c r="M18" s="7">
        <f ca="1" xml:space="preserve">
  IF(OR($O18 = 5, $O18 = 6, $O18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18" s="7" t="e">
        <f ca="1">VLOOKUP($M18,Department!$A:$B,2,FALSE)</f>
        <v>#N/A</v>
      </c>
      <c r="O18" s="6">
        <f t="shared" ca="1" si="0"/>
        <v>14</v>
      </c>
      <c r="P18" s="7" t="str">
        <f ca="1">VLOOKUP($O18,Role!$A:$B,2,FALSE)</f>
        <v>Manager</v>
      </c>
      <c r="Q18" s="6" t="str">
        <f ca="1" xml:space="preserve">
IF($O18 = 11 + N("Analyst"),
    RANDBETWEEN(5, 7) + N("Jr, Pleno, Sr"),
    ""
)</f>
        <v/>
      </c>
      <c r="R18" s="7" t="str">
        <f ca="1" xml:space="preserve">
IF($Q18 &lt;&gt; "",
    VLOOKUP($Q18,Level!$A:$B,2,FALSE),
    ""
)</f>
        <v/>
      </c>
      <c r="S18" s="1">
        <f ca="1" xml:space="preserve">
IF($O18 = 5 + N("Presidente"),
    27000,
    IF($O18 = 6 + N("Vice-presidente"),
        23000,
        IF(OR($O18 = 8, $O18= 13, $O18 = 12) + N("Secretária bilíngue ou coordenador ou especialista"),
            8000,
            IF($O18 = 7 + N("Diretor"),
                15000,
                IF($O18 = 14 + N("Gerente"),
                    12000,
                    IF($O18 = 9 + N("Estagiário"),
                        705,
                        IF($O18 = 10 + N("Trainee"),
                            805,
                            IF($O18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 = 7,
  500,
  IF($K18 = 8,
    1000,
    IF($K18 = 9,
      1500,
      IF($K18 = 10,
        2000,
        0
      )
    )
  )
)
+
N("Adicional no salário por área")
+
IF($M18 = 14 + N("Tecnologia da Informação"),
  120,
  IF($M18 = 16 + N("Vendas"),
    110,
    IF($M18 = 15 + N("Jurídico"),
      100,
      IF(OR($M18 = 8, $M18 = 9, $M18 = 11) + N("Recursos humanos ou comercial ou comunicação e marketing"),
        80,
        0
      )
    )
  )
)
+
N("Adicionando pegadinha")
+
IF(AND($M18 = 16, $K18 = 9, $O18 = 11, $Q18 = 5) + N("Se for de vendas, com mestrado, analista sênior"),
  IF(#REF! = 5,
    100,
    0
  )
  +
  IF($I18 = "M",
    200,
    0
  ),
  0
)</f>
        <v>13610</v>
      </c>
    </row>
    <row r="19" spans="1:19" ht="14.25" customHeight="1" x14ac:dyDescent="0.2">
      <c r="A19" s="7" t="s">
        <v>94</v>
      </c>
      <c r="B19" s="5">
        <f>ROW()</f>
        <v>19</v>
      </c>
      <c r="C19" s="6" t="b">
        <v>1</v>
      </c>
      <c r="D19" s="7" t="e">
        <f ca="1">IF($B19 = 1 + N("Presidente"),
    127,
    IF($B19 = 2 + N("Vice-Presidente"),
        72,
        IF($B19 = 3 + N("Secretária bilíngue"),
            13,
            RANDBETWEEN(5,COUNT(#REF!) + 1)
        )
    )
)</f>
        <v>#NUM!</v>
      </c>
      <c r="E19" s="7" t="e">
        <f ca="1">VLOOKUP($D19,#REF!,2,FALSE)</f>
        <v>#NUM!</v>
      </c>
      <c r="F19" s="7" t="e">
        <f ca="1" xml:space="preserve">
IF($B19 = 1,
    0,
    RANDBETWEEN(5,COUNT(#REF!) + 1)
)</f>
        <v>#NUM!</v>
      </c>
      <c r="G19" s="7" t="e">
        <f ca="1" xml:space="preserve">
IF($B19 = 1 + N("Presidente"),
    "de Orléans e Bragança",
    VLOOKUP($F19,#REF!,2,FALSE) &amp; " " &amp; VLOOKUP(RANDBETWEEN(5,COUNT(#REF!) + 1),#REF!,2,FALSE)
)</f>
        <v>#NUM!</v>
      </c>
      <c r="H19" s="7" t="s">
        <v>115</v>
      </c>
      <c r="I19" s="7" t="s">
        <v>5</v>
      </c>
      <c r="J19" s="8">
        <f ca="1" xml:space="preserve">
IF($O19 = 5 + N("CEO"),
    TODAY() - 16340,
    IF($O19 = 8 + N("Secretary"),
        RANDBETWEEN(TODAY() - 12418.5, TODAY()-6574.5),
        IF(OR($O19 = 7, $O19 = 14),
            RANDBETWEEN(TODAY() - 16071, TODAY() - 8766),
            IF(OR($O19 = 13, $O19 = 12, $O19 = 11),
                RANDBETWEEN(TODAY() - 27393.75, TODAY() - 12783.75),
                RANDBETWEEN(TODAY() - 27393.75, TODAY()-10957.5)
            )
        )
    )
)</f>
        <v>31975</v>
      </c>
      <c r="K19" s="6">
        <f ca="1" xml:space="preserve">
IF(OR($O19 = 5, $O19 = 6) + N("Se for presidente ou vice-presidente"),
    10 + N("Doutor"),
    IF($O19 = 7 + N("Se for diretor"),
        RANDBETWEEN(8,10) + N("Graduate school or Master’s degree or Doctorate"),
        IF($O19 = 14 + N("If a manager"),
            RANDBETWEEN(7,9),
            IF(OR($O19 = 13, $O19 = 12, $O19 = 11) + N("If coordinator or specialist or analyst"),
                RANDBETWEEN(7,8),
                7
            )
        )
    )
)</f>
        <v>9</v>
      </c>
      <c r="L19" s="8" t="str">
        <f ca="1">VLOOKUP($K19,Education!$A:$B,2,FALSE)</f>
        <v>Master’s degree</v>
      </c>
      <c r="M19" s="7">
        <f ca="1" xml:space="preserve">
  IF(OR($O19 = 5, $O19 = 6, $O19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19" s="7" t="e">
        <f ca="1">VLOOKUP($M19,Department!$A:$B,2,FALSE)</f>
        <v>#N/A</v>
      </c>
      <c r="O19" s="6">
        <f t="shared" ca="1" si="0"/>
        <v>14</v>
      </c>
      <c r="P19" s="7" t="str">
        <f ca="1">VLOOKUP($O19,Role!$A:$B,2,FALSE)</f>
        <v>Manager</v>
      </c>
      <c r="Q19" s="6" t="str">
        <f ca="1" xml:space="preserve">
IF($O19 = 11 + N("Analyst"),
    RANDBETWEEN(5, 7) + N("Jr, Pleno, Sr"),
    ""
)</f>
        <v/>
      </c>
      <c r="R19" s="7" t="str">
        <f ca="1" xml:space="preserve">
IF($Q19 &lt;&gt; "",
    VLOOKUP($Q19,Level!$A:$B,2,FALSE),
    ""
)</f>
        <v/>
      </c>
      <c r="S19" s="1">
        <f ca="1" xml:space="preserve">
IF($O19 = 5 + N("Presidente"),
    27000,
    IF($O19 = 6 + N("Vice-presidente"),
        23000,
        IF(OR($O19 = 8, $O19= 13, $O19 = 12) + N("Secretária bilíngue ou coordenador ou especialista"),
            8000,
            IF($O19 = 7 + N("Diretor"),
                15000,
                IF($O19 = 14 + N("Gerente"),
                    12000,
                    IF($O19 = 9 + N("Estagiário"),
                        705,
                        IF($O19 = 10 + N("Trainee"),
                            805,
                            IF($O19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 = 7,
  500,
  IF($K19 = 8,
    1000,
    IF($K19 = 9,
      1500,
      IF($K19 = 10,
        2000,
        0
      )
    )
  )
)
+
N("Adicional no salário por área")
+
IF($M19 = 14 + N("Tecnologia da Informação"),
  120,
  IF($M19 = 16 + N("Vendas"),
    110,
    IF($M19 = 15 + N("Jurídico"),
      100,
      IF(OR($M19 = 8, $M19 = 9, $M19 = 11) + N("Recursos humanos ou comercial ou comunicação e marketing"),
        80,
        0
      )
    )
  )
)
+
N("Adicionando pegadinha")
+
IF(AND($M19 = 16, $K19 = 9, $O19 = 11, $Q19 = 5) + N("Se for de vendas, com mestrado, analista sênior"),
  IF(#REF! = 5,
    100,
    0
  )
  +
  IF($I19 = "M",
    200,
    0
  ),
  0
)</f>
        <v>13500</v>
      </c>
    </row>
    <row r="20" spans="1:19" ht="14.25" customHeight="1" x14ac:dyDescent="0.2">
      <c r="A20" s="7" t="s">
        <v>94</v>
      </c>
      <c r="B20" s="5">
        <f>ROW()</f>
        <v>20</v>
      </c>
      <c r="C20" s="6" t="b">
        <v>1</v>
      </c>
      <c r="D20" s="7" t="e">
        <f ca="1">IF($B20 = 1 + N("Presidente"),
    127,
    IF($B20 = 2 + N("Vice-Presidente"),
        72,
        IF($B20 = 3 + N("Secretária bilíngue"),
            13,
            RANDBETWEEN(5,COUNT(#REF!) + 1)
        )
    )
)</f>
        <v>#NUM!</v>
      </c>
      <c r="E20" s="7" t="e">
        <f ca="1">VLOOKUP($D20,#REF!,2,FALSE)</f>
        <v>#NUM!</v>
      </c>
      <c r="F20" s="7" t="e">
        <f ca="1" xml:space="preserve">
IF($B20 = 1,
    0,
    RANDBETWEEN(5,COUNT(#REF!) + 1)
)</f>
        <v>#NUM!</v>
      </c>
      <c r="G20" s="7" t="e">
        <f ca="1" xml:space="preserve">
IF($B20 = 1 + N("Presidente"),
    "de Orléans e Bragança",
    VLOOKUP($F20,#REF!,2,FALSE) &amp; " " &amp; VLOOKUP(RANDBETWEEN(5,COUNT(#REF!) + 1),#REF!,2,FALSE)
)</f>
        <v>#NUM!</v>
      </c>
      <c r="H20" s="7" t="s">
        <v>116</v>
      </c>
      <c r="I20" s="7" t="s">
        <v>6</v>
      </c>
      <c r="J20" s="8">
        <f ca="1" xml:space="preserve">
IF($O20 = 5 + N("CEO"),
    TODAY() - 16340,
    IF($O20 = 8 + N("Secretary"),
        RANDBETWEEN(TODAY() - 12418.5, TODAY()-6574.5),
        IF(OR($O20 = 7, $O20 = 14),
            RANDBETWEEN(TODAY() - 16071, TODAY() - 8766),
            IF(OR($O20 = 13, $O20 = 12, $O20 = 11),
                RANDBETWEEN(TODAY() - 27393.75, TODAY() - 12783.75),
                RANDBETWEEN(TODAY() - 27393.75, TODAY()-10957.5)
            )
        )
    )
)</f>
        <v>32502</v>
      </c>
      <c r="K20" s="6">
        <f ca="1" xml:space="preserve">
IF(OR($O20 = 5, $O20 = 6) + N("Se for presidente ou vice-presidente"),
    10 + N("Doutor"),
    IF($O20 = 7 + N("Se for diretor"),
        RANDBETWEEN(8,10) + N("Graduate school or Master’s degree or Doctorate"),
        IF($O20 = 14 + N("If a manager"),
            RANDBETWEEN(7,9),
            IF(OR($O20 = 13, $O20 = 12, $O20 = 11) + N("If coordinator or specialist or analyst"),
                RANDBETWEEN(7,8),
                7
            )
        )
    )
)</f>
        <v>8</v>
      </c>
      <c r="L20" s="8" t="str">
        <f ca="1">VLOOKUP($K20,Education!$A:$B,2,FALSE)</f>
        <v>Graduate school</v>
      </c>
      <c r="M20" s="7">
        <f ca="1" xml:space="preserve">
  IF(OR($O20 = 5, $O20 = 6, $O20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20" s="7" t="e">
        <f ca="1">VLOOKUP($M20,Department!$A:$B,2,FALSE)</f>
        <v>#N/A</v>
      </c>
      <c r="O20" s="6">
        <f t="shared" ca="1" si="0"/>
        <v>14</v>
      </c>
      <c r="P20" s="7" t="str">
        <f ca="1">VLOOKUP($O20,Role!$A:$B,2,FALSE)</f>
        <v>Manager</v>
      </c>
      <c r="Q20" s="6" t="str">
        <f ca="1" xml:space="preserve">
IF($O20 = 11 + N("Analyst"),
    RANDBETWEEN(5, 7) + N("Jr, Pleno, Sr"),
    ""
)</f>
        <v/>
      </c>
      <c r="R20" s="7" t="str">
        <f ca="1" xml:space="preserve">
IF($Q20 &lt;&gt; "",
    VLOOKUP($Q20,Level!$A:$B,2,FALSE),
    ""
)</f>
        <v/>
      </c>
      <c r="S20" s="1">
        <f ca="1" xml:space="preserve">
IF($O20 = 5 + N("Presidente"),
    27000,
    IF($O20 = 6 + N("Vice-presidente"),
        23000,
        IF(OR($O20 = 8, $O20= 13, $O20 = 12) + N("Secretária bilíngue ou coordenador ou especialista"),
            8000,
            IF($O20 = 7 + N("Diretor"),
                15000,
                IF($O20 = 14 + N("Gerente"),
                    12000,
                    IF($O20 = 9 + N("Estagiário"),
                        705,
                        IF($O20 = 10 + N("Trainee"),
                            805,
                            IF($O20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 = 7,
  500,
  IF($K20 = 8,
    1000,
    IF($K20 = 9,
      1500,
      IF($K20 = 10,
        2000,
        0
      )
    )
  )
)
+
N("Adicional no salário por área")
+
IF($M20 = 14 + N("Tecnologia da Informação"),
  120,
  IF($M20 = 16 + N("Vendas"),
    110,
    IF($M20 = 15 + N("Jurídico"),
      100,
      IF(OR($M20 = 8, $M20 = 9, $M20 = 11) + N("Recursos humanos ou comercial ou comunicação e marketing"),
        80,
        0
      )
    )
  )
)
+
N("Adicionando pegadinha")
+
IF(AND($M20 = 16, $K20 = 9, $O20 = 11, $Q20 = 5) + N("Se for de vendas, com mestrado, analista sênior"),
  IF(#REF! = 5,
    100,
    0
  )
  +
  IF($I20 = "M",
    200,
    0
  ),
  0
)</f>
        <v>13000</v>
      </c>
    </row>
    <row r="21" spans="1:19" ht="14.25" customHeight="1" x14ac:dyDescent="0.2">
      <c r="A21" s="7" t="s">
        <v>94</v>
      </c>
      <c r="B21" s="5">
        <f>ROW()</f>
        <v>21</v>
      </c>
      <c r="C21" s="6" t="b">
        <v>1</v>
      </c>
      <c r="D21" s="7" t="e">
        <f ca="1">IF($B21 = 1 + N("Presidente"),
    127,
    IF($B21 = 2 + N("Vice-Presidente"),
        72,
        IF($B21 = 3 + N("Secretária bilíngue"),
            13,
            RANDBETWEEN(5,COUNT(#REF!) + 1)
        )
    )
)</f>
        <v>#NUM!</v>
      </c>
      <c r="E21" s="7" t="e">
        <f ca="1">VLOOKUP($D21,#REF!,2,FALSE)</f>
        <v>#NUM!</v>
      </c>
      <c r="F21" s="7" t="e">
        <f ca="1" xml:space="preserve">
IF($B21 = 1,
    0,
    RANDBETWEEN(5,COUNT(#REF!) + 1)
)</f>
        <v>#NUM!</v>
      </c>
      <c r="G21" s="7" t="e">
        <f ca="1" xml:space="preserve">
IF($B21 = 1 + N("Presidente"),
    "de Orléans e Bragança",
    VLOOKUP($F21,#REF!,2,FALSE) &amp; " " &amp; VLOOKUP(RANDBETWEEN(5,COUNT(#REF!) + 1),#REF!,2,FALSE)
)</f>
        <v>#NUM!</v>
      </c>
      <c r="H21" s="7" t="s">
        <v>117</v>
      </c>
      <c r="I21" s="7" t="s">
        <v>5</v>
      </c>
      <c r="J21" s="8">
        <f ca="1" xml:space="preserve">
IF($O21 = 5 + N("CEO"),
    TODAY() - 16340,
    IF($O21 = 8 + N("Secretary"),
        RANDBETWEEN(TODAY() - 12418.5, TODAY()-6574.5),
        IF(OR($O21 = 7, $O21 = 14),
            RANDBETWEEN(TODAY() - 16071, TODAY() - 8766),
            IF(OR($O21 = 13, $O21 = 12, $O21 = 11),
                RANDBETWEEN(TODAY() - 27393.75, TODAY() - 12783.75),
                RANDBETWEEN(TODAY() - 27393.75, TODAY()-10957.5)
            )
        )
    )
)</f>
        <v>35132</v>
      </c>
      <c r="K21" s="6">
        <f ca="1" xml:space="preserve">
IF(OR($O21 = 5, $O21 = 6) + N("Se for presidente ou vice-presidente"),
    10 + N("Doutor"),
    IF($O21 = 7 + N("Se for diretor"),
        RANDBETWEEN(8,10) + N("Graduate school or Master’s degree or Doctorate"),
        IF($O21 = 14 + N("If a manager"),
            RANDBETWEEN(7,9),
            IF(OR($O21 = 13, $O21 = 12, $O21 = 11) + N("If coordinator or specialist or analyst"),
                RANDBETWEEN(7,8),
                7
            )
        )
    )
)</f>
        <v>8</v>
      </c>
      <c r="L21" s="8" t="str">
        <f ca="1">VLOOKUP($K21,Education!$A:$B,2,FALSE)</f>
        <v>Graduate school</v>
      </c>
      <c r="M21" s="7">
        <f ca="1" xml:space="preserve">
  IF(OR($O21 = 5, $O21 = 6, $O21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21" s="7" t="e">
        <f ca="1">VLOOKUP($M21,Department!$A:$B,2,FALSE)</f>
        <v>#N/A</v>
      </c>
      <c r="O21" s="6">
        <f t="shared" ca="1" si="0"/>
        <v>14</v>
      </c>
      <c r="P21" s="7" t="str">
        <f ca="1">VLOOKUP($O21,Role!$A:$B,2,FALSE)</f>
        <v>Manager</v>
      </c>
      <c r="Q21" s="6" t="str">
        <f ca="1" xml:space="preserve">
IF($O21 = 11 + N("Analyst"),
    RANDBETWEEN(5, 7) + N("Jr, Pleno, Sr"),
    ""
)</f>
        <v/>
      </c>
      <c r="R21" s="7" t="str">
        <f ca="1" xml:space="preserve">
IF($Q21 &lt;&gt; "",
    VLOOKUP($Q21,Level!$A:$B,2,FALSE),
    ""
)</f>
        <v/>
      </c>
      <c r="S21" s="1">
        <f ca="1" xml:space="preserve">
IF($O21 = 5 + N("Presidente"),
    27000,
    IF($O21 = 6 + N("Vice-presidente"),
        23000,
        IF(OR($O21 = 8, $O21= 13, $O21 = 12) + N("Secretária bilíngue ou coordenador ou especialista"),
            8000,
            IF($O21 = 7 + N("Diretor"),
                15000,
                IF($O21 = 14 + N("Gerente"),
                    12000,
                    IF($O21 = 9 + N("Estagiário"),
                        705,
                        IF($O21 = 10 + N("Trainee"),
                            805,
                            IF($O21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 = 7,
  500,
  IF($K21 = 8,
    1000,
    IF($K21 = 9,
      1500,
      IF($K21 = 10,
        2000,
        0
      )
    )
  )
)
+
N("Adicional no salário por área")
+
IF($M21 = 14 + N("Tecnologia da Informação"),
  120,
  IF($M21 = 16 + N("Vendas"),
    110,
    IF($M21 = 15 + N("Jurídico"),
      100,
      IF(OR($M21 = 8, $M21 = 9, $M21 = 11) + N("Recursos humanos ou comercial ou comunicação e marketing"),
        80,
        0
      )
    )
  )
)
+
N("Adicionando pegadinha")
+
IF(AND($M21 = 16, $K21 = 9, $O21 = 11, $Q21 = 5) + N("Se for de vendas, com mestrado, analista sênior"),
  IF(#REF! = 5,
    100,
    0
  )
  +
  IF($I21 = "M",
    200,
    0
  ),
  0
)</f>
        <v>13080</v>
      </c>
    </row>
    <row r="22" spans="1:19" ht="14.25" customHeight="1" x14ac:dyDescent="0.2">
      <c r="A22" s="7" t="s">
        <v>94</v>
      </c>
      <c r="B22" s="5">
        <f>ROW()</f>
        <v>22</v>
      </c>
      <c r="C22" s="6" t="b">
        <v>1</v>
      </c>
      <c r="D22" s="7" t="e">
        <f ca="1">IF($B22 = 1 + N("Presidente"),
    127,
    IF($B22 = 2 + N("Vice-Presidente"),
        72,
        IF($B22 = 3 + N("Secretária bilíngue"),
            13,
            RANDBETWEEN(5,COUNT(#REF!) + 1)
        )
    )
)</f>
        <v>#NUM!</v>
      </c>
      <c r="E22" s="7" t="e">
        <f ca="1">VLOOKUP($D22,#REF!,2,FALSE)</f>
        <v>#NUM!</v>
      </c>
      <c r="F22" s="7" t="e">
        <f ca="1" xml:space="preserve">
IF($B22 = 1,
    0,
    RANDBETWEEN(5,COUNT(#REF!) + 1)
)</f>
        <v>#NUM!</v>
      </c>
      <c r="G22" s="7" t="e">
        <f ca="1" xml:space="preserve">
IF($B22 = 1 + N("Presidente"),
    "de Orléans e Bragança",
    VLOOKUP($F22,#REF!,2,FALSE) &amp; " " &amp; VLOOKUP(RANDBETWEEN(5,COUNT(#REF!) + 1),#REF!,2,FALSE)
)</f>
        <v>#NUM!</v>
      </c>
      <c r="H22" s="7" t="s">
        <v>118</v>
      </c>
      <c r="I22" s="7" t="s">
        <v>5</v>
      </c>
      <c r="J22" s="8">
        <f ca="1" xml:space="preserve">
IF($O22 = 5 + N("CEO"),
    TODAY() - 16340,
    IF($O22 = 8 + N("Secretary"),
        RANDBETWEEN(TODAY() - 12418.5, TODAY()-6574.5),
        IF(OR($O22 = 7, $O22 = 14),
            RANDBETWEEN(TODAY() - 16071, TODAY() - 8766),
            IF(OR($O22 = 13, $O22 = 12, $O22 = 11),
                RANDBETWEEN(TODAY() - 27393.75, TODAY() - 12783.75),
                RANDBETWEEN(TODAY() - 27393.75, TODAY()-10957.5)
            )
        )
    )
)</f>
        <v>31870</v>
      </c>
      <c r="K22" s="6">
        <f ca="1" xml:space="preserve">
IF(OR($O22 = 5, $O22 = 6) + N("Se for presidente ou vice-presidente"),
    10 + N("Doutor"),
    IF($O22 = 7 + N("Se for diretor"),
        RANDBETWEEN(8,10) + N("Graduate school or Master’s degree or Doctorate"),
        IF($O22 = 14 + N("If a manager"),
            RANDBETWEEN(7,9),
            IF(OR($O22 = 13, $O22 = 12, $O22 = 11) + N("If coordinator or specialist or analyst"),
                RANDBETWEEN(7,8),
                7
            )
        )
    )
)</f>
        <v>8</v>
      </c>
      <c r="L22" s="8" t="str">
        <f ca="1">VLOOKUP($K22,Education!$A:$B,2,FALSE)</f>
        <v>Graduate school</v>
      </c>
      <c r="M22" s="7">
        <f ca="1" xml:space="preserve">
  IF(OR($O22 = 5, $O22 = 6, $O22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22" s="7" t="e">
        <f ca="1">VLOOKUP($M22,Department!$A:$B,2,FALSE)</f>
        <v>#N/A</v>
      </c>
      <c r="O22" s="6">
        <f t="shared" ca="1" si="0"/>
        <v>14</v>
      </c>
      <c r="P22" s="7" t="str">
        <f ca="1">VLOOKUP($O22,Role!$A:$B,2,FALSE)</f>
        <v>Manager</v>
      </c>
      <c r="Q22" s="6" t="str">
        <f ca="1" xml:space="preserve">
IF($O22 = 11 + N("Analyst"),
    RANDBETWEEN(5, 7) + N("Jr, Pleno, Sr"),
    ""
)</f>
        <v/>
      </c>
      <c r="R22" s="7" t="str">
        <f ca="1" xml:space="preserve">
IF($Q22 &lt;&gt; "",
    VLOOKUP($Q22,Level!$A:$B,2,FALSE),
    ""
)</f>
        <v/>
      </c>
      <c r="S22" s="1">
        <f ca="1" xml:space="preserve">
IF($O22 = 5 + N("Presidente"),
    27000,
    IF($O22 = 6 + N("Vice-presidente"),
        23000,
        IF(OR($O22 = 8, $O22= 13, $O22 = 12) + N("Secretária bilíngue ou coordenador ou especialista"),
            8000,
            IF($O22 = 7 + N("Diretor"),
                15000,
                IF($O22 = 14 + N("Gerente"),
                    12000,
                    IF($O22 = 9 + N("Estagiário"),
                        705,
                        IF($O22 = 10 + N("Trainee"),
                            805,
                            IF($O22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 = 7,
  500,
  IF($K22 = 8,
    1000,
    IF($K22 = 9,
      1500,
      IF($K22 = 10,
        2000,
        0
      )
    )
  )
)
+
N("Adicional no salário por área")
+
IF($M22 = 14 + N("Tecnologia da Informação"),
  120,
  IF($M22 = 16 + N("Vendas"),
    110,
    IF($M22 = 15 + N("Jurídico"),
      100,
      IF(OR($M22 = 8, $M22 = 9, $M22 = 11) + N("Recursos humanos ou comercial ou comunicação e marketing"),
        80,
        0
      )
    )
  )
)
+
N("Adicionando pegadinha")
+
IF(AND($M22 = 16, $K22 = 9, $O22 = 11, $Q22 = 5) + N("Se for de vendas, com mestrado, analista sênior"),
  IF(#REF! = 5,
    100,
    0
  )
  +
  IF($I22 = "M",
    200,
    0
  ),
  0
)</f>
        <v>13080</v>
      </c>
    </row>
    <row r="23" spans="1:19" ht="14.25" customHeight="1" x14ac:dyDescent="0.2">
      <c r="A23" s="7" t="s">
        <v>94</v>
      </c>
      <c r="B23" s="5">
        <f>ROW()</f>
        <v>23</v>
      </c>
      <c r="C23" s="6" t="b">
        <v>1</v>
      </c>
      <c r="D23" s="7" t="e">
        <f ca="1">IF($B23 = 1 + N("Presidente"),
    127,
    IF($B23 = 2 + N("Vice-Presidente"),
        72,
        IF($B23 = 3 + N("Secretária bilíngue"),
            13,
            RANDBETWEEN(5,COUNT(#REF!) + 1)
        )
    )
)</f>
        <v>#NUM!</v>
      </c>
      <c r="E23" s="7" t="e">
        <f ca="1">VLOOKUP($D23,#REF!,2,FALSE)</f>
        <v>#NUM!</v>
      </c>
      <c r="F23" s="7" t="e">
        <f ca="1" xml:space="preserve">
IF($B23 = 1,
    0,
    RANDBETWEEN(5,COUNT(#REF!) + 1)
)</f>
        <v>#NUM!</v>
      </c>
      <c r="G23" s="7" t="e">
        <f ca="1" xml:space="preserve">
IF($B23 = 1 + N("Presidente"),
    "de Orléans e Bragança",
    VLOOKUP($F23,#REF!,2,FALSE) &amp; " " &amp; VLOOKUP(RANDBETWEEN(5,COUNT(#REF!) + 1),#REF!,2,FALSE)
)</f>
        <v>#NUM!</v>
      </c>
      <c r="H23" s="7" t="s">
        <v>119</v>
      </c>
      <c r="I23" s="7" t="s">
        <v>6</v>
      </c>
      <c r="J23" s="8">
        <f ca="1" xml:space="preserve">
IF($O23 = 5 + N("CEO"),
    TODAY() - 16340,
    IF($O23 = 8 + N("Secretary"),
        RANDBETWEEN(TODAY() - 12418.5, TODAY()-6574.5),
        IF(OR($O23 = 7, $O23 = 14),
            RANDBETWEEN(TODAY() - 16071, TODAY() - 8766),
            IF(OR($O23 = 13, $O23 = 12, $O23 = 11),
                RANDBETWEEN(TODAY() - 27393.75, TODAY() - 12783.75),
                RANDBETWEEN(TODAY() - 27393.75, TODAY()-10957.5)
            )
        )
    )
)</f>
        <v>35771</v>
      </c>
      <c r="K23" s="6">
        <f ca="1" xml:space="preserve">
IF(OR($O23 = 5, $O23 = 6) + N("Se for presidente ou vice-presidente"),
    10 + N("Doutor"),
    IF($O23 = 7 + N("Se for diretor"),
        RANDBETWEEN(8,10) + N("Graduate school or Master’s degree or Doctorate"),
        IF($O23 = 14 + N("If a manager"),
            RANDBETWEEN(7,9),
            IF(OR($O23 = 13, $O23 = 12, $O23 = 11) + N("If coordinator or specialist or analyst"),
                RANDBETWEEN(7,8),
                7
            )
        )
    )
)</f>
        <v>8</v>
      </c>
      <c r="L23" s="8" t="str">
        <f ca="1">VLOOKUP($K23,Education!$A:$B,2,FALSE)</f>
        <v>Graduate school</v>
      </c>
      <c r="M23" s="7">
        <f ca="1" xml:space="preserve">
  IF(OR($O23 = 5, $O23 = 6, $O23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23" s="7" t="e">
        <f ca="1">VLOOKUP($M23,Department!$A:$B,2,FALSE)</f>
        <v>#N/A</v>
      </c>
      <c r="O23" s="6">
        <f t="shared" ca="1" si="0"/>
        <v>14</v>
      </c>
      <c r="P23" s="7" t="str">
        <f ca="1">VLOOKUP($O23,Role!$A:$B,2,FALSE)</f>
        <v>Manager</v>
      </c>
      <c r="Q23" s="6" t="str">
        <f ca="1" xml:space="preserve">
IF($O23 = 11 + N("Analyst"),
    RANDBETWEEN(5, 7) + N("Jr, Pleno, Sr"),
    ""
)</f>
        <v/>
      </c>
      <c r="R23" s="7" t="str">
        <f ca="1" xml:space="preserve">
IF($Q23 &lt;&gt; "",
    VLOOKUP($Q23,Level!$A:$B,2,FALSE),
    ""
)</f>
        <v/>
      </c>
      <c r="S23" s="1">
        <f ca="1" xml:space="preserve">
IF($O23 = 5 + N("Presidente"),
    27000,
    IF($O23 = 6 + N("Vice-presidente"),
        23000,
        IF(OR($O23 = 8, $O23= 13, $O23 = 12) + N("Secretária bilíngue ou coordenador ou especialista"),
            8000,
            IF($O23 = 7 + N("Diretor"),
                15000,
                IF($O23 = 14 + N("Gerente"),
                    12000,
                    IF($O23 = 9 + N("Estagiário"),
                        705,
                        IF($O23 = 10 + N("Trainee"),
                            805,
                            IF($O23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 = 7,
  500,
  IF($K23 = 8,
    1000,
    IF($K23 = 9,
      1500,
      IF($K23 = 10,
        2000,
        0
      )
    )
  )
)
+
N("Adicional no salário por área")
+
IF($M23 = 14 + N("Tecnologia da Informação"),
  120,
  IF($M23 = 16 + N("Vendas"),
    110,
    IF($M23 = 15 + N("Jurídico"),
      100,
      IF(OR($M23 = 8, $M23 = 9, $M23 = 11) + N("Recursos humanos ou comercial ou comunicação e marketing"),
        80,
        0
      )
    )
  )
)
+
N("Adicionando pegadinha")
+
IF(AND($M23 = 16, $K23 = 9, $O23 = 11, $Q23 = 5) + N("Se for de vendas, com mestrado, analista sênior"),
  IF(#REF! = 5,
    100,
    0
  )
  +
  IF($I23 = "M",
    200,
    0
  ),
  0
)</f>
        <v>13000</v>
      </c>
    </row>
    <row r="24" spans="1:19" ht="14.25" customHeight="1" x14ac:dyDescent="0.2">
      <c r="A24" s="7" t="s">
        <v>94</v>
      </c>
      <c r="B24" s="5">
        <f>ROW()</f>
        <v>24</v>
      </c>
      <c r="C24" s="6" t="b">
        <v>1</v>
      </c>
      <c r="D24" s="7" t="e">
        <f ca="1">IF($B24 = 1 + N("Presidente"),
    127,
    IF($B24 = 2 + N("Vice-Presidente"),
        72,
        IF($B24 = 3 + N("Secretária bilíngue"),
            13,
            RANDBETWEEN(5,COUNT(#REF!) + 1)
        )
    )
)</f>
        <v>#NUM!</v>
      </c>
      <c r="E24" s="7" t="e">
        <f ca="1">VLOOKUP($D24,#REF!,2,FALSE)</f>
        <v>#NUM!</v>
      </c>
      <c r="F24" s="7" t="e">
        <f ca="1" xml:space="preserve">
IF($B24 = 1,
    0,
    RANDBETWEEN(5,COUNT(#REF!) + 1)
)</f>
        <v>#NUM!</v>
      </c>
      <c r="G24" s="7" t="e">
        <f ca="1" xml:space="preserve">
IF($B24 = 1 + N("Presidente"),
    "de Orléans e Bragança",
    VLOOKUP($F24,#REF!,2,FALSE) &amp; " " &amp; VLOOKUP(RANDBETWEEN(5,COUNT(#REF!) + 1),#REF!,2,FALSE)
)</f>
        <v>#NUM!</v>
      </c>
      <c r="H24" s="7" t="s">
        <v>120</v>
      </c>
      <c r="I24" s="7" t="s">
        <v>5</v>
      </c>
      <c r="J24" s="8">
        <f ca="1" xml:space="preserve">
IF($O24 = 5 + N("CEO"),
    TODAY() - 16340,
    IF($O24 = 8 + N("Secretary"),
        RANDBETWEEN(TODAY() - 12418.5, TODAY()-6574.5),
        IF(OR($O24 = 7, $O24 = 14),
            RANDBETWEEN(TODAY() - 16071, TODAY() - 8766),
            IF(OR($O24 = 13, $O24 = 12, $O24 = 11),
                RANDBETWEEN(TODAY() - 27393.75, TODAY() - 12783.75),
                RANDBETWEEN(TODAY() - 27393.75, TODAY()-10957.5)
            )
        )
    )
)</f>
        <v>30359</v>
      </c>
      <c r="K24" s="6">
        <f ca="1" xml:space="preserve">
IF(OR($O24 = 5, $O24 = 6) + N("Se for presidente ou vice-presidente"),
    10 + N("Doutor"),
    IF($O24 = 7 + N("Se for diretor"),
        RANDBETWEEN(8,10) + N("Graduate school or Master’s degree or Doctorate"),
        IF($O24 = 14 + N("If a manager"),
            RANDBETWEEN(7,9),
            IF(OR($O24 = 13, $O24 = 12, $O24 = 11) + N("If coordinator or specialist or analyst"),
                RANDBETWEEN(7,8),
                7
            )
        )
    )
)</f>
        <v>8</v>
      </c>
      <c r="L24" s="8" t="str">
        <f ca="1">VLOOKUP($K24,Education!$A:$B,2,FALSE)</f>
        <v>Graduate school</v>
      </c>
      <c r="M24" s="7">
        <f ca="1" xml:space="preserve">
  IF(OR($O24 = 5, $O24 = 6, $O24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24" s="7" t="e">
        <f ca="1">VLOOKUP($M24,Department!$A:$B,2,FALSE)</f>
        <v>#N/A</v>
      </c>
      <c r="O24" s="6">
        <f t="shared" ca="1" si="0"/>
        <v>14</v>
      </c>
      <c r="P24" s="7" t="str">
        <f ca="1">VLOOKUP($O24,Role!$A:$B,2,FALSE)</f>
        <v>Manager</v>
      </c>
      <c r="Q24" s="6" t="str">
        <f ca="1" xml:space="preserve">
IF($O24 = 11 + N("Analyst"),
    RANDBETWEEN(5, 7) + N("Jr, Pleno, Sr"),
    ""
)</f>
        <v/>
      </c>
      <c r="R24" s="7" t="str">
        <f ca="1" xml:space="preserve">
IF($Q24 &lt;&gt; "",
    VLOOKUP($Q24,Level!$A:$B,2,FALSE),
    ""
)</f>
        <v/>
      </c>
      <c r="S24" s="1">
        <f ca="1" xml:space="preserve">
IF($O24 = 5 + N("Presidente"),
    27000,
    IF($O24 = 6 + N("Vice-presidente"),
        23000,
        IF(OR($O24 = 8, $O24= 13, $O24 = 12) + N("Secretária bilíngue ou coordenador ou especialista"),
            8000,
            IF($O24 = 7 + N("Diretor"),
                15000,
                IF($O24 = 14 + N("Gerente"),
                    12000,
                    IF($O24 = 9 + N("Estagiário"),
                        705,
                        IF($O24 = 10 + N("Trainee"),
                            805,
                            IF($O24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 = 7,
  500,
  IF($K24 = 8,
    1000,
    IF($K24 = 9,
      1500,
      IF($K24 = 10,
        2000,
        0
      )
    )
  )
)
+
N("Adicional no salário por área")
+
IF($M24 = 14 + N("Tecnologia da Informação"),
  120,
  IF($M24 = 16 + N("Vendas"),
    110,
    IF($M24 = 15 + N("Jurídico"),
      100,
      IF(OR($M24 = 8, $M24 = 9, $M24 = 11) + N("Recursos humanos ou comercial ou comunicação e marketing"),
        80,
        0
      )
    )
  )
)
+
N("Adicionando pegadinha")
+
IF(AND($M24 = 16, $K24 = 9, $O24 = 11, $Q24 = 5) + N("Se for de vendas, com mestrado, analista sênior"),
  IF(#REF! = 5,
    100,
    0
  )
  +
  IF($I24 = "M",
    200,
    0
  ),
  0
)</f>
        <v>13080</v>
      </c>
    </row>
    <row r="25" spans="1:19" ht="14.25" customHeight="1" x14ac:dyDescent="0.2">
      <c r="A25" s="7" t="s">
        <v>94</v>
      </c>
      <c r="B25" s="5">
        <f>ROW()</f>
        <v>25</v>
      </c>
      <c r="C25" s="6" t="b">
        <v>1</v>
      </c>
      <c r="D25" s="7" t="e">
        <f ca="1">IF($B25 = 1 + N("Presidente"),
    127,
    IF($B25 = 2 + N("Vice-Presidente"),
        72,
        IF($B25 = 3 + N("Secretária bilíngue"),
            13,
            RANDBETWEEN(5,COUNT(#REF!) + 1)
        )
    )
)</f>
        <v>#NUM!</v>
      </c>
      <c r="E25" s="7" t="e">
        <f ca="1">VLOOKUP($D25,#REF!,2,FALSE)</f>
        <v>#NUM!</v>
      </c>
      <c r="F25" s="7" t="e">
        <f ca="1" xml:space="preserve">
IF($B25 = 1,
    0,
    RANDBETWEEN(5,COUNT(#REF!) + 1)
)</f>
        <v>#NUM!</v>
      </c>
      <c r="G25" s="7" t="e">
        <f ca="1" xml:space="preserve">
IF($B25 = 1 + N("Presidente"),
    "de Orléans e Bragança",
    VLOOKUP($F25,#REF!,2,FALSE) &amp; " " &amp; VLOOKUP(RANDBETWEEN(5,COUNT(#REF!) + 1),#REF!,2,FALSE)
)</f>
        <v>#NUM!</v>
      </c>
      <c r="H25" s="7" t="s">
        <v>121</v>
      </c>
      <c r="I25" s="7" t="s">
        <v>6</v>
      </c>
      <c r="J25" s="8">
        <f ca="1" xml:space="preserve">
IF($O25 = 5 + N("CEO"),
    TODAY() - 16340,
    IF($O25 = 8 + N("Secretary"),
        RANDBETWEEN(TODAY() - 12418.5, TODAY()-6574.5),
        IF(OR($O25 = 7, $O25 = 14),
            RANDBETWEEN(TODAY() - 16071, TODAY() - 8766),
            IF(OR($O25 = 13, $O25 = 12, $O25 = 11),
                RANDBETWEEN(TODAY() - 27393.75, TODAY() - 12783.75),
                RANDBETWEEN(TODAY() - 27393.75, TODAY()-10957.5)
            )
        )
    )
)</f>
        <v>32985</v>
      </c>
      <c r="K25" s="6">
        <f ca="1" xml:space="preserve">
IF(OR($O25 = 5, $O25 = 6) + N("Se for presidente ou vice-presidente"),
    10 + N("Doutor"),
    IF($O25 = 7 + N("Se for diretor"),
        RANDBETWEEN(8,10) + N("Graduate school or Master’s degree or Doctorate"),
        IF($O25 = 14 + N("If a manager"),
            RANDBETWEEN(7,9),
            IF(OR($O25 = 13, $O25 = 12, $O25 = 11) + N("If coordinator or specialist or analyst"),
                RANDBETWEEN(7,8),
                7
            )
        )
    )
)</f>
        <v>9</v>
      </c>
      <c r="L25" s="8" t="str">
        <f ca="1">VLOOKUP($K25,Education!$A:$B,2,FALSE)</f>
        <v>Master’s degree</v>
      </c>
      <c r="M25" s="7">
        <f ca="1" xml:space="preserve">
  IF(OR($O25 = 5, $O25 = 6, $O25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25" s="7" t="e">
        <f ca="1">VLOOKUP($M25,Department!$A:$B,2,FALSE)</f>
        <v>#N/A</v>
      </c>
      <c r="O25" s="6">
        <f t="shared" ca="1" si="0"/>
        <v>14</v>
      </c>
      <c r="P25" s="7" t="str">
        <f ca="1">VLOOKUP($O25,Role!$A:$B,2,FALSE)</f>
        <v>Manager</v>
      </c>
      <c r="Q25" s="6" t="str">
        <f ca="1" xml:space="preserve">
IF($O25 = 11 + N("Analyst"),
    RANDBETWEEN(5, 7) + N("Jr, Pleno, Sr"),
    ""
)</f>
        <v/>
      </c>
      <c r="R25" s="7" t="str">
        <f ca="1" xml:space="preserve">
IF($Q25 &lt;&gt; "",
    VLOOKUP($Q25,Level!$A:$B,2,FALSE),
    ""
)</f>
        <v/>
      </c>
      <c r="S25" s="1">
        <f ca="1" xml:space="preserve">
IF($O25 = 5 + N("Presidente"),
    27000,
    IF($O25 = 6 + N("Vice-presidente"),
        23000,
        IF(OR($O25 = 8, $O25= 13, $O25 = 12) + N("Secretária bilíngue ou coordenador ou especialista"),
            8000,
            IF($O25 = 7 + N("Diretor"),
                15000,
                IF($O25 = 14 + N("Gerente"),
                    12000,
                    IF($O25 = 9 + N("Estagiário"),
                        705,
                        IF($O25 = 10 + N("Trainee"),
                            805,
                            IF($O25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 = 7,
  500,
  IF($K25 = 8,
    1000,
    IF($K25 = 9,
      1500,
      IF($K25 = 10,
        2000,
        0
      )
    )
  )
)
+
N("Adicional no salário por área")
+
IF($M25 = 14 + N("Tecnologia da Informação"),
  120,
  IF($M25 = 16 + N("Vendas"),
    110,
    IF($M25 = 15 + N("Jurídico"),
      100,
      IF(OR($M25 = 8, $M25 = 9, $M25 = 11) + N("Recursos humanos ou comercial ou comunicação e marketing"),
        80,
        0
      )
    )
  )
)
+
N("Adicionando pegadinha")
+
IF(AND($M25 = 16, $K25 = 9, $O25 = 11, $Q25 = 5) + N("Se for de vendas, com mestrado, analista sênior"),
  IF(#REF! = 5,
    100,
    0
  )
  +
  IF($I25 = "M",
    200,
    0
  ),
  0
)</f>
        <v>13500</v>
      </c>
    </row>
    <row r="26" spans="1:19" ht="14.25" customHeight="1" x14ac:dyDescent="0.2">
      <c r="A26" s="7" t="s">
        <v>94</v>
      </c>
      <c r="B26" s="5">
        <f>ROW()</f>
        <v>26</v>
      </c>
      <c r="C26" s="6" t="b">
        <v>1</v>
      </c>
      <c r="D26" s="7" t="e">
        <f ca="1">IF($B26 = 1 + N("Presidente"),
    127,
    IF($B26 = 2 + N("Vice-Presidente"),
        72,
        IF($B26 = 3 + N("Secretária bilíngue"),
            13,
            RANDBETWEEN(5,COUNT(#REF!) + 1)
        )
    )
)</f>
        <v>#NUM!</v>
      </c>
      <c r="E26" s="7" t="e">
        <f ca="1">VLOOKUP($D26,#REF!,2,FALSE)</f>
        <v>#NUM!</v>
      </c>
      <c r="F26" s="7" t="e">
        <f ca="1" xml:space="preserve">
IF($B26 = 1,
    0,
    RANDBETWEEN(5,COUNT(#REF!) + 1)
)</f>
        <v>#NUM!</v>
      </c>
      <c r="G26" s="7" t="e">
        <f ca="1" xml:space="preserve">
IF($B26 = 1 + N("Presidente"),
    "de Orléans e Bragança",
    VLOOKUP($F26,#REF!,2,FALSE) &amp; " " &amp; VLOOKUP(RANDBETWEEN(5,COUNT(#REF!) + 1),#REF!,2,FALSE)
)</f>
        <v>#NUM!</v>
      </c>
      <c r="H26" s="7" t="s">
        <v>122</v>
      </c>
      <c r="I26" s="7" t="s">
        <v>6</v>
      </c>
      <c r="J26" s="8">
        <f ca="1" xml:space="preserve">
IF($O26 = 5 + N("CEO"),
    TODAY() - 16340,
    IF($O26 = 8 + N("Secretary"),
        RANDBETWEEN(TODAY() - 12418.5, TODAY()-6574.5),
        IF(OR($O26 = 7, $O26 = 14),
            RANDBETWEEN(TODAY() - 16071, TODAY() - 8766),
            IF(OR($O26 = 13, $O26 = 12, $O26 = 11),
                RANDBETWEEN(TODAY() - 27393.75, TODAY() - 12783.75),
                RANDBETWEEN(TODAY() - 27393.75, TODAY()-10957.5)
            )
        )
    )
)</f>
        <v>30093</v>
      </c>
      <c r="K26" s="6">
        <f ca="1" xml:space="preserve">
IF(OR($O26 = 5, $O26 = 6) + N("Se for presidente ou vice-presidente"),
    10 + N("Doutor"),
    IF($O26 = 7 + N("Se for diretor"),
        RANDBETWEEN(8,10) + N("Graduate school or Master’s degree or Doctorate"),
        IF($O26 = 14 + N("If a manager"),
            RANDBETWEEN(7,9),
            IF(OR($O26 = 13, $O26 = 12, $O26 = 11) + N("If coordinator or specialist or analyst"),
                RANDBETWEEN(7,8),
                7
            )
        )
    )
)</f>
        <v>8</v>
      </c>
      <c r="L26" s="8" t="str">
        <f ca="1">VLOOKUP($K26,Education!$A:$B,2,FALSE)</f>
        <v>Graduate school</v>
      </c>
      <c r="M26" s="7">
        <f ca="1" xml:space="preserve">
  IF(OR($O26 = 5, $O26 = 6, $O26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26" s="7" t="e">
        <f ca="1">VLOOKUP($M26,Department!$A:$B,2,FALSE)</f>
        <v>#N/A</v>
      </c>
      <c r="O26" s="6">
        <f t="shared" ca="1" si="0"/>
        <v>13</v>
      </c>
      <c r="P26" s="7" t="str">
        <f ca="1">VLOOKUP($O26,Role!$A:$B,2,FALSE)</f>
        <v>Coordinator</v>
      </c>
      <c r="Q26" s="6" t="str">
        <f ca="1" xml:space="preserve">
IF($O26 = 11 + N("Analyst"),
    RANDBETWEEN(5, 7) + N("Jr, Pleno, Sr"),
    ""
)</f>
        <v/>
      </c>
      <c r="R26" s="7" t="str">
        <f ca="1" xml:space="preserve">
IF($Q26 &lt;&gt; "",
    VLOOKUP($Q26,Level!$A:$B,2,FALSE),
    ""
)</f>
        <v/>
      </c>
      <c r="S26" s="1">
        <f ca="1" xml:space="preserve">
IF($O26 = 5 + N("Presidente"),
    27000,
    IF($O26 = 6 + N("Vice-presidente"),
        23000,
        IF(OR($O26 = 8, $O26= 13, $O26 = 12) + N("Secretária bilíngue ou coordenador ou especialista"),
            8000,
            IF($O26 = 7 + N("Diretor"),
                15000,
                IF($O26 = 14 + N("Gerente"),
                    12000,
                    IF($O26 = 9 + N("Estagiário"),
                        705,
                        IF($O26 = 10 + N("Trainee"),
                            805,
                            IF($O26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 = 7,
  500,
  IF($K26 = 8,
    1000,
    IF($K26 = 9,
      1500,
      IF($K26 = 10,
        2000,
        0
      )
    )
  )
)
+
N("Adicional no salário por área")
+
IF($M26 = 14 + N("Tecnologia da Informação"),
  120,
  IF($M26 = 16 + N("Vendas"),
    110,
    IF($M26 = 15 + N("Jurídico"),
      100,
      IF(OR($M26 = 8, $M26 = 9, $M26 = 11) + N("Recursos humanos ou comercial ou comunicação e marketing"),
        80,
        0
      )
    )
  )
)
+
N("Adicionando pegadinha")
+
IF(AND($M26 = 16, $K26 = 9, $O26 = 11, $Q26 = 5) + N("Se for de vendas, com mestrado, analista sênior"),
  IF(#REF! = 5,
    100,
    0
  )
  +
  IF($I26 = "M",
    200,
    0
  ),
  0
)</f>
        <v>9000</v>
      </c>
    </row>
    <row r="27" spans="1:19" ht="14.25" customHeight="1" x14ac:dyDescent="0.2">
      <c r="A27" s="7" t="s">
        <v>94</v>
      </c>
      <c r="B27" s="5">
        <f>ROW()</f>
        <v>27</v>
      </c>
      <c r="C27" s="6" t="b">
        <v>1</v>
      </c>
      <c r="D27" s="7" t="e">
        <f ca="1">IF($B27 = 1 + N("Presidente"),
    127,
    IF($B27 = 2 + N("Vice-Presidente"),
        72,
        IF($B27 = 3 + N("Secretária bilíngue"),
            13,
            RANDBETWEEN(5,COUNT(#REF!) + 1)
        )
    )
)</f>
        <v>#NUM!</v>
      </c>
      <c r="E27" s="7" t="e">
        <f ca="1">VLOOKUP($D27,#REF!,2,FALSE)</f>
        <v>#NUM!</v>
      </c>
      <c r="F27" s="7" t="e">
        <f ca="1" xml:space="preserve">
IF($B27 = 1,
    0,
    RANDBETWEEN(5,COUNT(#REF!) + 1)
)</f>
        <v>#NUM!</v>
      </c>
      <c r="G27" s="7" t="e">
        <f ca="1" xml:space="preserve">
IF($B27 = 1 + N("Presidente"),
    "de Orléans e Bragança",
    VLOOKUP($F27,#REF!,2,FALSE) &amp; " " &amp; VLOOKUP(RANDBETWEEN(5,COUNT(#REF!) + 1),#REF!,2,FALSE)
)</f>
        <v>#NUM!</v>
      </c>
      <c r="H27" s="7" t="s">
        <v>123</v>
      </c>
      <c r="I27" s="7" t="s">
        <v>5</v>
      </c>
      <c r="J27" s="8">
        <f ca="1" xml:space="preserve">
IF($O27 = 5 + N("CEO"),
    TODAY() - 16340,
    IF($O27 = 8 + N("Secretary"),
        RANDBETWEEN(TODAY() - 12418.5, TODAY()-6574.5),
        IF(OR($O27 = 7, $O27 = 14),
            RANDBETWEEN(TODAY() - 16071, TODAY() - 8766),
            IF(OR($O27 = 13, $O27 = 12, $O27 = 11),
                RANDBETWEEN(TODAY() - 27393.75, TODAY() - 12783.75),
                RANDBETWEEN(TODAY() - 27393.75, TODAY()-10957.5)
            )
        )
    )
)</f>
        <v>22743</v>
      </c>
      <c r="K27" s="6">
        <f ca="1" xml:space="preserve">
IF(OR($O27 = 5, $O27 = 6) + N("Se for presidente ou vice-presidente"),
    10 + N("Doutor"),
    IF($O27 = 7 + N("Se for diretor"),
        RANDBETWEEN(8,10) + N("Graduate school or Master’s degree or Doctorate"),
        IF($O27 = 14 + N("If a manager"),
            RANDBETWEEN(7,9),
            IF(OR($O27 = 13, $O27 = 12, $O27 = 11) + N("If coordinator or specialist or analyst"),
                RANDBETWEEN(7,8),
                7
            )
        )
    )
)</f>
        <v>8</v>
      </c>
      <c r="L27" s="8" t="str">
        <f ca="1">VLOOKUP($K27,Education!$A:$B,2,FALSE)</f>
        <v>Graduate school</v>
      </c>
      <c r="M27" s="7">
        <f ca="1" xml:space="preserve">
  IF(OR($O27 = 5, $O27 = 6, $O27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27" s="7" t="e">
        <f ca="1">VLOOKUP($M27,Department!$A:$B,2,FALSE)</f>
        <v>#N/A</v>
      </c>
      <c r="O27" s="6">
        <f t="shared" ca="1" si="0"/>
        <v>13</v>
      </c>
      <c r="P27" s="7" t="str">
        <f ca="1">VLOOKUP($O27,Role!$A:$B,2,FALSE)</f>
        <v>Coordinator</v>
      </c>
      <c r="Q27" s="6" t="str">
        <f ca="1" xml:space="preserve">
IF($O27 = 11 + N("Analyst"),
    RANDBETWEEN(5, 7) + N("Jr, Pleno, Sr"),
    ""
)</f>
        <v/>
      </c>
      <c r="R27" s="7" t="str">
        <f ca="1" xml:space="preserve">
IF($Q27 &lt;&gt; "",
    VLOOKUP($Q27,Level!$A:$B,2,FALSE),
    ""
)</f>
        <v/>
      </c>
      <c r="S27" s="1">
        <f ca="1" xml:space="preserve">
IF($O27 = 5 + N("Presidente"),
    27000,
    IF($O27 = 6 + N("Vice-presidente"),
        23000,
        IF(OR($O27 = 8, $O27= 13, $O27 = 12) + N("Secretária bilíngue ou coordenador ou especialista"),
            8000,
            IF($O27 = 7 + N("Diretor"),
                15000,
                IF($O27 = 14 + N("Gerente"),
                    12000,
                    IF($O27 = 9 + N("Estagiário"),
                        705,
                        IF($O27 = 10 + N("Trainee"),
                            805,
                            IF($O27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 = 7,
  500,
  IF($K27 = 8,
    1000,
    IF($K27 = 9,
      1500,
      IF($K27 = 10,
        2000,
        0
      )
    )
  )
)
+
N("Adicional no salário por área")
+
IF($M27 = 14 + N("Tecnologia da Informação"),
  120,
  IF($M27 = 16 + N("Vendas"),
    110,
    IF($M27 = 15 + N("Jurídico"),
      100,
      IF(OR($M27 = 8, $M27 = 9, $M27 = 11) + N("Recursos humanos ou comercial ou comunicação e marketing"),
        80,
        0
      )
    )
  )
)
+
N("Adicionando pegadinha")
+
IF(AND($M27 = 16, $K27 = 9, $O27 = 11, $Q27 = 5) + N("Se for de vendas, com mestrado, analista sênior"),
  IF(#REF! = 5,
    100,
    0
  )
  +
  IF($I27 = "M",
    200,
    0
  ),
  0
)</f>
        <v>9120</v>
      </c>
    </row>
    <row r="28" spans="1:19" ht="14.25" customHeight="1" x14ac:dyDescent="0.2">
      <c r="A28" s="7" t="s">
        <v>94</v>
      </c>
      <c r="B28" s="5">
        <f>ROW()</f>
        <v>28</v>
      </c>
      <c r="C28" s="6" t="b">
        <v>1</v>
      </c>
      <c r="D28" s="7" t="e">
        <f ca="1">IF($B28 = 1 + N("Presidente"),
    127,
    IF($B28 = 2 + N("Vice-Presidente"),
        72,
        IF($B28 = 3 + N("Secretária bilíngue"),
            13,
            RANDBETWEEN(5,COUNT(#REF!) + 1)
        )
    )
)</f>
        <v>#NUM!</v>
      </c>
      <c r="E28" s="7" t="e">
        <f ca="1">VLOOKUP($D28,#REF!,2,FALSE)</f>
        <v>#NUM!</v>
      </c>
      <c r="F28" s="7" t="e">
        <f ca="1" xml:space="preserve">
IF($B28 = 1,
    0,
    RANDBETWEEN(5,COUNT(#REF!) + 1)
)</f>
        <v>#NUM!</v>
      </c>
      <c r="G28" s="7" t="e">
        <f ca="1" xml:space="preserve">
IF($B28 = 1 + N("Presidente"),
    "de Orléans e Bragança",
    VLOOKUP($F28,#REF!,2,FALSE) &amp; " " &amp; VLOOKUP(RANDBETWEEN(5,COUNT(#REF!) + 1),#REF!,2,FALSE)
)</f>
        <v>#NUM!</v>
      </c>
      <c r="H28" s="7" t="s">
        <v>124</v>
      </c>
      <c r="I28" s="7" t="s">
        <v>5</v>
      </c>
      <c r="J28" s="8">
        <f ca="1" xml:space="preserve">
IF($O28 = 5 + N("CEO"),
    TODAY() - 16340,
    IF($O28 = 8 + N("Secretary"),
        RANDBETWEEN(TODAY() - 12418.5, TODAY()-6574.5),
        IF(OR($O28 = 7, $O28 = 14),
            RANDBETWEEN(TODAY() - 16071, TODAY() - 8766),
            IF(OR($O28 = 13, $O28 = 12, $O28 = 11),
                RANDBETWEEN(TODAY() - 27393.75, TODAY() - 12783.75),
                RANDBETWEEN(TODAY() - 27393.75, TODAY()-10957.5)
            )
        )
    )
)</f>
        <v>27927</v>
      </c>
      <c r="K28" s="6">
        <f ca="1" xml:space="preserve">
IF(OR($O28 = 5, $O28 = 6) + N("Se for presidente ou vice-presidente"),
    10 + N("Doutor"),
    IF($O28 = 7 + N("Se for diretor"),
        RANDBETWEEN(8,10) + N("Graduate school or Master’s degree or Doctorate"),
        IF($O28 = 14 + N("If a manager"),
            RANDBETWEEN(7,9),
            IF(OR($O28 = 13, $O28 = 12, $O28 = 11) + N("If coordinator or specialist or analyst"),
                RANDBETWEEN(7,8),
                7
            )
        )
    )
)</f>
        <v>7</v>
      </c>
      <c r="L28" s="8" t="str">
        <f ca="1">VLOOKUP($K28,Education!$A:$B,2,FALSE)</f>
        <v>Undergraduate degree</v>
      </c>
      <c r="M28" s="7">
        <f ca="1" xml:space="preserve">
  IF(OR($O28 = 5, $O28 = 6, $O28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28" s="7" t="e">
        <f ca="1">VLOOKUP($M28,Department!$A:$B,2,FALSE)</f>
        <v>#N/A</v>
      </c>
      <c r="O28" s="6">
        <f t="shared" ca="1" si="0"/>
        <v>13</v>
      </c>
      <c r="P28" s="7" t="str">
        <f ca="1">VLOOKUP($O28,Role!$A:$B,2,FALSE)</f>
        <v>Coordinator</v>
      </c>
      <c r="Q28" s="6" t="str">
        <f ca="1" xml:space="preserve">
IF($O28 = 11 + N("Analyst"),
    RANDBETWEEN(5, 7) + N("Jr, Pleno, Sr"),
    ""
)</f>
        <v/>
      </c>
      <c r="R28" s="7" t="str">
        <f ca="1" xml:space="preserve">
IF($Q28 &lt;&gt; "",
    VLOOKUP($Q28,Level!$A:$B,2,FALSE),
    ""
)</f>
        <v/>
      </c>
      <c r="S28" s="1">
        <f ca="1" xml:space="preserve">
IF($O28 = 5 + N("Presidente"),
    27000,
    IF($O28 = 6 + N("Vice-presidente"),
        23000,
        IF(OR($O28 = 8, $O28= 13, $O28 = 12) + N("Secretária bilíngue ou coordenador ou especialista"),
            8000,
            IF($O28 = 7 + N("Diretor"),
                15000,
                IF($O28 = 14 + N("Gerente"),
                    12000,
                    IF($O28 = 9 + N("Estagiário"),
                        705,
                        IF($O28 = 10 + N("Trainee"),
                            805,
                            IF($O28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 = 7,
  500,
  IF($K28 = 8,
    1000,
    IF($K28 = 9,
      1500,
      IF($K28 = 10,
        2000,
        0
      )
    )
  )
)
+
N("Adicional no salário por área")
+
IF($M28 = 14 + N("Tecnologia da Informação"),
  120,
  IF($M28 = 16 + N("Vendas"),
    110,
    IF($M28 = 15 + N("Jurídico"),
      100,
      IF(OR($M28 = 8, $M28 = 9, $M28 = 11) + N("Recursos humanos ou comercial ou comunicação e marketing"),
        80,
        0
      )
    )
  )
)
+
N("Adicionando pegadinha")
+
IF(AND($M28 = 16, $K28 = 9, $O28 = 11, $Q28 = 5) + N("Se for de vendas, com mestrado, analista sênior"),
  IF(#REF! = 5,
    100,
    0
  )
  +
  IF($I28 = "M",
    200,
    0
  ),
  0
)</f>
        <v>8600</v>
      </c>
    </row>
    <row r="29" spans="1:19" ht="14.25" customHeight="1" x14ac:dyDescent="0.2">
      <c r="A29" s="7" t="s">
        <v>94</v>
      </c>
      <c r="B29" s="5">
        <f>ROW()</f>
        <v>29</v>
      </c>
      <c r="C29" s="6" t="b">
        <v>1</v>
      </c>
      <c r="D29" s="7" t="e">
        <f ca="1">IF($B29 = 1 + N("Presidente"),
    127,
    IF($B29 = 2 + N("Vice-Presidente"),
        72,
        IF($B29 = 3 + N("Secretária bilíngue"),
            13,
            RANDBETWEEN(5,COUNT(#REF!) + 1)
        )
    )
)</f>
        <v>#NUM!</v>
      </c>
      <c r="E29" s="7" t="e">
        <f ca="1">VLOOKUP($D29,#REF!,2,FALSE)</f>
        <v>#NUM!</v>
      </c>
      <c r="F29" s="7" t="e">
        <f ca="1" xml:space="preserve">
IF($B29 = 1,
    0,
    RANDBETWEEN(5,COUNT(#REF!) + 1)
)</f>
        <v>#NUM!</v>
      </c>
      <c r="G29" s="7" t="e">
        <f ca="1" xml:space="preserve">
IF($B29 = 1 + N("Presidente"),
    "de Orléans e Bragança",
    VLOOKUP($F29,#REF!,2,FALSE) &amp; " " &amp; VLOOKUP(RANDBETWEEN(5,COUNT(#REF!) + 1),#REF!,2,FALSE)
)</f>
        <v>#NUM!</v>
      </c>
      <c r="H29" s="7" t="s">
        <v>125</v>
      </c>
      <c r="I29" s="7" t="s">
        <v>5</v>
      </c>
      <c r="J29" s="8">
        <f ca="1" xml:space="preserve">
IF($O29 = 5 + N("CEO"),
    TODAY() - 16340,
    IF($O29 = 8 + N("Secretary"),
        RANDBETWEEN(TODAY() - 12418.5, TODAY()-6574.5),
        IF(OR($O29 = 7, $O29 = 14),
            RANDBETWEEN(TODAY() - 16071, TODAY() - 8766),
            IF(OR($O29 = 13, $O29 = 12, $O29 = 11),
                RANDBETWEEN(TODAY() - 27393.75, TODAY() - 12783.75),
                RANDBETWEEN(TODAY() - 27393.75, TODAY()-10957.5)
            )
        )
    )
)</f>
        <v>22773</v>
      </c>
      <c r="K29" s="6">
        <f ca="1" xml:space="preserve">
IF(OR($O29 = 5, $O29 = 6) + N("Se for presidente ou vice-presidente"),
    10 + N("Doutor"),
    IF($O29 = 7 + N("Se for diretor"),
        RANDBETWEEN(8,10) + N("Graduate school or Master’s degree or Doctorate"),
        IF($O29 = 14 + N("If a manager"),
            RANDBETWEEN(7,9),
            IF(OR($O29 = 13, $O29 = 12, $O29 = 11) + N("If coordinator or specialist or analyst"),
                RANDBETWEEN(7,8),
                7
            )
        )
    )
)</f>
        <v>8</v>
      </c>
      <c r="L29" s="8" t="str">
        <f ca="1">VLOOKUP($K29,Education!$A:$B,2,FALSE)</f>
        <v>Graduate school</v>
      </c>
      <c r="M29" s="7">
        <f ca="1" xml:space="preserve">
  IF(OR($O29 = 5, $O29 = 6, $O29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29" s="7" t="e">
        <f ca="1">VLOOKUP($M29,Department!$A:$B,2,FALSE)</f>
        <v>#N/A</v>
      </c>
      <c r="O29" s="6">
        <f t="shared" ca="1" si="0"/>
        <v>13</v>
      </c>
      <c r="P29" s="7" t="str">
        <f ca="1">VLOOKUP($O29,Role!$A:$B,2,FALSE)</f>
        <v>Coordinator</v>
      </c>
      <c r="Q29" s="6" t="str">
        <f ca="1" xml:space="preserve">
IF($O29 = 11 + N("Analyst"),
    RANDBETWEEN(5, 7) + N("Jr, Pleno, Sr"),
    ""
)</f>
        <v/>
      </c>
      <c r="R29" s="7" t="str">
        <f ca="1" xml:space="preserve">
IF($Q29 &lt;&gt; "",
    VLOOKUP($Q29,Level!$A:$B,2,FALSE),
    ""
)</f>
        <v/>
      </c>
      <c r="S29" s="1">
        <f ca="1" xml:space="preserve">
IF($O29 = 5 + N("Presidente"),
    27000,
    IF($O29 = 6 + N("Vice-presidente"),
        23000,
        IF(OR($O29 = 8, $O29= 13, $O29 = 12) + N("Secretária bilíngue ou coordenador ou especialista"),
            8000,
            IF($O29 = 7 + N("Diretor"),
                15000,
                IF($O29 = 14 + N("Gerente"),
                    12000,
                    IF($O29 = 9 + N("Estagiário"),
                        705,
                        IF($O29 = 10 + N("Trainee"),
                            805,
                            IF($O29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 = 7,
  500,
  IF($K29 = 8,
    1000,
    IF($K29 = 9,
      1500,
      IF($K29 = 10,
        2000,
        0
      )
    )
  )
)
+
N("Adicional no salário por área")
+
IF($M29 = 14 + N("Tecnologia da Informação"),
  120,
  IF($M29 = 16 + N("Vendas"),
    110,
    IF($M29 = 15 + N("Jurídico"),
      100,
      IF(OR($M29 = 8, $M29 = 9, $M29 = 11) + N("Recursos humanos ou comercial ou comunicação e marketing"),
        80,
        0
      )
    )
  )
)
+
N("Adicionando pegadinha")
+
IF(AND($M29 = 16, $K29 = 9, $O29 = 11, $Q29 = 5) + N("Se for de vendas, com mestrado, analista sênior"),
  IF(#REF! = 5,
    100,
    0
  )
  +
  IF($I29 = "M",
    200,
    0
  ),
  0
)</f>
        <v>9110</v>
      </c>
    </row>
    <row r="30" spans="1:19" ht="14.25" customHeight="1" x14ac:dyDescent="0.2">
      <c r="A30" s="7" t="s">
        <v>94</v>
      </c>
      <c r="B30" s="5">
        <f>ROW()</f>
        <v>30</v>
      </c>
      <c r="C30" s="6" t="b">
        <v>1</v>
      </c>
      <c r="D30" s="7" t="e">
        <f ca="1">IF($B30 = 1 + N("Presidente"),
    127,
    IF($B30 = 2 + N("Vice-Presidente"),
        72,
        IF($B30 = 3 + N("Secretária bilíngue"),
            13,
            RANDBETWEEN(5,COUNT(#REF!) + 1)
        )
    )
)</f>
        <v>#NUM!</v>
      </c>
      <c r="E30" s="7" t="e">
        <f ca="1">VLOOKUP($D30,#REF!,2,FALSE)</f>
        <v>#NUM!</v>
      </c>
      <c r="F30" s="7" t="e">
        <f ca="1" xml:space="preserve">
IF($B30 = 1,
    0,
    RANDBETWEEN(5,COUNT(#REF!) + 1)
)</f>
        <v>#NUM!</v>
      </c>
      <c r="G30" s="7" t="e">
        <f ca="1" xml:space="preserve">
IF($B30 = 1 + N("Presidente"),
    "de Orléans e Bragança",
    VLOOKUP($F30,#REF!,2,FALSE) &amp; " " &amp; VLOOKUP(RANDBETWEEN(5,COUNT(#REF!) + 1),#REF!,2,FALSE)
)</f>
        <v>#NUM!</v>
      </c>
      <c r="H30" s="7" t="s">
        <v>126</v>
      </c>
      <c r="I30" s="7" t="s">
        <v>6</v>
      </c>
      <c r="J30" s="8">
        <f ca="1" xml:space="preserve">
IF($O30 = 5 + N("CEO"),
    TODAY() - 16340,
    IF($O30 = 8 + N("Secretary"),
        RANDBETWEEN(TODAY() - 12418.5, TODAY()-6574.5),
        IF(OR($O30 = 7, $O30 = 14),
            RANDBETWEEN(TODAY() - 16071, TODAY() - 8766),
            IF(OR($O30 = 13, $O30 = 12, $O30 = 11),
                RANDBETWEEN(TODAY() - 27393.75, TODAY() - 12783.75),
                RANDBETWEEN(TODAY() - 27393.75, TODAY()-10957.5)
            )
        )
    )
)</f>
        <v>25540</v>
      </c>
      <c r="K30" s="6">
        <f ca="1" xml:space="preserve">
IF(OR($O30 = 5, $O30 = 6) + N("Se for presidente ou vice-presidente"),
    10 + N("Doutor"),
    IF($O30 = 7 + N("Se for diretor"),
        RANDBETWEEN(8,10) + N("Graduate school or Master’s degree or Doctorate"),
        IF($O30 = 14 + N("If a manager"),
            RANDBETWEEN(7,9),
            IF(OR($O30 = 13, $O30 = 12, $O30 = 11) + N("If coordinator or specialist or analyst"),
                RANDBETWEEN(7,8),
                7
            )
        )
    )
)</f>
        <v>8</v>
      </c>
      <c r="L30" s="8" t="str">
        <f ca="1">VLOOKUP($K30,Education!$A:$B,2,FALSE)</f>
        <v>Graduate school</v>
      </c>
      <c r="M30" s="7">
        <f ca="1" xml:space="preserve">
  IF(OR($O30 = 5, $O30 = 6, $O30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30" s="7" t="e">
        <f ca="1">VLOOKUP($M30,Department!$A:$B,2,FALSE)</f>
        <v>#N/A</v>
      </c>
      <c r="O30" s="6">
        <f t="shared" ca="1" si="0"/>
        <v>13</v>
      </c>
      <c r="P30" s="7" t="str">
        <f ca="1">VLOOKUP($O30,Role!$A:$B,2,FALSE)</f>
        <v>Coordinator</v>
      </c>
      <c r="Q30" s="6" t="str">
        <f ca="1" xml:space="preserve">
IF($O30 = 11 + N("Analyst"),
    RANDBETWEEN(5, 7) + N("Jr, Pleno, Sr"),
    ""
)</f>
        <v/>
      </c>
      <c r="R30" s="7" t="str">
        <f ca="1" xml:space="preserve">
IF($Q30 &lt;&gt; "",
    VLOOKUP($Q30,Level!$A:$B,2,FALSE),
    ""
)</f>
        <v/>
      </c>
      <c r="S30" s="1">
        <f ca="1" xml:space="preserve">
IF($O30 = 5 + N("Presidente"),
    27000,
    IF($O30 = 6 + N("Vice-presidente"),
        23000,
        IF(OR($O30 = 8, $O30= 13, $O30 = 12) + N("Secretária bilíngue ou coordenador ou especialista"),
            8000,
            IF($O30 = 7 + N("Diretor"),
                15000,
                IF($O30 = 14 + N("Gerente"),
                    12000,
                    IF($O30 = 9 + N("Estagiário"),
                        705,
                        IF($O30 = 10 + N("Trainee"),
                            805,
                            IF($O30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 = 7,
  500,
  IF($K30 = 8,
    1000,
    IF($K30 = 9,
      1500,
      IF($K30 = 10,
        2000,
        0
      )
    )
  )
)
+
N("Adicional no salário por área")
+
IF($M30 = 14 + N("Tecnologia da Informação"),
  120,
  IF($M30 = 16 + N("Vendas"),
    110,
    IF($M30 = 15 + N("Jurídico"),
      100,
      IF(OR($M30 = 8, $M30 = 9, $M30 = 11) + N("Recursos humanos ou comercial ou comunicação e marketing"),
        80,
        0
      )
    )
  )
)
+
N("Adicionando pegadinha")
+
IF(AND($M30 = 16, $K30 = 9, $O30 = 11, $Q30 = 5) + N("Se for de vendas, com mestrado, analista sênior"),
  IF(#REF! = 5,
    100,
    0
  )
  +
  IF($I30 = "M",
    200,
    0
  ),
  0
)</f>
        <v>9000</v>
      </c>
    </row>
    <row r="31" spans="1:19" ht="14.25" customHeight="1" x14ac:dyDescent="0.2">
      <c r="A31" s="7" t="s">
        <v>94</v>
      </c>
      <c r="B31" s="5">
        <f>ROW()</f>
        <v>31</v>
      </c>
      <c r="C31" s="6" t="b">
        <v>1</v>
      </c>
      <c r="D31" s="7" t="e">
        <f ca="1">IF($B31 = 1 + N("Presidente"),
    127,
    IF($B31 = 2 + N("Vice-Presidente"),
        72,
        IF($B31 = 3 + N("Secretária bilíngue"),
            13,
            RANDBETWEEN(5,COUNT(#REF!) + 1)
        )
    )
)</f>
        <v>#NUM!</v>
      </c>
      <c r="E31" s="7" t="e">
        <f ca="1">VLOOKUP($D31,#REF!,2,FALSE)</f>
        <v>#NUM!</v>
      </c>
      <c r="F31" s="7" t="e">
        <f ca="1" xml:space="preserve">
IF($B31 = 1,
    0,
    RANDBETWEEN(5,COUNT(#REF!) + 1)
)</f>
        <v>#NUM!</v>
      </c>
      <c r="G31" s="7" t="e">
        <f ca="1" xml:space="preserve">
IF($B31 = 1 + N("Presidente"),
    "de Orléans e Bragança",
    VLOOKUP($F31,#REF!,2,FALSE) &amp; " " &amp; VLOOKUP(RANDBETWEEN(5,COUNT(#REF!) + 1),#REF!,2,FALSE)
)</f>
        <v>#NUM!</v>
      </c>
      <c r="H31" s="7" t="s">
        <v>127</v>
      </c>
      <c r="I31" s="7" t="s">
        <v>5</v>
      </c>
      <c r="J31" s="8">
        <f ca="1" xml:space="preserve">
IF($O31 = 5 + N("CEO"),
    TODAY() - 16340,
    IF($O31 = 8 + N("Secretary"),
        RANDBETWEEN(TODAY() - 12418.5, TODAY()-6574.5),
        IF(OR($O31 = 7, $O31 = 14),
            RANDBETWEEN(TODAY() - 16071, TODAY() - 8766),
            IF(OR($O31 = 13, $O31 = 12, $O31 = 11),
                RANDBETWEEN(TODAY() - 27393.75, TODAY() - 12783.75),
                RANDBETWEEN(TODAY() - 27393.75, TODAY()-10957.5)
            )
        )
    )
)</f>
        <v>26295</v>
      </c>
      <c r="K31" s="6">
        <f ca="1" xml:space="preserve">
IF(OR($O31 = 5, $O31 = 6) + N("Se for presidente ou vice-presidente"),
    10 + N("Doutor"),
    IF($O31 = 7 + N("Se for diretor"),
        RANDBETWEEN(8,10) + N("Graduate school or Master’s degree or Doctorate"),
        IF($O31 = 14 + N("If a manager"),
            RANDBETWEEN(7,9),
            IF(OR($O31 = 13, $O31 = 12, $O31 = 11) + N("If coordinator or specialist or analyst"),
                RANDBETWEEN(7,8),
                7
            )
        )
    )
)</f>
        <v>7</v>
      </c>
      <c r="L31" s="8" t="str">
        <f ca="1">VLOOKUP($K31,Education!$A:$B,2,FALSE)</f>
        <v>Undergraduate degree</v>
      </c>
      <c r="M31" s="7">
        <f ca="1" xml:space="preserve">
  IF(OR($O31 = 5, $O31 = 6, $O31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31" s="7" t="e">
        <f ca="1">VLOOKUP($M31,Department!$A:$B,2,FALSE)</f>
        <v>#N/A</v>
      </c>
      <c r="O31" s="6">
        <f t="shared" ca="1" si="0"/>
        <v>13</v>
      </c>
      <c r="P31" s="7" t="str">
        <f ca="1">VLOOKUP($O31,Role!$A:$B,2,FALSE)</f>
        <v>Coordinator</v>
      </c>
      <c r="Q31" s="6" t="str">
        <f ca="1" xml:space="preserve">
IF($O31 = 11 + N("Analyst"),
    RANDBETWEEN(5, 7) + N("Jr, Pleno, Sr"),
    ""
)</f>
        <v/>
      </c>
      <c r="R31" s="7" t="str">
        <f ca="1" xml:space="preserve">
IF($Q31 &lt;&gt; "",
    VLOOKUP($Q31,Level!$A:$B,2,FALSE),
    ""
)</f>
        <v/>
      </c>
      <c r="S31" s="1">
        <f ca="1" xml:space="preserve">
IF($O31 = 5 + N("Presidente"),
    27000,
    IF($O31 = 6 + N("Vice-presidente"),
        23000,
        IF(OR($O31 = 8, $O31= 13, $O31 = 12) + N("Secretária bilíngue ou coordenador ou especialista"),
            8000,
            IF($O31 = 7 + N("Diretor"),
                15000,
                IF($O31 = 14 + N("Gerente"),
                    12000,
                    IF($O31 = 9 + N("Estagiário"),
                        705,
                        IF($O31 = 10 + N("Trainee"),
                            805,
                            IF($O31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 = 7,
  500,
  IF($K31 = 8,
    1000,
    IF($K31 = 9,
      1500,
      IF($K31 = 10,
        2000,
        0
      )
    )
  )
)
+
N("Adicional no salário por área")
+
IF($M31 = 14 + N("Tecnologia da Informação"),
  120,
  IF($M31 = 16 + N("Vendas"),
    110,
    IF($M31 = 15 + N("Jurídico"),
      100,
      IF(OR($M31 = 8, $M31 = 9, $M31 = 11) + N("Recursos humanos ou comercial ou comunicação e marketing"),
        80,
        0
      )
    )
  )
)
+
N("Adicionando pegadinha")
+
IF(AND($M31 = 16, $K31 = 9, $O31 = 11, $Q31 = 5) + N("Se for de vendas, com mestrado, analista sênior"),
  IF(#REF! = 5,
    100,
    0
  )
  +
  IF($I31 = "M",
    200,
    0
  ),
  0
)</f>
        <v>8500</v>
      </c>
    </row>
    <row r="32" spans="1:19" ht="14.25" customHeight="1" x14ac:dyDescent="0.2">
      <c r="A32" s="7" t="s">
        <v>94</v>
      </c>
      <c r="B32" s="5">
        <f>ROW()</f>
        <v>32</v>
      </c>
      <c r="C32" s="6" t="b">
        <v>1</v>
      </c>
      <c r="D32" s="7" t="e">
        <f ca="1">IF($B32 = 1 + N("Presidente"),
    127,
    IF($B32 = 2 + N("Vice-Presidente"),
        72,
        IF($B32 = 3 + N("Secretária bilíngue"),
            13,
            RANDBETWEEN(5,COUNT(#REF!) + 1)
        )
    )
)</f>
        <v>#NUM!</v>
      </c>
      <c r="E32" s="7" t="e">
        <f ca="1">VLOOKUP($D32,#REF!,2,FALSE)</f>
        <v>#NUM!</v>
      </c>
      <c r="F32" s="7" t="e">
        <f ca="1" xml:space="preserve">
IF($B32 = 1,
    0,
    RANDBETWEEN(5,COUNT(#REF!) + 1)
)</f>
        <v>#NUM!</v>
      </c>
      <c r="G32" s="7" t="e">
        <f ca="1" xml:space="preserve">
IF($B32 = 1 + N("Presidente"),
    "de Orléans e Bragança",
    VLOOKUP($F32,#REF!,2,FALSE) &amp; " " &amp; VLOOKUP(RANDBETWEEN(5,COUNT(#REF!) + 1),#REF!,2,FALSE)
)</f>
        <v>#NUM!</v>
      </c>
      <c r="H32" s="7" t="s">
        <v>128</v>
      </c>
      <c r="I32" s="7" t="s">
        <v>6</v>
      </c>
      <c r="J32" s="8">
        <f ca="1" xml:space="preserve">
IF($O32 = 5 + N("CEO"),
    TODAY() - 16340,
    IF($O32 = 8 + N("Secretary"),
        RANDBETWEEN(TODAY() - 12418.5, TODAY()-6574.5),
        IF(OR($O32 = 7, $O32 = 14),
            RANDBETWEEN(TODAY() - 16071, TODAY() - 8766),
            IF(OR($O32 = 13, $O32 = 12, $O32 = 11),
                RANDBETWEEN(TODAY() - 27393.75, TODAY() - 12783.75),
                RANDBETWEEN(TODAY() - 27393.75, TODAY()-10957.5)
            )
        )
    )
)</f>
        <v>23010</v>
      </c>
      <c r="K32" s="6">
        <f ca="1" xml:space="preserve">
IF(OR($O32 = 5, $O32 = 6) + N("Se for presidente ou vice-presidente"),
    10 + N("Doutor"),
    IF($O32 = 7 + N("Se for diretor"),
        RANDBETWEEN(8,10) + N("Graduate school or Master’s degree or Doctorate"),
        IF($O32 = 14 + N("If a manager"),
            RANDBETWEEN(7,9),
            IF(OR($O32 = 13, $O32 = 12, $O32 = 11) + N("If coordinator or specialist or analyst"),
                RANDBETWEEN(7,8),
                7
            )
        )
    )
)</f>
        <v>7</v>
      </c>
      <c r="L32" s="8" t="str">
        <f ca="1">VLOOKUP($K32,Education!$A:$B,2,FALSE)</f>
        <v>Undergraduate degree</v>
      </c>
      <c r="M32" s="7">
        <f ca="1" xml:space="preserve">
  IF(OR($O32 = 5, $O32 = 6, $O32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32" s="7" t="e">
        <f ca="1">VLOOKUP($M32,Department!$A:$B,2,FALSE)</f>
        <v>#N/A</v>
      </c>
      <c r="O32" s="6">
        <f t="shared" ca="1" si="0"/>
        <v>13</v>
      </c>
      <c r="P32" s="7" t="str">
        <f ca="1">VLOOKUP($O32,Role!$A:$B,2,FALSE)</f>
        <v>Coordinator</v>
      </c>
      <c r="Q32" s="6" t="str">
        <f ca="1" xml:space="preserve">
IF($O32 = 11 + N("Analyst"),
    RANDBETWEEN(5, 7) + N("Jr, Pleno, Sr"),
    ""
)</f>
        <v/>
      </c>
      <c r="R32" s="7" t="str">
        <f ca="1" xml:space="preserve">
IF($Q32 &lt;&gt; "",
    VLOOKUP($Q32,Level!$A:$B,2,FALSE),
    ""
)</f>
        <v/>
      </c>
      <c r="S32" s="1">
        <f ca="1" xml:space="preserve">
IF($O32 = 5 + N("Presidente"),
    27000,
    IF($O32 = 6 + N("Vice-presidente"),
        23000,
        IF(OR($O32 = 8, $O32= 13, $O32 = 12) + N("Secretária bilíngue ou coordenador ou especialista"),
            8000,
            IF($O32 = 7 + N("Diretor"),
                15000,
                IF($O32 = 14 + N("Gerente"),
                    12000,
                    IF($O32 = 9 + N("Estagiário"),
                        705,
                        IF($O32 = 10 + N("Trainee"),
                            805,
                            IF($O32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 = 7,
  500,
  IF($K32 = 8,
    1000,
    IF($K32 = 9,
      1500,
      IF($K32 = 10,
        2000,
        0
      )
    )
  )
)
+
N("Adicional no salário por área")
+
IF($M32 = 14 + N("Tecnologia da Informação"),
  120,
  IF($M32 = 16 + N("Vendas"),
    110,
    IF($M32 = 15 + N("Jurídico"),
      100,
      IF(OR($M32 = 8, $M32 = 9, $M32 = 11) + N("Recursos humanos ou comercial ou comunicação e marketing"),
        80,
        0
      )
    )
  )
)
+
N("Adicionando pegadinha")
+
IF(AND($M32 = 16, $K32 = 9, $O32 = 11, $Q32 = 5) + N("Se for de vendas, com mestrado, analista sênior"),
  IF(#REF! = 5,
    100,
    0
  )
  +
  IF($I32 = "M",
    200,
    0
  ),
  0
)</f>
        <v>8580</v>
      </c>
    </row>
    <row r="33" spans="1:19" ht="14.25" customHeight="1" x14ac:dyDescent="0.2">
      <c r="A33" s="7" t="s">
        <v>94</v>
      </c>
      <c r="B33" s="5">
        <f>ROW()</f>
        <v>33</v>
      </c>
      <c r="C33" s="6" t="b">
        <v>1</v>
      </c>
      <c r="D33" s="7" t="e">
        <f ca="1">IF($B33 = 1 + N("Presidente"),
    127,
    IF($B33 = 2 + N("Vice-Presidente"),
        72,
        IF($B33 = 3 + N("Secretária bilíngue"),
            13,
            RANDBETWEEN(5,COUNT(#REF!) + 1)
        )
    )
)</f>
        <v>#NUM!</v>
      </c>
      <c r="E33" s="7" t="e">
        <f ca="1">VLOOKUP($D33,#REF!,2,FALSE)</f>
        <v>#NUM!</v>
      </c>
      <c r="F33" s="7" t="e">
        <f ca="1" xml:space="preserve">
IF($B33 = 1,
    0,
    RANDBETWEEN(5,COUNT(#REF!) + 1)
)</f>
        <v>#NUM!</v>
      </c>
      <c r="G33" s="7" t="e">
        <f ca="1" xml:space="preserve">
IF($B33 = 1 + N("Presidente"),
    "de Orléans e Bragança",
    VLOOKUP($F33,#REF!,2,FALSE) &amp; " " &amp; VLOOKUP(RANDBETWEEN(5,COUNT(#REF!) + 1),#REF!,2,FALSE)
)</f>
        <v>#NUM!</v>
      </c>
      <c r="H33" s="7" t="s">
        <v>129</v>
      </c>
      <c r="I33" s="7" t="s">
        <v>5</v>
      </c>
      <c r="J33" s="8">
        <f ca="1" xml:space="preserve">
IF($O33 = 5 + N("CEO"),
    TODAY() - 16340,
    IF($O33 = 8 + N("Secretary"),
        RANDBETWEEN(TODAY() - 12418.5, TODAY()-6574.5),
        IF(OR($O33 = 7, $O33 = 14),
            RANDBETWEEN(TODAY() - 16071, TODAY() - 8766),
            IF(OR($O33 = 13, $O33 = 12, $O33 = 11),
                RANDBETWEEN(TODAY() - 27393.75, TODAY() - 12783.75),
                RANDBETWEEN(TODAY() - 27393.75, TODAY()-10957.5)
            )
        )
    )
)</f>
        <v>22699</v>
      </c>
      <c r="K33" s="6">
        <f ca="1" xml:space="preserve">
IF(OR($O33 = 5, $O33 = 6) + N("Se for presidente ou vice-presidente"),
    10 + N("Doutor"),
    IF($O33 = 7 + N("Se for diretor"),
        RANDBETWEEN(8,10) + N("Graduate school or Master’s degree or Doctorate"),
        IF($O33 = 14 + N("If a manager"),
            RANDBETWEEN(7,9),
            IF(OR($O33 = 13, $O33 = 12, $O33 = 11) + N("If coordinator or specialist or analyst"),
                RANDBETWEEN(7,8),
                7
            )
        )
    )
)</f>
        <v>8</v>
      </c>
      <c r="L33" s="8" t="str">
        <f ca="1">VLOOKUP($K33,Education!$A:$B,2,FALSE)</f>
        <v>Graduate school</v>
      </c>
      <c r="M33" s="7">
        <f ca="1" xml:space="preserve">
  IF(OR($O33 = 5, $O33 = 6, $O33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33" s="7" t="e">
        <f ca="1">VLOOKUP($M33,Department!$A:$B,2,FALSE)</f>
        <v>#N/A</v>
      </c>
      <c r="O33" s="6">
        <f t="shared" ca="1" si="0"/>
        <v>13</v>
      </c>
      <c r="P33" s="7" t="str">
        <f ca="1">VLOOKUP($O33,Role!$A:$B,2,FALSE)</f>
        <v>Coordinator</v>
      </c>
      <c r="Q33" s="6" t="str">
        <f ca="1" xml:space="preserve">
IF($O33 = 11 + N("Analyst"),
    RANDBETWEEN(5, 7) + N("Jr, Pleno, Sr"),
    ""
)</f>
        <v/>
      </c>
      <c r="R33" s="7" t="str">
        <f ca="1" xml:space="preserve">
IF($Q33 &lt;&gt; "",
    VLOOKUP($Q33,Level!$A:$B,2,FALSE),
    ""
)</f>
        <v/>
      </c>
      <c r="S33" s="1">
        <f ca="1" xml:space="preserve">
IF($O33 = 5 + N("Presidente"),
    27000,
    IF($O33 = 6 + N("Vice-presidente"),
        23000,
        IF(OR($O33 = 8, $O33= 13, $O33 = 12) + N("Secretária bilíngue ou coordenador ou especialista"),
            8000,
            IF($O33 = 7 + N("Diretor"),
                15000,
                IF($O33 = 14 + N("Gerente"),
                    12000,
                    IF($O33 = 9 + N("Estagiário"),
                        705,
                        IF($O33 = 10 + N("Trainee"),
                            805,
                            IF($O33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 = 7,
  500,
  IF($K33 = 8,
    1000,
    IF($K33 = 9,
      1500,
      IF($K33 = 10,
        2000,
        0
      )
    )
  )
)
+
N("Adicional no salário por área")
+
IF($M33 = 14 + N("Tecnologia da Informação"),
  120,
  IF($M33 = 16 + N("Vendas"),
    110,
    IF($M33 = 15 + N("Jurídico"),
      100,
      IF(OR($M33 = 8, $M33 = 9, $M33 = 11) + N("Recursos humanos ou comercial ou comunicação e marketing"),
        80,
        0
      )
    )
  )
)
+
N("Adicionando pegadinha")
+
IF(AND($M33 = 16, $K33 = 9, $O33 = 11, $Q33 = 5) + N("Se for de vendas, com mestrado, analista sênior"),
  IF(#REF! = 5,
    100,
    0
  )
  +
  IF($I33 = "M",
    200,
    0
  ),
  0
)</f>
        <v>9080</v>
      </c>
    </row>
    <row r="34" spans="1:19" ht="14.25" customHeight="1" x14ac:dyDescent="0.2">
      <c r="A34" s="7" t="s">
        <v>94</v>
      </c>
      <c r="B34" s="5">
        <f>ROW()</f>
        <v>34</v>
      </c>
      <c r="C34" s="6" t="b">
        <v>1</v>
      </c>
      <c r="D34" s="7" t="e">
        <f ca="1">IF($B34 = 1 + N("Presidente"),
    127,
    IF($B34 = 2 + N("Vice-Presidente"),
        72,
        IF($B34 = 3 + N("Secretária bilíngue"),
            13,
            RANDBETWEEN(5,COUNT(#REF!) + 1)
        )
    )
)</f>
        <v>#NUM!</v>
      </c>
      <c r="E34" s="7" t="e">
        <f ca="1">VLOOKUP($D34,#REF!,2,FALSE)</f>
        <v>#NUM!</v>
      </c>
      <c r="F34" s="7" t="e">
        <f ca="1" xml:space="preserve">
IF($B34 = 1,
    0,
    RANDBETWEEN(5,COUNT(#REF!) + 1)
)</f>
        <v>#NUM!</v>
      </c>
      <c r="G34" s="7" t="e">
        <f ca="1" xml:space="preserve">
IF($B34 = 1 + N("Presidente"),
    "de Orléans e Bragança",
    VLOOKUP($F34,#REF!,2,FALSE) &amp; " " &amp; VLOOKUP(RANDBETWEEN(5,COUNT(#REF!) + 1),#REF!,2,FALSE)
)</f>
        <v>#NUM!</v>
      </c>
      <c r="H34" s="7" t="s">
        <v>130</v>
      </c>
      <c r="I34" s="7" t="s">
        <v>5</v>
      </c>
      <c r="J34" s="8">
        <f ca="1" xml:space="preserve">
IF($O34 = 5 + N("CEO"),
    TODAY() - 16340,
    IF($O34 = 8 + N("Secretary"),
        RANDBETWEEN(TODAY() - 12418.5, TODAY()-6574.5),
        IF(OR($O34 = 7, $O34 = 14),
            RANDBETWEEN(TODAY() - 16071, TODAY() - 8766),
            IF(OR($O34 = 13, $O34 = 12, $O34 = 11),
                RANDBETWEEN(TODAY() - 27393.75, TODAY() - 12783.75),
                RANDBETWEEN(TODAY() - 27393.75, TODAY()-10957.5)
            )
        )
    )
)</f>
        <v>18696</v>
      </c>
      <c r="K34" s="6">
        <f ca="1" xml:space="preserve">
IF(OR($O34 = 5, $O34 = 6) + N("Se for presidente ou vice-presidente"),
    10 + N("Doutor"),
    IF($O34 = 7 + N("Se for diretor"),
        RANDBETWEEN(8,10) + N("Graduate school or Master’s degree or Doctorate"),
        IF($O34 = 14 + N("If a manager"),
            RANDBETWEEN(7,9),
            IF(OR($O34 = 13, $O34 = 12, $O34 = 11) + N("If coordinator or specialist or analyst"),
                RANDBETWEEN(7,8),
                7
            )
        )
    )
)</f>
        <v>8</v>
      </c>
      <c r="L34" s="8" t="str">
        <f ca="1">VLOOKUP($K34,Education!$A:$B,2,FALSE)</f>
        <v>Graduate school</v>
      </c>
      <c r="M34" s="7">
        <f ca="1" xml:space="preserve">
  IF(OR($O34 = 5, $O34 = 6, $O34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34" s="7" t="e">
        <f ca="1">VLOOKUP($M34,Department!$A:$B,2,FALSE)</f>
        <v>#N/A</v>
      </c>
      <c r="O34" s="6">
        <f t="shared" ca="1" si="0"/>
        <v>13</v>
      </c>
      <c r="P34" s="7" t="str">
        <f ca="1">VLOOKUP($O34,Role!$A:$B,2,FALSE)</f>
        <v>Coordinator</v>
      </c>
      <c r="Q34" s="6" t="str">
        <f ca="1" xml:space="preserve">
IF($O34 = 11 + N("Analyst"),
    RANDBETWEEN(5, 7) + N("Jr, Pleno, Sr"),
    ""
)</f>
        <v/>
      </c>
      <c r="R34" s="7" t="str">
        <f ca="1" xml:space="preserve">
IF($Q34 &lt;&gt; "",
    VLOOKUP($Q34,Level!$A:$B,2,FALSE),
    ""
)</f>
        <v/>
      </c>
      <c r="S34" s="1">
        <f ca="1" xml:space="preserve">
IF($O34 = 5 + N("Presidente"),
    27000,
    IF($O34 = 6 + N("Vice-presidente"),
        23000,
        IF(OR($O34 = 8, $O34= 13, $O34 = 12) + N("Secretária bilíngue ou coordenador ou especialista"),
            8000,
            IF($O34 = 7 + N("Diretor"),
                15000,
                IF($O34 = 14 + N("Gerente"),
                    12000,
                    IF($O34 = 9 + N("Estagiário"),
                        705,
                        IF($O34 = 10 + N("Trainee"),
                            805,
                            IF($O34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 = 7,
  500,
  IF($K34 = 8,
    1000,
    IF($K34 = 9,
      1500,
      IF($K34 = 10,
        2000,
        0
      )
    )
  )
)
+
N("Adicional no salário por área")
+
IF($M34 = 14 + N("Tecnologia da Informação"),
  120,
  IF($M34 = 16 + N("Vendas"),
    110,
    IF($M34 = 15 + N("Jurídico"),
      100,
      IF(OR($M34 = 8, $M34 = 9, $M34 = 11) + N("Recursos humanos ou comercial ou comunicação e marketing"),
        80,
        0
      )
    )
  )
)
+
N("Adicionando pegadinha")
+
IF(AND($M34 = 16, $K34 = 9, $O34 = 11, $Q34 = 5) + N("Se for de vendas, com mestrado, analista sênior"),
  IF(#REF! = 5,
    100,
    0
  )
  +
  IF($I34 = "M",
    200,
    0
  ),
  0
)</f>
        <v>9000</v>
      </c>
    </row>
    <row r="35" spans="1:19" ht="14.25" customHeight="1" x14ac:dyDescent="0.2">
      <c r="A35" s="7" t="s">
        <v>94</v>
      </c>
      <c r="B35" s="5">
        <f>ROW()</f>
        <v>35</v>
      </c>
      <c r="C35" s="6" t="b">
        <v>1</v>
      </c>
      <c r="D35" s="7" t="e">
        <f ca="1">IF($B35 = 1 + N("Presidente"),
    127,
    IF($B35 = 2 + N("Vice-Presidente"),
        72,
        IF($B35 = 3 + N("Secretária bilíngue"),
            13,
            RANDBETWEEN(5,COUNT(#REF!) + 1)
        )
    )
)</f>
        <v>#NUM!</v>
      </c>
      <c r="E35" s="7" t="e">
        <f ca="1">VLOOKUP($D35,#REF!,2,FALSE)</f>
        <v>#NUM!</v>
      </c>
      <c r="F35" s="7" t="e">
        <f ca="1" xml:space="preserve">
IF($B35 = 1,
    0,
    RANDBETWEEN(5,COUNT(#REF!) + 1)
)</f>
        <v>#NUM!</v>
      </c>
      <c r="G35" s="7" t="e">
        <f ca="1" xml:space="preserve">
IF($B35 = 1 + N("Presidente"),
    "de Orléans e Bragança",
    VLOOKUP($F35,#REF!,2,FALSE) &amp; " " &amp; VLOOKUP(RANDBETWEEN(5,COUNT(#REF!) + 1),#REF!,2,FALSE)
)</f>
        <v>#NUM!</v>
      </c>
      <c r="H35" s="7" t="s">
        <v>131</v>
      </c>
      <c r="I35" s="7" t="s">
        <v>6</v>
      </c>
      <c r="J35" s="8">
        <f ca="1" xml:space="preserve">
IF($O35 = 5 + N("CEO"),
    TODAY() - 16340,
    IF($O35 = 8 + N("Secretary"),
        RANDBETWEEN(TODAY() - 12418.5, TODAY()-6574.5),
        IF(OR($O35 = 7, $O35 = 14),
            RANDBETWEEN(TODAY() - 16071, TODAY() - 8766),
            IF(OR($O35 = 13, $O35 = 12, $O35 = 11),
                RANDBETWEEN(TODAY() - 27393.75, TODAY() - 12783.75),
                RANDBETWEEN(TODAY() - 27393.75, TODAY()-10957.5)
            )
        )
    )
)</f>
        <v>22953</v>
      </c>
      <c r="K35" s="6">
        <f ca="1" xml:space="preserve">
IF(OR($O35 = 5, $O35 = 6) + N("Se for presidente ou vice-presidente"),
    10 + N("Doutor"),
    IF($O35 = 7 + N("Se for diretor"),
        RANDBETWEEN(8,10) + N("Graduate school or Master’s degree or Doctorate"),
        IF($O35 = 14 + N("If a manager"),
            RANDBETWEEN(7,9),
            IF(OR($O35 = 13, $O35 = 12, $O35 = 11) + N("If coordinator or specialist or analyst"),
                RANDBETWEEN(7,8),
                7
            )
        )
    )
)</f>
        <v>8</v>
      </c>
      <c r="L35" s="8" t="str">
        <f ca="1">VLOOKUP($K35,Education!$A:$B,2,FALSE)</f>
        <v>Graduate school</v>
      </c>
      <c r="M35" s="7">
        <f ca="1" xml:space="preserve">
  IF(OR($O35 = 5, $O35 = 6, $O35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35" s="7" t="e">
        <f ca="1">VLOOKUP($M35,Department!$A:$B,2,FALSE)</f>
        <v>#N/A</v>
      </c>
      <c r="O35" s="6">
        <f t="shared" ca="1" si="0"/>
        <v>13</v>
      </c>
      <c r="P35" s="7" t="str">
        <f ca="1">VLOOKUP($O35,Role!$A:$B,2,FALSE)</f>
        <v>Coordinator</v>
      </c>
      <c r="Q35" s="6" t="str">
        <f ca="1" xml:space="preserve">
IF($O35 = 11 + N("Analyst"),
    RANDBETWEEN(5, 7) + N("Jr, Pleno, Sr"),
    ""
)</f>
        <v/>
      </c>
      <c r="R35" s="7" t="str">
        <f ca="1" xml:space="preserve">
IF($Q35 &lt;&gt; "",
    VLOOKUP($Q35,Level!$A:$B,2,FALSE),
    ""
)</f>
        <v/>
      </c>
      <c r="S35" s="1">
        <f ca="1" xml:space="preserve">
IF($O35 = 5 + N("Presidente"),
    27000,
    IF($O35 = 6 + N("Vice-presidente"),
        23000,
        IF(OR($O35 = 8, $O35= 13, $O35 = 12) + N("Secretária bilíngue ou coordenador ou especialista"),
            8000,
            IF($O35 = 7 + N("Diretor"),
                15000,
                IF($O35 = 14 + N("Gerente"),
                    12000,
                    IF($O35 = 9 + N("Estagiário"),
                        705,
                        IF($O35 = 10 + N("Trainee"),
                            805,
                            IF($O35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 = 7,
  500,
  IF($K35 = 8,
    1000,
    IF($K35 = 9,
      1500,
      IF($K35 = 10,
        2000,
        0
      )
    )
  )
)
+
N("Adicional no salário por área")
+
IF($M35 = 14 + N("Tecnologia da Informação"),
  120,
  IF($M35 = 16 + N("Vendas"),
    110,
    IF($M35 = 15 + N("Jurídico"),
      100,
      IF(OR($M35 = 8, $M35 = 9, $M35 = 11) + N("Recursos humanos ou comercial ou comunicação e marketing"),
        80,
        0
      )
    )
  )
)
+
N("Adicionando pegadinha")
+
IF(AND($M35 = 16, $K35 = 9, $O35 = 11, $Q35 = 5) + N("Se for de vendas, com mestrado, analista sênior"),
  IF(#REF! = 5,
    100,
    0
  )
  +
  IF($I35 = "M",
    200,
    0
  ),
  0
)</f>
        <v>9080</v>
      </c>
    </row>
    <row r="36" spans="1:19" ht="14.25" customHeight="1" x14ac:dyDescent="0.2">
      <c r="A36" s="7" t="s">
        <v>94</v>
      </c>
      <c r="B36" s="5">
        <f>ROW()</f>
        <v>36</v>
      </c>
      <c r="C36" s="6" t="b">
        <v>1</v>
      </c>
      <c r="D36" s="7" t="e">
        <f ca="1">IF($B36 = 1 + N("Presidente"),
    127,
    IF($B36 = 2 + N("Vice-Presidente"),
        72,
        IF($B36 = 3 + N("Secretária bilíngue"),
            13,
            RANDBETWEEN(5,COUNT(#REF!) + 1)
        )
    )
)</f>
        <v>#NUM!</v>
      </c>
      <c r="E36" s="7" t="e">
        <f ca="1">VLOOKUP($D36,#REF!,2,FALSE)</f>
        <v>#NUM!</v>
      </c>
      <c r="F36" s="7" t="e">
        <f ca="1" xml:space="preserve">
IF($B36 = 1,
    0,
    RANDBETWEEN(5,COUNT(#REF!) + 1)
)</f>
        <v>#NUM!</v>
      </c>
      <c r="G36" s="7" t="e">
        <f ca="1" xml:space="preserve">
IF($B36 = 1 + N("Presidente"),
    "de Orléans e Bragança",
    VLOOKUP($F36,#REF!,2,FALSE) &amp; " " &amp; VLOOKUP(RANDBETWEEN(5,COUNT(#REF!) + 1),#REF!,2,FALSE)
)</f>
        <v>#NUM!</v>
      </c>
      <c r="H36" s="7" t="s">
        <v>132</v>
      </c>
      <c r="I36" s="7" t="s">
        <v>5</v>
      </c>
      <c r="J36" s="8">
        <f ca="1" xml:space="preserve">
IF($O36 = 5 + N("CEO"),
    TODAY() - 16340,
    IF($O36 = 8 + N("Secretary"),
        RANDBETWEEN(TODAY() - 12418.5, TODAY()-6574.5),
        IF(OR($O36 = 7, $O36 = 14),
            RANDBETWEEN(TODAY() - 16071, TODAY() - 8766),
            IF(OR($O36 = 13, $O36 = 12, $O36 = 11),
                RANDBETWEEN(TODAY() - 27393.75, TODAY() - 12783.75),
                RANDBETWEEN(TODAY() - 27393.75, TODAY()-10957.5)
            )
        )
    )
)</f>
        <v>22228</v>
      </c>
      <c r="K36" s="6">
        <f ca="1" xml:space="preserve">
IF(OR($O36 = 5, $O36 = 6) + N("Se for presidente ou vice-presidente"),
    10 + N("Doutor"),
    IF($O36 = 7 + N("Se for diretor"),
        RANDBETWEEN(8,10) + N("Graduate school or Master’s degree or Doctorate"),
        IF($O36 = 14 + N("If a manager"),
            RANDBETWEEN(7,9),
            IF(OR($O36 = 13, $O36 = 12, $O36 = 11) + N("If coordinator or specialist or analyst"),
                RANDBETWEEN(7,8),
                7
            )
        )
    )
)</f>
        <v>7</v>
      </c>
      <c r="L36" s="8" t="str">
        <f ca="1">VLOOKUP($K36,Education!$A:$B,2,FALSE)</f>
        <v>Undergraduate degree</v>
      </c>
      <c r="M36" s="7">
        <f ca="1" xml:space="preserve">
  IF(OR($O36 = 5, $O36 = 6, $O36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36" s="7" t="e">
        <f ca="1">VLOOKUP($M36,Department!$A:$B,2,FALSE)</f>
        <v>#N/A</v>
      </c>
      <c r="O36" s="6">
        <f t="shared" ca="1" si="0"/>
        <v>13</v>
      </c>
      <c r="P36" s="7" t="str">
        <f ca="1">VLOOKUP($O36,Role!$A:$B,2,FALSE)</f>
        <v>Coordinator</v>
      </c>
      <c r="Q36" s="6" t="str">
        <f ca="1" xml:space="preserve">
IF($O36 = 11 + N("Analyst"),
    RANDBETWEEN(5, 7) + N("Jr, Pleno, Sr"),
    ""
)</f>
        <v/>
      </c>
      <c r="R36" s="7" t="str">
        <f ca="1" xml:space="preserve">
IF($Q36 &lt;&gt; "",
    VLOOKUP($Q36,Level!$A:$B,2,FALSE),
    ""
)</f>
        <v/>
      </c>
      <c r="S36" s="1">
        <f ca="1" xml:space="preserve">
IF($O36 = 5 + N("Presidente"),
    27000,
    IF($O36 = 6 + N("Vice-presidente"),
        23000,
        IF(OR($O36 = 8, $O36= 13, $O36 = 12) + N("Secretária bilíngue ou coordenador ou especialista"),
            8000,
            IF($O36 = 7 + N("Diretor"),
                15000,
                IF($O36 = 14 + N("Gerente"),
                    12000,
                    IF($O36 = 9 + N("Estagiário"),
                        705,
                        IF($O36 = 10 + N("Trainee"),
                            805,
                            IF($O36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 = 7,
  500,
  IF($K36 = 8,
    1000,
    IF($K36 = 9,
      1500,
      IF($K36 = 10,
        2000,
        0
      )
    )
  )
)
+
N("Adicional no salário por área")
+
IF($M36 = 14 + N("Tecnologia da Informação"),
  120,
  IF($M36 = 16 + N("Vendas"),
    110,
    IF($M36 = 15 + N("Jurídico"),
      100,
      IF(OR($M36 = 8, $M36 = 9, $M36 = 11) + N("Recursos humanos ou comercial ou comunicação e marketing"),
        80,
        0
      )
    )
  )
)
+
N("Adicionando pegadinha")
+
IF(AND($M36 = 16, $K36 = 9, $O36 = 11, $Q36 = 5) + N("Se for de vendas, com mestrado, analista sênior"),
  IF(#REF! = 5,
    100,
    0
  )
  +
  IF($I36 = "M",
    200,
    0
  ),
  0
)</f>
        <v>8500</v>
      </c>
    </row>
    <row r="37" spans="1:19" ht="14.25" customHeight="1" x14ac:dyDescent="0.2">
      <c r="A37" s="7" t="s">
        <v>94</v>
      </c>
      <c r="B37" s="5">
        <f>ROW()</f>
        <v>37</v>
      </c>
      <c r="C37" s="6" t="b">
        <v>1</v>
      </c>
      <c r="D37" s="7" t="e">
        <f ca="1">IF($B37 = 1 + N("Presidente"),
    127,
    IF($B37 = 2 + N("Vice-Presidente"),
        72,
        IF($B37 = 3 + N("Secretária bilíngue"),
            13,
            RANDBETWEEN(5,COUNT(#REF!) + 1)
        )
    )
)</f>
        <v>#NUM!</v>
      </c>
      <c r="E37" s="7" t="e">
        <f ca="1">VLOOKUP($D37,#REF!,2,FALSE)</f>
        <v>#NUM!</v>
      </c>
      <c r="F37" s="7" t="e">
        <f ca="1" xml:space="preserve">
IF($B37 = 1,
    0,
    RANDBETWEEN(5,COUNT(#REF!) + 1)
)</f>
        <v>#NUM!</v>
      </c>
      <c r="G37" s="7" t="e">
        <f ca="1" xml:space="preserve">
IF($B37 = 1 + N("Presidente"),
    "de Orléans e Bragança",
    VLOOKUP($F37,#REF!,2,FALSE) &amp; " " &amp; VLOOKUP(RANDBETWEEN(5,COUNT(#REF!) + 1),#REF!,2,FALSE)
)</f>
        <v>#NUM!</v>
      </c>
      <c r="H37" s="7" t="s">
        <v>133</v>
      </c>
      <c r="I37" s="7" t="s">
        <v>6</v>
      </c>
      <c r="J37" s="8">
        <f ca="1" xml:space="preserve">
IF($O37 = 5 + N("CEO"),
    TODAY() - 16340,
    IF($O37 = 8 + N("Secretary"),
        RANDBETWEEN(TODAY() - 12418.5, TODAY()-6574.5),
        IF(OR($O37 = 7, $O37 = 14),
            RANDBETWEEN(TODAY() - 16071, TODAY() - 8766),
            IF(OR($O37 = 13, $O37 = 12, $O37 = 11),
                RANDBETWEEN(TODAY() - 27393.75, TODAY() - 12783.75),
                RANDBETWEEN(TODAY() - 27393.75, TODAY()-10957.5)
            )
        )
    )
)</f>
        <v>24902</v>
      </c>
      <c r="K37" s="6">
        <f ca="1" xml:space="preserve">
IF(OR($O37 = 5, $O37 = 6) + N("Se for presidente ou vice-presidente"),
    10 + N("Doutor"),
    IF($O37 = 7 + N("Se for diretor"),
        RANDBETWEEN(8,10) + N("Graduate school or Master’s degree or Doctorate"),
        IF($O37 = 14 + N("If a manager"),
            RANDBETWEEN(7,9),
            IF(OR($O37 = 13, $O37 = 12, $O37 = 11) + N("If coordinator or specialist or analyst"),
                RANDBETWEEN(7,8),
                7
            )
        )
    )
)</f>
        <v>7</v>
      </c>
      <c r="L37" s="8" t="str">
        <f ca="1">VLOOKUP($K37,Education!$A:$B,2,FALSE)</f>
        <v>Undergraduate degree</v>
      </c>
      <c r="M37" s="7">
        <f ca="1" xml:space="preserve">
  IF(OR($O37 = 5, $O37 = 6, $O37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37" s="7" t="e">
        <f ca="1">VLOOKUP($M37,Department!$A:$B,2,FALSE)</f>
        <v>#N/A</v>
      </c>
      <c r="O37" s="6">
        <f t="shared" ca="1" si="0"/>
        <v>12</v>
      </c>
      <c r="P37" s="7" t="str">
        <f ca="1">VLOOKUP($O37,Role!$A:$B,2,FALSE)</f>
        <v>Specialist</v>
      </c>
      <c r="Q37" s="6" t="str">
        <f ca="1" xml:space="preserve">
IF($O37 = 11 + N("Analyst"),
    RANDBETWEEN(5, 7) + N("Jr, Pleno, Sr"),
    ""
)</f>
        <v/>
      </c>
      <c r="R37" s="7" t="str">
        <f ca="1" xml:space="preserve">
IF($Q37 &lt;&gt; "",
    VLOOKUP($Q37,Level!$A:$B,2,FALSE),
    ""
)</f>
        <v/>
      </c>
      <c r="S37" s="1">
        <f ca="1" xml:space="preserve">
IF($O37 = 5 + N("Presidente"),
    27000,
    IF($O37 = 6 + N("Vice-presidente"),
        23000,
        IF(OR($O37 = 8, $O37= 13, $O37 = 12) + N("Secretária bilíngue ou coordenador ou especialista"),
            8000,
            IF($O37 = 7 + N("Diretor"),
                15000,
                IF($O37 = 14 + N("Gerente"),
                    12000,
                    IF($O37 = 9 + N("Estagiário"),
                        705,
                        IF($O37 = 10 + N("Trainee"),
                            805,
                            IF($O37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 = 7,
  500,
  IF($K37 = 8,
    1000,
    IF($K37 = 9,
      1500,
      IF($K37 = 10,
        2000,
        0
      )
    )
  )
)
+
N("Adicional no salário por área")
+
IF($M37 = 14 + N("Tecnologia da Informação"),
  120,
  IF($M37 = 16 + N("Vendas"),
    110,
    IF($M37 = 15 + N("Jurídico"),
      100,
      IF(OR($M37 = 8, $M37 = 9, $M37 = 11) + N("Recursos humanos ou comercial ou comunicação e marketing"),
        80,
        0
      )
    )
  )
)
+
N("Adicionando pegadinha")
+
IF(AND($M37 = 16, $K37 = 9, $O37 = 11, $Q37 = 5) + N("Se for de vendas, com mestrado, analista sênior"),
  IF(#REF! = 5,
    100,
    0
  )
  +
  IF($I37 = "M",
    200,
    0
  ),
  0
)</f>
        <v>8500</v>
      </c>
    </row>
    <row r="38" spans="1:19" ht="14.25" customHeight="1" x14ac:dyDescent="0.2">
      <c r="A38" s="7" t="s">
        <v>94</v>
      </c>
      <c r="B38" s="5">
        <f>ROW()</f>
        <v>38</v>
      </c>
      <c r="C38" s="6" t="b">
        <v>1</v>
      </c>
      <c r="D38" s="7" t="e">
        <f ca="1">IF($B38 = 1 + N("Presidente"),
    127,
    IF($B38 = 2 + N("Vice-Presidente"),
        72,
        IF($B38 = 3 + N("Secretária bilíngue"),
            13,
            RANDBETWEEN(5,COUNT(#REF!) + 1)
        )
    )
)</f>
        <v>#NUM!</v>
      </c>
      <c r="E38" s="7" t="e">
        <f ca="1">VLOOKUP($D38,#REF!,2,FALSE)</f>
        <v>#NUM!</v>
      </c>
      <c r="F38" s="7" t="e">
        <f ca="1" xml:space="preserve">
IF($B38 = 1,
    0,
    RANDBETWEEN(5,COUNT(#REF!) + 1)
)</f>
        <v>#NUM!</v>
      </c>
      <c r="G38" s="7" t="e">
        <f ca="1" xml:space="preserve">
IF($B38 = 1 + N("Presidente"),
    "de Orléans e Bragança",
    VLOOKUP($F38,#REF!,2,FALSE) &amp; " " &amp; VLOOKUP(RANDBETWEEN(5,COUNT(#REF!) + 1),#REF!,2,FALSE)
)</f>
        <v>#NUM!</v>
      </c>
      <c r="H38" s="7" t="s">
        <v>134</v>
      </c>
      <c r="I38" s="7" t="s">
        <v>5</v>
      </c>
      <c r="J38" s="8">
        <f ca="1" xml:space="preserve">
IF($O38 = 5 + N("CEO"),
    TODAY() - 16340,
    IF($O38 = 8 + N("Secretary"),
        RANDBETWEEN(TODAY() - 12418.5, TODAY()-6574.5),
        IF(OR($O38 = 7, $O38 = 14),
            RANDBETWEEN(TODAY() - 16071, TODAY() - 8766),
            IF(OR($O38 = 13, $O38 = 12, $O38 = 11),
                RANDBETWEEN(TODAY() - 27393.75, TODAY() - 12783.75),
                RANDBETWEEN(TODAY() - 27393.75, TODAY()-10957.5)
            )
        )
    )
)</f>
        <v>21947</v>
      </c>
      <c r="K38" s="6">
        <f ca="1" xml:space="preserve">
IF(OR($O38 = 5, $O38 = 6) + N("Se for presidente ou vice-presidente"),
    10 + N("Doutor"),
    IF($O38 = 7 + N("Se for diretor"),
        RANDBETWEEN(8,10) + N("Graduate school or Master’s degree or Doctorate"),
        IF($O38 = 14 + N("If a manager"),
            RANDBETWEEN(7,9),
            IF(OR($O38 = 13, $O38 = 12, $O38 = 11) + N("If coordinator or specialist or analyst"),
                RANDBETWEEN(7,8),
                7
            )
        )
    )
)</f>
        <v>7</v>
      </c>
      <c r="L38" s="8" t="str">
        <f ca="1">VLOOKUP($K38,Education!$A:$B,2,FALSE)</f>
        <v>Undergraduate degree</v>
      </c>
      <c r="M38" s="7">
        <f ca="1" xml:space="preserve">
  IF(OR($O38 = 5, $O38 = 6, $O38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38" s="7" t="e">
        <f ca="1">VLOOKUP($M38,Department!$A:$B,2,FALSE)</f>
        <v>#N/A</v>
      </c>
      <c r="O38" s="6">
        <f t="shared" ca="1" si="0"/>
        <v>12</v>
      </c>
      <c r="P38" s="7" t="str">
        <f ca="1">VLOOKUP($O38,Role!$A:$B,2,FALSE)</f>
        <v>Specialist</v>
      </c>
      <c r="Q38" s="6" t="str">
        <f ca="1" xml:space="preserve">
IF($O38 = 11 + N("Analyst"),
    RANDBETWEEN(5, 7) + N("Jr, Pleno, Sr"),
    ""
)</f>
        <v/>
      </c>
      <c r="R38" s="7" t="str">
        <f ca="1" xml:space="preserve">
IF($Q38 &lt;&gt; "",
    VLOOKUP($Q38,Level!$A:$B,2,FALSE),
    ""
)</f>
        <v/>
      </c>
      <c r="S38" s="1">
        <f ca="1" xml:space="preserve">
IF($O38 = 5 + N("Presidente"),
    27000,
    IF($O38 = 6 + N("Vice-presidente"),
        23000,
        IF(OR($O38 = 8, $O38= 13, $O38 = 12) + N("Secretária bilíngue ou coordenador ou especialista"),
            8000,
            IF($O38 = 7 + N("Diretor"),
                15000,
                IF($O38 = 14 + N("Gerente"),
                    12000,
                    IF($O38 = 9 + N("Estagiário"),
                        705,
                        IF($O38 = 10 + N("Trainee"),
                            805,
                            IF($O38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 = 7,
  500,
  IF($K38 = 8,
    1000,
    IF($K38 = 9,
      1500,
      IF($K38 = 10,
        2000,
        0
      )
    )
  )
)
+
N("Adicional no salário por área")
+
IF($M38 = 14 + N("Tecnologia da Informação"),
  120,
  IF($M38 = 16 + N("Vendas"),
    110,
    IF($M38 = 15 + N("Jurídico"),
      100,
      IF(OR($M38 = 8, $M38 = 9, $M38 = 11) + N("Recursos humanos ou comercial ou comunicação e marketing"),
        80,
        0
      )
    )
  )
)
+
N("Adicionando pegadinha")
+
IF(AND($M38 = 16, $K38 = 9, $O38 = 11, $Q38 = 5) + N("Se for de vendas, com mestrado, analista sênior"),
  IF(#REF! = 5,
    100,
    0
  )
  +
  IF($I38 = "M",
    200,
    0
  ),
  0
)</f>
        <v>8620</v>
      </c>
    </row>
    <row r="39" spans="1:19" ht="14.25" customHeight="1" x14ac:dyDescent="0.2">
      <c r="A39" s="7" t="s">
        <v>94</v>
      </c>
      <c r="B39" s="5">
        <f>ROW()</f>
        <v>39</v>
      </c>
      <c r="C39" s="6" t="b">
        <v>1</v>
      </c>
      <c r="D39" s="7" t="e">
        <f ca="1">IF($B39 = 1 + N("Presidente"),
    127,
    IF($B39 = 2 + N("Vice-Presidente"),
        72,
        IF($B39 = 3 + N("Secretária bilíngue"),
            13,
            RANDBETWEEN(5,COUNT(#REF!) + 1)
        )
    )
)</f>
        <v>#NUM!</v>
      </c>
      <c r="E39" s="7" t="e">
        <f ca="1">VLOOKUP($D39,#REF!,2,FALSE)</f>
        <v>#NUM!</v>
      </c>
      <c r="F39" s="7" t="e">
        <f ca="1" xml:space="preserve">
IF($B39 = 1,
    0,
    RANDBETWEEN(5,COUNT(#REF!) + 1)
)</f>
        <v>#NUM!</v>
      </c>
      <c r="G39" s="7" t="e">
        <f ca="1" xml:space="preserve">
IF($B39 = 1 + N("Presidente"),
    "de Orléans e Bragança",
    VLOOKUP($F39,#REF!,2,FALSE) &amp; " " &amp; VLOOKUP(RANDBETWEEN(5,COUNT(#REF!) + 1),#REF!,2,FALSE)
)</f>
        <v>#NUM!</v>
      </c>
      <c r="H39" s="7" t="s">
        <v>135</v>
      </c>
      <c r="I39" s="7" t="s">
        <v>6</v>
      </c>
      <c r="J39" s="8">
        <f ca="1" xml:space="preserve">
IF($O39 = 5 + N("CEO"),
    TODAY() - 16340,
    IF($O39 = 8 + N("Secretary"),
        RANDBETWEEN(TODAY() - 12418.5, TODAY()-6574.5),
        IF(OR($O39 = 7, $O39 = 14),
            RANDBETWEEN(TODAY() - 16071, TODAY() - 8766),
            IF(OR($O39 = 13, $O39 = 12, $O39 = 11),
                RANDBETWEEN(TODAY() - 27393.75, TODAY() - 12783.75),
                RANDBETWEEN(TODAY() - 27393.75, TODAY()-10957.5)
            )
        )
    )
)</f>
        <v>23328</v>
      </c>
      <c r="K39" s="6">
        <f ca="1" xml:space="preserve">
IF(OR($O39 = 5, $O39 = 6) + N("Se for presidente ou vice-presidente"),
    10 + N("Doutor"),
    IF($O39 = 7 + N("Se for diretor"),
        RANDBETWEEN(8,10) + N("Graduate school or Master’s degree or Doctorate"),
        IF($O39 = 14 + N("If a manager"),
            RANDBETWEEN(7,9),
            IF(OR($O39 = 13, $O39 = 12, $O39 = 11) + N("If coordinator or specialist or analyst"),
                RANDBETWEEN(7,8),
                7
            )
        )
    )
)</f>
        <v>8</v>
      </c>
      <c r="L39" s="8" t="str">
        <f ca="1">VLOOKUP($K39,Education!$A:$B,2,FALSE)</f>
        <v>Graduate school</v>
      </c>
      <c r="M39" s="7">
        <f ca="1" xml:space="preserve">
  IF(OR($O39 = 5, $O39 = 6, $O39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39" s="7" t="e">
        <f ca="1">VLOOKUP($M39,Department!$A:$B,2,FALSE)</f>
        <v>#N/A</v>
      </c>
      <c r="O39" s="6">
        <f t="shared" ca="1" si="0"/>
        <v>12</v>
      </c>
      <c r="P39" s="7" t="str">
        <f ca="1">VLOOKUP($O39,Role!$A:$B,2,FALSE)</f>
        <v>Specialist</v>
      </c>
      <c r="Q39" s="6" t="str">
        <f ca="1" xml:space="preserve">
IF($O39 = 11 + N("Analyst"),
    RANDBETWEEN(5, 7) + N("Jr, Pleno, Sr"),
    ""
)</f>
        <v/>
      </c>
      <c r="R39" s="7" t="str">
        <f ca="1" xml:space="preserve">
IF($Q39 &lt;&gt; "",
    VLOOKUP($Q39,Level!$A:$B,2,FALSE),
    ""
)</f>
        <v/>
      </c>
      <c r="S39" s="1">
        <f ca="1" xml:space="preserve">
IF($O39 = 5 + N("Presidente"),
    27000,
    IF($O39 = 6 + N("Vice-presidente"),
        23000,
        IF(OR($O39 = 8, $O39= 13, $O39 = 12) + N("Secretária bilíngue ou coordenador ou especialista"),
            8000,
            IF($O39 = 7 + N("Diretor"),
                15000,
                IF($O39 = 14 + N("Gerente"),
                    12000,
                    IF($O39 = 9 + N("Estagiário"),
                        705,
                        IF($O39 = 10 + N("Trainee"),
                            805,
                            IF($O39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 = 7,
  500,
  IF($K39 = 8,
    1000,
    IF($K39 = 9,
      1500,
      IF($K39 = 10,
        2000,
        0
      )
    )
  )
)
+
N("Adicional no salário por área")
+
IF($M39 = 14 + N("Tecnologia da Informação"),
  120,
  IF($M39 = 16 + N("Vendas"),
    110,
    IF($M39 = 15 + N("Jurídico"),
      100,
      IF(OR($M39 = 8, $M39 = 9, $M39 = 11) + N("Recursos humanos ou comercial ou comunicação e marketing"),
        80,
        0
      )
    )
  )
)
+
N("Adicionando pegadinha")
+
IF(AND($M39 = 16, $K39 = 9, $O39 = 11, $Q39 = 5) + N("Se for de vendas, com mestrado, analista sênior"),
  IF(#REF! = 5,
    100,
    0
  )
  +
  IF($I39 = "M",
    200,
    0
  ),
  0
)</f>
        <v>9100</v>
      </c>
    </row>
    <row r="40" spans="1:19" ht="14.25" customHeight="1" x14ac:dyDescent="0.2">
      <c r="A40" s="7" t="s">
        <v>94</v>
      </c>
      <c r="B40" s="5">
        <f>ROW()</f>
        <v>40</v>
      </c>
      <c r="C40" s="6" t="b">
        <v>1</v>
      </c>
      <c r="D40" s="7" t="e">
        <f ca="1">IF($B40 = 1 + N("Presidente"),
    127,
    IF($B40 = 2 + N("Vice-Presidente"),
        72,
        IF($B40 = 3 + N("Secretária bilíngue"),
            13,
            RANDBETWEEN(5,COUNT(#REF!) + 1)
        )
    )
)</f>
        <v>#NUM!</v>
      </c>
      <c r="E40" s="7" t="e">
        <f ca="1">VLOOKUP($D40,#REF!,2,FALSE)</f>
        <v>#NUM!</v>
      </c>
      <c r="F40" s="7" t="e">
        <f ca="1" xml:space="preserve">
IF($B40 = 1,
    0,
    RANDBETWEEN(5,COUNT(#REF!) + 1)
)</f>
        <v>#NUM!</v>
      </c>
      <c r="G40" s="7" t="e">
        <f ca="1" xml:space="preserve">
IF($B40 = 1 + N("Presidente"),
    "de Orléans e Bragança",
    VLOOKUP($F40,#REF!,2,FALSE) &amp; " " &amp; VLOOKUP(RANDBETWEEN(5,COUNT(#REF!) + 1),#REF!,2,FALSE)
)</f>
        <v>#NUM!</v>
      </c>
      <c r="H40" s="7" t="s">
        <v>136</v>
      </c>
      <c r="I40" s="7" t="s">
        <v>6</v>
      </c>
      <c r="J40" s="8">
        <f ca="1" xml:space="preserve">
IF($O40 = 5 + N("CEO"),
    TODAY() - 16340,
    IF($O40 = 8 + N("Secretary"),
        RANDBETWEEN(TODAY() - 12418.5, TODAY()-6574.5),
        IF(OR($O40 = 7, $O40 = 14),
            RANDBETWEEN(TODAY() - 16071, TODAY() - 8766),
            IF(OR($O40 = 13, $O40 = 12, $O40 = 11),
                RANDBETWEEN(TODAY() - 27393.75, TODAY() - 12783.75),
                RANDBETWEEN(TODAY() - 27393.75, TODAY()-10957.5)
            )
        )
    )
)</f>
        <v>24909</v>
      </c>
      <c r="K40" s="6">
        <f ca="1" xml:space="preserve">
IF(OR($O40 = 5, $O40 = 6) + N("Se for presidente ou vice-presidente"),
    10 + N("Doutor"),
    IF($O40 = 7 + N("Se for diretor"),
        RANDBETWEEN(8,10) + N("Graduate school or Master’s degree or Doctorate"),
        IF($O40 = 14 + N("If a manager"),
            RANDBETWEEN(7,9),
            IF(OR($O40 = 13, $O40 = 12, $O40 = 11) + N("If coordinator or specialist or analyst"),
                RANDBETWEEN(7,8),
                7
            )
        )
    )
)</f>
        <v>7</v>
      </c>
      <c r="L40" s="8" t="str">
        <f ca="1">VLOOKUP($K40,Education!$A:$B,2,FALSE)</f>
        <v>Undergraduate degree</v>
      </c>
      <c r="M40" s="7">
        <f ca="1" xml:space="preserve">
  IF(OR($O40 = 5, $O40 = 6, $O40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40" s="7" t="e">
        <f ca="1">VLOOKUP($M40,Department!$A:$B,2,FALSE)</f>
        <v>#N/A</v>
      </c>
      <c r="O40" s="6">
        <f t="shared" ca="1" si="0"/>
        <v>12</v>
      </c>
      <c r="P40" s="7" t="str">
        <f ca="1">VLOOKUP($O40,Role!$A:$B,2,FALSE)</f>
        <v>Specialist</v>
      </c>
      <c r="Q40" s="6" t="str">
        <f ca="1" xml:space="preserve">
IF($O40 = 11 + N("Analyst"),
    RANDBETWEEN(5, 7) + N("Jr, Pleno, Sr"),
    ""
)</f>
        <v/>
      </c>
      <c r="R40" s="7" t="str">
        <f ca="1" xml:space="preserve">
IF($Q40 &lt;&gt; "",
    VLOOKUP($Q40,Level!$A:$B,2,FALSE),
    ""
)</f>
        <v/>
      </c>
      <c r="S40" s="1">
        <f ca="1" xml:space="preserve">
IF($O40 = 5 + N("Presidente"),
    27000,
    IF($O40 = 6 + N("Vice-presidente"),
        23000,
        IF(OR($O40 = 8, $O40= 13, $O40 = 12) + N("Secretária bilíngue ou coordenador ou especialista"),
            8000,
            IF($O40 = 7 + N("Diretor"),
                15000,
                IF($O40 = 14 + N("Gerente"),
                    12000,
                    IF($O40 = 9 + N("Estagiário"),
                        705,
                        IF($O40 = 10 + N("Trainee"),
                            805,
                            IF($O40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 = 7,
  500,
  IF($K40 = 8,
    1000,
    IF($K40 = 9,
      1500,
      IF($K40 = 10,
        2000,
        0
      )
    )
  )
)
+
N("Adicional no salário por área")
+
IF($M40 = 14 + N("Tecnologia da Informação"),
  120,
  IF($M40 = 16 + N("Vendas"),
    110,
    IF($M40 = 15 + N("Jurídico"),
      100,
      IF(OR($M40 = 8, $M40 = 9, $M40 = 11) + N("Recursos humanos ou comercial ou comunicação e marketing"),
        80,
        0
      )
    )
  )
)
+
N("Adicionando pegadinha")
+
IF(AND($M40 = 16, $K40 = 9, $O40 = 11, $Q40 = 5) + N("Se for de vendas, com mestrado, analista sênior"),
  IF(#REF! = 5,
    100,
    0
  )
  +
  IF($I40 = "M",
    200,
    0
  ),
  0
)</f>
        <v>8610</v>
      </c>
    </row>
    <row r="41" spans="1:19" ht="14.25" customHeight="1" x14ac:dyDescent="0.2">
      <c r="A41" s="7" t="s">
        <v>94</v>
      </c>
      <c r="B41" s="5">
        <f>ROW()</f>
        <v>41</v>
      </c>
      <c r="C41" s="6" t="b">
        <v>1</v>
      </c>
      <c r="D41" s="7" t="e">
        <f ca="1">IF($B41 = 1 + N("Presidente"),
    127,
    IF($B41 = 2 + N("Vice-Presidente"),
        72,
        IF($B41 = 3 + N("Secretária bilíngue"),
            13,
            RANDBETWEEN(5,COUNT(#REF!) + 1)
        )
    )
)</f>
        <v>#NUM!</v>
      </c>
      <c r="E41" s="7" t="e">
        <f ca="1">VLOOKUP($D41,#REF!,2,FALSE)</f>
        <v>#NUM!</v>
      </c>
      <c r="F41" s="7" t="e">
        <f ca="1" xml:space="preserve">
IF($B41 = 1,
    0,
    RANDBETWEEN(5,COUNT(#REF!) + 1)
)</f>
        <v>#NUM!</v>
      </c>
      <c r="G41" s="7" t="e">
        <f ca="1" xml:space="preserve">
IF($B41 = 1 + N("Presidente"),
    "de Orléans e Bragança",
    VLOOKUP($F41,#REF!,2,FALSE) &amp; " " &amp; VLOOKUP(RANDBETWEEN(5,COUNT(#REF!) + 1),#REF!,2,FALSE)
)</f>
        <v>#NUM!</v>
      </c>
      <c r="H41" s="7" t="s">
        <v>137</v>
      </c>
      <c r="I41" s="7" t="s">
        <v>6</v>
      </c>
      <c r="J41" s="8">
        <f ca="1" xml:space="preserve">
IF($O41 = 5 + N("CEO"),
    TODAY() - 16340,
    IF($O41 = 8 + N("Secretary"),
        RANDBETWEEN(TODAY() - 12418.5, TODAY()-6574.5),
        IF(OR($O41 = 7, $O41 = 14),
            RANDBETWEEN(TODAY() - 16071, TODAY() - 8766),
            IF(OR($O41 = 13, $O41 = 12, $O41 = 11),
                RANDBETWEEN(TODAY() - 27393.75, TODAY() - 12783.75),
                RANDBETWEEN(TODAY() - 27393.75, TODAY()-10957.5)
            )
        )
    )
)</f>
        <v>24216</v>
      </c>
      <c r="K41" s="6">
        <f ca="1" xml:space="preserve">
IF(OR($O41 = 5, $O41 = 6) + N("Se for presidente ou vice-presidente"),
    10 + N("Doutor"),
    IF($O41 = 7 + N("Se for diretor"),
        RANDBETWEEN(8,10) + N("Graduate school or Master’s degree or Doctorate"),
        IF($O41 = 14 + N("If a manager"),
            RANDBETWEEN(7,9),
            IF(OR($O41 = 13, $O41 = 12, $O41 = 11) + N("If coordinator or specialist or analyst"),
                RANDBETWEEN(7,8),
                7
            )
        )
    )
)</f>
        <v>8</v>
      </c>
      <c r="L41" s="8" t="str">
        <f ca="1">VLOOKUP($K41,Education!$A:$B,2,FALSE)</f>
        <v>Graduate school</v>
      </c>
      <c r="M41" s="7">
        <f ca="1" xml:space="preserve">
  IF(OR($O41 = 5, $O41 = 6, $O41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N41" s="7" t="e">
        <f ca="1">VLOOKUP($M41,Department!$A:$B,2,FALSE)</f>
        <v>#N/A</v>
      </c>
      <c r="O41" s="6">
        <f t="shared" ca="1" si="0"/>
        <v>12</v>
      </c>
      <c r="P41" s="7" t="str">
        <f ca="1">VLOOKUP($O41,Role!$A:$B,2,FALSE)</f>
        <v>Specialist</v>
      </c>
      <c r="Q41" s="6" t="str">
        <f ca="1" xml:space="preserve">
IF($O41 = 11 + N("Analyst"),
    RANDBETWEEN(5, 7) + N("Jr, Pleno, Sr"),
    ""
)</f>
        <v/>
      </c>
      <c r="R41" s="7" t="str">
        <f ca="1" xml:space="preserve">
IF($Q41 &lt;&gt; "",
    VLOOKUP($Q41,Level!$A:$B,2,FALSE),
    ""
)</f>
        <v/>
      </c>
      <c r="S41" s="1">
        <f ca="1" xml:space="preserve">
IF($O41 = 5 + N("Presidente"),
    27000,
    IF($O41 = 6 + N("Vice-presidente"),
        23000,
        IF(OR($O41 = 8, $O41= 13, $O41 = 12) + N("Secretária bilíngue ou coordenador ou especialista"),
            8000,
            IF($O41 = 7 + N("Diretor"),
                15000,
                IF($O41 = 14 + N("Gerente"),
                    12000,
                    IF($O41 = 9 + N("Estagiário"),
                        705,
                        IF($O41 = 10 + N("Trainee"),
                            805,
                            IF($O41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 = 7,
  500,
  IF($K41 = 8,
    1000,
    IF($K41 = 9,
      1500,
      IF($K41 = 10,
        2000,
        0
      )
    )
  )
)
+
N("Adicional no salário por área")
+
IF($M41 = 14 + N("Tecnologia da Informação"),
  120,
  IF($M41 = 16 + N("Vendas"),
    110,
    IF($M41 = 15 + N("Jurídico"),
      100,
      IF(OR($M41 = 8, $M41 = 9, $M41 = 11) + N("Recursos humanos ou comercial ou comunicação e marketing"),
        80,
        0
      )
    )
  )
)
+
N("Adicionando pegadinha")
+
IF(AND($M41 = 16, $K41 = 9, $O41 = 11, $Q41 = 5) + N("Se for de vendas, com mestrado, analista sênior"),
  IF(#REF! = 5,
    100,
    0
  )
  +
  IF($I41 = "M",
    200,
    0
  ),
  0
)</f>
        <v>9000</v>
      </c>
    </row>
    <row r="42" spans="1:19" ht="14.25" customHeight="1" x14ac:dyDescent="0.2">
      <c r="A42" s="7" t="s">
        <v>94</v>
      </c>
      <c r="B42" s="5">
        <f>ROW()</f>
        <v>42</v>
      </c>
      <c r="C42" s="6" t="b">
        <v>1</v>
      </c>
      <c r="D42" s="7" t="e">
        <f ca="1">IF($B42 = 1 + N("Presidente"),
    127,
    IF($B42 = 2 + N("Vice-Presidente"),
        72,
        IF($B42 = 3 + N("Secretária bilíngue"),
            13,
            RANDBETWEEN(5,COUNT(#REF!) + 1)
        )
    )
)</f>
        <v>#NUM!</v>
      </c>
      <c r="E42" s="7" t="e">
        <f ca="1">VLOOKUP($D42,#REF!,2,FALSE)</f>
        <v>#NUM!</v>
      </c>
      <c r="F42" s="7" t="e">
        <f ca="1" xml:space="preserve">
IF($B42 = 1,
    0,
    RANDBETWEEN(5,COUNT(#REF!) + 1)
)</f>
        <v>#NUM!</v>
      </c>
      <c r="G42" s="7" t="e">
        <f ca="1" xml:space="preserve">
IF($B42 = 1 + N("Presidente"),
    "de Orléans e Bragança",
    VLOOKUP($F42,#REF!,2,FALSE) &amp; " " &amp; VLOOKUP(RANDBETWEEN(5,COUNT(#REF!) + 1),#REF!,2,FALSE)
)</f>
        <v>#NUM!</v>
      </c>
      <c r="H42" s="7" t="s">
        <v>138</v>
      </c>
      <c r="I42" s="7" t="s">
        <v>6</v>
      </c>
      <c r="J42" s="8">
        <f ca="1" xml:space="preserve">
IF($O42 = 5 + N("CEO"),
    TODAY() - 16340,
    IF($O42 = 8 + N("Secretary"),
        RANDBETWEEN(TODAY() - 12418.5, TODAY()-6574.5),
        IF(OR($O42 = 7, $O42 = 14),
            RANDBETWEEN(TODAY() - 16071, TODAY() - 8766),
            IF(OR($O42 = 13, $O42 = 12, $O42 = 11),
                RANDBETWEEN(TODAY() - 27393.75, TODAY() - 12783.75),
                RANDBETWEEN(TODAY() - 27393.75, TODAY()-10957.5)
            )
        )
    )
)</f>
        <v>18460</v>
      </c>
      <c r="K42" s="6">
        <f ca="1" xml:space="preserve">
IF(OR($O42 = 5, $O42 = 6) + N("Se for presidente ou vice-presidente"),
    10 + N("Doutor"),
    IF($O42 = 7 + N("Se for diretor"),
        RANDBETWEEN(8,10) + N("Graduate school or Master’s degree or Doctorate"),
        IF($O42 = 14 + N("If a manager"),
            RANDBETWEEN(7,9),
            IF(OR($O42 = 13, $O42 = 12, $O42 = 11) + N("If coordinator or specialist or analyst"),
                RANDBETWEEN(7,8),
                7
            )
        )
    )
)</f>
        <v>7</v>
      </c>
      <c r="L42" s="8" t="str">
        <f ca="1">VLOOKUP($K42,Education!$A:$B,2,FALSE)</f>
        <v>Undergraduate degree</v>
      </c>
      <c r="M42" s="7">
        <f ca="1" xml:space="preserve">
  IF(OR($O42 = 5, $O42 = 6, $O42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N42" s="7" t="e">
        <f ca="1">VLOOKUP($M42,Department!$A:$B,2,FALSE)</f>
        <v>#N/A</v>
      </c>
      <c r="O42" s="6">
        <f t="shared" ca="1" si="0"/>
        <v>12</v>
      </c>
      <c r="P42" s="7" t="str">
        <f ca="1">VLOOKUP($O42,Role!$A:$B,2,FALSE)</f>
        <v>Specialist</v>
      </c>
      <c r="Q42" s="6" t="str">
        <f ca="1" xml:space="preserve">
IF($O42 = 11 + N("Analyst"),
    RANDBETWEEN(5, 7) + N("Jr, Pleno, Sr"),
    ""
)</f>
        <v/>
      </c>
      <c r="R42" s="7" t="str">
        <f ca="1" xml:space="preserve">
IF($Q42 &lt;&gt; "",
    VLOOKUP($Q42,Level!$A:$B,2,FALSE),
    ""
)</f>
        <v/>
      </c>
      <c r="S42" s="1">
        <f ca="1" xml:space="preserve">
IF($O42 = 5 + N("Presidente"),
    27000,
    IF($O42 = 6 + N("Vice-presidente"),
        23000,
        IF(OR($O42 = 8, $O42= 13, $O42 = 12) + N("Secretária bilíngue ou coordenador ou especialista"),
            8000,
            IF($O42 = 7 + N("Diretor"),
                15000,
                IF($O42 = 14 + N("Gerente"),
                    12000,
                    IF($O42 = 9 + N("Estagiário"),
                        705,
                        IF($O42 = 10 + N("Trainee"),
                            805,
                            IF($O42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 = 7,
  500,
  IF($K42 = 8,
    1000,
    IF($K42 = 9,
      1500,
      IF($K42 = 10,
        2000,
        0
      )
    )
  )
)
+
N("Adicional no salário por área")
+
IF($M42 = 14 + N("Tecnologia da Informação"),
  120,
  IF($M42 = 16 + N("Vendas"),
    110,
    IF($M42 = 15 + N("Jurídico"),
      100,
      IF(OR($M42 = 8, $M42 = 9, $M42 = 11) + N("Recursos humanos ou comercial ou comunicação e marketing"),
        80,
        0
      )
    )
  )
)
+
N("Adicionando pegadinha")
+
IF(AND($M42 = 16, $K42 = 9, $O42 = 11, $Q42 = 5) + N("Se for de vendas, com mestrado, analista sênior"),
  IF(#REF! = 5,
    100,
    0
  )
  +
  IF($I42 = "M",
    200,
    0
  ),
  0
)</f>
        <v>8500</v>
      </c>
    </row>
    <row r="43" spans="1:19" ht="14.25" customHeight="1" x14ac:dyDescent="0.2">
      <c r="A43" s="7" t="s">
        <v>94</v>
      </c>
      <c r="B43" s="5">
        <f>ROW()</f>
        <v>43</v>
      </c>
      <c r="C43" s="6" t="b">
        <v>1</v>
      </c>
      <c r="D43" s="7" t="e">
        <f ca="1">IF($B43 = 1 + N("Presidente"),
    127,
    IF($B43 = 2 + N("Vice-Presidente"),
        72,
        IF($B43 = 3 + N("Secretária bilíngue"),
            13,
            RANDBETWEEN(5,COUNT(#REF!) + 1)
        )
    )
)</f>
        <v>#NUM!</v>
      </c>
      <c r="E43" s="7" t="e">
        <f ca="1">VLOOKUP($D43,#REF!,2,FALSE)</f>
        <v>#NUM!</v>
      </c>
      <c r="F43" s="7" t="e">
        <f ca="1" xml:space="preserve">
IF($B43 = 1,
    0,
    RANDBETWEEN(5,COUNT(#REF!) + 1)
)</f>
        <v>#NUM!</v>
      </c>
      <c r="G43" s="7" t="e">
        <f ca="1" xml:space="preserve">
IF($B43 = 1 + N("Presidente"),
    "de Orléans e Bragança",
    VLOOKUP($F43,#REF!,2,FALSE) &amp; " " &amp; VLOOKUP(RANDBETWEEN(5,COUNT(#REF!) + 1),#REF!,2,FALSE)
)</f>
        <v>#NUM!</v>
      </c>
      <c r="H43" s="7" t="s">
        <v>139</v>
      </c>
      <c r="I43" s="7" t="s">
        <v>6</v>
      </c>
      <c r="J43" s="8">
        <f ca="1" xml:space="preserve">
IF($O43 = 5 + N("CEO"),
    TODAY() - 16340,
    IF($O43 = 8 + N("Secretary"),
        RANDBETWEEN(TODAY() - 12418.5, TODAY()-6574.5),
        IF(OR($O43 = 7, $O43 = 14),
            RANDBETWEEN(TODAY() - 16071, TODAY() - 8766),
            IF(OR($O43 = 13, $O43 = 12, $O43 = 11),
                RANDBETWEEN(TODAY() - 27393.75, TODAY() - 12783.75),
                RANDBETWEEN(TODAY() - 27393.75, TODAY()-10957.5)
            )
        )
    )
)</f>
        <v>26518</v>
      </c>
      <c r="K43" s="6">
        <f ca="1" xml:space="preserve">
IF(OR($O43 = 5, $O43 = 6) + N("Se for presidente ou vice-presidente"),
    10 + N("Doutor"),
    IF($O43 = 7 + N("Se for diretor"),
        RANDBETWEEN(8,10) + N("Graduate school or Master’s degree or Doctorate"),
        IF($O43 = 14 + N("If a manager"),
            RANDBETWEEN(7,9),
            IF(OR($O43 = 13, $O43 = 12, $O43 = 11) + N("If coordinator or specialist or analyst"),
                RANDBETWEEN(7,8),
                7
            )
        )
    )
)</f>
        <v>8</v>
      </c>
      <c r="L43" s="8" t="str">
        <f ca="1">VLOOKUP($K43,Education!$A:$B,2,FALSE)</f>
        <v>Graduate school</v>
      </c>
      <c r="M43" s="7">
        <f ca="1" xml:space="preserve">
  IF(OR($O43 = 5, $O43 = 6, $O43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N43" s="7" t="e">
        <f ca="1">VLOOKUP($M43,Department!$A:$B,2,FALSE)</f>
        <v>#N/A</v>
      </c>
      <c r="O43" s="6">
        <f t="shared" ca="1" si="0"/>
        <v>12</v>
      </c>
      <c r="P43" s="7" t="str">
        <f ca="1">VLOOKUP($O43,Role!$A:$B,2,FALSE)</f>
        <v>Specialist</v>
      </c>
      <c r="Q43" s="6" t="str">
        <f ca="1" xml:space="preserve">
IF($O43 = 11 + N("Analyst"),
    RANDBETWEEN(5, 7) + N("Jr, Pleno, Sr"),
    ""
)</f>
        <v/>
      </c>
      <c r="R43" s="7" t="str">
        <f ca="1" xml:space="preserve">
IF($Q43 &lt;&gt; "",
    VLOOKUP($Q43,Level!$A:$B,2,FALSE),
    ""
)</f>
        <v/>
      </c>
      <c r="S43" s="1">
        <f ca="1" xml:space="preserve">
IF($O43 = 5 + N("Presidente"),
    27000,
    IF($O43 = 6 + N("Vice-presidente"),
        23000,
        IF(OR($O43 = 8, $O43= 13, $O43 = 12) + N("Secretária bilíngue ou coordenador ou especialista"),
            8000,
            IF($O43 = 7 + N("Diretor"),
                15000,
                IF($O43 = 14 + N("Gerente"),
                    12000,
                    IF($O43 = 9 + N("Estagiário"),
                        705,
                        IF($O43 = 10 + N("Trainee"),
                            805,
                            IF($O43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 = 7,
  500,
  IF($K43 = 8,
    1000,
    IF($K43 = 9,
      1500,
      IF($K43 = 10,
        2000,
        0
      )
    )
  )
)
+
N("Adicional no salário por área")
+
IF($M43 = 14 + N("Tecnologia da Informação"),
  120,
  IF($M43 = 16 + N("Vendas"),
    110,
    IF($M43 = 15 + N("Jurídico"),
      100,
      IF(OR($M43 = 8, $M43 = 9, $M43 = 11) + N("Recursos humanos ou comercial ou comunicação e marketing"),
        80,
        0
      )
    )
  )
)
+
N("Adicionando pegadinha")
+
IF(AND($M43 = 16, $K43 = 9, $O43 = 11, $Q43 = 5) + N("Se for de vendas, com mestrado, analista sênior"),
  IF(#REF! = 5,
    100,
    0
  )
  +
  IF($I43 = "M",
    200,
    0
  ),
  0
)</f>
        <v>9080</v>
      </c>
    </row>
    <row r="44" spans="1:19" ht="14.25" customHeight="1" x14ac:dyDescent="0.2">
      <c r="A44" s="7" t="s">
        <v>94</v>
      </c>
      <c r="B44" s="5">
        <f>ROW()</f>
        <v>44</v>
      </c>
      <c r="C44" s="6" t="b">
        <v>1</v>
      </c>
      <c r="D44" s="7" t="e">
        <f ca="1">IF($B44 = 1 + N("Presidente"),
    127,
    IF($B44 = 2 + N("Vice-Presidente"),
        72,
        IF($B44 = 3 + N("Secretária bilíngue"),
            13,
            RANDBETWEEN(5,COUNT(#REF!) + 1)
        )
    )
)</f>
        <v>#NUM!</v>
      </c>
      <c r="E44" s="7" t="e">
        <f ca="1">VLOOKUP($D44,#REF!,2,FALSE)</f>
        <v>#NUM!</v>
      </c>
      <c r="F44" s="7" t="e">
        <f ca="1" xml:space="preserve">
IF($B44 = 1,
    0,
    RANDBETWEEN(5,COUNT(#REF!) + 1)
)</f>
        <v>#NUM!</v>
      </c>
      <c r="G44" s="7" t="e">
        <f ca="1" xml:space="preserve">
IF($B44 = 1 + N("Presidente"),
    "de Orléans e Bragança",
    VLOOKUP($F44,#REF!,2,FALSE) &amp; " " &amp; VLOOKUP(RANDBETWEEN(5,COUNT(#REF!) + 1),#REF!,2,FALSE)
)</f>
        <v>#NUM!</v>
      </c>
      <c r="H44" s="7" t="s">
        <v>140</v>
      </c>
      <c r="I44" s="7" t="s">
        <v>5</v>
      </c>
      <c r="J44" s="8">
        <f ca="1" xml:space="preserve">
IF($O44 = 5 + N("CEO"),
    TODAY() - 16340,
    IF($O44 = 8 + N("Secretary"),
        RANDBETWEEN(TODAY() - 12418.5, TODAY()-6574.5),
        IF(OR($O44 = 7, $O44 = 14),
            RANDBETWEEN(TODAY() - 16071, TODAY() - 8766),
            IF(OR($O44 = 13, $O44 = 12, $O44 = 11),
                RANDBETWEEN(TODAY() - 27393.75, TODAY() - 12783.75),
                RANDBETWEEN(TODAY() - 27393.75, TODAY()-10957.5)
            )
        )
    )
)</f>
        <v>21921</v>
      </c>
      <c r="K44" s="6">
        <f ca="1" xml:space="preserve">
IF(OR($O44 = 5, $O44 = 6) + N("Se for presidente ou vice-presidente"),
    10 + N("Doutor"),
    IF($O44 = 7 + N("Se for diretor"),
        RANDBETWEEN(8,10) + N("Graduate school or Master’s degree or Doctorate"),
        IF($O44 = 14 + N("If a manager"),
            RANDBETWEEN(7,9),
            IF(OR($O44 = 13, $O44 = 12, $O44 = 11) + N("If coordinator or specialist or analyst"),
                RANDBETWEEN(7,8),
                7
            )
        )
    )
)</f>
        <v>7</v>
      </c>
      <c r="L44" s="8" t="str">
        <f ca="1">VLOOKUP($K44,Education!$A:$B,2,FALSE)</f>
        <v>Undergraduate degree</v>
      </c>
      <c r="M44" s="7">
        <f ca="1" xml:space="preserve">
  IF(OR($O44 = 5, $O44 = 6, $O44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N44" s="7" t="e">
        <f ca="1">VLOOKUP($M44,Department!$A:$B,2,FALSE)</f>
        <v>#N/A</v>
      </c>
      <c r="O44" s="6">
        <f t="shared" ca="1" si="0"/>
        <v>12</v>
      </c>
      <c r="P44" s="7" t="str">
        <f ca="1">VLOOKUP($O44,Role!$A:$B,2,FALSE)</f>
        <v>Specialist</v>
      </c>
      <c r="Q44" s="6" t="str">
        <f ca="1" xml:space="preserve">
IF($O44 = 11 + N("Analyst"),
    RANDBETWEEN(5, 7) + N("Jr, Pleno, Sr"),
    ""
)</f>
        <v/>
      </c>
      <c r="R44" s="7" t="str">
        <f ca="1" xml:space="preserve">
IF($Q44 &lt;&gt; "",
    VLOOKUP($Q44,Level!$A:$B,2,FALSE),
    ""
)</f>
        <v/>
      </c>
      <c r="S44" s="1">
        <f ca="1" xml:space="preserve">
IF($O44 = 5 + N("Presidente"),
    27000,
    IF($O44 = 6 + N("Vice-presidente"),
        23000,
        IF(OR($O44 = 8, $O44= 13, $O44 = 12) + N("Secretária bilíngue ou coordenador ou especialista"),
            8000,
            IF($O44 = 7 + N("Diretor"),
                15000,
                IF($O44 = 14 + N("Gerente"),
                    12000,
                    IF($O44 = 9 + N("Estagiário"),
                        705,
                        IF($O44 = 10 + N("Trainee"),
                            805,
                            IF($O44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 = 7,
  500,
  IF($K44 = 8,
    1000,
    IF($K44 = 9,
      1500,
      IF($K44 = 10,
        2000,
        0
      )
    )
  )
)
+
N("Adicional no salário por área")
+
IF($M44 = 14 + N("Tecnologia da Informação"),
  120,
  IF($M44 = 16 + N("Vendas"),
    110,
    IF($M44 = 15 + N("Jurídico"),
      100,
      IF(OR($M44 = 8, $M44 = 9, $M44 = 11) + N("Recursos humanos ou comercial ou comunicação e marketing"),
        80,
        0
      )
    )
  )
)
+
N("Adicionando pegadinha")
+
IF(AND($M44 = 16, $K44 = 9, $O44 = 11, $Q44 = 5) + N("Se for de vendas, com mestrado, analista sênior"),
  IF(#REF! = 5,
    100,
    0
  )
  +
  IF($I44 = "M",
    200,
    0
  ),
  0
)</f>
        <v>8580</v>
      </c>
    </row>
    <row r="45" spans="1:19" ht="14.25" customHeight="1" x14ac:dyDescent="0.2">
      <c r="A45" s="7" t="s">
        <v>94</v>
      </c>
      <c r="B45" s="5">
        <f>ROW()</f>
        <v>45</v>
      </c>
      <c r="C45" s="6" t="b">
        <v>1</v>
      </c>
      <c r="D45" s="7" t="e">
        <f ca="1">IF($B45 = 1 + N("Presidente"),
    127,
    IF($B45 = 2 + N("Vice-Presidente"),
        72,
        IF($B45 = 3 + N("Secretária bilíngue"),
            13,
            RANDBETWEEN(5,COUNT(#REF!) + 1)
        )
    )
)</f>
        <v>#NUM!</v>
      </c>
      <c r="E45" s="7" t="e">
        <f ca="1">VLOOKUP($D45,#REF!,2,FALSE)</f>
        <v>#NUM!</v>
      </c>
      <c r="F45" s="7" t="e">
        <f ca="1" xml:space="preserve">
IF($B45 = 1,
    0,
    RANDBETWEEN(5,COUNT(#REF!) + 1)
)</f>
        <v>#NUM!</v>
      </c>
      <c r="G45" s="7" t="e">
        <f ca="1" xml:space="preserve">
IF($B45 = 1 + N("Presidente"),
    "de Orléans e Bragança",
    VLOOKUP($F45,#REF!,2,FALSE) &amp; " " &amp; VLOOKUP(RANDBETWEEN(5,COUNT(#REF!) + 1),#REF!,2,FALSE)
)</f>
        <v>#NUM!</v>
      </c>
      <c r="H45" s="7" t="s">
        <v>141</v>
      </c>
      <c r="I45" s="7" t="s">
        <v>5</v>
      </c>
      <c r="J45" s="8">
        <f ca="1" xml:space="preserve">
IF($O45 = 5 + N("CEO"),
    TODAY() - 16340,
    IF($O45 = 8 + N("Secretary"),
        RANDBETWEEN(TODAY() - 12418.5, TODAY()-6574.5),
        IF(OR($O45 = 7, $O45 = 14),
            RANDBETWEEN(TODAY() - 16071, TODAY() - 8766),
            IF(OR($O45 = 13, $O45 = 12, $O45 = 11),
                RANDBETWEEN(TODAY() - 27393.75, TODAY() - 12783.75),
                RANDBETWEEN(TODAY() - 27393.75, TODAY()-10957.5)
            )
        )
    )
)</f>
        <v>19560</v>
      </c>
      <c r="K45" s="6">
        <f ca="1" xml:space="preserve">
IF(OR($O45 = 5, $O45 = 6) + N("Se for presidente ou vice-presidente"),
    10 + N("Doutor"),
    IF($O45 = 7 + N("Se for diretor"),
        RANDBETWEEN(8,10) + N("Graduate school or Master’s degree or Doctorate"),
        IF($O45 = 14 + N("If a manager"),
            RANDBETWEEN(7,9),
            IF(OR($O45 = 13, $O45 = 12, $O45 = 11) + N("If coordinator or specialist or analyst"),
                RANDBETWEEN(7,8),
                7
            )
        )
    )
)</f>
        <v>7</v>
      </c>
      <c r="L45" s="8" t="str">
        <f ca="1">VLOOKUP($K45,Education!$A:$B,2,FALSE)</f>
        <v>Undergraduate degree</v>
      </c>
      <c r="M45" s="7">
        <f ca="1" xml:space="preserve">
  IF(OR($O45 = 5, $O45 = 6, $O45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N45" s="7" t="e">
        <f ca="1">VLOOKUP($M45,Department!$A:$B,2,FALSE)</f>
        <v>#N/A</v>
      </c>
      <c r="O45" s="6">
        <f t="shared" ca="1" si="0"/>
        <v>12</v>
      </c>
      <c r="P45" s="7" t="str">
        <f ca="1">VLOOKUP($O45,Role!$A:$B,2,FALSE)</f>
        <v>Specialist</v>
      </c>
      <c r="Q45" s="6" t="str">
        <f ca="1" xml:space="preserve">
IF($O45 = 11 + N("Analyst"),
    RANDBETWEEN(5, 7) + N("Jr, Pleno, Sr"),
    ""
)</f>
        <v/>
      </c>
      <c r="R45" s="7" t="str">
        <f ca="1" xml:space="preserve">
IF($Q45 &lt;&gt; "",
    VLOOKUP($Q45,Level!$A:$B,2,FALSE),
    ""
)</f>
        <v/>
      </c>
      <c r="S45" s="1">
        <f ca="1" xml:space="preserve">
IF($O45 = 5 + N("Presidente"),
    27000,
    IF($O45 = 6 + N("Vice-presidente"),
        23000,
        IF(OR($O45 = 8, $O45= 13, $O45 = 12) + N("Secretária bilíngue ou coordenador ou especialista"),
            8000,
            IF($O45 = 7 + N("Diretor"),
                15000,
                IF($O45 = 14 + N("Gerente"),
                    12000,
                    IF($O45 = 9 + N("Estagiário"),
                        705,
                        IF($O45 = 10 + N("Trainee"),
                            805,
                            IF($O45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 = 7,
  500,
  IF($K45 = 8,
    1000,
    IF($K45 = 9,
      1500,
      IF($K45 = 10,
        2000,
        0
      )
    )
  )
)
+
N("Adicional no salário por área")
+
IF($M45 = 14 + N("Tecnologia da Informação"),
  120,
  IF($M45 = 16 + N("Vendas"),
    110,
    IF($M45 = 15 + N("Jurídico"),
      100,
      IF(OR($M45 = 8, $M45 = 9, $M45 = 11) + N("Recursos humanos ou comercial ou comunicação e marketing"),
        80,
        0
      )
    )
  )
)
+
N("Adicionando pegadinha")
+
IF(AND($M45 = 16, $K45 = 9, $O45 = 11, $Q45 = 5) + N("Se for de vendas, com mestrado, analista sênior"),
  IF(#REF! = 5,
    100,
    0
  )
  +
  IF($I45 = "M",
    200,
    0
  ),
  0
)</f>
        <v>8500</v>
      </c>
    </row>
    <row r="46" spans="1:19" ht="14.25" customHeight="1" x14ac:dyDescent="0.2">
      <c r="A46" s="7" t="s">
        <v>94</v>
      </c>
      <c r="B46" s="5">
        <f>ROW()</f>
        <v>46</v>
      </c>
      <c r="C46" s="6" t="b">
        <v>1</v>
      </c>
      <c r="D46" s="7" t="e">
        <f ca="1">IF($B46 = 1 + N("Presidente"),
    127,
    IF($B46 = 2 + N("Vice-Presidente"),
        72,
        IF($B46 = 3 + N("Secretária bilíngue"),
            13,
            RANDBETWEEN(5,COUNT(#REF!) + 1)
        )
    )
)</f>
        <v>#NUM!</v>
      </c>
      <c r="E46" s="7" t="e">
        <f ca="1">VLOOKUP($D46,#REF!,2,FALSE)</f>
        <v>#NUM!</v>
      </c>
      <c r="F46" s="7" t="e">
        <f ca="1" xml:space="preserve">
IF($B46 = 1,
    0,
    RANDBETWEEN(5,COUNT(#REF!) + 1)
)</f>
        <v>#NUM!</v>
      </c>
      <c r="G46" s="7" t="e">
        <f ca="1" xml:space="preserve">
IF($B46 = 1 + N("Presidente"),
    "de Orléans e Bragança",
    VLOOKUP($F46,#REF!,2,FALSE) &amp; " " &amp; VLOOKUP(RANDBETWEEN(5,COUNT(#REF!) + 1),#REF!,2,FALSE)
)</f>
        <v>#NUM!</v>
      </c>
      <c r="H46" s="7" t="s">
        <v>142</v>
      </c>
      <c r="I46" s="7" t="s">
        <v>6</v>
      </c>
      <c r="J46" s="8">
        <f ca="1" xml:space="preserve">
IF($O46 = 5 + N("CEO"),
    TODAY() - 16340,
    IF($O46 = 8 + N("Secretary"),
        RANDBETWEEN(TODAY() - 12418.5, TODAY()-6574.5),
        IF(OR($O46 = 7, $O46 = 14),
            RANDBETWEEN(TODAY() - 16071, TODAY() - 8766),
            IF(OR($O46 = 13, $O46 = 12, $O46 = 11),
                RANDBETWEEN(TODAY() - 27393.75, TODAY() - 12783.75),
                RANDBETWEEN(TODAY() - 27393.75, TODAY()-10957.5)
            )
        )
    )
)</f>
        <v>26863</v>
      </c>
      <c r="K46" s="6">
        <f ca="1" xml:space="preserve">
IF(OR($O46 = 5, $O46 = 6) + N("Se for presidente ou vice-presidente"),
    10 + N("Doutor"),
    IF($O46 = 7 + N("Se for diretor"),
        RANDBETWEEN(8,10) + N("Graduate school or Master’s degree or Doctorate"),
        IF($O46 = 14 + N("If a manager"),
            RANDBETWEEN(7,9),
            IF(OR($O46 = 13, $O46 = 12, $O46 = 11) + N("If coordinator or specialist or analyst"),
                RANDBETWEEN(7,8),
                7
            )
        )
    )
)</f>
        <v>8</v>
      </c>
      <c r="L46" s="8" t="str">
        <f ca="1">VLOOKUP($K46,Education!$A:$B,2,FALSE)</f>
        <v>Graduate school</v>
      </c>
      <c r="M46" s="7">
        <f ca="1" xml:space="preserve">
  IF(OR($O46 = 5, $O46 = 6, $O46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N46" s="7" t="e">
        <f ca="1">VLOOKUP($M46,Department!$A:$B,2,FALSE)</f>
        <v>#N/A</v>
      </c>
      <c r="O46" s="6">
        <f t="shared" ca="1" si="0"/>
        <v>12</v>
      </c>
      <c r="P46" s="7" t="str">
        <f ca="1">VLOOKUP($O46,Role!$A:$B,2,FALSE)</f>
        <v>Specialist</v>
      </c>
      <c r="Q46" s="6" t="str">
        <f ca="1" xml:space="preserve">
IF($O46 = 11 + N("Analyst"),
    RANDBETWEEN(5, 7) + N("Jr, Pleno, Sr"),
    ""
)</f>
        <v/>
      </c>
      <c r="R46" s="7" t="str">
        <f ca="1" xml:space="preserve">
IF($Q46 &lt;&gt; "",
    VLOOKUP($Q46,Level!$A:$B,2,FALSE),
    ""
)</f>
        <v/>
      </c>
      <c r="S46" s="1">
        <f ca="1" xml:space="preserve">
IF($O46 = 5 + N("Presidente"),
    27000,
    IF($O46 = 6 + N("Vice-presidente"),
        23000,
        IF(OR($O46 = 8, $O46= 13, $O46 = 12) + N("Secretária bilíngue ou coordenador ou especialista"),
            8000,
            IF($O46 = 7 + N("Diretor"),
                15000,
                IF($O46 = 14 + N("Gerente"),
                    12000,
                    IF($O46 = 9 + N("Estagiário"),
                        705,
                        IF($O46 = 10 + N("Trainee"),
                            805,
                            IF($O46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 = 7,
  500,
  IF($K46 = 8,
    1000,
    IF($K46 = 9,
      1500,
      IF($K46 = 10,
        2000,
        0
      )
    )
  )
)
+
N("Adicional no salário por área")
+
IF($M46 = 14 + N("Tecnologia da Informação"),
  120,
  IF($M46 = 16 + N("Vendas"),
    110,
    IF($M46 = 15 + N("Jurídico"),
      100,
      IF(OR($M46 = 8, $M46 = 9, $M46 = 11) + N("Recursos humanos ou comercial ou comunicação e marketing"),
        80,
        0
      )
    )
  )
)
+
N("Adicionando pegadinha")
+
IF(AND($M46 = 16, $K46 = 9, $O46 = 11, $Q46 = 5) + N("Se for de vendas, com mestrado, analista sênior"),
  IF(#REF! = 5,
    100,
    0
  )
  +
  IF($I46 = "M",
    200,
    0
  ),
  0
)</f>
        <v>9080</v>
      </c>
    </row>
    <row r="47" spans="1:19" ht="14.25" customHeight="1" x14ac:dyDescent="0.2">
      <c r="A47" s="7" t="s">
        <v>94</v>
      </c>
      <c r="B47" s="5">
        <f>ROW()</f>
        <v>47</v>
      </c>
      <c r="C47" s="6" t="b">
        <v>1</v>
      </c>
      <c r="D47" s="7" t="e">
        <f ca="1">IF($B47 = 1 + N("Presidente"),
    127,
    IF($B47 = 2 + N("Vice-Presidente"),
        72,
        IF($B47 = 3 + N("Secretária bilíngue"),
            13,
            RANDBETWEEN(5,COUNT(#REF!) + 1)
        )
    )
)</f>
        <v>#NUM!</v>
      </c>
      <c r="E47" s="7" t="e">
        <f ca="1">VLOOKUP($D47,#REF!,2,FALSE)</f>
        <v>#NUM!</v>
      </c>
      <c r="F47" s="7" t="e">
        <f ca="1" xml:space="preserve">
IF($B47 = 1,
    0,
    RANDBETWEEN(5,COUNT(#REF!) + 1)
)</f>
        <v>#NUM!</v>
      </c>
      <c r="G47" s="7" t="e">
        <f ca="1" xml:space="preserve">
IF($B47 = 1 + N("Presidente"),
    "de Orléans e Bragança",
    VLOOKUP($F47,#REF!,2,FALSE) &amp; " " &amp; VLOOKUP(RANDBETWEEN(5,COUNT(#REF!) + 1),#REF!,2,FALSE)
)</f>
        <v>#NUM!</v>
      </c>
      <c r="H47" s="7" t="s">
        <v>143</v>
      </c>
      <c r="I47" s="7" t="s">
        <v>6</v>
      </c>
      <c r="J47" s="8">
        <f ca="1" xml:space="preserve">
IF($O47 = 5 + N("CEO"),
    TODAY() - 16340,
    IF($O47 = 8 + N("Secretary"),
        RANDBETWEEN(TODAY() - 12418.5, TODAY()-6574.5),
        IF(OR($O47 = 7, $O47 = 14),
            RANDBETWEEN(TODAY() - 16071, TODAY() - 8766),
            IF(OR($O47 = 13, $O47 = 12, $O47 = 11),
                RANDBETWEEN(TODAY() - 27393.75, TODAY() - 12783.75),
                RANDBETWEEN(TODAY() - 27393.75, TODAY()-10957.5)
            )
        )
    )
)</f>
        <v>26093</v>
      </c>
      <c r="K47" s="6">
        <f ca="1" xml:space="preserve">
IF(OR($O47 = 5, $O47 = 6) + N("Se for presidente ou vice-presidente"),
    10 + N("Doutor"),
    IF($O47 = 7 + N("Se for diretor"),
        RANDBETWEEN(8,10) + N("Graduate school or Master’s degree or Doctorate"),
        IF($O47 = 14 + N("If a manager"),
            RANDBETWEEN(7,9),
            IF(OR($O47 = 13, $O47 = 12, $O47 = 11) + N("If coordinator or specialist or analyst"),
                RANDBETWEEN(7,8),
                7
            )
        )
    )
)</f>
        <v>7</v>
      </c>
      <c r="L47" s="8" t="str">
        <f ca="1">VLOOKUP($K47,Education!$A:$B,2,FALSE)</f>
        <v>Undergraduate degree</v>
      </c>
      <c r="M47" s="7">
        <f ca="1" xml:space="preserve">
  IF(OR($O47 = 5, $O47 = 6, $O47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N47" s="7" t="e">
        <f ca="1">VLOOKUP($M47,Department!$A:$B,2,FALSE)</f>
        <v>#N/A</v>
      </c>
      <c r="O47" s="6">
        <f t="shared" ca="1" si="0"/>
        <v>12</v>
      </c>
      <c r="P47" s="7" t="str">
        <f ca="1">VLOOKUP($O47,Role!$A:$B,2,FALSE)</f>
        <v>Specialist</v>
      </c>
      <c r="Q47" s="6" t="str">
        <f ca="1" xml:space="preserve">
IF($O47 = 11 + N("Analyst"),
    RANDBETWEEN(5, 7) + N("Jr, Pleno, Sr"),
    ""
)</f>
        <v/>
      </c>
      <c r="R47" s="7" t="str">
        <f ca="1" xml:space="preserve">
IF($Q47 &lt;&gt; "",
    VLOOKUP($Q47,Level!$A:$B,2,FALSE),
    ""
)</f>
        <v/>
      </c>
      <c r="S47" s="1">
        <f ca="1" xml:space="preserve">
IF($O47 = 5 + N("Presidente"),
    27000,
    IF($O47 = 6 + N("Vice-presidente"),
        23000,
        IF(OR($O47 = 8, $O47= 13, $O47 = 12) + N("Secretária bilíngue ou coordenador ou especialista"),
            8000,
            IF($O47 = 7 + N("Diretor"),
                15000,
                IF($O47 = 14 + N("Gerente"),
                    12000,
                    IF($O47 = 9 + N("Estagiário"),
                        705,
                        IF($O47 = 10 + N("Trainee"),
                            805,
                            IF($O47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 = 7,
  500,
  IF($K47 = 8,
    1000,
    IF($K47 = 9,
      1500,
      IF($K47 = 10,
        2000,
        0
      )
    )
  )
)
+
N("Adicional no salário por área")
+
IF($M47 = 14 + N("Tecnologia da Informação"),
  120,
  IF($M47 = 16 + N("Vendas"),
    110,
    IF($M47 = 15 + N("Jurídico"),
      100,
      IF(OR($M47 = 8, $M47 = 9, $M47 = 11) + N("Recursos humanos ou comercial ou comunicação e marketing"),
        80,
        0
      )
    )
  )
)
+
N("Adicionando pegadinha")
+
IF(AND($M47 = 16, $K47 = 9, $O47 = 11, $Q47 = 5) + N("Se for de vendas, com mestrado, analista sênior"),
  IF(#REF! = 5,
    100,
    0
  )
  +
  IF($I47 = "M",
    200,
    0
  ),
  0
)</f>
        <v>8500</v>
      </c>
    </row>
    <row r="48" spans="1:19" ht="14.25" customHeight="1" x14ac:dyDescent="0.2">
      <c r="A48" s="7" t="s">
        <v>94</v>
      </c>
      <c r="B48" s="5">
        <f>ROW()</f>
        <v>48</v>
      </c>
      <c r="C48" s="6" t="b">
        <v>1</v>
      </c>
      <c r="D48" s="7" t="e">
        <f ca="1">IF($B48 = 1 + N("Presidente"),
    127,
    IF($B48 = 2 + N("Vice-Presidente"),
        72,
        IF($B48 = 3 + N("Secretária bilíngue"),
            13,
            RANDBETWEEN(5,COUNT(#REF!) + 1)
        )
    )
)</f>
        <v>#NUM!</v>
      </c>
      <c r="E48" s="7" t="e">
        <f ca="1">VLOOKUP($D48,#REF!,2,FALSE)</f>
        <v>#NUM!</v>
      </c>
      <c r="F48" s="7" t="e">
        <f ca="1" xml:space="preserve">
IF($B48 = 1,
    0,
    RANDBETWEEN(5,COUNT(#REF!) + 1)
)</f>
        <v>#NUM!</v>
      </c>
      <c r="G48" s="7" t="e">
        <f ca="1" xml:space="preserve">
IF($B48 = 1 + N("Presidente"),
    "de Orléans e Bragança",
    VLOOKUP($F48,#REF!,2,FALSE) &amp; " " &amp; VLOOKUP(RANDBETWEEN(5,COUNT(#REF!) + 1),#REF!,2,FALSE)
)</f>
        <v>#NUM!</v>
      </c>
      <c r="H48" s="7" t="s">
        <v>144</v>
      </c>
      <c r="I48" s="7" t="s">
        <v>6</v>
      </c>
      <c r="J48" s="8">
        <f ca="1" xml:space="preserve">
IF($O48 = 5 + N("CEO"),
    TODAY() - 16340,
    IF($O48 = 8 + N("Secretary"),
        RANDBETWEEN(TODAY() - 12418.5, TODAY()-6574.5),
        IF(OR($O48 = 7, $O48 = 14),
            RANDBETWEEN(TODAY() - 16071, TODAY() - 8766),
            IF(OR($O48 = 13, $O48 = 12, $O48 = 11),
                RANDBETWEEN(TODAY() - 27393.75, TODAY() - 12783.75),
                RANDBETWEEN(TODAY() - 27393.75, TODAY()-10957.5)
            )
        )
    )
)</f>
        <v>29776</v>
      </c>
      <c r="K48" s="6">
        <f ca="1" xml:space="preserve">
IF(OR($O48 = 5, $O48 = 6) + N("Se for presidente ou vice-presidente"),
    10 + N("Doutor"),
    IF($O48 = 7 + N("Se for diretor"),
        RANDBETWEEN(8,10) + N("Graduate school or Master’s degree or Doctorate"),
        IF($O48 = 14 + N("If a manager"),
            RANDBETWEEN(7,9),
            IF(OR($O48 = 13, $O48 = 12, $O48 = 11) + N("If coordinator or specialist or analyst"),
                RANDBETWEEN(7,8),
                7
            )
        )
    )
)</f>
        <v>8</v>
      </c>
      <c r="L48" s="8" t="str">
        <f ca="1">VLOOKUP($K48,Education!$A:$B,2,FALSE)</f>
        <v>Graduate school</v>
      </c>
      <c r="M48" s="7">
        <f ca="1" xml:space="preserve">
  IF(OR($O48 = 5, $O48 = 6, $O48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N48" s="7" t="e">
        <f ca="1">VLOOKUP($M48,Department!$A:$B,2,FALSE)</f>
        <v>#N/A</v>
      </c>
      <c r="O48" s="6">
        <f t="shared" ca="1" si="0"/>
        <v>11</v>
      </c>
      <c r="P48" s="7" t="str">
        <f ca="1">VLOOKUP($O48,Role!$A:$B,2,FALSE)</f>
        <v>Analyst</v>
      </c>
      <c r="Q48" s="6">
        <f ca="1" xml:space="preserve">
IF($O48 = 11 + N("Analyst"),
    RANDBETWEEN(5, 7) + N("Jr, Pleno, Sr"),
    ""
)</f>
        <v>6</v>
      </c>
      <c r="R48" s="7" t="e">
        <f ca="1" xml:space="preserve">
IF($Q48 &lt;&gt; "",
    VLOOKUP($Q48,Level!$A:$B,2,FALSE),
    ""
)</f>
        <v>#N/A</v>
      </c>
      <c r="S48" s="1">
        <f ca="1" xml:space="preserve">
IF($O48 = 5 + N("Presidente"),
    27000,
    IF($O48 = 6 + N("Vice-presidente"),
        23000,
        IF(OR($O48 = 8, $O48= 13, $O48 = 12) + N("Secretária bilíngue ou coordenador ou especialista"),
            8000,
            IF($O48 = 7 + N("Diretor"),
                15000,
                IF($O48 = 14 + N("Gerente"),
                    12000,
                    IF($O48 = 9 + N("Estagiário"),
                        705,
                        IF($O48 = 10 + N("Trainee"),
                            805,
                            IF($O48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 = 7,
  500,
  IF($K48 = 8,
    1000,
    IF($K48 = 9,
      1500,
      IF($K48 = 10,
        2000,
        0
      )
    )
  )
)
+
N("Adicional no salário por área")
+
IF($M48 = 14 + N("Tecnologia da Informação"),
  120,
  IF($M48 = 16 + N("Vendas"),
    110,
    IF($M48 = 15 + N("Jurídico"),
      100,
      IF(OR($M48 = 8, $M48 = 9, $M48 = 11) + N("Recursos humanos ou comercial ou comunicação e marketing"),
        80,
        0
      )
    )
  )
)
+
N("Adicionando pegadinha")
+
IF(AND($M48 = 16, $K48 = 9, $O48 = 11, $Q48 = 5) + N("Se for de vendas, com mestrado, analista sênior"),
  IF(#REF! = 5,
    100,
    0
  )
  +
  IF($I48 = "M",
    200,
    0
  ),
  0
)</f>
        <v>3000</v>
      </c>
    </row>
    <row r="49" spans="1:19" ht="14.25" customHeight="1" x14ac:dyDescent="0.2">
      <c r="A49" s="7" t="s">
        <v>94</v>
      </c>
      <c r="B49" s="5">
        <f>ROW()</f>
        <v>49</v>
      </c>
      <c r="C49" s="6" t="b">
        <v>1</v>
      </c>
      <c r="D49" s="7" t="e">
        <f ca="1">IF($B49 = 1 + N("Presidente"),
    127,
    IF($B49 = 2 + N("Vice-Presidente"),
        72,
        IF($B49 = 3 + N("Secretária bilíngue"),
            13,
            RANDBETWEEN(5,COUNT(#REF!) + 1)
        )
    )
)</f>
        <v>#NUM!</v>
      </c>
      <c r="E49" s="7" t="e">
        <f ca="1">VLOOKUP($D49,#REF!,2,FALSE)</f>
        <v>#NUM!</v>
      </c>
      <c r="F49" s="7" t="e">
        <f ca="1" xml:space="preserve">
IF($B49 = 1,
    0,
    RANDBETWEEN(5,COUNT(#REF!) + 1)
)</f>
        <v>#NUM!</v>
      </c>
      <c r="G49" s="7" t="e">
        <f ca="1" xml:space="preserve">
IF($B49 = 1 + N("Presidente"),
    "de Orléans e Bragança",
    VLOOKUP($F49,#REF!,2,FALSE) &amp; " " &amp; VLOOKUP(RANDBETWEEN(5,COUNT(#REF!) + 1),#REF!,2,FALSE)
)</f>
        <v>#NUM!</v>
      </c>
      <c r="H49" s="7" t="s">
        <v>145</v>
      </c>
      <c r="I49" s="7" t="s">
        <v>5</v>
      </c>
      <c r="J49" s="8">
        <f ca="1" xml:space="preserve">
IF($O49 = 5 + N("CEO"),
    TODAY() - 16340,
    IF($O49 = 8 + N("Secretary"),
        RANDBETWEEN(TODAY() - 12418.5, TODAY()-6574.5),
        IF(OR($O49 = 7, $O49 = 14),
            RANDBETWEEN(TODAY() - 16071, TODAY() - 8766),
            IF(OR($O49 = 13, $O49 = 12, $O49 = 11),
                RANDBETWEEN(TODAY() - 27393.75, TODAY() - 12783.75),
                RANDBETWEEN(TODAY() - 27393.75, TODAY()-10957.5)
            )
        )
    )
)</f>
        <v>22331</v>
      </c>
      <c r="K49" s="6">
        <f ca="1" xml:space="preserve">
IF(OR($O49 = 5, $O49 = 6) + N("Se for presidente ou vice-presidente"),
    10 + N("Doutor"),
    IF($O49 = 7 + N("Se for diretor"),
        RANDBETWEEN(8,10) + N("Graduate school or Master’s degree or Doctorate"),
        IF($O49 = 14 + N("If a manager"),
            RANDBETWEEN(7,9),
            IF(OR($O49 = 13, $O49 = 12, $O49 = 11) + N("If coordinator or specialist or analyst"),
                RANDBETWEEN(7,8),
                7
            )
        )
    )
)</f>
        <v>7</v>
      </c>
      <c r="L49" s="8" t="str">
        <f ca="1">VLOOKUP($K49,Education!$A:$B,2,FALSE)</f>
        <v>Undergraduate degree</v>
      </c>
      <c r="M49" s="7">
        <f ca="1" xml:space="preserve">
  IF(OR($O49 = 5, $O49 = 6, $O49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N49" s="7" t="e">
        <f ca="1">VLOOKUP($M49,Department!$A:$B,2,FALSE)</f>
        <v>#N/A</v>
      </c>
      <c r="O49" s="6">
        <f t="shared" ca="1" si="0"/>
        <v>9</v>
      </c>
      <c r="P49" s="7" t="str">
        <f ca="1">VLOOKUP($O49,Role!$A:$B,2,FALSE)</f>
        <v>Intern</v>
      </c>
      <c r="Q49" s="6" t="str">
        <f ca="1" xml:space="preserve">
IF($O49 = 11 + N("Analyst"),
    RANDBETWEEN(5, 7) + N("Jr, Pleno, Sr"),
    ""
)</f>
        <v/>
      </c>
      <c r="R49" s="7" t="str">
        <f ca="1" xml:space="preserve">
IF($Q49 &lt;&gt; "",
    VLOOKUP($Q49,Level!$A:$B,2,FALSE),
    ""
)</f>
        <v/>
      </c>
      <c r="S49" s="1">
        <f ca="1" xml:space="preserve">
IF($O49 = 5 + N("Presidente"),
    27000,
    IF($O49 = 6 + N("Vice-presidente"),
        23000,
        IF(OR($O49 = 8, $O49= 13, $O49 = 12) + N("Secretária bilíngue ou coordenador ou especialista"),
            8000,
            IF($O49 = 7 + N("Diretor"),
                15000,
                IF($O49 = 14 + N("Gerente"),
                    12000,
                    IF($O49 = 9 + N("Estagiário"),
                        705,
                        IF($O49 = 10 + N("Trainee"),
                            805,
                            IF($O49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 = 7,
  500,
  IF($K49 = 8,
    1000,
    IF($K49 = 9,
      1500,
      IF($K49 = 10,
        2000,
        0
      )
    )
  )
)
+
N("Adicional no salário por área")
+
IF($M49 = 14 + N("Tecnologia da Informação"),
  120,
  IF($M49 = 16 + N("Vendas"),
    110,
    IF($M49 = 15 + N("Jurídico"),
      100,
      IF(OR($M49 = 8, $M49 = 9, $M49 = 11) + N("Recursos humanos ou comercial ou comunicação e marketing"),
        80,
        0
      )
    )
  )
)
+
N("Adicionando pegadinha")
+
IF(AND($M49 = 16, $K49 = 9, $O49 = 11, $Q49 = 5) + N("Se for de vendas, com mestrado, analista sênior"),
  IF(#REF! = 5,
    100,
    0
  )
  +
  IF($I49 = "M",
    200,
    0
  ),
  0
)</f>
        <v>1325</v>
      </c>
    </row>
    <row r="50" spans="1:19" ht="14.25" customHeight="1" x14ac:dyDescent="0.2">
      <c r="A50" s="7" t="s">
        <v>94</v>
      </c>
      <c r="B50" s="5">
        <f>ROW()</f>
        <v>50</v>
      </c>
      <c r="C50" s="6" t="b">
        <v>1</v>
      </c>
      <c r="D50" s="7" t="e">
        <f ca="1">IF($B50 = 1 + N("Presidente"),
    127,
    IF($B50 = 2 + N("Vice-Presidente"),
        72,
        IF($B50 = 3 + N("Secretária bilíngue"),
            13,
            RANDBETWEEN(5,COUNT(#REF!) + 1)
        )
    )
)</f>
        <v>#NUM!</v>
      </c>
      <c r="E50" s="7" t="e">
        <f ca="1">VLOOKUP($D50,#REF!,2,FALSE)</f>
        <v>#NUM!</v>
      </c>
      <c r="F50" s="7" t="e">
        <f ca="1" xml:space="preserve">
IF($B50 = 1,
    0,
    RANDBETWEEN(5,COUNT(#REF!) + 1)
)</f>
        <v>#NUM!</v>
      </c>
      <c r="G50" s="7" t="e">
        <f ca="1" xml:space="preserve">
IF($B50 = 1 + N("Presidente"),
    "de Orléans e Bragança",
    VLOOKUP($F50,#REF!,2,FALSE) &amp; " " &amp; VLOOKUP(RANDBETWEEN(5,COUNT(#REF!) + 1),#REF!,2,FALSE)
)</f>
        <v>#NUM!</v>
      </c>
      <c r="H50" s="7" t="s">
        <v>146</v>
      </c>
      <c r="I50" s="7" t="s">
        <v>6</v>
      </c>
      <c r="J50" s="8">
        <f ca="1" xml:space="preserve">
IF($O50 = 5 + N("CEO"),
    TODAY() - 16340,
    IF($O50 = 8 + N("Secretary"),
        RANDBETWEEN(TODAY() - 12418.5, TODAY()-6574.5),
        IF(OR($O50 = 7, $O50 = 14),
            RANDBETWEEN(TODAY() - 16071, TODAY() - 8766),
            IF(OR($O50 = 13, $O50 = 12, $O50 = 11),
                RANDBETWEEN(TODAY() - 27393.75, TODAY() - 12783.75),
                RANDBETWEEN(TODAY() - 27393.75, TODAY()-10957.5)
            )
        )
    )
)</f>
        <v>18304</v>
      </c>
      <c r="K50" s="6">
        <f ca="1" xml:space="preserve">
IF(OR($O50 = 5, $O50 = 6) + N("Se for presidente ou vice-presidente"),
    10 + N("Doutor"),
    IF($O50 = 7 + N("Se for diretor"),
        RANDBETWEEN(8,10) + N("Graduate school or Master’s degree or Doctorate"),
        IF($O50 = 14 + N("If a manager"),
            RANDBETWEEN(7,9),
            IF(OR($O50 = 13, $O50 = 12, $O50 = 11) + N("If coordinator or specialist or analyst"),
                RANDBETWEEN(7,8),
                7
            )
        )
    )
)</f>
        <v>7</v>
      </c>
      <c r="L50" s="8" t="str">
        <f ca="1">VLOOKUP($K50,Education!$A:$B,2,FALSE)</f>
        <v>Undergraduate degree</v>
      </c>
      <c r="M50" s="7">
        <f ca="1" xml:space="preserve">
  IF(OR($O50 = 5, $O50 = 6, $O50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N50" s="7" t="e">
        <f ca="1">VLOOKUP($M50,Department!$A:$B,2,FALSE)</f>
        <v>#N/A</v>
      </c>
      <c r="O50" s="6">
        <f t="shared" ca="1" si="0"/>
        <v>11</v>
      </c>
      <c r="P50" s="7" t="str">
        <f ca="1">VLOOKUP($O50,Role!$A:$B,2,FALSE)</f>
        <v>Analyst</v>
      </c>
      <c r="Q50" s="6">
        <f ca="1" xml:space="preserve">
IF($O50 = 11 + N("Analyst"),
    RANDBETWEEN(5, 7) + N("Jr, Pleno, Sr"),
    ""
)</f>
        <v>5</v>
      </c>
      <c r="R50" s="7" t="e">
        <f ca="1" xml:space="preserve">
IF($Q50 &lt;&gt; "",
    VLOOKUP($Q50,Level!$A:$B,2,FALSE),
    ""
)</f>
        <v>#N/A</v>
      </c>
      <c r="S50" s="1">
        <f ca="1" xml:space="preserve">
IF($O50 = 5 + N("Presidente"),
    27000,
    IF($O50 = 6 + N("Vice-presidente"),
        23000,
        IF(OR($O50 = 8, $O50= 13, $O50 = 12) + N("Secretária bilíngue ou coordenador ou especialista"),
            8000,
            IF($O50 = 7 + N("Diretor"),
                15000,
                IF($O50 = 14 + N("Gerente"),
                    12000,
                    IF($O50 = 9 + N("Estagiário"),
                        705,
                        IF($O50 = 10 + N("Trainee"),
                            805,
                            IF($O50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 = 7,
  500,
  IF($K50 = 8,
    1000,
    IF($K50 = 9,
      1500,
      IF($K50 = 10,
        2000,
        0
      )
    )
  )
)
+
N("Adicional no salário por área")
+
IF($M50 = 14 + N("Tecnologia da Informação"),
  120,
  IF($M50 = 16 + N("Vendas"),
    110,
    IF($M50 = 15 + N("Jurídico"),
      100,
      IF(OR($M50 = 8, $M50 = 9, $M50 = 11) + N("Recursos humanos ou comercial ou comunicação e marketing"),
        80,
        0
      )
    )
  )
)
+
N("Adicionando pegadinha")
+
IF(AND($M50 = 16, $K50 = 9, $O50 = 11, $Q50 = 5) + N("Se for de vendas, com mestrado, analista sênior"),
  IF(#REF! = 5,
    100,
    0
  )
  +
  IF($I50 = "M",
    200,
    0
  ),
  0
)</f>
        <v>2600</v>
      </c>
    </row>
    <row r="51" spans="1:19" ht="14.25" customHeight="1" x14ac:dyDescent="0.2">
      <c r="A51" s="7" t="s">
        <v>94</v>
      </c>
      <c r="B51" s="5">
        <f>ROW()</f>
        <v>51</v>
      </c>
      <c r="C51" s="6" t="b">
        <v>1</v>
      </c>
      <c r="D51" s="7" t="e">
        <f ca="1">IF($B51 = 1 + N("Presidente"),
    127,
    IF($B51 = 2 + N("Vice-Presidente"),
        72,
        IF($B51 = 3 + N("Secretária bilíngue"),
            13,
            RANDBETWEEN(5,COUNT(#REF!) + 1)
        )
    )
)</f>
        <v>#NUM!</v>
      </c>
      <c r="E51" s="7" t="e">
        <f ca="1">VLOOKUP($D51,#REF!,2,FALSE)</f>
        <v>#NUM!</v>
      </c>
      <c r="F51" s="7" t="e">
        <f ca="1" xml:space="preserve">
IF($B51 = 1,
    0,
    RANDBETWEEN(5,COUNT(#REF!) + 1)
)</f>
        <v>#NUM!</v>
      </c>
      <c r="G51" s="7" t="e">
        <f ca="1" xml:space="preserve">
IF($B51 = 1 + N("Presidente"),
    "de Orléans e Bragança",
    VLOOKUP($F51,#REF!,2,FALSE) &amp; " " &amp; VLOOKUP(RANDBETWEEN(5,COUNT(#REF!) + 1),#REF!,2,FALSE)
)</f>
        <v>#NUM!</v>
      </c>
      <c r="H51" s="7" t="s">
        <v>147</v>
      </c>
      <c r="I51" s="7" t="s">
        <v>6</v>
      </c>
      <c r="J51" s="8">
        <f ca="1" xml:space="preserve">
IF($O51 = 5 + N("CEO"),
    TODAY() - 16340,
    IF($O51 = 8 + N("Secretary"),
        RANDBETWEEN(TODAY() - 12418.5, TODAY()-6574.5),
        IF(OR($O51 = 7, $O51 = 14),
            RANDBETWEEN(TODAY() - 16071, TODAY() - 8766),
            IF(OR($O51 = 13, $O51 = 12, $O51 = 11),
                RANDBETWEEN(TODAY() - 27393.75, TODAY() - 12783.75),
                RANDBETWEEN(TODAY() - 27393.75, TODAY()-10957.5)
            )
        )
    )
)</f>
        <v>18623</v>
      </c>
      <c r="K51" s="6">
        <f ca="1" xml:space="preserve">
IF(OR($O51 = 5, $O51 = 6) + N("Se for presidente ou vice-presidente"),
    10 + N("Doutor"),
    IF($O51 = 7 + N("Se for diretor"),
        RANDBETWEEN(8,10) + N("Graduate school or Master’s degree or Doctorate"),
        IF($O51 = 14 + N("If a manager"),
            RANDBETWEEN(7,9),
            IF(OR($O51 = 13, $O51 = 12, $O51 = 11) + N("If coordinator or specialist or analyst"),
                RANDBETWEEN(7,8),
                7
            )
        )
    )
)</f>
        <v>7</v>
      </c>
      <c r="L51" s="8" t="str">
        <f ca="1">VLOOKUP($K51,Education!$A:$B,2,FALSE)</f>
        <v>Undergraduate degree</v>
      </c>
      <c r="M51" s="7">
        <f ca="1" xml:space="preserve">
  IF(OR($O51 = 5, $O51 = 6, $O51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N51" s="7" t="e">
        <f ca="1">VLOOKUP($M51,Department!$A:$B,2,FALSE)</f>
        <v>#N/A</v>
      </c>
      <c r="O51" s="6">
        <f t="shared" ca="1" si="0"/>
        <v>10</v>
      </c>
      <c r="P51" s="7" t="str">
        <f ca="1">VLOOKUP($O51,Role!$A:$B,2,FALSE)</f>
        <v>Trainee</v>
      </c>
      <c r="Q51" s="6" t="str">
        <f ca="1" xml:space="preserve">
IF($O51 = 11 + N("Analyst"),
    RANDBETWEEN(5, 7) + N("Jr, Pleno, Sr"),
    ""
)</f>
        <v/>
      </c>
      <c r="R51" s="7" t="str">
        <f ca="1" xml:space="preserve">
IF($Q51 &lt;&gt; "",
    VLOOKUP($Q51,Level!$A:$B,2,FALSE),
    ""
)</f>
        <v/>
      </c>
      <c r="S51" s="1">
        <f ca="1" xml:space="preserve">
IF($O51 = 5 + N("Presidente"),
    27000,
    IF($O51 = 6 + N("Vice-presidente"),
        23000,
        IF(OR($O51 = 8, $O51= 13, $O51 = 12) + N("Secretária bilíngue ou coordenador ou especialista"),
            8000,
            IF($O51 = 7 + N("Diretor"),
                15000,
                IF($O51 = 14 + N("Gerente"),
                    12000,
                    IF($O51 = 9 + N("Estagiário"),
                        705,
                        IF($O51 = 10 + N("Trainee"),
                            805,
                            IF($O51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 = 7,
  500,
  IF($K51 = 8,
    1000,
    IF($K51 = 9,
      1500,
      IF($K51 = 10,
        2000,
        0
      )
    )
  )
)
+
N("Adicional no salário por área")
+
IF($M51 = 14 + N("Tecnologia da Informação"),
  120,
  IF($M51 = 16 + N("Vendas"),
    110,
    IF($M51 = 15 + N("Jurídico"),
      100,
      IF(OR($M51 = 8, $M51 = 9, $M51 = 11) + N("Recursos humanos ou comercial ou comunicação e marketing"),
        80,
        0
      )
    )
  )
)
+
N("Adicionando pegadinha")
+
IF(AND($M51 = 16, $K51 = 9, $O51 = 11, $Q51 = 5) + N("Se for de vendas, com mestrado, analista sênior"),
  IF(#REF! = 5,
    100,
    0
  )
  +
  IF($I51 = "M",
    200,
    0
  ),
  0
)</f>
        <v>1415</v>
      </c>
    </row>
    <row r="52" spans="1:19" ht="14.25" customHeight="1" x14ac:dyDescent="0.2">
      <c r="A52" s="7" t="s">
        <v>94</v>
      </c>
      <c r="B52" s="5">
        <f>ROW()</f>
        <v>52</v>
      </c>
      <c r="C52" s="6" t="b">
        <v>1</v>
      </c>
      <c r="D52" s="7" t="e">
        <f ca="1">IF($B52 = 1 + N("Presidente"),
    127,
    IF($B52 = 2 + N("Vice-Presidente"),
        72,
        IF($B52 = 3 + N("Secretária bilíngue"),
            13,
            RANDBETWEEN(5,COUNT(#REF!) + 1)
        )
    )
)</f>
        <v>#NUM!</v>
      </c>
      <c r="E52" s="7" t="e">
        <f ca="1">VLOOKUP($D52,#REF!,2,FALSE)</f>
        <v>#NUM!</v>
      </c>
      <c r="F52" s="7" t="e">
        <f ca="1" xml:space="preserve">
IF($B52 = 1,
    0,
    RANDBETWEEN(5,COUNT(#REF!) + 1)
)</f>
        <v>#NUM!</v>
      </c>
      <c r="G52" s="7" t="e">
        <f ca="1" xml:space="preserve">
IF($B52 = 1 + N("Presidente"),
    "de Orléans e Bragança",
    VLOOKUP($F52,#REF!,2,FALSE) &amp; " " &amp; VLOOKUP(RANDBETWEEN(5,COUNT(#REF!) + 1),#REF!,2,FALSE)
)</f>
        <v>#NUM!</v>
      </c>
      <c r="H52" s="7" t="s">
        <v>148</v>
      </c>
      <c r="I52" s="7" t="s">
        <v>5</v>
      </c>
      <c r="J52" s="8">
        <f ca="1" xml:space="preserve">
IF($O52 = 5 + N("CEO"),
    TODAY() - 16340,
    IF($O52 = 8 + N("Secretary"),
        RANDBETWEEN(TODAY() - 12418.5, TODAY()-6574.5),
        IF(OR($O52 = 7, $O52 = 14),
            RANDBETWEEN(TODAY() - 16071, TODAY() - 8766),
            IF(OR($O52 = 13, $O52 = 12, $O52 = 11),
                RANDBETWEEN(TODAY() - 27393.75, TODAY() - 12783.75),
                RANDBETWEEN(TODAY() - 27393.75, TODAY()-10957.5)
            )
        )
    )
)</f>
        <v>26725</v>
      </c>
      <c r="K52" s="6">
        <f ca="1" xml:space="preserve">
IF(OR($O52 = 5, $O52 = 6) + N("Se for presidente ou vice-presidente"),
    10 + N("Doutor"),
    IF($O52 = 7 + N("Se for diretor"),
        RANDBETWEEN(8,10) + N("Graduate school or Master’s degree or Doctorate"),
        IF($O52 = 14 + N("If a manager"),
            RANDBETWEEN(7,9),
            IF(OR($O52 = 13, $O52 = 12, $O52 = 11) + N("If coordinator or specialist or analyst"),
                RANDBETWEEN(7,8),
                7
            )
        )
    )
)</f>
        <v>8</v>
      </c>
      <c r="L52" s="8" t="str">
        <f ca="1">VLOOKUP($K52,Education!$A:$B,2,FALSE)</f>
        <v>Graduate school</v>
      </c>
      <c r="M52" s="7" t="e">
        <f ca="1" xml:space="preserve">
  IF(OR($O52 = 5, $O52 = 6, $O52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" s="7" t="e">
        <f ca="1">VLOOKUP($M52,Department!$A:$B,2,FALSE)</f>
        <v>#NUM!</v>
      </c>
      <c r="O52" s="6">
        <f t="shared" ca="1" si="0"/>
        <v>11</v>
      </c>
      <c r="P52" s="7" t="str">
        <f ca="1">VLOOKUP($O52,Role!$A:$B,2,FALSE)</f>
        <v>Analyst</v>
      </c>
      <c r="Q52" s="6">
        <f ca="1" xml:space="preserve">
IF($O52 = 11 + N("Analyst"),
    RANDBETWEEN(5, 7) + N("Jr, Pleno, Sr"),
    ""
)</f>
        <v>5</v>
      </c>
      <c r="R52" s="7" t="e">
        <f ca="1" xml:space="preserve">
IF($Q52 &lt;&gt; "",
    VLOOKUP($Q52,Level!$A:$B,2,FALSE),
    ""
)</f>
        <v>#N/A</v>
      </c>
      <c r="S52" s="1" t="e">
        <f ca="1" xml:space="preserve">
IF($O52 = 5 + N("Presidente"),
    27000,
    IF($O52 = 6 + N("Vice-presidente"),
        23000,
        IF(OR($O52 = 8, $O52= 13, $O52 = 12) + N("Secretária bilíngue ou coordenador ou especialista"),
            8000,
            IF($O52 = 7 + N("Diretor"),
                15000,
                IF($O52 = 14 + N("Gerente"),
                    12000,
                    IF($O52 = 9 + N("Estagiário"),
                        705,
                        IF($O52 = 10 + N("Trainee"),
                            805,
                            IF($O52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 = 7,
  500,
  IF($K52 = 8,
    1000,
    IF($K52 = 9,
      1500,
      IF($K52 = 10,
        2000,
        0
      )
    )
  )
)
+
N("Adicional no salário por área")
+
IF($M52 = 14 + N("Tecnologia da Informação"),
  120,
  IF($M52 = 16 + N("Vendas"),
    110,
    IF($M52 = 15 + N("Jurídico"),
      100,
      IF(OR($M52 = 8, $M52 = 9, $M52 = 11) + N("Recursos humanos ou comercial ou comunicação e marketing"),
        80,
        0
      )
    )
  )
)
+
N("Adicionando pegadinha")
+
IF(AND($M52 = 16, $K52 = 9, $O52 = 11, $Q52 = 5) + N("Se for de vendas, com mestrado, analista sênior"),
  IF(#REF! = 5,
    100,
    0
  )
  +
  IF($I52 = "M",
    200,
    0
  ),
  0
)</f>
        <v>#NUM!</v>
      </c>
    </row>
    <row r="53" spans="1:19" ht="14.25" customHeight="1" x14ac:dyDescent="0.2">
      <c r="A53" s="7" t="s">
        <v>94</v>
      </c>
      <c r="B53" s="5">
        <f>ROW()</f>
        <v>53</v>
      </c>
      <c r="C53" s="6" t="b">
        <v>1</v>
      </c>
      <c r="D53" s="7" t="e">
        <f ca="1">IF($B53 = 1 + N("Presidente"),
    127,
    IF($B53 = 2 + N("Vice-Presidente"),
        72,
        IF($B53 = 3 + N("Secretária bilíngue"),
            13,
            RANDBETWEEN(5,COUNT(#REF!) + 1)
        )
    )
)</f>
        <v>#NUM!</v>
      </c>
      <c r="E53" s="7" t="e">
        <f ca="1">VLOOKUP($D53,#REF!,2,FALSE)</f>
        <v>#NUM!</v>
      </c>
      <c r="F53" s="7" t="e">
        <f ca="1" xml:space="preserve">
IF($B53 = 1,
    0,
    RANDBETWEEN(5,COUNT(#REF!) + 1)
)</f>
        <v>#NUM!</v>
      </c>
      <c r="G53" s="7" t="e">
        <f ca="1" xml:space="preserve">
IF($B53 = 1 + N("Presidente"),
    "de Orléans e Bragança",
    VLOOKUP($F53,#REF!,2,FALSE) &amp; " " &amp; VLOOKUP(RANDBETWEEN(5,COUNT(#REF!) + 1),#REF!,2,FALSE)
)</f>
        <v>#NUM!</v>
      </c>
      <c r="H53" s="7" t="s">
        <v>149</v>
      </c>
      <c r="I53" s="7" t="s">
        <v>6</v>
      </c>
      <c r="J53" s="8">
        <f ca="1" xml:space="preserve">
IF($O53 = 5 + N("CEO"),
    TODAY() - 16340,
    IF($O53 = 8 + N("Secretary"),
        RANDBETWEEN(TODAY() - 12418.5, TODAY()-6574.5),
        IF(OR($O53 = 7, $O53 = 14),
            RANDBETWEEN(TODAY() - 16071, TODAY() - 8766),
            IF(OR($O53 = 13, $O53 = 12, $O53 = 11),
                RANDBETWEEN(TODAY() - 27393.75, TODAY() - 12783.75),
                RANDBETWEEN(TODAY() - 27393.75, TODAY()-10957.5)
            )
        )
    )
)</f>
        <v>32467</v>
      </c>
      <c r="K53" s="6">
        <f ca="1" xml:space="preserve">
IF(OR($O53 = 5, $O53 = 6) + N("Se for presidente ou vice-presidente"),
    10 + N("Doutor"),
    IF($O53 = 7 + N("Se for diretor"),
        RANDBETWEEN(8,10) + N("Graduate school or Master’s degree or Doctorate"),
        IF($O53 = 14 + N("If a manager"),
            RANDBETWEEN(7,9),
            IF(OR($O53 = 13, $O53 = 12, $O53 = 11) + N("If coordinator or specialist or analyst"),
                RANDBETWEEN(7,8),
                7
            )
        )
    )
)</f>
        <v>7</v>
      </c>
      <c r="L53" s="8" t="str">
        <f ca="1">VLOOKUP($K53,Education!$A:$B,2,FALSE)</f>
        <v>Undergraduate degree</v>
      </c>
      <c r="M53" s="7" t="e">
        <f ca="1" xml:space="preserve">
  IF(OR($O53 = 5, $O53 = 6, $O53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" s="7" t="e">
        <f ca="1">VLOOKUP($M53,Department!$A:$B,2,FALSE)</f>
        <v>#NUM!</v>
      </c>
      <c r="O53" s="6">
        <f t="shared" ca="1" si="0"/>
        <v>10</v>
      </c>
      <c r="P53" s="7" t="str">
        <f ca="1">VLOOKUP($O53,Role!$A:$B,2,FALSE)</f>
        <v>Trainee</v>
      </c>
      <c r="Q53" s="6" t="str">
        <f ca="1" xml:space="preserve">
IF($O53 = 11 + N("Analyst"),
    RANDBETWEEN(5, 7) + N("Jr, Pleno, Sr"),
    ""
)</f>
        <v/>
      </c>
      <c r="R53" s="7" t="str">
        <f ca="1" xml:space="preserve">
IF($Q53 &lt;&gt; "",
    VLOOKUP($Q53,Level!$A:$B,2,FALSE),
    ""
)</f>
        <v/>
      </c>
      <c r="S53" s="1" t="e">
        <f ca="1" xml:space="preserve">
IF($O53 = 5 + N("Presidente"),
    27000,
    IF($O53 = 6 + N("Vice-presidente"),
        23000,
        IF(OR($O53 = 8, $O53= 13, $O53 = 12) + N("Secretária bilíngue ou coordenador ou especialista"),
            8000,
            IF($O53 = 7 + N("Diretor"),
                15000,
                IF($O53 = 14 + N("Gerente"),
                    12000,
                    IF($O53 = 9 + N("Estagiário"),
                        705,
                        IF($O53 = 10 + N("Trainee"),
                            805,
                            IF($O53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 = 7,
  500,
  IF($K53 = 8,
    1000,
    IF($K53 = 9,
      1500,
      IF($K53 = 10,
        2000,
        0
      )
    )
  )
)
+
N("Adicional no salário por área")
+
IF($M53 = 14 + N("Tecnologia da Informação"),
  120,
  IF($M53 = 16 + N("Vendas"),
    110,
    IF($M53 = 15 + N("Jurídico"),
      100,
      IF(OR($M53 = 8, $M53 = 9, $M53 = 11) + N("Recursos humanos ou comercial ou comunicação e marketing"),
        80,
        0
      )
    )
  )
)
+
N("Adicionando pegadinha")
+
IF(AND($M53 = 16, $K53 = 9, $O53 = 11, $Q53 = 5) + N("Se for de vendas, com mestrado, analista sênior"),
  IF(#REF! = 5,
    100,
    0
  )
  +
  IF($I53 = "M",
    200,
    0
  ),
  0
)</f>
        <v>#NUM!</v>
      </c>
    </row>
    <row r="54" spans="1:19" ht="14.25" customHeight="1" x14ac:dyDescent="0.2">
      <c r="A54" s="7" t="s">
        <v>94</v>
      </c>
      <c r="B54" s="5">
        <f>ROW()</f>
        <v>54</v>
      </c>
      <c r="C54" s="6" t="b">
        <v>1</v>
      </c>
      <c r="D54" s="7" t="e">
        <f ca="1">IF($B54 = 1 + N("Presidente"),
    127,
    IF($B54 = 2 + N("Vice-Presidente"),
        72,
        IF($B54 = 3 + N("Secretária bilíngue"),
            13,
            RANDBETWEEN(5,COUNT(#REF!) + 1)
        )
    )
)</f>
        <v>#NUM!</v>
      </c>
      <c r="E54" s="7" t="e">
        <f ca="1">VLOOKUP($D54,#REF!,2,FALSE)</f>
        <v>#NUM!</v>
      </c>
      <c r="F54" s="7" t="e">
        <f ca="1" xml:space="preserve">
IF($B54 = 1,
    0,
    RANDBETWEEN(5,COUNT(#REF!) + 1)
)</f>
        <v>#NUM!</v>
      </c>
      <c r="G54" s="7" t="e">
        <f ca="1" xml:space="preserve">
IF($B54 = 1 + N("Presidente"),
    "de Orléans e Bragança",
    VLOOKUP($F54,#REF!,2,FALSE) &amp; " " &amp; VLOOKUP(RANDBETWEEN(5,COUNT(#REF!) + 1),#REF!,2,FALSE)
)</f>
        <v>#NUM!</v>
      </c>
      <c r="H54" s="7" t="s">
        <v>150</v>
      </c>
      <c r="I54" s="7" t="s">
        <v>6</v>
      </c>
      <c r="J54" s="8">
        <f ca="1" xml:space="preserve">
IF($O54 = 5 + N("CEO"),
    TODAY() - 16340,
    IF($O54 = 8 + N("Secretary"),
        RANDBETWEEN(TODAY() - 12418.5, TODAY()-6574.5),
        IF(OR($O54 = 7, $O54 = 14),
            RANDBETWEEN(TODAY() - 16071, TODAY() - 8766),
            IF(OR($O54 = 13, $O54 = 12, $O54 = 11),
                RANDBETWEEN(TODAY() - 27393.75, TODAY() - 12783.75),
                RANDBETWEEN(TODAY() - 27393.75, TODAY()-10957.5)
            )
        )
    )
)</f>
        <v>25442</v>
      </c>
      <c r="K54" s="6">
        <f ca="1" xml:space="preserve">
IF(OR($O54 = 5, $O54 = 6) + N("Se for presidente ou vice-presidente"),
    10 + N("Doutor"),
    IF($O54 = 7 + N("Se for diretor"),
        RANDBETWEEN(8,10) + N("Graduate school or Master’s degree or Doctorate"),
        IF($O54 = 14 + N("If a manager"),
            RANDBETWEEN(7,9),
            IF(OR($O54 = 13, $O54 = 12, $O54 = 11) + N("If coordinator or specialist or analyst"),
                RANDBETWEEN(7,8),
                7
            )
        )
    )
)</f>
        <v>7</v>
      </c>
      <c r="L54" s="8" t="str">
        <f ca="1">VLOOKUP($K54,Education!$A:$B,2,FALSE)</f>
        <v>Undergraduate degree</v>
      </c>
      <c r="M54" s="7" t="e">
        <f ca="1" xml:space="preserve">
  IF(OR($O54 = 5, $O54 = 6, $O54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" s="7" t="e">
        <f ca="1">VLOOKUP($M54,Department!$A:$B,2,FALSE)</f>
        <v>#NUM!</v>
      </c>
      <c r="O54" s="6">
        <f t="shared" ca="1" si="0"/>
        <v>11</v>
      </c>
      <c r="P54" s="7" t="str">
        <f ca="1">VLOOKUP($O54,Role!$A:$B,2,FALSE)</f>
        <v>Analyst</v>
      </c>
      <c r="Q54" s="6">
        <f ca="1" xml:space="preserve">
IF($O54 = 11 + N("Analyst"),
    RANDBETWEEN(5, 7) + N("Jr, Pleno, Sr"),
    ""
)</f>
        <v>7</v>
      </c>
      <c r="R54" s="7" t="e">
        <f ca="1" xml:space="preserve">
IF($Q54 &lt;&gt; "",
    VLOOKUP($Q54,Level!$A:$B,2,FALSE),
    ""
)</f>
        <v>#N/A</v>
      </c>
      <c r="S54" s="1" t="e">
        <f ca="1" xml:space="preserve">
IF($O54 = 5 + N("Presidente"),
    27000,
    IF($O54 = 6 + N("Vice-presidente"),
        23000,
        IF(OR($O54 = 8, $O54= 13, $O54 = 12) + N("Secretária bilíngue ou coordenador ou especialista"),
            8000,
            IF($O54 = 7 + N("Diretor"),
                15000,
                IF($O54 = 14 + N("Gerente"),
                    12000,
                    IF($O54 = 9 + N("Estagiário"),
                        705,
                        IF($O54 = 10 + N("Trainee"),
                            805,
                            IF($O54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 = 7,
  500,
  IF($K54 = 8,
    1000,
    IF($K54 = 9,
      1500,
      IF($K54 = 10,
        2000,
        0
      )
    )
  )
)
+
N("Adicional no salário por área")
+
IF($M54 = 14 + N("Tecnologia da Informação"),
  120,
  IF($M54 = 16 + N("Vendas"),
    110,
    IF($M54 = 15 + N("Jurídico"),
      100,
      IF(OR($M54 = 8, $M54 = 9, $M54 = 11) + N("Recursos humanos ou comercial ou comunicação e marketing"),
        80,
        0
      )
    )
  )
)
+
N("Adicionando pegadinha")
+
IF(AND($M54 = 16, $K54 = 9, $O54 = 11, $Q54 = 5) + N("Se for de vendas, com mestrado, analista sênior"),
  IF(#REF! = 5,
    100,
    0
  )
  +
  IF($I54 = "M",
    200,
    0
  ),
  0
)</f>
        <v>#NUM!</v>
      </c>
    </row>
    <row r="55" spans="1:19" ht="14.25" customHeight="1" x14ac:dyDescent="0.2">
      <c r="A55" s="7" t="s">
        <v>94</v>
      </c>
      <c r="B55" s="5">
        <f>ROW()</f>
        <v>55</v>
      </c>
      <c r="C55" s="6" t="b">
        <v>1</v>
      </c>
      <c r="D55" s="7" t="e">
        <f ca="1">IF($B55 = 1 + N("Presidente"),
    127,
    IF($B55 = 2 + N("Vice-Presidente"),
        72,
        IF($B55 = 3 + N("Secretária bilíngue"),
            13,
            RANDBETWEEN(5,COUNT(#REF!) + 1)
        )
    )
)</f>
        <v>#NUM!</v>
      </c>
      <c r="E55" s="7" t="e">
        <f ca="1">VLOOKUP($D55,#REF!,2,FALSE)</f>
        <v>#NUM!</v>
      </c>
      <c r="F55" s="7" t="e">
        <f ca="1" xml:space="preserve">
IF($B55 = 1,
    0,
    RANDBETWEEN(5,COUNT(#REF!) + 1)
)</f>
        <v>#NUM!</v>
      </c>
      <c r="G55" s="7" t="e">
        <f ca="1" xml:space="preserve">
IF($B55 = 1 + N("Presidente"),
    "de Orléans e Bragança",
    VLOOKUP($F55,#REF!,2,FALSE) &amp; " " &amp; VLOOKUP(RANDBETWEEN(5,COUNT(#REF!) + 1),#REF!,2,FALSE)
)</f>
        <v>#NUM!</v>
      </c>
      <c r="H55" s="7" t="s">
        <v>151</v>
      </c>
      <c r="I55" s="7" t="s">
        <v>6</v>
      </c>
      <c r="J55" s="8">
        <f ca="1" xml:space="preserve">
IF($O55 = 5 + N("CEO"),
    TODAY() - 16340,
    IF($O55 = 8 + N("Secretary"),
        RANDBETWEEN(TODAY() - 12418.5, TODAY()-6574.5),
        IF(OR($O55 = 7, $O55 = 14),
            RANDBETWEEN(TODAY() - 16071, TODAY() - 8766),
            IF(OR($O55 = 13, $O55 = 12, $O55 = 11),
                RANDBETWEEN(TODAY() - 27393.75, TODAY() - 12783.75),
                RANDBETWEEN(TODAY() - 27393.75, TODAY()-10957.5)
            )
        )
    )
)</f>
        <v>22841</v>
      </c>
      <c r="K55" s="6">
        <f ca="1" xml:space="preserve">
IF(OR($O55 = 5, $O55 = 6) + N("Se for presidente ou vice-presidente"),
    10 + N("Doutor"),
    IF($O55 = 7 + N("Se for diretor"),
        RANDBETWEEN(8,10) + N("Graduate school or Master’s degree or Doctorate"),
        IF($O55 = 14 + N("If a manager"),
            RANDBETWEEN(7,9),
            IF(OR($O55 = 13, $O55 = 12, $O55 = 11) + N("If coordinator or specialist or analyst"),
                RANDBETWEEN(7,8),
                7
            )
        )
    )
)</f>
        <v>7</v>
      </c>
      <c r="L55" s="8" t="str">
        <f ca="1">VLOOKUP($K55,Education!$A:$B,2,FALSE)</f>
        <v>Undergraduate degree</v>
      </c>
      <c r="M55" s="7" t="e">
        <f ca="1" xml:space="preserve">
  IF(OR($O55 = 5, $O55 = 6, $O55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" s="7" t="e">
        <f ca="1">VLOOKUP($M55,Department!$A:$B,2,FALSE)</f>
        <v>#NUM!</v>
      </c>
      <c r="O55" s="6">
        <f t="shared" ca="1" si="0"/>
        <v>9</v>
      </c>
      <c r="P55" s="7" t="str">
        <f ca="1">VLOOKUP($O55,Role!$A:$B,2,FALSE)</f>
        <v>Intern</v>
      </c>
      <c r="Q55" s="6" t="str">
        <f ca="1" xml:space="preserve">
IF($O55 = 11 + N("Analyst"),
    RANDBETWEEN(5, 7) + N("Jr, Pleno, Sr"),
    ""
)</f>
        <v/>
      </c>
      <c r="R55" s="7" t="str">
        <f ca="1" xml:space="preserve">
IF($Q55 &lt;&gt; "",
    VLOOKUP($Q55,Level!$A:$B,2,FALSE),
    ""
)</f>
        <v/>
      </c>
      <c r="S55" s="1" t="e">
        <f ca="1" xml:space="preserve">
IF($O55 = 5 + N("Presidente"),
    27000,
    IF($O55 = 6 + N("Vice-presidente"),
        23000,
        IF(OR($O55 = 8, $O55= 13, $O55 = 12) + N("Secretária bilíngue ou coordenador ou especialista"),
            8000,
            IF($O55 = 7 + N("Diretor"),
                15000,
                IF($O55 = 14 + N("Gerente"),
                    12000,
                    IF($O55 = 9 + N("Estagiário"),
                        705,
                        IF($O55 = 10 + N("Trainee"),
                            805,
                            IF($O55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 = 7,
  500,
  IF($K55 = 8,
    1000,
    IF($K55 = 9,
      1500,
      IF($K55 = 10,
        2000,
        0
      )
    )
  )
)
+
N("Adicional no salário por área")
+
IF($M55 = 14 + N("Tecnologia da Informação"),
  120,
  IF($M55 = 16 + N("Vendas"),
    110,
    IF($M55 = 15 + N("Jurídico"),
      100,
      IF(OR($M55 = 8, $M55 = 9, $M55 = 11) + N("Recursos humanos ou comercial ou comunicação e marketing"),
        80,
        0
      )
    )
  )
)
+
N("Adicionando pegadinha")
+
IF(AND($M55 = 16, $K55 = 9, $O55 = 11, $Q55 = 5) + N("Se for de vendas, com mestrado, analista sênior"),
  IF(#REF! = 5,
    100,
    0
  )
  +
  IF($I55 = "M",
    200,
    0
  ),
  0
)</f>
        <v>#NUM!</v>
      </c>
    </row>
    <row r="56" spans="1:19" ht="14.25" customHeight="1" x14ac:dyDescent="0.2">
      <c r="A56" s="7" t="s">
        <v>94</v>
      </c>
      <c r="B56" s="5">
        <f>ROW()</f>
        <v>56</v>
      </c>
      <c r="C56" s="6" t="b">
        <v>1</v>
      </c>
      <c r="D56" s="7" t="e">
        <f ca="1">IF($B56 = 1 + N("Presidente"),
    127,
    IF($B56 = 2 + N("Vice-Presidente"),
        72,
        IF($B56 = 3 + N("Secretária bilíngue"),
            13,
            RANDBETWEEN(5,COUNT(#REF!) + 1)
        )
    )
)</f>
        <v>#NUM!</v>
      </c>
      <c r="E56" s="7" t="e">
        <f ca="1">VLOOKUP($D56,#REF!,2,FALSE)</f>
        <v>#NUM!</v>
      </c>
      <c r="F56" s="7" t="e">
        <f ca="1" xml:space="preserve">
IF($B56 = 1,
    0,
    RANDBETWEEN(5,COUNT(#REF!) + 1)
)</f>
        <v>#NUM!</v>
      </c>
      <c r="G56" s="7" t="e">
        <f ca="1" xml:space="preserve">
IF($B56 = 1 + N("Presidente"),
    "de Orléans e Bragança",
    VLOOKUP($F56,#REF!,2,FALSE) &amp; " " &amp; VLOOKUP(RANDBETWEEN(5,COUNT(#REF!) + 1),#REF!,2,FALSE)
)</f>
        <v>#NUM!</v>
      </c>
      <c r="H56" s="7" t="s">
        <v>152</v>
      </c>
      <c r="I56" s="7" t="s">
        <v>5</v>
      </c>
      <c r="J56" s="8">
        <f ca="1" xml:space="preserve">
IF($O56 = 5 + N("CEO"),
    TODAY() - 16340,
    IF($O56 = 8 + N("Secretary"),
        RANDBETWEEN(TODAY() - 12418.5, TODAY()-6574.5),
        IF(OR($O56 = 7, $O56 = 14),
            RANDBETWEEN(TODAY() - 16071, TODAY() - 8766),
            IF(OR($O56 = 13, $O56 = 12, $O56 = 11),
                RANDBETWEEN(TODAY() - 27393.75, TODAY() - 12783.75),
                RANDBETWEEN(TODAY() - 27393.75, TODAY()-10957.5)
            )
        )
    )
)</f>
        <v>27920</v>
      </c>
      <c r="K56" s="6">
        <f ca="1" xml:space="preserve">
IF(OR($O56 = 5, $O56 = 6) + N("Se for presidente ou vice-presidente"),
    10 + N("Doutor"),
    IF($O56 = 7 + N("Se for diretor"),
        RANDBETWEEN(8,10) + N("Graduate school or Master’s degree or Doctorate"),
        IF($O56 = 14 + N("If a manager"),
            RANDBETWEEN(7,9),
            IF(OR($O56 = 13, $O56 = 12, $O56 = 11) + N("If coordinator or specialist or analyst"),
                RANDBETWEEN(7,8),
                7
            )
        )
    )
)</f>
        <v>8</v>
      </c>
      <c r="L56" s="8" t="str">
        <f ca="1">VLOOKUP($K56,Education!$A:$B,2,FALSE)</f>
        <v>Graduate school</v>
      </c>
      <c r="M56" s="7" t="e">
        <f ca="1" xml:space="preserve">
  IF(OR($O56 = 5, $O56 = 6, $O56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" s="7" t="e">
        <f ca="1">VLOOKUP($M56,Department!$A:$B,2,FALSE)</f>
        <v>#NUM!</v>
      </c>
      <c r="O56" s="6">
        <f t="shared" ca="1" si="0"/>
        <v>11</v>
      </c>
      <c r="P56" s="7" t="str">
        <f ca="1">VLOOKUP($O56,Role!$A:$B,2,FALSE)</f>
        <v>Analyst</v>
      </c>
      <c r="Q56" s="6">
        <f ca="1" xml:space="preserve">
IF($O56 = 11 + N("Analyst"),
    RANDBETWEEN(5, 7) + N("Jr, Pleno, Sr"),
    ""
)</f>
        <v>5</v>
      </c>
      <c r="R56" s="7" t="e">
        <f ca="1" xml:space="preserve">
IF($Q56 &lt;&gt; "",
    VLOOKUP($Q56,Level!$A:$B,2,FALSE),
    ""
)</f>
        <v>#N/A</v>
      </c>
      <c r="S56" s="1" t="e">
        <f ca="1" xml:space="preserve">
IF($O56 = 5 + N("Presidente"),
    27000,
    IF($O56 = 6 + N("Vice-presidente"),
        23000,
        IF(OR($O56 = 8, $O56= 13, $O56 = 12) + N("Secretária bilíngue ou coordenador ou especialista"),
            8000,
            IF($O56 = 7 + N("Diretor"),
                15000,
                IF($O56 = 14 + N("Gerente"),
                    12000,
                    IF($O56 = 9 + N("Estagiário"),
                        705,
                        IF($O56 = 10 + N("Trainee"),
                            805,
                            IF($O56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 = 7,
  500,
  IF($K56 = 8,
    1000,
    IF($K56 = 9,
      1500,
      IF($K56 = 10,
        2000,
        0
      )
    )
  )
)
+
N("Adicional no salário por área")
+
IF($M56 = 14 + N("Tecnologia da Informação"),
  120,
  IF($M56 = 16 + N("Vendas"),
    110,
    IF($M56 = 15 + N("Jurídico"),
      100,
      IF(OR($M56 = 8, $M56 = 9, $M56 = 11) + N("Recursos humanos ou comercial ou comunicação e marketing"),
        80,
        0
      )
    )
  )
)
+
N("Adicionando pegadinha")
+
IF(AND($M56 = 16, $K56 = 9, $O56 = 11, $Q56 = 5) + N("Se for de vendas, com mestrado, analista sênior"),
  IF(#REF! = 5,
    100,
    0
  )
  +
  IF($I56 = "M",
    200,
    0
  ),
  0
)</f>
        <v>#NUM!</v>
      </c>
    </row>
    <row r="57" spans="1:19" ht="14.25" customHeight="1" x14ac:dyDescent="0.2">
      <c r="A57" s="7" t="s">
        <v>94</v>
      </c>
      <c r="B57" s="5">
        <f>ROW()</f>
        <v>57</v>
      </c>
      <c r="C57" s="6" t="b">
        <v>1</v>
      </c>
      <c r="D57" s="7" t="e">
        <f ca="1">IF($B57 = 1 + N("Presidente"),
    127,
    IF($B57 = 2 + N("Vice-Presidente"),
        72,
        IF($B57 = 3 + N("Secretária bilíngue"),
            13,
            RANDBETWEEN(5,COUNT(#REF!) + 1)
        )
    )
)</f>
        <v>#NUM!</v>
      </c>
      <c r="E57" s="7" t="e">
        <f ca="1">VLOOKUP($D57,#REF!,2,FALSE)</f>
        <v>#NUM!</v>
      </c>
      <c r="F57" s="7" t="e">
        <f ca="1" xml:space="preserve">
IF($B57 = 1,
    0,
    RANDBETWEEN(5,COUNT(#REF!) + 1)
)</f>
        <v>#NUM!</v>
      </c>
      <c r="G57" s="7" t="e">
        <f ca="1" xml:space="preserve">
IF($B57 = 1 + N("Presidente"),
    "de Orléans e Bragança",
    VLOOKUP($F57,#REF!,2,FALSE) &amp; " " &amp; VLOOKUP(RANDBETWEEN(5,COUNT(#REF!) + 1),#REF!,2,FALSE)
)</f>
        <v>#NUM!</v>
      </c>
      <c r="H57" s="7" t="s">
        <v>153</v>
      </c>
      <c r="I57" s="7" t="s">
        <v>6</v>
      </c>
      <c r="J57" s="8">
        <f ca="1" xml:space="preserve">
IF($O57 = 5 + N("CEO"),
    TODAY() - 16340,
    IF($O57 = 8 + N("Secretary"),
        RANDBETWEEN(TODAY() - 12418.5, TODAY()-6574.5),
        IF(OR($O57 = 7, $O57 = 14),
            RANDBETWEEN(TODAY() - 16071, TODAY() - 8766),
            IF(OR($O57 = 13, $O57 = 12, $O57 = 11),
                RANDBETWEEN(TODAY() - 27393.75, TODAY() - 12783.75),
                RANDBETWEEN(TODAY() - 27393.75, TODAY()-10957.5)
            )
        )
    )
)</f>
        <v>32755</v>
      </c>
      <c r="K57" s="6">
        <f ca="1" xml:space="preserve">
IF(OR($O57 = 5, $O57 = 6) + N("Se for presidente ou vice-presidente"),
    10 + N("Doutor"),
    IF($O57 = 7 + N("Se for diretor"),
        RANDBETWEEN(8,10) + N("Graduate school or Master’s degree or Doctorate"),
        IF($O57 = 14 + N("If a manager"),
            RANDBETWEEN(7,9),
            IF(OR($O57 = 13, $O57 = 12, $O57 = 11) + N("If coordinator or specialist or analyst"),
                RANDBETWEEN(7,8),
                7
            )
        )
    )
)</f>
        <v>7</v>
      </c>
      <c r="L57" s="8" t="str">
        <f ca="1">VLOOKUP($K57,Education!$A:$B,2,FALSE)</f>
        <v>Undergraduate degree</v>
      </c>
      <c r="M57" s="7" t="e">
        <f ca="1" xml:space="preserve">
  IF(OR($O57 = 5, $O57 = 6, $O57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" s="7" t="e">
        <f ca="1">VLOOKUP($M57,Department!$A:$B,2,FALSE)</f>
        <v>#NUM!</v>
      </c>
      <c r="O57" s="6">
        <f t="shared" ca="1" si="0"/>
        <v>9</v>
      </c>
      <c r="P57" s="7" t="str">
        <f ca="1">VLOOKUP($O57,Role!$A:$B,2,FALSE)</f>
        <v>Intern</v>
      </c>
      <c r="Q57" s="6" t="str">
        <f ca="1" xml:space="preserve">
IF($O57 = 11 + N("Analyst"),
    RANDBETWEEN(5, 7) + N("Jr, Pleno, Sr"),
    ""
)</f>
        <v/>
      </c>
      <c r="R57" s="7" t="str">
        <f ca="1" xml:space="preserve">
IF($Q57 &lt;&gt; "",
    VLOOKUP($Q57,Level!$A:$B,2,FALSE),
    ""
)</f>
        <v/>
      </c>
      <c r="S57" s="1" t="e">
        <f ca="1" xml:space="preserve">
IF($O57 = 5 + N("Presidente"),
    27000,
    IF($O57 = 6 + N("Vice-presidente"),
        23000,
        IF(OR($O57 = 8, $O57= 13, $O57 = 12) + N("Secretária bilíngue ou coordenador ou especialista"),
            8000,
            IF($O57 = 7 + N("Diretor"),
                15000,
                IF($O57 = 14 + N("Gerente"),
                    12000,
                    IF($O57 = 9 + N("Estagiário"),
                        705,
                        IF($O57 = 10 + N("Trainee"),
                            805,
                            IF($O57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 = 7,
  500,
  IF($K57 = 8,
    1000,
    IF($K57 = 9,
      1500,
      IF($K57 = 10,
        2000,
        0
      )
    )
  )
)
+
N("Adicional no salário por área")
+
IF($M57 = 14 + N("Tecnologia da Informação"),
  120,
  IF($M57 = 16 + N("Vendas"),
    110,
    IF($M57 = 15 + N("Jurídico"),
      100,
      IF(OR($M57 = 8, $M57 = 9, $M57 = 11) + N("Recursos humanos ou comercial ou comunicação e marketing"),
        80,
        0
      )
    )
  )
)
+
N("Adicionando pegadinha")
+
IF(AND($M57 = 16, $K57 = 9, $O57 = 11, $Q57 = 5) + N("Se for de vendas, com mestrado, analista sênior"),
  IF(#REF! = 5,
    100,
    0
  )
  +
  IF($I57 = "M",
    200,
    0
  ),
  0
)</f>
        <v>#NUM!</v>
      </c>
    </row>
    <row r="58" spans="1:19" ht="14.25" customHeight="1" x14ac:dyDescent="0.2">
      <c r="A58" s="7" t="s">
        <v>94</v>
      </c>
      <c r="B58" s="5">
        <f>ROW()</f>
        <v>58</v>
      </c>
      <c r="C58" s="6" t="b">
        <v>1</v>
      </c>
      <c r="D58" s="7" t="e">
        <f ca="1">IF($B58 = 1 + N("Presidente"),
    127,
    IF($B58 = 2 + N("Vice-Presidente"),
        72,
        IF($B58 = 3 + N("Secretária bilíngue"),
            13,
            RANDBETWEEN(5,COUNT(#REF!) + 1)
        )
    )
)</f>
        <v>#NUM!</v>
      </c>
      <c r="E58" s="7" t="e">
        <f ca="1">VLOOKUP($D58,#REF!,2,FALSE)</f>
        <v>#NUM!</v>
      </c>
      <c r="F58" s="7" t="e">
        <f ca="1" xml:space="preserve">
IF($B58 = 1,
    0,
    RANDBETWEEN(5,COUNT(#REF!) + 1)
)</f>
        <v>#NUM!</v>
      </c>
      <c r="G58" s="7" t="e">
        <f ca="1" xml:space="preserve">
IF($B58 = 1 + N("Presidente"),
    "de Orléans e Bragança",
    VLOOKUP($F58,#REF!,2,FALSE) &amp; " " &amp; VLOOKUP(RANDBETWEEN(5,COUNT(#REF!) + 1),#REF!,2,FALSE)
)</f>
        <v>#NUM!</v>
      </c>
      <c r="H58" s="7" t="s">
        <v>154</v>
      </c>
      <c r="I58" s="7" t="s">
        <v>5</v>
      </c>
      <c r="J58" s="8">
        <f ca="1" xml:space="preserve">
IF($O58 = 5 + N("CEO"),
    TODAY() - 16340,
    IF($O58 = 8 + N("Secretary"),
        RANDBETWEEN(TODAY() - 12418.5, TODAY()-6574.5),
        IF(OR($O58 = 7, $O58 = 14),
            RANDBETWEEN(TODAY() - 16071, TODAY() - 8766),
            IF(OR($O58 = 13, $O58 = 12, $O58 = 11),
                RANDBETWEEN(TODAY() - 27393.75, TODAY() - 12783.75),
                RANDBETWEEN(TODAY() - 27393.75, TODAY()-10957.5)
            )
        )
    )
)</f>
        <v>19574</v>
      </c>
      <c r="K58" s="6">
        <f ca="1" xml:space="preserve">
IF(OR($O58 = 5, $O58 = 6) + N("Se for presidente ou vice-presidente"),
    10 + N("Doutor"),
    IF($O58 = 7 + N("Se for diretor"),
        RANDBETWEEN(8,10) + N("Graduate school or Master’s degree or Doctorate"),
        IF($O58 = 14 + N("If a manager"),
            RANDBETWEEN(7,9),
            IF(OR($O58 = 13, $O58 = 12, $O58 = 11) + N("If coordinator or specialist or analyst"),
                RANDBETWEEN(7,8),
                7
            )
        )
    )
)</f>
        <v>8</v>
      </c>
      <c r="L58" s="8" t="str">
        <f ca="1">VLOOKUP($K58,Education!$A:$B,2,FALSE)</f>
        <v>Graduate school</v>
      </c>
      <c r="M58" s="7" t="e">
        <f ca="1" xml:space="preserve">
  IF(OR($O58 = 5, $O58 = 6, $O58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" s="7" t="e">
        <f ca="1">VLOOKUP($M58,Department!$A:$B,2,FALSE)</f>
        <v>#NUM!</v>
      </c>
      <c r="O58" s="6">
        <f t="shared" ca="1" si="0"/>
        <v>11</v>
      </c>
      <c r="P58" s="7" t="str">
        <f ca="1">VLOOKUP($O58,Role!$A:$B,2,FALSE)</f>
        <v>Analyst</v>
      </c>
      <c r="Q58" s="6">
        <f ca="1" xml:space="preserve">
IF($O58 = 11 + N("Analyst"),
    RANDBETWEEN(5, 7) + N("Jr, Pleno, Sr"),
    ""
)</f>
        <v>7</v>
      </c>
      <c r="R58" s="7" t="e">
        <f ca="1" xml:space="preserve">
IF($Q58 &lt;&gt; "",
    VLOOKUP($Q58,Level!$A:$B,2,FALSE),
    ""
)</f>
        <v>#N/A</v>
      </c>
      <c r="S58" s="1" t="e">
        <f ca="1" xml:space="preserve">
IF($O58 = 5 + N("Presidente"),
    27000,
    IF($O58 = 6 + N("Vice-presidente"),
        23000,
        IF(OR($O58 = 8, $O58= 13, $O58 = 12) + N("Secretária bilíngue ou coordenador ou especialista"),
            8000,
            IF($O58 = 7 + N("Diretor"),
                15000,
                IF($O58 = 14 + N("Gerente"),
                    12000,
                    IF($O58 = 9 + N("Estagiário"),
                        705,
                        IF($O58 = 10 + N("Trainee"),
                            805,
                            IF($O58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 = 7,
  500,
  IF($K58 = 8,
    1000,
    IF($K58 = 9,
      1500,
      IF($K58 = 10,
        2000,
        0
      )
    )
  )
)
+
N("Adicional no salário por área")
+
IF($M58 = 14 + N("Tecnologia da Informação"),
  120,
  IF($M58 = 16 + N("Vendas"),
    110,
    IF($M58 = 15 + N("Jurídico"),
      100,
      IF(OR($M58 = 8, $M58 = 9, $M58 = 11) + N("Recursos humanos ou comercial ou comunicação e marketing"),
        80,
        0
      )
    )
  )
)
+
N("Adicionando pegadinha")
+
IF(AND($M58 = 16, $K58 = 9, $O58 = 11, $Q58 = 5) + N("Se for de vendas, com mestrado, analista sênior"),
  IF(#REF! = 5,
    100,
    0
  )
  +
  IF($I58 = "M",
    200,
    0
  ),
  0
)</f>
        <v>#NUM!</v>
      </c>
    </row>
    <row r="59" spans="1:19" ht="14.25" customHeight="1" x14ac:dyDescent="0.2">
      <c r="A59" s="7" t="s">
        <v>94</v>
      </c>
      <c r="B59" s="5">
        <f>ROW()</f>
        <v>59</v>
      </c>
      <c r="C59" s="6" t="b">
        <v>1</v>
      </c>
      <c r="D59" s="7" t="e">
        <f ca="1">IF($B59 = 1 + N("Presidente"),
    127,
    IF($B59 = 2 + N("Vice-Presidente"),
        72,
        IF($B59 = 3 + N("Secretária bilíngue"),
            13,
            RANDBETWEEN(5,COUNT(#REF!) + 1)
        )
    )
)</f>
        <v>#NUM!</v>
      </c>
      <c r="E59" s="7" t="e">
        <f ca="1">VLOOKUP($D59,#REF!,2,FALSE)</f>
        <v>#NUM!</v>
      </c>
      <c r="F59" s="7" t="e">
        <f ca="1" xml:space="preserve">
IF($B59 = 1,
    0,
    RANDBETWEEN(5,COUNT(#REF!) + 1)
)</f>
        <v>#NUM!</v>
      </c>
      <c r="G59" s="7" t="e">
        <f ca="1" xml:space="preserve">
IF($B59 = 1 + N("Presidente"),
    "de Orléans e Bragança",
    VLOOKUP($F59,#REF!,2,FALSE) &amp; " " &amp; VLOOKUP(RANDBETWEEN(5,COUNT(#REF!) + 1),#REF!,2,FALSE)
)</f>
        <v>#NUM!</v>
      </c>
      <c r="H59" s="7" t="s">
        <v>155</v>
      </c>
      <c r="I59" s="7" t="s">
        <v>5</v>
      </c>
      <c r="J59" s="8">
        <f ca="1" xml:space="preserve">
IF($O59 = 5 + N("CEO"),
    TODAY() - 16340,
    IF($O59 = 8 + N("Secretary"),
        RANDBETWEEN(TODAY() - 12418.5, TODAY()-6574.5),
        IF(OR($O59 = 7, $O59 = 14),
            RANDBETWEEN(TODAY() - 16071, TODAY() - 8766),
            IF(OR($O59 = 13, $O59 = 12, $O59 = 11),
                RANDBETWEEN(TODAY() - 27393.75, TODAY() - 12783.75),
                RANDBETWEEN(TODAY() - 27393.75, TODAY()-10957.5)
            )
        )
    )
)</f>
        <v>22809</v>
      </c>
      <c r="K59" s="6">
        <f ca="1" xml:space="preserve">
IF(OR($O59 = 5, $O59 = 6) + N("Se for presidente ou vice-presidente"),
    10 + N("Doutor"),
    IF($O59 = 7 + N("Se for diretor"),
        RANDBETWEEN(8,10) + N("Graduate school or Master’s degree or Doctorate"),
        IF($O59 = 14 + N("If a manager"),
            RANDBETWEEN(7,9),
            IF(OR($O59 = 13, $O59 = 12, $O59 = 11) + N("If coordinator or specialist or analyst"),
                RANDBETWEEN(7,8),
                7
            )
        )
    )
)</f>
        <v>7</v>
      </c>
      <c r="L59" s="8" t="str">
        <f ca="1">VLOOKUP($K59,Education!$A:$B,2,FALSE)</f>
        <v>Undergraduate degree</v>
      </c>
      <c r="M59" s="7" t="e">
        <f ca="1" xml:space="preserve">
  IF(OR($O59 = 5, $O59 = 6, $O59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" s="7" t="e">
        <f ca="1">VLOOKUP($M59,Department!$A:$B,2,FALSE)</f>
        <v>#NUM!</v>
      </c>
      <c r="O59" s="6">
        <f t="shared" ca="1" si="0"/>
        <v>9</v>
      </c>
      <c r="P59" s="7" t="str">
        <f ca="1">VLOOKUP($O59,Role!$A:$B,2,FALSE)</f>
        <v>Intern</v>
      </c>
      <c r="Q59" s="6" t="str">
        <f ca="1" xml:space="preserve">
IF($O59 = 11 + N("Analyst"),
    RANDBETWEEN(5, 7) + N("Jr, Pleno, Sr"),
    ""
)</f>
        <v/>
      </c>
      <c r="R59" s="7" t="str">
        <f ca="1" xml:space="preserve">
IF($Q59 &lt;&gt; "",
    VLOOKUP($Q59,Level!$A:$B,2,FALSE),
    ""
)</f>
        <v/>
      </c>
      <c r="S59" s="1" t="e">
        <f ca="1" xml:space="preserve">
IF($O59 = 5 + N("Presidente"),
    27000,
    IF($O59 = 6 + N("Vice-presidente"),
        23000,
        IF(OR($O59 = 8, $O59= 13, $O59 = 12) + N("Secretária bilíngue ou coordenador ou especialista"),
            8000,
            IF($O59 = 7 + N("Diretor"),
                15000,
                IF($O59 = 14 + N("Gerente"),
                    12000,
                    IF($O59 = 9 + N("Estagiário"),
                        705,
                        IF($O59 = 10 + N("Trainee"),
                            805,
                            IF($O59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 = 7,
  500,
  IF($K59 = 8,
    1000,
    IF($K59 = 9,
      1500,
      IF($K59 = 10,
        2000,
        0
      )
    )
  )
)
+
N("Adicional no salário por área")
+
IF($M59 = 14 + N("Tecnologia da Informação"),
  120,
  IF($M59 = 16 + N("Vendas"),
    110,
    IF($M59 = 15 + N("Jurídico"),
      100,
      IF(OR($M59 = 8, $M59 = 9, $M59 = 11) + N("Recursos humanos ou comercial ou comunicação e marketing"),
        80,
        0
      )
    )
  )
)
+
N("Adicionando pegadinha")
+
IF(AND($M59 = 16, $K59 = 9, $O59 = 11, $Q59 = 5) + N("Se for de vendas, com mestrado, analista sênior"),
  IF(#REF! = 5,
    100,
    0
  )
  +
  IF($I59 = "M",
    200,
    0
  ),
  0
)</f>
        <v>#NUM!</v>
      </c>
    </row>
    <row r="60" spans="1:19" ht="14.25" customHeight="1" x14ac:dyDescent="0.2">
      <c r="A60" s="7" t="s">
        <v>94</v>
      </c>
      <c r="B60" s="5">
        <f>ROW()</f>
        <v>60</v>
      </c>
      <c r="C60" s="6" t="b">
        <v>1</v>
      </c>
      <c r="D60" s="7" t="e">
        <f ca="1">IF($B60 = 1 + N("Presidente"),
    127,
    IF($B60 = 2 + N("Vice-Presidente"),
        72,
        IF($B60 = 3 + N("Secretária bilíngue"),
            13,
            RANDBETWEEN(5,COUNT(#REF!) + 1)
        )
    )
)</f>
        <v>#NUM!</v>
      </c>
      <c r="E60" s="7" t="e">
        <f ca="1">VLOOKUP($D60,#REF!,2,FALSE)</f>
        <v>#NUM!</v>
      </c>
      <c r="F60" s="7" t="e">
        <f ca="1" xml:space="preserve">
IF($B60 = 1,
    0,
    RANDBETWEEN(5,COUNT(#REF!) + 1)
)</f>
        <v>#NUM!</v>
      </c>
      <c r="G60" s="7" t="e">
        <f ca="1" xml:space="preserve">
IF($B60 = 1 + N("Presidente"),
    "de Orléans e Bragança",
    VLOOKUP($F60,#REF!,2,FALSE) &amp; " " &amp; VLOOKUP(RANDBETWEEN(5,COUNT(#REF!) + 1),#REF!,2,FALSE)
)</f>
        <v>#NUM!</v>
      </c>
      <c r="H60" s="7" t="s">
        <v>156</v>
      </c>
      <c r="I60" s="7" t="s">
        <v>5</v>
      </c>
      <c r="J60" s="8">
        <f ca="1" xml:space="preserve">
IF($O60 = 5 + N("CEO"),
    TODAY() - 16340,
    IF($O60 = 8 + N("Secretary"),
        RANDBETWEEN(TODAY() - 12418.5, TODAY()-6574.5),
        IF(OR($O60 = 7, $O60 = 14),
            RANDBETWEEN(TODAY() - 16071, TODAY() - 8766),
            IF(OR($O60 = 13, $O60 = 12, $O60 = 11),
                RANDBETWEEN(TODAY() - 27393.75, TODAY() - 12783.75),
                RANDBETWEEN(TODAY() - 27393.75, TODAY()-10957.5)
            )
        )
    )
)</f>
        <v>26366</v>
      </c>
      <c r="K60" s="6">
        <f ca="1" xml:space="preserve">
IF(OR($O60 = 5, $O60 = 6) + N("Se for presidente ou vice-presidente"),
    10 + N("Doutor"),
    IF($O60 = 7 + N("Se for diretor"),
        RANDBETWEEN(8,10) + N("Graduate school or Master’s degree or Doctorate"),
        IF($O60 = 14 + N("If a manager"),
            RANDBETWEEN(7,9),
            IF(OR($O60 = 13, $O60 = 12, $O60 = 11) + N("If coordinator or specialist or analyst"),
                RANDBETWEEN(7,8),
                7
            )
        )
    )
)</f>
        <v>8</v>
      </c>
      <c r="L60" s="8" t="str">
        <f ca="1">VLOOKUP($K60,Education!$A:$B,2,FALSE)</f>
        <v>Graduate school</v>
      </c>
      <c r="M60" s="7" t="e">
        <f ca="1" xml:space="preserve">
  IF(OR($O60 = 5, $O60 = 6, $O60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" s="7" t="e">
        <f ca="1">VLOOKUP($M60,Department!$A:$B,2,FALSE)</f>
        <v>#NUM!</v>
      </c>
      <c r="O60" s="6">
        <f t="shared" ca="1" si="0"/>
        <v>11</v>
      </c>
      <c r="P60" s="7" t="str">
        <f ca="1">VLOOKUP($O60,Role!$A:$B,2,FALSE)</f>
        <v>Analyst</v>
      </c>
      <c r="Q60" s="6">
        <f ca="1" xml:space="preserve">
IF($O60 = 11 + N("Analyst"),
    RANDBETWEEN(5, 7) + N("Jr, Pleno, Sr"),
    ""
)</f>
        <v>5</v>
      </c>
      <c r="R60" s="7" t="e">
        <f ca="1" xml:space="preserve">
IF($Q60 &lt;&gt; "",
    VLOOKUP($Q60,Level!$A:$B,2,FALSE),
    ""
)</f>
        <v>#N/A</v>
      </c>
      <c r="S60" s="1" t="e">
        <f ca="1" xml:space="preserve">
IF($O60 = 5 + N("Presidente"),
    27000,
    IF($O60 = 6 + N("Vice-presidente"),
        23000,
        IF(OR($O60 = 8, $O60= 13, $O60 = 12) + N("Secretária bilíngue ou coordenador ou especialista"),
            8000,
            IF($O60 = 7 + N("Diretor"),
                15000,
                IF($O60 = 14 + N("Gerente"),
                    12000,
                    IF($O60 = 9 + N("Estagiário"),
                        705,
                        IF($O60 = 10 + N("Trainee"),
                            805,
                            IF($O60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 = 7,
  500,
  IF($K60 = 8,
    1000,
    IF($K60 = 9,
      1500,
      IF($K60 = 10,
        2000,
        0
      )
    )
  )
)
+
N("Adicional no salário por área")
+
IF($M60 = 14 + N("Tecnologia da Informação"),
  120,
  IF($M60 = 16 + N("Vendas"),
    110,
    IF($M60 = 15 + N("Jurídico"),
      100,
      IF(OR($M60 = 8, $M60 = 9, $M60 = 11) + N("Recursos humanos ou comercial ou comunicação e marketing"),
        80,
        0
      )
    )
  )
)
+
N("Adicionando pegadinha")
+
IF(AND($M60 = 16, $K60 = 9, $O60 = 11, $Q60 = 5) + N("Se for de vendas, com mestrado, analista sênior"),
  IF(#REF! = 5,
    100,
    0
  )
  +
  IF($I60 = "M",
    200,
    0
  ),
  0
)</f>
        <v>#NUM!</v>
      </c>
    </row>
    <row r="61" spans="1:19" ht="14.25" customHeight="1" x14ac:dyDescent="0.2">
      <c r="A61" s="7" t="s">
        <v>94</v>
      </c>
      <c r="B61" s="5">
        <f>ROW()</f>
        <v>61</v>
      </c>
      <c r="C61" s="6" t="b">
        <v>1</v>
      </c>
      <c r="D61" s="7" t="e">
        <f ca="1">IF($B61 = 1 + N("Presidente"),
    127,
    IF($B61 = 2 + N("Vice-Presidente"),
        72,
        IF($B61 = 3 + N("Secretária bilíngue"),
            13,
            RANDBETWEEN(5,COUNT(#REF!) + 1)
        )
    )
)</f>
        <v>#NUM!</v>
      </c>
      <c r="E61" s="7" t="e">
        <f ca="1">VLOOKUP($D61,#REF!,2,FALSE)</f>
        <v>#NUM!</v>
      </c>
      <c r="F61" s="7" t="e">
        <f ca="1" xml:space="preserve">
IF($B61 = 1,
    0,
    RANDBETWEEN(5,COUNT(#REF!) + 1)
)</f>
        <v>#NUM!</v>
      </c>
      <c r="G61" s="7" t="e">
        <f ca="1" xml:space="preserve">
IF($B61 = 1 + N("Presidente"),
    "de Orléans e Bragança",
    VLOOKUP($F61,#REF!,2,FALSE) &amp; " " &amp; VLOOKUP(RANDBETWEEN(5,COUNT(#REF!) + 1),#REF!,2,FALSE)
)</f>
        <v>#NUM!</v>
      </c>
      <c r="H61" s="7" t="s">
        <v>157</v>
      </c>
      <c r="I61" s="7" t="s">
        <v>6</v>
      </c>
      <c r="J61" s="8">
        <f ca="1" xml:space="preserve">
IF($O61 = 5 + N("CEO"),
    TODAY() - 16340,
    IF($O61 = 8 + N("Secretary"),
        RANDBETWEEN(TODAY() - 12418.5, TODAY()-6574.5),
        IF(OR($O61 = 7, $O61 = 14),
            RANDBETWEEN(TODAY() - 16071, TODAY() - 8766),
            IF(OR($O61 = 13, $O61 = 12, $O61 = 11),
                RANDBETWEEN(TODAY() - 27393.75, TODAY() - 12783.75),
                RANDBETWEEN(TODAY() - 27393.75, TODAY()-10957.5)
            )
        )
    )
)</f>
        <v>28983</v>
      </c>
      <c r="K61" s="6">
        <f ca="1" xml:space="preserve">
IF(OR($O61 = 5, $O61 = 6) + N("Se for presidente ou vice-presidente"),
    10 + N("Doutor"),
    IF($O61 = 7 + N("Se for diretor"),
        RANDBETWEEN(8,10) + N("Graduate school or Master’s degree or Doctorate"),
        IF($O61 = 14 + N("If a manager"),
            RANDBETWEEN(7,9),
            IF(OR($O61 = 13, $O61 = 12, $O61 = 11) + N("If coordinator or specialist or analyst"),
                RANDBETWEEN(7,8),
                7
            )
        )
    )
)</f>
        <v>7</v>
      </c>
      <c r="L61" s="8" t="str">
        <f ca="1">VLOOKUP($K61,Education!$A:$B,2,FALSE)</f>
        <v>Undergraduate degree</v>
      </c>
      <c r="M61" s="7" t="e">
        <f ca="1" xml:space="preserve">
  IF(OR($O61 = 5, $O61 = 6, $O61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" s="7" t="e">
        <f ca="1">VLOOKUP($M61,Department!$A:$B,2,FALSE)</f>
        <v>#NUM!</v>
      </c>
      <c r="O61" s="6">
        <f t="shared" ca="1" si="0"/>
        <v>9</v>
      </c>
      <c r="P61" s="7" t="str">
        <f ca="1">VLOOKUP($O61,Role!$A:$B,2,FALSE)</f>
        <v>Intern</v>
      </c>
      <c r="Q61" s="6" t="str">
        <f ca="1" xml:space="preserve">
IF($O61 = 11 + N("Analyst"),
    RANDBETWEEN(5, 7) + N("Jr, Pleno, Sr"),
    ""
)</f>
        <v/>
      </c>
      <c r="R61" s="7" t="str">
        <f ca="1" xml:space="preserve">
IF($Q61 &lt;&gt; "",
    VLOOKUP($Q61,Level!$A:$B,2,FALSE),
    ""
)</f>
        <v/>
      </c>
      <c r="S61" s="1" t="e">
        <f ca="1" xml:space="preserve">
IF($O61 = 5 + N("Presidente"),
    27000,
    IF($O61 = 6 + N("Vice-presidente"),
        23000,
        IF(OR($O61 = 8, $O61= 13, $O61 = 12) + N("Secretária bilíngue ou coordenador ou especialista"),
            8000,
            IF($O61 = 7 + N("Diretor"),
                15000,
                IF($O61 = 14 + N("Gerente"),
                    12000,
                    IF($O61 = 9 + N("Estagiário"),
                        705,
                        IF($O61 = 10 + N("Trainee"),
                            805,
                            IF($O61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 = 7,
  500,
  IF($K61 = 8,
    1000,
    IF($K61 = 9,
      1500,
      IF($K61 = 10,
        2000,
        0
      )
    )
  )
)
+
N("Adicional no salário por área")
+
IF($M61 = 14 + N("Tecnologia da Informação"),
  120,
  IF($M61 = 16 + N("Vendas"),
    110,
    IF($M61 = 15 + N("Jurídico"),
      100,
      IF(OR($M61 = 8, $M61 = 9, $M61 = 11) + N("Recursos humanos ou comercial ou comunicação e marketing"),
        80,
        0
      )
    )
  )
)
+
N("Adicionando pegadinha")
+
IF(AND($M61 = 16, $K61 = 9, $O61 = 11, $Q61 = 5) + N("Se for de vendas, com mestrado, analista sênior"),
  IF(#REF! = 5,
    100,
    0
  )
  +
  IF($I61 = "M",
    200,
    0
  ),
  0
)</f>
        <v>#NUM!</v>
      </c>
    </row>
    <row r="62" spans="1:19" ht="14.25" customHeight="1" x14ac:dyDescent="0.2">
      <c r="A62" s="7" t="s">
        <v>94</v>
      </c>
      <c r="B62" s="5">
        <f>ROW()</f>
        <v>62</v>
      </c>
      <c r="C62" s="6" t="b">
        <v>1</v>
      </c>
      <c r="D62" s="7" t="e">
        <f ca="1">IF($B62 = 1 + N("Presidente"),
    127,
    IF($B62 = 2 + N("Vice-Presidente"),
        72,
        IF($B62 = 3 + N("Secretária bilíngue"),
            13,
            RANDBETWEEN(5,COUNT(#REF!) + 1)
        )
    )
)</f>
        <v>#NUM!</v>
      </c>
      <c r="E62" s="7" t="e">
        <f ca="1">VLOOKUP($D62,#REF!,2,FALSE)</f>
        <v>#NUM!</v>
      </c>
      <c r="F62" s="7" t="e">
        <f ca="1" xml:space="preserve">
IF($B62 = 1,
    0,
    RANDBETWEEN(5,COUNT(#REF!) + 1)
)</f>
        <v>#NUM!</v>
      </c>
      <c r="G62" s="7" t="e">
        <f ca="1" xml:space="preserve">
IF($B62 = 1 + N("Presidente"),
    "de Orléans e Bragança",
    VLOOKUP($F62,#REF!,2,FALSE) &amp; " " &amp; VLOOKUP(RANDBETWEEN(5,COUNT(#REF!) + 1),#REF!,2,FALSE)
)</f>
        <v>#NUM!</v>
      </c>
      <c r="H62" s="7" t="s">
        <v>158</v>
      </c>
      <c r="I62" s="7" t="s">
        <v>5</v>
      </c>
      <c r="J62" s="8">
        <f ca="1" xml:space="preserve">
IF($O62 = 5 + N("CEO"),
    TODAY() - 16340,
    IF($O62 = 8 + N("Secretary"),
        RANDBETWEEN(TODAY() - 12418.5, TODAY()-6574.5),
        IF(OR($O62 = 7, $O62 = 14),
            RANDBETWEEN(TODAY() - 16071, TODAY() - 8766),
            IF(OR($O62 = 13, $O62 = 12, $O62 = 11),
                RANDBETWEEN(TODAY() - 27393.75, TODAY() - 12783.75),
                RANDBETWEEN(TODAY() - 27393.75, TODAY()-10957.5)
            )
        )
    )
)</f>
        <v>21683</v>
      </c>
      <c r="K62" s="6">
        <f ca="1" xml:space="preserve">
IF(OR($O62 = 5, $O62 = 6) + N("Se for presidente ou vice-presidente"),
    10 + N("Doutor"),
    IF($O62 = 7 + N("Se for diretor"),
        RANDBETWEEN(8,10) + N("Graduate school or Master’s degree or Doctorate"),
        IF($O62 = 14 + N("If a manager"),
            RANDBETWEEN(7,9),
            IF(OR($O62 = 13, $O62 = 12, $O62 = 11) + N("If coordinator or specialist or analyst"),
                RANDBETWEEN(7,8),
                7
            )
        )
    )
)</f>
        <v>7</v>
      </c>
      <c r="L62" s="8" t="str">
        <f ca="1">VLOOKUP($K62,Education!$A:$B,2,FALSE)</f>
        <v>Undergraduate degree</v>
      </c>
      <c r="M62" s="7" t="e">
        <f ca="1" xml:space="preserve">
  IF(OR($O62 = 5, $O62 = 6, $O62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" s="7" t="e">
        <f ca="1">VLOOKUP($M62,Department!$A:$B,2,FALSE)</f>
        <v>#NUM!</v>
      </c>
      <c r="O62" s="6">
        <f t="shared" ca="1" si="0"/>
        <v>11</v>
      </c>
      <c r="P62" s="7" t="str">
        <f ca="1">VLOOKUP($O62,Role!$A:$B,2,FALSE)</f>
        <v>Analyst</v>
      </c>
      <c r="Q62" s="6">
        <f ca="1" xml:space="preserve">
IF($O62 = 11 + N("Analyst"),
    RANDBETWEEN(5, 7) + N("Jr, Pleno, Sr"),
    ""
)</f>
        <v>7</v>
      </c>
      <c r="R62" s="7" t="e">
        <f ca="1" xml:space="preserve">
IF($Q62 &lt;&gt; "",
    VLOOKUP($Q62,Level!$A:$B,2,FALSE),
    ""
)</f>
        <v>#N/A</v>
      </c>
      <c r="S62" s="1" t="e">
        <f ca="1" xml:space="preserve">
IF($O62 = 5 + N("Presidente"),
    27000,
    IF($O62 = 6 + N("Vice-presidente"),
        23000,
        IF(OR($O62 = 8, $O62= 13, $O62 = 12) + N("Secretária bilíngue ou coordenador ou especialista"),
            8000,
            IF($O62 = 7 + N("Diretor"),
                15000,
                IF($O62 = 14 + N("Gerente"),
                    12000,
                    IF($O62 = 9 + N("Estagiário"),
                        705,
                        IF($O62 = 10 + N("Trainee"),
                            805,
                            IF($O62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 = 7,
  500,
  IF($K62 = 8,
    1000,
    IF($K62 = 9,
      1500,
      IF($K62 = 10,
        2000,
        0
      )
    )
  )
)
+
N("Adicional no salário por área")
+
IF($M62 = 14 + N("Tecnologia da Informação"),
  120,
  IF($M62 = 16 + N("Vendas"),
    110,
    IF($M62 = 15 + N("Jurídico"),
      100,
      IF(OR($M62 = 8, $M62 = 9, $M62 = 11) + N("Recursos humanos ou comercial ou comunicação e marketing"),
        80,
        0
      )
    )
  )
)
+
N("Adicionando pegadinha")
+
IF(AND($M62 = 16, $K62 = 9, $O62 = 11, $Q62 = 5) + N("Se for de vendas, com mestrado, analista sênior"),
  IF(#REF! = 5,
    100,
    0
  )
  +
  IF($I62 = "M",
    200,
    0
  ),
  0
)</f>
        <v>#NUM!</v>
      </c>
    </row>
    <row r="63" spans="1:19" ht="14.25" customHeight="1" x14ac:dyDescent="0.2">
      <c r="A63" s="7" t="s">
        <v>94</v>
      </c>
      <c r="B63" s="5">
        <f>ROW()</f>
        <v>63</v>
      </c>
      <c r="C63" s="6" t="b">
        <v>1</v>
      </c>
      <c r="D63" s="7" t="e">
        <f ca="1">IF($B63 = 1 + N("Presidente"),
    127,
    IF($B63 = 2 + N("Vice-Presidente"),
        72,
        IF($B63 = 3 + N("Secretária bilíngue"),
            13,
            RANDBETWEEN(5,COUNT(#REF!) + 1)
        )
    )
)</f>
        <v>#NUM!</v>
      </c>
      <c r="E63" s="7" t="e">
        <f ca="1">VLOOKUP($D63,#REF!,2,FALSE)</f>
        <v>#NUM!</v>
      </c>
      <c r="F63" s="7" t="e">
        <f ca="1" xml:space="preserve">
IF($B63 = 1,
    0,
    RANDBETWEEN(5,COUNT(#REF!) + 1)
)</f>
        <v>#NUM!</v>
      </c>
      <c r="G63" s="7" t="e">
        <f ca="1" xml:space="preserve">
IF($B63 = 1 + N("Presidente"),
    "de Orléans e Bragança",
    VLOOKUP($F63,#REF!,2,FALSE) &amp; " " &amp; VLOOKUP(RANDBETWEEN(5,COUNT(#REF!) + 1),#REF!,2,FALSE)
)</f>
        <v>#NUM!</v>
      </c>
      <c r="H63" s="7" t="s">
        <v>159</v>
      </c>
      <c r="I63" s="7" t="s">
        <v>5</v>
      </c>
      <c r="J63" s="8">
        <f ca="1" xml:space="preserve">
IF($O63 = 5 + N("CEO"),
    TODAY() - 16340,
    IF($O63 = 8 + N("Secretary"),
        RANDBETWEEN(TODAY() - 12418.5, TODAY()-6574.5),
        IF(OR($O63 = 7, $O63 = 14),
            RANDBETWEEN(TODAY() - 16071, TODAY() - 8766),
            IF(OR($O63 = 13, $O63 = 12, $O63 = 11),
                RANDBETWEEN(TODAY() - 27393.75, TODAY() - 12783.75),
                RANDBETWEEN(TODAY() - 27393.75, TODAY()-10957.5)
            )
        )
    )
)</f>
        <v>28965</v>
      </c>
      <c r="K63" s="6">
        <f ca="1" xml:space="preserve">
IF(OR($O63 = 5, $O63 = 6) + N("Se for presidente ou vice-presidente"),
    10 + N("Doutor"),
    IF($O63 = 7 + N("Se for diretor"),
        RANDBETWEEN(8,10) + N("Graduate school or Master’s degree or Doctorate"),
        IF($O63 = 14 + N("If a manager"),
            RANDBETWEEN(7,9),
            IF(OR($O63 = 13, $O63 = 12, $O63 = 11) + N("If coordinator or specialist or analyst"),
                RANDBETWEEN(7,8),
                7
            )
        )
    )
)</f>
        <v>7</v>
      </c>
      <c r="L63" s="8" t="str">
        <f ca="1">VLOOKUP($K63,Education!$A:$B,2,FALSE)</f>
        <v>Undergraduate degree</v>
      </c>
      <c r="M63" s="7" t="e">
        <f ca="1" xml:space="preserve">
  IF(OR($O63 = 5, $O63 = 6, $O63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" s="7" t="e">
        <f ca="1">VLOOKUP($M63,Department!$A:$B,2,FALSE)</f>
        <v>#NUM!</v>
      </c>
      <c r="O63" s="6">
        <f t="shared" ca="1" si="0"/>
        <v>9</v>
      </c>
      <c r="P63" s="7" t="str">
        <f ca="1">VLOOKUP($O63,Role!$A:$B,2,FALSE)</f>
        <v>Intern</v>
      </c>
      <c r="Q63" s="6" t="str">
        <f ca="1" xml:space="preserve">
IF($O63 = 11 + N("Analyst"),
    RANDBETWEEN(5, 7) + N("Jr, Pleno, Sr"),
    ""
)</f>
        <v/>
      </c>
      <c r="R63" s="7" t="str">
        <f ca="1" xml:space="preserve">
IF($Q63 &lt;&gt; "",
    VLOOKUP($Q63,Level!$A:$B,2,FALSE),
    ""
)</f>
        <v/>
      </c>
      <c r="S63" s="1" t="e">
        <f ca="1" xml:space="preserve">
IF($O63 = 5 + N("Presidente"),
    27000,
    IF($O63 = 6 + N("Vice-presidente"),
        23000,
        IF(OR($O63 = 8, $O63= 13, $O63 = 12) + N("Secretária bilíngue ou coordenador ou especialista"),
            8000,
            IF($O63 = 7 + N("Diretor"),
                15000,
                IF($O63 = 14 + N("Gerente"),
                    12000,
                    IF($O63 = 9 + N("Estagiário"),
                        705,
                        IF($O63 = 10 + N("Trainee"),
                            805,
                            IF($O63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 = 7,
  500,
  IF($K63 = 8,
    1000,
    IF($K63 = 9,
      1500,
      IF($K63 = 10,
        2000,
        0
      )
    )
  )
)
+
N("Adicional no salário por área")
+
IF($M63 = 14 + N("Tecnologia da Informação"),
  120,
  IF($M63 = 16 + N("Vendas"),
    110,
    IF($M63 = 15 + N("Jurídico"),
      100,
      IF(OR($M63 = 8, $M63 = 9, $M63 = 11) + N("Recursos humanos ou comercial ou comunicação e marketing"),
        80,
        0
      )
    )
  )
)
+
N("Adicionando pegadinha")
+
IF(AND($M63 = 16, $K63 = 9, $O63 = 11, $Q63 = 5) + N("Se for de vendas, com mestrado, analista sênior"),
  IF(#REF! = 5,
    100,
    0
  )
  +
  IF($I63 = "M",
    200,
    0
  ),
  0
)</f>
        <v>#NUM!</v>
      </c>
    </row>
    <row r="64" spans="1:19" ht="14.25" customHeight="1" x14ac:dyDescent="0.2">
      <c r="A64" s="7" t="s">
        <v>94</v>
      </c>
      <c r="B64" s="5">
        <f>ROW()</f>
        <v>64</v>
      </c>
      <c r="C64" s="6" t="b">
        <v>1</v>
      </c>
      <c r="D64" s="7" t="e">
        <f ca="1">IF($B64 = 1 + N("Presidente"),
    127,
    IF($B64 = 2 + N("Vice-Presidente"),
        72,
        IF($B64 = 3 + N("Secretária bilíngue"),
            13,
            RANDBETWEEN(5,COUNT(#REF!) + 1)
        )
    )
)</f>
        <v>#NUM!</v>
      </c>
      <c r="E64" s="7" t="e">
        <f ca="1">VLOOKUP($D64,#REF!,2,FALSE)</f>
        <v>#NUM!</v>
      </c>
      <c r="F64" s="7" t="e">
        <f ca="1" xml:space="preserve">
IF($B64 = 1,
    0,
    RANDBETWEEN(5,COUNT(#REF!) + 1)
)</f>
        <v>#NUM!</v>
      </c>
      <c r="G64" s="7" t="e">
        <f ca="1" xml:space="preserve">
IF($B64 = 1 + N("Presidente"),
    "de Orléans e Bragança",
    VLOOKUP($F64,#REF!,2,FALSE) &amp; " " &amp; VLOOKUP(RANDBETWEEN(5,COUNT(#REF!) + 1),#REF!,2,FALSE)
)</f>
        <v>#NUM!</v>
      </c>
      <c r="H64" s="7" t="s">
        <v>160</v>
      </c>
      <c r="I64" s="7" t="s">
        <v>6</v>
      </c>
      <c r="J64" s="8">
        <f ca="1" xml:space="preserve">
IF($O64 = 5 + N("CEO"),
    TODAY() - 16340,
    IF($O64 = 8 + N("Secretary"),
        RANDBETWEEN(TODAY() - 12418.5, TODAY()-6574.5),
        IF(OR($O64 = 7, $O64 = 14),
            RANDBETWEEN(TODAY() - 16071, TODAY() - 8766),
            IF(OR($O64 = 13, $O64 = 12, $O64 = 11),
                RANDBETWEEN(TODAY() - 27393.75, TODAY() - 12783.75),
                RANDBETWEEN(TODAY() - 27393.75, TODAY()-10957.5)
            )
        )
    )
)</f>
        <v>23277</v>
      </c>
      <c r="K64" s="6">
        <f ca="1" xml:space="preserve">
IF(OR($O64 = 5, $O64 = 6) + N("Se for presidente ou vice-presidente"),
    10 + N("Doutor"),
    IF($O64 = 7 + N("Se for diretor"),
        RANDBETWEEN(8,10) + N("Graduate school or Master’s degree or Doctorate"),
        IF($O64 = 14 + N("If a manager"),
            RANDBETWEEN(7,9),
            IF(OR($O64 = 13, $O64 = 12, $O64 = 11) + N("If coordinator or specialist or analyst"),
                RANDBETWEEN(7,8),
                7
            )
        )
    )
)</f>
        <v>7</v>
      </c>
      <c r="L64" s="8" t="str">
        <f ca="1">VLOOKUP($K64,Education!$A:$B,2,FALSE)</f>
        <v>Undergraduate degree</v>
      </c>
      <c r="M64" s="7" t="e">
        <f ca="1" xml:space="preserve">
  IF(OR($O64 = 5, $O64 = 6, $O64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" s="7" t="e">
        <f ca="1">VLOOKUP($M64,Department!$A:$B,2,FALSE)</f>
        <v>#NUM!</v>
      </c>
      <c r="O64" s="6">
        <f t="shared" ca="1" si="0"/>
        <v>11</v>
      </c>
      <c r="P64" s="7" t="str">
        <f ca="1">VLOOKUP($O64,Role!$A:$B,2,FALSE)</f>
        <v>Analyst</v>
      </c>
      <c r="Q64" s="6">
        <f ca="1" xml:space="preserve">
IF($O64 = 11 + N("Analyst"),
    RANDBETWEEN(5, 7) + N("Jr, Pleno, Sr"),
    ""
)</f>
        <v>5</v>
      </c>
      <c r="R64" s="7" t="e">
        <f ca="1" xml:space="preserve">
IF($Q64 &lt;&gt; "",
    VLOOKUP($Q64,Level!$A:$B,2,FALSE),
    ""
)</f>
        <v>#N/A</v>
      </c>
      <c r="S64" s="1" t="e">
        <f ca="1" xml:space="preserve">
IF($O64 = 5 + N("Presidente"),
    27000,
    IF($O64 = 6 + N("Vice-presidente"),
        23000,
        IF(OR($O64 = 8, $O64= 13, $O64 = 12) + N("Secretária bilíngue ou coordenador ou especialista"),
            8000,
            IF($O64 = 7 + N("Diretor"),
                15000,
                IF($O64 = 14 + N("Gerente"),
                    12000,
                    IF($O64 = 9 + N("Estagiário"),
                        705,
                        IF($O64 = 10 + N("Trainee"),
                            805,
                            IF($O64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 = 7,
  500,
  IF($K64 = 8,
    1000,
    IF($K64 = 9,
      1500,
      IF($K64 = 10,
        2000,
        0
      )
    )
  )
)
+
N("Adicional no salário por área")
+
IF($M64 = 14 + N("Tecnologia da Informação"),
  120,
  IF($M64 = 16 + N("Vendas"),
    110,
    IF($M64 = 15 + N("Jurídico"),
      100,
      IF(OR($M64 = 8, $M64 = 9, $M64 = 11) + N("Recursos humanos ou comercial ou comunicação e marketing"),
        80,
        0
      )
    )
  )
)
+
N("Adicionando pegadinha")
+
IF(AND($M64 = 16, $K64 = 9, $O64 = 11, $Q64 = 5) + N("Se for de vendas, com mestrado, analista sênior"),
  IF(#REF! = 5,
    100,
    0
  )
  +
  IF($I64 = "M",
    200,
    0
  ),
  0
)</f>
        <v>#NUM!</v>
      </c>
    </row>
    <row r="65" spans="1:19" ht="14.25" customHeight="1" x14ac:dyDescent="0.2">
      <c r="A65" s="7" t="s">
        <v>94</v>
      </c>
      <c r="B65" s="5">
        <f>ROW()</f>
        <v>65</v>
      </c>
      <c r="C65" s="6" t="b">
        <v>1</v>
      </c>
      <c r="D65" s="7" t="e">
        <f ca="1">IF($B65 = 1 + N("Presidente"),
    127,
    IF($B65 = 2 + N("Vice-Presidente"),
        72,
        IF($B65 = 3 + N("Secretária bilíngue"),
            13,
            RANDBETWEEN(5,COUNT(#REF!) + 1)
        )
    )
)</f>
        <v>#NUM!</v>
      </c>
      <c r="E65" s="7" t="e">
        <f ca="1">VLOOKUP($D65,#REF!,2,FALSE)</f>
        <v>#NUM!</v>
      </c>
      <c r="F65" s="7" t="e">
        <f ca="1" xml:space="preserve">
IF($B65 = 1,
    0,
    RANDBETWEEN(5,COUNT(#REF!) + 1)
)</f>
        <v>#NUM!</v>
      </c>
      <c r="G65" s="7" t="e">
        <f ca="1" xml:space="preserve">
IF($B65 = 1 + N("Presidente"),
    "de Orléans e Bragança",
    VLOOKUP($F65,#REF!,2,FALSE) &amp; " " &amp; VLOOKUP(RANDBETWEEN(5,COUNT(#REF!) + 1),#REF!,2,FALSE)
)</f>
        <v>#NUM!</v>
      </c>
      <c r="H65" s="7" t="s">
        <v>161</v>
      </c>
      <c r="I65" s="7" t="s">
        <v>6</v>
      </c>
      <c r="J65" s="8">
        <f ca="1" xml:space="preserve">
IF($O65 = 5 + N("CEO"),
    TODAY() - 16340,
    IF($O65 = 8 + N("Secretary"),
        RANDBETWEEN(TODAY() - 12418.5, TODAY()-6574.5),
        IF(OR($O65 = 7, $O65 = 14),
            RANDBETWEEN(TODAY() - 16071, TODAY() - 8766),
            IF(OR($O65 = 13, $O65 = 12, $O65 = 11),
                RANDBETWEEN(TODAY() - 27393.75, TODAY() - 12783.75),
                RANDBETWEEN(TODAY() - 27393.75, TODAY()-10957.5)
            )
        )
    )
)</f>
        <v>32649</v>
      </c>
      <c r="K65" s="6">
        <f ca="1" xml:space="preserve">
IF(OR($O65 = 5, $O65 = 6) + N("Se for presidente ou vice-presidente"),
    10 + N("Doutor"),
    IF($O65 = 7 + N("Se for diretor"),
        RANDBETWEEN(8,10) + N("Graduate school or Master’s degree or Doctorate"),
        IF($O65 = 14 + N("If a manager"),
            RANDBETWEEN(7,9),
            IF(OR($O65 = 13, $O65 = 12, $O65 = 11) + N("If coordinator or specialist or analyst"),
                RANDBETWEEN(7,8),
                7
            )
        )
    )
)</f>
        <v>7</v>
      </c>
      <c r="L65" s="8" t="str">
        <f ca="1">VLOOKUP($K65,Education!$A:$B,2,FALSE)</f>
        <v>Undergraduate degree</v>
      </c>
      <c r="M65" s="7" t="e">
        <f ca="1" xml:space="preserve">
  IF(OR($O65 = 5, $O65 = 6, $O65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" s="7" t="e">
        <f ca="1">VLOOKUP($M65,Department!$A:$B,2,FALSE)</f>
        <v>#NUM!</v>
      </c>
      <c r="O65" s="6">
        <f t="shared" ca="1" si="0"/>
        <v>10</v>
      </c>
      <c r="P65" s="7" t="str">
        <f ca="1">VLOOKUP($O65,Role!$A:$B,2,FALSE)</f>
        <v>Trainee</v>
      </c>
      <c r="Q65" s="6" t="str">
        <f ca="1" xml:space="preserve">
IF($O65 = 11 + N("Analyst"),
    RANDBETWEEN(5, 7) + N("Jr, Pleno, Sr"),
    ""
)</f>
        <v/>
      </c>
      <c r="R65" s="7" t="str">
        <f ca="1" xml:space="preserve">
IF($Q65 &lt;&gt; "",
    VLOOKUP($Q65,Level!$A:$B,2,FALSE),
    ""
)</f>
        <v/>
      </c>
      <c r="S65" s="1" t="e">
        <f ca="1" xml:space="preserve">
IF($O65 = 5 + N("Presidente"),
    27000,
    IF($O65 = 6 + N("Vice-presidente"),
        23000,
        IF(OR($O65 = 8, $O65= 13, $O65 = 12) + N("Secretária bilíngue ou coordenador ou especialista"),
            8000,
            IF($O65 = 7 + N("Diretor"),
                15000,
                IF($O65 = 14 + N("Gerente"),
                    12000,
                    IF($O65 = 9 + N("Estagiário"),
                        705,
                        IF($O65 = 10 + N("Trainee"),
                            805,
                            IF($O65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 = 7,
  500,
  IF($K65 = 8,
    1000,
    IF($K65 = 9,
      1500,
      IF($K65 = 10,
        2000,
        0
      )
    )
  )
)
+
N("Adicional no salário por área")
+
IF($M65 = 14 + N("Tecnologia da Informação"),
  120,
  IF($M65 = 16 + N("Vendas"),
    110,
    IF($M65 = 15 + N("Jurídico"),
      100,
      IF(OR($M65 = 8, $M65 = 9, $M65 = 11) + N("Recursos humanos ou comercial ou comunicação e marketing"),
        80,
        0
      )
    )
  )
)
+
N("Adicionando pegadinha")
+
IF(AND($M65 = 16, $K65 = 9, $O65 = 11, $Q65 = 5) + N("Se for de vendas, com mestrado, analista sênior"),
  IF(#REF! = 5,
    100,
    0
  )
  +
  IF($I65 = "M",
    200,
    0
  ),
  0
)</f>
        <v>#NUM!</v>
      </c>
    </row>
    <row r="66" spans="1:19" ht="14.25" customHeight="1" x14ac:dyDescent="0.2">
      <c r="A66" s="7" t="s">
        <v>94</v>
      </c>
      <c r="B66" s="5">
        <f>ROW()</f>
        <v>66</v>
      </c>
      <c r="C66" s="6" t="b">
        <v>1</v>
      </c>
      <c r="D66" s="7" t="e">
        <f ca="1">IF($B66 = 1 + N("Presidente"),
    127,
    IF($B66 = 2 + N("Vice-Presidente"),
        72,
        IF($B66 = 3 + N("Secretária bilíngue"),
            13,
            RANDBETWEEN(5,COUNT(#REF!) + 1)
        )
    )
)</f>
        <v>#NUM!</v>
      </c>
      <c r="E66" s="7" t="e">
        <f ca="1">VLOOKUP($D66,#REF!,2,FALSE)</f>
        <v>#NUM!</v>
      </c>
      <c r="F66" s="7" t="e">
        <f ca="1" xml:space="preserve">
IF($B66 = 1,
    0,
    RANDBETWEEN(5,COUNT(#REF!) + 1)
)</f>
        <v>#NUM!</v>
      </c>
      <c r="G66" s="7" t="e">
        <f ca="1" xml:space="preserve">
IF($B66 = 1 + N("Presidente"),
    "de Orléans e Bragança",
    VLOOKUP($F66,#REF!,2,FALSE) &amp; " " &amp; VLOOKUP(RANDBETWEEN(5,COUNT(#REF!) + 1),#REF!,2,FALSE)
)</f>
        <v>#NUM!</v>
      </c>
      <c r="H66" s="7" t="s">
        <v>162</v>
      </c>
      <c r="I66" s="7" t="s">
        <v>5</v>
      </c>
      <c r="J66" s="8">
        <f ca="1" xml:space="preserve">
IF($O66 = 5 + N("CEO"),
    TODAY() - 16340,
    IF($O66 = 8 + N("Secretary"),
        RANDBETWEEN(TODAY() - 12418.5, TODAY()-6574.5),
        IF(OR($O66 = 7, $O66 = 14),
            RANDBETWEEN(TODAY() - 16071, TODAY() - 8766),
            IF(OR($O66 = 13, $O66 = 12, $O66 = 11),
                RANDBETWEEN(TODAY() - 27393.75, TODAY() - 12783.75),
                RANDBETWEEN(TODAY() - 27393.75, TODAY()-10957.5)
            )
        )
    )
)</f>
        <v>27339</v>
      </c>
      <c r="K66" s="6">
        <f ca="1" xml:space="preserve">
IF(OR($O66 = 5, $O66 = 6) + N("Se for presidente ou vice-presidente"),
    10 + N("Doutor"),
    IF($O66 = 7 + N("Se for diretor"),
        RANDBETWEEN(8,10) + N("Graduate school or Master’s degree or Doctorate"),
        IF($O66 = 14 + N("If a manager"),
            RANDBETWEEN(7,9),
            IF(OR($O66 = 13, $O66 = 12, $O66 = 11) + N("If coordinator or specialist or analyst"),
                RANDBETWEEN(7,8),
                7
            )
        )
    )
)</f>
        <v>7</v>
      </c>
      <c r="L66" s="8" t="str">
        <f ca="1">VLOOKUP($K66,Education!$A:$B,2,FALSE)</f>
        <v>Undergraduate degree</v>
      </c>
      <c r="M66" s="7" t="e">
        <f ca="1" xml:space="preserve">
  IF(OR($O66 = 5, $O66 = 6, $O66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" s="7" t="e">
        <f ca="1">VLOOKUP($M66,Department!$A:$B,2,FALSE)</f>
        <v>#NUM!</v>
      </c>
      <c r="O66" s="6">
        <f t="shared" ca="1" si="0"/>
        <v>11</v>
      </c>
      <c r="P66" s="7" t="str">
        <f ca="1">VLOOKUP($O66,Role!$A:$B,2,FALSE)</f>
        <v>Analyst</v>
      </c>
      <c r="Q66" s="6">
        <f ca="1" xml:space="preserve">
IF($O66 = 11 + N("Analyst"),
    RANDBETWEEN(5, 7) + N("Jr, Pleno, Sr"),
    ""
)</f>
        <v>7</v>
      </c>
      <c r="R66" s="7" t="e">
        <f ca="1" xml:space="preserve">
IF($Q66 &lt;&gt; "",
    VLOOKUP($Q66,Level!$A:$B,2,FALSE),
    ""
)</f>
        <v>#N/A</v>
      </c>
      <c r="S66" s="1" t="e">
        <f ca="1" xml:space="preserve">
IF($O66 = 5 + N("Presidente"),
    27000,
    IF($O66 = 6 + N("Vice-presidente"),
        23000,
        IF(OR($O66 = 8, $O66= 13, $O66 = 12) + N("Secretária bilíngue ou coordenador ou especialista"),
            8000,
            IF($O66 = 7 + N("Diretor"),
                15000,
                IF($O66 = 14 + N("Gerente"),
                    12000,
                    IF($O66 = 9 + N("Estagiário"),
                        705,
                        IF($O66 = 10 + N("Trainee"),
                            805,
                            IF($O66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 = 7,
  500,
  IF($K66 = 8,
    1000,
    IF($K66 = 9,
      1500,
      IF($K66 = 10,
        2000,
        0
      )
    )
  )
)
+
N("Adicional no salário por área")
+
IF($M66 = 14 + N("Tecnologia da Informação"),
  120,
  IF($M66 = 16 + N("Vendas"),
    110,
    IF($M66 = 15 + N("Jurídico"),
      100,
      IF(OR($M66 = 8, $M66 = 9, $M66 = 11) + N("Recursos humanos ou comercial ou comunicação e marketing"),
        80,
        0
      )
    )
  )
)
+
N("Adicionando pegadinha")
+
IF(AND($M66 = 16, $K66 = 9, $O66 = 11, $Q66 = 5) + N("Se for de vendas, com mestrado, analista sênior"),
  IF(#REF! = 5,
    100,
    0
  )
  +
  IF($I66 = "M",
    200,
    0
  ),
  0
)</f>
        <v>#NUM!</v>
      </c>
    </row>
    <row r="67" spans="1:19" ht="14.25" customHeight="1" x14ac:dyDescent="0.2">
      <c r="A67" s="7" t="s">
        <v>94</v>
      </c>
      <c r="B67" s="5">
        <f>ROW()</f>
        <v>67</v>
      </c>
      <c r="C67" s="6" t="b">
        <v>1</v>
      </c>
      <c r="D67" s="7" t="e">
        <f ca="1">IF($B67 = 1 + N("Presidente"),
    127,
    IF($B67 = 2 + N("Vice-Presidente"),
        72,
        IF($B67 = 3 + N("Secretária bilíngue"),
            13,
            RANDBETWEEN(5,COUNT(#REF!) + 1)
        )
    )
)</f>
        <v>#NUM!</v>
      </c>
      <c r="E67" s="7" t="e">
        <f ca="1">VLOOKUP($D67,#REF!,2,FALSE)</f>
        <v>#NUM!</v>
      </c>
      <c r="F67" s="7" t="e">
        <f ca="1" xml:space="preserve">
IF($B67 = 1,
    0,
    RANDBETWEEN(5,COUNT(#REF!) + 1)
)</f>
        <v>#NUM!</v>
      </c>
      <c r="G67" s="7" t="e">
        <f ca="1" xml:space="preserve">
IF($B67 = 1 + N("Presidente"),
    "de Orléans e Bragança",
    VLOOKUP($F67,#REF!,2,FALSE) &amp; " " &amp; VLOOKUP(RANDBETWEEN(5,COUNT(#REF!) + 1),#REF!,2,FALSE)
)</f>
        <v>#NUM!</v>
      </c>
      <c r="H67" s="7" t="s">
        <v>163</v>
      </c>
      <c r="I67" s="7" t="s">
        <v>5</v>
      </c>
      <c r="J67" s="8">
        <f ca="1" xml:space="preserve">
IF($O67 = 5 + N("CEO"),
    TODAY() - 16340,
    IF($O67 = 8 + N("Secretary"),
        RANDBETWEEN(TODAY() - 12418.5, TODAY()-6574.5),
        IF(OR($O67 = 7, $O67 = 14),
            RANDBETWEEN(TODAY() - 16071, TODAY() - 8766),
            IF(OR($O67 = 13, $O67 = 12, $O67 = 11),
                RANDBETWEEN(TODAY() - 27393.75, TODAY() - 12783.75),
                RANDBETWEEN(TODAY() - 27393.75, TODAY()-10957.5)
            )
        )
    )
)</f>
        <v>29122</v>
      </c>
      <c r="K67" s="6">
        <f ca="1" xml:space="preserve">
IF(OR($O67 = 5, $O67 = 6) + N("Se for presidente ou vice-presidente"),
    10 + N("Doutor"),
    IF($O67 = 7 + N("Se for diretor"),
        RANDBETWEEN(8,10) + N("Graduate school or Master’s degree or Doctorate"),
        IF($O67 = 14 + N("If a manager"),
            RANDBETWEEN(7,9),
            IF(OR($O67 = 13, $O67 = 12, $O67 = 11) + N("If coordinator or specialist or analyst"),
                RANDBETWEEN(7,8),
                7
            )
        )
    )
)</f>
        <v>7</v>
      </c>
      <c r="L67" s="8" t="str">
        <f ca="1">VLOOKUP($K67,Education!$A:$B,2,FALSE)</f>
        <v>Undergraduate degree</v>
      </c>
      <c r="M67" s="7" t="e">
        <f ca="1" xml:space="preserve">
  IF(OR($O67 = 5, $O67 = 6, $O67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" s="7" t="e">
        <f ca="1">VLOOKUP($M67,Department!$A:$B,2,FALSE)</f>
        <v>#NUM!</v>
      </c>
      <c r="O67" s="6">
        <f t="shared" ref="O67:O130" ca="1" si="1" xml:space="preserve">
IF($B67 = 1 + N("Se matrícula for 1"),
  5 + N("Presidente"),
  IF($B67 = 2 + N("Se matrícula for 2"),
    6 + N("Vice-presidente"),
    IF($B67 = 3 + N("Se matrícula for 3"),
      8 + N("Secretária bilíngue"),
      IF(AND($B67 &gt;= 4, $B67 &lt;=14),
        7 + N("Diretor"),
        IF(AND($B67 &gt;= 15, $B67 &lt;= 25),
          14 + N("Manager"),
          IF(AND($B67 &gt;= 26, $B67 &lt;= 36),
            13 + N("Coordinador"),
            IF(AND($B67 &gt;= 37, $B67 &lt;= 47),
              12 + N("Especialista"),
                IF(MOD($B67,2) = 0,
                  11 + N("Analista"),
                  RANDBETWEEN(9,10) + N("Estagiário ou Trainee")
                )
            )
          )
        )
      )
    )
  )
)</f>
        <v>10</v>
      </c>
      <c r="P67" s="7" t="str">
        <f ca="1">VLOOKUP($O67,Role!$A:$B,2,FALSE)</f>
        <v>Trainee</v>
      </c>
      <c r="Q67" s="6" t="str">
        <f ca="1" xml:space="preserve">
IF($O67 = 11 + N("Analyst"),
    RANDBETWEEN(5, 7) + N("Jr, Pleno, Sr"),
    ""
)</f>
        <v/>
      </c>
      <c r="R67" s="7" t="str">
        <f ca="1" xml:space="preserve">
IF($Q67 &lt;&gt; "",
    VLOOKUP($Q67,Level!$A:$B,2,FALSE),
    ""
)</f>
        <v/>
      </c>
      <c r="S67" s="1" t="e">
        <f ca="1" xml:space="preserve">
IF($O67 = 5 + N("Presidente"),
    27000,
    IF($O67 = 6 + N("Vice-presidente"),
        23000,
        IF(OR($O67 = 8, $O67= 13, $O67 = 12) + N("Secretária bilíngue ou coordenador ou especialista"),
            8000,
            IF($O67 = 7 + N("Diretor"),
                15000,
                IF($O67 = 14 + N("Gerente"),
                    12000,
                    IF($O67 = 9 + N("Estagiário"),
                        705,
                        IF($O67 = 10 + N("Trainee"),
                            805,
                            IF($O67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 = 7,
  500,
  IF($K67 = 8,
    1000,
    IF($K67 = 9,
      1500,
      IF($K67 = 10,
        2000,
        0
      )
    )
  )
)
+
N("Adicional no salário por área")
+
IF($M67 = 14 + N("Tecnologia da Informação"),
  120,
  IF($M67 = 16 + N("Vendas"),
    110,
    IF($M67 = 15 + N("Jurídico"),
      100,
      IF(OR($M67 = 8, $M67 = 9, $M67 = 11) + N("Recursos humanos ou comercial ou comunicação e marketing"),
        80,
        0
      )
    )
  )
)
+
N("Adicionando pegadinha")
+
IF(AND($M67 = 16, $K67 = 9, $O67 = 11, $Q67 = 5) + N("Se for de vendas, com mestrado, analista sênior"),
  IF(#REF! = 5,
    100,
    0
  )
  +
  IF($I67 = "M",
    200,
    0
  ),
  0
)</f>
        <v>#NUM!</v>
      </c>
    </row>
    <row r="68" spans="1:19" ht="14.25" customHeight="1" x14ac:dyDescent="0.2">
      <c r="A68" s="7" t="s">
        <v>94</v>
      </c>
      <c r="B68" s="5">
        <f>ROW()</f>
        <v>68</v>
      </c>
      <c r="C68" s="6" t="b">
        <v>1</v>
      </c>
      <c r="D68" s="7" t="e">
        <f ca="1">IF($B68 = 1 + N("Presidente"),
    127,
    IF($B68 = 2 + N("Vice-Presidente"),
        72,
        IF($B68 = 3 + N("Secretária bilíngue"),
            13,
            RANDBETWEEN(5,COUNT(#REF!) + 1)
        )
    )
)</f>
        <v>#NUM!</v>
      </c>
      <c r="E68" s="7" t="e">
        <f ca="1">VLOOKUP($D68,#REF!,2,FALSE)</f>
        <v>#NUM!</v>
      </c>
      <c r="F68" s="7" t="e">
        <f ca="1" xml:space="preserve">
IF($B68 = 1,
    0,
    RANDBETWEEN(5,COUNT(#REF!) + 1)
)</f>
        <v>#NUM!</v>
      </c>
      <c r="G68" s="7" t="e">
        <f ca="1" xml:space="preserve">
IF($B68 = 1 + N("Presidente"),
    "de Orléans e Bragança",
    VLOOKUP($F68,#REF!,2,FALSE) &amp; " " &amp; VLOOKUP(RANDBETWEEN(5,COUNT(#REF!) + 1),#REF!,2,FALSE)
)</f>
        <v>#NUM!</v>
      </c>
      <c r="H68" s="7" t="s">
        <v>164</v>
      </c>
      <c r="I68" s="7" t="s">
        <v>6</v>
      </c>
      <c r="J68" s="8">
        <f ca="1" xml:space="preserve">
IF($O68 = 5 + N("CEO"),
    TODAY() - 16340,
    IF($O68 = 8 + N("Secretary"),
        RANDBETWEEN(TODAY() - 12418.5, TODAY()-6574.5),
        IF(OR($O68 = 7, $O68 = 14),
            RANDBETWEEN(TODAY() - 16071, TODAY() - 8766),
            IF(OR($O68 = 13, $O68 = 12, $O68 = 11),
                RANDBETWEEN(TODAY() - 27393.75, TODAY() - 12783.75),
                RANDBETWEEN(TODAY() - 27393.75, TODAY()-10957.5)
            )
        )
    )
)</f>
        <v>29558</v>
      </c>
      <c r="K68" s="6">
        <f ca="1" xml:space="preserve">
IF(OR($O68 = 5, $O68 = 6) + N("Se for presidente ou vice-presidente"),
    10 + N("Doutor"),
    IF($O68 = 7 + N("Se for diretor"),
        RANDBETWEEN(8,10) + N("Graduate school or Master’s degree or Doctorate"),
        IF($O68 = 14 + N("If a manager"),
            RANDBETWEEN(7,9),
            IF(OR($O68 = 13, $O68 = 12, $O68 = 11) + N("If coordinator or specialist or analyst"),
                RANDBETWEEN(7,8),
                7
            )
        )
    )
)</f>
        <v>7</v>
      </c>
      <c r="L68" s="8" t="str">
        <f ca="1">VLOOKUP($K68,Education!$A:$B,2,FALSE)</f>
        <v>Undergraduate degree</v>
      </c>
      <c r="M68" s="7" t="e">
        <f ca="1" xml:space="preserve">
  IF(OR($O68 = 5, $O68 = 6, $O68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" s="7" t="e">
        <f ca="1">VLOOKUP($M68,Department!$A:$B,2,FALSE)</f>
        <v>#NUM!</v>
      </c>
      <c r="O68" s="6">
        <f t="shared" ca="1" si="1"/>
        <v>11</v>
      </c>
      <c r="P68" s="7" t="str">
        <f ca="1">VLOOKUP($O68,Role!$A:$B,2,FALSE)</f>
        <v>Analyst</v>
      </c>
      <c r="Q68" s="6">
        <f ca="1" xml:space="preserve">
IF($O68 = 11 + N("Analyst"),
    RANDBETWEEN(5, 7) + N("Jr, Pleno, Sr"),
    ""
)</f>
        <v>6</v>
      </c>
      <c r="R68" s="7" t="e">
        <f ca="1" xml:space="preserve">
IF($Q68 &lt;&gt; "",
    VLOOKUP($Q68,Level!$A:$B,2,FALSE),
    ""
)</f>
        <v>#N/A</v>
      </c>
      <c r="S68" s="1" t="e">
        <f ca="1" xml:space="preserve">
IF($O68 = 5 + N("Presidente"),
    27000,
    IF($O68 = 6 + N("Vice-presidente"),
        23000,
        IF(OR($O68 = 8, $O68= 13, $O68 = 12) + N("Secretária bilíngue ou coordenador ou especialista"),
            8000,
            IF($O68 = 7 + N("Diretor"),
                15000,
                IF($O68 = 14 + N("Gerente"),
                    12000,
                    IF($O68 = 9 + N("Estagiário"),
                        705,
                        IF($O68 = 10 + N("Trainee"),
                            805,
                            IF($O68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 = 7,
  500,
  IF($K68 = 8,
    1000,
    IF($K68 = 9,
      1500,
      IF($K68 = 10,
        2000,
        0
      )
    )
  )
)
+
N("Adicional no salário por área")
+
IF($M68 = 14 + N("Tecnologia da Informação"),
  120,
  IF($M68 = 16 + N("Vendas"),
    110,
    IF($M68 = 15 + N("Jurídico"),
      100,
      IF(OR($M68 = 8, $M68 = 9, $M68 = 11) + N("Recursos humanos ou comercial ou comunicação e marketing"),
        80,
        0
      )
    )
  )
)
+
N("Adicionando pegadinha")
+
IF(AND($M68 = 16, $K68 = 9, $O68 = 11, $Q68 = 5) + N("Se for de vendas, com mestrado, analista sênior"),
  IF(#REF! = 5,
    100,
    0
  )
  +
  IF($I68 = "M",
    200,
    0
  ),
  0
)</f>
        <v>#NUM!</v>
      </c>
    </row>
    <row r="69" spans="1:19" ht="14.25" customHeight="1" x14ac:dyDescent="0.2">
      <c r="A69" s="7" t="s">
        <v>94</v>
      </c>
      <c r="B69" s="5">
        <f>ROW()</f>
        <v>69</v>
      </c>
      <c r="C69" s="6" t="b">
        <v>1</v>
      </c>
      <c r="D69" s="7" t="e">
        <f ca="1">IF($B69 = 1 + N("Presidente"),
    127,
    IF($B69 = 2 + N("Vice-Presidente"),
        72,
        IF($B69 = 3 + N("Secretária bilíngue"),
            13,
            RANDBETWEEN(5,COUNT(#REF!) + 1)
        )
    )
)</f>
        <v>#NUM!</v>
      </c>
      <c r="E69" s="7" t="e">
        <f ca="1">VLOOKUP($D69,#REF!,2,FALSE)</f>
        <v>#NUM!</v>
      </c>
      <c r="F69" s="7" t="e">
        <f ca="1" xml:space="preserve">
IF($B69 = 1,
    0,
    RANDBETWEEN(5,COUNT(#REF!) + 1)
)</f>
        <v>#NUM!</v>
      </c>
      <c r="G69" s="7" t="e">
        <f ca="1" xml:space="preserve">
IF($B69 = 1 + N("Presidente"),
    "de Orléans e Bragança",
    VLOOKUP($F69,#REF!,2,FALSE) &amp; " " &amp; VLOOKUP(RANDBETWEEN(5,COUNT(#REF!) + 1),#REF!,2,FALSE)
)</f>
        <v>#NUM!</v>
      </c>
      <c r="H69" s="7" t="s">
        <v>165</v>
      </c>
      <c r="I69" s="7" t="s">
        <v>5</v>
      </c>
      <c r="J69" s="8">
        <f ca="1" xml:space="preserve">
IF($O69 = 5 + N("CEO"),
    TODAY() - 16340,
    IF($O69 = 8 + N("Secretary"),
        RANDBETWEEN(TODAY() - 12418.5, TODAY()-6574.5),
        IF(OR($O69 = 7, $O69 = 14),
            RANDBETWEEN(TODAY() - 16071, TODAY() - 8766),
            IF(OR($O69 = 13, $O69 = 12, $O69 = 11),
                RANDBETWEEN(TODAY() - 27393.75, TODAY() - 12783.75),
                RANDBETWEEN(TODAY() - 27393.75, TODAY()-10957.5)
            )
        )
    )
)</f>
        <v>22796</v>
      </c>
      <c r="K69" s="6">
        <f ca="1" xml:space="preserve">
IF(OR($O69 = 5, $O69 = 6) + N("Se for presidente ou vice-presidente"),
    10 + N("Doutor"),
    IF($O69 = 7 + N("Se for diretor"),
        RANDBETWEEN(8,10) + N("Graduate school or Master’s degree or Doctorate"),
        IF($O69 = 14 + N("If a manager"),
            RANDBETWEEN(7,9),
            IF(OR($O69 = 13, $O69 = 12, $O69 = 11) + N("If coordinator or specialist or analyst"),
                RANDBETWEEN(7,8),
                7
            )
        )
    )
)</f>
        <v>7</v>
      </c>
      <c r="L69" s="8" t="str">
        <f ca="1">VLOOKUP($K69,Education!$A:$B,2,FALSE)</f>
        <v>Undergraduate degree</v>
      </c>
      <c r="M69" s="7" t="e">
        <f ca="1" xml:space="preserve">
  IF(OR($O69 = 5, $O69 = 6, $O69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" s="7" t="e">
        <f ca="1">VLOOKUP($M69,Department!$A:$B,2,FALSE)</f>
        <v>#NUM!</v>
      </c>
      <c r="O69" s="6">
        <f t="shared" ca="1" si="1"/>
        <v>10</v>
      </c>
      <c r="P69" s="7" t="str">
        <f ca="1">VLOOKUP($O69,Role!$A:$B,2,FALSE)</f>
        <v>Trainee</v>
      </c>
      <c r="Q69" s="6" t="str">
        <f ca="1" xml:space="preserve">
IF($O69 = 11 + N("Analyst"),
    RANDBETWEEN(5, 7) + N("Jr, Pleno, Sr"),
    ""
)</f>
        <v/>
      </c>
      <c r="R69" s="7" t="str">
        <f ca="1" xml:space="preserve">
IF($Q69 &lt;&gt; "",
    VLOOKUP($Q69,Level!$A:$B,2,FALSE),
    ""
)</f>
        <v/>
      </c>
      <c r="S69" s="1" t="e">
        <f ca="1" xml:space="preserve">
IF($O69 = 5 + N("Presidente"),
    27000,
    IF($O69 = 6 + N("Vice-presidente"),
        23000,
        IF(OR($O69 = 8, $O69= 13, $O69 = 12) + N("Secretária bilíngue ou coordenador ou especialista"),
            8000,
            IF($O69 = 7 + N("Diretor"),
                15000,
                IF($O69 = 14 + N("Gerente"),
                    12000,
                    IF($O69 = 9 + N("Estagiário"),
                        705,
                        IF($O69 = 10 + N("Trainee"),
                            805,
                            IF($O69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 = 7,
  500,
  IF($K69 = 8,
    1000,
    IF($K69 = 9,
      1500,
      IF($K69 = 10,
        2000,
        0
      )
    )
  )
)
+
N("Adicional no salário por área")
+
IF($M69 = 14 + N("Tecnologia da Informação"),
  120,
  IF($M69 = 16 + N("Vendas"),
    110,
    IF($M69 = 15 + N("Jurídico"),
      100,
      IF(OR($M69 = 8, $M69 = 9, $M69 = 11) + N("Recursos humanos ou comercial ou comunicação e marketing"),
        80,
        0
      )
    )
  )
)
+
N("Adicionando pegadinha")
+
IF(AND($M69 = 16, $K69 = 9, $O69 = 11, $Q69 = 5) + N("Se for de vendas, com mestrado, analista sênior"),
  IF(#REF! = 5,
    100,
    0
  )
  +
  IF($I69 = "M",
    200,
    0
  ),
  0
)</f>
        <v>#NUM!</v>
      </c>
    </row>
    <row r="70" spans="1:19" ht="14.25" customHeight="1" x14ac:dyDescent="0.2">
      <c r="A70" s="7" t="s">
        <v>94</v>
      </c>
      <c r="B70" s="5">
        <f>ROW()</f>
        <v>70</v>
      </c>
      <c r="C70" s="6" t="b">
        <v>1</v>
      </c>
      <c r="D70" s="7" t="e">
        <f ca="1">IF($B70 = 1 + N("Presidente"),
    127,
    IF($B70 = 2 + N("Vice-Presidente"),
        72,
        IF($B70 = 3 + N("Secretária bilíngue"),
            13,
            RANDBETWEEN(5,COUNT(#REF!) + 1)
        )
    )
)</f>
        <v>#NUM!</v>
      </c>
      <c r="E70" s="7" t="e">
        <f ca="1">VLOOKUP($D70,#REF!,2,FALSE)</f>
        <v>#NUM!</v>
      </c>
      <c r="F70" s="7" t="e">
        <f ca="1" xml:space="preserve">
IF($B70 = 1,
    0,
    RANDBETWEEN(5,COUNT(#REF!) + 1)
)</f>
        <v>#NUM!</v>
      </c>
      <c r="G70" s="7" t="e">
        <f ca="1" xml:space="preserve">
IF($B70 = 1 + N("Presidente"),
    "de Orléans e Bragança",
    VLOOKUP($F70,#REF!,2,FALSE) &amp; " " &amp; VLOOKUP(RANDBETWEEN(5,COUNT(#REF!) + 1),#REF!,2,FALSE)
)</f>
        <v>#NUM!</v>
      </c>
      <c r="H70" s="7" t="s">
        <v>166</v>
      </c>
      <c r="I70" s="7" t="s">
        <v>5</v>
      </c>
      <c r="J70" s="8">
        <f ca="1" xml:space="preserve">
IF($O70 = 5 + N("CEO"),
    TODAY() - 16340,
    IF($O70 = 8 + N("Secretary"),
        RANDBETWEEN(TODAY() - 12418.5, TODAY()-6574.5),
        IF(OR($O70 = 7, $O70 = 14),
            RANDBETWEEN(TODAY() - 16071, TODAY() - 8766),
            IF(OR($O70 = 13, $O70 = 12, $O70 = 11),
                RANDBETWEEN(TODAY() - 27393.75, TODAY() - 12783.75),
                RANDBETWEEN(TODAY() - 27393.75, TODAY()-10957.5)
            )
        )
    )
)</f>
        <v>25480</v>
      </c>
      <c r="K70" s="6">
        <f ca="1" xml:space="preserve">
IF(OR($O70 = 5, $O70 = 6) + N("Se for presidente ou vice-presidente"),
    10 + N("Doutor"),
    IF($O70 = 7 + N("Se for diretor"),
        RANDBETWEEN(8,10) + N("Graduate school or Master’s degree or Doctorate"),
        IF($O70 = 14 + N("If a manager"),
            RANDBETWEEN(7,9),
            IF(OR($O70 = 13, $O70 = 12, $O70 = 11) + N("If coordinator or specialist or analyst"),
                RANDBETWEEN(7,8),
                7
            )
        )
    )
)</f>
        <v>8</v>
      </c>
      <c r="L70" s="8" t="str">
        <f ca="1">VLOOKUP($K70,Education!$A:$B,2,FALSE)</f>
        <v>Graduate school</v>
      </c>
      <c r="M70" s="7" t="e">
        <f ca="1" xml:space="preserve">
  IF(OR($O70 = 5, $O70 = 6, $O70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" s="7" t="e">
        <f ca="1">VLOOKUP($M70,Department!$A:$B,2,FALSE)</f>
        <v>#NUM!</v>
      </c>
      <c r="O70" s="6">
        <f t="shared" ca="1" si="1"/>
        <v>11</v>
      </c>
      <c r="P70" s="7" t="str">
        <f ca="1">VLOOKUP($O70,Role!$A:$B,2,FALSE)</f>
        <v>Analyst</v>
      </c>
      <c r="Q70" s="6">
        <f ca="1" xml:space="preserve">
IF($O70 = 11 + N("Analyst"),
    RANDBETWEEN(5, 7) + N("Jr, Pleno, Sr"),
    ""
)</f>
        <v>6</v>
      </c>
      <c r="R70" s="7" t="e">
        <f ca="1" xml:space="preserve">
IF($Q70 &lt;&gt; "",
    VLOOKUP($Q70,Level!$A:$B,2,FALSE),
    ""
)</f>
        <v>#N/A</v>
      </c>
      <c r="S70" s="1" t="e">
        <f ca="1" xml:space="preserve">
IF($O70 = 5 + N("Presidente"),
    27000,
    IF($O70 = 6 + N("Vice-presidente"),
        23000,
        IF(OR($O70 = 8, $O70= 13, $O70 = 12) + N("Secretária bilíngue ou coordenador ou especialista"),
            8000,
            IF($O70 = 7 + N("Diretor"),
                15000,
                IF($O70 = 14 + N("Gerente"),
                    12000,
                    IF($O70 = 9 + N("Estagiário"),
                        705,
                        IF($O70 = 10 + N("Trainee"),
                            805,
                            IF($O70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 = 7,
  500,
  IF($K70 = 8,
    1000,
    IF($K70 = 9,
      1500,
      IF($K70 = 10,
        2000,
        0
      )
    )
  )
)
+
N("Adicional no salário por área")
+
IF($M70 = 14 + N("Tecnologia da Informação"),
  120,
  IF($M70 = 16 + N("Vendas"),
    110,
    IF($M70 = 15 + N("Jurídico"),
      100,
      IF(OR($M70 = 8, $M70 = 9, $M70 = 11) + N("Recursos humanos ou comercial ou comunicação e marketing"),
        80,
        0
      )
    )
  )
)
+
N("Adicionando pegadinha")
+
IF(AND($M70 = 16, $K70 = 9, $O70 = 11, $Q70 = 5) + N("Se for de vendas, com mestrado, analista sênior"),
  IF(#REF! = 5,
    100,
    0
  )
  +
  IF($I70 = "M",
    200,
    0
  ),
  0
)</f>
        <v>#NUM!</v>
      </c>
    </row>
    <row r="71" spans="1:19" ht="14.25" customHeight="1" x14ac:dyDescent="0.2">
      <c r="A71" s="7" t="s">
        <v>94</v>
      </c>
      <c r="B71" s="5">
        <f>ROW()</f>
        <v>71</v>
      </c>
      <c r="C71" s="6" t="b">
        <v>1</v>
      </c>
      <c r="D71" s="7" t="e">
        <f ca="1">IF($B71 = 1 + N("Presidente"),
    127,
    IF($B71 = 2 + N("Vice-Presidente"),
        72,
        IF($B71 = 3 + N("Secretária bilíngue"),
            13,
            RANDBETWEEN(5,COUNT(#REF!) + 1)
        )
    )
)</f>
        <v>#NUM!</v>
      </c>
      <c r="E71" s="7" t="e">
        <f ca="1">VLOOKUP($D71,#REF!,2,FALSE)</f>
        <v>#NUM!</v>
      </c>
      <c r="F71" s="7" t="e">
        <f ca="1" xml:space="preserve">
IF($B71 = 1,
    0,
    RANDBETWEEN(5,COUNT(#REF!) + 1)
)</f>
        <v>#NUM!</v>
      </c>
      <c r="G71" s="7" t="e">
        <f ca="1" xml:space="preserve">
IF($B71 = 1 + N("Presidente"),
    "de Orléans e Bragança",
    VLOOKUP($F71,#REF!,2,FALSE) &amp; " " &amp; VLOOKUP(RANDBETWEEN(5,COUNT(#REF!) + 1),#REF!,2,FALSE)
)</f>
        <v>#NUM!</v>
      </c>
      <c r="H71" s="7" t="s">
        <v>167</v>
      </c>
      <c r="I71" s="7" t="s">
        <v>5</v>
      </c>
      <c r="J71" s="8">
        <f ca="1" xml:space="preserve">
IF($O71 = 5 + N("CEO"),
    TODAY() - 16340,
    IF($O71 = 8 + N("Secretary"),
        RANDBETWEEN(TODAY() - 12418.5, TODAY()-6574.5),
        IF(OR($O71 = 7, $O71 = 14),
            RANDBETWEEN(TODAY() - 16071, TODAY() - 8766),
            IF(OR($O71 = 13, $O71 = 12, $O71 = 11),
                RANDBETWEEN(TODAY() - 27393.75, TODAY() - 12783.75),
                RANDBETWEEN(TODAY() - 27393.75, TODAY()-10957.5)
            )
        )
    )
)</f>
        <v>32464</v>
      </c>
      <c r="K71" s="6">
        <f ca="1" xml:space="preserve">
IF(OR($O71 = 5, $O71 = 6) + N("Se for presidente ou vice-presidente"),
    10 + N("Doutor"),
    IF($O71 = 7 + N("Se for diretor"),
        RANDBETWEEN(8,10) + N("Graduate school or Master’s degree or Doctorate"),
        IF($O71 = 14 + N("If a manager"),
            RANDBETWEEN(7,9),
            IF(OR($O71 = 13, $O71 = 12, $O71 = 11) + N("If coordinator or specialist or analyst"),
                RANDBETWEEN(7,8),
                7
            )
        )
    )
)</f>
        <v>7</v>
      </c>
      <c r="L71" s="8" t="str">
        <f ca="1">VLOOKUP($K71,Education!$A:$B,2,FALSE)</f>
        <v>Undergraduate degree</v>
      </c>
      <c r="M71" s="7" t="e">
        <f ca="1" xml:space="preserve">
  IF(OR($O71 = 5, $O71 = 6, $O71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" s="7" t="e">
        <f ca="1">VLOOKUP($M71,Department!$A:$B,2,FALSE)</f>
        <v>#NUM!</v>
      </c>
      <c r="O71" s="6">
        <f t="shared" ca="1" si="1"/>
        <v>9</v>
      </c>
      <c r="P71" s="7" t="str">
        <f ca="1">VLOOKUP($O71,Role!$A:$B,2,FALSE)</f>
        <v>Intern</v>
      </c>
      <c r="Q71" s="6" t="str">
        <f ca="1" xml:space="preserve">
IF($O71 = 11 + N("Analyst"),
    RANDBETWEEN(5, 7) + N("Jr, Pleno, Sr"),
    ""
)</f>
        <v/>
      </c>
      <c r="R71" s="7" t="str">
        <f ca="1" xml:space="preserve">
IF($Q71 &lt;&gt; "",
    VLOOKUP($Q71,Level!$A:$B,2,FALSE),
    ""
)</f>
        <v/>
      </c>
      <c r="S71" s="1" t="e">
        <f ca="1" xml:space="preserve">
IF($O71 = 5 + N("Presidente"),
    27000,
    IF($O71 = 6 + N("Vice-presidente"),
        23000,
        IF(OR($O71 = 8, $O71= 13, $O71 = 12) + N("Secretária bilíngue ou coordenador ou especialista"),
            8000,
            IF($O71 = 7 + N("Diretor"),
                15000,
                IF($O71 = 14 + N("Gerente"),
                    12000,
                    IF($O71 = 9 + N("Estagiário"),
                        705,
                        IF($O71 = 10 + N("Trainee"),
                            805,
                            IF($O71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 = 7,
  500,
  IF($K71 = 8,
    1000,
    IF($K71 = 9,
      1500,
      IF($K71 = 10,
        2000,
        0
      )
    )
  )
)
+
N("Adicional no salário por área")
+
IF($M71 = 14 + N("Tecnologia da Informação"),
  120,
  IF($M71 = 16 + N("Vendas"),
    110,
    IF($M71 = 15 + N("Jurídico"),
      100,
      IF(OR($M71 = 8, $M71 = 9, $M71 = 11) + N("Recursos humanos ou comercial ou comunicação e marketing"),
        80,
        0
      )
    )
  )
)
+
N("Adicionando pegadinha")
+
IF(AND($M71 = 16, $K71 = 9, $O71 = 11, $Q71 = 5) + N("Se for de vendas, com mestrado, analista sênior"),
  IF(#REF! = 5,
    100,
    0
  )
  +
  IF($I71 = "M",
    200,
    0
  ),
  0
)</f>
        <v>#NUM!</v>
      </c>
    </row>
    <row r="72" spans="1:19" ht="14.25" customHeight="1" x14ac:dyDescent="0.2">
      <c r="A72" s="7" t="s">
        <v>94</v>
      </c>
      <c r="B72" s="5">
        <f>ROW()</f>
        <v>72</v>
      </c>
      <c r="C72" s="6" t="b">
        <v>1</v>
      </c>
      <c r="D72" s="7" t="e">
        <f ca="1">IF($B72 = 1 + N("Presidente"),
    127,
    IF($B72 = 2 + N("Vice-Presidente"),
        72,
        IF($B72 = 3 + N("Secretária bilíngue"),
            13,
            RANDBETWEEN(5,COUNT(#REF!) + 1)
        )
    )
)</f>
        <v>#NUM!</v>
      </c>
      <c r="E72" s="7" t="e">
        <f ca="1">VLOOKUP($D72,#REF!,2,FALSE)</f>
        <v>#NUM!</v>
      </c>
      <c r="F72" s="7" t="e">
        <f ca="1" xml:space="preserve">
IF($B72 = 1,
    0,
    RANDBETWEEN(5,COUNT(#REF!) + 1)
)</f>
        <v>#NUM!</v>
      </c>
      <c r="G72" s="7" t="e">
        <f ca="1" xml:space="preserve">
IF($B72 = 1 + N("Presidente"),
    "de Orléans e Bragança",
    VLOOKUP($F72,#REF!,2,FALSE) &amp; " " &amp; VLOOKUP(RANDBETWEEN(5,COUNT(#REF!) + 1),#REF!,2,FALSE)
)</f>
        <v>#NUM!</v>
      </c>
      <c r="H72" s="7" t="s">
        <v>168</v>
      </c>
      <c r="I72" s="7" t="s">
        <v>5</v>
      </c>
      <c r="J72" s="8">
        <f ca="1" xml:space="preserve">
IF($O72 = 5 + N("CEO"),
    TODAY() - 16340,
    IF($O72 = 8 + N("Secretary"),
        RANDBETWEEN(TODAY() - 12418.5, TODAY()-6574.5),
        IF(OR($O72 = 7, $O72 = 14),
            RANDBETWEEN(TODAY() - 16071, TODAY() - 8766),
            IF(OR($O72 = 13, $O72 = 12, $O72 = 11),
                RANDBETWEEN(TODAY() - 27393.75, TODAY() - 12783.75),
                RANDBETWEEN(TODAY() - 27393.75, TODAY()-10957.5)
            )
        )
    )
)</f>
        <v>31857</v>
      </c>
      <c r="K72" s="6">
        <f ca="1" xml:space="preserve">
IF(OR($O72 = 5, $O72 = 6) + N("Se for presidente ou vice-presidente"),
    10 + N("Doutor"),
    IF($O72 = 7 + N("Se for diretor"),
        RANDBETWEEN(8,10) + N("Graduate school or Master’s degree or Doctorate"),
        IF($O72 = 14 + N("If a manager"),
            RANDBETWEEN(7,9),
            IF(OR($O72 = 13, $O72 = 12, $O72 = 11) + N("If coordinator or specialist or analyst"),
                RANDBETWEEN(7,8),
                7
            )
        )
    )
)</f>
        <v>7</v>
      </c>
      <c r="L72" s="8" t="str">
        <f ca="1">VLOOKUP($K72,Education!$A:$B,2,FALSE)</f>
        <v>Undergraduate degree</v>
      </c>
      <c r="M72" s="7" t="e">
        <f ca="1" xml:space="preserve">
  IF(OR($O72 = 5, $O72 = 6, $O72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" s="7" t="e">
        <f ca="1">VLOOKUP($M72,Department!$A:$B,2,FALSE)</f>
        <v>#NUM!</v>
      </c>
      <c r="O72" s="6">
        <f t="shared" ca="1" si="1"/>
        <v>11</v>
      </c>
      <c r="P72" s="7" t="str">
        <f ca="1">VLOOKUP($O72,Role!$A:$B,2,FALSE)</f>
        <v>Analyst</v>
      </c>
      <c r="Q72" s="6">
        <f ca="1" xml:space="preserve">
IF($O72 = 11 + N("Analyst"),
    RANDBETWEEN(5, 7) + N("Jr, Pleno, Sr"),
    ""
)</f>
        <v>6</v>
      </c>
      <c r="R72" s="7" t="e">
        <f ca="1" xml:space="preserve">
IF($Q72 &lt;&gt; "",
    VLOOKUP($Q72,Level!$A:$B,2,FALSE),
    ""
)</f>
        <v>#N/A</v>
      </c>
      <c r="S72" s="1" t="e">
        <f ca="1" xml:space="preserve">
IF($O72 = 5 + N("Presidente"),
    27000,
    IF($O72 = 6 + N("Vice-presidente"),
        23000,
        IF(OR($O72 = 8, $O72= 13, $O72 = 12) + N("Secretária bilíngue ou coordenador ou especialista"),
            8000,
            IF($O72 = 7 + N("Diretor"),
                15000,
                IF($O72 = 14 + N("Gerente"),
                    12000,
                    IF($O72 = 9 + N("Estagiário"),
                        705,
                        IF($O72 = 10 + N("Trainee"),
                            805,
                            IF($O72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 = 7,
  500,
  IF($K72 = 8,
    1000,
    IF($K72 = 9,
      1500,
      IF($K72 = 10,
        2000,
        0
      )
    )
  )
)
+
N("Adicional no salário por área")
+
IF($M72 = 14 + N("Tecnologia da Informação"),
  120,
  IF($M72 = 16 + N("Vendas"),
    110,
    IF($M72 = 15 + N("Jurídico"),
      100,
      IF(OR($M72 = 8, $M72 = 9, $M72 = 11) + N("Recursos humanos ou comercial ou comunicação e marketing"),
        80,
        0
      )
    )
  )
)
+
N("Adicionando pegadinha")
+
IF(AND($M72 = 16, $K72 = 9, $O72 = 11, $Q72 = 5) + N("Se for de vendas, com mestrado, analista sênior"),
  IF(#REF! = 5,
    100,
    0
  )
  +
  IF($I72 = "M",
    200,
    0
  ),
  0
)</f>
        <v>#NUM!</v>
      </c>
    </row>
    <row r="73" spans="1:19" ht="14.25" customHeight="1" x14ac:dyDescent="0.2">
      <c r="A73" s="7" t="s">
        <v>94</v>
      </c>
      <c r="B73" s="5">
        <f>ROW()</f>
        <v>73</v>
      </c>
      <c r="C73" s="6" t="b">
        <v>1</v>
      </c>
      <c r="D73" s="7" t="e">
        <f ca="1">IF($B73 = 1 + N("Presidente"),
    127,
    IF($B73 = 2 + N("Vice-Presidente"),
        72,
        IF($B73 = 3 + N("Secretária bilíngue"),
            13,
            RANDBETWEEN(5,COUNT(#REF!) + 1)
        )
    )
)</f>
        <v>#NUM!</v>
      </c>
      <c r="E73" s="7" t="e">
        <f ca="1">VLOOKUP($D73,#REF!,2,FALSE)</f>
        <v>#NUM!</v>
      </c>
      <c r="F73" s="7" t="e">
        <f ca="1" xml:space="preserve">
IF($B73 = 1,
    0,
    RANDBETWEEN(5,COUNT(#REF!) + 1)
)</f>
        <v>#NUM!</v>
      </c>
      <c r="G73" s="7" t="e">
        <f ca="1" xml:space="preserve">
IF($B73 = 1 + N("Presidente"),
    "de Orléans e Bragança",
    VLOOKUP($F73,#REF!,2,FALSE) &amp; " " &amp; VLOOKUP(RANDBETWEEN(5,COUNT(#REF!) + 1),#REF!,2,FALSE)
)</f>
        <v>#NUM!</v>
      </c>
      <c r="H73" s="7" t="s">
        <v>169</v>
      </c>
      <c r="I73" s="7" t="s">
        <v>5</v>
      </c>
      <c r="J73" s="8">
        <f ca="1" xml:space="preserve">
IF($O73 = 5 + N("CEO"),
    TODAY() - 16340,
    IF($O73 = 8 + N("Secretary"),
        RANDBETWEEN(TODAY() - 12418.5, TODAY()-6574.5),
        IF(OR($O73 = 7, $O73 = 14),
            RANDBETWEEN(TODAY() - 16071, TODAY() - 8766),
            IF(OR($O73 = 13, $O73 = 12, $O73 = 11),
                RANDBETWEEN(TODAY() - 27393.75, TODAY() - 12783.75),
                RANDBETWEEN(TODAY() - 27393.75, TODAY()-10957.5)
            )
        )
    )
)</f>
        <v>18100</v>
      </c>
      <c r="K73" s="6">
        <f ca="1" xml:space="preserve">
IF(OR($O73 = 5, $O73 = 6) + N("Se for presidente ou vice-presidente"),
    10 + N("Doutor"),
    IF($O73 = 7 + N("Se for diretor"),
        RANDBETWEEN(8,10) + N("Graduate school or Master’s degree or Doctorate"),
        IF($O73 = 14 + N("If a manager"),
            RANDBETWEEN(7,9),
            IF(OR($O73 = 13, $O73 = 12, $O73 = 11) + N("If coordinator or specialist or analyst"),
                RANDBETWEEN(7,8),
                7
            )
        )
    )
)</f>
        <v>7</v>
      </c>
      <c r="L73" s="8" t="str">
        <f ca="1">VLOOKUP($K73,Education!$A:$B,2,FALSE)</f>
        <v>Undergraduate degree</v>
      </c>
      <c r="M73" s="7" t="e">
        <f ca="1" xml:space="preserve">
  IF(OR($O73 = 5, $O73 = 6, $O73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" s="7" t="e">
        <f ca="1">VLOOKUP($M73,Department!$A:$B,2,FALSE)</f>
        <v>#NUM!</v>
      </c>
      <c r="O73" s="6">
        <f t="shared" ca="1" si="1"/>
        <v>10</v>
      </c>
      <c r="P73" s="7" t="str">
        <f ca="1">VLOOKUP($O73,Role!$A:$B,2,FALSE)</f>
        <v>Trainee</v>
      </c>
      <c r="Q73" s="6" t="str">
        <f ca="1" xml:space="preserve">
IF($O73 = 11 + N("Analyst"),
    RANDBETWEEN(5, 7) + N("Jr, Pleno, Sr"),
    ""
)</f>
        <v/>
      </c>
      <c r="R73" s="7" t="str">
        <f ca="1" xml:space="preserve">
IF($Q73 &lt;&gt; "",
    VLOOKUP($Q73,Level!$A:$B,2,FALSE),
    ""
)</f>
        <v/>
      </c>
      <c r="S73" s="1" t="e">
        <f ca="1" xml:space="preserve">
IF($O73 = 5 + N("Presidente"),
    27000,
    IF($O73 = 6 + N("Vice-presidente"),
        23000,
        IF(OR($O73 = 8, $O73= 13, $O73 = 12) + N("Secretária bilíngue ou coordenador ou especialista"),
            8000,
            IF($O73 = 7 + N("Diretor"),
                15000,
                IF($O73 = 14 + N("Gerente"),
                    12000,
                    IF($O73 = 9 + N("Estagiário"),
                        705,
                        IF($O73 = 10 + N("Trainee"),
                            805,
                            IF($O73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 = 7,
  500,
  IF($K73 = 8,
    1000,
    IF($K73 = 9,
      1500,
      IF($K73 = 10,
        2000,
        0
      )
    )
  )
)
+
N("Adicional no salário por área")
+
IF($M73 = 14 + N("Tecnologia da Informação"),
  120,
  IF($M73 = 16 + N("Vendas"),
    110,
    IF($M73 = 15 + N("Jurídico"),
      100,
      IF(OR($M73 = 8, $M73 = 9, $M73 = 11) + N("Recursos humanos ou comercial ou comunicação e marketing"),
        80,
        0
      )
    )
  )
)
+
N("Adicionando pegadinha")
+
IF(AND($M73 = 16, $K73 = 9, $O73 = 11, $Q73 = 5) + N("Se for de vendas, com mestrado, analista sênior"),
  IF(#REF! = 5,
    100,
    0
  )
  +
  IF($I73 = "M",
    200,
    0
  ),
  0
)</f>
        <v>#NUM!</v>
      </c>
    </row>
    <row r="74" spans="1:19" ht="14.25" customHeight="1" x14ac:dyDescent="0.2">
      <c r="A74" s="7" t="s">
        <v>94</v>
      </c>
      <c r="B74" s="5">
        <f>ROW()</f>
        <v>74</v>
      </c>
      <c r="C74" s="6" t="b">
        <v>1</v>
      </c>
      <c r="D74" s="7" t="e">
        <f ca="1">IF($B74 = 1 + N("Presidente"),
    127,
    IF($B74 = 2 + N("Vice-Presidente"),
        72,
        IF($B74 = 3 + N("Secretária bilíngue"),
            13,
            RANDBETWEEN(5,COUNT(#REF!) + 1)
        )
    )
)</f>
        <v>#NUM!</v>
      </c>
      <c r="E74" s="7" t="e">
        <f ca="1">VLOOKUP($D74,#REF!,2,FALSE)</f>
        <v>#NUM!</v>
      </c>
      <c r="F74" s="7" t="e">
        <f ca="1" xml:space="preserve">
IF($B74 = 1,
    0,
    RANDBETWEEN(5,COUNT(#REF!) + 1)
)</f>
        <v>#NUM!</v>
      </c>
      <c r="G74" s="7" t="e">
        <f ca="1" xml:space="preserve">
IF($B74 = 1 + N("Presidente"),
    "de Orléans e Bragança",
    VLOOKUP($F74,#REF!,2,FALSE) &amp; " " &amp; VLOOKUP(RANDBETWEEN(5,COUNT(#REF!) + 1),#REF!,2,FALSE)
)</f>
        <v>#NUM!</v>
      </c>
      <c r="H74" s="7" t="s">
        <v>170</v>
      </c>
      <c r="I74" s="7" t="s">
        <v>5</v>
      </c>
      <c r="J74" s="8">
        <f ca="1" xml:space="preserve">
IF($O74 = 5 + N("CEO"),
    TODAY() - 16340,
    IF($O74 = 8 + N("Secretary"),
        RANDBETWEEN(TODAY() - 12418.5, TODAY()-6574.5),
        IF(OR($O74 = 7, $O74 = 14),
            RANDBETWEEN(TODAY() - 16071, TODAY() - 8766),
            IF(OR($O74 = 13, $O74 = 12, $O74 = 11),
                RANDBETWEEN(TODAY() - 27393.75, TODAY() - 12783.75),
                RANDBETWEEN(TODAY() - 27393.75, TODAY()-10957.5)
            )
        )
    )
)</f>
        <v>26445</v>
      </c>
      <c r="K74" s="6">
        <f ca="1" xml:space="preserve">
IF(OR($O74 = 5, $O74 = 6) + N("Se for presidente ou vice-presidente"),
    10 + N("Doutor"),
    IF($O74 = 7 + N("Se for diretor"),
        RANDBETWEEN(8,10) + N("Graduate school or Master’s degree or Doctorate"),
        IF($O74 = 14 + N("If a manager"),
            RANDBETWEEN(7,9),
            IF(OR($O74 = 13, $O74 = 12, $O74 = 11) + N("If coordinator or specialist or analyst"),
                RANDBETWEEN(7,8),
                7
            )
        )
    )
)</f>
        <v>8</v>
      </c>
      <c r="L74" s="8" t="str">
        <f ca="1">VLOOKUP($K74,Education!$A:$B,2,FALSE)</f>
        <v>Graduate school</v>
      </c>
      <c r="M74" s="7" t="e">
        <f ca="1" xml:space="preserve">
  IF(OR($O74 = 5, $O74 = 6, $O74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" s="7" t="e">
        <f ca="1">VLOOKUP($M74,Department!$A:$B,2,FALSE)</f>
        <v>#NUM!</v>
      </c>
      <c r="O74" s="6">
        <f t="shared" ca="1" si="1"/>
        <v>11</v>
      </c>
      <c r="P74" s="7" t="str">
        <f ca="1">VLOOKUP($O74,Role!$A:$B,2,FALSE)</f>
        <v>Analyst</v>
      </c>
      <c r="Q74" s="6">
        <f ca="1" xml:space="preserve">
IF($O74 = 11 + N("Analyst"),
    RANDBETWEEN(5, 7) + N("Jr, Pleno, Sr"),
    ""
)</f>
        <v>6</v>
      </c>
      <c r="R74" s="7" t="e">
        <f ca="1" xml:space="preserve">
IF($Q74 &lt;&gt; "",
    VLOOKUP($Q74,Level!$A:$B,2,FALSE),
    ""
)</f>
        <v>#N/A</v>
      </c>
      <c r="S74" s="1" t="e">
        <f ca="1" xml:space="preserve">
IF($O74 = 5 + N("Presidente"),
    27000,
    IF($O74 = 6 + N("Vice-presidente"),
        23000,
        IF(OR($O74 = 8, $O74= 13, $O74 = 12) + N("Secretária bilíngue ou coordenador ou especialista"),
            8000,
            IF($O74 = 7 + N("Diretor"),
                15000,
                IF($O74 = 14 + N("Gerente"),
                    12000,
                    IF($O74 = 9 + N("Estagiário"),
                        705,
                        IF($O74 = 10 + N("Trainee"),
                            805,
                            IF($O74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 = 7,
  500,
  IF($K74 = 8,
    1000,
    IF($K74 = 9,
      1500,
      IF($K74 = 10,
        2000,
        0
      )
    )
  )
)
+
N("Adicional no salário por área")
+
IF($M74 = 14 + N("Tecnologia da Informação"),
  120,
  IF($M74 = 16 + N("Vendas"),
    110,
    IF($M74 = 15 + N("Jurídico"),
      100,
      IF(OR($M74 = 8, $M74 = 9, $M74 = 11) + N("Recursos humanos ou comercial ou comunicação e marketing"),
        80,
        0
      )
    )
  )
)
+
N("Adicionando pegadinha")
+
IF(AND($M74 = 16, $K74 = 9, $O74 = 11, $Q74 = 5) + N("Se for de vendas, com mestrado, analista sênior"),
  IF(#REF! = 5,
    100,
    0
  )
  +
  IF($I74 = "M",
    200,
    0
  ),
  0
)</f>
        <v>#NUM!</v>
      </c>
    </row>
    <row r="75" spans="1:19" ht="14.25" customHeight="1" x14ac:dyDescent="0.2">
      <c r="A75" s="7" t="s">
        <v>94</v>
      </c>
      <c r="B75" s="5">
        <f>ROW()</f>
        <v>75</v>
      </c>
      <c r="C75" s="6" t="b">
        <v>1</v>
      </c>
      <c r="D75" s="7" t="e">
        <f ca="1">IF($B75 = 1 + N("Presidente"),
    127,
    IF($B75 = 2 + N("Vice-Presidente"),
        72,
        IF($B75 = 3 + N("Secretária bilíngue"),
            13,
            RANDBETWEEN(5,COUNT(#REF!) + 1)
        )
    )
)</f>
        <v>#NUM!</v>
      </c>
      <c r="E75" s="7" t="e">
        <f ca="1">VLOOKUP($D75,#REF!,2,FALSE)</f>
        <v>#NUM!</v>
      </c>
      <c r="F75" s="7" t="e">
        <f ca="1" xml:space="preserve">
IF($B75 = 1,
    0,
    RANDBETWEEN(5,COUNT(#REF!) + 1)
)</f>
        <v>#NUM!</v>
      </c>
      <c r="G75" s="7" t="e">
        <f ca="1" xml:space="preserve">
IF($B75 = 1 + N("Presidente"),
    "de Orléans e Bragança",
    VLOOKUP($F75,#REF!,2,FALSE) &amp; " " &amp; VLOOKUP(RANDBETWEEN(5,COUNT(#REF!) + 1),#REF!,2,FALSE)
)</f>
        <v>#NUM!</v>
      </c>
      <c r="H75" s="7" t="s">
        <v>171</v>
      </c>
      <c r="I75" s="7" t="s">
        <v>6</v>
      </c>
      <c r="J75" s="8">
        <f ca="1" xml:space="preserve">
IF($O75 = 5 + N("CEO"),
    TODAY() - 16340,
    IF($O75 = 8 + N("Secretary"),
        RANDBETWEEN(TODAY() - 12418.5, TODAY()-6574.5),
        IF(OR($O75 = 7, $O75 = 14),
            RANDBETWEEN(TODAY() - 16071, TODAY() - 8766),
            IF(OR($O75 = 13, $O75 = 12, $O75 = 11),
                RANDBETWEEN(TODAY() - 27393.75, TODAY() - 12783.75),
                RANDBETWEEN(TODAY() - 27393.75, TODAY()-10957.5)
            )
        )
    )
)</f>
        <v>21300</v>
      </c>
      <c r="K75" s="6">
        <f ca="1" xml:space="preserve">
IF(OR($O75 = 5, $O75 = 6) + N("Se for presidente ou vice-presidente"),
    10 + N("Doutor"),
    IF($O75 = 7 + N("Se for diretor"),
        RANDBETWEEN(8,10) + N("Graduate school or Master’s degree or Doctorate"),
        IF($O75 = 14 + N("If a manager"),
            RANDBETWEEN(7,9),
            IF(OR($O75 = 13, $O75 = 12, $O75 = 11) + N("If coordinator or specialist or analyst"),
                RANDBETWEEN(7,8),
                7
            )
        )
    )
)</f>
        <v>7</v>
      </c>
      <c r="L75" s="8" t="str">
        <f ca="1">VLOOKUP($K75,Education!$A:$B,2,FALSE)</f>
        <v>Undergraduate degree</v>
      </c>
      <c r="M75" s="7" t="e">
        <f ca="1" xml:space="preserve">
  IF(OR($O75 = 5, $O75 = 6, $O75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" s="7" t="e">
        <f ca="1">VLOOKUP($M75,Department!$A:$B,2,FALSE)</f>
        <v>#NUM!</v>
      </c>
      <c r="O75" s="6">
        <f t="shared" ca="1" si="1"/>
        <v>10</v>
      </c>
      <c r="P75" s="7" t="str">
        <f ca="1">VLOOKUP($O75,Role!$A:$B,2,FALSE)</f>
        <v>Trainee</v>
      </c>
      <c r="Q75" s="6" t="str">
        <f ca="1" xml:space="preserve">
IF($O75 = 11 + N("Analyst"),
    RANDBETWEEN(5, 7) + N("Jr, Pleno, Sr"),
    ""
)</f>
        <v/>
      </c>
      <c r="R75" s="7" t="str">
        <f ca="1" xml:space="preserve">
IF($Q75 &lt;&gt; "",
    VLOOKUP($Q75,Level!$A:$B,2,FALSE),
    ""
)</f>
        <v/>
      </c>
      <c r="S75" s="1" t="e">
        <f ca="1" xml:space="preserve">
IF($O75 = 5 + N("Presidente"),
    27000,
    IF($O75 = 6 + N("Vice-presidente"),
        23000,
        IF(OR($O75 = 8, $O75= 13, $O75 = 12) + N("Secretária bilíngue ou coordenador ou especialista"),
            8000,
            IF($O75 = 7 + N("Diretor"),
                15000,
                IF($O75 = 14 + N("Gerente"),
                    12000,
                    IF($O75 = 9 + N("Estagiário"),
                        705,
                        IF($O75 = 10 + N("Trainee"),
                            805,
                            IF($O75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 = 7,
  500,
  IF($K75 = 8,
    1000,
    IF($K75 = 9,
      1500,
      IF($K75 = 10,
        2000,
        0
      )
    )
  )
)
+
N("Adicional no salário por área")
+
IF($M75 = 14 + N("Tecnologia da Informação"),
  120,
  IF($M75 = 16 + N("Vendas"),
    110,
    IF($M75 = 15 + N("Jurídico"),
      100,
      IF(OR($M75 = 8, $M75 = 9, $M75 = 11) + N("Recursos humanos ou comercial ou comunicação e marketing"),
        80,
        0
      )
    )
  )
)
+
N("Adicionando pegadinha")
+
IF(AND($M75 = 16, $K75 = 9, $O75 = 11, $Q75 = 5) + N("Se for de vendas, com mestrado, analista sênior"),
  IF(#REF! = 5,
    100,
    0
  )
  +
  IF($I75 = "M",
    200,
    0
  ),
  0
)</f>
        <v>#NUM!</v>
      </c>
    </row>
    <row r="76" spans="1:19" ht="14.25" customHeight="1" x14ac:dyDescent="0.2">
      <c r="A76" s="7" t="s">
        <v>94</v>
      </c>
      <c r="B76" s="5">
        <f>ROW()</f>
        <v>76</v>
      </c>
      <c r="C76" s="6" t="b">
        <v>1</v>
      </c>
      <c r="D76" s="7" t="e">
        <f ca="1">IF($B76 = 1 + N("Presidente"),
    127,
    IF($B76 = 2 + N("Vice-Presidente"),
        72,
        IF($B76 = 3 + N("Secretária bilíngue"),
            13,
            RANDBETWEEN(5,COUNT(#REF!) + 1)
        )
    )
)</f>
        <v>#NUM!</v>
      </c>
      <c r="E76" s="7" t="e">
        <f ca="1">VLOOKUP($D76,#REF!,2,FALSE)</f>
        <v>#NUM!</v>
      </c>
      <c r="F76" s="7" t="e">
        <f ca="1" xml:space="preserve">
IF($B76 = 1,
    0,
    RANDBETWEEN(5,COUNT(#REF!) + 1)
)</f>
        <v>#NUM!</v>
      </c>
      <c r="G76" s="7" t="e">
        <f ca="1" xml:space="preserve">
IF($B76 = 1 + N("Presidente"),
    "de Orléans e Bragança",
    VLOOKUP($F76,#REF!,2,FALSE) &amp; " " &amp; VLOOKUP(RANDBETWEEN(5,COUNT(#REF!) + 1),#REF!,2,FALSE)
)</f>
        <v>#NUM!</v>
      </c>
      <c r="H76" s="7" t="s">
        <v>172</v>
      </c>
      <c r="I76" s="7" t="s">
        <v>6</v>
      </c>
      <c r="J76" s="8">
        <f ca="1" xml:space="preserve">
IF($O76 = 5 + N("CEO"),
    TODAY() - 16340,
    IF($O76 = 8 + N("Secretary"),
        RANDBETWEEN(TODAY() - 12418.5, TODAY()-6574.5),
        IF(OR($O76 = 7, $O76 = 14),
            RANDBETWEEN(TODAY() - 16071, TODAY() - 8766),
            IF(OR($O76 = 13, $O76 = 12, $O76 = 11),
                RANDBETWEEN(TODAY() - 27393.75, TODAY() - 12783.75),
                RANDBETWEEN(TODAY() - 27393.75, TODAY()-10957.5)
            )
        )
    )
)</f>
        <v>27992</v>
      </c>
      <c r="K76" s="6">
        <f ca="1" xml:space="preserve">
IF(OR($O76 = 5, $O76 = 6) + N("Se for presidente ou vice-presidente"),
    10 + N("Doutor"),
    IF($O76 = 7 + N("Se for diretor"),
        RANDBETWEEN(8,10) + N("Graduate school or Master’s degree or Doctorate"),
        IF($O76 = 14 + N("If a manager"),
            RANDBETWEEN(7,9),
            IF(OR($O76 = 13, $O76 = 12, $O76 = 11) + N("If coordinator or specialist or analyst"),
                RANDBETWEEN(7,8),
                7
            )
        )
    )
)</f>
        <v>8</v>
      </c>
      <c r="L76" s="8" t="str">
        <f ca="1">VLOOKUP($K76,Education!$A:$B,2,FALSE)</f>
        <v>Graduate school</v>
      </c>
      <c r="M76" s="7" t="e">
        <f ca="1" xml:space="preserve">
  IF(OR($O76 = 5, $O76 = 6, $O76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" s="7" t="e">
        <f ca="1">VLOOKUP($M76,Department!$A:$B,2,FALSE)</f>
        <v>#NUM!</v>
      </c>
      <c r="O76" s="6">
        <f t="shared" ca="1" si="1"/>
        <v>11</v>
      </c>
      <c r="P76" s="7" t="str">
        <f ca="1">VLOOKUP($O76,Role!$A:$B,2,FALSE)</f>
        <v>Analyst</v>
      </c>
      <c r="Q76" s="6">
        <f ca="1" xml:space="preserve">
IF($O76 = 11 + N("Analyst"),
    RANDBETWEEN(5, 7) + N("Jr, Pleno, Sr"),
    ""
)</f>
        <v>6</v>
      </c>
      <c r="R76" s="7" t="e">
        <f ca="1" xml:space="preserve">
IF($Q76 &lt;&gt; "",
    VLOOKUP($Q76,Level!$A:$B,2,FALSE),
    ""
)</f>
        <v>#N/A</v>
      </c>
      <c r="S76" s="1" t="e">
        <f ca="1" xml:space="preserve">
IF($O76 = 5 + N("Presidente"),
    27000,
    IF($O76 = 6 + N("Vice-presidente"),
        23000,
        IF(OR($O76 = 8, $O76= 13, $O76 = 12) + N("Secretária bilíngue ou coordenador ou especialista"),
            8000,
            IF($O76 = 7 + N("Diretor"),
                15000,
                IF($O76 = 14 + N("Gerente"),
                    12000,
                    IF($O76 = 9 + N("Estagiário"),
                        705,
                        IF($O76 = 10 + N("Trainee"),
                            805,
                            IF($O76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 = 7,
  500,
  IF($K76 = 8,
    1000,
    IF($K76 = 9,
      1500,
      IF($K76 = 10,
        2000,
        0
      )
    )
  )
)
+
N("Adicional no salário por área")
+
IF($M76 = 14 + N("Tecnologia da Informação"),
  120,
  IF($M76 = 16 + N("Vendas"),
    110,
    IF($M76 = 15 + N("Jurídico"),
      100,
      IF(OR($M76 = 8, $M76 = 9, $M76 = 11) + N("Recursos humanos ou comercial ou comunicação e marketing"),
        80,
        0
      )
    )
  )
)
+
N("Adicionando pegadinha")
+
IF(AND($M76 = 16, $K76 = 9, $O76 = 11, $Q76 = 5) + N("Se for de vendas, com mestrado, analista sênior"),
  IF(#REF! = 5,
    100,
    0
  )
  +
  IF($I76 = "M",
    200,
    0
  ),
  0
)</f>
        <v>#NUM!</v>
      </c>
    </row>
    <row r="77" spans="1:19" ht="14.25" customHeight="1" x14ac:dyDescent="0.2">
      <c r="A77" s="7" t="s">
        <v>94</v>
      </c>
      <c r="B77" s="5">
        <f>ROW()</f>
        <v>77</v>
      </c>
      <c r="C77" s="6" t="b">
        <v>1</v>
      </c>
      <c r="D77" s="7" t="e">
        <f ca="1">IF($B77 = 1 + N("Presidente"),
    127,
    IF($B77 = 2 + N("Vice-Presidente"),
        72,
        IF($B77 = 3 + N("Secretária bilíngue"),
            13,
            RANDBETWEEN(5,COUNT(#REF!) + 1)
        )
    )
)</f>
        <v>#NUM!</v>
      </c>
      <c r="E77" s="7" t="e">
        <f ca="1">VLOOKUP($D77,#REF!,2,FALSE)</f>
        <v>#NUM!</v>
      </c>
      <c r="F77" s="7" t="e">
        <f ca="1" xml:space="preserve">
IF($B77 = 1,
    0,
    RANDBETWEEN(5,COUNT(#REF!) + 1)
)</f>
        <v>#NUM!</v>
      </c>
      <c r="G77" s="7" t="e">
        <f ca="1" xml:space="preserve">
IF($B77 = 1 + N("Presidente"),
    "de Orléans e Bragança",
    VLOOKUP($F77,#REF!,2,FALSE) &amp; " " &amp; VLOOKUP(RANDBETWEEN(5,COUNT(#REF!) + 1),#REF!,2,FALSE)
)</f>
        <v>#NUM!</v>
      </c>
      <c r="H77" s="7" t="s">
        <v>173</v>
      </c>
      <c r="I77" s="7" t="s">
        <v>5</v>
      </c>
      <c r="J77" s="8">
        <f ca="1" xml:space="preserve">
IF($O77 = 5 + N("CEO"),
    TODAY() - 16340,
    IF($O77 = 8 + N("Secretary"),
        RANDBETWEEN(TODAY() - 12418.5, TODAY()-6574.5),
        IF(OR($O77 = 7, $O77 = 14),
            RANDBETWEEN(TODAY() - 16071, TODAY() - 8766),
            IF(OR($O77 = 13, $O77 = 12, $O77 = 11),
                RANDBETWEEN(TODAY() - 27393.75, TODAY() - 12783.75),
                RANDBETWEEN(TODAY() - 27393.75, TODAY()-10957.5)
            )
        )
    )
)</f>
        <v>23674</v>
      </c>
      <c r="K77" s="6">
        <f ca="1" xml:space="preserve">
IF(OR($O77 = 5, $O77 = 6) + N("Se for presidente ou vice-presidente"),
    10 + N("Doutor"),
    IF($O77 = 7 + N("Se for diretor"),
        RANDBETWEEN(8,10) + N("Graduate school or Master’s degree or Doctorate"),
        IF($O77 = 14 + N("If a manager"),
            RANDBETWEEN(7,9),
            IF(OR($O77 = 13, $O77 = 12, $O77 = 11) + N("If coordinator or specialist or analyst"),
                RANDBETWEEN(7,8),
                7
            )
        )
    )
)</f>
        <v>7</v>
      </c>
      <c r="L77" s="8" t="str">
        <f ca="1">VLOOKUP($K77,Education!$A:$B,2,FALSE)</f>
        <v>Undergraduate degree</v>
      </c>
      <c r="M77" s="7" t="e">
        <f ca="1" xml:space="preserve">
  IF(OR($O77 = 5, $O77 = 6, $O77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" s="7" t="e">
        <f ca="1">VLOOKUP($M77,Department!$A:$B,2,FALSE)</f>
        <v>#NUM!</v>
      </c>
      <c r="O77" s="6">
        <f t="shared" ca="1" si="1"/>
        <v>9</v>
      </c>
      <c r="P77" s="7" t="str">
        <f ca="1">VLOOKUP($O77,Role!$A:$B,2,FALSE)</f>
        <v>Intern</v>
      </c>
      <c r="Q77" s="6" t="str">
        <f ca="1" xml:space="preserve">
IF($O77 = 11 + N("Analyst"),
    RANDBETWEEN(5, 7) + N("Jr, Pleno, Sr"),
    ""
)</f>
        <v/>
      </c>
      <c r="R77" s="7" t="str">
        <f ca="1" xml:space="preserve">
IF($Q77 &lt;&gt; "",
    VLOOKUP($Q77,Level!$A:$B,2,FALSE),
    ""
)</f>
        <v/>
      </c>
      <c r="S77" s="1" t="e">
        <f ca="1" xml:space="preserve">
IF($O77 = 5 + N("Presidente"),
    27000,
    IF($O77 = 6 + N("Vice-presidente"),
        23000,
        IF(OR($O77 = 8, $O77= 13, $O77 = 12) + N("Secretária bilíngue ou coordenador ou especialista"),
            8000,
            IF($O77 = 7 + N("Diretor"),
                15000,
                IF($O77 = 14 + N("Gerente"),
                    12000,
                    IF($O77 = 9 + N("Estagiário"),
                        705,
                        IF($O77 = 10 + N("Trainee"),
                            805,
                            IF($O77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 = 7,
  500,
  IF($K77 = 8,
    1000,
    IF($K77 = 9,
      1500,
      IF($K77 = 10,
        2000,
        0
      )
    )
  )
)
+
N("Adicional no salário por área")
+
IF($M77 = 14 + N("Tecnologia da Informação"),
  120,
  IF($M77 = 16 + N("Vendas"),
    110,
    IF($M77 = 15 + N("Jurídico"),
      100,
      IF(OR($M77 = 8, $M77 = 9, $M77 = 11) + N("Recursos humanos ou comercial ou comunicação e marketing"),
        80,
        0
      )
    )
  )
)
+
N("Adicionando pegadinha")
+
IF(AND($M77 = 16, $K77 = 9, $O77 = 11, $Q77 = 5) + N("Se for de vendas, com mestrado, analista sênior"),
  IF(#REF! = 5,
    100,
    0
  )
  +
  IF($I77 = "M",
    200,
    0
  ),
  0
)</f>
        <v>#NUM!</v>
      </c>
    </row>
    <row r="78" spans="1:19" ht="14.25" customHeight="1" x14ac:dyDescent="0.2">
      <c r="A78" s="7" t="s">
        <v>94</v>
      </c>
      <c r="B78" s="5">
        <f>ROW()</f>
        <v>78</v>
      </c>
      <c r="C78" s="6" t="b">
        <v>1</v>
      </c>
      <c r="D78" s="7" t="e">
        <f ca="1">IF($B78 = 1 + N("Presidente"),
    127,
    IF($B78 = 2 + N("Vice-Presidente"),
        72,
        IF($B78 = 3 + N("Secretária bilíngue"),
            13,
            RANDBETWEEN(5,COUNT(#REF!) + 1)
        )
    )
)</f>
        <v>#NUM!</v>
      </c>
      <c r="E78" s="7" t="e">
        <f ca="1">VLOOKUP($D78,#REF!,2,FALSE)</f>
        <v>#NUM!</v>
      </c>
      <c r="F78" s="7" t="e">
        <f ca="1" xml:space="preserve">
IF($B78 = 1,
    0,
    RANDBETWEEN(5,COUNT(#REF!) + 1)
)</f>
        <v>#NUM!</v>
      </c>
      <c r="G78" s="7" t="e">
        <f ca="1" xml:space="preserve">
IF($B78 = 1 + N("Presidente"),
    "de Orléans e Bragança",
    VLOOKUP($F78,#REF!,2,FALSE) &amp; " " &amp; VLOOKUP(RANDBETWEEN(5,COUNT(#REF!) + 1),#REF!,2,FALSE)
)</f>
        <v>#NUM!</v>
      </c>
      <c r="H78" s="7" t="s">
        <v>174</v>
      </c>
      <c r="I78" s="7" t="s">
        <v>6</v>
      </c>
      <c r="J78" s="8">
        <f ca="1" xml:space="preserve">
IF($O78 = 5 + N("CEO"),
    TODAY() - 16340,
    IF($O78 = 8 + N("Secretary"),
        RANDBETWEEN(TODAY() - 12418.5, TODAY()-6574.5),
        IF(OR($O78 = 7, $O78 = 14),
            RANDBETWEEN(TODAY() - 16071, TODAY() - 8766),
            IF(OR($O78 = 13, $O78 = 12, $O78 = 11),
                RANDBETWEEN(TODAY() - 27393.75, TODAY() - 12783.75),
                RANDBETWEEN(TODAY() - 27393.75, TODAY()-10957.5)
            )
        )
    )
)</f>
        <v>30901</v>
      </c>
      <c r="K78" s="6">
        <f ca="1" xml:space="preserve">
IF(OR($O78 = 5, $O78 = 6) + N("Se for presidente ou vice-presidente"),
    10 + N("Doutor"),
    IF($O78 = 7 + N("Se for diretor"),
        RANDBETWEEN(8,10) + N("Graduate school or Master’s degree or Doctorate"),
        IF($O78 = 14 + N("If a manager"),
            RANDBETWEEN(7,9),
            IF(OR($O78 = 13, $O78 = 12, $O78 = 11) + N("If coordinator or specialist or analyst"),
                RANDBETWEEN(7,8),
                7
            )
        )
    )
)</f>
        <v>8</v>
      </c>
      <c r="L78" s="8" t="str">
        <f ca="1">VLOOKUP($K78,Education!$A:$B,2,FALSE)</f>
        <v>Graduate school</v>
      </c>
      <c r="M78" s="7" t="e">
        <f ca="1" xml:space="preserve">
  IF(OR($O78 = 5, $O78 = 6, $O78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" s="7" t="e">
        <f ca="1">VLOOKUP($M78,Department!$A:$B,2,FALSE)</f>
        <v>#NUM!</v>
      </c>
      <c r="O78" s="6">
        <f t="shared" ca="1" si="1"/>
        <v>11</v>
      </c>
      <c r="P78" s="7" t="str">
        <f ca="1">VLOOKUP($O78,Role!$A:$B,2,FALSE)</f>
        <v>Analyst</v>
      </c>
      <c r="Q78" s="6">
        <f ca="1" xml:space="preserve">
IF($O78 = 11 + N("Analyst"),
    RANDBETWEEN(5, 7) + N("Jr, Pleno, Sr"),
    ""
)</f>
        <v>5</v>
      </c>
      <c r="R78" s="7" t="e">
        <f ca="1" xml:space="preserve">
IF($Q78 &lt;&gt; "",
    VLOOKUP($Q78,Level!$A:$B,2,FALSE),
    ""
)</f>
        <v>#N/A</v>
      </c>
      <c r="S78" s="1" t="e">
        <f ca="1" xml:space="preserve">
IF($O78 = 5 + N("Presidente"),
    27000,
    IF($O78 = 6 + N("Vice-presidente"),
        23000,
        IF(OR($O78 = 8, $O78= 13, $O78 = 12) + N("Secretária bilíngue ou coordenador ou especialista"),
            8000,
            IF($O78 = 7 + N("Diretor"),
                15000,
                IF($O78 = 14 + N("Gerente"),
                    12000,
                    IF($O78 = 9 + N("Estagiário"),
                        705,
                        IF($O78 = 10 + N("Trainee"),
                            805,
                            IF($O78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 = 7,
  500,
  IF($K78 = 8,
    1000,
    IF($K78 = 9,
      1500,
      IF($K78 = 10,
        2000,
        0
      )
    )
  )
)
+
N("Adicional no salário por área")
+
IF($M78 = 14 + N("Tecnologia da Informação"),
  120,
  IF($M78 = 16 + N("Vendas"),
    110,
    IF($M78 = 15 + N("Jurídico"),
      100,
      IF(OR($M78 = 8, $M78 = 9, $M78 = 11) + N("Recursos humanos ou comercial ou comunicação e marketing"),
        80,
        0
      )
    )
  )
)
+
N("Adicionando pegadinha")
+
IF(AND($M78 = 16, $K78 = 9, $O78 = 11, $Q78 = 5) + N("Se for de vendas, com mestrado, analista sênior"),
  IF(#REF! = 5,
    100,
    0
  )
  +
  IF($I78 = "M",
    200,
    0
  ),
  0
)</f>
        <v>#NUM!</v>
      </c>
    </row>
    <row r="79" spans="1:19" ht="14.25" customHeight="1" x14ac:dyDescent="0.2">
      <c r="A79" s="7" t="s">
        <v>94</v>
      </c>
      <c r="B79" s="5">
        <f>ROW()</f>
        <v>79</v>
      </c>
      <c r="C79" s="6" t="b">
        <v>1</v>
      </c>
      <c r="D79" s="7" t="e">
        <f ca="1">IF($B79 = 1 + N("Presidente"),
    127,
    IF($B79 = 2 + N("Vice-Presidente"),
        72,
        IF($B79 = 3 + N("Secretária bilíngue"),
            13,
            RANDBETWEEN(5,COUNT(#REF!) + 1)
        )
    )
)</f>
        <v>#NUM!</v>
      </c>
      <c r="E79" s="7" t="e">
        <f ca="1">VLOOKUP($D79,#REF!,2,FALSE)</f>
        <v>#NUM!</v>
      </c>
      <c r="F79" s="7" t="e">
        <f ca="1" xml:space="preserve">
IF($B79 = 1,
    0,
    RANDBETWEEN(5,COUNT(#REF!) + 1)
)</f>
        <v>#NUM!</v>
      </c>
      <c r="G79" s="7" t="e">
        <f ca="1" xml:space="preserve">
IF($B79 = 1 + N("Presidente"),
    "de Orléans e Bragança",
    VLOOKUP($F79,#REF!,2,FALSE) &amp; " " &amp; VLOOKUP(RANDBETWEEN(5,COUNT(#REF!) + 1),#REF!,2,FALSE)
)</f>
        <v>#NUM!</v>
      </c>
      <c r="H79" s="7" t="s">
        <v>175</v>
      </c>
      <c r="I79" s="7" t="s">
        <v>5</v>
      </c>
      <c r="J79" s="8">
        <f ca="1" xml:space="preserve">
IF($O79 = 5 + N("CEO"),
    TODAY() - 16340,
    IF($O79 = 8 + N("Secretary"),
        RANDBETWEEN(TODAY() - 12418.5, TODAY()-6574.5),
        IF(OR($O79 = 7, $O79 = 14),
            RANDBETWEEN(TODAY() - 16071, TODAY() - 8766),
            IF(OR($O79 = 13, $O79 = 12, $O79 = 11),
                RANDBETWEEN(TODAY() - 27393.75, TODAY() - 12783.75),
                RANDBETWEEN(TODAY() - 27393.75, TODAY()-10957.5)
            )
        )
    )
)</f>
        <v>30774</v>
      </c>
      <c r="K79" s="6">
        <f ca="1" xml:space="preserve">
IF(OR($O79 = 5, $O79 = 6) + N("Se for presidente ou vice-presidente"),
    10 + N("Doutor"),
    IF($O79 = 7 + N("Se for diretor"),
        RANDBETWEEN(8,10) + N("Graduate school or Master’s degree or Doctorate"),
        IF($O79 = 14 + N("If a manager"),
            RANDBETWEEN(7,9),
            IF(OR($O79 = 13, $O79 = 12, $O79 = 11) + N("If coordinator or specialist or analyst"),
                RANDBETWEEN(7,8),
                7
            )
        )
    )
)</f>
        <v>7</v>
      </c>
      <c r="L79" s="8" t="str">
        <f ca="1">VLOOKUP($K79,Education!$A:$B,2,FALSE)</f>
        <v>Undergraduate degree</v>
      </c>
      <c r="M79" s="7" t="e">
        <f ca="1" xml:space="preserve">
  IF(OR($O79 = 5, $O79 = 6, $O79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" s="7" t="e">
        <f ca="1">VLOOKUP($M79,Department!$A:$B,2,FALSE)</f>
        <v>#NUM!</v>
      </c>
      <c r="O79" s="6">
        <f t="shared" ca="1" si="1"/>
        <v>10</v>
      </c>
      <c r="P79" s="7" t="str">
        <f ca="1">VLOOKUP($O79,Role!$A:$B,2,FALSE)</f>
        <v>Trainee</v>
      </c>
      <c r="Q79" s="6" t="str">
        <f ca="1" xml:space="preserve">
IF($O79 = 11 + N("Analyst"),
    RANDBETWEEN(5, 7) + N("Jr, Pleno, Sr"),
    ""
)</f>
        <v/>
      </c>
      <c r="R79" s="7" t="str">
        <f ca="1" xml:space="preserve">
IF($Q79 &lt;&gt; "",
    VLOOKUP($Q79,Level!$A:$B,2,FALSE),
    ""
)</f>
        <v/>
      </c>
      <c r="S79" s="1" t="e">
        <f ca="1" xml:space="preserve">
IF($O79 = 5 + N("Presidente"),
    27000,
    IF($O79 = 6 + N("Vice-presidente"),
        23000,
        IF(OR($O79 = 8, $O79= 13, $O79 = 12) + N("Secretária bilíngue ou coordenador ou especialista"),
            8000,
            IF($O79 = 7 + N("Diretor"),
                15000,
                IF($O79 = 14 + N("Gerente"),
                    12000,
                    IF($O79 = 9 + N("Estagiário"),
                        705,
                        IF($O79 = 10 + N("Trainee"),
                            805,
                            IF($O79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 = 7,
  500,
  IF($K79 = 8,
    1000,
    IF($K79 = 9,
      1500,
      IF($K79 = 10,
        2000,
        0
      )
    )
  )
)
+
N("Adicional no salário por área")
+
IF($M79 = 14 + N("Tecnologia da Informação"),
  120,
  IF($M79 = 16 + N("Vendas"),
    110,
    IF($M79 = 15 + N("Jurídico"),
      100,
      IF(OR($M79 = 8, $M79 = 9, $M79 = 11) + N("Recursos humanos ou comercial ou comunicação e marketing"),
        80,
        0
      )
    )
  )
)
+
N("Adicionando pegadinha")
+
IF(AND($M79 = 16, $K79 = 9, $O79 = 11, $Q79 = 5) + N("Se for de vendas, com mestrado, analista sênior"),
  IF(#REF! = 5,
    100,
    0
  )
  +
  IF($I79 = "M",
    200,
    0
  ),
  0
)</f>
        <v>#NUM!</v>
      </c>
    </row>
    <row r="80" spans="1:19" ht="14.25" customHeight="1" x14ac:dyDescent="0.2">
      <c r="A80" s="7" t="s">
        <v>94</v>
      </c>
      <c r="B80" s="5">
        <f>ROW()</f>
        <v>80</v>
      </c>
      <c r="C80" s="6" t="b">
        <v>1</v>
      </c>
      <c r="D80" s="7" t="e">
        <f ca="1">IF($B80 = 1 + N("Presidente"),
    127,
    IF($B80 = 2 + N("Vice-Presidente"),
        72,
        IF($B80 = 3 + N("Secretária bilíngue"),
            13,
            RANDBETWEEN(5,COUNT(#REF!) + 1)
        )
    )
)</f>
        <v>#NUM!</v>
      </c>
      <c r="E80" s="7" t="e">
        <f ca="1">VLOOKUP($D80,#REF!,2,FALSE)</f>
        <v>#NUM!</v>
      </c>
      <c r="F80" s="7" t="e">
        <f ca="1" xml:space="preserve">
IF($B80 = 1,
    0,
    RANDBETWEEN(5,COUNT(#REF!) + 1)
)</f>
        <v>#NUM!</v>
      </c>
      <c r="G80" s="7" t="e">
        <f ca="1" xml:space="preserve">
IF($B80 = 1 + N("Presidente"),
    "de Orléans e Bragança",
    VLOOKUP($F80,#REF!,2,FALSE) &amp; " " &amp; VLOOKUP(RANDBETWEEN(5,COUNT(#REF!) + 1),#REF!,2,FALSE)
)</f>
        <v>#NUM!</v>
      </c>
      <c r="H80" s="7" t="s">
        <v>176</v>
      </c>
      <c r="I80" s="7" t="s">
        <v>5</v>
      </c>
      <c r="J80" s="8">
        <f ca="1" xml:space="preserve">
IF($O80 = 5 + N("CEO"),
    TODAY() - 16340,
    IF($O80 = 8 + N("Secretary"),
        RANDBETWEEN(TODAY() - 12418.5, TODAY()-6574.5),
        IF(OR($O80 = 7, $O80 = 14),
            RANDBETWEEN(TODAY() - 16071, TODAY() - 8766),
            IF(OR($O80 = 13, $O80 = 12, $O80 = 11),
                RANDBETWEEN(TODAY() - 27393.75, TODAY() - 12783.75),
                RANDBETWEEN(TODAY() - 27393.75, TODAY()-10957.5)
            )
        )
    )
)</f>
        <v>26198</v>
      </c>
      <c r="K80" s="6">
        <f ca="1" xml:space="preserve">
IF(OR($O80 = 5, $O80 = 6) + N("Se for presidente ou vice-presidente"),
    10 + N("Doutor"),
    IF($O80 = 7 + N("Se for diretor"),
        RANDBETWEEN(8,10) + N("Graduate school or Master’s degree or Doctorate"),
        IF($O80 = 14 + N("If a manager"),
            RANDBETWEEN(7,9),
            IF(OR($O80 = 13, $O80 = 12, $O80 = 11) + N("If coordinator or specialist or analyst"),
                RANDBETWEEN(7,8),
                7
            )
        )
    )
)</f>
        <v>8</v>
      </c>
      <c r="L80" s="8" t="str">
        <f ca="1">VLOOKUP($K80,Education!$A:$B,2,FALSE)</f>
        <v>Graduate school</v>
      </c>
      <c r="M80" s="7" t="e">
        <f ca="1" xml:space="preserve">
  IF(OR($O80 = 5, $O80 = 6, $O80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" s="7" t="e">
        <f ca="1">VLOOKUP($M80,Department!$A:$B,2,FALSE)</f>
        <v>#NUM!</v>
      </c>
      <c r="O80" s="6">
        <f t="shared" ca="1" si="1"/>
        <v>11</v>
      </c>
      <c r="P80" s="7" t="str">
        <f ca="1">VLOOKUP($O80,Role!$A:$B,2,FALSE)</f>
        <v>Analyst</v>
      </c>
      <c r="Q80" s="6">
        <f ca="1" xml:space="preserve">
IF($O80 = 11 + N("Analyst"),
    RANDBETWEEN(5, 7) + N("Jr, Pleno, Sr"),
    ""
)</f>
        <v>6</v>
      </c>
      <c r="R80" s="7" t="e">
        <f ca="1" xml:space="preserve">
IF($Q80 &lt;&gt; "",
    VLOOKUP($Q80,Level!$A:$B,2,FALSE),
    ""
)</f>
        <v>#N/A</v>
      </c>
      <c r="S80" s="1" t="e">
        <f ca="1" xml:space="preserve">
IF($O80 = 5 + N("Presidente"),
    27000,
    IF($O80 = 6 + N("Vice-presidente"),
        23000,
        IF(OR($O80 = 8, $O80= 13, $O80 = 12) + N("Secretária bilíngue ou coordenador ou especialista"),
            8000,
            IF($O80 = 7 + N("Diretor"),
                15000,
                IF($O80 = 14 + N("Gerente"),
                    12000,
                    IF($O80 = 9 + N("Estagiário"),
                        705,
                        IF($O80 = 10 + N("Trainee"),
                            805,
                            IF($O80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 = 7,
  500,
  IF($K80 = 8,
    1000,
    IF($K80 = 9,
      1500,
      IF($K80 = 10,
        2000,
        0
      )
    )
  )
)
+
N("Adicional no salário por área")
+
IF($M80 = 14 + N("Tecnologia da Informação"),
  120,
  IF($M80 = 16 + N("Vendas"),
    110,
    IF($M80 = 15 + N("Jurídico"),
      100,
      IF(OR($M80 = 8, $M80 = 9, $M80 = 11) + N("Recursos humanos ou comercial ou comunicação e marketing"),
        80,
        0
      )
    )
  )
)
+
N("Adicionando pegadinha")
+
IF(AND($M80 = 16, $K80 = 9, $O80 = 11, $Q80 = 5) + N("Se for de vendas, com mestrado, analista sênior"),
  IF(#REF! = 5,
    100,
    0
  )
  +
  IF($I80 = "M",
    200,
    0
  ),
  0
)</f>
        <v>#NUM!</v>
      </c>
    </row>
    <row r="81" spans="1:19" ht="14.25" customHeight="1" x14ac:dyDescent="0.2">
      <c r="A81" s="7" t="s">
        <v>94</v>
      </c>
      <c r="B81" s="5">
        <f>ROW()</f>
        <v>81</v>
      </c>
      <c r="C81" s="6" t="b">
        <v>1</v>
      </c>
      <c r="D81" s="7" t="e">
        <f ca="1">IF($B81 = 1 + N("Presidente"),
    127,
    IF($B81 = 2 + N("Vice-Presidente"),
        72,
        IF($B81 = 3 + N("Secretária bilíngue"),
            13,
            RANDBETWEEN(5,COUNT(#REF!) + 1)
        )
    )
)</f>
        <v>#NUM!</v>
      </c>
      <c r="E81" s="7" t="e">
        <f ca="1">VLOOKUP($D81,#REF!,2,FALSE)</f>
        <v>#NUM!</v>
      </c>
      <c r="F81" s="7" t="e">
        <f ca="1" xml:space="preserve">
IF($B81 = 1,
    0,
    RANDBETWEEN(5,COUNT(#REF!) + 1)
)</f>
        <v>#NUM!</v>
      </c>
      <c r="G81" s="7" t="e">
        <f ca="1" xml:space="preserve">
IF($B81 = 1 + N("Presidente"),
    "de Orléans e Bragança",
    VLOOKUP($F81,#REF!,2,FALSE) &amp; " " &amp; VLOOKUP(RANDBETWEEN(5,COUNT(#REF!) + 1),#REF!,2,FALSE)
)</f>
        <v>#NUM!</v>
      </c>
      <c r="H81" s="7" t="s">
        <v>177</v>
      </c>
      <c r="I81" s="7" t="s">
        <v>5</v>
      </c>
      <c r="J81" s="8">
        <f ca="1" xml:space="preserve">
IF($O81 = 5 + N("CEO"),
    TODAY() - 16340,
    IF($O81 = 8 + N("Secretary"),
        RANDBETWEEN(TODAY() - 12418.5, TODAY()-6574.5),
        IF(OR($O81 = 7, $O81 = 14),
            RANDBETWEEN(TODAY() - 16071, TODAY() - 8766),
            IF(OR($O81 = 13, $O81 = 12, $O81 = 11),
                RANDBETWEEN(TODAY() - 27393.75, TODAY() - 12783.75),
                RANDBETWEEN(TODAY() - 27393.75, TODAY()-10957.5)
            )
        )
    )
)</f>
        <v>18458</v>
      </c>
      <c r="K81" s="6">
        <f ca="1" xml:space="preserve">
IF(OR($O81 = 5, $O81 = 6) + N("Se for presidente ou vice-presidente"),
    10 + N("Doutor"),
    IF($O81 = 7 + N("Se for diretor"),
        RANDBETWEEN(8,10) + N("Graduate school or Master’s degree or Doctorate"),
        IF($O81 = 14 + N("If a manager"),
            RANDBETWEEN(7,9),
            IF(OR($O81 = 13, $O81 = 12, $O81 = 11) + N("If coordinator or specialist or analyst"),
                RANDBETWEEN(7,8),
                7
            )
        )
    )
)</f>
        <v>7</v>
      </c>
      <c r="L81" s="8" t="str">
        <f ca="1">VLOOKUP($K81,Education!$A:$B,2,FALSE)</f>
        <v>Undergraduate degree</v>
      </c>
      <c r="M81" s="7" t="e">
        <f ca="1" xml:space="preserve">
  IF(OR($O81 = 5, $O81 = 6, $O81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" s="7" t="e">
        <f ca="1">VLOOKUP($M81,Department!$A:$B,2,FALSE)</f>
        <v>#NUM!</v>
      </c>
      <c r="O81" s="6">
        <f t="shared" ca="1" si="1"/>
        <v>10</v>
      </c>
      <c r="P81" s="7" t="str">
        <f ca="1">VLOOKUP($O81,Role!$A:$B,2,FALSE)</f>
        <v>Trainee</v>
      </c>
      <c r="Q81" s="6" t="str">
        <f ca="1" xml:space="preserve">
IF($O81 = 11 + N("Analyst"),
    RANDBETWEEN(5, 7) + N("Jr, Pleno, Sr"),
    ""
)</f>
        <v/>
      </c>
      <c r="R81" s="7" t="str">
        <f ca="1" xml:space="preserve">
IF($Q81 &lt;&gt; "",
    VLOOKUP($Q81,Level!$A:$B,2,FALSE),
    ""
)</f>
        <v/>
      </c>
      <c r="S81" s="1" t="e">
        <f ca="1" xml:space="preserve">
IF($O81 = 5 + N("Presidente"),
    27000,
    IF($O81 = 6 + N("Vice-presidente"),
        23000,
        IF(OR($O81 = 8, $O81= 13, $O81 = 12) + N("Secretária bilíngue ou coordenador ou especialista"),
            8000,
            IF($O81 = 7 + N("Diretor"),
                15000,
                IF($O81 = 14 + N("Gerente"),
                    12000,
                    IF($O81 = 9 + N("Estagiário"),
                        705,
                        IF($O81 = 10 + N("Trainee"),
                            805,
                            IF($O81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 = 7,
  500,
  IF($K81 = 8,
    1000,
    IF($K81 = 9,
      1500,
      IF($K81 = 10,
        2000,
        0
      )
    )
  )
)
+
N("Adicional no salário por área")
+
IF($M81 = 14 + N("Tecnologia da Informação"),
  120,
  IF($M81 = 16 + N("Vendas"),
    110,
    IF($M81 = 15 + N("Jurídico"),
      100,
      IF(OR($M81 = 8, $M81 = 9, $M81 = 11) + N("Recursos humanos ou comercial ou comunicação e marketing"),
        80,
        0
      )
    )
  )
)
+
N("Adicionando pegadinha")
+
IF(AND($M81 = 16, $K81 = 9, $O81 = 11, $Q81 = 5) + N("Se for de vendas, com mestrado, analista sênior"),
  IF(#REF! = 5,
    100,
    0
  )
  +
  IF($I81 = "M",
    200,
    0
  ),
  0
)</f>
        <v>#NUM!</v>
      </c>
    </row>
    <row r="82" spans="1:19" ht="14.25" customHeight="1" x14ac:dyDescent="0.2">
      <c r="A82" s="7" t="s">
        <v>94</v>
      </c>
      <c r="B82" s="5">
        <f>ROW()</f>
        <v>82</v>
      </c>
      <c r="C82" s="6" t="b">
        <v>1</v>
      </c>
      <c r="D82" s="7" t="e">
        <f ca="1">IF($B82 = 1 + N("Presidente"),
    127,
    IF($B82 = 2 + N("Vice-Presidente"),
        72,
        IF($B82 = 3 + N("Secretária bilíngue"),
            13,
            RANDBETWEEN(5,COUNT(#REF!) + 1)
        )
    )
)</f>
        <v>#NUM!</v>
      </c>
      <c r="E82" s="7" t="e">
        <f ca="1">VLOOKUP($D82,#REF!,2,FALSE)</f>
        <v>#NUM!</v>
      </c>
      <c r="F82" s="7" t="e">
        <f ca="1" xml:space="preserve">
IF($B82 = 1,
    0,
    RANDBETWEEN(5,COUNT(#REF!) + 1)
)</f>
        <v>#NUM!</v>
      </c>
      <c r="G82" s="7" t="e">
        <f ca="1" xml:space="preserve">
IF($B82 = 1 + N("Presidente"),
    "de Orléans e Bragança",
    VLOOKUP($F82,#REF!,2,FALSE) &amp; " " &amp; VLOOKUP(RANDBETWEEN(5,COUNT(#REF!) + 1),#REF!,2,FALSE)
)</f>
        <v>#NUM!</v>
      </c>
      <c r="H82" s="7" t="s">
        <v>178</v>
      </c>
      <c r="I82" s="7" t="s">
        <v>5</v>
      </c>
      <c r="J82" s="8">
        <f ca="1" xml:space="preserve">
IF($O82 = 5 + N("CEO"),
    TODAY() - 16340,
    IF($O82 = 8 + N("Secretary"),
        RANDBETWEEN(TODAY() - 12418.5, TODAY()-6574.5),
        IF(OR($O82 = 7, $O82 = 14),
            RANDBETWEEN(TODAY() - 16071, TODAY() - 8766),
            IF(OR($O82 = 13, $O82 = 12, $O82 = 11),
                RANDBETWEEN(TODAY() - 27393.75, TODAY() - 12783.75),
                RANDBETWEEN(TODAY() - 27393.75, TODAY()-10957.5)
            )
        )
    )
)</f>
        <v>27601</v>
      </c>
      <c r="K82" s="6">
        <f ca="1" xml:space="preserve">
IF(OR($O82 = 5, $O82 = 6) + N("Se for presidente ou vice-presidente"),
    10 + N("Doutor"),
    IF($O82 = 7 + N("Se for diretor"),
        RANDBETWEEN(8,10) + N("Graduate school or Master’s degree or Doctorate"),
        IF($O82 = 14 + N("If a manager"),
            RANDBETWEEN(7,9),
            IF(OR($O82 = 13, $O82 = 12, $O82 = 11) + N("If coordinator or specialist or analyst"),
                RANDBETWEEN(7,8),
                7
            )
        )
    )
)</f>
        <v>7</v>
      </c>
      <c r="L82" s="8" t="str">
        <f ca="1">VLOOKUP($K82,Education!$A:$B,2,FALSE)</f>
        <v>Undergraduate degree</v>
      </c>
      <c r="M82" s="7" t="e">
        <f ca="1" xml:space="preserve">
  IF(OR($O82 = 5, $O82 = 6, $O82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" s="7" t="e">
        <f ca="1">VLOOKUP($M82,Department!$A:$B,2,FALSE)</f>
        <v>#NUM!</v>
      </c>
      <c r="O82" s="6">
        <f t="shared" ca="1" si="1"/>
        <v>11</v>
      </c>
      <c r="P82" s="7" t="str">
        <f ca="1">VLOOKUP($O82,Role!$A:$B,2,FALSE)</f>
        <v>Analyst</v>
      </c>
      <c r="Q82" s="6">
        <f ca="1" xml:space="preserve">
IF($O82 = 11 + N("Analyst"),
    RANDBETWEEN(5, 7) + N("Jr, Pleno, Sr"),
    ""
)</f>
        <v>7</v>
      </c>
      <c r="R82" s="7" t="e">
        <f ca="1" xml:space="preserve">
IF($Q82 &lt;&gt; "",
    VLOOKUP($Q82,Level!$A:$B,2,FALSE),
    ""
)</f>
        <v>#N/A</v>
      </c>
      <c r="S82" s="1" t="e">
        <f ca="1" xml:space="preserve">
IF($O82 = 5 + N("Presidente"),
    27000,
    IF($O82 = 6 + N("Vice-presidente"),
        23000,
        IF(OR($O82 = 8, $O82= 13, $O82 = 12) + N("Secretária bilíngue ou coordenador ou especialista"),
            8000,
            IF($O82 = 7 + N("Diretor"),
                15000,
                IF($O82 = 14 + N("Gerente"),
                    12000,
                    IF($O82 = 9 + N("Estagiário"),
                        705,
                        IF($O82 = 10 + N("Trainee"),
                            805,
                            IF($O82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 = 7,
  500,
  IF($K82 = 8,
    1000,
    IF($K82 = 9,
      1500,
      IF($K82 = 10,
        2000,
        0
      )
    )
  )
)
+
N("Adicional no salário por área")
+
IF($M82 = 14 + N("Tecnologia da Informação"),
  120,
  IF($M82 = 16 + N("Vendas"),
    110,
    IF($M82 = 15 + N("Jurídico"),
      100,
      IF(OR($M82 = 8, $M82 = 9, $M82 = 11) + N("Recursos humanos ou comercial ou comunicação e marketing"),
        80,
        0
      )
    )
  )
)
+
N("Adicionando pegadinha")
+
IF(AND($M82 = 16, $K82 = 9, $O82 = 11, $Q82 = 5) + N("Se for de vendas, com mestrado, analista sênior"),
  IF(#REF! = 5,
    100,
    0
  )
  +
  IF($I82 = "M",
    200,
    0
  ),
  0
)</f>
        <v>#NUM!</v>
      </c>
    </row>
    <row r="83" spans="1:19" ht="14.25" customHeight="1" x14ac:dyDescent="0.2">
      <c r="A83" s="7" t="s">
        <v>94</v>
      </c>
      <c r="B83" s="5">
        <f>ROW()</f>
        <v>83</v>
      </c>
      <c r="C83" s="6" t="b">
        <v>1</v>
      </c>
      <c r="D83" s="7" t="e">
        <f ca="1">IF($B83 = 1 + N("Presidente"),
    127,
    IF($B83 = 2 + N("Vice-Presidente"),
        72,
        IF($B83 = 3 + N("Secretária bilíngue"),
            13,
            RANDBETWEEN(5,COUNT(#REF!) + 1)
        )
    )
)</f>
        <v>#NUM!</v>
      </c>
      <c r="E83" s="7" t="e">
        <f ca="1">VLOOKUP($D83,#REF!,2,FALSE)</f>
        <v>#NUM!</v>
      </c>
      <c r="F83" s="7" t="e">
        <f ca="1" xml:space="preserve">
IF($B83 = 1,
    0,
    RANDBETWEEN(5,COUNT(#REF!) + 1)
)</f>
        <v>#NUM!</v>
      </c>
      <c r="G83" s="7" t="e">
        <f ca="1" xml:space="preserve">
IF($B83 = 1 + N("Presidente"),
    "de Orléans e Bragança",
    VLOOKUP($F83,#REF!,2,FALSE) &amp; " " &amp; VLOOKUP(RANDBETWEEN(5,COUNT(#REF!) + 1),#REF!,2,FALSE)
)</f>
        <v>#NUM!</v>
      </c>
      <c r="H83" s="7" t="s">
        <v>179</v>
      </c>
      <c r="I83" s="7" t="s">
        <v>5</v>
      </c>
      <c r="J83" s="8">
        <f ca="1" xml:space="preserve">
IF($O83 = 5 + N("CEO"),
    TODAY() - 16340,
    IF($O83 = 8 + N("Secretary"),
        RANDBETWEEN(TODAY() - 12418.5, TODAY()-6574.5),
        IF(OR($O83 = 7, $O83 = 14),
            RANDBETWEEN(TODAY() - 16071, TODAY() - 8766),
            IF(OR($O83 = 13, $O83 = 12, $O83 = 11),
                RANDBETWEEN(TODAY() - 27393.75, TODAY() - 12783.75),
                RANDBETWEEN(TODAY() - 27393.75, TODAY()-10957.5)
            )
        )
    )
)</f>
        <v>28352</v>
      </c>
      <c r="K83" s="6">
        <f ca="1" xml:space="preserve">
IF(OR($O83 = 5, $O83 = 6) + N("Se for presidente ou vice-presidente"),
    10 + N("Doutor"),
    IF($O83 = 7 + N("Se for diretor"),
        RANDBETWEEN(8,10) + N("Graduate school or Master’s degree or Doctorate"),
        IF($O83 = 14 + N("If a manager"),
            RANDBETWEEN(7,9),
            IF(OR($O83 = 13, $O83 = 12, $O83 = 11) + N("If coordinator or specialist or analyst"),
                RANDBETWEEN(7,8),
                7
            )
        )
    )
)</f>
        <v>7</v>
      </c>
      <c r="L83" s="8" t="str">
        <f ca="1">VLOOKUP($K83,Education!$A:$B,2,FALSE)</f>
        <v>Undergraduate degree</v>
      </c>
      <c r="M83" s="7" t="e">
        <f ca="1" xml:space="preserve">
  IF(OR($O83 = 5, $O83 = 6, $O83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" s="7" t="e">
        <f ca="1">VLOOKUP($M83,Department!$A:$B,2,FALSE)</f>
        <v>#NUM!</v>
      </c>
      <c r="O83" s="6">
        <f t="shared" ca="1" si="1"/>
        <v>10</v>
      </c>
      <c r="P83" s="7" t="str">
        <f ca="1">VLOOKUP($O83,Role!$A:$B,2,FALSE)</f>
        <v>Trainee</v>
      </c>
      <c r="Q83" s="6" t="str">
        <f ca="1" xml:space="preserve">
IF($O83 = 11 + N("Analyst"),
    RANDBETWEEN(5, 7) + N("Jr, Pleno, Sr"),
    ""
)</f>
        <v/>
      </c>
      <c r="R83" s="7" t="str">
        <f ca="1" xml:space="preserve">
IF($Q83 &lt;&gt; "",
    VLOOKUP($Q83,Level!$A:$B,2,FALSE),
    ""
)</f>
        <v/>
      </c>
      <c r="S83" s="1" t="e">
        <f ca="1" xml:space="preserve">
IF($O83 = 5 + N("Presidente"),
    27000,
    IF($O83 = 6 + N("Vice-presidente"),
        23000,
        IF(OR($O83 = 8, $O83= 13, $O83 = 12) + N("Secretária bilíngue ou coordenador ou especialista"),
            8000,
            IF($O83 = 7 + N("Diretor"),
                15000,
                IF($O83 = 14 + N("Gerente"),
                    12000,
                    IF($O83 = 9 + N("Estagiário"),
                        705,
                        IF($O83 = 10 + N("Trainee"),
                            805,
                            IF($O83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 = 7,
  500,
  IF($K83 = 8,
    1000,
    IF($K83 = 9,
      1500,
      IF($K83 = 10,
        2000,
        0
      )
    )
  )
)
+
N("Adicional no salário por área")
+
IF($M83 = 14 + N("Tecnologia da Informação"),
  120,
  IF($M83 = 16 + N("Vendas"),
    110,
    IF($M83 = 15 + N("Jurídico"),
      100,
      IF(OR($M83 = 8, $M83 = 9, $M83 = 11) + N("Recursos humanos ou comercial ou comunicação e marketing"),
        80,
        0
      )
    )
  )
)
+
N("Adicionando pegadinha")
+
IF(AND($M83 = 16, $K83 = 9, $O83 = 11, $Q83 = 5) + N("Se for de vendas, com mestrado, analista sênior"),
  IF(#REF! = 5,
    100,
    0
  )
  +
  IF($I83 = "M",
    200,
    0
  ),
  0
)</f>
        <v>#NUM!</v>
      </c>
    </row>
    <row r="84" spans="1:19" ht="14.25" customHeight="1" x14ac:dyDescent="0.2">
      <c r="A84" s="7" t="s">
        <v>94</v>
      </c>
      <c r="B84" s="5">
        <f>ROW()</f>
        <v>84</v>
      </c>
      <c r="C84" s="6" t="b">
        <v>1</v>
      </c>
      <c r="D84" s="7" t="e">
        <f ca="1">IF($B84 = 1 + N("Presidente"),
    127,
    IF($B84 = 2 + N("Vice-Presidente"),
        72,
        IF($B84 = 3 + N("Secretária bilíngue"),
            13,
            RANDBETWEEN(5,COUNT(#REF!) + 1)
        )
    )
)</f>
        <v>#NUM!</v>
      </c>
      <c r="E84" s="7" t="e">
        <f ca="1">VLOOKUP($D84,#REF!,2,FALSE)</f>
        <v>#NUM!</v>
      </c>
      <c r="F84" s="7" t="e">
        <f ca="1" xml:space="preserve">
IF($B84 = 1,
    0,
    RANDBETWEEN(5,COUNT(#REF!) + 1)
)</f>
        <v>#NUM!</v>
      </c>
      <c r="G84" s="7" t="e">
        <f ca="1" xml:space="preserve">
IF($B84 = 1 + N("Presidente"),
    "de Orléans e Bragança",
    VLOOKUP($F84,#REF!,2,FALSE) &amp; " " &amp; VLOOKUP(RANDBETWEEN(5,COUNT(#REF!) + 1),#REF!,2,FALSE)
)</f>
        <v>#NUM!</v>
      </c>
      <c r="H84" s="7" t="s">
        <v>180</v>
      </c>
      <c r="I84" s="7" t="s">
        <v>6</v>
      </c>
      <c r="J84" s="8">
        <f ca="1" xml:space="preserve">
IF($O84 = 5 + N("CEO"),
    TODAY() - 16340,
    IF($O84 = 8 + N("Secretary"),
        RANDBETWEEN(TODAY() - 12418.5, TODAY()-6574.5),
        IF(OR($O84 = 7, $O84 = 14),
            RANDBETWEEN(TODAY() - 16071, TODAY() - 8766),
            IF(OR($O84 = 13, $O84 = 12, $O84 = 11),
                RANDBETWEEN(TODAY() - 27393.75, TODAY() - 12783.75),
                RANDBETWEEN(TODAY() - 27393.75, TODAY()-10957.5)
            )
        )
    )
)</f>
        <v>19031</v>
      </c>
      <c r="K84" s="6">
        <f ca="1" xml:space="preserve">
IF(OR($O84 = 5, $O84 = 6) + N("Se for presidente ou vice-presidente"),
    10 + N("Doutor"),
    IF($O84 = 7 + N("Se for diretor"),
        RANDBETWEEN(8,10) + N("Graduate school or Master’s degree or Doctorate"),
        IF($O84 = 14 + N("If a manager"),
            RANDBETWEEN(7,9),
            IF(OR($O84 = 13, $O84 = 12, $O84 = 11) + N("If coordinator or specialist or analyst"),
                RANDBETWEEN(7,8),
                7
            )
        )
    )
)</f>
        <v>8</v>
      </c>
      <c r="L84" s="8" t="str">
        <f ca="1">VLOOKUP($K84,Education!$A:$B,2,FALSE)</f>
        <v>Graduate school</v>
      </c>
      <c r="M84" s="7" t="e">
        <f ca="1" xml:space="preserve">
  IF(OR($O84 = 5, $O84 = 6, $O84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" s="7" t="e">
        <f ca="1">VLOOKUP($M84,Department!$A:$B,2,FALSE)</f>
        <v>#NUM!</v>
      </c>
      <c r="O84" s="6">
        <f t="shared" ca="1" si="1"/>
        <v>11</v>
      </c>
      <c r="P84" s="7" t="str">
        <f ca="1">VLOOKUP($O84,Role!$A:$B,2,FALSE)</f>
        <v>Analyst</v>
      </c>
      <c r="Q84" s="6">
        <f ca="1" xml:space="preserve">
IF($O84 = 11 + N("Analyst"),
    RANDBETWEEN(5, 7) + N("Jr, Pleno, Sr"),
    ""
)</f>
        <v>5</v>
      </c>
      <c r="R84" s="7" t="e">
        <f ca="1" xml:space="preserve">
IF($Q84 &lt;&gt; "",
    VLOOKUP($Q84,Level!$A:$B,2,FALSE),
    ""
)</f>
        <v>#N/A</v>
      </c>
      <c r="S84" s="1" t="e">
        <f ca="1" xml:space="preserve">
IF($O84 = 5 + N("Presidente"),
    27000,
    IF($O84 = 6 + N("Vice-presidente"),
        23000,
        IF(OR($O84 = 8, $O84= 13, $O84 = 12) + N("Secretária bilíngue ou coordenador ou especialista"),
            8000,
            IF($O84 = 7 + N("Diretor"),
                15000,
                IF($O84 = 14 + N("Gerente"),
                    12000,
                    IF($O84 = 9 + N("Estagiário"),
                        705,
                        IF($O84 = 10 + N("Trainee"),
                            805,
                            IF($O84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 = 7,
  500,
  IF($K84 = 8,
    1000,
    IF($K84 = 9,
      1500,
      IF($K84 = 10,
        2000,
        0
      )
    )
  )
)
+
N("Adicional no salário por área")
+
IF($M84 = 14 + N("Tecnologia da Informação"),
  120,
  IF($M84 = 16 + N("Vendas"),
    110,
    IF($M84 = 15 + N("Jurídico"),
      100,
      IF(OR($M84 = 8, $M84 = 9, $M84 = 11) + N("Recursos humanos ou comercial ou comunicação e marketing"),
        80,
        0
      )
    )
  )
)
+
N("Adicionando pegadinha")
+
IF(AND($M84 = 16, $K84 = 9, $O84 = 11, $Q84 = 5) + N("Se for de vendas, com mestrado, analista sênior"),
  IF(#REF! = 5,
    100,
    0
  )
  +
  IF($I84 = "M",
    200,
    0
  ),
  0
)</f>
        <v>#NUM!</v>
      </c>
    </row>
    <row r="85" spans="1:19" ht="14.25" customHeight="1" x14ac:dyDescent="0.2">
      <c r="A85" s="7" t="s">
        <v>94</v>
      </c>
      <c r="B85" s="5">
        <f>ROW()</f>
        <v>85</v>
      </c>
      <c r="C85" s="6" t="b">
        <v>1</v>
      </c>
      <c r="D85" s="7" t="e">
        <f ca="1">IF($B85 = 1 + N("Presidente"),
    127,
    IF($B85 = 2 + N("Vice-Presidente"),
        72,
        IF($B85 = 3 + N("Secretária bilíngue"),
            13,
            RANDBETWEEN(5,COUNT(#REF!) + 1)
        )
    )
)</f>
        <v>#NUM!</v>
      </c>
      <c r="E85" s="7" t="e">
        <f ca="1">VLOOKUP($D85,#REF!,2,FALSE)</f>
        <v>#NUM!</v>
      </c>
      <c r="F85" s="7" t="e">
        <f ca="1" xml:space="preserve">
IF($B85 = 1,
    0,
    RANDBETWEEN(5,COUNT(#REF!) + 1)
)</f>
        <v>#NUM!</v>
      </c>
      <c r="G85" s="7" t="e">
        <f ca="1" xml:space="preserve">
IF($B85 = 1 + N("Presidente"),
    "de Orléans e Bragança",
    VLOOKUP($F85,#REF!,2,FALSE) &amp; " " &amp; VLOOKUP(RANDBETWEEN(5,COUNT(#REF!) + 1),#REF!,2,FALSE)
)</f>
        <v>#NUM!</v>
      </c>
      <c r="H85" s="7" t="s">
        <v>181</v>
      </c>
      <c r="I85" s="7" t="s">
        <v>6</v>
      </c>
      <c r="J85" s="8">
        <f ca="1" xml:space="preserve">
IF($O85 = 5 + N("CEO"),
    TODAY() - 16340,
    IF($O85 = 8 + N("Secretary"),
        RANDBETWEEN(TODAY() - 12418.5, TODAY()-6574.5),
        IF(OR($O85 = 7, $O85 = 14),
            RANDBETWEEN(TODAY() - 16071, TODAY() - 8766),
            IF(OR($O85 = 13, $O85 = 12, $O85 = 11),
                RANDBETWEEN(TODAY() - 27393.75, TODAY() - 12783.75),
                RANDBETWEEN(TODAY() - 27393.75, TODAY()-10957.5)
            )
        )
    )
)</f>
        <v>32410</v>
      </c>
      <c r="K85" s="6">
        <f ca="1" xml:space="preserve">
IF(OR($O85 = 5, $O85 = 6) + N("Se for presidente ou vice-presidente"),
    10 + N("Doutor"),
    IF($O85 = 7 + N("Se for diretor"),
        RANDBETWEEN(8,10) + N("Graduate school or Master’s degree or Doctorate"),
        IF($O85 = 14 + N("If a manager"),
            RANDBETWEEN(7,9),
            IF(OR($O85 = 13, $O85 = 12, $O85 = 11) + N("If coordinator or specialist or analyst"),
                RANDBETWEEN(7,8),
                7
            )
        )
    )
)</f>
        <v>7</v>
      </c>
      <c r="L85" s="8" t="str">
        <f ca="1">VLOOKUP($K85,Education!$A:$B,2,FALSE)</f>
        <v>Undergraduate degree</v>
      </c>
      <c r="M85" s="7" t="e">
        <f ca="1" xml:space="preserve">
  IF(OR($O85 = 5, $O85 = 6, $O85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" s="7" t="e">
        <f ca="1">VLOOKUP($M85,Department!$A:$B,2,FALSE)</f>
        <v>#NUM!</v>
      </c>
      <c r="O85" s="6">
        <f t="shared" ca="1" si="1"/>
        <v>9</v>
      </c>
      <c r="P85" s="7" t="str">
        <f ca="1">VLOOKUP($O85,Role!$A:$B,2,FALSE)</f>
        <v>Intern</v>
      </c>
      <c r="Q85" s="6" t="str">
        <f ca="1" xml:space="preserve">
IF($O85 = 11 + N("Analyst"),
    RANDBETWEEN(5, 7) + N("Jr, Pleno, Sr"),
    ""
)</f>
        <v/>
      </c>
      <c r="R85" s="7" t="str">
        <f ca="1" xml:space="preserve">
IF($Q85 &lt;&gt; "",
    VLOOKUP($Q85,Level!$A:$B,2,FALSE),
    ""
)</f>
        <v/>
      </c>
      <c r="S85" s="1" t="e">
        <f ca="1" xml:space="preserve">
IF($O85 = 5 + N("Presidente"),
    27000,
    IF($O85 = 6 + N("Vice-presidente"),
        23000,
        IF(OR($O85 = 8, $O85= 13, $O85 = 12) + N("Secretária bilíngue ou coordenador ou especialista"),
            8000,
            IF($O85 = 7 + N("Diretor"),
                15000,
                IF($O85 = 14 + N("Gerente"),
                    12000,
                    IF($O85 = 9 + N("Estagiário"),
                        705,
                        IF($O85 = 10 + N("Trainee"),
                            805,
                            IF($O85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 = 7,
  500,
  IF($K85 = 8,
    1000,
    IF($K85 = 9,
      1500,
      IF($K85 = 10,
        2000,
        0
      )
    )
  )
)
+
N("Adicional no salário por área")
+
IF($M85 = 14 + N("Tecnologia da Informação"),
  120,
  IF($M85 = 16 + N("Vendas"),
    110,
    IF($M85 = 15 + N("Jurídico"),
      100,
      IF(OR($M85 = 8, $M85 = 9, $M85 = 11) + N("Recursos humanos ou comercial ou comunicação e marketing"),
        80,
        0
      )
    )
  )
)
+
N("Adicionando pegadinha")
+
IF(AND($M85 = 16, $K85 = 9, $O85 = 11, $Q85 = 5) + N("Se for de vendas, com mestrado, analista sênior"),
  IF(#REF! = 5,
    100,
    0
  )
  +
  IF($I85 = "M",
    200,
    0
  ),
  0
)</f>
        <v>#NUM!</v>
      </c>
    </row>
    <row r="86" spans="1:19" ht="14.25" customHeight="1" x14ac:dyDescent="0.2">
      <c r="A86" s="7" t="s">
        <v>94</v>
      </c>
      <c r="B86" s="5">
        <f>ROW()</f>
        <v>86</v>
      </c>
      <c r="C86" s="6" t="b">
        <v>1</v>
      </c>
      <c r="D86" s="7" t="e">
        <f ca="1">IF($B86 = 1 + N("Presidente"),
    127,
    IF($B86 = 2 + N("Vice-Presidente"),
        72,
        IF($B86 = 3 + N("Secretária bilíngue"),
            13,
            RANDBETWEEN(5,COUNT(#REF!) + 1)
        )
    )
)</f>
        <v>#NUM!</v>
      </c>
      <c r="E86" s="7" t="e">
        <f ca="1">VLOOKUP($D86,#REF!,2,FALSE)</f>
        <v>#NUM!</v>
      </c>
      <c r="F86" s="7" t="e">
        <f ca="1" xml:space="preserve">
IF($B86 = 1,
    0,
    RANDBETWEEN(5,COUNT(#REF!) + 1)
)</f>
        <v>#NUM!</v>
      </c>
      <c r="G86" s="7" t="e">
        <f ca="1" xml:space="preserve">
IF($B86 = 1 + N("Presidente"),
    "de Orléans e Bragança",
    VLOOKUP($F86,#REF!,2,FALSE) &amp; " " &amp; VLOOKUP(RANDBETWEEN(5,COUNT(#REF!) + 1),#REF!,2,FALSE)
)</f>
        <v>#NUM!</v>
      </c>
      <c r="H86" s="7" t="s">
        <v>182</v>
      </c>
      <c r="I86" s="7" t="s">
        <v>5</v>
      </c>
      <c r="J86" s="8">
        <f ca="1" xml:space="preserve">
IF($O86 = 5 + N("CEO"),
    TODAY() - 16340,
    IF($O86 = 8 + N("Secretary"),
        RANDBETWEEN(TODAY() - 12418.5, TODAY()-6574.5),
        IF(OR($O86 = 7, $O86 = 14),
            RANDBETWEEN(TODAY() - 16071, TODAY() - 8766),
            IF(OR($O86 = 13, $O86 = 12, $O86 = 11),
                RANDBETWEEN(TODAY() - 27393.75, TODAY() - 12783.75),
                RANDBETWEEN(TODAY() - 27393.75, TODAY()-10957.5)
            )
        )
    )
)</f>
        <v>30202</v>
      </c>
      <c r="K86" s="6">
        <f ca="1" xml:space="preserve">
IF(OR($O86 = 5, $O86 = 6) + N("Se for presidente ou vice-presidente"),
    10 + N("Doutor"),
    IF($O86 = 7 + N("Se for diretor"),
        RANDBETWEEN(8,10) + N("Graduate school or Master’s degree or Doctorate"),
        IF($O86 = 14 + N("If a manager"),
            RANDBETWEEN(7,9),
            IF(OR($O86 = 13, $O86 = 12, $O86 = 11) + N("If coordinator or specialist or analyst"),
                RANDBETWEEN(7,8),
                7
            )
        )
    )
)</f>
        <v>7</v>
      </c>
      <c r="L86" s="8" t="str">
        <f ca="1">VLOOKUP($K86,Education!$A:$B,2,FALSE)</f>
        <v>Undergraduate degree</v>
      </c>
      <c r="M86" s="7" t="e">
        <f ca="1" xml:space="preserve">
  IF(OR($O86 = 5, $O86 = 6, $O86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" s="7" t="e">
        <f ca="1">VLOOKUP($M86,Department!$A:$B,2,FALSE)</f>
        <v>#NUM!</v>
      </c>
      <c r="O86" s="6">
        <f t="shared" ca="1" si="1"/>
        <v>11</v>
      </c>
      <c r="P86" s="7" t="str">
        <f ca="1">VLOOKUP($O86,Role!$A:$B,2,FALSE)</f>
        <v>Analyst</v>
      </c>
      <c r="Q86" s="6">
        <f ca="1" xml:space="preserve">
IF($O86 = 11 + N("Analyst"),
    RANDBETWEEN(5, 7) + N("Jr, Pleno, Sr"),
    ""
)</f>
        <v>6</v>
      </c>
      <c r="R86" s="7" t="e">
        <f ca="1" xml:space="preserve">
IF($Q86 &lt;&gt; "",
    VLOOKUP($Q86,Level!$A:$B,2,FALSE),
    ""
)</f>
        <v>#N/A</v>
      </c>
      <c r="S86" s="1" t="e">
        <f ca="1" xml:space="preserve">
IF($O86 = 5 + N("Presidente"),
    27000,
    IF($O86 = 6 + N("Vice-presidente"),
        23000,
        IF(OR($O86 = 8, $O86= 13, $O86 = 12) + N("Secretária bilíngue ou coordenador ou especialista"),
            8000,
            IF($O86 = 7 + N("Diretor"),
                15000,
                IF($O86 = 14 + N("Gerente"),
                    12000,
                    IF($O86 = 9 + N("Estagiário"),
                        705,
                        IF($O86 = 10 + N("Trainee"),
                            805,
                            IF($O86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 = 7,
  500,
  IF($K86 = 8,
    1000,
    IF($K86 = 9,
      1500,
      IF($K86 = 10,
        2000,
        0
      )
    )
  )
)
+
N("Adicional no salário por área")
+
IF($M86 = 14 + N("Tecnologia da Informação"),
  120,
  IF($M86 = 16 + N("Vendas"),
    110,
    IF($M86 = 15 + N("Jurídico"),
      100,
      IF(OR($M86 = 8, $M86 = 9, $M86 = 11) + N("Recursos humanos ou comercial ou comunicação e marketing"),
        80,
        0
      )
    )
  )
)
+
N("Adicionando pegadinha")
+
IF(AND($M86 = 16, $K86 = 9, $O86 = 11, $Q86 = 5) + N("Se for de vendas, com mestrado, analista sênior"),
  IF(#REF! = 5,
    100,
    0
  )
  +
  IF($I86 = "M",
    200,
    0
  ),
  0
)</f>
        <v>#NUM!</v>
      </c>
    </row>
    <row r="87" spans="1:19" ht="14.25" customHeight="1" x14ac:dyDescent="0.2">
      <c r="A87" s="7" t="s">
        <v>94</v>
      </c>
      <c r="B87" s="5">
        <f>ROW()</f>
        <v>87</v>
      </c>
      <c r="C87" s="6" t="b">
        <v>1</v>
      </c>
      <c r="D87" s="7" t="e">
        <f ca="1">IF($B87 = 1 + N("Presidente"),
    127,
    IF($B87 = 2 + N("Vice-Presidente"),
        72,
        IF($B87 = 3 + N("Secretária bilíngue"),
            13,
            RANDBETWEEN(5,COUNT(#REF!) + 1)
        )
    )
)</f>
        <v>#NUM!</v>
      </c>
      <c r="E87" s="7" t="e">
        <f ca="1">VLOOKUP($D87,#REF!,2,FALSE)</f>
        <v>#NUM!</v>
      </c>
      <c r="F87" s="7" t="e">
        <f ca="1" xml:space="preserve">
IF($B87 = 1,
    0,
    RANDBETWEEN(5,COUNT(#REF!) + 1)
)</f>
        <v>#NUM!</v>
      </c>
      <c r="G87" s="7" t="e">
        <f ca="1" xml:space="preserve">
IF($B87 = 1 + N("Presidente"),
    "de Orléans e Bragança",
    VLOOKUP($F87,#REF!,2,FALSE) &amp; " " &amp; VLOOKUP(RANDBETWEEN(5,COUNT(#REF!) + 1),#REF!,2,FALSE)
)</f>
        <v>#NUM!</v>
      </c>
      <c r="H87" s="7" t="s">
        <v>183</v>
      </c>
      <c r="I87" s="7" t="s">
        <v>5</v>
      </c>
      <c r="J87" s="8">
        <f ca="1" xml:space="preserve">
IF($O87 = 5 + N("CEO"),
    TODAY() - 16340,
    IF($O87 = 8 + N("Secretary"),
        RANDBETWEEN(TODAY() - 12418.5, TODAY()-6574.5),
        IF(OR($O87 = 7, $O87 = 14),
            RANDBETWEEN(TODAY() - 16071, TODAY() - 8766),
            IF(OR($O87 = 13, $O87 = 12, $O87 = 11),
                RANDBETWEEN(TODAY() - 27393.75, TODAY() - 12783.75),
                RANDBETWEEN(TODAY() - 27393.75, TODAY()-10957.5)
            )
        )
    )
)</f>
        <v>18934</v>
      </c>
      <c r="K87" s="6">
        <f ca="1" xml:space="preserve">
IF(OR($O87 = 5, $O87 = 6) + N("Se for presidente ou vice-presidente"),
    10 + N("Doutor"),
    IF($O87 = 7 + N("Se for diretor"),
        RANDBETWEEN(8,10) + N("Graduate school or Master’s degree or Doctorate"),
        IF($O87 = 14 + N("If a manager"),
            RANDBETWEEN(7,9),
            IF(OR($O87 = 13, $O87 = 12, $O87 = 11) + N("If coordinator or specialist or analyst"),
                RANDBETWEEN(7,8),
                7
            )
        )
    )
)</f>
        <v>7</v>
      </c>
      <c r="L87" s="8" t="str">
        <f ca="1">VLOOKUP($K87,Education!$A:$B,2,FALSE)</f>
        <v>Undergraduate degree</v>
      </c>
      <c r="M87" s="7" t="e">
        <f ca="1" xml:space="preserve">
  IF(OR($O87 = 5, $O87 = 6, $O87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" s="7" t="e">
        <f ca="1">VLOOKUP($M87,Department!$A:$B,2,FALSE)</f>
        <v>#NUM!</v>
      </c>
      <c r="O87" s="6">
        <f t="shared" ca="1" si="1"/>
        <v>10</v>
      </c>
      <c r="P87" s="7" t="str">
        <f ca="1">VLOOKUP($O87,Role!$A:$B,2,FALSE)</f>
        <v>Trainee</v>
      </c>
      <c r="Q87" s="6" t="str">
        <f ca="1" xml:space="preserve">
IF($O87 = 11 + N("Analyst"),
    RANDBETWEEN(5, 7) + N("Jr, Pleno, Sr"),
    ""
)</f>
        <v/>
      </c>
      <c r="R87" s="7" t="str">
        <f ca="1" xml:space="preserve">
IF($Q87 &lt;&gt; "",
    VLOOKUP($Q87,Level!$A:$B,2,FALSE),
    ""
)</f>
        <v/>
      </c>
      <c r="S87" s="1" t="e">
        <f ca="1" xml:space="preserve">
IF($O87 = 5 + N("Presidente"),
    27000,
    IF($O87 = 6 + N("Vice-presidente"),
        23000,
        IF(OR($O87 = 8, $O87= 13, $O87 = 12) + N("Secretária bilíngue ou coordenador ou especialista"),
            8000,
            IF($O87 = 7 + N("Diretor"),
                15000,
                IF($O87 = 14 + N("Gerente"),
                    12000,
                    IF($O87 = 9 + N("Estagiário"),
                        705,
                        IF($O87 = 10 + N("Trainee"),
                            805,
                            IF($O87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 = 7,
  500,
  IF($K87 = 8,
    1000,
    IF($K87 = 9,
      1500,
      IF($K87 = 10,
        2000,
        0
      )
    )
  )
)
+
N("Adicional no salário por área")
+
IF($M87 = 14 + N("Tecnologia da Informação"),
  120,
  IF($M87 = 16 + N("Vendas"),
    110,
    IF($M87 = 15 + N("Jurídico"),
      100,
      IF(OR($M87 = 8, $M87 = 9, $M87 = 11) + N("Recursos humanos ou comercial ou comunicação e marketing"),
        80,
        0
      )
    )
  )
)
+
N("Adicionando pegadinha")
+
IF(AND($M87 = 16, $K87 = 9, $O87 = 11, $Q87 = 5) + N("Se for de vendas, com mestrado, analista sênior"),
  IF(#REF! = 5,
    100,
    0
  )
  +
  IF($I87 = "M",
    200,
    0
  ),
  0
)</f>
        <v>#NUM!</v>
      </c>
    </row>
    <row r="88" spans="1:19" ht="14.25" customHeight="1" x14ac:dyDescent="0.2">
      <c r="A88" s="7" t="s">
        <v>94</v>
      </c>
      <c r="B88" s="5">
        <f>ROW()</f>
        <v>88</v>
      </c>
      <c r="C88" s="6" t="b">
        <v>1</v>
      </c>
      <c r="D88" s="7" t="e">
        <f ca="1">IF($B88 = 1 + N("Presidente"),
    127,
    IF($B88 = 2 + N("Vice-Presidente"),
        72,
        IF($B88 = 3 + N("Secretária bilíngue"),
            13,
            RANDBETWEEN(5,COUNT(#REF!) + 1)
        )
    )
)</f>
        <v>#NUM!</v>
      </c>
      <c r="E88" s="7" t="e">
        <f ca="1">VLOOKUP($D88,#REF!,2,FALSE)</f>
        <v>#NUM!</v>
      </c>
      <c r="F88" s="7" t="e">
        <f ca="1" xml:space="preserve">
IF($B88 = 1,
    0,
    RANDBETWEEN(5,COUNT(#REF!) + 1)
)</f>
        <v>#NUM!</v>
      </c>
      <c r="G88" s="7" t="e">
        <f ca="1" xml:space="preserve">
IF($B88 = 1 + N("Presidente"),
    "de Orléans e Bragança",
    VLOOKUP($F88,#REF!,2,FALSE) &amp; " " &amp; VLOOKUP(RANDBETWEEN(5,COUNT(#REF!) + 1),#REF!,2,FALSE)
)</f>
        <v>#NUM!</v>
      </c>
      <c r="H88" s="7" t="s">
        <v>184</v>
      </c>
      <c r="I88" s="7" t="s">
        <v>5</v>
      </c>
      <c r="J88" s="8">
        <f ca="1" xml:space="preserve">
IF($O88 = 5 + N("CEO"),
    TODAY() - 16340,
    IF($O88 = 8 + N("Secretary"),
        RANDBETWEEN(TODAY() - 12418.5, TODAY()-6574.5),
        IF(OR($O88 = 7, $O88 = 14),
            RANDBETWEEN(TODAY() - 16071, TODAY() - 8766),
            IF(OR($O88 = 13, $O88 = 12, $O88 = 11),
                RANDBETWEEN(TODAY() - 27393.75, TODAY() - 12783.75),
                RANDBETWEEN(TODAY() - 27393.75, TODAY()-10957.5)
            )
        )
    )
)</f>
        <v>20744</v>
      </c>
      <c r="K88" s="6">
        <f ca="1" xml:space="preserve">
IF(OR($O88 = 5, $O88 = 6) + N("Se for presidente ou vice-presidente"),
    10 + N("Doutor"),
    IF($O88 = 7 + N("Se for diretor"),
        RANDBETWEEN(8,10) + N("Graduate school or Master’s degree or Doctorate"),
        IF($O88 = 14 + N("If a manager"),
            RANDBETWEEN(7,9),
            IF(OR($O88 = 13, $O88 = 12, $O88 = 11) + N("If coordinator or specialist or analyst"),
                RANDBETWEEN(7,8),
                7
            )
        )
    )
)</f>
        <v>7</v>
      </c>
      <c r="L88" s="8" t="str">
        <f ca="1">VLOOKUP($K88,Education!$A:$B,2,FALSE)</f>
        <v>Undergraduate degree</v>
      </c>
      <c r="M88" s="7" t="e">
        <f ca="1" xml:space="preserve">
  IF(OR($O88 = 5, $O88 = 6, $O88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" s="7" t="e">
        <f ca="1">VLOOKUP($M88,Department!$A:$B,2,FALSE)</f>
        <v>#NUM!</v>
      </c>
      <c r="O88" s="6">
        <f t="shared" ca="1" si="1"/>
        <v>11</v>
      </c>
      <c r="P88" s="7" t="str">
        <f ca="1">VLOOKUP($O88,Role!$A:$B,2,FALSE)</f>
        <v>Analyst</v>
      </c>
      <c r="Q88" s="6">
        <f ca="1" xml:space="preserve">
IF($O88 = 11 + N("Analyst"),
    RANDBETWEEN(5, 7) + N("Jr, Pleno, Sr"),
    ""
)</f>
        <v>5</v>
      </c>
      <c r="R88" s="7" t="e">
        <f ca="1" xml:space="preserve">
IF($Q88 &lt;&gt; "",
    VLOOKUP($Q88,Level!$A:$B,2,FALSE),
    ""
)</f>
        <v>#N/A</v>
      </c>
      <c r="S88" s="1" t="e">
        <f ca="1" xml:space="preserve">
IF($O88 = 5 + N("Presidente"),
    27000,
    IF($O88 = 6 + N("Vice-presidente"),
        23000,
        IF(OR($O88 = 8, $O88= 13, $O88 = 12) + N("Secretária bilíngue ou coordenador ou especialista"),
            8000,
            IF($O88 = 7 + N("Diretor"),
                15000,
                IF($O88 = 14 + N("Gerente"),
                    12000,
                    IF($O88 = 9 + N("Estagiário"),
                        705,
                        IF($O88 = 10 + N("Trainee"),
                            805,
                            IF($O88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 = 7,
  500,
  IF($K88 = 8,
    1000,
    IF($K88 = 9,
      1500,
      IF($K88 = 10,
        2000,
        0
      )
    )
  )
)
+
N("Adicional no salário por área")
+
IF($M88 = 14 + N("Tecnologia da Informação"),
  120,
  IF($M88 = 16 + N("Vendas"),
    110,
    IF($M88 = 15 + N("Jurídico"),
      100,
      IF(OR($M88 = 8, $M88 = 9, $M88 = 11) + N("Recursos humanos ou comercial ou comunicação e marketing"),
        80,
        0
      )
    )
  )
)
+
N("Adicionando pegadinha")
+
IF(AND($M88 = 16, $K88 = 9, $O88 = 11, $Q88 = 5) + N("Se for de vendas, com mestrado, analista sênior"),
  IF(#REF! = 5,
    100,
    0
  )
  +
  IF($I88 = "M",
    200,
    0
  ),
  0
)</f>
        <v>#NUM!</v>
      </c>
    </row>
    <row r="89" spans="1:19" ht="14.25" customHeight="1" x14ac:dyDescent="0.2">
      <c r="A89" s="7" t="s">
        <v>94</v>
      </c>
      <c r="B89" s="5">
        <f>ROW()</f>
        <v>89</v>
      </c>
      <c r="C89" s="6" t="b">
        <v>1</v>
      </c>
      <c r="D89" s="7" t="e">
        <f ca="1">IF($B89 = 1 + N("Presidente"),
    127,
    IF($B89 = 2 + N("Vice-Presidente"),
        72,
        IF($B89 = 3 + N("Secretária bilíngue"),
            13,
            RANDBETWEEN(5,COUNT(#REF!) + 1)
        )
    )
)</f>
        <v>#NUM!</v>
      </c>
      <c r="E89" s="7" t="e">
        <f ca="1">VLOOKUP($D89,#REF!,2,FALSE)</f>
        <v>#NUM!</v>
      </c>
      <c r="F89" s="7" t="e">
        <f ca="1" xml:space="preserve">
IF($B89 = 1,
    0,
    RANDBETWEEN(5,COUNT(#REF!) + 1)
)</f>
        <v>#NUM!</v>
      </c>
      <c r="G89" s="7" t="e">
        <f ca="1" xml:space="preserve">
IF($B89 = 1 + N("Presidente"),
    "de Orléans e Bragança",
    VLOOKUP($F89,#REF!,2,FALSE) &amp; " " &amp; VLOOKUP(RANDBETWEEN(5,COUNT(#REF!) + 1),#REF!,2,FALSE)
)</f>
        <v>#NUM!</v>
      </c>
      <c r="H89" s="7" t="s">
        <v>185</v>
      </c>
      <c r="I89" s="7" t="s">
        <v>5</v>
      </c>
      <c r="J89" s="8">
        <f ca="1" xml:space="preserve">
IF($O89 = 5 + N("CEO"),
    TODAY() - 16340,
    IF($O89 = 8 + N("Secretary"),
        RANDBETWEEN(TODAY() - 12418.5, TODAY()-6574.5),
        IF(OR($O89 = 7, $O89 = 14),
            RANDBETWEEN(TODAY() - 16071, TODAY() - 8766),
            IF(OR($O89 = 13, $O89 = 12, $O89 = 11),
                RANDBETWEEN(TODAY() - 27393.75, TODAY() - 12783.75),
                RANDBETWEEN(TODAY() - 27393.75, TODAY()-10957.5)
            )
        )
    )
)</f>
        <v>20178</v>
      </c>
      <c r="K89" s="6">
        <f ca="1" xml:space="preserve">
IF(OR($O89 = 5, $O89 = 6) + N("Se for presidente ou vice-presidente"),
    10 + N("Doutor"),
    IF($O89 = 7 + N("Se for diretor"),
        RANDBETWEEN(8,10) + N("Graduate school or Master’s degree or Doctorate"),
        IF($O89 = 14 + N("If a manager"),
            RANDBETWEEN(7,9),
            IF(OR($O89 = 13, $O89 = 12, $O89 = 11) + N("If coordinator or specialist or analyst"),
                RANDBETWEEN(7,8),
                7
            )
        )
    )
)</f>
        <v>7</v>
      </c>
      <c r="L89" s="8" t="str">
        <f ca="1">VLOOKUP($K89,Education!$A:$B,2,FALSE)</f>
        <v>Undergraduate degree</v>
      </c>
      <c r="M89" s="7" t="e">
        <f ca="1" xml:space="preserve">
  IF(OR($O89 = 5, $O89 = 6, $O89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" s="7" t="e">
        <f ca="1">VLOOKUP($M89,Department!$A:$B,2,FALSE)</f>
        <v>#NUM!</v>
      </c>
      <c r="O89" s="6">
        <f t="shared" ca="1" si="1"/>
        <v>9</v>
      </c>
      <c r="P89" s="7" t="str">
        <f ca="1">VLOOKUP($O89,Role!$A:$B,2,FALSE)</f>
        <v>Intern</v>
      </c>
      <c r="Q89" s="6" t="str">
        <f ca="1" xml:space="preserve">
IF($O89 = 11 + N("Analyst"),
    RANDBETWEEN(5, 7) + N("Jr, Pleno, Sr"),
    ""
)</f>
        <v/>
      </c>
      <c r="R89" s="7" t="str">
        <f ca="1" xml:space="preserve">
IF($Q89 &lt;&gt; "",
    VLOOKUP($Q89,Level!$A:$B,2,FALSE),
    ""
)</f>
        <v/>
      </c>
      <c r="S89" s="1" t="e">
        <f ca="1" xml:space="preserve">
IF($O89 = 5 + N("Presidente"),
    27000,
    IF($O89 = 6 + N("Vice-presidente"),
        23000,
        IF(OR($O89 = 8, $O89= 13, $O89 = 12) + N("Secretária bilíngue ou coordenador ou especialista"),
            8000,
            IF($O89 = 7 + N("Diretor"),
                15000,
                IF($O89 = 14 + N("Gerente"),
                    12000,
                    IF($O89 = 9 + N("Estagiário"),
                        705,
                        IF($O89 = 10 + N("Trainee"),
                            805,
                            IF($O89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 = 7,
  500,
  IF($K89 = 8,
    1000,
    IF($K89 = 9,
      1500,
      IF($K89 = 10,
        2000,
        0
      )
    )
  )
)
+
N("Adicional no salário por área")
+
IF($M89 = 14 + N("Tecnologia da Informação"),
  120,
  IF($M89 = 16 + N("Vendas"),
    110,
    IF($M89 = 15 + N("Jurídico"),
      100,
      IF(OR($M89 = 8, $M89 = 9, $M89 = 11) + N("Recursos humanos ou comercial ou comunicação e marketing"),
        80,
        0
      )
    )
  )
)
+
N("Adicionando pegadinha")
+
IF(AND($M89 = 16, $K89 = 9, $O89 = 11, $Q89 = 5) + N("Se for de vendas, com mestrado, analista sênior"),
  IF(#REF! = 5,
    100,
    0
  )
  +
  IF($I89 = "M",
    200,
    0
  ),
  0
)</f>
        <v>#NUM!</v>
      </c>
    </row>
    <row r="90" spans="1:19" ht="14.25" customHeight="1" x14ac:dyDescent="0.2">
      <c r="A90" s="7" t="s">
        <v>94</v>
      </c>
      <c r="B90" s="5">
        <f>ROW()</f>
        <v>90</v>
      </c>
      <c r="C90" s="6" t="b">
        <v>1</v>
      </c>
      <c r="D90" s="7" t="e">
        <f ca="1">IF($B90 = 1 + N("Presidente"),
    127,
    IF($B90 = 2 + N("Vice-Presidente"),
        72,
        IF($B90 = 3 + N("Secretária bilíngue"),
            13,
            RANDBETWEEN(5,COUNT(#REF!) + 1)
        )
    )
)</f>
        <v>#NUM!</v>
      </c>
      <c r="E90" s="7" t="e">
        <f ca="1">VLOOKUP($D90,#REF!,2,FALSE)</f>
        <v>#NUM!</v>
      </c>
      <c r="F90" s="7" t="e">
        <f ca="1" xml:space="preserve">
IF($B90 = 1,
    0,
    RANDBETWEEN(5,COUNT(#REF!) + 1)
)</f>
        <v>#NUM!</v>
      </c>
      <c r="G90" s="7" t="e">
        <f ca="1" xml:space="preserve">
IF($B90 = 1 + N("Presidente"),
    "de Orléans e Bragança",
    VLOOKUP($F90,#REF!,2,FALSE) &amp; " " &amp; VLOOKUP(RANDBETWEEN(5,COUNT(#REF!) + 1),#REF!,2,FALSE)
)</f>
        <v>#NUM!</v>
      </c>
      <c r="H90" s="7" t="s">
        <v>186</v>
      </c>
      <c r="I90" s="7" t="s">
        <v>6</v>
      </c>
      <c r="J90" s="8">
        <f ca="1" xml:space="preserve">
IF($O90 = 5 + N("CEO"),
    TODAY() - 16340,
    IF($O90 = 8 + N("Secretary"),
        RANDBETWEEN(TODAY() - 12418.5, TODAY()-6574.5),
        IF(OR($O90 = 7, $O90 = 14),
            RANDBETWEEN(TODAY() - 16071, TODAY() - 8766),
            IF(OR($O90 = 13, $O90 = 12, $O90 = 11),
                RANDBETWEEN(TODAY() - 27393.75, TODAY() - 12783.75),
                RANDBETWEEN(TODAY() - 27393.75, TODAY()-10957.5)
            )
        )
    )
)</f>
        <v>28733</v>
      </c>
      <c r="K90" s="6">
        <f ca="1" xml:space="preserve">
IF(OR($O90 = 5, $O90 = 6) + N("Se for presidente ou vice-presidente"),
    10 + N("Doutor"),
    IF($O90 = 7 + N("Se for diretor"),
        RANDBETWEEN(8,10) + N("Graduate school or Master’s degree or Doctorate"),
        IF($O90 = 14 + N("If a manager"),
            RANDBETWEEN(7,9),
            IF(OR($O90 = 13, $O90 = 12, $O90 = 11) + N("If coordinator or specialist or analyst"),
                RANDBETWEEN(7,8),
                7
            )
        )
    )
)</f>
        <v>8</v>
      </c>
      <c r="L90" s="8" t="str">
        <f ca="1">VLOOKUP($K90,Education!$A:$B,2,FALSE)</f>
        <v>Graduate school</v>
      </c>
      <c r="M90" s="7" t="e">
        <f ca="1" xml:space="preserve">
  IF(OR($O90 = 5, $O90 = 6, $O90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" s="7" t="e">
        <f ca="1">VLOOKUP($M90,Department!$A:$B,2,FALSE)</f>
        <v>#NUM!</v>
      </c>
      <c r="O90" s="6">
        <f t="shared" ca="1" si="1"/>
        <v>11</v>
      </c>
      <c r="P90" s="7" t="str">
        <f ca="1">VLOOKUP($O90,Role!$A:$B,2,FALSE)</f>
        <v>Analyst</v>
      </c>
      <c r="Q90" s="6">
        <f ca="1" xml:space="preserve">
IF($O90 = 11 + N("Analyst"),
    RANDBETWEEN(5, 7) + N("Jr, Pleno, Sr"),
    ""
)</f>
        <v>5</v>
      </c>
      <c r="R90" s="7" t="e">
        <f ca="1" xml:space="preserve">
IF($Q90 &lt;&gt; "",
    VLOOKUP($Q90,Level!$A:$B,2,FALSE),
    ""
)</f>
        <v>#N/A</v>
      </c>
      <c r="S90" s="1" t="e">
        <f ca="1" xml:space="preserve">
IF($O90 = 5 + N("Presidente"),
    27000,
    IF($O90 = 6 + N("Vice-presidente"),
        23000,
        IF(OR($O90 = 8, $O90= 13, $O90 = 12) + N("Secretária bilíngue ou coordenador ou especialista"),
            8000,
            IF($O90 = 7 + N("Diretor"),
                15000,
                IF($O90 = 14 + N("Gerente"),
                    12000,
                    IF($O90 = 9 + N("Estagiário"),
                        705,
                        IF($O90 = 10 + N("Trainee"),
                            805,
                            IF($O90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 = 7,
  500,
  IF($K90 = 8,
    1000,
    IF($K90 = 9,
      1500,
      IF($K90 = 10,
        2000,
        0
      )
    )
  )
)
+
N("Adicional no salário por área")
+
IF($M90 = 14 + N("Tecnologia da Informação"),
  120,
  IF($M90 = 16 + N("Vendas"),
    110,
    IF($M90 = 15 + N("Jurídico"),
      100,
      IF(OR($M90 = 8, $M90 = 9, $M90 = 11) + N("Recursos humanos ou comercial ou comunicação e marketing"),
        80,
        0
      )
    )
  )
)
+
N("Adicionando pegadinha")
+
IF(AND($M90 = 16, $K90 = 9, $O90 = 11, $Q90 = 5) + N("Se for de vendas, com mestrado, analista sênior"),
  IF(#REF! = 5,
    100,
    0
  )
  +
  IF($I90 = "M",
    200,
    0
  ),
  0
)</f>
        <v>#NUM!</v>
      </c>
    </row>
    <row r="91" spans="1:19" ht="14.25" customHeight="1" x14ac:dyDescent="0.2">
      <c r="A91" s="7" t="s">
        <v>94</v>
      </c>
      <c r="B91" s="5">
        <f>ROW()</f>
        <v>91</v>
      </c>
      <c r="C91" s="6" t="b">
        <v>1</v>
      </c>
      <c r="D91" s="7" t="e">
        <f ca="1">IF($B91 = 1 + N("Presidente"),
    127,
    IF($B91 = 2 + N("Vice-Presidente"),
        72,
        IF($B91 = 3 + N("Secretária bilíngue"),
            13,
            RANDBETWEEN(5,COUNT(#REF!) + 1)
        )
    )
)</f>
        <v>#NUM!</v>
      </c>
      <c r="E91" s="7" t="e">
        <f ca="1">VLOOKUP($D91,#REF!,2,FALSE)</f>
        <v>#NUM!</v>
      </c>
      <c r="F91" s="7" t="e">
        <f ca="1" xml:space="preserve">
IF($B91 = 1,
    0,
    RANDBETWEEN(5,COUNT(#REF!) + 1)
)</f>
        <v>#NUM!</v>
      </c>
      <c r="G91" s="7" t="e">
        <f ca="1" xml:space="preserve">
IF($B91 = 1 + N("Presidente"),
    "de Orléans e Bragança",
    VLOOKUP($F91,#REF!,2,FALSE) &amp; " " &amp; VLOOKUP(RANDBETWEEN(5,COUNT(#REF!) + 1),#REF!,2,FALSE)
)</f>
        <v>#NUM!</v>
      </c>
      <c r="H91" s="7" t="s">
        <v>187</v>
      </c>
      <c r="I91" s="7" t="s">
        <v>5</v>
      </c>
      <c r="J91" s="8">
        <f ca="1" xml:space="preserve">
IF($O91 = 5 + N("CEO"),
    TODAY() - 16340,
    IF($O91 = 8 + N("Secretary"),
        RANDBETWEEN(TODAY() - 12418.5, TODAY()-6574.5),
        IF(OR($O91 = 7, $O91 = 14),
            RANDBETWEEN(TODAY() - 16071, TODAY() - 8766),
            IF(OR($O91 = 13, $O91 = 12, $O91 = 11),
                RANDBETWEEN(TODAY() - 27393.75, TODAY() - 12783.75),
                RANDBETWEEN(TODAY() - 27393.75, TODAY()-10957.5)
            )
        )
    )
)</f>
        <v>26274</v>
      </c>
      <c r="K91" s="6">
        <f ca="1" xml:space="preserve">
IF(OR($O91 = 5, $O91 = 6) + N("Se for presidente ou vice-presidente"),
    10 + N("Doutor"),
    IF($O91 = 7 + N("Se for diretor"),
        RANDBETWEEN(8,10) + N("Graduate school or Master’s degree or Doctorate"),
        IF($O91 = 14 + N("If a manager"),
            RANDBETWEEN(7,9),
            IF(OR($O91 = 13, $O91 = 12, $O91 = 11) + N("If coordinator or specialist or analyst"),
                RANDBETWEEN(7,8),
                7
            )
        )
    )
)</f>
        <v>7</v>
      </c>
      <c r="L91" s="8" t="str">
        <f ca="1">VLOOKUP($K91,Education!$A:$B,2,FALSE)</f>
        <v>Undergraduate degree</v>
      </c>
      <c r="M91" s="7" t="e">
        <f ca="1" xml:space="preserve">
  IF(OR($O91 = 5, $O91 = 6, $O91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" s="7" t="e">
        <f ca="1">VLOOKUP($M91,Department!$A:$B,2,FALSE)</f>
        <v>#NUM!</v>
      </c>
      <c r="O91" s="6">
        <f t="shared" ca="1" si="1"/>
        <v>9</v>
      </c>
      <c r="P91" s="7" t="str">
        <f ca="1">VLOOKUP($O91,Role!$A:$B,2,FALSE)</f>
        <v>Intern</v>
      </c>
      <c r="Q91" s="6" t="str">
        <f ca="1" xml:space="preserve">
IF($O91 = 11 + N("Analyst"),
    RANDBETWEEN(5, 7) + N("Jr, Pleno, Sr"),
    ""
)</f>
        <v/>
      </c>
      <c r="R91" s="7" t="str">
        <f ca="1" xml:space="preserve">
IF($Q91 &lt;&gt; "",
    VLOOKUP($Q91,Level!$A:$B,2,FALSE),
    ""
)</f>
        <v/>
      </c>
      <c r="S91" s="1" t="e">
        <f ca="1" xml:space="preserve">
IF($O91 = 5 + N("Presidente"),
    27000,
    IF($O91 = 6 + N("Vice-presidente"),
        23000,
        IF(OR($O91 = 8, $O91= 13, $O91 = 12) + N("Secretária bilíngue ou coordenador ou especialista"),
            8000,
            IF($O91 = 7 + N("Diretor"),
                15000,
                IF($O91 = 14 + N("Gerente"),
                    12000,
                    IF($O91 = 9 + N("Estagiário"),
                        705,
                        IF($O91 = 10 + N("Trainee"),
                            805,
                            IF($O91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 = 7,
  500,
  IF($K91 = 8,
    1000,
    IF($K91 = 9,
      1500,
      IF($K91 = 10,
        2000,
        0
      )
    )
  )
)
+
N("Adicional no salário por área")
+
IF($M91 = 14 + N("Tecnologia da Informação"),
  120,
  IF($M91 = 16 + N("Vendas"),
    110,
    IF($M91 = 15 + N("Jurídico"),
      100,
      IF(OR($M91 = 8, $M91 = 9, $M91 = 11) + N("Recursos humanos ou comercial ou comunicação e marketing"),
        80,
        0
      )
    )
  )
)
+
N("Adicionando pegadinha")
+
IF(AND($M91 = 16, $K91 = 9, $O91 = 11, $Q91 = 5) + N("Se for de vendas, com mestrado, analista sênior"),
  IF(#REF! = 5,
    100,
    0
  )
  +
  IF($I91 = "M",
    200,
    0
  ),
  0
)</f>
        <v>#NUM!</v>
      </c>
    </row>
    <row r="92" spans="1:19" ht="14.25" customHeight="1" x14ac:dyDescent="0.2">
      <c r="A92" s="7" t="s">
        <v>94</v>
      </c>
      <c r="B92" s="5">
        <f>ROW()</f>
        <v>92</v>
      </c>
      <c r="C92" s="6" t="b">
        <v>1</v>
      </c>
      <c r="D92" s="7" t="e">
        <f ca="1">IF($B92 = 1 + N("Presidente"),
    127,
    IF($B92 = 2 + N("Vice-Presidente"),
        72,
        IF($B92 = 3 + N("Secretária bilíngue"),
            13,
            RANDBETWEEN(5,COUNT(#REF!) + 1)
        )
    )
)</f>
        <v>#NUM!</v>
      </c>
      <c r="E92" s="7" t="e">
        <f ca="1">VLOOKUP($D92,#REF!,2,FALSE)</f>
        <v>#NUM!</v>
      </c>
      <c r="F92" s="7" t="e">
        <f ca="1" xml:space="preserve">
IF($B92 = 1,
    0,
    RANDBETWEEN(5,COUNT(#REF!) + 1)
)</f>
        <v>#NUM!</v>
      </c>
      <c r="G92" s="7" t="e">
        <f ca="1" xml:space="preserve">
IF($B92 = 1 + N("Presidente"),
    "de Orléans e Bragança",
    VLOOKUP($F92,#REF!,2,FALSE) &amp; " " &amp; VLOOKUP(RANDBETWEEN(5,COUNT(#REF!) + 1),#REF!,2,FALSE)
)</f>
        <v>#NUM!</v>
      </c>
      <c r="H92" s="7" t="s">
        <v>188</v>
      </c>
      <c r="I92" s="7" t="s">
        <v>6</v>
      </c>
      <c r="J92" s="8">
        <f ca="1" xml:space="preserve">
IF($O92 = 5 + N("CEO"),
    TODAY() - 16340,
    IF($O92 = 8 + N("Secretary"),
        RANDBETWEEN(TODAY() - 12418.5, TODAY()-6574.5),
        IF(OR($O92 = 7, $O92 = 14),
            RANDBETWEEN(TODAY() - 16071, TODAY() - 8766),
            IF(OR($O92 = 13, $O92 = 12, $O92 = 11),
                RANDBETWEEN(TODAY() - 27393.75, TODAY() - 12783.75),
                RANDBETWEEN(TODAY() - 27393.75, TODAY()-10957.5)
            )
        )
    )
)</f>
        <v>20756</v>
      </c>
      <c r="K92" s="6">
        <f ca="1" xml:space="preserve">
IF(OR($O92 = 5, $O92 = 6) + N("Se for presidente ou vice-presidente"),
    10 + N("Doutor"),
    IF($O92 = 7 + N("Se for diretor"),
        RANDBETWEEN(8,10) + N("Graduate school or Master’s degree or Doctorate"),
        IF($O92 = 14 + N("If a manager"),
            RANDBETWEEN(7,9),
            IF(OR($O92 = 13, $O92 = 12, $O92 = 11) + N("If coordinator or specialist or analyst"),
                RANDBETWEEN(7,8),
                7
            )
        )
    )
)</f>
        <v>8</v>
      </c>
      <c r="L92" s="8" t="str">
        <f ca="1">VLOOKUP($K92,Education!$A:$B,2,FALSE)</f>
        <v>Graduate school</v>
      </c>
      <c r="M92" s="7" t="e">
        <f ca="1" xml:space="preserve">
  IF(OR($O92 = 5, $O92 = 6, $O92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" s="7" t="e">
        <f ca="1">VLOOKUP($M92,Department!$A:$B,2,FALSE)</f>
        <v>#NUM!</v>
      </c>
      <c r="O92" s="6">
        <f t="shared" ca="1" si="1"/>
        <v>11</v>
      </c>
      <c r="P92" s="7" t="str">
        <f ca="1">VLOOKUP($O92,Role!$A:$B,2,FALSE)</f>
        <v>Analyst</v>
      </c>
      <c r="Q92" s="6">
        <f ca="1" xml:space="preserve">
IF($O92 = 11 + N("Analyst"),
    RANDBETWEEN(5, 7) + N("Jr, Pleno, Sr"),
    ""
)</f>
        <v>7</v>
      </c>
      <c r="R92" s="7" t="e">
        <f ca="1" xml:space="preserve">
IF($Q92 &lt;&gt; "",
    VLOOKUP($Q92,Level!$A:$B,2,FALSE),
    ""
)</f>
        <v>#N/A</v>
      </c>
      <c r="S92" s="1" t="e">
        <f ca="1" xml:space="preserve">
IF($O92 = 5 + N("Presidente"),
    27000,
    IF($O92 = 6 + N("Vice-presidente"),
        23000,
        IF(OR($O92 = 8, $O92= 13, $O92 = 12) + N("Secretária bilíngue ou coordenador ou especialista"),
            8000,
            IF($O92 = 7 + N("Diretor"),
                15000,
                IF($O92 = 14 + N("Gerente"),
                    12000,
                    IF($O92 = 9 + N("Estagiário"),
                        705,
                        IF($O92 = 10 + N("Trainee"),
                            805,
                            IF($O92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 = 7,
  500,
  IF($K92 = 8,
    1000,
    IF($K92 = 9,
      1500,
      IF($K92 = 10,
        2000,
        0
      )
    )
  )
)
+
N("Adicional no salário por área")
+
IF($M92 = 14 + N("Tecnologia da Informação"),
  120,
  IF($M92 = 16 + N("Vendas"),
    110,
    IF($M92 = 15 + N("Jurídico"),
      100,
      IF(OR($M92 = 8, $M92 = 9, $M92 = 11) + N("Recursos humanos ou comercial ou comunicação e marketing"),
        80,
        0
      )
    )
  )
)
+
N("Adicionando pegadinha")
+
IF(AND($M92 = 16, $K92 = 9, $O92 = 11, $Q92 = 5) + N("Se for de vendas, com mestrado, analista sênior"),
  IF(#REF! = 5,
    100,
    0
  )
  +
  IF($I92 = "M",
    200,
    0
  ),
  0
)</f>
        <v>#NUM!</v>
      </c>
    </row>
    <row r="93" spans="1:19" ht="14.25" customHeight="1" x14ac:dyDescent="0.2">
      <c r="A93" s="7" t="s">
        <v>94</v>
      </c>
      <c r="B93" s="5">
        <f>ROW()</f>
        <v>93</v>
      </c>
      <c r="C93" s="6" t="b">
        <v>1</v>
      </c>
      <c r="D93" s="7" t="e">
        <f ca="1">IF($B93 = 1 + N("Presidente"),
    127,
    IF($B93 = 2 + N("Vice-Presidente"),
        72,
        IF($B93 = 3 + N("Secretária bilíngue"),
            13,
            RANDBETWEEN(5,COUNT(#REF!) + 1)
        )
    )
)</f>
        <v>#NUM!</v>
      </c>
      <c r="E93" s="7" t="e">
        <f ca="1">VLOOKUP($D93,#REF!,2,FALSE)</f>
        <v>#NUM!</v>
      </c>
      <c r="F93" s="7" t="e">
        <f ca="1" xml:space="preserve">
IF($B93 = 1,
    0,
    RANDBETWEEN(5,COUNT(#REF!) + 1)
)</f>
        <v>#NUM!</v>
      </c>
      <c r="G93" s="7" t="e">
        <f ca="1" xml:space="preserve">
IF($B93 = 1 + N("Presidente"),
    "de Orléans e Bragança",
    VLOOKUP($F93,#REF!,2,FALSE) &amp; " " &amp; VLOOKUP(RANDBETWEEN(5,COUNT(#REF!) + 1),#REF!,2,FALSE)
)</f>
        <v>#NUM!</v>
      </c>
      <c r="H93" s="7" t="s">
        <v>189</v>
      </c>
      <c r="I93" s="7" t="s">
        <v>6</v>
      </c>
      <c r="J93" s="8">
        <f ca="1" xml:space="preserve">
IF($O93 = 5 + N("CEO"),
    TODAY() - 16340,
    IF($O93 = 8 + N("Secretary"),
        RANDBETWEEN(TODAY() - 12418.5, TODAY()-6574.5),
        IF(OR($O93 = 7, $O93 = 14),
            RANDBETWEEN(TODAY() - 16071, TODAY() - 8766),
            IF(OR($O93 = 13, $O93 = 12, $O93 = 11),
                RANDBETWEEN(TODAY() - 27393.75, TODAY() - 12783.75),
                RANDBETWEEN(TODAY() - 27393.75, TODAY()-10957.5)
            )
        )
    )
)</f>
        <v>29001</v>
      </c>
      <c r="K93" s="6">
        <f ca="1" xml:space="preserve">
IF(OR($O93 = 5, $O93 = 6) + N("Se for presidente ou vice-presidente"),
    10 + N("Doutor"),
    IF($O93 = 7 + N("Se for diretor"),
        RANDBETWEEN(8,10) + N("Graduate school or Master’s degree or Doctorate"),
        IF($O93 = 14 + N("If a manager"),
            RANDBETWEEN(7,9),
            IF(OR($O93 = 13, $O93 = 12, $O93 = 11) + N("If coordinator or specialist or analyst"),
                RANDBETWEEN(7,8),
                7
            )
        )
    )
)</f>
        <v>7</v>
      </c>
      <c r="L93" s="8" t="str">
        <f ca="1">VLOOKUP($K93,Education!$A:$B,2,FALSE)</f>
        <v>Undergraduate degree</v>
      </c>
      <c r="M93" s="7" t="e">
        <f ca="1" xml:space="preserve">
  IF(OR($O93 = 5, $O93 = 6, $O93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" s="7" t="e">
        <f ca="1">VLOOKUP($M93,Department!$A:$B,2,FALSE)</f>
        <v>#NUM!</v>
      </c>
      <c r="O93" s="6">
        <f t="shared" ca="1" si="1"/>
        <v>10</v>
      </c>
      <c r="P93" s="7" t="str">
        <f ca="1">VLOOKUP($O93,Role!$A:$B,2,FALSE)</f>
        <v>Trainee</v>
      </c>
      <c r="Q93" s="6" t="str">
        <f ca="1" xml:space="preserve">
IF($O93 = 11 + N("Analyst"),
    RANDBETWEEN(5, 7) + N("Jr, Pleno, Sr"),
    ""
)</f>
        <v/>
      </c>
      <c r="R93" s="7" t="str">
        <f ca="1" xml:space="preserve">
IF($Q93 &lt;&gt; "",
    VLOOKUP($Q93,Level!$A:$B,2,FALSE),
    ""
)</f>
        <v/>
      </c>
      <c r="S93" s="1" t="e">
        <f ca="1" xml:space="preserve">
IF($O93 = 5 + N("Presidente"),
    27000,
    IF($O93 = 6 + N("Vice-presidente"),
        23000,
        IF(OR($O93 = 8, $O93= 13, $O93 = 12) + N("Secretária bilíngue ou coordenador ou especialista"),
            8000,
            IF($O93 = 7 + N("Diretor"),
                15000,
                IF($O93 = 14 + N("Gerente"),
                    12000,
                    IF($O93 = 9 + N("Estagiário"),
                        705,
                        IF($O93 = 10 + N("Trainee"),
                            805,
                            IF($O93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 = 7,
  500,
  IF($K93 = 8,
    1000,
    IF($K93 = 9,
      1500,
      IF($K93 = 10,
        2000,
        0
      )
    )
  )
)
+
N("Adicional no salário por área")
+
IF($M93 = 14 + N("Tecnologia da Informação"),
  120,
  IF($M93 = 16 + N("Vendas"),
    110,
    IF($M93 = 15 + N("Jurídico"),
      100,
      IF(OR($M93 = 8, $M93 = 9, $M93 = 11) + N("Recursos humanos ou comercial ou comunicação e marketing"),
        80,
        0
      )
    )
  )
)
+
N("Adicionando pegadinha")
+
IF(AND($M93 = 16, $K93 = 9, $O93 = 11, $Q93 = 5) + N("Se for de vendas, com mestrado, analista sênior"),
  IF(#REF! = 5,
    100,
    0
  )
  +
  IF($I93 = "M",
    200,
    0
  ),
  0
)</f>
        <v>#NUM!</v>
      </c>
    </row>
    <row r="94" spans="1:19" ht="14.25" customHeight="1" x14ac:dyDescent="0.2">
      <c r="A94" s="7" t="s">
        <v>94</v>
      </c>
      <c r="B94" s="5">
        <f>ROW()</f>
        <v>94</v>
      </c>
      <c r="C94" s="6" t="b">
        <v>1</v>
      </c>
      <c r="D94" s="7" t="e">
        <f ca="1">IF($B94 = 1 + N("Presidente"),
    127,
    IF($B94 = 2 + N("Vice-Presidente"),
        72,
        IF($B94 = 3 + N("Secretária bilíngue"),
            13,
            RANDBETWEEN(5,COUNT(#REF!) + 1)
        )
    )
)</f>
        <v>#NUM!</v>
      </c>
      <c r="E94" s="7" t="e">
        <f ca="1">VLOOKUP($D94,#REF!,2,FALSE)</f>
        <v>#NUM!</v>
      </c>
      <c r="F94" s="7" t="e">
        <f ca="1" xml:space="preserve">
IF($B94 = 1,
    0,
    RANDBETWEEN(5,COUNT(#REF!) + 1)
)</f>
        <v>#NUM!</v>
      </c>
      <c r="G94" s="7" t="e">
        <f ca="1" xml:space="preserve">
IF($B94 = 1 + N("Presidente"),
    "de Orléans e Bragança",
    VLOOKUP($F94,#REF!,2,FALSE) &amp; " " &amp; VLOOKUP(RANDBETWEEN(5,COUNT(#REF!) + 1),#REF!,2,FALSE)
)</f>
        <v>#NUM!</v>
      </c>
      <c r="H94" s="7" t="s">
        <v>190</v>
      </c>
      <c r="I94" s="7" t="s">
        <v>5</v>
      </c>
      <c r="J94" s="8">
        <f ca="1" xml:space="preserve">
IF($O94 = 5 + N("CEO"),
    TODAY() - 16340,
    IF($O94 = 8 + N("Secretary"),
        RANDBETWEEN(TODAY() - 12418.5, TODAY()-6574.5),
        IF(OR($O94 = 7, $O94 = 14),
            RANDBETWEEN(TODAY() - 16071, TODAY() - 8766),
            IF(OR($O94 = 13, $O94 = 12, $O94 = 11),
                RANDBETWEEN(TODAY() - 27393.75, TODAY() - 12783.75),
                RANDBETWEEN(TODAY() - 27393.75, TODAY()-10957.5)
            )
        )
    )
)</f>
        <v>20981</v>
      </c>
      <c r="K94" s="6">
        <f ca="1" xml:space="preserve">
IF(OR($O94 = 5, $O94 = 6) + N("Se for presidente ou vice-presidente"),
    10 + N("Doutor"),
    IF($O94 = 7 + N("Se for diretor"),
        RANDBETWEEN(8,10) + N("Graduate school or Master’s degree or Doctorate"),
        IF($O94 = 14 + N("If a manager"),
            RANDBETWEEN(7,9),
            IF(OR($O94 = 13, $O94 = 12, $O94 = 11) + N("If coordinator or specialist or analyst"),
                RANDBETWEEN(7,8),
                7
            )
        )
    )
)</f>
        <v>8</v>
      </c>
      <c r="L94" s="8" t="str">
        <f ca="1">VLOOKUP($K94,Education!$A:$B,2,FALSE)</f>
        <v>Graduate school</v>
      </c>
      <c r="M94" s="7" t="e">
        <f ca="1" xml:space="preserve">
  IF(OR($O94 = 5, $O94 = 6, $O94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" s="7" t="e">
        <f ca="1">VLOOKUP($M94,Department!$A:$B,2,FALSE)</f>
        <v>#NUM!</v>
      </c>
      <c r="O94" s="6">
        <f t="shared" ca="1" si="1"/>
        <v>11</v>
      </c>
      <c r="P94" s="7" t="str">
        <f ca="1">VLOOKUP($O94,Role!$A:$B,2,FALSE)</f>
        <v>Analyst</v>
      </c>
      <c r="Q94" s="6">
        <f ca="1" xml:space="preserve">
IF($O94 = 11 + N("Analyst"),
    RANDBETWEEN(5, 7) + N("Jr, Pleno, Sr"),
    ""
)</f>
        <v>6</v>
      </c>
      <c r="R94" s="7" t="e">
        <f ca="1" xml:space="preserve">
IF($Q94 &lt;&gt; "",
    VLOOKUP($Q94,Level!$A:$B,2,FALSE),
    ""
)</f>
        <v>#N/A</v>
      </c>
      <c r="S94" s="1" t="e">
        <f ca="1" xml:space="preserve">
IF($O94 = 5 + N("Presidente"),
    27000,
    IF($O94 = 6 + N("Vice-presidente"),
        23000,
        IF(OR($O94 = 8, $O94= 13, $O94 = 12) + N("Secretária bilíngue ou coordenador ou especialista"),
            8000,
            IF($O94 = 7 + N("Diretor"),
                15000,
                IF($O94 = 14 + N("Gerente"),
                    12000,
                    IF($O94 = 9 + N("Estagiário"),
                        705,
                        IF($O94 = 10 + N("Trainee"),
                            805,
                            IF($O94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 = 7,
  500,
  IF($K94 = 8,
    1000,
    IF($K94 = 9,
      1500,
      IF($K94 = 10,
        2000,
        0
      )
    )
  )
)
+
N("Adicional no salário por área")
+
IF($M94 = 14 + N("Tecnologia da Informação"),
  120,
  IF($M94 = 16 + N("Vendas"),
    110,
    IF($M94 = 15 + N("Jurídico"),
      100,
      IF(OR($M94 = 8, $M94 = 9, $M94 = 11) + N("Recursos humanos ou comercial ou comunicação e marketing"),
        80,
        0
      )
    )
  )
)
+
N("Adicionando pegadinha")
+
IF(AND($M94 = 16, $K94 = 9, $O94 = 11, $Q94 = 5) + N("Se for de vendas, com mestrado, analista sênior"),
  IF(#REF! = 5,
    100,
    0
  )
  +
  IF($I94 = "M",
    200,
    0
  ),
  0
)</f>
        <v>#NUM!</v>
      </c>
    </row>
    <row r="95" spans="1:19" ht="14.25" customHeight="1" x14ac:dyDescent="0.2">
      <c r="A95" s="7" t="s">
        <v>94</v>
      </c>
      <c r="B95" s="5">
        <f>ROW()</f>
        <v>95</v>
      </c>
      <c r="C95" s="6" t="b">
        <v>1</v>
      </c>
      <c r="D95" s="7" t="e">
        <f ca="1">IF($B95 = 1 + N("Presidente"),
    127,
    IF($B95 = 2 + N("Vice-Presidente"),
        72,
        IF($B95 = 3 + N("Secretária bilíngue"),
            13,
            RANDBETWEEN(5,COUNT(#REF!) + 1)
        )
    )
)</f>
        <v>#NUM!</v>
      </c>
      <c r="E95" s="7" t="e">
        <f ca="1">VLOOKUP($D95,#REF!,2,FALSE)</f>
        <v>#NUM!</v>
      </c>
      <c r="F95" s="7" t="e">
        <f ca="1" xml:space="preserve">
IF($B95 = 1,
    0,
    RANDBETWEEN(5,COUNT(#REF!) + 1)
)</f>
        <v>#NUM!</v>
      </c>
      <c r="G95" s="7" t="e">
        <f ca="1" xml:space="preserve">
IF($B95 = 1 + N("Presidente"),
    "de Orléans e Bragança",
    VLOOKUP($F95,#REF!,2,FALSE) &amp; " " &amp; VLOOKUP(RANDBETWEEN(5,COUNT(#REF!) + 1),#REF!,2,FALSE)
)</f>
        <v>#NUM!</v>
      </c>
      <c r="H95" s="7" t="s">
        <v>191</v>
      </c>
      <c r="I95" s="7" t="s">
        <v>5</v>
      </c>
      <c r="J95" s="8">
        <f ca="1" xml:space="preserve">
IF($O95 = 5 + N("CEO"),
    TODAY() - 16340,
    IF($O95 = 8 + N("Secretary"),
        RANDBETWEEN(TODAY() - 12418.5, TODAY()-6574.5),
        IF(OR($O95 = 7, $O95 = 14),
            RANDBETWEEN(TODAY() - 16071, TODAY() - 8766),
            IF(OR($O95 = 13, $O95 = 12, $O95 = 11),
                RANDBETWEEN(TODAY() - 27393.75, TODAY() - 12783.75),
                RANDBETWEEN(TODAY() - 27393.75, TODAY()-10957.5)
            )
        )
    )
)</f>
        <v>24610</v>
      </c>
      <c r="K95" s="6">
        <f ca="1" xml:space="preserve">
IF(OR($O95 = 5, $O95 = 6) + N("Se for presidente ou vice-presidente"),
    10 + N("Doutor"),
    IF($O95 = 7 + N("Se for diretor"),
        RANDBETWEEN(8,10) + N("Graduate school or Master’s degree or Doctorate"),
        IF($O95 = 14 + N("If a manager"),
            RANDBETWEEN(7,9),
            IF(OR($O95 = 13, $O95 = 12, $O95 = 11) + N("If coordinator or specialist or analyst"),
                RANDBETWEEN(7,8),
                7
            )
        )
    )
)</f>
        <v>7</v>
      </c>
      <c r="L95" s="8" t="str">
        <f ca="1">VLOOKUP($K95,Education!$A:$B,2,FALSE)</f>
        <v>Undergraduate degree</v>
      </c>
      <c r="M95" s="7" t="e">
        <f ca="1" xml:space="preserve">
  IF(OR($O95 = 5, $O95 = 6, $O95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" s="7" t="e">
        <f ca="1">VLOOKUP($M95,Department!$A:$B,2,FALSE)</f>
        <v>#NUM!</v>
      </c>
      <c r="O95" s="6">
        <f t="shared" ca="1" si="1"/>
        <v>9</v>
      </c>
      <c r="P95" s="7" t="str">
        <f ca="1">VLOOKUP($O95,Role!$A:$B,2,FALSE)</f>
        <v>Intern</v>
      </c>
      <c r="Q95" s="6" t="str">
        <f ca="1" xml:space="preserve">
IF($O95 = 11 + N("Analyst"),
    RANDBETWEEN(5, 7) + N("Jr, Pleno, Sr"),
    ""
)</f>
        <v/>
      </c>
      <c r="R95" s="7" t="str">
        <f ca="1" xml:space="preserve">
IF($Q95 &lt;&gt; "",
    VLOOKUP($Q95,Level!$A:$B,2,FALSE),
    ""
)</f>
        <v/>
      </c>
      <c r="S95" s="1" t="e">
        <f ca="1" xml:space="preserve">
IF($O95 = 5 + N("Presidente"),
    27000,
    IF($O95 = 6 + N("Vice-presidente"),
        23000,
        IF(OR($O95 = 8, $O95= 13, $O95 = 12) + N("Secretária bilíngue ou coordenador ou especialista"),
            8000,
            IF($O95 = 7 + N("Diretor"),
                15000,
                IF($O95 = 14 + N("Gerente"),
                    12000,
                    IF($O95 = 9 + N("Estagiário"),
                        705,
                        IF($O95 = 10 + N("Trainee"),
                            805,
                            IF($O95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 = 7,
  500,
  IF($K95 = 8,
    1000,
    IF($K95 = 9,
      1500,
      IF($K95 = 10,
        2000,
        0
      )
    )
  )
)
+
N("Adicional no salário por área")
+
IF($M95 = 14 + N("Tecnologia da Informação"),
  120,
  IF($M95 = 16 + N("Vendas"),
    110,
    IF($M95 = 15 + N("Jurídico"),
      100,
      IF(OR($M95 = 8, $M95 = 9, $M95 = 11) + N("Recursos humanos ou comercial ou comunicação e marketing"),
        80,
        0
      )
    )
  )
)
+
N("Adicionando pegadinha")
+
IF(AND($M95 = 16, $K95 = 9, $O95 = 11, $Q95 = 5) + N("Se for de vendas, com mestrado, analista sênior"),
  IF(#REF! = 5,
    100,
    0
  )
  +
  IF($I95 = "M",
    200,
    0
  ),
  0
)</f>
        <v>#NUM!</v>
      </c>
    </row>
    <row r="96" spans="1:19" ht="14.25" customHeight="1" x14ac:dyDescent="0.2">
      <c r="A96" s="7" t="s">
        <v>94</v>
      </c>
      <c r="B96" s="5">
        <f>ROW()</f>
        <v>96</v>
      </c>
      <c r="C96" s="6" t="b">
        <v>1</v>
      </c>
      <c r="D96" s="7" t="e">
        <f ca="1">IF($B96 = 1 + N("Presidente"),
    127,
    IF($B96 = 2 + N("Vice-Presidente"),
        72,
        IF($B96 = 3 + N("Secretária bilíngue"),
            13,
            RANDBETWEEN(5,COUNT(#REF!) + 1)
        )
    )
)</f>
        <v>#NUM!</v>
      </c>
      <c r="E96" s="7" t="e">
        <f ca="1">VLOOKUP($D96,#REF!,2,FALSE)</f>
        <v>#NUM!</v>
      </c>
      <c r="F96" s="7" t="e">
        <f ca="1" xml:space="preserve">
IF($B96 = 1,
    0,
    RANDBETWEEN(5,COUNT(#REF!) + 1)
)</f>
        <v>#NUM!</v>
      </c>
      <c r="G96" s="7" t="e">
        <f ca="1" xml:space="preserve">
IF($B96 = 1 + N("Presidente"),
    "de Orléans e Bragança",
    VLOOKUP($F96,#REF!,2,FALSE) &amp; " " &amp; VLOOKUP(RANDBETWEEN(5,COUNT(#REF!) + 1),#REF!,2,FALSE)
)</f>
        <v>#NUM!</v>
      </c>
      <c r="H96" s="7" t="s">
        <v>192</v>
      </c>
      <c r="I96" s="7" t="s">
        <v>6</v>
      </c>
      <c r="J96" s="8">
        <f ca="1" xml:space="preserve">
IF($O96 = 5 + N("CEO"),
    TODAY() - 16340,
    IF($O96 = 8 + N("Secretary"),
        RANDBETWEEN(TODAY() - 12418.5, TODAY()-6574.5),
        IF(OR($O96 = 7, $O96 = 14),
            RANDBETWEEN(TODAY() - 16071, TODAY() - 8766),
            IF(OR($O96 = 13, $O96 = 12, $O96 = 11),
                RANDBETWEEN(TODAY() - 27393.75, TODAY() - 12783.75),
                RANDBETWEEN(TODAY() - 27393.75, TODAY()-10957.5)
            )
        )
    )
)</f>
        <v>26058</v>
      </c>
      <c r="K96" s="6">
        <f ca="1" xml:space="preserve">
IF(OR($O96 = 5, $O96 = 6) + N("Se for presidente ou vice-presidente"),
    10 + N("Doutor"),
    IF($O96 = 7 + N("Se for diretor"),
        RANDBETWEEN(8,10) + N("Graduate school or Master’s degree or Doctorate"),
        IF($O96 = 14 + N("If a manager"),
            RANDBETWEEN(7,9),
            IF(OR($O96 = 13, $O96 = 12, $O96 = 11) + N("If coordinator or specialist or analyst"),
                RANDBETWEEN(7,8),
                7
            )
        )
    )
)</f>
        <v>7</v>
      </c>
      <c r="L96" s="8" t="str">
        <f ca="1">VLOOKUP($K96,Education!$A:$B,2,FALSE)</f>
        <v>Undergraduate degree</v>
      </c>
      <c r="M96" s="7" t="e">
        <f ca="1" xml:space="preserve">
  IF(OR($O96 = 5, $O96 = 6, $O96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" s="7" t="e">
        <f ca="1">VLOOKUP($M96,Department!$A:$B,2,FALSE)</f>
        <v>#NUM!</v>
      </c>
      <c r="O96" s="6">
        <f t="shared" ca="1" si="1"/>
        <v>11</v>
      </c>
      <c r="P96" s="7" t="str">
        <f ca="1">VLOOKUP($O96,Role!$A:$B,2,FALSE)</f>
        <v>Analyst</v>
      </c>
      <c r="Q96" s="6">
        <f ca="1" xml:space="preserve">
IF($O96 = 11 + N("Analyst"),
    RANDBETWEEN(5, 7) + N("Jr, Pleno, Sr"),
    ""
)</f>
        <v>6</v>
      </c>
      <c r="R96" s="7" t="e">
        <f ca="1" xml:space="preserve">
IF($Q96 &lt;&gt; "",
    VLOOKUP($Q96,Level!$A:$B,2,FALSE),
    ""
)</f>
        <v>#N/A</v>
      </c>
      <c r="S96" s="1" t="e">
        <f ca="1" xml:space="preserve">
IF($O96 = 5 + N("Presidente"),
    27000,
    IF($O96 = 6 + N("Vice-presidente"),
        23000,
        IF(OR($O96 = 8, $O96= 13, $O96 = 12) + N("Secretária bilíngue ou coordenador ou especialista"),
            8000,
            IF($O96 = 7 + N("Diretor"),
                15000,
                IF($O96 = 14 + N("Gerente"),
                    12000,
                    IF($O96 = 9 + N("Estagiário"),
                        705,
                        IF($O96 = 10 + N("Trainee"),
                            805,
                            IF($O96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 = 7,
  500,
  IF($K96 = 8,
    1000,
    IF($K96 = 9,
      1500,
      IF($K96 = 10,
        2000,
        0
      )
    )
  )
)
+
N("Adicional no salário por área")
+
IF($M96 = 14 + N("Tecnologia da Informação"),
  120,
  IF($M96 = 16 + N("Vendas"),
    110,
    IF($M96 = 15 + N("Jurídico"),
      100,
      IF(OR($M96 = 8, $M96 = 9, $M96 = 11) + N("Recursos humanos ou comercial ou comunicação e marketing"),
        80,
        0
      )
    )
  )
)
+
N("Adicionando pegadinha")
+
IF(AND($M96 = 16, $K96 = 9, $O96 = 11, $Q96 = 5) + N("Se for de vendas, com mestrado, analista sênior"),
  IF(#REF! = 5,
    100,
    0
  )
  +
  IF($I96 = "M",
    200,
    0
  ),
  0
)</f>
        <v>#NUM!</v>
      </c>
    </row>
    <row r="97" spans="1:19" ht="14.25" customHeight="1" x14ac:dyDescent="0.2">
      <c r="A97" s="7" t="s">
        <v>94</v>
      </c>
      <c r="B97" s="5">
        <f>ROW()</f>
        <v>97</v>
      </c>
      <c r="C97" s="6" t="b">
        <v>1</v>
      </c>
      <c r="D97" s="7" t="e">
        <f ca="1">IF($B97 = 1 + N("Presidente"),
    127,
    IF($B97 = 2 + N("Vice-Presidente"),
        72,
        IF($B97 = 3 + N("Secretária bilíngue"),
            13,
            RANDBETWEEN(5,COUNT(#REF!) + 1)
        )
    )
)</f>
        <v>#NUM!</v>
      </c>
      <c r="E97" s="7" t="e">
        <f ca="1">VLOOKUP($D97,#REF!,2,FALSE)</f>
        <v>#NUM!</v>
      </c>
      <c r="F97" s="7" t="e">
        <f ca="1" xml:space="preserve">
IF($B97 = 1,
    0,
    RANDBETWEEN(5,COUNT(#REF!) + 1)
)</f>
        <v>#NUM!</v>
      </c>
      <c r="G97" s="7" t="e">
        <f ca="1" xml:space="preserve">
IF($B97 = 1 + N("Presidente"),
    "de Orléans e Bragança",
    VLOOKUP($F97,#REF!,2,FALSE) &amp; " " &amp; VLOOKUP(RANDBETWEEN(5,COUNT(#REF!) + 1),#REF!,2,FALSE)
)</f>
        <v>#NUM!</v>
      </c>
      <c r="H97" s="7" t="s">
        <v>193</v>
      </c>
      <c r="I97" s="7" t="s">
        <v>6</v>
      </c>
      <c r="J97" s="8">
        <f ca="1" xml:space="preserve">
IF($O97 = 5 + N("CEO"),
    TODAY() - 16340,
    IF($O97 = 8 + N("Secretary"),
        RANDBETWEEN(TODAY() - 12418.5, TODAY()-6574.5),
        IF(OR($O97 = 7, $O97 = 14),
            RANDBETWEEN(TODAY() - 16071, TODAY() - 8766),
            IF(OR($O97 = 13, $O97 = 12, $O97 = 11),
                RANDBETWEEN(TODAY() - 27393.75, TODAY() - 12783.75),
                RANDBETWEEN(TODAY() - 27393.75, TODAY()-10957.5)
            )
        )
    )
)</f>
        <v>23270</v>
      </c>
      <c r="K97" s="6">
        <f ca="1" xml:space="preserve">
IF(OR($O97 = 5, $O97 = 6) + N("Se for presidente ou vice-presidente"),
    10 + N("Doutor"),
    IF($O97 = 7 + N("Se for diretor"),
        RANDBETWEEN(8,10) + N("Graduate school or Master’s degree or Doctorate"),
        IF($O97 = 14 + N("If a manager"),
            RANDBETWEEN(7,9),
            IF(OR($O97 = 13, $O97 = 12, $O97 = 11) + N("If coordinator or specialist or analyst"),
                RANDBETWEEN(7,8),
                7
            )
        )
    )
)</f>
        <v>7</v>
      </c>
      <c r="L97" s="8" t="str">
        <f ca="1">VLOOKUP($K97,Education!$A:$B,2,FALSE)</f>
        <v>Undergraduate degree</v>
      </c>
      <c r="M97" s="7" t="e">
        <f ca="1" xml:space="preserve">
  IF(OR($O97 = 5, $O97 = 6, $O97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" s="7" t="e">
        <f ca="1">VLOOKUP($M97,Department!$A:$B,2,FALSE)</f>
        <v>#NUM!</v>
      </c>
      <c r="O97" s="6">
        <f t="shared" ca="1" si="1"/>
        <v>9</v>
      </c>
      <c r="P97" s="7" t="str">
        <f ca="1">VLOOKUP($O97,Role!$A:$B,2,FALSE)</f>
        <v>Intern</v>
      </c>
      <c r="Q97" s="6" t="str">
        <f ca="1" xml:space="preserve">
IF($O97 = 11 + N("Analyst"),
    RANDBETWEEN(5, 7) + N("Jr, Pleno, Sr"),
    ""
)</f>
        <v/>
      </c>
      <c r="R97" s="7" t="str">
        <f ca="1" xml:space="preserve">
IF($Q97 &lt;&gt; "",
    VLOOKUP($Q97,Level!$A:$B,2,FALSE),
    ""
)</f>
        <v/>
      </c>
      <c r="S97" s="1" t="e">
        <f ca="1" xml:space="preserve">
IF($O97 = 5 + N("Presidente"),
    27000,
    IF($O97 = 6 + N("Vice-presidente"),
        23000,
        IF(OR($O97 = 8, $O97= 13, $O97 = 12) + N("Secretária bilíngue ou coordenador ou especialista"),
            8000,
            IF($O97 = 7 + N("Diretor"),
                15000,
                IF($O97 = 14 + N("Gerente"),
                    12000,
                    IF($O97 = 9 + N("Estagiário"),
                        705,
                        IF($O97 = 10 + N("Trainee"),
                            805,
                            IF($O97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 = 7,
  500,
  IF($K97 = 8,
    1000,
    IF($K97 = 9,
      1500,
      IF($K97 = 10,
        2000,
        0
      )
    )
  )
)
+
N("Adicional no salário por área")
+
IF($M97 = 14 + N("Tecnologia da Informação"),
  120,
  IF($M97 = 16 + N("Vendas"),
    110,
    IF($M97 = 15 + N("Jurídico"),
      100,
      IF(OR($M97 = 8, $M97 = 9, $M97 = 11) + N("Recursos humanos ou comercial ou comunicação e marketing"),
        80,
        0
      )
    )
  )
)
+
N("Adicionando pegadinha")
+
IF(AND($M97 = 16, $K97 = 9, $O97 = 11, $Q97 = 5) + N("Se for de vendas, com mestrado, analista sênior"),
  IF(#REF! = 5,
    100,
    0
  )
  +
  IF($I97 = "M",
    200,
    0
  ),
  0
)</f>
        <v>#NUM!</v>
      </c>
    </row>
    <row r="98" spans="1:19" ht="14.25" customHeight="1" x14ac:dyDescent="0.2">
      <c r="A98" s="7" t="s">
        <v>94</v>
      </c>
      <c r="B98" s="5">
        <f>ROW()</f>
        <v>98</v>
      </c>
      <c r="C98" s="6" t="b">
        <v>1</v>
      </c>
      <c r="D98" s="7" t="e">
        <f ca="1">IF($B98 = 1 + N("Presidente"),
    127,
    IF($B98 = 2 + N("Vice-Presidente"),
        72,
        IF($B98 = 3 + N("Secretária bilíngue"),
            13,
            RANDBETWEEN(5,COUNT(#REF!) + 1)
        )
    )
)</f>
        <v>#NUM!</v>
      </c>
      <c r="E98" s="7" t="e">
        <f ca="1">VLOOKUP($D98,#REF!,2,FALSE)</f>
        <v>#NUM!</v>
      </c>
      <c r="F98" s="7" t="e">
        <f ca="1" xml:space="preserve">
IF($B98 = 1,
    0,
    RANDBETWEEN(5,COUNT(#REF!) + 1)
)</f>
        <v>#NUM!</v>
      </c>
      <c r="G98" s="7" t="e">
        <f ca="1" xml:space="preserve">
IF($B98 = 1 + N("Presidente"),
    "de Orléans e Bragança",
    VLOOKUP($F98,#REF!,2,FALSE) &amp; " " &amp; VLOOKUP(RANDBETWEEN(5,COUNT(#REF!) + 1),#REF!,2,FALSE)
)</f>
        <v>#NUM!</v>
      </c>
      <c r="H98" s="7" t="s">
        <v>194</v>
      </c>
      <c r="I98" s="7" t="s">
        <v>5</v>
      </c>
      <c r="J98" s="8">
        <f ca="1" xml:space="preserve">
IF($O98 = 5 + N("CEO"),
    TODAY() - 16340,
    IF($O98 = 8 + N("Secretary"),
        RANDBETWEEN(TODAY() - 12418.5, TODAY()-6574.5),
        IF(OR($O98 = 7, $O98 = 14),
            RANDBETWEEN(TODAY() - 16071, TODAY() - 8766),
            IF(OR($O98 = 13, $O98 = 12, $O98 = 11),
                RANDBETWEEN(TODAY() - 27393.75, TODAY() - 12783.75),
                RANDBETWEEN(TODAY() - 27393.75, TODAY()-10957.5)
            )
        )
    )
)</f>
        <v>24251</v>
      </c>
      <c r="K98" s="6">
        <f ca="1" xml:space="preserve">
IF(OR($O98 = 5, $O98 = 6) + N("Se for presidente ou vice-presidente"),
    10 + N("Doutor"),
    IF($O98 = 7 + N("Se for diretor"),
        RANDBETWEEN(8,10) + N("Graduate school or Master’s degree or Doctorate"),
        IF($O98 = 14 + N("If a manager"),
            RANDBETWEEN(7,9),
            IF(OR($O98 = 13, $O98 = 12, $O98 = 11) + N("If coordinator or specialist or analyst"),
                RANDBETWEEN(7,8),
                7
            )
        )
    )
)</f>
        <v>8</v>
      </c>
      <c r="L98" s="8" t="str">
        <f ca="1">VLOOKUP($K98,Education!$A:$B,2,FALSE)</f>
        <v>Graduate school</v>
      </c>
      <c r="M98" s="7" t="e">
        <f ca="1" xml:space="preserve">
  IF(OR($O98 = 5, $O98 = 6, $O98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" s="7" t="e">
        <f ca="1">VLOOKUP($M98,Department!$A:$B,2,FALSE)</f>
        <v>#NUM!</v>
      </c>
      <c r="O98" s="6">
        <f t="shared" ca="1" si="1"/>
        <v>11</v>
      </c>
      <c r="P98" s="7" t="str">
        <f ca="1">VLOOKUP($O98,Role!$A:$B,2,FALSE)</f>
        <v>Analyst</v>
      </c>
      <c r="Q98" s="6">
        <f ca="1" xml:space="preserve">
IF($O98 = 11 + N("Analyst"),
    RANDBETWEEN(5, 7) + N("Jr, Pleno, Sr"),
    ""
)</f>
        <v>7</v>
      </c>
      <c r="R98" s="7" t="e">
        <f ca="1" xml:space="preserve">
IF($Q98 &lt;&gt; "",
    VLOOKUP($Q98,Level!$A:$B,2,FALSE),
    ""
)</f>
        <v>#N/A</v>
      </c>
      <c r="S98" s="1" t="e">
        <f ca="1" xml:space="preserve">
IF($O98 = 5 + N("Presidente"),
    27000,
    IF($O98 = 6 + N("Vice-presidente"),
        23000,
        IF(OR($O98 = 8, $O98= 13, $O98 = 12) + N("Secretária bilíngue ou coordenador ou especialista"),
            8000,
            IF($O98 = 7 + N("Diretor"),
                15000,
                IF($O98 = 14 + N("Gerente"),
                    12000,
                    IF($O98 = 9 + N("Estagiário"),
                        705,
                        IF($O98 = 10 + N("Trainee"),
                            805,
                            IF($O98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 = 7,
  500,
  IF($K98 = 8,
    1000,
    IF($K98 = 9,
      1500,
      IF($K98 = 10,
        2000,
        0
      )
    )
  )
)
+
N("Adicional no salário por área")
+
IF($M98 = 14 + N("Tecnologia da Informação"),
  120,
  IF($M98 = 16 + N("Vendas"),
    110,
    IF($M98 = 15 + N("Jurídico"),
      100,
      IF(OR($M98 = 8, $M98 = 9, $M98 = 11) + N("Recursos humanos ou comercial ou comunicação e marketing"),
        80,
        0
      )
    )
  )
)
+
N("Adicionando pegadinha")
+
IF(AND($M98 = 16, $K98 = 9, $O98 = 11, $Q98 = 5) + N("Se for de vendas, com mestrado, analista sênior"),
  IF(#REF! = 5,
    100,
    0
  )
  +
  IF($I98 = "M",
    200,
    0
  ),
  0
)</f>
        <v>#NUM!</v>
      </c>
    </row>
    <row r="99" spans="1:19" ht="14.25" customHeight="1" x14ac:dyDescent="0.2">
      <c r="A99" s="7" t="s">
        <v>94</v>
      </c>
      <c r="B99" s="5">
        <f>ROW()</f>
        <v>99</v>
      </c>
      <c r="C99" s="6" t="b">
        <v>1</v>
      </c>
      <c r="D99" s="7" t="e">
        <f ca="1">IF($B99 = 1 + N("Presidente"),
    127,
    IF($B99 = 2 + N("Vice-Presidente"),
        72,
        IF($B99 = 3 + N("Secretária bilíngue"),
            13,
            RANDBETWEEN(5,COUNT(#REF!) + 1)
        )
    )
)</f>
        <v>#NUM!</v>
      </c>
      <c r="E99" s="7" t="e">
        <f ca="1">VLOOKUP($D99,#REF!,2,FALSE)</f>
        <v>#NUM!</v>
      </c>
      <c r="F99" s="7" t="e">
        <f ca="1" xml:space="preserve">
IF($B99 = 1,
    0,
    RANDBETWEEN(5,COUNT(#REF!) + 1)
)</f>
        <v>#NUM!</v>
      </c>
      <c r="G99" s="7" t="e">
        <f ca="1" xml:space="preserve">
IF($B99 = 1 + N("Presidente"),
    "de Orléans e Bragança",
    VLOOKUP($F99,#REF!,2,FALSE) &amp; " " &amp; VLOOKUP(RANDBETWEEN(5,COUNT(#REF!) + 1),#REF!,2,FALSE)
)</f>
        <v>#NUM!</v>
      </c>
      <c r="H99" s="7" t="s">
        <v>195</v>
      </c>
      <c r="I99" s="7" t="s">
        <v>6</v>
      </c>
      <c r="J99" s="8">
        <f ca="1" xml:space="preserve">
IF($O99 = 5 + N("CEO"),
    TODAY() - 16340,
    IF($O99 = 8 + N("Secretary"),
        RANDBETWEEN(TODAY() - 12418.5, TODAY()-6574.5),
        IF(OR($O99 = 7, $O99 = 14),
            RANDBETWEEN(TODAY() - 16071, TODAY() - 8766),
            IF(OR($O99 = 13, $O99 = 12, $O99 = 11),
                RANDBETWEEN(TODAY() - 27393.75, TODAY() - 12783.75),
                RANDBETWEEN(TODAY() - 27393.75, TODAY()-10957.5)
            )
        )
    )
)</f>
        <v>17758</v>
      </c>
      <c r="K99" s="6">
        <f ca="1" xml:space="preserve">
IF(OR($O99 = 5, $O99 = 6) + N("Se for presidente ou vice-presidente"),
    10 + N("Doutor"),
    IF($O99 = 7 + N("Se for diretor"),
        RANDBETWEEN(8,10) + N("Graduate school or Master’s degree or Doctorate"),
        IF($O99 = 14 + N("If a manager"),
            RANDBETWEEN(7,9),
            IF(OR($O99 = 13, $O99 = 12, $O99 = 11) + N("If coordinator or specialist or analyst"),
                RANDBETWEEN(7,8),
                7
            )
        )
    )
)</f>
        <v>7</v>
      </c>
      <c r="L99" s="8" t="str">
        <f ca="1">VLOOKUP($K99,Education!$A:$B,2,FALSE)</f>
        <v>Undergraduate degree</v>
      </c>
      <c r="M99" s="7" t="e">
        <f ca="1" xml:space="preserve">
  IF(OR($O99 = 5, $O99 = 6, $O99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" s="7" t="e">
        <f ca="1">VLOOKUP($M99,Department!$A:$B,2,FALSE)</f>
        <v>#NUM!</v>
      </c>
      <c r="O99" s="6">
        <f t="shared" ca="1" si="1"/>
        <v>10</v>
      </c>
      <c r="P99" s="7" t="str">
        <f ca="1">VLOOKUP($O99,Role!$A:$B,2,FALSE)</f>
        <v>Trainee</v>
      </c>
      <c r="Q99" s="6" t="str">
        <f ca="1" xml:space="preserve">
IF($O99 = 11 + N("Analyst"),
    RANDBETWEEN(5, 7) + N("Jr, Pleno, Sr"),
    ""
)</f>
        <v/>
      </c>
      <c r="R99" s="7" t="str">
        <f ca="1" xml:space="preserve">
IF($Q99 &lt;&gt; "",
    VLOOKUP($Q99,Level!$A:$B,2,FALSE),
    ""
)</f>
        <v/>
      </c>
      <c r="S99" s="1" t="e">
        <f ca="1" xml:space="preserve">
IF($O99 = 5 + N("Presidente"),
    27000,
    IF($O99 = 6 + N("Vice-presidente"),
        23000,
        IF(OR($O99 = 8, $O99= 13, $O99 = 12) + N("Secretária bilíngue ou coordenador ou especialista"),
            8000,
            IF($O99 = 7 + N("Diretor"),
                15000,
                IF($O99 = 14 + N("Gerente"),
                    12000,
                    IF($O99 = 9 + N("Estagiário"),
                        705,
                        IF($O99 = 10 + N("Trainee"),
                            805,
                            IF($O99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 = 7,
  500,
  IF($K99 = 8,
    1000,
    IF($K99 = 9,
      1500,
      IF($K99 = 10,
        2000,
        0
      )
    )
  )
)
+
N("Adicional no salário por área")
+
IF($M99 = 14 + N("Tecnologia da Informação"),
  120,
  IF($M99 = 16 + N("Vendas"),
    110,
    IF($M99 = 15 + N("Jurídico"),
      100,
      IF(OR($M99 = 8, $M99 = 9, $M99 = 11) + N("Recursos humanos ou comercial ou comunicação e marketing"),
        80,
        0
      )
    )
  )
)
+
N("Adicionando pegadinha")
+
IF(AND($M99 = 16, $K99 = 9, $O99 = 11, $Q99 = 5) + N("Se for de vendas, com mestrado, analista sênior"),
  IF(#REF! = 5,
    100,
    0
  )
  +
  IF($I99 = "M",
    200,
    0
  ),
  0
)</f>
        <v>#NUM!</v>
      </c>
    </row>
    <row r="100" spans="1:19" ht="14.25" customHeight="1" x14ac:dyDescent="0.2">
      <c r="A100" s="7" t="s">
        <v>94</v>
      </c>
      <c r="B100" s="5">
        <f>ROW()</f>
        <v>100</v>
      </c>
      <c r="C100" s="6" t="b">
        <v>1</v>
      </c>
      <c r="D100" s="7" t="e">
        <f ca="1">IF($B100 = 1 + N("Presidente"),
    127,
    IF($B100 = 2 + N("Vice-Presidente"),
        72,
        IF($B100 = 3 + N("Secretária bilíngue"),
            13,
            RANDBETWEEN(5,COUNT(#REF!) + 1)
        )
    )
)</f>
        <v>#NUM!</v>
      </c>
      <c r="E100" s="7" t="e">
        <f ca="1">VLOOKUP($D100,#REF!,2,FALSE)</f>
        <v>#NUM!</v>
      </c>
      <c r="F100" s="7" t="e">
        <f ca="1" xml:space="preserve">
IF($B100 = 1,
    0,
    RANDBETWEEN(5,COUNT(#REF!) + 1)
)</f>
        <v>#NUM!</v>
      </c>
      <c r="G100" s="7" t="e">
        <f ca="1" xml:space="preserve">
IF($B100 = 1 + N("Presidente"),
    "de Orléans e Bragança",
    VLOOKUP($F100,#REF!,2,FALSE) &amp; " " &amp; VLOOKUP(RANDBETWEEN(5,COUNT(#REF!) + 1),#REF!,2,FALSE)
)</f>
        <v>#NUM!</v>
      </c>
      <c r="H100" s="7" t="s">
        <v>196</v>
      </c>
      <c r="I100" s="7" t="s">
        <v>5</v>
      </c>
      <c r="J100" s="8">
        <f ca="1" xml:space="preserve">
IF($O100 = 5 + N("CEO"),
    TODAY() - 16340,
    IF($O100 = 8 + N("Secretary"),
        RANDBETWEEN(TODAY() - 12418.5, TODAY()-6574.5),
        IF(OR($O100 = 7, $O100 = 14),
            RANDBETWEEN(TODAY() - 16071, TODAY() - 8766),
            IF(OR($O100 = 13, $O100 = 12, $O100 = 11),
                RANDBETWEEN(TODAY() - 27393.75, TODAY() - 12783.75),
                RANDBETWEEN(TODAY() - 27393.75, TODAY()-10957.5)
            )
        )
    )
)</f>
        <v>31159</v>
      </c>
      <c r="K100" s="6">
        <f ca="1" xml:space="preserve">
IF(OR($O100 = 5, $O100 = 6) + N("Se for presidente ou vice-presidente"),
    10 + N("Doutor"),
    IF($O100 = 7 + N("Se for diretor"),
        RANDBETWEEN(8,10) + N("Graduate school or Master’s degree or Doctorate"),
        IF($O100 = 14 + N("If a manager"),
            RANDBETWEEN(7,9),
            IF(OR($O100 = 13, $O100 = 12, $O100 = 11) + N("If coordinator or specialist or analyst"),
                RANDBETWEEN(7,8),
                7
            )
        )
    )
)</f>
        <v>8</v>
      </c>
      <c r="L100" s="8" t="str">
        <f ca="1">VLOOKUP($K100,Education!$A:$B,2,FALSE)</f>
        <v>Graduate school</v>
      </c>
      <c r="M100" s="7" t="e">
        <f ca="1" xml:space="preserve">
  IF(OR($O100 = 5, $O100 = 6, $O100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" s="7" t="e">
        <f ca="1">VLOOKUP($M100,Department!$A:$B,2,FALSE)</f>
        <v>#NUM!</v>
      </c>
      <c r="O100" s="6">
        <f t="shared" ca="1" si="1"/>
        <v>11</v>
      </c>
      <c r="P100" s="7" t="str">
        <f ca="1">VLOOKUP($O100,Role!$A:$B,2,FALSE)</f>
        <v>Analyst</v>
      </c>
      <c r="Q100" s="6">
        <f ca="1" xml:space="preserve">
IF($O100 = 11 + N("Analyst"),
    RANDBETWEEN(5, 7) + N("Jr, Pleno, Sr"),
    ""
)</f>
        <v>6</v>
      </c>
      <c r="R100" s="7" t="e">
        <f ca="1" xml:space="preserve">
IF($Q100 &lt;&gt; "",
    VLOOKUP($Q100,Level!$A:$B,2,FALSE),
    ""
)</f>
        <v>#N/A</v>
      </c>
      <c r="S100" s="1" t="e">
        <f ca="1" xml:space="preserve">
IF($O100 = 5 + N("Presidente"),
    27000,
    IF($O100 = 6 + N("Vice-presidente"),
        23000,
        IF(OR($O100 = 8, $O100= 13, $O100 = 12) + N("Secretária bilíngue ou coordenador ou especialista"),
            8000,
            IF($O100 = 7 + N("Diretor"),
                15000,
                IF($O100 = 14 + N("Gerente"),
                    12000,
                    IF($O100 = 9 + N("Estagiário"),
                        705,
                        IF($O100 = 10 + N("Trainee"),
                            805,
                            IF($O100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 = 7,
  500,
  IF($K100 = 8,
    1000,
    IF($K100 = 9,
      1500,
      IF($K100 = 10,
        2000,
        0
      )
    )
  )
)
+
N("Adicional no salário por área")
+
IF($M100 = 14 + N("Tecnologia da Informação"),
  120,
  IF($M100 = 16 + N("Vendas"),
    110,
    IF($M100 = 15 + N("Jurídico"),
      100,
      IF(OR($M100 = 8, $M100 = 9, $M100 = 11) + N("Recursos humanos ou comercial ou comunicação e marketing"),
        80,
        0
      )
    )
  )
)
+
N("Adicionando pegadinha")
+
IF(AND($M100 = 16, $K100 = 9, $O100 = 11, $Q100 = 5) + N("Se for de vendas, com mestrado, analista sênior"),
  IF(#REF! = 5,
    100,
    0
  )
  +
  IF($I100 = "M",
    200,
    0
  ),
  0
)</f>
        <v>#NUM!</v>
      </c>
    </row>
    <row r="101" spans="1:19" ht="14.25" customHeight="1" x14ac:dyDescent="0.2">
      <c r="A101" s="7" t="s">
        <v>94</v>
      </c>
      <c r="B101" s="5">
        <f>ROW()</f>
        <v>101</v>
      </c>
      <c r="C101" s="6" t="b">
        <v>1</v>
      </c>
      <c r="D101" s="7" t="e">
        <f ca="1">IF($B101 = 1 + N("Presidente"),
    127,
    IF($B101 = 2 + N("Vice-Presidente"),
        72,
        IF($B101 = 3 + N("Secretária bilíngue"),
            13,
            RANDBETWEEN(5,COUNT(#REF!) + 1)
        )
    )
)</f>
        <v>#NUM!</v>
      </c>
      <c r="E101" s="7" t="e">
        <f ca="1">VLOOKUP($D101,#REF!,2,FALSE)</f>
        <v>#NUM!</v>
      </c>
      <c r="F101" s="7" t="e">
        <f ca="1" xml:space="preserve">
IF($B101 = 1,
    0,
    RANDBETWEEN(5,COUNT(#REF!) + 1)
)</f>
        <v>#NUM!</v>
      </c>
      <c r="G101" s="7" t="e">
        <f ca="1" xml:space="preserve">
IF($B101 = 1 + N("Presidente"),
    "de Orléans e Bragança",
    VLOOKUP($F101,#REF!,2,FALSE) &amp; " " &amp; VLOOKUP(RANDBETWEEN(5,COUNT(#REF!) + 1),#REF!,2,FALSE)
)</f>
        <v>#NUM!</v>
      </c>
      <c r="H101" s="7" t="s">
        <v>197</v>
      </c>
      <c r="I101" s="7" t="s">
        <v>6</v>
      </c>
      <c r="J101" s="8">
        <f ca="1" xml:space="preserve">
IF($O101 = 5 + N("CEO"),
    TODAY() - 16340,
    IF($O101 = 8 + N("Secretary"),
        RANDBETWEEN(TODAY() - 12418.5, TODAY()-6574.5),
        IF(OR($O101 = 7, $O101 = 14),
            RANDBETWEEN(TODAY() - 16071, TODAY() - 8766),
            IF(OR($O101 = 13, $O101 = 12, $O101 = 11),
                RANDBETWEEN(TODAY() - 27393.75, TODAY() - 12783.75),
                RANDBETWEEN(TODAY() - 27393.75, TODAY()-10957.5)
            )
        )
    )
)</f>
        <v>21590</v>
      </c>
      <c r="K101" s="6">
        <f ca="1" xml:space="preserve">
IF(OR($O101 = 5, $O101 = 6) + N("Se for presidente ou vice-presidente"),
    10 + N("Doutor"),
    IF($O101 = 7 + N("Se for diretor"),
        RANDBETWEEN(8,10) + N("Graduate school or Master’s degree or Doctorate"),
        IF($O101 = 14 + N("If a manager"),
            RANDBETWEEN(7,9),
            IF(OR($O101 = 13, $O101 = 12, $O101 = 11) + N("If coordinator or specialist or analyst"),
                RANDBETWEEN(7,8),
                7
            )
        )
    )
)</f>
        <v>7</v>
      </c>
      <c r="L101" s="8" t="str">
        <f ca="1">VLOOKUP($K101,Education!$A:$B,2,FALSE)</f>
        <v>Undergraduate degree</v>
      </c>
      <c r="M101" s="7" t="e">
        <f ca="1" xml:space="preserve">
  IF(OR($O101 = 5, $O101 = 6, $O101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" s="7" t="e">
        <f ca="1">VLOOKUP($M101,Department!$A:$B,2,FALSE)</f>
        <v>#NUM!</v>
      </c>
      <c r="O101" s="6">
        <f t="shared" ca="1" si="1"/>
        <v>9</v>
      </c>
      <c r="P101" s="7" t="str">
        <f ca="1">VLOOKUP($O101,Role!$A:$B,2,FALSE)</f>
        <v>Intern</v>
      </c>
      <c r="Q101" s="6" t="str">
        <f ca="1" xml:space="preserve">
IF($O101 = 11 + N("Analyst"),
    RANDBETWEEN(5, 7) + N("Jr, Pleno, Sr"),
    ""
)</f>
        <v/>
      </c>
      <c r="R101" s="7" t="str">
        <f ca="1" xml:space="preserve">
IF($Q101 &lt;&gt; "",
    VLOOKUP($Q101,Level!$A:$B,2,FALSE),
    ""
)</f>
        <v/>
      </c>
      <c r="S101" s="1" t="e">
        <f ca="1" xml:space="preserve">
IF($O101 = 5 + N("Presidente"),
    27000,
    IF($O101 = 6 + N("Vice-presidente"),
        23000,
        IF(OR($O101 = 8, $O101= 13, $O101 = 12) + N("Secretária bilíngue ou coordenador ou especialista"),
            8000,
            IF($O101 = 7 + N("Diretor"),
                15000,
                IF($O101 = 14 + N("Gerente"),
                    12000,
                    IF($O101 = 9 + N("Estagiário"),
                        705,
                        IF($O101 = 10 + N("Trainee"),
                            805,
                            IF($O101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 = 7,
  500,
  IF($K101 = 8,
    1000,
    IF($K101 = 9,
      1500,
      IF($K101 = 10,
        2000,
        0
      )
    )
  )
)
+
N("Adicional no salário por área")
+
IF($M101 = 14 + N("Tecnologia da Informação"),
  120,
  IF($M101 = 16 + N("Vendas"),
    110,
    IF($M101 = 15 + N("Jurídico"),
      100,
      IF(OR($M101 = 8, $M101 = 9, $M101 = 11) + N("Recursos humanos ou comercial ou comunicação e marketing"),
        80,
        0
      )
    )
  )
)
+
N("Adicionando pegadinha")
+
IF(AND($M101 = 16, $K101 = 9, $O101 = 11, $Q101 = 5) + N("Se for de vendas, com mestrado, analista sênior"),
  IF(#REF! = 5,
    100,
    0
  )
  +
  IF($I101 = "M",
    200,
    0
  ),
  0
)</f>
        <v>#NUM!</v>
      </c>
    </row>
    <row r="102" spans="1:19" ht="14.25" customHeight="1" x14ac:dyDescent="0.2">
      <c r="A102" s="7" t="s">
        <v>94</v>
      </c>
      <c r="B102" s="5">
        <f>ROW()</f>
        <v>102</v>
      </c>
      <c r="C102" s="6" t="b">
        <v>1</v>
      </c>
      <c r="D102" s="7" t="e">
        <f ca="1">IF($B102 = 1 + N("Presidente"),
    127,
    IF($B102 = 2 + N("Vice-Presidente"),
        72,
        IF($B102 = 3 + N("Secretária bilíngue"),
            13,
            RANDBETWEEN(5,COUNT(#REF!) + 1)
        )
    )
)</f>
        <v>#NUM!</v>
      </c>
      <c r="E102" s="7" t="e">
        <f ca="1">VLOOKUP($D102,#REF!,2,FALSE)</f>
        <v>#NUM!</v>
      </c>
      <c r="F102" s="7" t="e">
        <f ca="1" xml:space="preserve">
IF($B102 = 1,
    0,
    RANDBETWEEN(5,COUNT(#REF!) + 1)
)</f>
        <v>#NUM!</v>
      </c>
      <c r="G102" s="7" t="e">
        <f ca="1" xml:space="preserve">
IF($B102 = 1 + N("Presidente"),
    "de Orléans e Bragança",
    VLOOKUP($F102,#REF!,2,FALSE) &amp; " " &amp; VLOOKUP(RANDBETWEEN(5,COUNT(#REF!) + 1),#REF!,2,FALSE)
)</f>
        <v>#NUM!</v>
      </c>
      <c r="H102" s="7" t="s">
        <v>198</v>
      </c>
      <c r="I102" s="7" t="s">
        <v>5</v>
      </c>
      <c r="J102" s="8">
        <f ca="1" xml:space="preserve">
IF($O102 = 5 + N("CEO"),
    TODAY() - 16340,
    IF($O102 = 8 + N("Secretary"),
        RANDBETWEEN(TODAY() - 12418.5, TODAY()-6574.5),
        IF(OR($O102 = 7, $O102 = 14),
            RANDBETWEEN(TODAY() - 16071, TODAY() - 8766),
            IF(OR($O102 = 13, $O102 = 12, $O102 = 11),
                RANDBETWEEN(TODAY() - 27393.75, TODAY() - 12783.75),
                RANDBETWEEN(TODAY() - 27393.75, TODAY()-10957.5)
            )
        )
    )
)</f>
        <v>22425</v>
      </c>
      <c r="K102" s="6">
        <f ca="1" xml:space="preserve">
IF(OR($O102 = 5, $O102 = 6) + N("Se for presidente ou vice-presidente"),
    10 + N("Doutor"),
    IF($O102 = 7 + N("Se for diretor"),
        RANDBETWEEN(8,10) + N("Graduate school or Master’s degree or Doctorate"),
        IF($O102 = 14 + N("If a manager"),
            RANDBETWEEN(7,9),
            IF(OR($O102 = 13, $O102 = 12, $O102 = 11) + N("If coordinator or specialist or analyst"),
                RANDBETWEEN(7,8),
                7
            )
        )
    )
)</f>
        <v>7</v>
      </c>
      <c r="L102" s="8" t="str">
        <f ca="1">VLOOKUP($K102,Education!$A:$B,2,FALSE)</f>
        <v>Undergraduate degree</v>
      </c>
      <c r="M102" s="7" t="e">
        <f ca="1" xml:space="preserve">
  IF(OR($O102 = 5, $O102 = 6, $O102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" s="7" t="e">
        <f ca="1">VLOOKUP($M102,Department!$A:$B,2,FALSE)</f>
        <v>#NUM!</v>
      </c>
      <c r="O102" s="6">
        <f t="shared" ca="1" si="1"/>
        <v>11</v>
      </c>
      <c r="P102" s="7" t="str">
        <f ca="1">VLOOKUP($O102,Role!$A:$B,2,FALSE)</f>
        <v>Analyst</v>
      </c>
      <c r="Q102" s="6">
        <f ca="1" xml:space="preserve">
IF($O102 = 11 + N("Analyst"),
    RANDBETWEEN(5, 7) + N("Jr, Pleno, Sr"),
    ""
)</f>
        <v>6</v>
      </c>
      <c r="R102" s="7" t="e">
        <f ca="1" xml:space="preserve">
IF($Q102 &lt;&gt; "",
    VLOOKUP($Q102,Level!$A:$B,2,FALSE),
    ""
)</f>
        <v>#N/A</v>
      </c>
      <c r="S102" s="1" t="e">
        <f ca="1" xml:space="preserve">
IF($O102 = 5 + N("Presidente"),
    27000,
    IF($O102 = 6 + N("Vice-presidente"),
        23000,
        IF(OR($O102 = 8, $O102= 13, $O102 = 12) + N("Secretária bilíngue ou coordenador ou especialista"),
            8000,
            IF($O102 = 7 + N("Diretor"),
                15000,
                IF($O102 = 14 + N("Gerente"),
                    12000,
                    IF($O102 = 9 + N("Estagiário"),
                        705,
                        IF($O102 = 10 + N("Trainee"),
                            805,
                            IF($O102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 = 7,
  500,
  IF($K102 = 8,
    1000,
    IF($K102 = 9,
      1500,
      IF($K102 = 10,
        2000,
        0
      )
    )
  )
)
+
N("Adicional no salário por área")
+
IF($M102 = 14 + N("Tecnologia da Informação"),
  120,
  IF($M102 = 16 + N("Vendas"),
    110,
    IF($M102 = 15 + N("Jurídico"),
      100,
      IF(OR($M102 = 8, $M102 = 9, $M102 = 11) + N("Recursos humanos ou comercial ou comunicação e marketing"),
        80,
        0
      )
    )
  )
)
+
N("Adicionando pegadinha")
+
IF(AND($M102 = 16, $K102 = 9, $O102 = 11, $Q102 = 5) + N("Se for de vendas, com mestrado, analista sênior"),
  IF(#REF! = 5,
    100,
    0
  )
  +
  IF($I102 = "M",
    200,
    0
  ),
  0
)</f>
        <v>#NUM!</v>
      </c>
    </row>
    <row r="103" spans="1:19" ht="14.25" customHeight="1" x14ac:dyDescent="0.2">
      <c r="A103" s="7" t="s">
        <v>94</v>
      </c>
      <c r="B103" s="5">
        <f>ROW()</f>
        <v>103</v>
      </c>
      <c r="C103" s="6" t="b">
        <v>1</v>
      </c>
      <c r="D103" s="7" t="e">
        <f ca="1">IF($B103 = 1 + N("Presidente"),
    127,
    IF($B103 = 2 + N("Vice-Presidente"),
        72,
        IF($B103 = 3 + N("Secretária bilíngue"),
            13,
            RANDBETWEEN(5,COUNT(#REF!) + 1)
        )
    )
)</f>
        <v>#NUM!</v>
      </c>
      <c r="E103" s="7" t="e">
        <f ca="1">VLOOKUP($D103,#REF!,2,FALSE)</f>
        <v>#NUM!</v>
      </c>
      <c r="F103" s="7" t="e">
        <f ca="1" xml:space="preserve">
IF($B103 = 1,
    0,
    RANDBETWEEN(5,COUNT(#REF!) + 1)
)</f>
        <v>#NUM!</v>
      </c>
      <c r="G103" s="7" t="e">
        <f ca="1" xml:space="preserve">
IF($B103 = 1 + N("Presidente"),
    "de Orléans e Bragança",
    VLOOKUP($F103,#REF!,2,FALSE) &amp; " " &amp; VLOOKUP(RANDBETWEEN(5,COUNT(#REF!) + 1),#REF!,2,FALSE)
)</f>
        <v>#NUM!</v>
      </c>
      <c r="H103" s="7" t="s">
        <v>199</v>
      </c>
      <c r="I103" s="7" t="s">
        <v>5</v>
      </c>
      <c r="J103" s="8">
        <f ca="1" xml:space="preserve">
IF($O103 = 5 + N("CEO"),
    TODAY() - 16340,
    IF($O103 = 8 + N("Secretary"),
        RANDBETWEEN(TODAY() - 12418.5, TODAY()-6574.5),
        IF(OR($O103 = 7, $O103 = 14),
            RANDBETWEEN(TODAY() - 16071, TODAY() - 8766),
            IF(OR($O103 = 13, $O103 = 12, $O103 = 11),
                RANDBETWEEN(TODAY() - 27393.75, TODAY() - 12783.75),
                RANDBETWEEN(TODAY() - 27393.75, TODAY()-10957.5)
            )
        )
    )
)</f>
        <v>25344</v>
      </c>
      <c r="K103" s="6">
        <f ca="1" xml:space="preserve">
IF(OR($O103 = 5, $O103 = 6) + N("Se for presidente ou vice-presidente"),
    10 + N("Doutor"),
    IF($O103 = 7 + N("Se for diretor"),
        RANDBETWEEN(8,10) + N("Graduate school or Master’s degree or Doctorate"),
        IF($O103 = 14 + N("If a manager"),
            RANDBETWEEN(7,9),
            IF(OR($O103 = 13, $O103 = 12, $O103 = 11) + N("If coordinator or specialist or analyst"),
                RANDBETWEEN(7,8),
                7
            )
        )
    )
)</f>
        <v>7</v>
      </c>
      <c r="L103" s="8" t="str">
        <f ca="1">VLOOKUP($K103,Education!$A:$B,2,FALSE)</f>
        <v>Undergraduate degree</v>
      </c>
      <c r="M103" s="7" t="e">
        <f ca="1" xml:space="preserve">
  IF(OR($O103 = 5, $O103 = 6, $O103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" s="7" t="e">
        <f ca="1">VLOOKUP($M103,Department!$A:$B,2,FALSE)</f>
        <v>#NUM!</v>
      </c>
      <c r="O103" s="6">
        <f t="shared" ca="1" si="1"/>
        <v>10</v>
      </c>
      <c r="P103" s="7" t="str">
        <f ca="1">VLOOKUP($O103,Role!$A:$B,2,FALSE)</f>
        <v>Trainee</v>
      </c>
      <c r="Q103" s="6" t="str">
        <f ca="1" xml:space="preserve">
IF($O103 = 11 + N("Analyst"),
    RANDBETWEEN(5, 7) + N("Jr, Pleno, Sr"),
    ""
)</f>
        <v/>
      </c>
      <c r="R103" s="7" t="str">
        <f ca="1" xml:space="preserve">
IF($Q103 &lt;&gt; "",
    VLOOKUP($Q103,Level!$A:$B,2,FALSE),
    ""
)</f>
        <v/>
      </c>
      <c r="S103" s="1" t="e">
        <f ca="1" xml:space="preserve">
IF($O103 = 5 + N("Presidente"),
    27000,
    IF($O103 = 6 + N("Vice-presidente"),
        23000,
        IF(OR($O103 = 8, $O103= 13, $O103 = 12) + N("Secretária bilíngue ou coordenador ou especialista"),
            8000,
            IF($O103 = 7 + N("Diretor"),
                15000,
                IF($O103 = 14 + N("Gerente"),
                    12000,
                    IF($O103 = 9 + N("Estagiário"),
                        705,
                        IF($O103 = 10 + N("Trainee"),
                            805,
                            IF($O103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 = 7,
  500,
  IF($K103 = 8,
    1000,
    IF($K103 = 9,
      1500,
      IF($K103 = 10,
        2000,
        0
      )
    )
  )
)
+
N("Adicional no salário por área")
+
IF($M103 = 14 + N("Tecnologia da Informação"),
  120,
  IF($M103 = 16 + N("Vendas"),
    110,
    IF($M103 = 15 + N("Jurídico"),
      100,
      IF(OR($M103 = 8, $M103 = 9, $M103 = 11) + N("Recursos humanos ou comercial ou comunicação e marketing"),
        80,
        0
      )
    )
  )
)
+
N("Adicionando pegadinha")
+
IF(AND($M103 = 16, $K103 = 9, $O103 = 11, $Q103 = 5) + N("Se for de vendas, com mestrado, analista sênior"),
  IF(#REF! = 5,
    100,
    0
  )
  +
  IF($I103 = "M",
    200,
    0
  ),
  0
)</f>
        <v>#NUM!</v>
      </c>
    </row>
    <row r="104" spans="1:19" ht="14.25" customHeight="1" x14ac:dyDescent="0.2">
      <c r="A104" s="7" t="s">
        <v>94</v>
      </c>
      <c r="B104" s="5">
        <f>ROW()</f>
        <v>104</v>
      </c>
      <c r="C104" s="6" t="b">
        <v>1</v>
      </c>
      <c r="D104" s="7" t="e">
        <f ca="1">IF($B104 = 1 + N("Presidente"),
    127,
    IF($B104 = 2 + N("Vice-Presidente"),
        72,
        IF($B104 = 3 + N("Secretária bilíngue"),
            13,
            RANDBETWEEN(5,COUNT(#REF!) + 1)
        )
    )
)</f>
        <v>#NUM!</v>
      </c>
      <c r="E104" s="7" t="e">
        <f ca="1">VLOOKUP($D104,#REF!,2,FALSE)</f>
        <v>#NUM!</v>
      </c>
      <c r="F104" s="7" t="e">
        <f ca="1" xml:space="preserve">
IF($B104 = 1,
    0,
    RANDBETWEEN(5,COUNT(#REF!) + 1)
)</f>
        <v>#NUM!</v>
      </c>
      <c r="G104" s="7" t="e">
        <f ca="1" xml:space="preserve">
IF($B104 = 1 + N("Presidente"),
    "de Orléans e Bragança",
    VLOOKUP($F104,#REF!,2,FALSE) &amp; " " &amp; VLOOKUP(RANDBETWEEN(5,COUNT(#REF!) + 1),#REF!,2,FALSE)
)</f>
        <v>#NUM!</v>
      </c>
      <c r="H104" s="7" t="s">
        <v>200</v>
      </c>
      <c r="I104" s="7" t="s">
        <v>6</v>
      </c>
      <c r="J104" s="8">
        <f ca="1" xml:space="preserve">
IF($O104 = 5 + N("CEO"),
    TODAY() - 16340,
    IF($O104 = 8 + N("Secretary"),
        RANDBETWEEN(TODAY() - 12418.5, TODAY()-6574.5),
        IF(OR($O104 = 7, $O104 = 14),
            RANDBETWEEN(TODAY() - 16071, TODAY() - 8766),
            IF(OR($O104 = 13, $O104 = 12, $O104 = 11),
                RANDBETWEEN(TODAY() - 27393.75, TODAY() - 12783.75),
                RANDBETWEEN(TODAY() - 27393.75, TODAY()-10957.5)
            )
        )
    )
)</f>
        <v>20886</v>
      </c>
      <c r="K104" s="6">
        <f ca="1" xml:space="preserve">
IF(OR($O104 = 5, $O104 = 6) + N("Se for presidente ou vice-presidente"),
    10 + N("Doutor"),
    IF($O104 = 7 + N("Se for diretor"),
        RANDBETWEEN(8,10) + N("Graduate school or Master’s degree or Doctorate"),
        IF($O104 = 14 + N("If a manager"),
            RANDBETWEEN(7,9),
            IF(OR($O104 = 13, $O104 = 12, $O104 = 11) + N("If coordinator or specialist or analyst"),
                RANDBETWEEN(7,8),
                7
            )
        )
    )
)</f>
        <v>7</v>
      </c>
      <c r="L104" s="8" t="str">
        <f ca="1">VLOOKUP($K104,Education!$A:$B,2,FALSE)</f>
        <v>Undergraduate degree</v>
      </c>
      <c r="M104" s="7" t="e">
        <f ca="1" xml:space="preserve">
  IF(OR($O104 = 5, $O104 = 6, $O104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" s="7" t="e">
        <f ca="1">VLOOKUP($M104,Department!$A:$B,2,FALSE)</f>
        <v>#NUM!</v>
      </c>
      <c r="O104" s="6">
        <f t="shared" ca="1" si="1"/>
        <v>11</v>
      </c>
      <c r="P104" s="7" t="str">
        <f ca="1">VLOOKUP($O104,Role!$A:$B,2,FALSE)</f>
        <v>Analyst</v>
      </c>
      <c r="Q104" s="6">
        <f ca="1" xml:space="preserve">
IF($O104 = 11 + N("Analyst"),
    RANDBETWEEN(5, 7) + N("Jr, Pleno, Sr"),
    ""
)</f>
        <v>6</v>
      </c>
      <c r="R104" s="7" t="e">
        <f ca="1" xml:space="preserve">
IF($Q104 &lt;&gt; "",
    VLOOKUP($Q104,Level!$A:$B,2,FALSE),
    ""
)</f>
        <v>#N/A</v>
      </c>
      <c r="S104" s="1" t="e">
        <f ca="1" xml:space="preserve">
IF($O104 = 5 + N("Presidente"),
    27000,
    IF($O104 = 6 + N("Vice-presidente"),
        23000,
        IF(OR($O104 = 8, $O104= 13, $O104 = 12) + N("Secretária bilíngue ou coordenador ou especialista"),
            8000,
            IF($O104 = 7 + N("Diretor"),
                15000,
                IF($O104 = 14 + N("Gerente"),
                    12000,
                    IF($O104 = 9 + N("Estagiário"),
                        705,
                        IF($O104 = 10 + N("Trainee"),
                            805,
                            IF($O104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 = 7,
  500,
  IF($K104 = 8,
    1000,
    IF($K104 = 9,
      1500,
      IF($K104 = 10,
        2000,
        0
      )
    )
  )
)
+
N("Adicional no salário por área")
+
IF($M104 = 14 + N("Tecnologia da Informação"),
  120,
  IF($M104 = 16 + N("Vendas"),
    110,
    IF($M104 = 15 + N("Jurídico"),
      100,
      IF(OR($M104 = 8, $M104 = 9, $M104 = 11) + N("Recursos humanos ou comercial ou comunicação e marketing"),
        80,
        0
      )
    )
  )
)
+
N("Adicionando pegadinha")
+
IF(AND($M104 = 16, $K104 = 9, $O104 = 11, $Q104 = 5) + N("Se for de vendas, com mestrado, analista sênior"),
  IF(#REF! = 5,
    100,
    0
  )
  +
  IF($I104 = "M",
    200,
    0
  ),
  0
)</f>
        <v>#NUM!</v>
      </c>
    </row>
    <row r="105" spans="1:19" ht="14.25" customHeight="1" x14ac:dyDescent="0.2">
      <c r="A105" s="7" t="s">
        <v>94</v>
      </c>
      <c r="B105" s="5">
        <f>ROW()</f>
        <v>105</v>
      </c>
      <c r="C105" s="6" t="b">
        <v>1</v>
      </c>
      <c r="D105" s="7" t="e">
        <f ca="1">IF($B105 = 1 + N("Presidente"),
    127,
    IF($B105 = 2 + N("Vice-Presidente"),
        72,
        IF($B105 = 3 + N("Secretária bilíngue"),
            13,
            RANDBETWEEN(5,COUNT(#REF!) + 1)
        )
    )
)</f>
        <v>#NUM!</v>
      </c>
      <c r="E105" s="7" t="e">
        <f ca="1">VLOOKUP($D105,#REF!,2,FALSE)</f>
        <v>#NUM!</v>
      </c>
      <c r="F105" s="7" t="e">
        <f ca="1" xml:space="preserve">
IF($B105 = 1,
    0,
    RANDBETWEEN(5,COUNT(#REF!) + 1)
)</f>
        <v>#NUM!</v>
      </c>
      <c r="G105" s="7" t="e">
        <f ca="1" xml:space="preserve">
IF($B105 = 1 + N("Presidente"),
    "de Orléans e Bragança",
    VLOOKUP($F105,#REF!,2,FALSE) &amp; " " &amp; VLOOKUP(RANDBETWEEN(5,COUNT(#REF!) + 1),#REF!,2,FALSE)
)</f>
        <v>#NUM!</v>
      </c>
      <c r="H105" s="7" t="s">
        <v>201</v>
      </c>
      <c r="I105" s="7" t="s">
        <v>5</v>
      </c>
      <c r="J105" s="8">
        <f ca="1" xml:space="preserve">
IF($O105 = 5 + N("CEO"),
    TODAY() - 16340,
    IF($O105 = 8 + N("Secretary"),
        RANDBETWEEN(TODAY() - 12418.5, TODAY()-6574.5),
        IF(OR($O105 = 7, $O105 = 14),
            RANDBETWEEN(TODAY() - 16071, TODAY() - 8766),
            IF(OR($O105 = 13, $O105 = 12, $O105 = 11),
                RANDBETWEEN(TODAY() - 27393.75, TODAY() - 12783.75),
                RANDBETWEEN(TODAY() - 27393.75, TODAY()-10957.5)
            )
        )
    )
)</f>
        <v>30512</v>
      </c>
      <c r="K105" s="6">
        <f ca="1" xml:space="preserve">
IF(OR($O105 = 5, $O105 = 6) + N("Se for presidente ou vice-presidente"),
    10 + N("Doutor"),
    IF($O105 = 7 + N("Se for diretor"),
        RANDBETWEEN(8,10) + N("Graduate school or Master’s degree or Doctorate"),
        IF($O105 = 14 + N("If a manager"),
            RANDBETWEEN(7,9),
            IF(OR($O105 = 13, $O105 = 12, $O105 = 11) + N("If coordinator or specialist or analyst"),
                RANDBETWEEN(7,8),
                7
            )
        )
    )
)</f>
        <v>7</v>
      </c>
      <c r="L105" s="8" t="str">
        <f ca="1">VLOOKUP($K105,Education!$A:$B,2,FALSE)</f>
        <v>Undergraduate degree</v>
      </c>
      <c r="M105" s="7" t="e">
        <f ca="1" xml:space="preserve">
  IF(OR($O105 = 5, $O105 = 6, $O105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" s="7" t="e">
        <f ca="1">VLOOKUP($M105,Department!$A:$B,2,FALSE)</f>
        <v>#NUM!</v>
      </c>
      <c r="O105" s="6">
        <f t="shared" ca="1" si="1"/>
        <v>10</v>
      </c>
      <c r="P105" s="7" t="str">
        <f ca="1">VLOOKUP($O105,Role!$A:$B,2,FALSE)</f>
        <v>Trainee</v>
      </c>
      <c r="Q105" s="6" t="str">
        <f ca="1" xml:space="preserve">
IF($O105 = 11 + N("Analyst"),
    RANDBETWEEN(5, 7) + N("Jr, Pleno, Sr"),
    ""
)</f>
        <v/>
      </c>
      <c r="R105" s="7" t="str">
        <f ca="1" xml:space="preserve">
IF($Q105 &lt;&gt; "",
    VLOOKUP($Q105,Level!$A:$B,2,FALSE),
    ""
)</f>
        <v/>
      </c>
      <c r="S105" s="1" t="e">
        <f ca="1" xml:space="preserve">
IF($O105 = 5 + N("Presidente"),
    27000,
    IF($O105 = 6 + N("Vice-presidente"),
        23000,
        IF(OR($O105 = 8, $O105= 13, $O105 = 12) + N("Secretária bilíngue ou coordenador ou especialista"),
            8000,
            IF($O105 = 7 + N("Diretor"),
                15000,
                IF($O105 = 14 + N("Gerente"),
                    12000,
                    IF($O105 = 9 + N("Estagiário"),
                        705,
                        IF($O105 = 10 + N("Trainee"),
                            805,
                            IF($O105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 = 7,
  500,
  IF($K105 = 8,
    1000,
    IF($K105 = 9,
      1500,
      IF($K105 = 10,
        2000,
        0
      )
    )
  )
)
+
N("Adicional no salário por área")
+
IF($M105 = 14 + N("Tecnologia da Informação"),
  120,
  IF($M105 = 16 + N("Vendas"),
    110,
    IF($M105 = 15 + N("Jurídico"),
      100,
      IF(OR($M105 = 8, $M105 = 9, $M105 = 11) + N("Recursos humanos ou comercial ou comunicação e marketing"),
        80,
        0
      )
    )
  )
)
+
N("Adicionando pegadinha")
+
IF(AND($M105 = 16, $K105 = 9, $O105 = 11, $Q105 = 5) + N("Se for de vendas, com mestrado, analista sênior"),
  IF(#REF! = 5,
    100,
    0
  )
  +
  IF($I105 = "M",
    200,
    0
  ),
  0
)</f>
        <v>#NUM!</v>
      </c>
    </row>
    <row r="106" spans="1:19" ht="14.25" customHeight="1" x14ac:dyDescent="0.2">
      <c r="A106" s="7" t="s">
        <v>94</v>
      </c>
      <c r="B106" s="5">
        <f>ROW()</f>
        <v>106</v>
      </c>
      <c r="C106" s="6" t="b">
        <v>1</v>
      </c>
      <c r="D106" s="7" t="e">
        <f ca="1">IF($B106 = 1 + N("Presidente"),
    127,
    IF($B106 = 2 + N("Vice-Presidente"),
        72,
        IF($B106 = 3 + N("Secretária bilíngue"),
            13,
            RANDBETWEEN(5,COUNT(#REF!) + 1)
        )
    )
)</f>
        <v>#NUM!</v>
      </c>
      <c r="E106" s="7" t="e">
        <f ca="1">VLOOKUP($D106,#REF!,2,FALSE)</f>
        <v>#NUM!</v>
      </c>
      <c r="F106" s="7" t="e">
        <f ca="1" xml:space="preserve">
IF($B106 = 1,
    0,
    RANDBETWEEN(5,COUNT(#REF!) + 1)
)</f>
        <v>#NUM!</v>
      </c>
      <c r="G106" s="7" t="e">
        <f ca="1" xml:space="preserve">
IF($B106 = 1 + N("Presidente"),
    "de Orléans e Bragança",
    VLOOKUP($F106,#REF!,2,FALSE) &amp; " " &amp; VLOOKUP(RANDBETWEEN(5,COUNT(#REF!) + 1),#REF!,2,FALSE)
)</f>
        <v>#NUM!</v>
      </c>
      <c r="H106" s="7" t="s">
        <v>202</v>
      </c>
      <c r="I106" s="7" t="s">
        <v>6</v>
      </c>
      <c r="J106" s="8">
        <f ca="1" xml:space="preserve">
IF($O106 = 5 + N("CEO"),
    TODAY() - 16340,
    IF($O106 = 8 + N("Secretary"),
        RANDBETWEEN(TODAY() - 12418.5, TODAY()-6574.5),
        IF(OR($O106 = 7, $O106 = 14),
            RANDBETWEEN(TODAY() - 16071, TODAY() - 8766),
            IF(OR($O106 = 13, $O106 = 12, $O106 = 11),
                RANDBETWEEN(TODAY() - 27393.75, TODAY() - 12783.75),
                RANDBETWEEN(TODAY() - 27393.75, TODAY()-10957.5)
            )
        )
    )
)</f>
        <v>29305</v>
      </c>
      <c r="K106" s="6">
        <f ca="1" xml:space="preserve">
IF(OR($O106 = 5, $O106 = 6) + N("Se for presidente ou vice-presidente"),
    10 + N("Doutor"),
    IF($O106 = 7 + N("Se for diretor"),
        RANDBETWEEN(8,10) + N("Graduate school or Master’s degree or Doctorate"),
        IF($O106 = 14 + N("If a manager"),
            RANDBETWEEN(7,9),
            IF(OR($O106 = 13, $O106 = 12, $O106 = 11) + N("If coordinator or specialist or analyst"),
                RANDBETWEEN(7,8),
                7
            )
        )
    )
)</f>
        <v>7</v>
      </c>
      <c r="L106" s="8" t="str">
        <f ca="1">VLOOKUP($K106,Education!$A:$B,2,FALSE)</f>
        <v>Undergraduate degree</v>
      </c>
      <c r="M106" s="7" t="e">
        <f ca="1" xml:space="preserve">
  IF(OR($O106 = 5, $O106 = 6, $O106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" s="7" t="e">
        <f ca="1">VLOOKUP($M106,Department!$A:$B,2,FALSE)</f>
        <v>#NUM!</v>
      </c>
      <c r="O106" s="6">
        <f t="shared" ca="1" si="1"/>
        <v>11</v>
      </c>
      <c r="P106" s="7" t="str">
        <f ca="1">VLOOKUP($O106,Role!$A:$B,2,FALSE)</f>
        <v>Analyst</v>
      </c>
      <c r="Q106" s="6">
        <f ca="1" xml:space="preserve">
IF($O106 = 11 + N("Analyst"),
    RANDBETWEEN(5, 7) + N("Jr, Pleno, Sr"),
    ""
)</f>
        <v>6</v>
      </c>
      <c r="R106" s="7" t="e">
        <f ca="1" xml:space="preserve">
IF($Q106 &lt;&gt; "",
    VLOOKUP($Q106,Level!$A:$B,2,FALSE),
    ""
)</f>
        <v>#N/A</v>
      </c>
      <c r="S106" s="1" t="e">
        <f ca="1" xml:space="preserve">
IF($O106 = 5 + N("Presidente"),
    27000,
    IF($O106 = 6 + N("Vice-presidente"),
        23000,
        IF(OR($O106 = 8, $O106= 13, $O106 = 12) + N("Secretária bilíngue ou coordenador ou especialista"),
            8000,
            IF($O106 = 7 + N("Diretor"),
                15000,
                IF($O106 = 14 + N("Gerente"),
                    12000,
                    IF($O106 = 9 + N("Estagiário"),
                        705,
                        IF($O106 = 10 + N("Trainee"),
                            805,
                            IF($O106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 = 7,
  500,
  IF($K106 = 8,
    1000,
    IF($K106 = 9,
      1500,
      IF($K106 = 10,
        2000,
        0
      )
    )
  )
)
+
N("Adicional no salário por área")
+
IF($M106 = 14 + N("Tecnologia da Informação"),
  120,
  IF($M106 = 16 + N("Vendas"),
    110,
    IF($M106 = 15 + N("Jurídico"),
      100,
      IF(OR($M106 = 8, $M106 = 9, $M106 = 11) + N("Recursos humanos ou comercial ou comunicação e marketing"),
        80,
        0
      )
    )
  )
)
+
N("Adicionando pegadinha")
+
IF(AND($M106 = 16, $K106 = 9, $O106 = 11, $Q106 = 5) + N("Se for de vendas, com mestrado, analista sênior"),
  IF(#REF! = 5,
    100,
    0
  )
  +
  IF($I106 = "M",
    200,
    0
  ),
  0
)</f>
        <v>#NUM!</v>
      </c>
    </row>
    <row r="107" spans="1:19" ht="14.25" customHeight="1" x14ac:dyDescent="0.2">
      <c r="A107" s="7" t="s">
        <v>94</v>
      </c>
      <c r="B107" s="5">
        <f>ROW()</f>
        <v>107</v>
      </c>
      <c r="C107" s="6" t="b">
        <v>1</v>
      </c>
      <c r="D107" s="7" t="e">
        <f ca="1">IF($B107 = 1 + N("Presidente"),
    127,
    IF($B107 = 2 + N("Vice-Presidente"),
        72,
        IF($B107 = 3 + N("Secretária bilíngue"),
            13,
            RANDBETWEEN(5,COUNT(#REF!) + 1)
        )
    )
)</f>
        <v>#NUM!</v>
      </c>
      <c r="E107" s="7" t="e">
        <f ca="1">VLOOKUP($D107,#REF!,2,FALSE)</f>
        <v>#NUM!</v>
      </c>
      <c r="F107" s="7" t="e">
        <f ca="1" xml:space="preserve">
IF($B107 = 1,
    0,
    RANDBETWEEN(5,COUNT(#REF!) + 1)
)</f>
        <v>#NUM!</v>
      </c>
      <c r="G107" s="7" t="e">
        <f ca="1" xml:space="preserve">
IF($B107 = 1 + N("Presidente"),
    "de Orléans e Bragança",
    VLOOKUP($F107,#REF!,2,FALSE) &amp; " " &amp; VLOOKUP(RANDBETWEEN(5,COUNT(#REF!) + 1),#REF!,2,FALSE)
)</f>
        <v>#NUM!</v>
      </c>
      <c r="H107" s="7" t="s">
        <v>203</v>
      </c>
      <c r="I107" s="7" t="s">
        <v>5</v>
      </c>
      <c r="J107" s="8">
        <f ca="1" xml:space="preserve">
IF($O107 = 5 + N("CEO"),
    TODAY() - 16340,
    IF($O107 = 8 + N("Secretary"),
        RANDBETWEEN(TODAY() - 12418.5, TODAY()-6574.5),
        IF(OR($O107 = 7, $O107 = 14),
            RANDBETWEEN(TODAY() - 16071, TODAY() - 8766),
            IF(OR($O107 = 13, $O107 = 12, $O107 = 11),
                RANDBETWEEN(TODAY() - 27393.75, TODAY() - 12783.75),
                RANDBETWEEN(TODAY() - 27393.75, TODAY()-10957.5)
            )
        )
    )
)</f>
        <v>31268</v>
      </c>
      <c r="K107" s="6">
        <f ca="1" xml:space="preserve">
IF(OR($O107 = 5, $O107 = 6) + N("Se for presidente ou vice-presidente"),
    10 + N("Doutor"),
    IF($O107 = 7 + N("Se for diretor"),
        RANDBETWEEN(8,10) + N("Graduate school or Master’s degree or Doctorate"),
        IF($O107 = 14 + N("If a manager"),
            RANDBETWEEN(7,9),
            IF(OR($O107 = 13, $O107 = 12, $O107 = 11) + N("If coordinator or specialist or analyst"),
                RANDBETWEEN(7,8),
                7
            )
        )
    )
)</f>
        <v>7</v>
      </c>
      <c r="L107" s="8" t="str">
        <f ca="1">VLOOKUP($K107,Education!$A:$B,2,FALSE)</f>
        <v>Undergraduate degree</v>
      </c>
      <c r="M107" s="7" t="e">
        <f ca="1" xml:space="preserve">
  IF(OR($O107 = 5, $O107 = 6, $O107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" s="7" t="e">
        <f ca="1">VLOOKUP($M107,Department!$A:$B,2,FALSE)</f>
        <v>#NUM!</v>
      </c>
      <c r="O107" s="6">
        <f t="shared" ca="1" si="1"/>
        <v>10</v>
      </c>
      <c r="P107" s="7" t="str">
        <f ca="1">VLOOKUP($O107,Role!$A:$B,2,FALSE)</f>
        <v>Trainee</v>
      </c>
      <c r="Q107" s="6" t="str">
        <f ca="1" xml:space="preserve">
IF($O107 = 11 + N("Analyst"),
    RANDBETWEEN(5, 7) + N("Jr, Pleno, Sr"),
    ""
)</f>
        <v/>
      </c>
      <c r="R107" s="7" t="str">
        <f ca="1" xml:space="preserve">
IF($Q107 &lt;&gt; "",
    VLOOKUP($Q107,Level!$A:$B,2,FALSE),
    ""
)</f>
        <v/>
      </c>
      <c r="S107" s="1" t="e">
        <f ca="1" xml:space="preserve">
IF($O107 = 5 + N("Presidente"),
    27000,
    IF($O107 = 6 + N("Vice-presidente"),
        23000,
        IF(OR($O107 = 8, $O107= 13, $O107 = 12) + N("Secretária bilíngue ou coordenador ou especialista"),
            8000,
            IF($O107 = 7 + N("Diretor"),
                15000,
                IF($O107 = 14 + N("Gerente"),
                    12000,
                    IF($O107 = 9 + N("Estagiário"),
                        705,
                        IF($O107 = 10 + N("Trainee"),
                            805,
                            IF($O107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 = 7,
  500,
  IF($K107 = 8,
    1000,
    IF($K107 = 9,
      1500,
      IF($K107 = 10,
        2000,
        0
      )
    )
  )
)
+
N("Adicional no salário por área")
+
IF($M107 = 14 + N("Tecnologia da Informação"),
  120,
  IF($M107 = 16 + N("Vendas"),
    110,
    IF($M107 = 15 + N("Jurídico"),
      100,
      IF(OR($M107 = 8, $M107 = 9, $M107 = 11) + N("Recursos humanos ou comercial ou comunicação e marketing"),
        80,
        0
      )
    )
  )
)
+
N("Adicionando pegadinha")
+
IF(AND($M107 = 16, $K107 = 9, $O107 = 11, $Q107 = 5) + N("Se for de vendas, com mestrado, analista sênior"),
  IF(#REF! = 5,
    100,
    0
  )
  +
  IF($I107 = "M",
    200,
    0
  ),
  0
)</f>
        <v>#NUM!</v>
      </c>
    </row>
    <row r="108" spans="1:19" ht="14.25" customHeight="1" x14ac:dyDescent="0.2">
      <c r="A108" s="7" t="s">
        <v>94</v>
      </c>
      <c r="B108" s="5">
        <f>ROW()</f>
        <v>108</v>
      </c>
      <c r="C108" s="6" t="b">
        <v>1</v>
      </c>
      <c r="D108" s="7" t="e">
        <f ca="1">IF($B108 = 1 + N("Presidente"),
    127,
    IF($B108 = 2 + N("Vice-Presidente"),
        72,
        IF($B108 = 3 + N("Secretária bilíngue"),
            13,
            RANDBETWEEN(5,COUNT(#REF!) + 1)
        )
    )
)</f>
        <v>#NUM!</v>
      </c>
      <c r="E108" s="7" t="e">
        <f ca="1">VLOOKUP($D108,#REF!,2,FALSE)</f>
        <v>#NUM!</v>
      </c>
      <c r="F108" s="7" t="e">
        <f ca="1" xml:space="preserve">
IF($B108 = 1,
    0,
    RANDBETWEEN(5,COUNT(#REF!) + 1)
)</f>
        <v>#NUM!</v>
      </c>
      <c r="G108" s="7" t="e">
        <f ca="1" xml:space="preserve">
IF($B108 = 1 + N("Presidente"),
    "de Orléans e Bragança",
    VLOOKUP($F108,#REF!,2,FALSE) &amp; " " &amp; VLOOKUP(RANDBETWEEN(5,COUNT(#REF!) + 1),#REF!,2,FALSE)
)</f>
        <v>#NUM!</v>
      </c>
      <c r="H108" s="7" t="s">
        <v>204</v>
      </c>
      <c r="I108" s="7" t="s">
        <v>6</v>
      </c>
      <c r="J108" s="8">
        <f ca="1" xml:space="preserve">
IF($O108 = 5 + N("CEO"),
    TODAY() - 16340,
    IF($O108 = 8 + N("Secretary"),
        RANDBETWEEN(TODAY() - 12418.5, TODAY()-6574.5),
        IF(OR($O108 = 7, $O108 = 14),
            RANDBETWEEN(TODAY() - 16071, TODAY() - 8766),
            IF(OR($O108 = 13, $O108 = 12, $O108 = 11),
                RANDBETWEEN(TODAY() - 27393.75, TODAY() - 12783.75),
                RANDBETWEEN(TODAY() - 27393.75, TODAY()-10957.5)
            )
        )
    )
)</f>
        <v>21594</v>
      </c>
      <c r="K108" s="6">
        <f ca="1" xml:space="preserve">
IF(OR($O108 = 5, $O108 = 6) + N("Se for presidente ou vice-presidente"),
    10 + N("Doutor"),
    IF($O108 = 7 + N("Se for diretor"),
        RANDBETWEEN(8,10) + N("Graduate school or Master’s degree or Doctorate"),
        IF($O108 = 14 + N("If a manager"),
            RANDBETWEEN(7,9),
            IF(OR($O108 = 13, $O108 = 12, $O108 = 11) + N("If coordinator or specialist or analyst"),
                RANDBETWEEN(7,8),
                7
            )
        )
    )
)</f>
        <v>7</v>
      </c>
      <c r="L108" s="8" t="str">
        <f ca="1">VLOOKUP($K108,Education!$A:$B,2,FALSE)</f>
        <v>Undergraduate degree</v>
      </c>
      <c r="M108" s="7" t="e">
        <f ca="1" xml:space="preserve">
  IF(OR($O108 = 5, $O108 = 6, $O108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" s="7" t="e">
        <f ca="1">VLOOKUP($M108,Department!$A:$B,2,FALSE)</f>
        <v>#NUM!</v>
      </c>
      <c r="O108" s="6">
        <f t="shared" ca="1" si="1"/>
        <v>11</v>
      </c>
      <c r="P108" s="7" t="str">
        <f ca="1">VLOOKUP($O108,Role!$A:$B,2,FALSE)</f>
        <v>Analyst</v>
      </c>
      <c r="Q108" s="6">
        <f ca="1" xml:space="preserve">
IF($O108 = 11 + N("Analyst"),
    RANDBETWEEN(5, 7) + N("Jr, Pleno, Sr"),
    ""
)</f>
        <v>6</v>
      </c>
      <c r="R108" s="7" t="e">
        <f ca="1" xml:space="preserve">
IF($Q108 &lt;&gt; "",
    VLOOKUP($Q108,Level!$A:$B,2,FALSE),
    ""
)</f>
        <v>#N/A</v>
      </c>
      <c r="S108" s="1" t="e">
        <f ca="1" xml:space="preserve">
IF($O108 = 5 + N("Presidente"),
    27000,
    IF($O108 = 6 + N("Vice-presidente"),
        23000,
        IF(OR($O108 = 8, $O108= 13, $O108 = 12) + N("Secretária bilíngue ou coordenador ou especialista"),
            8000,
            IF($O108 = 7 + N("Diretor"),
                15000,
                IF($O108 = 14 + N("Gerente"),
                    12000,
                    IF($O108 = 9 + N("Estagiário"),
                        705,
                        IF($O108 = 10 + N("Trainee"),
                            805,
                            IF($O108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 = 7,
  500,
  IF($K108 = 8,
    1000,
    IF($K108 = 9,
      1500,
      IF($K108 = 10,
        2000,
        0
      )
    )
  )
)
+
N("Adicional no salário por área")
+
IF($M108 = 14 + N("Tecnologia da Informação"),
  120,
  IF($M108 = 16 + N("Vendas"),
    110,
    IF($M108 = 15 + N("Jurídico"),
      100,
      IF(OR($M108 = 8, $M108 = 9, $M108 = 11) + N("Recursos humanos ou comercial ou comunicação e marketing"),
        80,
        0
      )
    )
  )
)
+
N("Adicionando pegadinha")
+
IF(AND($M108 = 16, $K108 = 9, $O108 = 11, $Q108 = 5) + N("Se for de vendas, com mestrado, analista sênior"),
  IF(#REF! = 5,
    100,
    0
  )
  +
  IF($I108 = "M",
    200,
    0
  ),
  0
)</f>
        <v>#NUM!</v>
      </c>
    </row>
    <row r="109" spans="1:19" ht="14.25" customHeight="1" x14ac:dyDescent="0.2">
      <c r="A109" s="7" t="s">
        <v>94</v>
      </c>
      <c r="B109" s="5">
        <f>ROW()</f>
        <v>109</v>
      </c>
      <c r="C109" s="6" t="b">
        <v>1</v>
      </c>
      <c r="D109" s="7" t="e">
        <f ca="1">IF($B109 = 1 + N("Presidente"),
    127,
    IF($B109 = 2 + N("Vice-Presidente"),
        72,
        IF($B109 = 3 + N("Secretária bilíngue"),
            13,
            RANDBETWEEN(5,COUNT(#REF!) + 1)
        )
    )
)</f>
        <v>#NUM!</v>
      </c>
      <c r="E109" s="7" t="e">
        <f ca="1">VLOOKUP($D109,#REF!,2,FALSE)</f>
        <v>#NUM!</v>
      </c>
      <c r="F109" s="7" t="e">
        <f ca="1" xml:space="preserve">
IF($B109 = 1,
    0,
    RANDBETWEEN(5,COUNT(#REF!) + 1)
)</f>
        <v>#NUM!</v>
      </c>
      <c r="G109" s="7" t="e">
        <f ca="1" xml:space="preserve">
IF($B109 = 1 + N("Presidente"),
    "de Orléans e Bragança",
    VLOOKUP($F109,#REF!,2,FALSE) &amp; " " &amp; VLOOKUP(RANDBETWEEN(5,COUNT(#REF!) + 1),#REF!,2,FALSE)
)</f>
        <v>#NUM!</v>
      </c>
      <c r="H109" s="7" t="s">
        <v>205</v>
      </c>
      <c r="I109" s="7" t="s">
        <v>5</v>
      </c>
      <c r="J109" s="8">
        <f ca="1" xml:space="preserve">
IF($O109 = 5 + N("CEO"),
    TODAY() - 16340,
    IF($O109 = 8 + N("Secretary"),
        RANDBETWEEN(TODAY() - 12418.5, TODAY()-6574.5),
        IF(OR($O109 = 7, $O109 = 14),
            RANDBETWEEN(TODAY() - 16071, TODAY() - 8766),
            IF(OR($O109 = 13, $O109 = 12, $O109 = 11),
                RANDBETWEEN(TODAY() - 27393.75, TODAY() - 12783.75),
                RANDBETWEEN(TODAY() - 27393.75, TODAY()-10957.5)
            )
        )
    )
)</f>
        <v>26400</v>
      </c>
      <c r="K109" s="6">
        <f ca="1" xml:space="preserve">
IF(OR($O109 = 5, $O109 = 6) + N("Se for presidente ou vice-presidente"),
    10 + N("Doutor"),
    IF($O109 = 7 + N("Se for diretor"),
        RANDBETWEEN(8,10) + N("Graduate school or Master’s degree or Doctorate"),
        IF($O109 = 14 + N("If a manager"),
            RANDBETWEEN(7,9),
            IF(OR($O109 = 13, $O109 = 12, $O109 = 11) + N("If coordinator or specialist or analyst"),
                RANDBETWEEN(7,8),
                7
            )
        )
    )
)</f>
        <v>7</v>
      </c>
      <c r="L109" s="8" t="str">
        <f ca="1">VLOOKUP($K109,Education!$A:$B,2,FALSE)</f>
        <v>Undergraduate degree</v>
      </c>
      <c r="M109" s="7" t="e">
        <f ca="1" xml:space="preserve">
  IF(OR($O109 = 5, $O109 = 6, $O109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" s="7" t="e">
        <f ca="1">VLOOKUP($M109,Department!$A:$B,2,FALSE)</f>
        <v>#NUM!</v>
      </c>
      <c r="O109" s="6">
        <f t="shared" ca="1" si="1"/>
        <v>9</v>
      </c>
      <c r="P109" s="7" t="str">
        <f ca="1">VLOOKUP($O109,Role!$A:$B,2,FALSE)</f>
        <v>Intern</v>
      </c>
      <c r="Q109" s="6" t="str">
        <f ca="1" xml:space="preserve">
IF($O109 = 11 + N("Analyst"),
    RANDBETWEEN(5, 7) + N("Jr, Pleno, Sr"),
    ""
)</f>
        <v/>
      </c>
      <c r="R109" s="7" t="str">
        <f ca="1" xml:space="preserve">
IF($Q109 &lt;&gt; "",
    VLOOKUP($Q109,Level!$A:$B,2,FALSE),
    ""
)</f>
        <v/>
      </c>
      <c r="S109" s="1" t="e">
        <f ca="1" xml:space="preserve">
IF($O109 = 5 + N("Presidente"),
    27000,
    IF($O109 = 6 + N("Vice-presidente"),
        23000,
        IF(OR($O109 = 8, $O109= 13, $O109 = 12) + N("Secretária bilíngue ou coordenador ou especialista"),
            8000,
            IF($O109 = 7 + N("Diretor"),
                15000,
                IF($O109 = 14 + N("Gerente"),
                    12000,
                    IF($O109 = 9 + N("Estagiário"),
                        705,
                        IF($O109 = 10 + N("Trainee"),
                            805,
                            IF($O109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 = 7,
  500,
  IF($K109 = 8,
    1000,
    IF($K109 = 9,
      1500,
      IF($K109 = 10,
        2000,
        0
      )
    )
  )
)
+
N("Adicional no salário por área")
+
IF($M109 = 14 + N("Tecnologia da Informação"),
  120,
  IF($M109 = 16 + N("Vendas"),
    110,
    IF($M109 = 15 + N("Jurídico"),
      100,
      IF(OR($M109 = 8, $M109 = 9, $M109 = 11) + N("Recursos humanos ou comercial ou comunicação e marketing"),
        80,
        0
      )
    )
  )
)
+
N("Adicionando pegadinha")
+
IF(AND($M109 = 16, $K109 = 9, $O109 = 11, $Q109 = 5) + N("Se for de vendas, com mestrado, analista sênior"),
  IF(#REF! = 5,
    100,
    0
  )
  +
  IF($I109 = "M",
    200,
    0
  ),
  0
)</f>
        <v>#NUM!</v>
      </c>
    </row>
    <row r="110" spans="1:19" ht="14.25" customHeight="1" x14ac:dyDescent="0.2">
      <c r="A110" s="7" t="s">
        <v>94</v>
      </c>
      <c r="B110" s="5">
        <f>ROW()</f>
        <v>110</v>
      </c>
      <c r="C110" s="6" t="b">
        <v>1</v>
      </c>
      <c r="D110" s="7" t="e">
        <f ca="1">IF($B110 = 1 + N("Presidente"),
    127,
    IF($B110 = 2 + N("Vice-Presidente"),
        72,
        IF($B110 = 3 + N("Secretária bilíngue"),
            13,
            RANDBETWEEN(5,COUNT(#REF!) + 1)
        )
    )
)</f>
        <v>#NUM!</v>
      </c>
      <c r="E110" s="7" t="e">
        <f ca="1">VLOOKUP($D110,#REF!,2,FALSE)</f>
        <v>#NUM!</v>
      </c>
      <c r="F110" s="7" t="e">
        <f ca="1" xml:space="preserve">
IF($B110 = 1,
    0,
    RANDBETWEEN(5,COUNT(#REF!) + 1)
)</f>
        <v>#NUM!</v>
      </c>
      <c r="G110" s="7" t="e">
        <f ca="1" xml:space="preserve">
IF($B110 = 1 + N("Presidente"),
    "de Orléans e Bragança",
    VLOOKUP($F110,#REF!,2,FALSE) &amp; " " &amp; VLOOKUP(RANDBETWEEN(5,COUNT(#REF!) + 1),#REF!,2,FALSE)
)</f>
        <v>#NUM!</v>
      </c>
      <c r="H110" s="7" t="s">
        <v>206</v>
      </c>
      <c r="I110" s="7" t="s">
        <v>5</v>
      </c>
      <c r="J110" s="8">
        <f ca="1" xml:space="preserve">
IF($O110 = 5 + N("CEO"),
    TODAY() - 16340,
    IF($O110 = 8 + N("Secretary"),
        RANDBETWEEN(TODAY() - 12418.5, TODAY()-6574.5),
        IF(OR($O110 = 7, $O110 = 14),
            RANDBETWEEN(TODAY() - 16071, TODAY() - 8766),
            IF(OR($O110 = 13, $O110 = 12, $O110 = 11),
                RANDBETWEEN(TODAY() - 27393.75, TODAY() - 12783.75),
                RANDBETWEEN(TODAY() - 27393.75, TODAY()-10957.5)
            )
        )
    )
)</f>
        <v>31680</v>
      </c>
      <c r="K110" s="6">
        <f ca="1" xml:space="preserve">
IF(OR($O110 = 5, $O110 = 6) + N("Se for presidente ou vice-presidente"),
    10 + N("Doutor"),
    IF($O110 = 7 + N("Se for diretor"),
        RANDBETWEEN(8,10) + N("Graduate school or Master’s degree or Doctorate"),
        IF($O110 = 14 + N("If a manager"),
            RANDBETWEEN(7,9),
            IF(OR($O110 = 13, $O110 = 12, $O110 = 11) + N("If coordinator or specialist or analyst"),
                RANDBETWEEN(7,8),
                7
            )
        )
    )
)</f>
        <v>7</v>
      </c>
      <c r="L110" s="8" t="str">
        <f ca="1">VLOOKUP($K110,Education!$A:$B,2,FALSE)</f>
        <v>Undergraduate degree</v>
      </c>
      <c r="M110" s="7" t="e">
        <f ca="1" xml:space="preserve">
  IF(OR($O110 = 5, $O110 = 6, $O110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" s="7" t="e">
        <f ca="1">VLOOKUP($M110,Department!$A:$B,2,FALSE)</f>
        <v>#NUM!</v>
      </c>
      <c r="O110" s="6">
        <f t="shared" ca="1" si="1"/>
        <v>11</v>
      </c>
      <c r="P110" s="7" t="str">
        <f ca="1">VLOOKUP($O110,Role!$A:$B,2,FALSE)</f>
        <v>Analyst</v>
      </c>
      <c r="Q110" s="6">
        <f ca="1" xml:space="preserve">
IF($O110 = 11 + N("Analyst"),
    RANDBETWEEN(5, 7) + N("Jr, Pleno, Sr"),
    ""
)</f>
        <v>6</v>
      </c>
      <c r="R110" s="7" t="e">
        <f ca="1" xml:space="preserve">
IF($Q110 &lt;&gt; "",
    VLOOKUP($Q110,Level!$A:$B,2,FALSE),
    ""
)</f>
        <v>#N/A</v>
      </c>
      <c r="S110" s="1" t="e">
        <f ca="1" xml:space="preserve">
IF($O110 = 5 + N("Presidente"),
    27000,
    IF($O110 = 6 + N("Vice-presidente"),
        23000,
        IF(OR($O110 = 8, $O110= 13, $O110 = 12) + N("Secretária bilíngue ou coordenador ou especialista"),
            8000,
            IF($O110 = 7 + N("Diretor"),
                15000,
                IF($O110 = 14 + N("Gerente"),
                    12000,
                    IF($O110 = 9 + N("Estagiário"),
                        705,
                        IF($O110 = 10 + N("Trainee"),
                            805,
                            IF($O110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 = 7,
  500,
  IF($K110 = 8,
    1000,
    IF($K110 = 9,
      1500,
      IF($K110 = 10,
        2000,
        0
      )
    )
  )
)
+
N("Adicional no salário por área")
+
IF($M110 = 14 + N("Tecnologia da Informação"),
  120,
  IF($M110 = 16 + N("Vendas"),
    110,
    IF($M110 = 15 + N("Jurídico"),
      100,
      IF(OR($M110 = 8, $M110 = 9, $M110 = 11) + N("Recursos humanos ou comercial ou comunicação e marketing"),
        80,
        0
      )
    )
  )
)
+
N("Adicionando pegadinha")
+
IF(AND($M110 = 16, $K110 = 9, $O110 = 11, $Q110 = 5) + N("Se for de vendas, com mestrado, analista sênior"),
  IF(#REF! = 5,
    100,
    0
  )
  +
  IF($I110 = "M",
    200,
    0
  ),
  0
)</f>
        <v>#NUM!</v>
      </c>
    </row>
    <row r="111" spans="1:19" ht="14.25" customHeight="1" x14ac:dyDescent="0.2">
      <c r="A111" s="7" t="s">
        <v>94</v>
      </c>
      <c r="B111" s="5">
        <f>ROW()</f>
        <v>111</v>
      </c>
      <c r="C111" s="6" t="b">
        <v>1</v>
      </c>
      <c r="D111" s="7" t="e">
        <f ca="1">IF($B111 = 1 + N("Presidente"),
    127,
    IF($B111 = 2 + N("Vice-Presidente"),
        72,
        IF($B111 = 3 + N("Secretária bilíngue"),
            13,
            RANDBETWEEN(5,COUNT(#REF!) + 1)
        )
    )
)</f>
        <v>#NUM!</v>
      </c>
      <c r="E111" s="7" t="e">
        <f ca="1">VLOOKUP($D111,#REF!,2,FALSE)</f>
        <v>#NUM!</v>
      </c>
      <c r="F111" s="7" t="e">
        <f ca="1" xml:space="preserve">
IF($B111 = 1,
    0,
    RANDBETWEEN(5,COUNT(#REF!) + 1)
)</f>
        <v>#NUM!</v>
      </c>
      <c r="G111" s="7" t="e">
        <f ca="1" xml:space="preserve">
IF($B111 = 1 + N("Presidente"),
    "de Orléans e Bragança",
    VLOOKUP($F111,#REF!,2,FALSE) &amp; " " &amp; VLOOKUP(RANDBETWEEN(5,COUNT(#REF!) + 1),#REF!,2,FALSE)
)</f>
        <v>#NUM!</v>
      </c>
      <c r="H111" s="7" t="s">
        <v>207</v>
      </c>
      <c r="I111" s="7" t="s">
        <v>5</v>
      </c>
      <c r="J111" s="8">
        <f ca="1" xml:space="preserve">
IF($O111 = 5 + N("CEO"),
    TODAY() - 16340,
    IF($O111 = 8 + N("Secretary"),
        RANDBETWEEN(TODAY() - 12418.5, TODAY()-6574.5),
        IF(OR($O111 = 7, $O111 = 14),
            RANDBETWEEN(TODAY() - 16071, TODAY() - 8766),
            IF(OR($O111 = 13, $O111 = 12, $O111 = 11),
                RANDBETWEEN(TODAY() - 27393.75, TODAY() - 12783.75),
                RANDBETWEEN(TODAY() - 27393.75, TODAY()-10957.5)
            )
        )
    )
)</f>
        <v>27155</v>
      </c>
      <c r="K111" s="6">
        <f ca="1" xml:space="preserve">
IF(OR($O111 = 5, $O111 = 6) + N("Se for presidente ou vice-presidente"),
    10 + N("Doutor"),
    IF($O111 = 7 + N("Se for diretor"),
        RANDBETWEEN(8,10) + N("Graduate school or Master’s degree or Doctorate"),
        IF($O111 = 14 + N("If a manager"),
            RANDBETWEEN(7,9),
            IF(OR($O111 = 13, $O111 = 12, $O111 = 11) + N("If coordinator or specialist or analyst"),
                RANDBETWEEN(7,8),
                7
            )
        )
    )
)</f>
        <v>7</v>
      </c>
      <c r="L111" s="8" t="str">
        <f ca="1">VLOOKUP($K111,Education!$A:$B,2,FALSE)</f>
        <v>Undergraduate degree</v>
      </c>
      <c r="M111" s="7" t="e">
        <f ca="1" xml:space="preserve">
  IF(OR($O111 = 5, $O111 = 6, $O111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" s="7" t="e">
        <f ca="1">VLOOKUP($M111,Department!$A:$B,2,FALSE)</f>
        <v>#NUM!</v>
      </c>
      <c r="O111" s="6">
        <f t="shared" ca="1" si="1"/>
        <v>9</v>
      </c>
      <c r="P111" s="7" t="str">
        <f ca="1">VLOOKUP($O111,Role!$A:$B,2,FALSE)</f>
        <v>Intern</v>
      </c>
      <c r="Q111" s="6" t="str">
        <f ca="1" xml:space="preserve">
IF($O111 = 11 + N("Analyst"),
    RANDBETWEEN(5, 7) + N("Jr, Pleno, Sr"),
    ""
)</f>
        <v/>
      </c>
      <c r="R111" s="7" t="str">
        <f ca="1" xml:space="preserve">
IF($Q111 &lt;&gt; "",
    VLOOKUP($Q111,Level!$A:$B,2,FALSE),
    ""
)</f>
        <v/>
      </c>
      <c r="S111" s="1" t="e">
        <f ca="1" xml:space="preserve">
IF($O111 = 5 + N("Presidente"),
    27000,
    IF($O111 = 6 + N("Vice-presidente"),
        23000,
        IF(OR($O111 = 8, $O111= 13, $O111 = 12) + N("Secretária bilíngue ou coordenador ou especialista"),
            8000,
            IF($O111 = 7 + N("Diretor"),
                15000,
                IF($O111 = 14 + N("Gerente"),
                    12000,
                    IF($O111 = 9 + N("Estagiário"),
                        705,
                        IF($O111 = 10 + N("Trainee"),
                            805,
                            IF($O111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 = 7,
  500,
  IF($K111 = 8,
    1000,
    IF($K111 = 9,
      1500,
      IF($K111 = 10,
        2000,
        0
      )
    )
  )
)
+
N("Adicional no salário por área")
+
IF($M111 = 14 + N("Tecnologia da Informação"),
  120,
  IF($M111 = 16 + N("Vendas"),
    110,
    IF($M111 = 15 + N("Jurídico"),
      100,
      IF(OR($M111 = 8, $M111 = 9, $M111 = 11) + N("Recursos humanos ou comercial ou comunicação e marketing"),
        80,
        0
      )
    )
  )
)
+
N("Adicionando pegadinha")
+
IF(AND($M111 = 16, $K111 = 9, $O111 = 11, $Q111 = 5) + N("Se for de vendas, com mestrado, analista sênior"),
  IF(#REF! = 5,
    100,
    0
  )
  +
  IF($I111 = "M",
    200,
    0
  ),
  0
)</f>
        <v>#NUM!</v>
      </c>
    </row>
    <row r="112" spans="1:19" ht="14.25" customHeight="1" x14ac:dyDescent="0.2">
      <c r="A112" s="7" t="s">
        <v>94</v>
      </c>
      <c r="B112" s="5">
        <f>ROW()</f>
        <v>112</v>
      </c>
      <c r="C112" s="6" t="b">
        <v>1</v>
      </c>
      <c r="D112" s="7" t="e">
        <f ca="1">IF($B112 = 1 + N("Presidente"),
    127,
    IF($B112 = 2 + N("Vice-Presidente"),
        72,
        IF($B112 = 3 + N("Secretária bilíngue"),
            13,
            RANDBETWEEN(5,COUNT(#REF!) + 1)
        )
    )
)</f>
        <v>#NUM!</v>
      </c>
      <c r="E112" s="7" t="e">
        <f ca="1">VLOOKUP($D112,#REF!,2,FALSE)</f>
        <v>#NUM!</v>
      </c>
      <c r="F112" s="7" t="e">
        <f ca="1" xml:space="preserve">
IF($B112 = 1,
    0,
    RANDBETWEEN(5,COUNT(#REF!) + 1)
)</f>
        <v>#NUM!</v>
      </c>
      <c r="G112" s="7" t="e">
        <f ca="1" xml:space="preserve">
IF($B112 = 1 + N("Presidente"),
    "de Orléans e Bragança",
    VLOOKUP($F112,#REF!,2,FALSE) &amp; " " &amp; VLOOKUP(RANDBETWEEN(5,COUNT(#REF!) + 1),#REF!,2,FALSE)
)</f>
        <v>#NUM!</v>
      </c>
      <c r="H112" s="7" t="s">
        <v>208</v>
      </c>
      <c r="I112" s="7" t="s">
        <v>6</v>
      </c>
      <c r="J112" s="8">
        <f ca="1" xml:space="preserve">
IF($O112 = 5 + N("CEO"),
    TODAY() - 16340,
    IF($O112 = 8 + N("Secretary"),
        RANDBETWEEN(TODAY() - 12418.5, TODAY()-6574.5),
        IF(OR($O112 = 7, $O112 = 14),
            RANDBETWEEN(TODAY() - 16071, TODAY() - 8766),
            IF(OR($O112 = 13, $O112 = 12, $O112 = 11),
                RANDBETWEEN(TODAY() - 27393.75, TODAY() - 12783.75),
                RANDBETWEEN(TODAY() - 27393.75, TODAY()-10957.5)
            )
        )
    )
)</f>
        <v>18395</v>
      </c>
      <c r="K112" s="6">
        <f ca="1" xml:space="preserve">
IF(OR($O112 = 5, $O112 = 6) + N("Se for presidente ou vice-presidente"),
    10 + N("Doutor"),
    IF($O112 = 7 + N("Se for diretor"),
        RANDBETWEEN(8,10) + N("Graduate school or Master’s degree or Doctorate"),
        IF($O112 = 14 + N("If a manager"),
            RANDBETWEEN(7,9),
            IF(OR($O112 = 13, $O112 = 12, $O112 = 11) + N("If coordinator or specialist or analyst"),
                RANDBETWEEN(7,8),
                7
            )
        )
    )
)</f>
        <v>8</v>
      </c>
      <c r="L112" s="8" t="str">
        <f ca="1">VLOOKUP($K112,Education!$A:$B,2,FALSE)</f>
        <v>Graduate school</v>
      </c>
      <c r="M112" s="7" t="e">
        <f ca="1" xml:space="preserve">
  IF(OR($O112 = 5, $O112 = 6, $O112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" s="7" t="e">
        <f ca="1">VLOOKUP($M112,Department!$A:$B,2,FALSE)</f>
        <v>#NUM!</v>
      </c>
      <c r="O112" s="6">
        <f t="shared" ca="1" si="1"/>
        <v>11</v>
      </c>
      <c r="P112" s="7" t="str">
        <f ca="1">VLOOKUP($O112,Role!$A:$B,2,FALSE)</f>
        <v>Analyst</v>
      </c>
      <c r="Q112" s="6">
        <f ca="1" xml:space="preserve">
IF($O112 = 11 + N("Analyst"),
    RANDBETWEEN(5, 7) + N("Jr, Pleno, Sr"),
    ""
)</f>
        <v>5</v>
      </c>
      <c r="R112" s="7" t="e">
        <f ca="1" xml:space="preserve">
IF($Q112 &lt;&gt; "",
    VLOOKUP($Q112,Level!$A:$B,2,FALSE),
    ""
)</f>
        <v>#N/A</v>
      </c>
      <c r="S112" s="1" t="e">
        <f ca="1" xml:space="preserve">
IF($O112 = 5 + N("Presidente"),
    27000,
    IF($O112 = 6 + N("Vice-presidente"),
        23000,
        IF(OR($O112 = 8, $O112= 13, $O112 = 12) + N("Secretária bilíngue ou coordenador ou especialista"),
            8000,
            IF($O112 = 7 + N("Diretor"),
                15000,
                IF($O112 = 14 + N("Gerente"),
                    12000,
                    IF($O112 = 9 + N("Estagiário"),
                        705,
                        IF($O112 = 10 + N("Trainee"),
                            805,
                            IF($O112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 = 7,
  500,
  IF($K112 = 8,
    1000,
    IF($K112 = 9,
      1500,
      IF($K112 = 10,
        2000,
        0
      )
    )
  )
)
+
N("Adicional no salário por área")
+
IF($M112 = 14 + N("Tecnologia da Informação"),
  120,
  IF($M112 = 16 + N("Vendas"),
    110,
    IF($M112 = 15 + N("Jurídico"),
      100,
      IF(OR($M112 = 8, $M112 = 9, $M112 = 11) + N("Recursos humanos ou comercial ou comunicação e marketing"),
        80,
        0
      )
    )
  )
)
+
N("Adicionando pegadinha")
+
IF(AND($M112 = 16, $K112 = 9, $O112 = 11, $Q112 = 5) + N("Se for de vendas, com mestrado, analista sênior"),
  IF(#REF! = 5,
    100,
    0
  )
  +
  IF($I112 = "M",
    200,
    0
  ),
  0
)</f>
        <v>#NUM!</v>
      </c>
    </row>
    <row r="113" spans="1:19" ht="14.25" customHeight="1" x14ac:dyDescent="0.2">
      <c r="A113" s="7" t="s">
        <v>94</v>
      </c>
      <c r="B113" s="5">
        <f>ROW()</f>
        <v>113</v>
      </c>
      <c r="C113" s="6" t="b">
        <v>1</v>
      </c>
      <c r="D113" s="7" t="e">
        <f ca="1">IF($B113 = 1 + N("Presidente"),
    127,
    IF($B113 = 2 + N("Vice-Presidente"),
        72,
        IF($B113 = 3 + N("Secretária bilíngue"),
            13,
            RANDBETWEEN(5,COUNT(#REF!) + 1)
        )
    )
)</f>
        <v>#NUM!</v>
      </c>
      <c r="E113" s="7" t="e">
        <f ca="1">VLOOKUP($D113,#REF!,2,FALSE)</f>
        <v>#NUM!</v>
      </c>
      <c r="F113" s="7" t="e">
        <f ca="1" xml:space="preserve">
IF($B113 = 1,
    0,
    RANDBETWEEN(5,COUNT(#REF!) + 1)
)</f>
        <v>#NUM!</v>
      </c>
      <c r="G113" s="7" t="e">
        <f ca="1" xml:space="preserve">
IF($B113 = 1 + N("Presidente"),
    "de Orléans e Bragança",
    VLOOKUP($F113,#REF!,2,FALSE) &amp; " " &amp; VLOOKUP(RANDBETWEEN(5,COUNT(#REF!) + 1),#REF!,2,FALSE)
)</f>
        <v>#NUM!</v>
      </c>
      <c r="H113" s="7" t="s">
        <v>209</v>
      </c>
      <c r="I113" s="7" t="s">
        <v>6</v>
      </c>
      <c r="J113" s="8">
        <f ca="1" xml:space="preserve">
IF($O113 = 5 + N("CEO"),
    TODAY() - 16340,
    IF($O113 = 8 + N("Secretary"),
        RANDBETWEEN(TODAY() - 12418.5, TODAY()-6574.5),
        IF(OR($O113 = 7, $O113 = 14),
            RANDBETWEEN(TODAY() - 16071, TODAY() - 8766),
            IF(OR($O113 = 13, $O113 = 12, $O113 = 11),
                RANDBETWEEN(TODAY() - 27393.75, TODAY() - 12783.75),
                RANDBETWEEN(TODAY() - 27393.75, TODAY()-10957.5)
            )
        )
    )
)</f>
        <v>22186</v>
      </c>
      <c r="K113" s="6">
        <f ca="1" xml:space="preserve">
IF(OR($O113 = 5, $O113 = 6) + N("Se for presidente ou vice-presidente"),
    10 + N("Doutor"),
    IF($O113 = 7 + N("Se for diretor"),
        RANDBETWEEN(8,10) + N("Graduate school or Master’s degree or Doctorate"),
        IF($O113 = 14 + N("If a manager"),
            RANDBETWEEN(7,9),
            IF(OR($O113 = 13, $O113 = 12, $O113 = 11) + N("If coordinator or specialist or analyst"),
                RANDBETWEEN(7,8),
                7
            )
        )
    )
)</f>
        <v>7</v>
      </c>
      <c r="L113" s="8" t="str">
        <f ca="1">VLOOKUP($K113,Education!$A:$B,2,FALSE)</f>
        <v>Undergraduate degree</v>
      </c>
      <c r="M113" s="7" t="e">
        <f ca="1" xml:space="preserve">
  IF(OR($O113 = 5, $O113 = 6, $O113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" s="7" t="e">
        <f ca="1">VLOOKUP($M113,Department!$A:$B,2,FALSE)</f>
        <v>#NUM!</v>
      </c>
      <c r="O113" s="6">
        <f t="shared" ca="1" si="1"/>
        <v>9</v>
      </c>
      <c r="P113" s="7" t="str">
        <f ca="1">VLOOKUP($O113,Role!$A:$B,2,FALSE)</f>
        <v>Intern</v>
      </c>
      <c r="Q113" s="6" t="str">
        <f ca="1" xml:space="preserve">
IF($O113 = 11 + N("Analyst"),
    RANDBETWEEN(5, 7) + N("Jr, Pleno, Sr"),
    ""
)</f>
        <v/>
      </c>
      <c r="R113" s="7" t="str">
        <f ca="1" xml:space="preserve">
IF($Q113 &lt;&gt; "",
    VLOOKUP($Q113,Level!$A:$B,2,FALSE),
    ""
)</f>
        <v/>
      </c>
      <c r="S113" s="1" t="e">
        <f ca="1" xml:space="preserve">
IF($O113 = 5 + N("Presidente"),
    27000,
    IF($O113 = 6 + N("Vice-presidente"),
        23000,
        IF(OR($O113 = 8, $O113= 13, $O113 = 12) + N("Secretária bilíngue ou coordenador ou especialista"),
            8000,
            IF($O113 = 7 + N("Diretor"),
                15000,
                IF($O113 = 14 + N("Gerente"),
                    12000,
                    IF($O113 = 9 + N("Estagiário"),
                        705,
                        IF($O113 = 10 + N("Trainee"),
                            805,
                            IF($O113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 = 7,
  500,
  IF($K113 = 8,
    1000,
    IF($K113 = 9,
      1500,
      IF($K113 = 10,
        2000,
        0
      )
    )
  )
)
+
N("Adicional no salário por área")
+
IF($M113 = 14 + N("Tecnologia da Informação"),
  120,
  IF($M113 = 16 + N("Vendas"),
    110,
    IF($M113 = 15 + N("Jurídico"),
      100,
      IF(OR($M113 = 8, $M113 = 9, $M113 = 11) + N("Recursos humanos ou comercial ou comunicação e marketing"),
        80,
        0
      )
    )
  )
)
+
N("Adicionando pegadinha")
+
IF(AND($M113 = 16, $K113 = 9, $O113 = 11, $Q113 = 5) + N("Se for de vendas, com mestrado, analista sênior"),
  IF(#REF! = 5,
    100,
    0
  )
  +
  IF($I113 = "M",
    200,
    0
  ),
  0
)</f>
        <v>#NUM!</v>
      </c>
    </row>
    <row r="114" spans="1:19" ht="14.25" customHeight="1" x14ac:dyDescent="0.2">
      <c r="A114" s="7" t="s">
        <v>94</v>
      </c>
      <c r="B114" s="5">
        <f>ROW()</f>
        <v>114</v>
      </c>
      <c r="C114" s="6" t="b">
        <v>1</v>
      </c>
      <c r="D114" s="7" t="e">
        <f ca="1">IF($B114 = 1 + N("Presidente"),
    127,
    IF($B114 = 2 + N("Vice-Presidente"),
        72,
        IF($B114 = 3 + N("Secretária bilíngue"),
            13,
            RANDBETWEEN(5,COUNT(#REF!) + 1)
        )
    )
)</f>
        <v>#NUM!</v>
      </c>
      <c r="E114" s="7" t="e">
        <f ca="1">VLOOKUP($D114,#REF!,2,FALSE)</f>
        <v>#NUM!</v>
      </c>
      <c r="F114" s="7" t="e">
        <f ca="1" xml:space="preserve">
IF($B114 = 1,
    0,
    RANDBETWEEN(5,COUNT(#REF!) + 1)
)</f>
        <v>#NUM!</v>
      </c>
      <c r="G114" s="7" t="e">
        <f ca="1" xml:space="preserve">
IF($B114 = 1 + N("Presidente"),
    "de Orléans e Bragança",
    VLOOKUP($F114,#REF!,2,FALSE) &amp; " " &amp; VLOOKUP(RANDBETWEEN(5,COUNT(#REF!) + 1),#REF!,2,FALSE)
)</f>
        <v>#NUM!</v>
      </c>
      <c r="H114" s="7" t="s">
        <v>210</v>
      </c>
      <c r="I114" s="7" t="s">
        <v>5</v>
      </c>
      <c r="J114" s="8">
        <f ca="1" xml:space="preserve">
IF($O114 = 5 + N("CEO"),
    TODAY() - 16340,
    IF($O114 = 8 + N("Secretary"),
        RANDBETWEEN(TODAY() - 12418.5, TODAY()-6574.5),
        IF(OR($O114 = 7, $O114 = 14),
            RANDBETWEEN(TODAY() - 16071, TODAY() - 8766),
            IF(OR($O114 = 13, $O114 = 12, $O114 = 11),
                RANDBETWEEN(TODAY() - 27393.75, TODAY() - 12783.75),
                RANDBETWEEN(TODAY() - 27393.75, TODAY()-10957.5)
            )
        )
    )
)</f>
        <v>19909</v>
      </c>
      <c r="K114" s="6">
        <f ca="1" xml:space="preserve">
IF(OR($O114 = 5, $O114 = 6) + N("Se for presidente ou vice-presidente"),
    10 + N("Doutor"),
    IF($O114 = 7 + N("Se for diretor"),
        RANDBETWEEN(8,10) + N("Graduate school or Master’s degree or Doctorate"),
        IF($O114 = 14 + N("If a manager"),
            RANDBETWEEN(7,9),
            IF(OR($O114 = 13, $O114 = 12, $O114 = 11) + N("If coordinator or specialist or analyst"),
                RANDBETWEEN(7,8),
                7
            )
        )
    )
)</f>
        <v>8</v>
      </c>
      <c r="L114" s="8" t="str">
        <f ca="1">VLOOKUP($K114,Education!$A:$B,2,FALSE)</f>
        <v>Graduate school</v>
      </c>
      <c r="M114" s="7" t="e">
        <f ca="1" xml:space="preserve">
  IF(OR($O114 = 5, $O114 = 6, $O114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" s="7" t="e">
        <f ca="1">VLOOKUP($M114,Department!$A:$B,2,FALSE)</f>
        <v>#NUM!</v>
      </c>
      <c r="O114" s="6">
        <f t="shared" ca="1" si="1"/>
        <v>11</v>
      </c>
      <c r="P114" s="7" t="str">
        <f ca="1">VLOOKUP($O114,Role!$A:$B,2,FALSE)</f>
        <v>Analyst</v>
      </c>
      <c r="Q114" s="6">
        <f ca="1" xml:space="preserve">
IF($O114 = 11 + N("Analyst"),
    RANDBETWEEN(5, 7) + N("Jr, Pleno, Sr"),
    ""
)</f>
        <v>6</v>
      </c>
      <c r="R114" s="7" t="e">
        <f ca="1" xml:space="preserve">
IF($Q114 &lt;&gt; "",
    VLOOKUP($Q114,Level!$A:$B,2,FALSE),
    ""
)</f>
        <v>#N/A</v>
      </c>
      <c r="S114" s="1" t="e">
        <f ca="1" xml:space="preserve">
IF($O114 = 5 + N("Presidente"),
    27000,
    IF($O114 = 6 + N("Vice-presidente"),
        23000,
        IF(OR($O114 = 8, $O114= 13, $O114 = 12) + N("Secretária bilíngue ou coordenador ou especialista"),
            8000,
            IF($O114 = 7 + N("Diretor"),
                15000,
                IF($O114 = 14 + N("Gerente"),
                    12000,
                    IF($O114 = 9 + N("Estagiário"),
                        705,
                        IF($O114 = 10 + N("Trainee"),
                            805,
                            IF($O114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 = 7,
  500,
  IF($K114 = 8,
    1000,
    IF($K114 = 9,
      1500,
      IF($K114 = 10,
        2000,
        0
      )
    )
  )
)
+
N("Adicional no salário por área")
+
IF($M114 = 14 + N("Tecnologia da Informação"),
  120,
  IF($M114 = 16 + N("Vendas"),
    110,
    IF($M114 = 15 + N("Jurídico"),
      100,
      IF(OR($M114 = 8, $M114 = 9, $M114 = 11) + N("Recursos humanos ou comercial ou comunicação e marketing"),
        80,
        0
      )
    )
  )
)
+
N("Adicionando pegadinha")
+
IF(AND($M114 = 16, $K114 = 9, $O114 = 11, $Q114 = 5) + N("Se for de vendas, com mestrado, analista sênior"),
  IF(#REF! = 5,
    100,
    0
  )
  +
  IF($I114 = "M",
    200,
    0
  ),
  0
)</f>
        <v>#NUM!</v>
      </c>
    </row>
    <row r="115" spans="1:19" ht="14.25" customHeight="1" x14ac:dyDescent="0.2">
      <c r="A115" s="7" t="s">
        <v>94</v>
      </c>
      <c r="B115" s="5">
        <f>ROW()</f>
        <v>115</v>
      </c>
      <c r="C115" s="6" t="b">
        <v>1</v>
      </c>
      <c r="D115" s="7" t="e">
        <f ca="1">IF($B115 = 1 + N("Presidente"),
    127,
    IF($B115 = 2 + N("Vice-Presidente"),
        72,
        IF($B115 = 3 + N("Secretária bilíngue"),
            13,
            RANDBETWEEN(5,COUNT(#REF!) + 1)
        )
    )
)</f>
        <v>#NUM!</v>
      </c>
      <c r="E115" s="7" t="e">
        <f ca="1">VLOOKUP($D115,#REF!,2,FALSE)</f>
        <v>#NUM!</v>
      </c>
      <c r="F115" s="7" t="e">
        <f ca="1" xml:space="preserve">
IF($B115 = 1,
    0,
    RANDBETWEEN(5,COUNT(#REF!) + 1)
)</f>
        <v>#NUM!</v>
      </c>
      <c r="G115" s="7" t="e">
        <f ca="1" xml:space="preserve">
IF($B115 = 1 + N("Presidente"),
    "de Orléans e Bragança",
    VLOOKUP($F115,#REF!,2,FALSE) &amp; " " &amp; VLOOKUP(RANDBETWEEN(5,COUNT(#REF!) + 1),#REF!,2,FALSE)
)</f>
        <v>#NUM!</v>
      </c>
      <c r="H115" s="7" t="s">
        <v>211</v>
      </c>
      <c r="I115" s="7" t="s">
        <v>5</v>
      </c>
      <c r="J115" s="8">
        <f ca="1" xml:space="preserve">
IF($O115 = 5 + N("CEO"),
    TODAY() - 16340,
    IF($O115 = 8 + N("Secretary"),
        RANDBETWEEN(TODAY() - 12418.5, TODAY()-6574.5),
        IF(OR($O115 = 7, $O115 = 14),
            RANDBETWEEN(TODAY() - 16071, TODAY() - 8766),
            IF(OR($O115 = 13, $O115 = 12, $O115 = 11),
                RANDBETWEEN(TODAY() - 27393.75, TODAY() - 12783.75),
                RANDBETWEEN(TODAY() - 27393.75, TODAY()-10957.5)
            )
        )
    )
)</f>
        <v>21853</v>
      </c>
      <c r="K115" s="6">
        <f ca="1" xml:space="preserve">
IF(OR($O115 = 5, $O115 = 6) + N("Se for presidente ou vice-presidente"),
    10 + N("Doutor"),
    IF($O115 = 7 + N("Se for diretor"),
        RANDBETWEEN(8,10) + N("Graduate school or Master’s degree or Doctorate"),
        IF($O115 = 14 + N("If a manager"),
            RANDBETWEEN(7,9),
            IF(OR($O115 = 13, $O115 = 12, $O115 = 11) + N("If coordinator or specialist or analyst"),
                RANDBETWEEN(7,8),
                7
            )
        )
    )
)</f>
        <v>7</v>
      </c>
      <c r="L115" s="8" t="str">
        <f ca="1">VLOOKUP($K115,Education!$A:$B,2,FALSE)</f>
        <v>Undergraduate degree</v>
      </c>
      <c r="M115" s="7" t="e">
        <f ca="1" xml:space="preserve">
  IF(OR($O115 = 5, $O115 = 6, $O115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" s="7" t="e">
        <f ca="1">VLOOKUP($M115,Department!$A:$B,2,FALSE)</f>
        <v>#NUM!</v>
      </c>
      <c r="O115" s="6">
        <f t="shared" ca="1" si="1"/>
        <v>9</v>
      </c>
      <c r="P115" s="7" t="str">
        <f ca="1">VLOOKUP($O115,Role!$A:$B,2,FALSE)</f>
        <v>Intern</v>
      </c>
      <c r="Q115" s="6" t="str">
        <f ca="1" xml:space="preserve">
IF($O115 = 11 + N("Analyst"),
    RANDBETWEEN(5, 7) + N("Jr, Pleno, Sr"),
    ""
)</f>
        <v/>
      </c>
      <c r="R115" s="7" t="str">
        <f ca="1" xml:space="preserve">
IF($Q115 &lt;&gt; "",
    VLOOKUP($Q115,Level!$A:$B,2,FALSE),
    ""
)</f>
        <v/>
      </c>
      <c r="S115" s="1" t="e">
        <f ca="1" xml:space="preserve">
IF($O115 = 5 + N("Presidente"),
    27000,
    IF($O115 = 6 + N("Vice-presidente"),
        23000,
        IF(OR($O115 = 8, $O115= 13, $O115 = 12) + N("Secretária bilíngue ou coordenador ou especialista"),
            8000,
            IF($O115 = 7 + N("Diretor"),
                15000,
                IF($O115 = 14 + N("Gerente"),
                    12000,
                    IF($O115 = 9 + N("Estagiário"),
                        705,
                        IF($O115 = 10 + N("Trainee"),
                            805,
                            IF($O115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 = 7,
  500,
  IF($K115 = 8,
    1000,
    IF($K115 = 9,
      1500,
      IF($K115 = 10,
        2000,
        0
      )
    )
  )
)
+
N("Adicional no salário por área")
+
IF($M115 = 14 + N("Tecnologia da Informação"),
  120,
  IF($M115 = 16 + N("Vendas"),
    110,
    IF($M115 = 15 + N("Jurídico"),
      100,
      IF(OR($M115 = 8, $M115 = 9, $M115 = 11) + N("Recursos humanos ou comercial ou comunicação e marketing"),
        80,
        0
      )
    )
  )
)
+
N("Adicionando pegadinha")
+
IF(AND($M115 = 16, $K115 = 9, $O115 = 11, $Q115 = 5) + N("Se for de vendas, com mestrado, analista sênior"),
  IF(#REF! = 5,
    100,
    0
  )
  +
  IF($I115 = "M",
    200,
    0
  ),
  0
)</f>
        <v>#NUM!</v>
      </c>
    </row>
    <row r="116" spans="1:19" ht="14.25" customHeight="1" x14ac:dyDescent="0.2">
      <c r="A116" s="7" t="s">
        <v>94</v>
      </c>
      <c r="B116" s="5">
        <f>ROW()</f>
        <v>116</v>
      </c>
      <c r="C116" s="6" t="b">
        <v>1</v>
      </c>
      <c r="D116" s="7" t="e">
        <f ca="1">IF($B116 = 1 + N("Presidente"),
    127,
    IF($B116 = 2 + N("Vice-Presidente"),
        72,
        IF($B116 = 3 + N("Secretária bilíngue"),
            13,
            RANDBETWEEN(5,COUNT(#REF!) + 1)
        )
    )
)</f>
        <v>#NUM!</v>
      </c>
      <c r="E116" s="7" t="e">
        <f ca="1">VLOOKUP($D116,#REF!,2,FALSE)</f>
        <v>#NUM!</v>
      </c>
      <c r="F116" s="7" t="e">
        <f ca="1" xml:space="preserve">
IF($B116 = 1,
    0,
    RANDBETWEEN(5,COUNT(#REF!) + 1)
)</f>
        <v>#NUM!</v>
      </c>
      <c r="G116" s="7" t="e">
        <f ca="1" xml:space="preserve">
IF($B116 = 1 + N("Presidente"),
    "de Orléans e Bragança",
    VLOOKUP($F116,#REF!,2,FALSE) &amp; " " &amp; VLOOKUP(RANDBETWEEN(5,COUNT(#REF!) + 1),#REF!,2,FALSE)
)</f>
        <v>#NUM!</v>
      </c>
      <c r="H116" s="7" t="s">
        <v>212</v>
      </c>
      <c r="I116" s="7" t="s">
        <v>5</v>
      </c>
      <c r="J116" s="8">
        <f ca="1" xml:space="preserve">
IF($O116 = 5 + N("CEO"),
    TODAY() - 16340,
    IF($O116 = 8 + N("Secretary"),
        RANDBETWEEN(TODAY() - 12418.5, TODAY()-6574.5),
        IF(OR($O116 = 7, $O116 = 14),
            RANDBETWEEN(TODAY() - 16071, TODAY() - 8766),
            IF(OR($O116 = 13, $O116 = 12, $O116 = 11),
                RANDBETWEEN(TODAY() - 27393.75, TODAY() - 12783.75),
                RANDBETWEEN(TODAY() - 27393.75, TODAY()-10957.5)
            )
        )
    )
)</f>
        <v>29446</v>
      </c>
      <c r="K116" s="6">
        <f ca="1" xml:space="preserve">
IF(OR($O116 = 5, $O116 = 6) + N("Se for presidente ou vice-presidente"),
    10 + N("Doutor"),
    IF($O116 = 7 + N("Se for diretor"),
        RANDBETWEEN(8,10) + N("Graduate school or Master’s degree or Doctorate"),
        IF($O116 = 14 + N("If a manager"),
            RANDBETWEEN(7,9),
            IF(OR($O116 = 13, $O116 = 12, $O116 = 11) + N("If coordinator or specialist or analyst"),
                RANDBETWEEN(7,8),
                7
            )
        )
    )
)</f>
        <v>7</v>
      </c>
      <c r="L116" s="8" t="str">
        <f ca="1">VLOOKUP($K116,Education!$A:$B,2,FALSE)</f>
        <v>Undergraduate degree</v>
      </c>
      <c r="M116" s="7" t="e">
        <f ca="1" xml:space="preserve">
  IF(OR($O116 = 5, $O116 = 6, $O116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" s="7" t="e">
        <f ca="1">VLOOKUP($M116,Department!$A:$B,2,FALSE)</f>
        <v>#NUM!</v>
      </c>
      <c r="O116" s="6">
        <f t="shared" ca="1" si="1"/>
        <v>11</v>
      </c>
      <c r="P116" s="7" t="str">
        <f ca="1">VLOOKUP($O116,Role!$A:$B,2,FALSE)</f>
        <v>Analyst</v>
      </c>
      <c r="Q116" s="6">
        <f ca="1" xml:space="preserve">
IF($O116 = 11 + N("Analyst"),
    RANDBETWEEN(5, 7) + N("Jr, Pleno, Sr"),
    ""
)</f>
        <v>7</v>
      </c>
      <c r="R116" s="7" t="e">
        <f ca="1" xml:space="preserve">
IF($Q116 &lt;&gt; "",
    VLOOKUP($Q116,Level!$A:$B,2,FALSE),
    ""
)</f>
        <v>#N/A</v>
      </c>
      <c r="S116" s="1" t="e">
        <f ca="1" xml:space="preserve">
IF($O116 = 5 + N("Presidente"),
    27000,
    IF($O116 = 6 + N("Vice-presidente"),
        23000,
        IF(OR($O116 = 8, $O116= 13, $O116 = 12) + N("Secretária bilíngue ou coordenador ou especialista"),
            8000,
            IF($O116 = 7 + N("Diretor"),
                15000,
                IF($O116 = 14 + N("Gerente"),
                    12000,
                    IF($O116 = 9 + N("Estagiário"),
                        705,
                        IF($O116 = 10 + N("Trainee"),
                            805,
                            IF($O116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 = 7,
  500,
  IF($K116 = 8,
    1000,
    IF($K116 = 9,
      1500,
      IF($K116 = 10,
        2000,
        0
      )
    )
  )
)
+
N("Adicional no salário por área")
+
IF($M116 = 14 + N("Tecnologia da Informação"),
  120,
  IF($M116 = 16 + N("Vendas"),
    110,
    IF($M116 = 15 + N("Jurídico"),
      100,
      IF(OR($M116 = 8, $M116 = 9, $M116 = 11) + N("Recursos humanos ou comercial ou comunicação e marketing"),
        80,
        0
      )
    )
  )
)
+
N("Adicionando pegadinha")
+
IF(AND($M116 = 16, $K116 = 9, $O116 = 11, $Q116 = 5) + N("Se for de vendas, com mestrado, analista sênior"),
  IF(#REF! = 5,
    100,
    0
  )
  +
  IF($I116 = "M",
    200,
    0
  ),
  0
)</f>
        <v>#NUM!</v>
      </c>
    </row>
    <row r="117" spans="1:19" ht="14.25" customHeight="1" x14ac:dyDescent="0.2">
      <c r="A117" s="7" t="s">
        <v>94</v>
      </c>
      <c r="B117" s="5">
        <f>ROW()</f>
        <v>117</v>
      </c>
      <c r="C117" s="6" t="b">
        <v>1</v>
      </c>
      <c r="D117" s="7" t="e">
        <f ca="1">IF($B117 = 1 + N("Presidente"),
    127,
    IF($B117 = 2 + N("Vice-Presidente"),
        72,
        IF($B117 = 3 + N("Secretária bilíngue"),
            13,
            RANDBETWEEN(5,COUNT(#REF!) + 1)
        )
    )
)</f>
        <v>#NUM!</v>
      </c>
      <c r="E117" s="7" t="e">
        <f ca="1">VLOOKUP($D117,#REF!,2,FALSE)</f>
        <v>#NUM!</v>
      </c>
      <c r="F117" s="7" t="e">
        <f ca="1" xml:space="preserve">
IF($B117 = 1,
    0,
    RANDBETWEEN(5,COUNT(#REF!) + 1)
)</f>
        <v>#NUM!</v>
      </c>
      <c r="G117" s="7" t="e">
        <f ca="1" xml:space="preserve">
IF($B117 = 1 + N("Presidente"),
    "de Orléans e Bragança",
    VLOOKUP($F117,#REF!,2,FALSE) &amp; " " &amp; VLOOKUP(RANDBETWEEN(5,COUNT(#REF!) + 1),#REF!,2,FALSE)
)</f>
        <v>#NUM!</v>
      </c>
      <c r="H117" s="7" t="s">
        <v>213</v>
      </c>
      <c r="I117" s="7" t="s">
        <v>6</v>
      </c>
      <c r="J117" s="8">
        <f ca="1" xml:space="preserve">
IF($O117 = 5 + N("CEO"),
    TODAY() - 16340,
    IF($O117 = 8 + N("Secretary"),
        RANDBETWEEN(TODAY() - 12418.5, TODAY()-6574.5),
        IF(OR($O117 = 7, $O117 = 14),
            RANDBETWEEN(TODAY() - 16071, TODAY() - 8766),
            IF(OR($O117 = 13, $O117 = 12, $O117 = 11),
                RANDBETWEEN(TODAY() - 27393.75, TODAY() - 12783.75),
                RANDBETWEEN(TODAY() - 27393.75, TODAY()-10957.5)
            )
        )
    )
)</f>
        <v>29317</v>
      </c>
      <c r="K117" s="6">
        <f ca="1" xml:space="preserve">
IF(OR($O117 = 5, $O117 = 6) + N("Se for presidente ou vice-presidente"),
    10 + N("Doutor"),
    IF($O117 = 7 + N("Se for diretor"),
        RANDBETWEEN(8,10) + N("Graduate school or Master’s degree or Doctorate"),
        IF($O117 = 14 + N("If a manager"),
            RANDBETWEEN(7,9),
            IF(OR($O117 = 13, $O117 = 12, $O117 = 11) + N("If coordinator or specialist or analyst"),
                RANDBETWEEN(7,8),
                7
            )
        )
    )
)</f>
        <v>7</v>
      </c>
      <c r="L117" s="8" t="str">
        <f ca="1">VLOOKUP($K117,Education!$A:$B,2,FALSE)</f>
        <v>Undergraduate degree</v>
      </c>
      <c r="M117" s="7" t="e">
        <f ca="1" xml:space="preserve">
  IF(OR($O117 = 5, $O117 = 6, $O117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" s="7" t="e">
        <f ca="1">VLOOKUP($M117,Department!$A:$B,2,FALSE)</f>
        <v>#NUM!</v>
      </c>
      <c r="O117" s="6">
        <f t="shared" ca="1" si="1"/>
        <v>9</v>
      </c>
      <c r="P117" s="7" t="str">
        <f ca="1">VLOOKUP($O117,Role!$A:$B,2,FALSE)</f>
        <v>Intern</v>
      </c>
      <c r="Q117" s="6" t="str">
        <f ca="1" xml:space="preserve">
IF($O117 = 11 + N("Analyst"),
    RANDBETWEEN(5, 7) + N("Jr, Pleno, Sr"),
    ""
)</f>
        <v/>
      </c>
      <c r="R117" s="7" t="str">
        <f ca="1" xml:space="preserve">
IF($Q117 &lt;&gt; "",
    VLOOKUP($Q117,Level!$A:$B,2,FALSE),
    ""
)</f>
        <v/>
      </c>
      <c r="S117" s="1" t="e">
        <f ca="1" xml:space="preserve">
IF($O117 = 5 + N("Presidente"),
    27000,
    IF($O117 = 6 + N("Vice-presidente"),
        23000,
        IF(OR($O117 = 8, $O117= 13, $O117 = 12) + N("Secretária bilíngue ou coordenador ou especialista"),
            8000,
            IF($O117 = 7 + N("Diretor"),
                15000,
                IF($O117 = 14 + N("Gerente"),
                    12000,
                    IF($O117 = 9 + N("Estagiário"),
                        705,
                        IF($O117 = 10 + N("Trainee"),
                            805,
                            IF($O117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 = 7,
  500,
  IF($K117 = 8,
    1000,
    IF($K117 = 9,
      1500,
      IF($K117 = 10,
        2000,
        0
      )
    )
  )
)
+
N("Adicional no salário por área")
+
IF($M117 = 14 + N("Tecnologia da Informação"),
  120,
  IF($M117 = 16 + N("Vendas"),
    110,
    IF($M117 = 15 + N("Jurídico"),
      100,
      IF(OR($M117 = 8, $M117 = 9, $M117 = 11) + N("Recursos humanos ou comercial ou comunicação e marketing"),
        80,
        0
      )
    )
  )
)
+
N("Adicionando pegadinha")
+
IF(AND($M117 = 16, $K117 = 9, $O117 = 11, $Q117 = 5) + N("Se for de vendas, com mestrado, analista sênior"),
  IF(#REF! = 5,
    100,
    0
  )
  +
  IF($I117 = "M",
    200,
    0
  ),
  0
)</f>
        <v>#NUM!</v>
      </c>
    </row>
    <row r="118" spans="1:19" ht="14.25" customHeight="1" x14ac:dyDescent="0.2">
      <c r="A118" s="7" t="s">
        <v>94</v>
      </c>
      <c r="B118" s="5">
        <f>ROW()</f>
        <v>118</v>
      </c>
      <c r="C118" s="6" t="b">
        <v>1</v>
      </c>
      <c r="D118" s="7" t="e">
        <f ca="1">IF($B118 = 1 + N("Presidente"),
    127,
    IF($B118 = 2 + N("Vice-Presidente"),
        72,
        IF($B118 = 3 + N("Secretária bilíngue"),
            13,
            RANDBETWEEN(5,COUNT(#REF!) + 1)
        )
    )
)</f>
        <v>#NUM!</v>
      </c>
      <c r="E118" s="7" t="e">
        <f ca="1">VLOOKUP($D118,#REF!,2,FALSE)</f>
        <v>#NUM!</v>
      </c>
      <c r="F118" s="7" t="e">
        <f ca="1" xml:space="preserve">
IF($B118 = 1,
    0,
    RANDBETWEEN(5,COUNT(#REF!) + 1)
)</f>
        <v>#NUM!</v>
      </c>
      <c r="G118" s="7" t="e">
        <f ca="1" xml:space="preserve">
IF($B118 = 1 + N("Presidente"),
    "de Orléans e Bragança",
    VLOOKUP($F118,#REF!,2,FALSE) &amp; " " &amp; VLOOKUP(RANDBETWEEN(5,COUNT(#REF!) + 1),#REF!,2,FALSE)
)</f>
        <v>#NUM!</v>
      </c>
      <c r="H118" s="7" t="s">
        <v>214</v>
      </c>
      <c r="I118" s="7" t="s">
        <v>6</v>
      </c>
      <c r="J118" s="8">
        <f ca="1" xml:space="preserve">
IF($O118 = 5 + N("CEO"),
    TODAY() - 16340,
    IF($O118 = 8 + N("Secretary"),
        RANDBETWEEN(TODAY() - 12418.5, TODAY()-6574.5),
        IF(OR($O118 = 7, $O118 = 14),
            RANDBETWEEN(TODAY() - 16071, TODAY() - 8766),
            IF(OR($O118 = 13, $O118 = 12, $O118 = 11),
                RANDBETWEEN(TODAY() - 27393.75, TODAY() - 12783.75),
                RANDBETWEEN(TODAY() - 27393.75, TODAY()-10957.5)
            )
        )
    )
)</f>
        <v>22481</v>
      </c>
      <c r="K118" s="6">
        <f ca="1" xml:space="preserve">
IF(OR($O118 = 5, $O118 = 6) + N("Se for presidente ou vice-presidente"),
    10 + N("Doutor"),
    IF($O118 = 7 + N("Se for diretor"),
        RANDBETWEEN(8,10) + N("Graduate school or Master’s degree or Doctorate"),
        IF($O118 = 14 + N("If a manager"),
            RANDBETWEEN(7,9),
            IF(OR($O118 = 13, $O118 = 12, $O118 = 11) + N("If coordinator or specialist or analyst"),
                RANDBETWEEN(7,8),
                7
            )
        )
    )
)</f>
        <v>7</v>
      </c>
      <c r="L118" s="8" t="str">
        <f ca="1">VLOOKUP($K118,Education!$A:$B,2,FALSE)</f>
        <v>Undergraduate degree</v>
      </c>
      <c r="M118" s="7" t="e">
        <f ca="1" xml:space="preserve">
  IF(OR($O118 = 5, $O118 = 6, $O118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" s="7" t="e">
        <f ca="1">VLOOKUP($M118,Department!$A:$B,2,FALSE)</f>
        <v>#NUM!</v>
      </c>
      <c r="O118" s="6">
        <f t="shared" ca="1" si="1"/>
        <v>11</v>
      </c>
      <c r="P118" s="7" t="str">
        <f ca="1">VLOOKUP($O118,Role!$A:$B,2,FALSE)</f>
        <v>Analyst</v>
      </c>
      <c r="Q118" s="6">
        <f ca="1" xml:space="preserve">
IF($O118 = 11 + N("Analyst"),
    RANDBETWEEN(5, 7) + N("Jr, Pleno, Sr"),
    ""
)</f>
        <v>7</v>
      </c>
      <c r="R118" s="7" t="e">
        <f ca="1" xml:space="preserve">
IF($Q118 &lt;&gt; "",
    VLOOKUP($Q118,Level!$A:$B,2,FALSE),
    ""
)</f>
        <v>#N/A</v>
      </c>
      <c r="S118" s="1" t="e">
        <f ca="1" xml:space="preserve">
IF($O118 = 5 + N("Presidente"),
    27000,
    IF($O118 = 6 + N("Vice-presidente"),
        23000,
        IF(OR($O118 = 8, $O118= 13, $O118 = 12) + N("Secretária bilíngue ou coordenador ou especialista"),
            8000,
            IF($O118 = 7 + N("Diretor"),
                15000,
                IF($O118 = 14 + N("Gerente"),
                    12000,
                    IF($O118 = 9 + N("Estagiário"),
                        705,
                        IF($O118 = 10 + N("Trainee"),
                            805,
                            IF($O118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 = 7,
  500,
  IF($K118 = 8,
    1000,
    IF($K118 = 9,
      1500,
      IF($K118 = 10,
        2000,
        0
      )
    )
  )
)
+
N("Adicional no salário por área")
+
IF($M118 = 14 + N("Tecnologia da Informação"),
  120,
  IF($M118 = 16 + N("Vendas"),
    110,
    IF($M118 = 15 + N("Jurídico"),
      100,
      IF(OR($M118 = 8, $M118 = 9, $M118 = 11) + N("Recursos humanos ou comercial ou comunicação e marketing"),
        80,
        0
      )
    )
  )
)
+
N("Adicionando pegadinha")
+
IF(AND($M118 = 16, $K118 = 9, $O118 = 11, $Q118 = 5) + N("Se for de vendas, com mestrado, analista sênior"),
  IF(#REF! = 5,
    100,
    0
  )
  +
  IF($I118 = "M",
    200,
    0
  ),
  0
)</f>
        <v>#NUM!</v>
      </c>
    </row>
    <row r="119" spans="1:19" ht="14.25" customHeight="1" x14ac:dyDescent="0.2">
      <c r="A119" s="7" t="s">
        <v>94</v>
      </c>
      <c r="B119" s="5">
        <f>ROW()</f>
        <v>119</v>
      </c>
      <c r="C119" s="6" t="b">
        <v>1</v>
      </c>
      <c r="D119" s="7" t="e">
        <f ca="1">IF($B119 = 1 + N("Presidente"),
    127,
    IF($B119 = 2 + N("Vice-Presidente"),
        72,
        IF($B119 = 3 + N("Secretária bilíngue"),
            13,
            RANDBETWEEN(5,COUNT(#REF!) + 1)
        )
    )
)</f>
        <v>#NUM!</v>
      </c>
      <c r="E119" s="7" t="e">
        <f ca="1">VLOOKUP($D119,#REF!,2,FALSE)</f>
        <v>#NUM!</v>
      </c>
      <c r="F119" s="7" t="e">
        <f ca="1" xml:space="preserve">
IF($B119 = 1,
    0,
    RANDBETWEEN(5,COUNT(#REF!) + 1)
)</f>
        <v>#NUM!</v>
      </c>
      <c r="G119" s="7" t="e">
        <f ca="1" xml:space="preserve">
IF($B119 = 1 + N("Presidente"),
    "de Orléans e Bragança",
    VLOOKUP($F119,#REF!,2,FALSE) &amp; " " &amp; VLOOKUP(RANDBETWEEN(5,COUNT(#REF!) + 1),#REF!,2,FALSE)
)</f>
        <v>#NUM!</v>
      </c>
      <c r="H119" s="7" t="s">
        <v>215</v>
      </c>
      <c r="I119" s="7" t="s">
        <v>6</v>
      </c>
      <c r="J119" s="8">
        <f ca="1" xml:space="preserve">
IF($O119 = 5 + N("CEO"),
    TODAY() - 16340,
    IF($O119 = 8 + N("Secretary"),
        RANDBETWEEN(TODAY() - 12418.5, TODAY()-6574.5),
        IF(OR($O119 = 7, $O119 = 14),
            RANDBETWEEN(TODAY() - 16071, TODAY() - 8766),
            IF(OR($O119 = 13, $O119 = 12, $O119 = 11),
                RANDBETWEEN(TODAY() - 27393.75, TODAY() - 12783.75),
                RANDBETWEEN(TODAY() - 27393.75, TODAY()-10957.5)
            )
        )
    )
)</f>
        <v>32195</v>
      </c>
      <c r="K119" s="6">
        <f ca="1" xml:space="preserve">
IF(OR($O119 = 5, $O119 = 6) + N("Se for presidente ou vice-presidente"),
    10 + N("Doutor"),
    IF($O119 = 7 + N("Se for diretor"),
        RANDBETWEEN(8,10) + N("Graduate school or Master’s degree or Doctorate"),
        IF($O119 = 14 + N("If a manager"),
            RANDBETWEEN(7,9),
            IF(OR($O119 = 13, $O119 = 12, $O119 = 11) + N("If coordinator or specialist or analyst"),
                RANDBETWEEN(7,8),
                7
            )
        )
    )
)</f>
        <v>7</v>
      </c>
      <c r="L119" s="8" t="str">
        <f ca="1">VLOOKUP($K119,Education!$A:$B,2,FALSE)</f>
        <v>Undergraduate degree</v>
      </c>
      <c r="M119" s="7" t="e">
        <f ca="1" xml:space="preserve">
  IF(OR($O119 = 5, $O119 = 6, $O119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" s="7" t="e">
        <f ca="1">VLOOKUP($M119,Department!$A:$B,2,FALSE)</f>
        <v>#NUM!</v>
      </c>
      <c r="O119" s="6">
        <f t="shared" ca="1" si="1"/>
        <v>9</v>
      </c>
      <c r="P119" s="7" t="str">
        <f ca="1">VLOOKUP($O119,Role!$A:$B,2,FALSE)</f>
        <v>Intern</v>
      </c>
      <c r="Q119" s="6" t="str">
        <f ca="1" xml:space="preserve">
IF($O119 = 11 + N("Analyst"),
    RANDBETWEEN(5, 7) + N("Jr, Pleno, Sr"),
    ""
)</f>
        <v/>
      </c>
      <c r="R119" s="7" t="str">
        <f ca="1" xml:space="preserve">
IF($Q119 &lt;&gt; "",
    VLOOKUP($Q119,Level!$A:$B,2,FALSE),
    ""
)</f>
        <v/>
      </c>
      <c r="S119" s="1" t="e">
        <f ca="1" xml:space="preserve">
IF($O119 = 5 + N("Presidente"),
    27000,
    IF($O119 = 6 + N("Vice-presidente"),
        23000,
        IF(OR($O119 = 8, $O119= 13, $O119 = 12) + N("Secretária bilíngue ou coordenador ou especialista"),
            8000,
            IF($O119 = 7 + N("Diretor"),
                15000,
                IF($O119 = 14 + N("Gerente"),
                    12000,
                    IF($O119 = 9 + N("Estagiário"),
                        705,
                        IF($O119 = 10 + N("Trainee"),
                            805,
                            IF($O119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 = 7,
  500,
  IF($K119 = 8,
    1000,
    IF($K119 = 9,
      1500,
      IF($K119 = 10,
        2000,
        0
      )
    )
  )
)
+
N("Adicional no salário por área")
+
IF($M119 = 14 + N("Tecnologia da Informação"),
  120,
  IF($M119 = 16 + N("Vendas"),
    110,
    IF($M119 = 15 + N("Jurídico"),
      100,
      IF(OR($M119 = 8, $M119 = 9, $M119 = 11) + N("Recursos humanos ou comercial ou comunicação e marketing"),
        80,
        0
      )
    )
  )
)
+
N("Adicionando pegadinha")
+
IF(AND($M119 = 16, $K119 = 9, $O119 = 11, $Q119 = 5) + N("Se for de vendas, com mestrado, analista sênior"),
  IF(#REF! = 5,
    100,
    0
  )
  +
  IF($I119 = "M",
    200,
    0
  ),
  0
)</f>
        <v>#NUM!</v>
      </c>
    </row>
    <row r="120" spans="1:19" ht="14.25" customHeight="1" x14ac:dyDescent="0.2">
      <c r="A120" s="7" t="s">
        <v>94</v>
      </c>
      <c r="B120" s="5">
        <f>ROW()</f>
        <v>120</v>
      </c>
      <c r="C120" s="6" t="b">
        <v>1</v>
      </c>
      <c r="D120" s="7" t="e">
        <f ca="1">IF($B120 = 1 + N("Presidente"),
    127,
    IF($B120 = 2 + N("Vice-Presidente"),
        72,
        IF($B120 = 3 + N("Secretária bilíngue"),
            13,
            RANDBETWEEN(5,COUNT(#REF!) + 1)
        )
    )
)</f>
        <v>#NUM!</v>
      </c>
      <c r="E120" s="7" t="e">
        <f ca="1">VLOOKUP($D120,#REF!,2,FALSE)</f>
        <v>#NUM!</v>
      </c>
      <c r="F120" s="7" t="e">
        <f ca="1" xml:space="preserve">
IF($B120 = 1,
    0,
    RANDBETWEEN(5,COUNT(#REF!) + 1)
)</f>
        <v>#NUM!</v>
      </c>
      <c r="G120" s="7" t="e">
        <f ca="1" xml:space="preserve">
IF($B120 = 1 + N("Presidente"),
    "de Orléans e Bragança",
    VLOOKUP($F120,#REF!,2,FALSE) &amp; " " &amp; VLOOKUP(RANDBETWEEN(5,COUNT(#REF!) + 1),#REF!,2,FALSE)
)</f>
        <v>#NUM!</v>
      </c>
      <c r="H120" s="7" t="s">
        <v>216</v>
      </c>
      <c r="I120" s="7" t="s">
        <v>6</v>
      </c>
      <c r="J120" s="8">
        <f ca="1" xml:space="preserve">
IF($O120 = 5 + N("CEO"),
    TODAY() - 16340,
    IF($O120 = 8 + N("Secretary"),
        RANDBETWEEN(TODAY() - 12418.5, TODAY()-6574.5),
        IF(OR($O120 = 7, $O120 = 14),
            RANDBETWEEN(TODAY() - 16071, TODAY() - 8766),
            IF(OR($O120 = 13, $O120 = 12, $O120 = 11),
                RANDBETWEEN(TODAY() - 27393.75, TODAY() - 12783.75),
                RANDBETWEEN(TODAY() - 27393.75, TODAY()-10957.5)
            )
        )
    )
)</f>
        <v>26126</v>
      </c>
      <c r="K120" s="6">
        <f ca="1" xml:space="preserve">
IF(OR($O120 = 5, $O120 = 6) + N("Se for presidente ou vice-presidente"),
    10 + N("Doutor"),
    IF($O120 = 7 + N("Se for diretor"),
        RANDBETWEEN(8,10) + N("Graduate school or Master’s degree or Doctorate"),
        IF($O120 = 14 + N("If a manager"),
            RANDBETWEEN(7,9),
            IF(OR($O120 = 13, $O120 = 12, $O120 = 11) + N("If coordinator or specialist or analyst"),
                RANDBETWEEN(7,8),
                7
            )
        )
    )
)</f>
        <v>8</v>
      </c>
      <c r="L120" s="8" t="str">
        <f ca="1">VLOOKUP($K120,Education!$A:$B,2,FALSE)</f>
        <v>Graduate school</v>
      </c>
      <c r="M120" s="7" t="e">
        <f ca="1" xml:space="preserve">
  IF(OR($O120 = 5, $O120 = 6, $O120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" s="7" t="e">
        <f ca="1">VLOOKUP($M120,Department!$A:$B,2,FALSE)</f>
        <v>#NUM!</v>
      </c>
      <c r="O120" s="6">
        <f t="shared" ca="1" si="1"/>
        <v>11</v>
      </c>
      <c r="P120" s="7" t="str">
        <f ca="1">VLOOKUP($O120,Role!$A:$B,2,FALSE)</f>
        <v>Analyst</v>
      </c>
      <c r="Q120" s="6">
        <f ca="1" xml:space="preserve">
IF($O120 = 11 + N("Analyst"),
    RANDBETWEEN(5, 7) + N("Jr, Pleno, Sr"),
    ""
)</f>
        <v>5</v>
      </c>
      <c r="R120" s="7" t="e">
        <f ca="1" xml:space="preserve">
IF($Q120 &lt;&gt; "",
    VLOOKUP($Q120,Level!$A:$B,2,FALSE),
    ""
)</f>
        <v>#N/A</v>
      </c>
      <c r="S120" s="1" t="e">
        <f ca="1" xml:space="preserve">
IF($O120 = 5 + N("Presidente"),
    27000,
    IF($O120 = 6 + N("Vice-presidente"),
        23000,
        IF(OR($O120 = 8, $O120= 13, $O120 = 12) + N("Secretária bilíngue ou coordenador ou especialista"),
            8000,
            IF($O120 = 7 + N("Diretor"),
                15000,
                IF($O120 = 14 + N("Gerente"),
                    12000,
                    IF($O120 = 9 + N("Estagiário"),
                        705,
                        IF($O120 = 10 + N("Trainee"),
                            805,
                            IF($O120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 = 7,
  500,
  IF($K120 = 8,
    1000,
    IF($K120 = 9,
      1500,
      IF($K120 = 10,
        2000,
        0
      )
    )
  )
)
+
N("Adicional no salário por área")
+
IF($M120 = 14 + N("Tecnologia da Informação"),
  120,
  IF($M120 = 16 + N("Vendas"),
    110,
    IF($M120 = 15 + N("Jurídico"),
      100,
      IF(OR($M120 = 8, $M120 = 9, $M120 = 11) + N("Recursos humanos ou comercial ou comunicação e marketing"),
        80,
        0
      )
    )
  )
)
+
N("Adicionando pegadinha")
+
IF(AND($M120 = 16, $K120 = 9, $O120 = 11, $Q120 = 5) + N("Se for de vendas, com mestrado, analista sênior"),
  IF(#REF! = 5,
    100,
    0
  )
  +
  IF($I120 = "M",
    200,
    0
  ),
  0
)</f>
        <v>#NUM!</v>
      </c>
    </row>
    <row r="121" spans="1:19" ht="14.25" customHeight="1" x14ac:dyDescent="0.2">
      <c r="A121" s="7" t="s">
        <v>94</v>
      </c>
      <c r="B121" s="5">
        <f>ROW()</f>
        <v>121</v>
      </c>
      <c r="C121" s="6" t="b">
        <v>1</v>
      </c>
      <c r="D121" s="7" t="e">
        <f ca="1">IF($B121 = 1 + N("Presidente"),
    127,
    IF($B121 = 2 + N("Vice-Presidente"),
        72,
        IF($B121 = 3 + N("Secretária bilíngue"),
            13,
            RANDBETWEEN(5,COUNT(#REF!) + 1)
        )
    )
)</f>
        <v>#NUM!</v>
      </c>
      <c r="E121" s="7" t="e">
        <f ca="1">VLOOKUP($D121,#REF!,2,FALSE)</f>
        <v>#NUM!</v>
      </c>
      <c r="F121" s="7" t="e">
        <f ca="1" xml:space="preserve">
IF($B121 = 1,
    0,
    RANDBETWEEN(5,COUNT(#REF!) + 1)
)</f>
        <v>#NUM!</v>
      </c>
      <c r="G121" s="7" t="e">
        <f ca="1" xml:space="preserve">
IF($B121 = 1 + N("Presidente"),
    "de Orléans e Bragança",
    VLOOKUP($F121,#REF!,2,FALSE) &amp; " " &amp; VLOOKUP(RANDBETWEEN(5,COUNT(#REF!) + 1),#REF!,2,FALSE)
)</f>
        <v>#NUM!</v>
      </c>
      <c r="H121" s="7" t="s">
        <v>217</v>
      </c>
      <c r="I121" s="7" t="s">
        <v>5</v>
      </c>
      <c r="J121" s="8">
        <f ca="1" xml:space="preserve">
IF($O121 = 5 + N("CEO"),
    TODAY() - 16340,
    IF($O121 = 8 + N("Secretary"),
        RANDBETWEEN(TODAY() - 12418.5, TODAY()-6574.5),
        IF(OR($O121 = 7, $O121 = 14),
            RANDBETWEEN(TODAY() - 16071, TODAY() - 8766),
            IF(OR($O121 = 13, $O121 = 12, $O121 = 11),
                RANDBETWEEN(TODAY() - 27393.75, TODAY() - 12783.75),
                RANDBETWEEN(TODAY() - 27393.75, TODAY()-10957.5)
            )
        )
    )
)</f>
        <v>27130</v>
      </c>
      <c r="K121" s="6">
        <f ca="1" xml:space="preserve">
IF(OR($O121 = 5, $O121 = 6) + N("Se for presidente ou vice-presidente"),
    10 + N("Doutor"),
    IF($O121 = 7 + N("Se for diretor"),
        RANDBETWEEN(8,10) + N("Graduate school or Master’s degree or Doctorate"),
        IF($O121 = 14 + N("If a manager"),
            RANDBETWEEN(7,9),
            IF(OR($O121 = 13, $O121 = 12, $O121 = 11) + N("If coordinator or specialist or analyst"),
                RANDBETWEEN(7,8),
                7
            )
        )
    )
)</f>
        <v>7</v>
      </c>
      <c r="L121" s="8" t="str">
        <f ca="1">VLOOKUP($K121,Education!$A:$B,2,FALSE)</f>
        <v>Undergraduate degree</v>
      </c>
      <c r="M121" s="7" t="e">
        <f ca="1" xml:space="preserve">
  IF(OR($O121 = 5, $O121 = 6, $O121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" s="7" t="e">
        <f ca="1">VLOOKUP($M121,Department!$A:$B,2,FALSE)</f>
        <v>#NUM!</v>
      </c>
      <c r="O121" s="6">
        <f t="shared" ca="1" si="1"/>
        <v>9</v>
      </c>
      <c r="P121" s="7" t="str">
        <f ca="1">VLOOKUP($O121,Role!$A:$B,2,FALSE)</f>
        <v>Intern</v>
      </c>
      <c r="Q121" s="6" t="str">
        <f ca="1" xml:space="preserve">
IF($O121 = 11 + N("Analyst"),
    RANDBETWEEN(5, 7) + N("Jr, Pleno, Sr"),
    ""
)</f>
        <v/>
      </c>
      <c r="R121" s="7" t="str">
        <f ca="1" xml:space="preserve">
IF($Q121 &lt;&gt; "",
    VLOOKUP($Q121,Level!$A:$B,2,FALSE),
    ""
)</f>
        <v/>
      </c>
      <c r="S121" s="1" t="e">
        <f ca="1" xml:space="preserve">
IF($O121 = 5 + N("Presidente"),
    27000,
    IF($O121 = 6 + N("Vice-presidente"),
        23000,
        IF(OR($O121 = 8, $O121= 13, $O121 = 12) + N("Secretária bilíngue ou coordenador ou especialista"),
            8000,
            IF($O121 = 7 + N("Diretor"),
                15000,
                IF($O121 = 14 + N("Gerente"),
                    12000,
                    IF($O121 = 9 + N("Estagiário"),
                        705,
                        IF($O121 = 10 + N("Trainee"),
                            805,
                            IF($O121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 = 7,
  500,
  IF($K121 = 8,
    1000,
    IF($K121 = 9,
      1500,
      IF($K121 = 10,
        2000,
        0
      )
    )
  )
)
+
N("Adicional no salário por área")
+
IF($M121 = 14 + N("Tecnologia da Informação"),
  120,
  IF($M121 = 16 + N("Vendas"),
    110,
    IF($M121 = 15 + N("Jurídico"),
      100,
      IF(OR($M121 = 8, $M121 = 9, $M121 = 11) + N("Recursos humanos ou comercial ou comunicação e marketing"),
        80,
        0
      )
    )
  )
)
+
N("Adicionando pegadinha")
+
IF(AND($M121 = 16, $K121 = 9, $O121 = 11, $Q121 = 5) + N("Se for de vendas, com mestrado, analista sênior"),
  IF(#REF! = 5,
    100,
    0
  )
  +
  IF($I121 = "M",
    200,
    0
  ),
  0
)</f>
        <v>#NUM!</v>
      </c>
    </row>
    <row r="122" spans="1:19" ht="14.25" customHeight="1" x14ac:dyDescent="0.2">
      <c r="A122" s="7" t="s">
        <v>94</v>
      </c>
      <c r="B122" s="5">
        <f>ROW()</f>
        <v>122</v>
      </c>
      <c r="C122" s="6" t="b">
        <v>1</v>
      </c>
      <c r="D122" s="7" t="e">
        <f ca="1">IF($B122 = 1 + N("Presidente"),
    127,
    IF($B122 = 2 + N("Vice-Presidente"),
        72,
        IF($B122 = 3 + N("Secretária bilíngue"),
            13,
            RANDBETWEEN(5,COUNT(#REF!) + 1)
        )
    )
)</f>
        <v>#NUM!</v>
      </c>
      <c r="E122" s="7" t="e">
        <f ca="1">VLOOKUP($D122,#REF!,2,FALSE)</f>
        <v>#NUM!</v>
      </c>
      <c r="F122" s="7" t="e">
        <f ca="1" xml:space="preserve">
IF($B122 = 1,
    0,
    RANDBETWEEN(5,COUNT(#REF!) + 1)
)</f>
        <v>#NUM!</v>
      </c>
      <c r="G122" s="7" t="e">
        <f ca="1" xml:space="preserve">
IF($B122 = 1 + N("Presidente"),
    "de Orléans e Bragança",
    VLOOKUP($F122,#REF!,2,FALSE) &amp; " " &amp; VLOOKUP(RANDBETWEEN(5,COUNT(#REF!) + 1),#REF!,2,FALSE)
)</f>
        <v>#NUM!</v>
      </c>
      <c r="H122" s="7" t="s">
        <v>218</v>
      </c>
      <c r="I122" s="7" t="s">
        <v>6</v>
      </c>
      <c r="J122" s="8">
        <f ca="1" xml:space="preserve">
IF($O122 = 5 + N("CEO"),
    TODAY() - 16340,
    IF($O122 = 8 + N("Secretary"),
        RANDBETWEEN(TODAY() - 12418.5, TODAY()-6574.5),
        IF(OR($O122 = 7, $O122 = 14),
            RANDBETWEEN(TODAY() - 16071, TODAY() - 8766),
            IF(OR($O122 = 13, $O122 = 12, $O122 = 11),
                RANDBETWEEN(TODAY() - 27393.75, TODAY() - 12783.75),
                RANDBETWEEN(TODAY() - 27393.75, TODAY()-10957.5)
            )
        )
    )
)</f>
        <v>28476</v>
      </c>
      <c r="K122" s="6">
        <f ca="1" xml:space="preserve">
IF(OR($O122 = 5, $O122 = 6) + N("Se for presidente ou vice-presidente"),
    10 + N("Doutor"),
    IF($O122 = 7 + N("Se for diretor"),
        RANDBETWEEN(8,10) + N("Graduate school or Master’s degree or Doctorate"),
        IF($O122 = 14 + N("If a manager"),
            RANDBETWEEN(7,9),
            IF(OR($O122 = 13, $O122 = 12, $O122 = 11) + N("If coordinator or specialist or analyst"),
                RANDBETWEEN(7,8),
                7
            )
        )
    )
)</f>
        <v>7</v>
      </c>
      <c r="L122" s="8" t="str">
        <f ca="1">VLOOKUP($K122,Education!$A:$B,2,FALSE)</f>
        <v>Undergraduate degree</v>
      </c>
      <c r="M122" s="7" t="e">
        <f ca="1" xml:space="preserve">
  IF(OR($O122 = 5, $O122 = 6, $O122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" s="7" t="e">
        <f ca="1">VLOOKUP($M122,Department!$A:$B,2,FALSE)</f>
        <v>#NUM!</v>
      </c>
      <c r="O122" s="6">
        <f t="shared" ca="1" si="1"/>
        <v>11</v>
      </c>
      <c r="P122" s="7" t="str">
        <f ca="1">VLOOKUP($O122,Role!$A:$B,2,FALSE)</f>
        <v>Analyst</v>
      </c>
      <c r="Q122" s="6">
        <f ca="1" xml:space="preserve">
IF($O122 = 11 + N("Analyst"),
    RANDBETWEEN(5, 7) + N("Jr, Pleno, Sr"),
    ""
)</f>
        <v>6</v>
      </c>
      <c r="R122" s="7" t="e">
        <f ca="1" xml:space="preserve">
IF($Q122 &lt;&gt; "",
    VLOOKUP($Q122,Level!$A:$B,2,FALSE),
    ""
)</f>
        <v>#N/A</v>
      </c>
      <c r="S122" s="1" t="e">
        <f ca="1" xml:space="preserve">
IF($O122 = 5 + N("Presidente"),
    27000,
    IF($O122 = 6 + N("Vice-presidente"),
        23000,
        IF(OR($O122 = 8, $O122= 13, $O122 = 12) + N("Secretária bilíngue ou coordenador ou especialista"),
            8000,
            IF($O122 = 7 + N("Diretor"),
                15000,
                IF($O122 = 14 + N("Gerente"),
                    12000,
                    IF($O122 = 9 + N("Estagiário"),
                        705,
                        IF($O122 = 10 + N("Trainee"),
                            805,
                            IF($O122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 = 7,
  500,
  IF($K122 = 8,
    1000,
    IF($K122 = 9,
      1500,
      IF($K122 = 10,
        2000,
        0
      )
    )
  )
)
+
N("Adicional no salário por área")
+
IF($M122 = 14 + N("Tecnologia da Informação"),
  120,
  IF($M122 = 16 + N("Vendas"),
    110,
    IF($M122 = 15 + N("Jurídico"),
      100,
      IF(OR($M122 = 8, $M122 = 9, $M122 = 11) + N("Recursos humanos ou comercial ou comunicação e marketing"),
        80,
        0
      )
    )
  )
)
+
N("Adicionando pegadinha")
+
IF(AND($M122 = 16, $K122 = 9, $O122 = 11, $Q122 = 5) + N("Se for de vendas, com mestrado, analista sênior"),
  IF(#REF! = 5,
    100,
    0
  )
  +
  IF($I122 = "M",
    200,
    0
  ),
  0
)</f>
        <v>#NUM!</v>
      </c>
    </row>
    <row r="123" spans="1:19" ht="14.25" customHeight="1" x14ac:dyDescent="0.2">
      <c r="A123" s="7" t="s">
        <v>94</v>
      </c>
      <c r="B123" s="5">
        <f>ROW()</f>
        <v>123</v>
      </c>
      <c r="C123" s="6" t="b">
        <v>1</v>
      </c>
      <c r="D123" s="7" t="e">
        <f ca="1">IF($B123 = 1 + N("Presidente"),
    127,
    IF($B123 = 2 + N("Vice-Presidente"),
        72,
        IF($B123 = 3 + N("Secretária bilíngue"),
            13,
            RANDBETWEEN(5,COUNT(#REF!) + 1)
        )
    )
)</f>
        <v>#NUM!</v>
      </c>
      <c r="E123" s="7" t="e">
        <f ca="1">VLOOKUP($D123,#REF!,2,FALSE)</f>
        <v>#NUM!</v>
      </c>
      <c r="F123" s="7" t="e">
        <f ca="1" xml:space="preserve">
IF($B123 = 1,
    0,
    RANDBETWEEN(5,COUNT(#REF!) + 1)
)</f>
        <v>#NUM!</v>
      </c>
      <c r="G123" s="7" t="e">
        <f ca="1" xml:space="preserve">
IF($B123 = 1 + N("Presidente"),
    "de Orléans e Bragança",
    VLOOKUP($F123,#REF!,2,FALSE) &amp; " " &amp; VLOOKUP(RANDBETWEEN(5,COUNT(#REF!) + 1),#REF!,2,FALSE)
)</f>
        <v>#NUM!</v>
      </c>
      <c r="H123" s="7" t="s">
        <v>219</v>
      </c>
      <c r="I123" s="7" t="s">
        <v>5</v>
      </c>
      <c r="J123" s="8">
        <f ca="1" xml:space="preserve">
IF($O123 = 5 + N("CEO"),
    TODAY() - 16340,
    IF($O123 = 8 + N("Secretary"),
        RANDBETWEEN(TODAY() - 12418.5, TODAY()-6574.5),
        IF(OR($O123 = 7, $O123 = 14),
            RANDBETWEEN(TODAY() - 16071, TODAY() - 8766),
            IF(OR($O123 = 13, $O123 = 12, $O123 = 11),
                RANDBETWEEN(TODAY() - 27393.75, TODAY() - 12783.75),
                RANDBETWEEN(TODAY() - 27393.75, TODAY()-10957.5)
            )
        )
    )
)</f>
        <v>28581</v>
      </c>
      <c r="K123" s="6">
        <f ca="1" xml:space="preserve">
IF(OR($O123 = 5, $O123 = 6) + N("Se for presidente ou vice-presidente"),
    10 + N("Doutor"),
    IF($O123 = 7 + N("Se for diretor"),
        RANDBETWEEN(8,10) + N("Graduate school or Master’s degree or Doctorate"),
        IF($O123 = 14 + N("If a manager"),
            RANDBETWEEN(7,9),
            IF(OR($O123 = 13, $O123 = 12, $O123 = 11) + N("If coordinator or specialist or analyst"),
                RANDBETWEEN(7,8),
                7
            )
        )
    )
)</f>
        <v>7</v>
      </c>
      <c r="L123" s="8" t="str">
        <f ca="1">VLOOKUP($K123,Education!$A:$B,2,FALSE)</f>
        <v>Undergraduate degree</v>
      </c>
      <c r="M123" s="7" t="e">
        <f ca="1" xml:space="preserve">
  IF(OR($O123 = 5, $O123 = 6, $O123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" s="7" t="e">
        <f ca="1">VLOOKUP($M123,Department!$A:$B,2,FALSE)</f>
        <v>#NUM!</v>
      </c>
      <c r="O123" s="6">
        <f t="shared" ca="1" si="1"/>
        <v>10</v>
      </c>
      <c r="P123" s="7" t="str">
        <f ca="1">VLOOKUP($O123,Role!$A:$B,2,FALSE)</f>
        <v>Trainee</v>
      </c>
      <c r="Q123" s="6" t="str">
        <f ca="1" xml:space="preserve">
IF($O123 = 11 + N("Analyst"),
    RANDBETWEEN(5, 7) + N("Jr, Pleno, Sr"),
    ""
)</f>
        <v/>
      </c>
      <c r="R123" s="7" t="str">
        <f ca="1" xml:space="preserve">
IF($Q123 &lt;&gt; "",
    VLOOKUP($Q123,Level!$A:$B,2,FALSE),
    ""
)</f>
        <v/>
      </c>
      <c r="S123" s="1" t="e">
        <f ca="1" xml:space="preserve">
IF($O123 = 5 + N("Presidente"),
    27000,
    IF($O123 = 6 + N("Vice-presidente"),
        23000,
        IF(OR($O123 = 8, $O123= 13, $O123 = 12) + N("Secretária bilíngue ou coordenador ou especialista"),
            8000,
            IF($O123 = 7 + N("Diretor"),
                15000,
                IF($O123 = 14 + N("Gerente"),
                    12000,
                    IF($O123 = 9 + N("Estagiário"),
                        705,
                        IF($O123 = 10 + N("Trainee"),
                            805,
                            IF($O123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 = 7,
  500,
  IF($K123 = 8,
    1000,
    IF($K123 = 9,
      1500,
      IF($K123 = 10,
        2000,
        0
      )
    )
  )
)
+
N("Adicional no salário por área")
+
IF($M123 = 14 + N("Tecnologia da Informação"),
  120,
  IF($M123 = 16 + N("Vendas"),
    110,
    IF($M123 = 15 + N("Jurídico"),
      100,
      IF(OR($M123 = 8, $M123 = 9, $M123 = 11) + N("Recursos humanos ou comercial ou comunicação e marketing"),
        80,
        0
      )
    )
  )
)
+
N("Adicionando pegadinha")
+
IF(AND($M123 = 16, $K123 = 9, $O123 = 11, $Q123 = 5) + N("Se for de vendas, com mestrado, analista sênior"),
  IF(#REF! = 5,
    100,
    0
  )
  +
  IF($I123 = "M",
    200,
    0
  ),
  0
)</f>
        <v>#NUM!</v>
      </c>
    </row>
    <row r="124" spans="1:19" ht="14.25" customHeight="1" x14ac:dyDescent="0.2">
      <c r="A124" s="7" t="s">
        <v>94</v>
      </c>
      <c r="B124" s="5">
        <f>ROW()</f>
        <v>124</v>
      </c>
      <c r="C124" s="6" t="b">
        <v>1</v>
      </c>
      <c r="D124" s="7" t="e">
        <f ca="1">IF($B124 = 1 + N("Presidente"),
    127,
    IF($B124 = 2 + N("Vice-Presidente"),
        72,
        IF($B124 = 3 + N("Secretária bilíngue"),
            13,
            RANDBETWEEN(5,COUNT(#REF!) + 1)
        )
    )
)</f>
        <v>#NUM!</v>
      </c>
      <c r="E124" s="7" t="e">
        <f ca="1">VLOOKUP($D124,#REF!,2,FALSE)</f>
        <v>#NUM!</v>
      </c>
      <c r="F124" s="7" t="e">
        <f ca="1" xml:space="preserve">
IF($B124 = 1,
    0,
    RANDBETWEEN(5,COUNT(#REF!) + 1)
)</f>
        <v>#NUM!</v>
      </c>
      <c r="G124" s="7" t="e">
        <f ca="1" xml:space="preserve">
IF($B124 = 1 + N("Presidente"),
    "de Orléans e Bragança",
    VLOOKUP($F124,#REF!,2,FALSE) &amp; " " &amp; VLOOKUP(RANDBETWEEN(5,COUNT(#REF!) + 1),#REF!,2,FALSE)
)</f>
        <v>#NUM!</v>
      </c>
      <c r="H124" s="7" t="s">
        <v>220</v>
      </c>
      <c r="I124" s="7" t="s">
        <v>5</v>
      </c>
      <c r="J124" s="8">
        <f ca="1" xml:space="preserve">
IF($O124 = 5 + N("CEO"),
    TODAY() - 16340,
    IF($O124 = 8 + N("Secretary"),
        RANDBETWEEN(TODAY() - 12418.5, TODAY()-6574.5),
        IF(OR($O124 = 7, $O124 = 14),
            RANDBETWEEN(TODAY() - 16071, TODAY() - 8766),
            IF(OR($O124 = 13, $O124 = 12, $O124 = 11),
                RANDBETWEEN(TODAY() - 27393.75, TODAY() - 12783.75),
                RANDBETWEEN(TODAY() - 27393.75, TODAY()-10957.5)
            )
        )
    )
)</f>
        <v>24459</v>
      </c>
      <c r="K124" s="6">
        <f ca="1" xml:space="preserve">
IF(OR($O124 = 5, $O124 = 6) + N("Se for presidente ou vice-presidente"),
    10 + N("Doutor"),
    IF($O124 = 7 + N("Se for diretor"),
        RANDBETWEEN(8,10) + N("Graduate school or Master’s degree or Doctorate"),
        IF($O124 = 14 + N("If a manager"),
            RANDBETWEEN(7,9),
            IF(OR($O124 = 13, $O124 = 12, $O124 = 11) + N("If coordinator or specialist or analyst"),
                RANDBETWEEN(7,8),
                7
            )
        )
    )
)</f>
        <v>7</v>
      </c>
      <c r="L124" s="8" t="str">
        <f ca="1">VLOOKUP($K124,Education!$A:$B,2,FALSE)</f>
        <v>Undergraduate degree</v>
      </c>
      <c r="M124" s="7" t="e">
        <f ca="1" xml:space="preserve">
  IF(OR($O124 = 5, $O124 = 6, $O124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" s="7" t="e">
        <f ca="1">VLOOKUP($M124,Department!$A:$B,2,FALSE)</f>
        <v>#NUM!</v>
      </c>
      <c r="O124" s="6">
        <f t="shared" ca="1" si="1"/>
        <v>11</v>
      </c>
      <c r="P124" s="7" t="str">
        <f ca="1">VLOOKUP($O124,Role!$A:$B,2,FALSE)</f>
        <v>Analyst</v>
      </c>
      <c r="Q124" s="6">
        <f ca="1" xml:space="preserve">
IF($O124 = 11 + N("Analyst"),
    RANDBETWEEN(5, 7) + N("Jr, Pleno, Sr"),
    ""
)</f>
        <v>7</v>
      </c>
      <c r="R124" s="7" t="e">
        <f ca="1" xml:space="preserve">
IF($Q124 &lt;&gt; "",
    VLOOKUP($Q124,Level!$A:$B,2,FALSE),
    ""
)</f>
        <v>#N/A</v>
      </c>
      <c r="S124" s="1" t="e">
        <f ca="1" xml:space="preserve">
IF($O124 = 5 + N("Presidente"),
    27000,
    IF($O124 = 6 + N("Vice-presidente"),
        23000,
        IF(OR($O124 = 8, $O124= 13, $O124 = 12) + N("Secretária bilíngue ou coordenador ou especialista"),
            8000,
            IF($O124 = 7 + N("Diretor"),
                15000,
                IF($O124 = 14 + N("Gerente"),
                    12000,
                    IF($O124 = 9 + N("Estagiário"),
                        705,
                        IF($O124 = 10 + N("Trainee"),
                            805,
                            IF($O124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 = 7,
  500,
  IF($K124 = 8,
    1000,
    IF($K124 = 9,
      1500,
      IF($K124 = 10,
        2000,
        0
      )
    )
  )
)
+
N("Adicional no salário por área")
+
IF($M124 = 14 + N("Tecnologia da Informação"),
  120,
  IF($M124 = 16 + N("Vendas"),
    110,
    IF($M124 = 15 + N("Jurídico"),
      100,
      IF(OR($M124 = 8, $M124 = 9, $M124 = 11) + N("Recursos humanos ou comercial ou comunicação e marketing"),
        80,
        0
      )
    )
  )
)
+
N("Adicionando pegadinha")
+
IF(AND($M124 = 16, $K124 = 9, $O124 = 11, $Q124 = 5) + N("Se for de vendas, com mestrado, analista sênior"),
  IF(#REF! = 5,
    100,
    0
  )
  +
  IF($I124 = "M",
    200,
    0
  ),
  0
)</f>
        <v>#NUM!</v>
      </c>
    </row>
    <row r="125" spans="1:19" ht="14.25" customHeight="1" x14ac:dyDescent="0.2">
      <c r="A125" s="7" t="s">
        <v>94</v>
      </c>
      <c r="B125" s="5">
        <f>ROW()</f>
        <v>125</v>
      </c>
      <c r="C125" s="6" t="b">
        <v>1</v>
      </c>
      <c r="D125" s="7" t="e">
        <f ca="1">IF($B125 = 1 + N("Presidente"),
    127,
    IF($B125 = 2 + N("Vice-Presidente"),
        72,
        IF($B125 = 3 + N("Secretária bilíngue"),
            13,
            RANDBETWEEN(5,COUNT(#REF!) + 1)
        )
    )
)</f>
        <v>#NUM!</v>
      </c>
      <c r="E125" s="7" t="e">
        <f ca="1">VLOOKUP($D125,#REF!,2,FALSE)</f>
        <v>#NUM!</v>
      </c>
      <c r="F125" s="7" t="e">
        <f ca="1" xml:space="preserve">
IF($B125 = 1,
    0,
    RANDBETWEEN(5,COUNT(#REF!) + 1)
)</f>
        <v>#NUM!</v>
      </c>
      <c r="G125" s="7" t="e">
        <f ca="1" xml:space="preserve">
IF($B125 = 1 + N("Presidente"),
    "de Orléans e Bragança",
    VLOOKUP($F125,#REF!,2,FALSE) &amp; " " &amp; VLOOKUP(RANDBETWEEN(5,COUNT(#REF!) + 1),#REF!,2,FALSE)
)</f>
        <v>#NUM!</v>
      </c>
      <c r="H125" s="7" t="s">
        <v>221</v>
      </c>
      <c r="I125" s="7" t="s">
        <v>6</v>
      </c>
      <c r="J125" s="8">
        <f ca="1" xml:space="preserve">
IF($O125 = 5 + N("CEO"),
    TODAY() - 16340,
    IF($O125 = 8 + N("Secretary"),
        RANDBETWEEN(TODAY() - 12418.5, TODAY()-6574.5),
        IF(OR($O125 = 7, $O125 = 14),
            RANDBETWEEN(TODAY() - 16071, TODAY() - 8766),
            IF(OR($O125 = 13, $O125 = 12, $O125 = 11),
                RANDBETWEEN(TODAY() - 27393.75, TODAY() - 12783.75),
                RANDBETWEEN(TODAY() - 27393.75, TODAY()-10957.5)
            )
        )
    )
)</f>
        <v>24377</v>
      </c>
      <c r="K125" s="6">
        <f ca="1" xml:space="preserve">
IF(OR($O125 = 5, $O125 = 6) + N("Se for presidente ou vice-presidente"),
    10 + N("Doutor"),
    IF($O125 = 7 + N("Se for diretor"),
        RANDBETWEEN(8,10) + N("Graduate school or Master’s degree or Doctorate"),
        IF($O125 = 14 + N("If a manager"),
            RANDBETWEEN(7,9),
            IF(OR($O125 = 13, $O125 = 12, $O125 = 11) + N("If coordinator or specialist or analyst"),
                RANDBETWEEN(7,8),
                7
            )
        )
    )
)</f>
        <v>7</v>
      </c>
      <c r="L125" s="8" t="str">
        <f ca="1">VLOOKUP($K125,Education!$A:$B,2,FALSE)</f>
        <v>Undergraduate degree</v>
      </c>
      <c r="M125" s="7" t="e">
        <f ca="1" xml:space="preserve">
  IF(OR($O125 = 5, $O125 = 6, $O125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" s="7" t="e">
        <f ca="1">VLOOKUP($M125,Department!$A:$B,2,FALSE)</f>
        <v>#NUM!</v>
      </c>
      <c r="O125" s="6">
        <f t="shared" ca="1" si="1"/>
        <v>10</v>
      </c>
      <c r="P125" s="7" t="str">
        <f ca="1">VLOOKUP($O125,Role!$A:$B,2,FALSE)</f>
        <v>Trainee</v>
      </c>
      <c r="Q125" s="6" t="str">
        <f ca="1" xml:space="preserve">
IF($O125 = 11 + N("Analyst"),
    RANDBETWEEN(5, 7) + N("Jr, Pleno, Sr"),
    ""
)</f>
        <v/>
      </c>
      <c r="R125" s="7" t="str">
        <f ca="1" xml:space="preserve">
IF($Q125 &lt;&gt; "",
    VLOOKUP($Q125,Level!$A:$B,2,FALSE),
    ""
)</f>
        <v/>
      </c>
      <c r="S125" s="1" t="e">
        <f ca="1" xml:space="preserve">
IF($O125 = 5 + N("Presidente"),
    27000,
    IF($O125 = 6 + N("Vice-presidente"),
        23000,
        IF(OR($O125 = 8, $O125= 13, $O125 = 12) + N("Secretária bilíngue ou coordenador ou especialista"),
            8000,
            IF($O125 = 7 + N("Diretor"),
                15000,
                IF($O125 = 14 + N("Gerente"),
                    12000,
                    IF($O125 = 9 + N("Estagiário"),
                        705,
                        IF($O125 = 10 + N("Trainee"),
                            805,
                            IF($O125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 = 7,
  500,
  IF($K125 = 8,
    1000,
    IF($K125 = 9,
      1500,
      IF($K125 = 10,
        2000,
        0
      )
    )
  )
)
+
N("Adicional no salário por área")
+
IF($M125 = 14 + N("Tecnologia da Informação"),
  120,
  IF($M125 = 16 + N("Vendas"),
    110,
    IF($M125 = 15 + N("Jurídico"),
      100,
      IF(OR($M125 = 8, $M125 = 9, $M125 = 11) + N("Recursos humanos ou comercial ou comunicação e marketing"),
        80,
        0
      )
    )
  )
)
+
N("Adicionando pegadinha")
+
IF(AND($M125 = 16, $K125 = 9, $O125 = 11, $Q125 = 5) + N("Se for de vendas, com mestrado, analista sênior"),
  IF(#REF! = 5,
    100,
    0
  )
  +
  IF($I125 = "M",
    200,
    0
  ),
  0
)</f>
        <v>#NUM!</v>
      </c>
    </row>
    <row r="126" spans="1:19" ht="14.25" customHeight="1" x14ac:dyDescent="0.2">
      <c r="A126" s="7" t="s">
        <v>94</v>
      </c>
      <c r="B126" s="5">
        <f>ROW()</f>
        <v>126</v>
      </c>
      <c r="C126" s="6" t="b">
        <v>1</v>
      </c>
      <c r="D126" s="7" t="e">
        <f ca="1">IF($B126 = 1 + N("Presidente"),
    127,
    IF($B126 = 2 + N("Vice-Presidente"),
        72,
        IF($B126 = 3 + N("Secretária bilíngue"),
            13,
            RANDBETWEEN(5,COUNT(#REF!) + 1)
        )
    )
)</f>
        <v>#NUM!</v>
      </c>
      <c r="E126" s="7" t="e">
        <f ca="1">VLOOKUP($D126,#REF!,2,FALSE)</f>
        <v>#NUM!</v>
      </c>
      <c r="F126" s="7" t="e">
        <f ca="1" xml:space="preserve">
IF($B126 = 1,
    0,
    RANDBETWEEN(5,COUNT(#REF!) + 1)
)</f>
        <v>#NUM!</v>
      </c>
      <c r="G126" s="7" t="e">
        <f ca="1" xml:space="preserve">
IF($B126 = 1 + N("Presidente"),
    "de Orléans e Bragança",
    VLOOKUP($F126,#REF!,2,FALSE) &amp; " " &amp; VLOOKUP(RANDBETWEEN(5,COUNT(#REF!) + 1),#REF!,2,FALSE)
)</f>
        <v>#NUM!</v>
      </c>
      <c r="H126" s="7" t="s">
        <v>222</v>
      </c>
      <c r="I126" s="7" t="s">
        <v>6</v>
      </c>
      <c r="J126" s="8">
        <f ca="1" xml:space="preserve">
IF($O126 = 5 + N("CEO"),
    TODAY() - 16340,
    IF($O126 = 8 + N("Secretary"),
        RANDBETWEEN(TODAY() - 12418.5, TODAY()-6574.5),
        IF(OR($O126 = 7, $O126 = 14),
            RANDBETWEEN(TODAY() - 16071, TODAY() - 8766),
            IF(OR($O126 = 13, $O126 = 12, $O126 = 11),
                RANDBETWEEN(TODAY() - 27393.75, TODAY() - 12783.75),
                RANDBETWEEN(TODAY() - 27393.75, TODAY()-10957.5)
            )
        )
    )
)</f>
        <v>20724</v>
      </c>
      <c r="K126" s="6">
        <f ca="1" xml:space="preserve">
IF(OR($O126 = 5, $O126 = 6) + N("Se for presidente ou vice-presidente"),
    10 + N("Doutor"),
    IF($O126 = 7 + N("Se for diretor"),
        RANDBETWEEN(8,10) + N("Graduate school or Master’s degree or Doctorate"),
        IF($O126 = 14 + N("If a manager"),
            RANDBETWEEN(7,9),
            IF(OR($O126 = 13, $O126 = 12, $O126 = 11) + N("If coordinator or specialist or analyst"),
                RANDBETWEEN(7,8),
                7
            )
        )
    )
)</f>
        <v>8</v>
      </c>
      <c r="L126" s="8" t="str">
        <f ca="1">VLOOKUP($K126,Education!$A:$B,2,FALSE)</f>
        <v>Graduate school</v>
      </c>
      <c r="M126" s="7" t="e">
        <f ca="1" xml:space="preserve">
  IF(OR($O126 = 5, $O126 = 6, $O126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" s="7" t="e">
        <f ca="1">VLOOKUP($M126,Department!$A:$B,2,FALSE)</f>
        <v>#NUM!</v>
      </c>
      <c r="O126" s="6">
        <f t="shared" ca="1" si="1"/>
        <v>11</v>
      </c>
      <c r="P126" s="7" t="str">
        <f ca="1">VLOOKUP($O126,Role!$A:$B,2,FALSE)</f>
        <v>Analyst</v>
      </c>
      <c r="Q126" s="6">
        <f ca="1" xml:space="preserve">
IF($O126 = 11 + N("Analyst"),
    RANDBETWEEN(5, 7) + N("Jr, Pleno, Sr"),
    ""
)</f>
        <v>6</v>
      </c>
      <c r="R126" s="7" t="e">
        <f ca="1" xml:space="preserve">
IF($Q126 &lt;&gt; "",
    VLOOKUP($Q126,Level!$A:$B,2,FALSE),
    ""
)</f>
        <v>#N/A</v>
      </c>
      <c r="S126" s="1" t="e">
        <f ca="1" xml:space="preserve">
IF($O126 = 5 + N("Presidente"),
    27000,
    IF($O126 = 6 + N("Vice-presidente"),
        23000,
        IF(OR($O126 = 8, $O126= 13, $O126 = 12) + N("Secretária bilíngue ou coordenador ou especialista"),
            8000,
            IF($O126 = 7 + N("Diretor"),
                15000,
                IF($O126 = 14 + N("Gerente"),
                    12000,
                    IF($O126 = 9 + N("Estagiário"),
                        705,
                        IF($O126 = 10 + N("Trainee"),
                            805,
                            IF($O126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 = 7,
  500,
  IF($K126 = 8,
    1000,
    IF($K126 = 9,
      1500,
      IF($K126 = 10,
        2000,
        0
      )
    )
  )
)
+
N("Adicional no salário por área")
+
IF($M126 = 14 + N("Tecnologia da Informação"),
  120,
  IF($M126 = 16 + N("Vendas"),
    110,
    IF($M126 = 15 + N("Jurídico"),
      100,
      IF(OR($M126 = 8, $M126 = 9, $M126 = 11) + N("Recursos humanos ou comercial ou comunicação e marketing"),
        80,
        0
      )
    )
  )
)
+
N("Adicionando pegadinha")
+
IF(AND($M126 = 16, $K126 = 9, $O126 = 11, $Q126 = 5) + N("Se for de vendas, com mestrado, analista sênior"),
  IF(#REF! = 5,
    100,
    0
  )
  +
  IF($I126 = "M",
    200,
    0
  ),
  0
)</f>
        <v>#NUM!</v>
      </c>
    </row>
    <row r="127" spans="1:19" ht="14.25" customHeight="1" x14ac:dyDescent="0.2">
      <c r="A127" s="7" t="s">
        <v>94</v>
      </c>
      <c r="B127" s="5">
        <f>ROW()</f>
        <v>127</v>
      </c>
      <c r="C127" s="6" t="b">
        <v>1</v>
      </c>
      <c r="D127" s="7" t="e">
        <f ca="1">IF($B127 = 1 + N("Presidente"),
    127,
    IF($B127 = 2 + N("Vice-Presidente"),
        72,
        IF($B127 = 3 + N("Secretária bilíngue"),
            13,
            RANDBETWEEN(5,COUNT(#REF!) + 1)
        )
    )
)</f>
        <v>#NUM!</v>
      </c>
      <c r="E127" s="7" t="e">
        <f ca="1">VLOOKUP($D127,#REF!,2,FALSE)</f>
        <v>#NUM!</v>
      </c>
      <c r="F127" s="7" t="e">
        <f ca="1" xml:space="preserve">
IF($B127 = 1,
    0,
    RANDBETWEEN(5,COUNT(#REF!) + 1)
)</f>
        <v>#NUM!</v>
      </c>
      <c r="G127" s="7" t="e">
        <f ca="1" xml:space="preserve">
IF($B127 = 1 + N("Presidente"),
    "de Orléans e Bragança",
    VLOOKUP($F127,#REF!,2,FALSE) &amp; " " &amp; VLOOKUP(RANDBETWEEN(5,COUNT(#REF!) + 1),#REF!,2,FALSE)
)</f>
        <v>#NUM!</v>
      </c>
      <c r="H127" s="7" t="s">
        <v>223</v>
      </c>
      <c r="I127" s="7" t="s">
        <v>6</v>
      </c>
      <c r="J127" s="8">
        <f ca="1" xml:space="preserve">
IF($O127 = 5 + N("CEO"),
    TODAY() - 16340,
    IF($O127 = 8 + N("Secretary"),
        RANDBETWEEN(TODAY() - 12418.5, TODAY()-6574.5),
        IF(OR($O127 = 7, $O127 = 14),
            RANDBETWEEN(TODAY() - 16071, TODAY() - 8766),
            IF(OR($O127 = 13, $O127 = 12, $O127 = 11),
                RANDBETWEEN(TODAY() - 27393.75, TODAY() - 12783.75),
                RANDBETWEEN(TODAY() - 27393.75, TODAY()-10957.5)
            )
        )
    )
)</f>
        <v>21981</v>
      </c>
      <c r="K127" s="6">
        <f ca="1" xml:space="preserve">
IF(OR($O127 = 5, $O127 = 6) + N("Se for presidente ou vice-presidente"),
    10 + N("Doutor"),
    IF($O127 = 7 + N("Se for diretor"),
        RANDBETWEEN(8,10) + N("Graduate school or Master’s degree or Doctorate"),
        IF($O127 = 14 + N("If a manager"),
            RANDBETWEEN(7,9),
            IF(OR($O127 = 13, $O127 = 12, $O127 = 11) + N("If coordinator or specialist or analyst"),
                RANDBETWEEN(7,8),
                7
            )
        )
    )
)</f>
        <v>7</v>
      </c>
      <c r="L127" s="8" t="str">
        <f ca="1">VLOOKUP($K127,Education!$A:$B,2,FALSE)</f>
        <v>Undergraduate degree</v>
      </c>
      <c r="M127" s="7" t="e">
        <f ca="1" xml:space="preserve">
  IF(OR($O127 = 5, $O127 = 6, $O127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" s="7" t="e">
        <f ca="1">VLOOKUP($M127,Department!$A:$B,2,FALSE)</f>
        <v>#NUM!</v>
      </c>
      <c r="O127" s="6">
        <f t="shared" ca="1" si="1"/>
        <v>9</v>
      </c>
      <c r="P127" s="7" t="str">
        <f ca="1">VLOOKUP($O127,Role!$A:$B,2,FALSE)</f>
        <v>Intern</v>
      </c>
      <c r="Q127" s="6" t="str">
        <f ca="1" xml:space="preserve">
IF($O127 = 11 + N("Analyst"),
    RANDBETWEEN(5, 7) + N("Jr, Pleno, Sr"),
    ""
)</f>
        <v/>
      </c>
      <c r="R127" s="7" t="str">
        <f ca="1" xml:space="preserve">
IF($Q127 &lt;&gt; "",
    VLOOKUP($Q127,Level!$A:$B,2,FALSE),
    ""
)</f>
        <v/>
      </c>
      <c r="S127" s="1" t="e">
        <f ca="1" xml:space="preserve">
IF($O127 = 5 + N("Presidente"),
    27000,
    IF($O127 = 6 + N("Vice-presidente"),
        23000,
        IF(OR($O127 = 8, $O127= 13, $O127 = 12) + N("Secretária bilíngue ou coordenador ou especialista"),
            8000,
            IF($O127 = 7 + N("Diretor"),
                15000,
                IF($O127 = 14 + N("Gerente"),
                    12000,
                    IF($O127 = 9 + N("Estagiário"),
                        705,
                        IF($O127 = 10 + N("Trainee"),
                            805,
                            IF($O127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 = 7,
  500,
  IF($K127 = 8,
    1000,
    IF($K127 = 9,
      1500,
      IF($K127 = 10,
        2000,
        0
      )
    )
  )
)
+
N("Adicional no salário por área")
+
IF($M127 = 14 + N("Tecnologia da Informação"),
  120,
  IF($M127 = 16 + N("Vendas"),
    110,
    IF($M127 = 15 + N("Jurídico"),
      100,
      IF(OR($M127 = 8, $M127 = 9, $M127 = 11) + N("Recursos humanos ou comercial ou comunicação e marketing"),
        80,
        0
      )
    )
  )
)
+
N("Adicionando pegadinha")
+
IF(AND($M127 = 16, $K127 = 9, $O127 = 11, $Q127 = 5) + N("Se for de vendas, com mestrado, analista sênior"),
  IF(#REF! = 5,
    100,
    0
  )
  +
  IF($I127 = "M",
    200,
    0
  ),
  0
)</f>
        <v>#NUM!</v>
      </c>
    </row>
    <row r="128" spans="1:19" ht="14.25" customHeight="1" x14ac:dyDescent="0.2">
      <c r="A128" s="7" t="s">
        <v>94</v>
      </c>
      <c r="B128" s="5">
        <f>ROW()</f>
        <v>128</v>
      </c>
      <c r="C128" s="6" t="b">
        <v>1</v>
      </c>
      <c r="D128" s="7" t="e">
        <f ca="1">IF($B128 = 1 + N("Presidente"),
    127,
    IF($B128 = 2 + N("Vice-Presidente"),
        72,
        IF($B128 = 3 + N("Secretária bilíngue"),
            13,
            RANDBETWEEN(5,COUNT(#REF!) + 1)
        )
    )
)</f>
        <v>#NUM!</v>
      </c>
      <c r="E128" s="7" t="e">
        <f ca="1">VLOOKUP($D128,#REF!,2,FALSE)</f>
        <v>#NUM!</v>
      </c>
      <c r="F128" s="7" t="e">
        <f ca="1" xml:space="preserve">
IF($B128 = 1,
    0,
    RANDBETWEEN(5,COUNT(#REF!) + 1)
)</f>
        <v>#NUM!</v>
      </c>
      <c r="G128" s="7" t="e">
        <f ca="1" xml:space="preserve">
IF($B128 = 1 + N("Presidente"),
    "de Orléans e Bragança",
    VLOOKUP($F128,#REF!,2,FALSE) &amp; " " &amp; VLOOKUP(RANDBETWEEN(5,COUNT(#REF!) + 1),#REF!,2,FALSE)
)</f>
        <v>#NUM!</v>
      </c>
      <c r="H128" s="7" t="s">
        <v>224</v>
      </c>
      <c r="I128" s="7" t="s">
        <v>6</v>
      </c>
      <c r="J128" s="8">
        <f ca="1" xml:space="preserve">
IF($O128 = 5 + N("CEO"),
    TODAY() - 16340,
    IF($O128 = 8 + N("Secretary"),
        RANDBETWEEN(TODAY() - 12418.5, TODAY()-6574.5),
        IF(OR($O128 = 7, $O128 = 14),
            RANDBETWEEN(TODAY() - 16071, TODAY() - 8766),
            IF(OR($O128 = 13, $O128 = 12, $O128 = 11),
                RANDBETWEEN(TODAY() - 27393.75, TODAY() - 12783.75),
                RANDBETWEEN(TODAY() - 27393.75, TODAY()-10957.5)
            )
        )
    )
)</f>
        <v>21666</v>
      </c>
      <c r="K128" s="6">
        <f ca="1" xml:space="preserve">
IF(OR($O128 = 5, $O128 = 6) + N("Se for presidente ou vice-presidente"),
    10 + N("Doutor"),
    IF($O128 = 7 + N("Se for diretor"),
        RANDBETWEEN(8,10) + N("Graduate school or Master’s degree or Doctorate"),
        IF($O128 = 14 + N("If a manager"),
            RANDBETWEEN(7,9),
            IF(OR($O128 = 13, $O128 = 12, $O128 = 11) + N("If coordinator or specialist or analyst"),
                RANDBETWEEN(7,8),
                7
            )
        )
    )
)</f>
        <v>8</v>
      </c>
      <c r="L128" s="8" t="str">
        <f ca="1">VLOOKUP($K128,Education!$A:$B,2,FALSE)</f>
        <v>Graduate school</v>
      </c>
      <c r="M128" s="7" t="e">
        <f ca="1" xml:space="preserve">
  IF(OR($O128 = 5, $O128 = 6, $O128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" s="7" t="e">
        <f ca="1">VLOOKUP($M128,Department!$A:$B,2,FALSE)</f>
        <v>#NUM!</v>
      </c>
      <c r="O128" s="6">
        <f t="shared" ca="1" si="1"/>
        <v>11</v>
      </c>
      <c r="P128" s="7" t="str">
        <f ca="1">VLOOKUP($O128,Role!$A:$B,2,FALSE)</f>
        <v>Analyst</v>
      </c>
      <c r="Q128" s="6">
        <f ca="1" xml:space="preserve">
IF($O128 = 11 + N("Analyst"),
    RANDBETWEEN(5, 7) + N("Jr, Pleno, Sr"),
    ""
)</f>
        <v>7</v>
      </c>
      <c r="R128" s="7" t="e">
        <f ca="1" xml:space="preserve">
IF($Q128 &lt;&gt; "",
    VLOOKUP($Q128,Level!$A:$B,2,FALSE),
    ""
)</f>
        <v>#N/A</v>
      </c>
      <c r="S128" s="1" t="e">
        <f ca="1" xml:space="preserve">
IF($O128 = 5 + N("Presidente"),
    27000,
    IF($O128 = 6 + N("Vice-presidente"),
        23000,
        IF(OR($O128 = 8, $O128= 13, $O128 = 12) + N("Secretária bilíngue ou coordenador ou especialista"),
            8000,
            IF($O128 = 7 + N("Diretor"),
                15000,
                IF($O128 = 14 + N("Gerente"),
                    12000,
                    IF($O128 = 9 + N("Estagiário"),
                        705,
                        IF($O128 = 10 + N("Trainee"),
                            805,
                            IF($O128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 = 7,
  500,
  IF($K128 = 8,
    1000,
    IF($K128 = 9,
      1500,
      IF($K128 = 10,
        2000,
        0
      )
    )
  )
)
+
N("Adicional no salário por área")
+
IF($M128 = 14 + N("Tecnologia da Informação"),
  120,
  IF($M128 = 16 + N("Vendas"),
    110,
    IF($M128 = 15 + N("Jurídico"),
      100,
      IF(OR($M128 = 8, $M128 = 9, $M128 = 11) + N("Recursos humanos ou comercial ou comunicação e marketing"),
        80,
        0
      )
    )
  )
)
+
N("Adicionando pegadinha")
+
IF(AND($M128 = 16, $K128 = 9, $O128 = 11, $Q128 = 5) + N("Se for de vendas, com mestrado, analista sênior"),
  IF(#REF! = 5,
    100,
    0
  )
  +
  IF($I128 = "M",
    200,
    0
  ),
  0
)</f>
        <v>#NUM!</v>
      </c>
    </row>
    <row r="129" spans="1:19" ht="14.25" customHeight="1" x14ac:dyDescent="0.2">
      <c r="A129" s="7" t="s">
        <v>94</v>
      </c>
      <c r="B129" s="5">
        <f>ROW()</f>
        <v>129</v>
      </c>
      <c r="C129" s="6" t="b">
        <v>1</v>
      </c>
      <c r="D129" s="7" t="e">
        <f ca="1">IF($B129 = 1 + N("Presidente"),
    127,
    IF($B129 = 2 + N("Vice-Presidente"),
        72,
        IF($B129 = 3 + N("Secretária bilíngue"),
            13,
            RANDBETWEEN(5,COUNT(#REF!) + 1)
        )
    )
)</f>
        <v>#NUM!</v>
      </c>
      <c r="E129" s="7" t="e">
        <f ca="1">VLOOKUP($D129,#REF!,2,FALSE)</f>
        <v>#NUM!</v>
      </c>
      <c r="F129" s="7" t="e">
        <f ca="1" xml:space="preserve">
IF($B129 = 1,
    0,
    RANDBETWEEN(5,COUNT(#REF!) + 1)
)</f>
        <v>#NUM!</v>
      </c>
      <c r="G129" s="7" t="e">
        <f ca="1" xml:space="preserve">
IF($B129 = 1 + N("Presidente"),
    "de Orléans e Bragança",
    VLOOKUP($F129,#REF!,2,FALSE) &amp; " " &amp; VLOOKUP(RANDBETWEEN(5,COUNT(#REF!) + 1),#REF!,2,FALSE)
)</f>
        <v>#NUM!</v>
      </c>
      <c r="H129" s="7" t="s">
        <v>225</v>
      </c>
      <c r="I129" s="7" t="s">
        <v>5</v>
      </c>
      <c r="J129" s="8">
        <f ca="1" xml:space="preserve">
IF($O129 = 5 + N("CEO"),
    TODAY() - 16340,
    IF($O129 = 8 + N("Secretary"),
        RANDBETWEEN(TODAY() - 12418.5, TODAY()-6574.5),
        IF(OR($O129 = 7, $O129 = 14),
            RANDBETWEEN(TODAY() - 16071, TODAY() - 8766),
            IF(OR($O129 = 13, $O129 = 12, $O129 = 11),
                RANDBETWEEN(TODAY() - 27393.75, TODAY() - 12783.75),
                RANDBETWEEN(TODAY() - 27393.75, TODAY()-10957.5)
            )
        )
    )
)</f>
        <v>17478</v>
      </c>
      <c r="K129" s="6">
        <f ca="1" xml:space="preserve">
IF(OR($O129 = 5, $O129 = 6) + N("Se for presidente ou vice-presidente"),
    10 + N("Doutor"),
    IF($O129 = 7 + N("Se for diretor"),
        RANDBETWEEN(8,10) + N("Graduate school or Master’s degree or Doctorate"),
        IF($O129 = 14 + N("If a manager"),
            RANDBETWEEN(7,9),
            IF(OR($O129 = 13, $O129 = 12, $O129 = 11) + N("If coordinator or specialist or analyst"),
                RANDBETWEEN(7,8),
                7
            )
        )
    )
)</f>
        <v>7</v>
      </c>
      <c r="L129" s="8" t="str">
        <f ca="1">VLOOKUP($K129,Education!$A:$B,2,FALSE)</f>
        <v>Undergraduate degree</v>
      </c>
      <c r="M129" s="7" t="e">
        <f ca="1" xml:space="preserve">
  IF(OR($O129 = 5, $O129 = 6, $O129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" s="7" t="e">
        <f ca="1">VLOOKUP($M129,Department!$A:$B,2,FALSE)</f>
        <v>#NUM!</v>
      </c>
      <c r="O129" s="6">
        <f t="shared" ca="1" si="1"/>
        <v>10</v>
      </c>
      <c r="P129" s="7" t="str">
        <f ca="1">VLOOKUP($O129,Role!$A:$B,2,FALSE)</f>
        <v>Trainee</v>
      </c>
      <c r="Q129" s="6" t="str">
        <f ca="1" xml:space="preserve">
IF($O129 = 11 + N("Analyst"),
    RANDBETWEEN(5, 7) + N("Jr, Pleno, Sr"),
    ""
)</f>
        <v/>
      </c>
      <c r="R129" s="7" t="str">
        <f ca="1" xml:space="preserve">
IF($Q129 &lt;&gt; "",
    VLOOKUP($Q129,Level!$A:$B,2,FALSE),
    ""
)</f>
        <v/>
      </c>
      <c r="S129" s="1" t="e">
        <f ca="1" xml:space="preserve">
IF($O129 = 5 + N("Presidente"),
    27000,
    IF($O129 = 6 + N("Vice-presidente"),
        23000,
        IF(OR($O129 = 8, $O129= 13, $O129 = 12) + N("Secretária bilíngue ou coordenador ou especialista"),
            8000,
            IF($O129 = 7 + N("Diretor"),
                15000,
                IF($O129 = 14 + N("Gerente"),
                    12000,
                    IF($O129 = 9 + N("Estagiário"),
                        705,
                        IF($O129 = 10 + N("Trainee"),
                            805,
                            IF($O129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 = 7,
  500,
  IF($K129 = 8,
    1000,
    IF($K129 = 9,
      1500,
      IF($K129 = 10,
        2000,
        0
      )
    )
  )
)
+
N("Adicional no salário por área")
+
IF($M129 = 14 + N("Tecnologia da Informação"),
  120,
  IF($M129 = 16 + N("Vendas"),
    110,
    IF($M129 = 15 + N("Jurídico"),
      100,
      IF(OR($M129 = 8, $M129 = 9, $M129 = 11) + N("Recursos humanos ou comercial ou comunicação e marketing"),
        80,
        0
      )
    )
  )
)
+
N("Adicionando pegadinha")
+
IF(AND($M129 = 16, $K129 = 9, $O129 = 11, $Q129 = 5) + N("Se for de vendas, com mestrado, analista sênior"),
  IF(#REF! = 5,
    100,
    0
  )
  +
  IF($I129 = "M",
    200,
    0
  ),
  0
)</f>
        <v>#NUM!</v>
      </c>
    </row>
    <row r="130" spans="1:19" ht="14.25" customHeight="1" x14ac:dyDescent="0.2">
      <c r="A130" s="7" t="s">
        <v>94</v>
      </c>
      <c r="B130" s="5">
        <f>ROW()</f>
        <v>130</v>
      </c>
      <c r="C130" s="6" t="b">
        <v>1</v>
      </c>
      <c r="D130" s="7" t="e">
        <f ca="1">IF($B130 = 1 + N("Presidente"),
    127,
    IF($B130 = 2 + N("Vice-Presidente"),
        72,
        IF($B130 = 3 + N("Secretária bilíngue"),
            13,
            RANDBETWEEN(5,COUNT(#REF!) + 1)
        )
    )
)</f>
        <v>#NUM!</v>
      </c>
      <c r="E130" s="7" t="e">
        <f ca="1">VLOOKUP($D130,#REF!,2,FALSE)</f>
        <v>#NUM!</v>
      </c>
      <c r="F130" s="7" t="e">
        <f ca="1" xml:space="preserve">
IF($B130 = 1,
    0,
    RANDBETWEEN(5,COUNT(#REF!) + 1)
)</f>
        <v>#NUM!</v>
      </c>
      <c r="G130" s="7" t="e">
        <f ca="1" xml:space="preserve">
IF($B130 = 1 + N("Presidente"),
    "de Orléans e Bragança",
    VLOOKUP($F130,#REF!,2,FALSE) &amp; " " &amp; VLOOKUP(RANDBETWEEN(5,COUNT(#REF!) + 1),#REF!,2,FALSE)
)</f>
        <v>#NUM!</v>
      </c>
      <c r="H130" s="7" t="s">
        <v>226</v>
      </c>
      <c r="I130" s="7" t="s">
        <v>5</v>
      </c>
      <c r="J130" s="8">
        <f ca="1" xml:space="preserve">
IF($O130 = 5 + N("CEO"),
    TODAY() - 16340,
    IF($O130 = 8 + N("Secretary"),
        RANDBETWEEN(TODAY() - 12418.5, TODAY()-6574.5),
        IF(OR($O130 = 7, $O130 = 14),
            RANDBETWEEN(TODAY() - 16071, TODAY() - 8766),
            IF(OR($O130 = 13, $O130 = 12, $O130 = 11),
                RANDBETWEEN(TODAY() - 27393.75, TODAY() - 12783.75),
                RANDBETWEEN(TODAY() - 27393.75, TODAY()-10957.5)
            )
        )
    )
)</f>
        <v>30681</v>
      </c>
      <c r="K130" s="6">
        <f ca="1" xml:space="preserve">
IF(OR($O130 = 5, $O130 = 6) + N("Se for presidente ou vice-presidente"),
    10 + N("Doutor"),
    IF($O130 = 7 + N("Se for diretor"),
        RANDBETWEEN(8,10) + N("Graduate school or Master’s degree or Doctorate"),
        IF($O130 = 14 + N("If a manager"),
            RANDBETWEEN(7,9),
            IF(OR($O130 = 13, $O130 = 12, $O130 = 11) + N("If coordinator or specialist or analyst"),
                RANDBETWEEN(7,8),
                7
            )
        )
    )
)</f>
        <v>8</v>
      </c>
      <c r="L130" s="8" t="str">
        <f ca="1">VLOOKUP($K130,Education!$A:$B,2,FALSE)</f>
        <v>Graduate school</v>
      </c>
      <c r="M130" s="7" t="e">
        <f ca="1" xml:space="preserve">
  IF(OR($O130 = 5, $O130 = 6, $O130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" s="7" t="e">
        <f ca="1">VLOOKUP($M130,Department!$A:$B,2,FALSE)</f>
        <v>#NUM!</v>
      </c>
      <c r="O130" s="6">
        <f t="shared" ca="1" si="1"/>
        <v>11</v>
      </c>
      <c r="P130" s="7" t="str">
        <f ca="1">VLOOKUP($O130,Role!$A:$B,2,FALSE)</f>
        <v>Analyst</v>
      </c>
      <c r="Q130" s="6">
        <f ca="1" xml:space="preserve">
IF($O130 = 11 + N("Analyst"),
    RANDBETWEEN(5, 7) + N("Jr, Pleno, Sr"),
    ""
)</f>
        <v>7</v>
      </c>
      <c r="R130" s="7" t="e">
        <f ca="1" xml:space="preserve">
IF($Q130 &lt;&gt; "",
    VLOOKUP($Q130,Level!$A:$B,2,FALSE),
    ""
)</f>
        <v>#N/A</v>
      </c>
      <c r="S130" s="1" t="e">
        <f ca="1" xml:space="preserve">
IF($O130 = 5 + N("Presidente"),
    27000,
    IF($O130 = 6 + N("Vice-presidente"),
        23000,
        IF(OR($O130 = 8, $O130= 13, $O130 = 12) + N("Secretária bilíngue ou coordenador ou especialista"),
            8000,
            IF($O130 = 7 + N("Diretor"),
                15000,
                IF($O130 = 14 + N("Gerente"),
                    12000,
                    IF($O130 = 9 + N("Estagiário"),
                        705,
                        IF($O130 = 10 + N("Trainee"),
                            805,
                            IF($O130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 = 7,
  500,
  IF($K130 = 8,
    1000,
    IF($K130 = 9,
      1500,
      IF($K130 = 10,
        2000,
        0
      )
    )
  )
)
+
N("Adicional no salário por área")
+
IF($M130 = 14 + N("Tecnologia da Informação"),
  120,
  IF($M130 = 16 + N("Vendas"),
    110,
    IF($M130 = 15 + N("Jurídico"),
      100,
      IF(OR($M130 = 8, $M130 = 9, $M130 = 11) + N("Recursos humanos ou comercial ou comunicação e marketing"),
        80,
        0
      )
    )
  )
)
+
N("Adicionando pegadinha")
+
IF(AND($M130 = 16, $K130 = 9, $O130 = 11, $Q130 = 5) + N("Se for de vendas, com mestrado, analista sênior"),
  IF(#REF! = 5,
    100,
    0
  )
  +
  IF($I130 = "M",
    200,
    0
  ),
  0
)</f>
        <v>#NUM!</v>
      </c>
    </row>
    <row r="131" spans="1:19" ht="14.25" customHeight="1" x14ac:dyDescent="0.2">
      <c r="A131" s="7" t="s">
        <v>94</v>
      </c>
      <c r="B131" s="5">
        <f>ROW()</f>
        <v>131</v>
      </c>
      <c r="C131" s="6" t="b">
        <v>1</v>
      </c>
      <c r="D131" s="7" t="e">
        <f ca="1">IF($B131 = 1 + N("Presidente"),
    127,
    IF($B131 = 2 + N("Vice-Presidente"),
        72,
        IF($B131 = 3 + N("Secretária bilíngue"),
            13,
            RANDBETWEEN(5,COUNT(#REF!) + 1)
        )
    )
)</f>
        <v>#NUM!</v>
      </c>
      <c r="E131" s="7" t="e">
        <f ca="1">VLOOKUP($D131,#REF!,2,FALSE)</f>
        <v>#NUM!</v>
      </c>
      <c r="F131" s="7" t="e">
        <f ca="1" xml:space="preserve">
IF($B131 = 1,
    0,
    RANDBETWEEN(5,COUNT(#REF!) + 1)
)</f>
        <v>#NUM!</v>
      </c>
      <c r="G131" s="7" t="e">
        <f ca="1" xml:space="preserve">
IF($B131 = 1 + N("Presidente"),
    "de Orléans e Bragança",
    VLOOKUP($F131,#REF!,2,FALSE) &amp; " " &amp; VLOOKUP(RANDBETWEEN(5,COUNT(#REF!) + 1),#REF!,2,FALSE)
)</f>
        <v>#NUM!</v>
      </c>
      <c r="H131" s="7" t="s">
        <v>227</v>
      </c>
      <c r="I131" s="7" t="s">
        <v>6</v>
      </c>
      <c r="J131" s="8">
        <f ca="1" xml:space="preserve">
IF($O131 = 5 + N("CEO"),
    TODAY() - 16340,
    IF($O131 = 8 + N("Secretary"),
        RANDBETWEEN(TODAY() - 12418.5, TODAY()-6574.5),
        IF(OR($O131 = 7, $O131 = 14),
            RANDBETWEEN(TODAY() - 16071, TODAY() - 8766),
            IF(OR($O131 = 13, $O131 = 12, $O131 = 11),
                RANDBETWEEN(TODAY() - 27393.75, TODAY() - 12783.75),
                RANDBETWEEN(TODAY() - 27393.75, TODAY()-10957.5)
            )
        )
    )
)</f>
        <v>28033</v>
      </c>
      <c r="K131" s="6">
        <f ca="1" xml:space="preserve">
IF(OR($O131 = 5, $O131 = 6) + N("Se for presidente ou vice-presidente"),
    10 + N("Doutor"),
    IF($O131 = 7 + N("Se for diretor"),
        RANDBETWEEN(8,10) + N("Graduate school or Master’s degree or Doctorate"),
        IF($O131 = 14 + N("If a manager"),
            RANDBETWEEN(7,9),
            IF(OR($O131 = 13, $O131 = 12, $O131 = 11) + N("If coordinator or specialist or analyst"),
                RANDBETWEEN(7,8),
                7
            )
        )
    )
)</f>
        <v>7</v>
      </c>
      <c r="L131" s="8" t="str">
        <f ca="1">VLOOKUP($K131,Education!$A:$B,2,FALSE)</f>
        <v>Undergraduate degree</v>
      </c>
      <c r="M131" s="7" t="e">
        <f ca="1" xml:space="preserve">
  IF(OR($O131 = 5, $O131 = 6, $O131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" s="7" t="e">
        <f ca="1">VLOOKUP($M131,Department!$A:$B,2,FALSE)</f>
        <v>#NUM!</v>
      </c>
      <c r="O131" s="6">
        <f t="shared" ref="O131:O194" ca="1" si="2" xml:space="preserve">
IF($B131 = 1 + N("Se matrícula for 1"),
  5 + N("Presidente"),
  IF($B131 = 2 + N("Se matrícula for 2"),
    6 + N("Vice-presidente"),
    IF($B131 = 3 + N("Se matrícula for 3"),
      8 + N("Secretária bilíngue"),
      IF(AND($B131 &gt;= 4, $B131 &lt;=14),
        7 + N("Diretor"),
        IF(AND($B131 &gt;= 15, $B131 &lt;= 25),
          14 + N("Manager"),
          IF(AND($B131 &gt;= 26, $B131 &lt;= 36),
            13 + N("Coordinador"),
            IF(AND($B131 &gt;= 37, $B131 &lt;= 47),
              12 + N("Especialista"),
                IF(MOD($B131,2) = 0,
                  11 + N("Analista"),
                  RANDBETWEEN(9,10) + N("Estagiário ou Trainee")
                )
            )
          )
        )
      )
    )
  )
)</f>
        <v>10</v>
      </c>
      <c r="P131" s="7" t="str">
        <f ca="1">VLOOKUP($O131,Role!$A:$B,2,FALSE)</f>
        <v>Trainee</v>
      </c>
      <c r="Q131" s="6" t="str">
        <f ca="1" xml:space="preserve">
IF($O131 = 11 + N("Analyst"),
    RANDBETWEEN(5, 7) + N("Jr, Pleno, Sr"),
    ""
)</f>
        <v/>
      </c>
      <c r="R131" s="7" t="str">
        <f ca="1" xml:space="preserve">
IF($Q131 &lt;&gt; "",
    VLOOKUP($Q131,Level!$A:$B,2,FALSE),
    ""
)</f>
        <v/>
      </c>
      <c r="S131" s="1" t="e">
        <f ca="1" xml:space="preserve">
IF($O131 = 5 + N("Presidente"),
    27000,
    IF($O131 = 6 + N("Vice-presidente"),
        23000,
        IF(OR($O131 = 8, $O131= 13, $O131 = 12) + N("Secretária bilíngue ou coordenador ou especialista"),
            8000,
            IF($O131 = 7 + N("Diretor"),
                15000,
                IF($O131 = 14 + N("Gerente"),
                    12000,
                    IF($O131 = 9 + N("Estagiário"),
                        705,
                        IF($O131 = 10 + N("Trainee"),
                            805,
                            IF($O131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 = 7,
  500,
  IF($K131 = 8,
    1000,
    IF($K131 = 9,
      1500,
      IF($K131 = 10,
        2000,
        0
      )
    )
  )
)
+
N("Adicional no salário por área")
+
IF($M131 = 14 + N("Tecnologia da Informação"),
  120,
  IF($M131 = 16 + N("Vendas"),
    110,
    IF($M131 = 15 + N("Jurídico"),
      100,
      IF(OR($M131 = 8, $M131 = 9, $M131 = 11) + N("Recursos humanos ou comercial ou comunicação e marketing"),
        80,
        0
      )
    )
  )
)
+
N("Adicionando pegadinha")
+
IF(AND($M131 = 16, $K131 = 9, $O131 = 11, $Q131 = 5) + N("Se for de vendas, com mestrado, analista sênior"),
  IF(#REF! = 5,
    100,
    0
  )
  +
  IF($I131 = "M",
    200,
    0
  ),
  0
)</f>
        <v>#NUM!</v>
      </c>
    </row>
    <row r="132" spans="1:19" ht="14.25" customHeight="1" x14ac:dyDescent="0.2">
      <c r="A132" s="7" t="s">
        <v>94</v>
      </c>
      <c r="B132" s="5">
        <f>ROW()</f>
        <v>132</v>
      </c>
      <c r="C132" s="6" t="b">
        <v>1</v>
      </c>
      <c r="D132" s="7" t="e">
        <f ca="1">IF($B132 = 1 + N("Presidente"),
    127,
    IF($B132 = 2 + N("Vice-Presidente"),
        72,
        IF($B132 = 3 + N("Secretária bilíngue"),
            13,
            RANDBETWEEN(5,COUNT(#REF!) + 1)
        )
    )
)</f>
        <v>#NUM!</v>
      </c>
      <c r="E132" s="7" t="e">
        <f ca="1">VLOOKUP($D132,#REF!,2,FALSE)</f>
        <v>#NUM!</v>
      </c>
      <c r="F132" s="7" t="e">
        <f ca="1" xml:space="preserve">
IF($B132 = 1,
    0,
    RANDBETWEEN(5,COUNT(#REF!) + 1)
)</f>
        <v>#NUM!</v>
      </c>
      <c r="G132" s="7" t="e">
        <f ca="1" xml:space="preserve">
IF($B132 = 1 + N("Presidente"),
    "de Orléans e Bragança",
    VLOOKUP($F132,#REF!,2,FALSE) &amp; " " &amp; VLOOKUP(RANDBETWEEN(5,COUNT(#REF!) + 1),#REF!,2,FALSE)
)</f>
        <v>#NUM!</v>
      </c>
      <c r="H132" s="7" t="s">
        <v>228</v>
      </c>
      <c r="I132" s="7" t="s">
        <v>5</v>
      </c>
      <c r="J132" s="8">
        <f ca="1" xml:space="preserve">
IF($O132 = 5 + N("CEO"),
    TODAY() - 16340,
    IF($O132 = 8 + N("Secretary"),
        RANDBETWEEN(TODAY() - 12418.5, TODAY()-6574.5),
        IF(OR($O132 = 7, $O132 = 14),
            RANDBETWEEN(TODAY() - 16071, TODAY() - 8766),
            IF(OR($O132 = 13, $O132 = 12, $O132 = 11),
                RANDBETWEEN(TODAY() - 27393.75, TODAY() - 12783.75),
                RANDBETWEEN(TODAY() - 27393.75, TODAY()-10957.5)
            )
        )
    )
)</f>
        <v>20133</v>
      </c>
      <c r="K132" s="6">
        <f ca="1" xml:space="preserve">
IF(OR($O132 = 5, $O132 = 6) + N("Se for presidente ou vice-presidente"),
    10 + N("Doutor"),
    IF($O132 = 7 + N("Se for diretor"),
        RANDBETWEEN(8,10) + N("Graduate school or Master’s degree or Doctorate"),
        IF($O132 = 14 + N("If a manager"),
            RANDBETWEEN(7,9),
            IF(OR($O132 = 13, $O132 = 12, $O132 = 11) + N("If coordinator or specialist or analyst"),
                RANDBETWEEN(7,8),
                7
            )
        )
    )
)</f>
        <v>7</v>
      </c>
      <c r="L132" s="8" t="str">
        <f ca="1">VLOOKUP($K132,Education!$A:$B,2,FALSE)</f>
        <v>Undergraduate degree</v>
      </c>
      <c r="M132" s="7" t="e">
        <f ca="1" xml:space="preserve">
  IF(OR($O132 = 5, $O132 = 6, $O132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" s="7" t="e">
        <f ca="1">VLOOKUP($M132,Department!$A:$B,2,FALSE)</f>
        <v>#NUM!</v>
      </c>
      <c r="O132" s="6">
        <f t="shared" ca="1" si="2"/>
        <v>11</v>
      </c>
      <c r="P132" s="7" t="str">
        <f ca="1">VLOOKUP($O132,Role!$A:$B,2,FALSE)</f>
        <v>Analyst</v>
      </c>
      <c r="Q132" s="6">
        <f ca="1" xml:space="preserve">
IF($O132 = 11 + N("Analyst"),
    RANDBETWEEN(5, 7) + N("Jr, Pleno, Sr"),
    ""
)</f>
        <v>7</v>
      </c>
      <c r="R132" s="7" t="e">
        <f ca="1" xml:space="preserve">
IF($Q132 &lt;&gt; "",
    VLOOKUP($Q132,Level!$A:$B,2,FALSE),
    ""
)</f>
        <v>#N/A</v>
      </c>
      <c r="S132" s="1" t="e">
        <f ca="1" xml:space="preserve">
IF($O132 = 5 + N("Presidente"),
    27000,
    IF($O132 = 6 + N("Vice-presidente"),
        23000,
        IF(OR($O132 = 8, $O132= 13, $O132 = 12) + N("Secretária bilíngue ou coordenador ou especialista"),
            8000,
            IF($O132 = 7 + N("Diretor"),
                15000,
                IF($O132 = 14 + N("Gerente"),
                    12000,
                    IF($O132 = 9 + N("Estagiário"),
                        705,
                        IF($O132 = 10 + N("Trainee"),
                            805,
                            IF($O132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 = 7,
  500,
  IF($K132 = 8,
    1000,
    IF($K132 = 9,
      1500,
      IF($K132 = 10,
        2000,
        0
      )
    )
  )
)
+
N("Adicional no salário por área")
+
IF($M132 = 14 + N("Tecnologia da Informação"),
  120,
  IF($M132 = 16 + N("Vendas"),
    110,
    IF($M132 = 15 + N("Jurídico"),
      100,
      IF(OR($M132 = 8, $M132 = 9, $M132 = 11) + N("Recursos humanos ou comercial ou comunicação e marketing"),
        80,
        0
      )
    )
  )
)
+
N("Adicionando pegadinha")
+
IF(AND($M132 = 16, $K132 = 9, $O132 = 11, $Q132 = 5) + N("Se for de vendas, com mestrado, analista sênior"),
  IF(#REF! = 5,
    100,
    0
  )
  +
  IF($I132 = "M",
    200,
    0
  ),
  0
)</f>
        <v>#NUM!</v>
      </c>
    </row>
    <row r="133" spans="1:19" ht="14.25" customHeight="1" x14ac:dyDescent="0.2">
      <c r="A133" s="7" t="s">
        <v>94</v>
      </c>
      <c r="B133" s="5">
        <f>ROW()</f>
        <v>133</v>
      </c>
      <c r="C133" s="6" t="b">
        <v>1</v>
      </c>
      <c r="D133" s="7" t="e">
        <f ca="1">IF($B133 = 1 + N("Presidente"),
    127,
    IF($B133 = 2 + N("Vice-Presidente"),
        72,
        IF($B133 = 3 + N("Secretária bilíngue"),
            13,
            RANDBETWEEN(5,COUNT(#REF!) + 1)
        )
    )
)</f>
        <v>#NUM!</v>
      </c>
      <c r="E133" s="7" t="e">
        <f ca="1">VLOOKUP($D133,#REF!,2,FALSE)</f>
        <v>#NUM!</v>
      </c>
      <c r="F133" s="7" t="e">
        <f ca="1" xml:space="preserve">
IF($B133 = 1,
    0,
    RANDBETWEEN(5,COUNT(#REF!) + 1)
)</f>
        <v>#NUM!</v>
      </c>
      <c r="G133" s="7" t="e">
        <f ca="1" xml:space="preserve">
IF($B133 = 1 + N("Presidente"),
    "de Orléans e Bragança",
    VLOOKUP($F133,#REF!,2,FALSE) &amp; " " &amp; VLOOKUP(RANDBETWEEN(5,COUNT(#REF!) + 1),#REF!,2,FALSE)
)</f>
        <v>#NUM!</v>
      </c>
      <c r="H133" s="7" t="s">
        <v>229</v>
      </c>
      <c r="I133" s="7" t="s">
        <v>6</v>
      </c>
      <c r="J133" s="8">
        <f ca="1" xml:space="preserve">
IF($O133 = 5 + N("CEO"),
    TODAY() - 16340,
    IF($O133 = 8 + N("Secretary"),
        RANDBETWEEN(TODAY() - 12418.5, TODAY()-6574.5),
        IF(OR($O133 = 7, $O133 = 14),
            RANDBETWEEN(TODAY() - 16071, TODAY() - 8766),
            IF(OR($O133 = 13, $O133 = 12, $O133 = 11),
                RANDBETWEEN(TODAY() - 27393.75, TODAY() - 12783.75),
                RANDBETWEEN(TODAY() - 27393.75, TODAY()-10957.5)
            )
        )
    )
)</f>
        <v>33506</v>
      </c>
      <c r="K133" s="6">
        <f ca="1" xml:space="preserve">
IF(OR($O133 = 5, $O133 = 6) + N("Se for presidente ou vice-presidente"),
    10 + N("Doutor"),
    IF($O133 = 7 + N("Se for diretor"),
        RANDBETWEEN(8,10) + N("Graduate school or Master’s degree or Doctorate"),
        IF($O133 = 14 + N("If a manager"),
            RANDBETWEEN(7,9),
            IF(OR($O133 = 13, $O133 = 12, $O133 = 11) + N("If coordinator or specialist or analyst"),
                RANDBETWEEN(7,8),
                7
            )
        )
    )
)</f>
        <v>7</v>
      </c>
      <c r="L133" s="8" t="str">
        <f ca="1">VLOOKUP($K133,Education!$A:$B,2,FALSE)</f>
        <v>Undergraduate degree</v>
      </c>
      <c r="M133" s="7" t="e">
        <f ca="1" xml:space="preserve">
  IF(OR($O133 = 5, $O133 = 6, $O133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" s="7" t="e">
        <f ca="1">VLOOKUP($M133,Department!$A:$B,2,FALSE)</f>
        <v>#NUM!</v>
      </c>
      <c r="O133" s="6">
        <f t="shared" ca="1" si="2"/>
        <v>10</v>
      </c>
      <c r="P133" s="7" t="str">
        <f ca="1">VLOOKUP($O133,Role!$A:$B,2,FALSE)</f>
        <v>Trainee</v>
      </c>
      <c r="Q133" s="6" t="str">
        <f ca="1" xml:space="preserve">
IF($O133 = 11 + N("Analyst"),
    RANDBETWEEN(5, 7) + N("Jr, Pleno, Sr"),
    ""
)</f>
        <v/>
      </c>
      <c r="R133" s="7" t="str">
        <f ca="1" xml:space="preserve">
IF($Q133 &lt;&gt; "",
    VLOOKUP($Q133,Level!$A:$B,2,FALSE),
    ""
)</f>
        <v/>
      </c>
      <c r="S133" s="1" t="e">
        <f ca="1" xml:space="preserve">
IF($O133 = 5 + N("Presidente"),
    27000,
    IF($O133 = 6 + N("Vice-presidente"),
        23000,
        IF(OR($O133 = 8, $O133= 13, $O133 = 12) + N("Secretária bilíngue ou coordenador ou especialista"),
            8000,
            IF($O133 = 7 + N("Diretor"),
                15000,
                IF($O133 = 14 + N("Gerente"),
                    12000,
                    IF($O133 = 9 + N("Estagiário"),
                        705,
                        IF($O133 = 10 + N("Trainee"),
                            805,
                            IF($O133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 = 7,
  500,
  IF($K133 = 8,
    1000,
    IF($K133 = 9,
      1500,
      IF($K133 = 10,
        2000,
        0
      )
    )
  )
)
+
N("Adicional no salário por área")
+
IF($M133 = 14 + N("Tecnologia da Informação"),
  120,
  IF($M133 = 16 + N("Vendas"),
    110,
    IF($M133 = 15 + N("Jurídico"),
      100,
      IF(OR($M133 = 8, $M133 = 9, $M133 = 11) + N("Recursos humanos ou comercial ou comunicação e marketing"),
        80,
        0
      )
    )
  )
)
+
N("Adicionando pegadinha")
+
IF(AND($M133 = 16, $K133 = 9, $O133 = 11, $Q133 = 5) + N("Se for de vendas, com mestrado, analista sênior"),
  IF(#REF! = 5,
    100,
    0
  )
  +
  IF($I133 = "M",
    200,
    0
  ),
  0
)</f>
        <v>#NUM!</v>
      </c>
    </row>
    <row r="134" spans="1:19" ht="14.25" customHeight="1" x14ac:dyDescent="0.2">
      <c r="A134" s="7" t="s">
        <v>94</v>
      </c>
      <c r="B134" s="5">
        <f>ROW()</f>
        <v>134</v>
      </c>
      <c r="C134" s="6" t="b">
        <v>1</v>
      </c>
      <c r="D134" s="7" t="e">
        <f ca="1">IF($B134 = 1 + N("Presidente"),
    127,
    IF($B134 = 2 + N("Vice-Presidente"),
        72,
        IF($B134 = 3 + N("Secretária bilíngue"),
            13,
            RANDBETWEEN(5,COUNT(#REF!) + 1)
        )
    )
)</f>
        <v>#NUM!</v>
      </c>
      <c r="E134" s="7" t="e">
        <f ca="1">VLOOKUP($D134,#REF!,2,FALSE)</f>
        <v>#NUM!</v>
      </c>
      <c r="F134" s="7" t="e">
        <f ca="1" xml:space="preserve">
IF($B134 = 1,
    0,
    RANDBETWEEN(5,COUNT(#REF!) + 1)
)</f>
        <v>#NUM!</v>
      </c>
      <c r="G134" s="7" t="e">
        <f ca="1" xml:space="preserve">
IF($B134 = 1 + N("Presidente"),
    "de Orléans e Bragança",
    VLOOKUP($F134,#REF!,2,FALSE) &amp; " " &amp; VLOOKUP(RANDBETWEEN(5,COUNT(#REF!) + 1),#REF!,2,FALSE)
)</f>
        <v>#NUM!</v>
      </c>
      <c r="H134" s="7" t="s">
        <v>230</v>
      </c>
      <c r="I134" s="7" t="s">
        <v>5</v>
      </c>
      <c r="J134" s="8">
        <f ca="1" xml:space="preserve">
IF($O134 = 5 + N("CEO"),
    TODAY() - 16340,
    IF($O134 = 8 + N("Secretary"),
        RANDBETWEEN(TODAY() - 12418.5, TODAY()-6574.5),
        IF(OR($O134 = 7, $O134 = 14),
            RANDBETWEEN(TODAY() - 16071, TODAY() - 8766),
            IF(OR($O134 = 13, $O134 = 12, $O134 = 11),
                RANDBETWEEN(TODAY() - 27393.75, TODAY() - 12783.75),
                RANDBETWEEN(TODAY() - 27393.75, TODAY()-10957.5)
            )
        )
    )
)</f>
        <v>23206</v>
      </c>
      <c r="K134" s="6">
        <f ca="1" xml:space="preserve">
IF(OR($O134 = 5, $O134 = 6) + N("Se for presidente ou vice-presidente"),
    10 + N("Doutor"),
    IF($O134 = 7 + N("Se for diretor"),
        RANDBETWEEN(8,10) + N("Graduate school or Master’s degree or Doctorate"),
        IF($O134 = 14 + N("If a manager"),
            RANDBETWEEN(7,9),
            IF(OR($O134 = 13, $O134 = 12, $O134 = 11) + N("If coordinator or specialist or analyst"),
                RANDBETWEEN(7,8),
                7
            )
        )
    )
)</f>
        <v>8</v>
      </c>
      <c r="L134" s="8" t="str">
        <f ca="1">VLOOKUP($K134,Education!$A:$B,2,FALSE)</f>
        <v>Graduate school</v>
      </c>
      <c r="M134" s="7" t="e">
        <f ca="1" xml:space="preserve">
  IF(OR($O134 = 5, $O134 = 6, $O134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" s="7" t="e">
        <f ca="1">VLOOKUP($M134,Department!$A:$B,2,FALSE)</f>
        <v>#NUM!</v>
      </c>
      <c r="O134" s="6">
        <f t="shared" ca="1" si="2"/>
        <v>11</v>
      </c>
      <c r="P134" s="7" t="str">
        <f ca="1">VLOOKUP($O134,Role!$A:$B,2,FALSE)</f>
        <v>Analyst</v>
      </c>
      <c r="Q134" s="6">
        <f ca="1" xml:space="preserve">
IF($O134 = 11 + N("Analyst"),
    RANDBETWEEN(5, 7) + N("Jr, Pleno, Sr"),
    ""
)</f>
        <v>6</v>
      </c>
      <c r="R134" s="7" t="e">
        <f ca="1" xml:space="preserve">
IF($Q134 &lt;&gt; "",
    VLOOKUP($Q134,Level!$A:$B,2,FALSE),
    ""
)</f>
        <v>#N/A</v>
      </c>
      <c r="S134" s="1" t="e">
        <f ca="1" xml:space="preserve">
IF($O134 = 5 + N("Presidente"),
    27000,
    IF($O134 = 6 + N("Vice-presidente"),
        23000,
        IF(OR($O134 = 8, $O134= 13, $O134 = 12) + N("Secretária bilíngue ou coordenador ou especialista"),
            8000,
            IF($O134 = 7 + N("Diretor"),
                15000,
                IF($O134 = 14 + N("Gerente"),
                    12000,
                    IF($O134 = 9 + N("Estagiário"),
                        705,
                        IF($O134 = 10 + N("Trainee"),
                            805,
                            IF($O134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 = 7,
  500,
  IF($K134 = 8,
    1000,
    IF($K134 = 9,
      1500,
      IF($K134 = 10,
        2000,
        0
      )
    )
  )
)
+
N("Adicional no salário por área")
+
IF($M134 = 14 + N("Tecnologia da Informação"),
  120,
  IF($M134 = 16 + N("Vendas"),
    110,
    IF($M134 = 15 + N("Jurídico"),
      100,
      IF(OR($M134 = 8, $M134 = 9, $M134 = 11) + N("Recursos humanos ou comercial ou comunicação e marketing"),
        80,
        0
      )
    )
  )
)
+
N("Adicionando pegadinha")
+
IF(AND($M134 = 16, $K134 = 9, $O134 = 11, $Q134 = 5) + N("Se for de vendas, com mestrado, analista sênior"),
  IF(#REF! = 5,
    100,
    0
  )
  +
  IF($I134 = "M",
    200,
    0
  ),
  0
)</f>
        <v>#NUM!</v>
      </c>
    </row>
    <row r="135" spans="1:19" ht="14.25" customHeight="1" x14ac:dyDescent="0.2">
      <c r="A135" s="7" t="s">
        <v>94</v>
      </c>
      <c r="B135" s="5">
        <f>ROW()</f>
        <v>135</v>
      </c>
      <c r="C135" s="6" t="b">
        <v>1</v>
      </c>
      <c r="D135" s="7" t="e">
        <f ca="1">IF($B135 = 1 + N("Presidente"),
    127,
    IF($B135 = 2 + N("Vice-Presidente"),
        72,
        IF($B135 = 3 + N("Secretária bilíngue"),
            13,
            RANDBETWEEN(5,COUNT(#REF!) + 1)
        )
    )
)</f>
        <v>#NUM!</v>
      </c>
      <c r="E135" s="7" t="e">
        <f ca="1">VLOOKUP($D135,#REF!,2,FALSE)</f>
        <v>#NUM!</v>
      </c>
      <c r="F135" s="7" t="e">
        <f ca="1" xml:space="preserve">
IF($B135 = 1,
    0,
    RANDBETWEEN(5,COUNT(#REF!) + 1)
)</f>
        <v>#NUM!</v>
      </c>
      <c r="G135" s="7" t="e">
        <f ca="1" xml:space="preserve">
IF($B135 = 1 + N("Presidente"),
    "de Orléans e Bragança",
    VLOOKUP($F135,#REF!,2,FALSE) &amp; " " &amp; VLOOKUP(RANDBETWEEN(5,COUNT(#REF!) + 1),#REF!,2,FALSE)
)</f>
        <v>#NUM!</v>
      </c>
      <c r="H135" s="7" t="s">
        <v>231</v>
      </c>
      <c r="I135" s="7" t="s">
        <v>5</v>
      </c>
      <c r="J135" s="8">
        <f ca="1" xml:space="preserve">
IF($O135 = 5 + N("CEO"),
    TODAY() - 16340,
    IF($O135 = 8 + N("Secretary"),
        RANDBETWEEN(TODAY() - 12418.5, TODAY()-6574.5),
        IF(OR($O135 = 7, $O135 = 14),
            RANDBETWEEN(TODAY() - 16071, TODAY() - 8766),
            IF(OR($O135 = 13, $O135 = 12, $O135 = 11),
                RANDBETWEEN(TODAY() - 27393.75, TODAY() - 12783.75),
                RANDBETWEEN(TODAY() - 27393.75, TODAY()-10957.5)
            )
        )
    )
)</f>
        <v>18907</v>
      </c>
      <c r="K135" s="6">
        <f ca="1" xml:space="preserve">
IF(OR($O135 = 5, $O135 = 6) + N("Se for presidente ou vice-presidente"),
    10 + N("Doutor"),
    IF($O135 = 7 + N("Se for diretor"),
        RANDBETWEEN(8,10) + N("Graduate school or Master’s degree or Doctorate"),
        IF($O135 = 14 + N("If a manager"),
            RANDBETWEEN(7,9),
            IF(OR($O135 = 13, $O135 = 12, $O135 = 11) + N("If coordinator or specialist or analyst"),
                RANDBETWEEN(7,8),
                7
            )
        )
    )
)</f>
        <v>7</v>
      </c>
      <c r="L135" s="8" t="str">
        <f ca="1">VLOOKUP($K135,Education!$A:$B,2,FALSE)</f>
        <v>Undergraduate degree</v>
      </c>
      <c r="M135" s="7" t="e">
        <f ca="1" xml:space="preserve">
  IF(OR($O135 = 5, $O135 = 6, $O135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" s="7" t="e">
        <f ca="1">VLOOKUP($M135,Department!$A:$B,2,FALSE)</f>
        <v>#NUM!</v>
      </c>
      <c r="O135" s="6">
        <f t="shared" ca="1" si="2"/>
        <v>10</v>
      </c>
      <c r="P135" s="7" t="str">
        <f ca="1">VLOOKUP($O135,Role!$A:$B,2,FALSE)</f>
        <v>Trainee</v>
      </c>
      <c r="Q135" s="6" t="str">
        <f ca="1" xml:space="preserve">
IF($O135 = 11 + N("Analyst"),
    RANDBETWEEN(5, 7) + N("Jr, Pleno, Sr"),
    ""
)</f>
        <v/>
      </c>
      <c r="R135" s="7" t="str">
        <f ca="1" xml:space="preserve">
IF($Q135 &lt;&gt; "",
    VLOOKUP($Q135,Level!$A:$B,2,FALSE),
    ""
)</f>
        <v/>
      </c>
      <c r="S135" s="1" t="e">
        <f ca="1" xml:space="preserve">
IF($O135 = 5 + N("Presidente"),
    27000,
    IF($O135 = 6 + N("Vice-presidente"),
        23000,
        IF(OR($O135 = 8, $O135= 13, $O135 = 12) + N("Secretária bilíngue ou coordenador ou especialista"),
            8000,
            IF($O135 = 7 + N("Diretor"),
                15000,
                IF($O135 = 14 + N("Gerente"),
                    12000,
                    IF($O135 = 9 + N("Estagiário"),
                        705,
                        IF($O135 = 10 + N("Trainee"),
                            805,
                            IF($O135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 = 7,
  500,
  IF($K135 = 8,
    1000,
    IF($K135 = 9,
      1500,
      IF($K135 = 10,
        2000,
        0
      )
    )
  )
)
+
N("Adicional no salário por área")
+
IF($M135 = 14 + N("Tecnologia da Informação"),
  120,
  IF($M135 = 16 + N("Vendas"),
    110,
    IF($M135 = 15 + N("Jurídico"),
      100,
      IF(OR($M135 = 8, $M135 = 9, $M135 = 11) + N("Recursos humanos ou comercial ou comunicação e marketing"),
        80,
        0
      )
    )
  )
)
+
N("Adicionando pegadinha")
+
IF(AND($M135 = 16, $K135 = 9, $O135 = 11, $Q135 = 5) + N("Se for de vendas, com mestrado, analista sênior"),
  IF(#REF! = 5,
    100,
    0
  )
  +
  IF($I135 = "M",
    200,
    0
  ),
  0
)</f>
        <v>#NUM!</v>
      </c>
    </row>
    <row r="136" spans="1:19" ht="14.25" customHeight="1" x14ac:dyDescent="0.2">
      <c r="A136" s="7" t="s">
        <v>94</v>
      </c>
      <c r="B136" s="5">
        <f>ROW()</f>
        <v>136</v>
      </c>
      <c r="C136" s="6" t="b">
        <v>1</v>
      </c>
      <c r="D136" s="7" t="e">
        <f ca="1">IF($B136 = 1 + N("Presidente"),
    127,
    IF($B136 = 2 + N("Vice-Presidente"),
        72,
        IF($B136 = 3 + N("Secretária bilíngue"),
            13,
            RANDBETWEEN(5,COUNT(#REF!) + 1)
        )
    )
)</f>
        <v>#NUM!</v>
      </c>
      <c r="E136" s="7" t="e">
        <f ca="1">VLOOKUP($D136,#REF!,2,FALSE)</f>
        <v>#NUM!</v>
      </c>
      <c r="F136" s="7" t="e">
        <f ca="1" xml:space="preserve">
IF($B136 = 1,
    0,
    RANDBETWEEN(5,COUNT(#REF!) + 1)
)</f>
        <v>#NUM!</v>
      </c>
      <c r="G136" s="7" t="e">
        <f ca="1" xml:space="preserve">
IF($B136 = 1 + N("Presidente"),
    "de Orléans e Bragança",
    VLOOKUP($F136,#REF!,2,FALSE) &amp; " " &amp; VLOOKUP(RANDBETWEEN(5,COUNT(#REF!) + 1),#REF!,2,FALSE)
)</f>
        <v>#NUM!</v>
      </c>
      <c r="H136" s="7" t="s">
        <v>232</v>
      </c>
      <c r="I136" s="7" t="s">
        <v>6</v>
      </c>
      <c r="J136" s="8">
        <f ca="1" xml:space="preserve">
IF($O136 = 5 + N("CEO"),
    TODAY() - 16340,
    IF($O136 = 8 + N("Secretary"),
        RANDBETWEEN(TODAY() - 12418.5, TODAY()-6574.5),
        IF(OR($O136 = 7, $O136 = 14),
            RANDBETWEEN(TODAY() - 16071, TODAY() - 8766),
            IF(OR($O136 = 13, $O136 = 12, $O136 = 11),
                RANDBETWEEN(TODAY() - 27393.75, TODAY() - 12783.75),
                RANDBETWEEN(TODAY() - 27393.75, TODAY()-10957.5)
            )
        )
    )
)</f>
        <v>19997</v>
      </c>
      <c r="K136" s="6">
        <f ca="1" xml:space="preserve">
IF(OR($O136 = 5, $O136 = 6) + N("Se for presidente ou vice-presidente"),
    10 + N("Doutor"),
    IF($O136 = 7 + N("Se for diretor"),
        RANDBETWEEN(8,10) + N("Graduate school or Master’s degree or Doctorate"),
        IF($O136 = 14 + N("If a manager"),
            RANDBETWEEN(7,9),
            IF(OR($O136 = 13, $O136 = 12, $O136 = 11) + N("If coordinator or specialist or analyst"),
                RANDBETWEEN(7,8),
                7
            )
        )
    )
)</f>
        <v>8</v>
      </c>
      <c r="L136" s="8" t="str">
        <f ca="1">VLOOKUP($K136,Education!$A:$B,2,FALSE)</f>
        <v>Graduate school</v>
      </c>
      <c r="M136" s="7" t="e">
        <f ca="1" xml:space="preserve">
  IF(OR($O136 = 5, $O136 = 6, $O136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" s="7" t="e">
        <f ca="1">VLOOKUP($M136,Department!$A:$B,2,FALSE)</f>
        <v>#NUM!</v>
      </c>
      <c r="O136" s="6">
        <f t="shared" ca="1" si="2"/>
        <v>11</v>
      </c>
      <c r="P136" s="7" t="str">
        <f ca="1">VLOOKUP($O136,Role!$A:$B,2,FALSE)</f>
        <v>Analyst</v>
      </c>
      <c r="Q136" s="6">
        <f ca="1" xml:space="preserve">
IF($O136 = 11 + N("Analyst"),
    RANDBETWEEN(5, 7) + N("Jr, Pleno, Sr"),
    ""
)</f>
        <v>6</v>
      </c>
      <c r="R136" s="7" t="e">
        <f ca="1" xml:space="preserve">
IF($Q136 &lt;&gt; "",
    VLOOKUP($Q136,Level!$A:$B,2,FALSE),
    ""
)</f>
        <v>#N/A</v>
      </c>
      <c r="S136" s="1" t="e">
        <f ca="1" xml:space="preserve">
IF($O136 = 5 + N("Presidente"),
    27000,
    IF($O136 = 6 + N("Vice-presidente"),
        23000,
        IF(OR($O136 = 8, $O136= 13, $O136 = 12) + N("Secretária bilíngue ou coordenador ou especialista"),
            8000,
            IF($O136 = 7 + N("Diretor"),
                15000,
                IF($O136 = 14 + N("Gerente"),
                    12000,
                    IF($O136 = 9 + N("Estagiário"),
                        705,
                        IF($O136 = 10 + N("Trainee"),
                            805,
                            IF($O136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 = 7,
  500,
  IF($K136 = 8,
    1000,
    IF($K136 = 9,
      1500,
      IF($K136 = 10,
        2000,
        0
      )
    )
  )
)
+
N("Adicional no salário por área")
+
IF($M136 = 14 + N("Tecnologia da Informação"),
  120,
  IF($M136 = 16 + N("Vendas"),
    110,
    IF($M136 = 15 + N("Jurídico"),
      100,
      IF(OR($M136 = 8, $M136 = 9, $M136 = 11) + N("Recursos humanos ou comercial ou comunicação e marketing"),
        80,
        0
      )
    )
  )
)
+
N("Adicionando pegadinha")
+
IF(AND($M136 = 16, $K136 = 9, $O136 = 11, $Q136 = 5) + N("Se for de vendas, com mestrado, analista sênior"),
  IF(#REF! = 5,
    100,
    0
  )
  +
  IF($I136 = "M",
    200,
    0
  ),
  0
)</f>
        <v>#NUM!</v>
      </c>
    </row>
    <row r="137" spans="1:19" ht="14.25" customHeight="1" x14ac:dyDescent="0.2">
      <c r="A137" s="7" t="s">
        <v>94</v>
      </c>
      <c r="B137" s="5">
        <f>ROW()</f>
        <v>137</v>
      </c>
      <c r="C137" s="6" t="b">
        <v>1</v>
      </c>
      <c r="D137" s="7" t="e">
        <f ca="1">IF($B137 = 1 + N("Presidente"),
    127,
    IF($B137 = 2 + N("Vice-Presidente"),
        72,
        IF($B137 = 3 + N("Secretária bilíngue"),
            13,
            RANDBETWEEN(5,COUNT(#REF!) + 1)
        )
    )
)</f>
        <v>#NUM!</v>
      </c>
      <c r="E137" s="7" t="e">
        <f ca="1">VLOOKUP($D137,#REF!,2,FALSE)</f>
        <v>#NUM!</v>
      </c>
      <c r="F137" s="7" t="e">
        <f ca="1" xml:space="preserve">
IF($B137 = 1,
    0,
    RANDBETWEEN(5,COUNT(#REF!) + 1)
)</f>
        <v>#NUM!</v>
      </c>
      <c r="G137" s="7" t="e">
        <f ca="1" xml:space="preserve">
IF($B137 = 1 + N("Presidente"),
    "de Orléans e Bragança",
    VLOOKUP($F137,#REF!,2,FALSE) &amp; " " &amp; VLOOKUP(RANDBETWEEN(5,COUNT(#REF!) + 1),#REF!,2,FALSE)
)</f>
        <v>#NUM!</v>
      </c>
      <c r="H137" s="7" t="s">
        <v>233</v>
      </c>
      <c r="I137" s="7" t="s">
        <v>5</v>
      </c>
      <c r="J137" s="8">
        <f ca="1" xml:space="preserve">
IF($O137 = 5 + N("CEO"),
    TODAY() - 16340,
    IF($O137 = 8 + N("Secretary"),
        RANDBETWEEN(TODAY() - 12418.5, TODAY()-6574.5),
        IF(OR($O137 = 7, $O137 = 14),
            RANDBETWEEN(TODAY() - 16071, TODAY() - 8766),
            IF(OR($O137 = 13, $O137 = 12, $O137 = 11),
                RANDBETWEEN(TODAY() - 27393.75, TODAY() - 12783.75),
                RANDBETWEEN(TODAY() - 27393.75, TODAY()-10957.5)
            )
        )
    )
)</f>
        <v>26097</v>
      </c>
      <c r="K137" s="6">
        <f ca="1" xml:space="preserve">
IF(OR($O137 = 5, $O137 = 6) + N("Se for presidente ou vice-presidente"),
    10 + N("Doutor"),
    IF($O137 = 7 + N("Se for diretor"),
        RANDBETWEEN(8,10) + N("Graduate school or Master’s degree or Doctorate"),
        IF($O137 = 14 + N("If a manager"),
            RANDBETWEEN(7,9),
            IF(OR($O137 = 13, $O137 = 12, $O137 = 11) + N("If coordinator or specialist or analyst"),
                RANDBETWEEN(7,8),
                7
            )
        )
    )
)</f>
        <v>7</v>
      </c>
      <c r="L137" s="8" t="str">
        <f ca="1">VLOOKUP($K137,Education!$A:$B,2,FALSE)</f>
        <v>Undergraduate degree</v>
      </c>
      <c r="M137" s="7" t="e">
        <f ca="1" xml:space="preserve">
  IF(OR($O137 = 5, $O137 = 6, $O137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" s="7" t="e">
        <f ca="1">VLOOKUP($M137,Department!$A:$B,2,FALSE)</f>
        <v>#NUM!</v>
      </c>
      <c r="O137" s="6">
        <f t="shared" ca="1" si="2"/>
        <v>10</v>
      </c>
      <c r="P137" s="7" t="str">
        <f ca="1">VLOOKUP($O137,Role!$A:$B,2,FALSE)</f>
        <v>Trainee</v>
      </c>
      <c r="Q137" s="6" t="str">
        <f ca="1" xml:space="preserve">
IF($O137 = 11 + N("Analyst"),
    RANDBETWEEN(5, 7) + N("Jr, Pleno, Sr"),
    ""
)</f>
        <v/>
      </c>
      <c r="R137" s="7" t="str">
        <f ca="1" xml:space="preserve">
IF($Q137 &lt;&gt; "",
    VLOOKUP($Q137,Level!$A:$B,2,FALSE),
    ""
)</f>
        <v/>
      </c>
      <c r="S137" s="1" t="e">
        <f ca="1" xml:space="preserve">
IF($O137 = 5 + N("Presidente"),
    27000,
    IF($O137 = 6 + N("Vice-presidente"),
        23000,
        IF(OR($O137 = 8, $O137= 13, $O137 = 12) + N("Secretária bilíngue ou coordenador ou especialista"),
            8000,
            IF($O137 = 7 + N("Diretor"),
                15000,
                IF($O137 = 14 + N("Gerente"),
                    12000,
                    IF($O137 = 9 + N("Estagiário"),
                        705,
                        IF($O137 = 10 + N("Trainee"),
                            805,
                            IF($O137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 = 7,
  500,
  IF($K137 = 8,
    1000,
    IF($K137 = 9,
      1500,
      IF($K137 = 10,
        2000,
        0
      )
    )
  )
)
+
N("Adicional no salário por área")
+
IF($M137 = 14 + N("Tecnologia da Informação"),
  120,
  IF($M137 = 16 + N("Vendas"),
    110,
    IF($M137 = 15 + N("Jurídico"),
      100,
      IF(OR($M137 = 8, $M137 = 9, $M137 = 11) + N("Recursos humanos ou comercial ou comunicação e marketing"),
        80,
        0
      )
    )
  )
)
+
N("Adicionando pegadinha")
+
IF(AND($M137 = 16, $K137 = 9, $O137 = 11, $Q137 = 5) + N("Se for de vendas, com mestrado, analista sênior"),
  IF(#REF! = 5,
    100,
    0
  )
  +
  IF($I137 = "M",
    200,
    0
  ),
  0
)</f>
        <v>#NUM!</v>
      </c>
    </row>
    <row r="138" spans="1:19" ht="14.25" customHeight="1" x14ac:dyDescent="0.2">
      <c r="A138" s="7" t="s">
        <v>94</v>
      </c>
      <c r="B138" s="5">
        <f>ROW()</f>
        <v>138</v>
      </c>
      <c r="C138" s="6" t="b">
        <v>1</v>
      </c>
      <c r="D138" s="7" t="e">
        <f ca="1">IF($B138 = 1 + N("Presidente"),
    127,
    IF($B138 = 2 + N("Vice-Presidente"),
        72,
        IF($B138 = 3 + N("Secretária bilíngue"),
            13,
            RANDBETWEEN(5,COUNT(#REF!) + 1)
        )
    )
)</f>
        <v>#NUM!</v>
      </c>
      <c r="E138" s="7" t="e">
        <f ca="1">VLOOKUP($D138,#REF!,2,FALSE)</f>
        <v>#NUM!</v>
      </c>
      <c r="F138" s="7" t="e">
        <f ca="1" xml:space="preserve">
IF($B138 = 1,
    0,
    RANDBETWEEN(5,COUNT(#REF!) + 1)
)</f>
        <v>#NUM!</v>
      </c>
      <c r="G138" s="7" t="e">
        <f ca="1" xml:space="preserve">
IF($B138 = 1 + N("Presidente"),
    "de Orléans e Bragança",
    VLOOKUP($F138,#REF!,2,FALSE) &amp; " " &amp; VLOOKUP(RANDBETWEEN(5,COUNT(#REF!) + 1),#REF!,2,FALSE)
)</f>
        <v>#NUM!</v>
      </c>
      <c r="H138" s="7" t="s">
        <v>234</v>
      </c>
      <c r="I138" s="7" t="s">
        <v>5</v>
      </c>
      <c r="J138" s="8">
        <f ca="1" xml:space="preserve">
IF($O138 = 5 + N("CEO"),
    TODAY() - 16340,
    IF($O138 = 8 + N("Secretary"),
        RANDBETWEEN(TODAY() - 12418.5, TODAY()-6574.5),
        IF(OR($O138 = 7, $O138 = 14),
            RANDBETWEEN(TODAY() - 16071, TODAY() - 8766),
            IF(OR($O138 = 13, $O138 = 12, $O138 = 11),
                RANDBETWEEN(TODAY() - 27393.75, TODAY() - 12783.75),
                RANDBETWEEN(TODAY() - 27393.75, TODAY()-10957.5)
            )
        )
    )
)</f>
        <v>20771</v>
      </c>
      <c r="K138" s="6">
        <f ca="1" xml:space="preserve">
IF(OR($O138 = 5, $O138 = 6) + N("Se for presidente ou vice-presidente"),
    10 + N("Doutor"),
    IF($O138 = 7 + N("Se for diretor"),
        RANDBETWEEN(8,10) + N("Graduate school or Master’s degree or Doctorate"),
        IF($O138 = 14 + N("If a manager"),
            RANDBETWEEN(7,9),
            IF(OR($O138 = 13, $O138 = 12, $O138 = 11) + N("If coordinator or specialist or analyst"),
                RANDBETWEEN(7,8),
                7
            )
        )
    )
)</f>
        <v>7</v>
      </c>
      <c r="L138" s="8" t="str">
        <f ca="1">VLOOKUP($K138,Education!$A:$B,2,FALSE)</f>
        <v>Undergraduate degree</v>
      </c>
      <c r="M138" s="7" t="e">
        <f ca="1" xml:space="preserve">
  IF(OR($O138 = 5, $O138 = 6, $O138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" s="7" t="e">
        <f ca="1">VLOOKUP($M138,Department!$A:$B,2,FALSE)</f>
        <v>#NUM!</v>
      </c>
      <c r="O138" s="6">
        <f t="shared" ca="1" si="2"/>
        <v>11</v>
      </c>
      <c r="P138" s="7" t="str">
        <f ca="1">VLOOKUP($O138,Role!$A:$B,2,FALSE)</f>
        <v>Analyst</v>
      </c>
      <c r="Q138" s="6">
        <f ca="1" xml:space="preserve">
IF($O138 = 11 + N("Analyst"),
    RANDBETWEEN(5, 7) + N("Jr, Pleno, Sr"),
    ""
)</f>
        <v>7</v>
      </c>
      <c r="R138" s="7" t="e">
        <f ca="1" xml:space="preserve">
IF($Q138 &lt;&gt; "",
    VLOOKUP($Q138,Level!$A:$B,2,FALSE),
    ""
)</f>
        <v>#N/A</v>
      </c>
      <c r="S138" s="1" t="e">
        <f ca="1" xml:space="preserve">
IF($O138 = 5 + N("Presidente"),
    27000,
    IF($O138 = 6 + N("Vice-presidente"),
        23000,
        IF(OR($O138 = 8, $O138= 13, $O138 = 12) + N("Secretária bilíngue ou coordenador ou especialista"),
            8000,
            IF($O138 = 7 + N("Diretor"),
                15000,
                IF($O138 = 14 + N("Gerente"),
                    12000,
                    IF($O138 = 9 + N("Estagiário"),
                        705,
                        IF($O138 = 10 + N("Trainee"),
                            805,
                            IF($O138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 = 7,
  500,
  IF($K138 = 8,
    1000,
    IF($K138 = 9,
      1500,
      IF($K138 = 10,
        2000,
        0
      )
    )
  )
)
+
N("Adicional no salário por área")
+
IF($M138 = 14 + N("Tecnologia da Informação"),
  120,
  IF($M138 = 16 + N("Vendas"),
    110,
    IF($M138 = 15 + N("Jurídico"),
      100,
      IF(OR($M138 = 8, $M138 = 9, $M138 = 11) + N("Recursos humanos ou comercial ou comunicação e marketing"),
        80,
        0
      )
    )
  )
)
+
N("Adicionando pegadinha")
+
IF(AND($M138 = 16, $K138 = 9, $O138 = 11, $Q138 = 5) + N("Se for de vendas, com mestrado, analista sênior"),
  IF(#REF! = 5,
    100,
    0
  )
  +
  IF($I138 = "M",
    200,
    0
  ),
  0
)</f>
        <v>#NUM!</v>
      </c>
    </row>
    <row r="139" spans="1:19" ht="14.25" customHeight="1" x14ac:dyDescent="0.2">
      <c r="A139" s="7" t="s">
        <v>94</v>
      </c>
      <c r="B139" s="5">
        <f>ROW()</f>
        <v>139</v>
      </c>
      <c r="C139" s="6" t="b">
        <v>1</v>
      </c>
      <c r="D139" s="7" t="e">
        <f ca="1">IF($B139 = 1 + N("Presidente"),
    127,
    IF($B139 = 2 + N("Vice-Presidente"),
        72,
        IF($B139 = 3 + N("Secretária bilíngue"),
            13,
            RANDBETWEEN(5,COUNT(#REF!) + 1)
        )
    )
)</f>
        <v>#NUM!</v>
      </c>
      <c r="E139" s="7" t="e">
        <f ca="1">VLOOKUP($D139,#REF!,2,FALSE)</f>
        <v>#NUM!</v>
      </c>
      <c r="F139" s="7" t="e">
        <f ca="1" xml:space="preserve">
IF($B139 = 1,
    0,
    RANDBETWEEN(5,COUNT(#REF!) + 1)
)</f>
        <v>#NUM!</v>
      </c>
      <c r="G139" s="7" t="e">
        <f ca="1" xml:space="preserve">
IF($B139 = 1 + N("Presidente"),
    "de Orléans e Bragança",
    VLOOKUP($F139,#REF!,2,FALSE) &amp; " " &amp; VLOOKUP(RANDBETWEEN(5,COUNT(#REF!) + 1),#REF!,2,FALSE)
)</f>
        <v>#NUM!</v>
      </c>
      <c r="H139" s="7" t="s">
        <v>235</v>
      </c>
      <c r="I139" s="7" t="s">
        <v>5</v>
      </c>
      <c r="J139" s="8">
        <f ca="1" xml:space="preserve">
IF($O139 = 5 + N("CEO"),
    TODAY() - 16340,
    IF($O139 = 8 + N("Secretary"),
        RANDBETWEEN(TODAY() - 12418.5, TODAY()-6574.5),
        IF(OR($O139 = 7, $O139 = 14),
            RANDBETWEEN(TODAY() - 16071, TODAY() - 8766),
            IF(OR($O139 = 13, $O139 = 12, $O139 = 11),
                RANDBETWEEN(TODAY() - 27393.75, TODAY() - 12783.75),
                RANDBETWEEN(TODAY() - 27393.75, TODAY()-10957.5)
            )
        )
    )
)</f>
        <v>19855</v>
      </c>
      <c r="K139" s="6">
        <f ca="1" xml:space="preserve">
IF(OR($O139 = 5, $O139 = 6) + N("Se for presidente ou vice-presidente"),
    10 + N("Doutor"),
    IF($O139 = 7 + N("Se for diretor"),
        RANDBETWEEN(8,10) + N("Graduate school or Master’s degree or Doctorate"),
        IF($O139 = 14 + N("If a manager"),
            RANDBETWEEN(7,9),
            IF(OR($O139 = 13, $O139 = 12, $O139 = 11) + N("If coordinator or specialist or analyst"),
                RANDBETWEEN(7,8),
                7
            )
        )
    )
)</f>
        <v>7</v>
      </c>
      <c r="L139" s="8" t="str">
        <f ca="1">VLOOKUP($K139,Education!$A:$B,2,FALSE)</f>
        <v>Undergraduate degree</v>
      </c>
      <c r="M139" s="7" t="e">
        <f ca="1" xml:space="preserve">
  IF(OR($O139 = 5, $O139 = 6, $O139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" s="7" t="e">
        <f ca="1">VLOOKUP($M139,Department!$A:$B,2,FALSE)</f>
        <v>#NUM!</v>
      </c>
      <c r="O139" s="6">
        <f t="shared" ca="1" si="2"/>
        <v>9</v>
      </c>
      <c r="P139" s="7" t="str">
        <f ca="1">VLOOKUP($O139,Role!$A:$B,2,FALSE)</f>
        <v>Intern</v>
      </c>
      <c r="Q139" s="6" t="str">
        <f ca="1" xml:space="preserve">
IF($O139 = 11 + N("Analyst"),
    RANDBETWEEN(5, 7) + N("Jr, Pleno, Sr"),
    ""
)</f>
        <v/>
      </c>
      <c r="R139" s="7" t="str">
        <f ca="1" xml:space="preserve">
IF($Q139 &lt;&gt; "",
    VLOOKUP($Q139,Level!$A:$B,2,FALSE),
    ""
)</f>
        <v/>
      </c>
      <c r="S139" s="1" t="e">
        <f ca="1" xml:space="preserve">
IF($O139 = 5 + N("Presidente"),
    27000,
    IF($O139 = 6 + N("Vice-presidente"),
        23000,
        IF(OR($O139 = 8, $O139= 13, $O139 = 12) + N("Secretária bilíngue ou coordenador ou especialista"),
            8000,
            IF($O139 = 7 + N("Diretor"),
                15000,
                IF($O139 = 14 + N("Gerente"),
                    12000,
                    IF($O139 = 9 + N("Estagiário"),
                        705,
                        IF($O139 = 10 + N("Trainee"),
                            805,
                            IF($O139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 = 7,
  500,
  IF($K139 = 8,
    1000,
    IF($K139 = 9,
      1500,
      IF($K139 = 10,
        2000,
        0
      )
    )
  )
)
+
N("Adicional no salário por área")
+
IF($M139 = 14 + N("Tecnologia da Informação"),
  120,
  IF($M139 = 16 + N("Vendas"),
    110,
    IF($M139 = 15 + N("Jurídico"),
      100,
      IF(OR($M139 = 8, $M139 = 9, $M139 = 11) + N("Recursos humanos ou comercial ou comunicação e marketing"),
        80,
        0
      )
    )
  )
)
+
N("Adicionando pegadinha")
+
IF(AND($M139 = 16, $K139 = 9, $O139 = 11, $Q139 = 5) + N("Se for de vendas, com mestrado, analista sênior"),
  IF(#REF! = 5,
    100,
    0
  )
  +
  IF($I139 = "M",
    200,
    0
  ),
  0
)</f>
        <v>#NUM!</v>
      </c>
    </row>
    <row r="140" spans="1:19" ht="14.25" customHeight="1" x14ac:dyDescent="0.2">
      <c r="A140" s="7" t="s">
        <v>94</v>
      </c>
      <c r="B140" s="5">
        <f>ROW()</f>
        <v>140</v>
      </c>
      <c r="C140" s="6" t="b">
        <v>1</v>
      </c>
      <c r="D140" s="7" t="e">
        <f ca="1">IF($B140 = 1 + N("Presidente"),
    127,
    IF($B140 = 2 + N("Vice-Presidente"),
        72,
        IF($B140 = 3 + N("Secretária bilíngue"),
            13,
            RANDBETWEEN(5,COUNT(#REF!) + 1)
        )
    )
)</f>
        <v>#NUM!</v>
      </c>
      <c r="E140" s="7" t="e">
        <f ca="1">VLOOKUP($D140,#REF!,2,FALSE)</f>
        <v>#NUM!</v>
      </c>
      <c r="F140" s="7" t="e">
        <f ca="1" xml:space="preserve">
IF($B140 = 1,
    0,
    RANDBETWEEN(5,COUNT(#REF!) + 1)
)</f>
        <v>#NUM!</v>
      </c>
      <c r="G140" s="7" t="e">
        <f ca="1" xml:space="preserve">
IF($B140 = 1 + N("Presidente"),
    "de Orléans e Bragança",
    VLOOKUP($F140,#REF!,2,FALSE) &amp; " " &amp; VLOOKUP(RANDBETWEEN(5,COUNT(#REF!) + 1),#REF!,2,FALSE)
)</f>
        <v>#NUM!</v>
      </c>
      <c r="H140" s="7" t="s">
        <v>236</v>
      </c>
      <c r="I140" s="7" t="s">
        <v>6</v>
      </c>
      <c r="J140" s="8">
        <f ca="1" xml:space="preserve">
IF($O140 = 5 + N("CEO"),
    TODAY() - 16340,
    IF($O140 = 8 + N("Secretary"),
        RANDBETWEEN(TODAY() - 12418.5, TODAY()-6574.5),
        IF(OR($O140 = 7, $O140 = 14),
            RANDBETWEEN(TODAY() - 16071, TODAY() - 8766),
            IF(OR($O140 = 13, $O140 = 12, $O140 = 11),
                RANDBETWEEN(TODAY() - 27393.75, TODAY() - 12783.75),
                RANDBETWEEN(TODAY() - 27393.75, TODAY()-10957.5)
            )
        )
    )
)</f>
        <v>26544</v>
      </c>
      <c r="K140" s="6">
        <f ca="1" xml:space="preserve">
IF(OR($O140 = 5, $O140 = 6) + N("Se for presidente ou vice-presidente"),
    10 + N("Doutor"),
    IF($O140 = 7 + N("Se for diretor"),
        RANDBETWEEN(8,10) + N("Graduate school or Master’s degree or Doctorate"),
        IF($O140 = 14 + N("If a manager"),
            RANDBETWEEN(7,9),
            IF(OR($O140 = 13, $O140 = 12, $O140 = 11) + N("If coordinator or specialist or analyst"),
                RANDBETWEEN(7,8),
                7
            )
        )
    )
)</f>
        <v>8</v>
      </c>
      <c r="L140" s="8" t="str">
        <f ca="1">VLOOKUP($K140,Education!$A:$B,2,FALSE)</f>
        <v>Graduate school</v>
      </c>
      <c r="M140" s="7" t="e">
        <f ca="1" xml:space="preserve">
  IF(OR($O140 = 5, $O140 = 6, $O140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" s="7" t="e">
        <f ca="1">VLOOKUP($M140,Department!$A:$B,2,FALSE)</f>
        <v>#NUM!</v>
      </c>
      <c r="O140" s="6">
        <f t="shared" ca="1" si="2"/>
        <v>11</v>
      </c>
      <c r="P140" s="7" t="str">
        <f ca="1">VLOOKUP($O140,Role!$A:$B,2,FALSE)</f>
        <v>Analyst</v>
      </c>
      <c r="Q140" s="6">
        <f ca="1" xml:space="preserve">
IF($O140 = 11 + N("Analyst"),
    RANDBETWEEN(5, 7) + N("Jr, Pleno, Sr"),
    ""
)</f>
        <v>5</v>
      </c>
      <c r="R140" s="7" t="e">
        <f ca="1" xml:space="preserve">
IF($Q140 &lt;&gt; "",
    VLOOKUP($Q140,Level!$A:$B,2,FALSE),
    ""
)</f>
        <v>#N/A</v>
      </c>
      <c r="S140" s="1" t="e">
        <f ca="1" xml:space="preserve">
IF($O140 = 5 + N("Presidente"),
    27000,
    IF($O140 = 6 + N("Vice-presidente"),
        23000,
        IF(OR($O140 = 8, $O140= 13, $O140 = 12) + N("Secretária bilíngue ou coordenador ou especialista"),
            8000,
            IF($O140 = 7 + N("Diretor"),
                15000,
                IF($O140 = 14 + N("Gerente"),
                    12000,
                    IF($O140 = 9 + N("Estagiário"),
                        705,
                        IF($O140 = 10 + N("Trainee"),
                            805,
                            IF($O140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 = 7,
  500,
  IF($K140 = 8,
    1000,
    IF($K140 = 9,
      1500,
      IF($K140 = 10,
        2000,
        0
      )
    )
  )
)
+
N("Adicional no salário por área")
+
IF($M140 = 14 + N("Tecnologia da Informação"),
  120,
  IF($M140 = 16 + N("Vendas"),
    110,
    IF($M140 = 15 + N("Jurídico"),
      100,
      IF(OR($M140 = 8, $M140 = 9, $M140 = 11) + N("Recursos humanos ou comercial ou comunicação e marketing"),
        80,
        0
      )
    )
  )
)
+
N("Adicionando pegadinha")
+
IF(AND($M140 = 16, $K140 = 9, $O140 = 11, $Q140 = 5) + N("Se for de vendas, com mestrado, analista sênior"),
  IF(#REF! = 5,
    100,
    0
  )
  +
  IF($I140 = "M",
    200,
    0
  ),
  0
)</f>
        <v>#NUM!</v>
      </c>
    </row>
    <row r="141" spans="1:19" ht="14.25" customHeight="1" x14ac:dyDescent="0.2">
      <c r="A141" s="7" t="s">
        <v>94</v>
      </c>
      <c r="B141" s="5">
        <f>ROW()</f>
        <v>141</v>
      </c>
      <c r="C141" s="6" t="b">
        <v>1</v>
      </c>
      <c r="D141" s="7" t="e">
        <f ca="1">IF($B141 = 1 + N("Presidente"),
    127,
    IF($B141 = 2 + N("Vice-Presidente"),
        72,
        IF($B141 = 3 + N("Secretária bilíngue"),
            13,
            RANDBETWEEN(5,COUNT(#REF!) + 1)
        )
    )
)</f>
        <v>#NUM!</v>
      </c>
      <c r="E141" s="7" t="e">
        <f ca="1">VLOOKUP($D141,#REF!,2,FALSE)</f>
        <v>#NUM!</v>
      </c>
      <c r="F141" s="7" t="e">
        <f ca="1" xml:space="preserve">
IF($B141 = 1,
    0,
    RANDBETWEEN(5,COUNT(#REF!) + 1)
)</f>
        <v>#NUM!</v>
      </c>
      <c r="G141" s="7" t="e">
        <f ca="1" xml:space="preserve">
IF($B141 = 1 + N("Presidente"),
    "de Orléans e Bragança",
    VLOOKUP($F141,#REF!,2,FALSE) &amp; " " &amp; VLOOKUP(RANDBETWEEN(5,COUNT(#REF!) + 1),#REF!,2,FALSE)
)</f>
        <v>#NUM!</v>
      </c>
      <c r="H141" s="7" t="s">
        <v>237</v>
      </c>
      <c r="I141" s="7" t="s">
        <v>5</v>
      </c>
      <c r="J141" s="8">
        <f ca="1" xml:space="preserve">
IF($O141 = 5 + N("CEO"),
    TODAY() - 16340,
    IF($O141 = 8 + N("Secretary"),
        RANDBETWEEN(TODAY() - 12418.5, TODAY()-6574.5),
        IF(OR($O141 = 7, $O141 = 14),
            RANDBETWEEN(TODAY() - 16071, TODAY() - 8766),
            IF(OR($O141 = 13, $O141 = 12, $O141 = 11),
                RANDBETWEEN(TODAY() - 27393.75, TODAY() - 12783.75),
                RANDBETWEEN(TODAY() - 27393.75, TODAY()-10957.5)
            )
        )
    )
)</f>
        <v>21167</v>
      </c>
      <c r="K141" s="6">
        <f ca="1" xml:space="preserve">
IF(OR($O141 = 5, $O141 = 6) + N("Se for presidente ou vice-presidente"),
    10 + N("Doutor"),
    IF($O141 = 7 + N("Se for diretor"),
        RANDBETWEEN(8,10) + N("Graduate school or Master’s degree or Doctorate"),
        IF($O141 = 14 + N("If a manager"),
            RANDBETWEEN(7,9),
            IF(OR($O141 = 13, $O141 = 12, $O141 = 11) + N("If coordinator or specialist or analyst"),
                RANDBETWEEN(7,8),
                7
            )
        )
    )
)</f>
        <v>7</v>
      </c>
      <c r="L141" s="8" t="str">
        <f ca="1">VLOOKUP($K141,Education!$A:$B,2,FALSE)</f>
        <v>Undergraduate degree</v>
      </c>
      <c r="M141" s="7" t="e">
        <f ca="1" xml:space="preserve">
  IF(OR($O141 = 5, $O141 = 6, $O141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" s="7" t="e">
        <f ca="1">VLOOKUP($M141,Department!$A:$B,2,FALSE)</f>
        <v>#NUM!</v>
      </c>
      <c r="O141" s="6">
        <f t="shared" ca="1" si="2"/>
        <v>10</v>
      </c>
      <c r="P141" s="7" t="str">
        <f ca="1">VLOOKUP($O141,Role!$A:$B,2,FALSE)</f>
        <v>Trainee</v>
      </c>
      <c r="Q141" s="6" t="str">
        <f ca="1" xml:space="preserve">
IF($O141 = 11 + N("Analyst"),
    RANDBETWEEN(5, 7) + N("Jr, Pleno, Sr"),
    ""
)</f>
        <v/>
      </c>
      <c r="R141" s="7" t="str">
        <f ca="1" xml:space="preserve">
IF($Q141 &lt;&gt; "",
    VLOOKUP($Q141,Level!$A:$B,2,FALSE),
    ""
)</f>
        <v/>
      </c>
      <c r="S141" s="1" t="e">
        <f ca="1" xml:space="preserve">
IF($O141 = 5 + N("Presidente"),
    27000,
    IF($O141 = 6 + N("Vice-presidente"),
        23000,
        IF(OR($O141 = 8, $O141= 13, $O141 = 12) + N("Secretária bilíngue ou coordenador ou especialista"),
            8000,
            IF($O141 = 7 + N("Diretor"),
                15000,
                IF($O141 = 14 + N("Gerente"),
                    12000,
                    IF($O141 = 9 + N("Estagiário"),
                        705,
                        IF($O141 = 10 + N("Trainee"),
                            805,
                            IF($O141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 = 7,
  500,
  IF($K141 = 8,
    1000,
    IF($K141 = 9,
      1500,
      IF($K141 = 10,
        2000,
        0
      )
    )
  )
)
+
N("Adicional no salário por área")
+
IF($M141 = 14 + N("Tecnologia da Informação"),
  120,
  IF($M141 = 16 + N("Vendas"),
    110,
    IF($M141 = 15 + N("Jurídico"),
      100,
      IF(OR($M141 = 8, $M141 = 9, $M141 = 11) + N("Recursos humanos ou comercial ou comunicação e marketing"),
        80,
        0
      )
    )
  )
)
+
N("Adicionando pegadinha")
+
IF(AND($M141 = 16, $K141 = 9, $O141 = 11, $Q141 = 5) + N("Se for de vendas, com mestrado, analista sênior"),
  IF(#REF! = 5,
    100,
    0
  )
  +
  IF($I141 = "M",
    200,
    0
  ),
  0
)</f>
        <v>#NUM!</v>
      </c>
    </row>
    <row r="142" spans="1:19" ht="14.25" customHeight="1" x14ac:dyDescent="0.2">
      <c r="A142" s="7" t="s">
        <v>94</v>
      </c>
      <c r="B142" s="5">
        <f>ROW()</f>
        <v>142</v>
      </c>
      <c r="C142" s="6" t="b">
        <v>1</v>
      </c>
      <c r="D142" s="7" t="e">
        <f ca="1">IF($B142 = 1 + N("Presidente"),
    127,
    IF($B142 = 2 + N("Vice-Presidente"),
        72,
        IF($B142 = 3 + N("Secretária bilíngue"),
            13,
            RANDBETWEEN(5,COUNT(#REF!) + 1)
        )
    )
)</f>
        <v>#NUM!</v>
      </c>
      <c r="E142" s="7" t="e">
        <f ca="1">VLOOKUP($D142,#REF!,2,FALSE)</f>
        <v>#NUM!</v>
      </c>
      <c r="F142" s="7" t="e">
        <f ca="1" xml:space="preserve">
IF($B142 = 1,
    0,
    RANDBETWEEN(5,COUNT(#REF!) + 1)
)</f>
        <v>#NUM!</v>
      </c>
      <c r="G142" s="7" t="e">
        <f ca="1" xml:space="preserve">
IF($B142 = 1 + N("Presidente"),
    "de Orléans e Bragança",
    VLOOKUP($F142,#REF!,2,FALSE) &amp; " " &amp; VLOOKUP(RANDBETWEEN(5,COUNT(#REF!) + 1),#REF!,2,FALSE)
)</f>
        <v>#NUM!</v>
      </c>
      <c r="H142" s="7" t="s">
        <v>238</v>
      </c>
      <c r="I142" s="7" t="s">
        <v>5</v>
      </c>
      <c r="J142" s="8">
        <f ca="1" xml:space="preserve">
IF($O142 = 5 + N("CEO"),
    TODAY() - 16340,
    IF($O142 = 8 + N("Secretary"),
        RANDBETWEEN(TODAY() - 12418.5, TODAY()-6574.5),
        IF(OR($O142 = 7, $O142 = 14),
            RANDBETWEEN(TODAY() - 16071, TODAY() - 8766),
            IF(OR($O142 = 13, $O142 = 12, $O142 = 11),
                RANDBETWEEN(TODAY() - 27393.75, TODAY() - 12783.75),
                RANDBETWEEN(TODAY() - 27393.75, TODAY()-10957.5)
            )
        )
    )
)</f>
        <v>23428</v>
      </c>
      <c r="K142" s="6">
        <f ca="1" xml:space="preserve">
IF(OR($O142 = 5, $O142 = 6) + N("Se for presidente ou vice-presidente"),
    10 + N("Doutor"),
    IF($O142 = 7 + N("Se for diretor"),
        RANDBETWEEN(8,10) + N("Graduate school or Master’s degree or Doctorate"),
        IF($O142 = 14 + N("If a manager"),
            RANDBETWEEN(7,9),
            IF(OR($O142 = 13, $O142 = 12, $O142 = 11) + N("If coordinator or specialist or analyst"),
                RANDBETWEEN(7,8),
                7
            )
        )
    )
)</f>
        <v>7</v>
      </c>
      <c r="L142" s="8" t="str">
        <f ca="1">VLOOKUP($K142,Education!$A:$B,2,FALSE)</f>
        <v>Undergraduate degree</v>
      </c>
      <c r="M142" s="7" t="e">
        <f ca="1" xml:space="preserve">
  IF(OR($O142 = 5, $O142 = 6, $O142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" s="7" t="e">
        <f ca="1">VLOOKUP($M142,Department!$A:$B,2,FALSE)</f>
        <v>#NUM!</v>
      </c>
      <c r="O142" s="6">
        <f t="shared" ca="1" si="2"/>
        <v>11</v>
      </c>
      <c r="P142" s="7" t="str">
        <f ca="1">VLOOKUP($O142,Role!$A:$B,2,FALSE)</f>
        <v>Analyst</v>
      </c>
      <c r="Q142" s="6">
        <f ca="1" xml:space="preserve">
IF($O142 = 11 + N("Analyst"),
    RANDBETWEEN(5, 7) + N("Jr, Pleno, Sr"),
    ""
)</f>
        <v>5</v>
      </c>
      <c r="R142" s="7" t="e">
        <f ca="1" xml:space="preserve">
IF($Q142 &lt;&gt; "",
    VLOOKUP($Q142,Level!$A:$B,2,FALSE),
    ""
)</f>
        <v>#N/A</v>
      </c>
      <c r="S142" s="1" t="e">
        <f ca="1" xml:space="preserve">
IF($O142 = 5 + N("Presidente"),
    27000,
    IF($O142 = 6 + N("Vice-presidente"),
        23000,
        IF(OR($O142 = 8, $O142= 13, $O142 = 12) + N("Secretária bilíngue ou coordenador ou especialista"),
            8000,
            IF($O142 = 7 + N("Diretor"),
                15000,
                IF($O142 = 14 + N("Gerente"),
                    12000,
                    IF($O142 = 9 + N("Estagiário"),
                        705,
                        IF($O142 = 10 + N("Trainee"),
                            805,
                            IF($O142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 = 7,
  500,
  IF($K142 = 8,
    1000,
    IF($K142 = 9,
      1500,
      IF($K142 = 10,
        2000,
        0
      )
    )
  )
)
+
N("Adicional no salário por área")
+
IF($M142 = 14 + N("Tecnologia da Informação"),
  120,
  IF($M142 = 16 + N("Vendas"),
    110,
    IF($M142 = 15 + N("Jurídico"),
      100,
      IF(OR($M142 = 8, $M142 = 9, $M142 = 11) + N("Recursos humanos ou comercial ou comunicação e marketing"),
        80,
        0
      )
    )
  )
)
+
N("Adicionando pegadinha")
+
IF(AND($M142 = 16, $K142 = 9, $O142 = 11, $Q142 = 5) + N("Se for de vendas, com mestrado, analista sênior"),
  IF(#REF! = 5,
    100,
    0
  )
  +
  IF($I142 = "M",
    200,
    0
  ),
  0
)</f>
        <v>#NUM!</v>
      </c>
    </row>
    <row r="143" spans="1:19" ht="14.25" customHeight="1" x14ac:dyDescent="0.2">
      <c r="A143" s="7" t="s">
        <v>94</v>
      </c>
      <c r="B143" s="5">
        <f>ROW()</f>
        <v>143</v>
      </c>
      <c r="C143" s="6" t="b">
        <v>1</v>
      </c>
      <c r="D143" s="7" t="e">
        <f ca="1">IF($B143 = 1 + N("Presidente"),
    127,
    IF($B143 = 2 + N("Vice-Presidente"),
        72,
        IF($B143 = 3 + N("Secretária bilíngue"),
            13,
            RANDBETWEEN(5,COUNT(#REF!) + 1)
        )
    )
)</f>
        <v>#NUM!</v>
      </c>
      <c r="E143" s="7" t="e">
        <f ca="1">VLOOKUP($D143,#REF!,2,FALSE)</f>
        <v>#NUM!</v>
      </c>
      <c r="F143" s="7" t="e">
        <f ca="1" xml:space="preserve">
IF($B143 = 1,
    0,
    RANDBETWEEN(5,COUNT(#REF!) + 1)
)</f>
        <v>#NUM!</v>
      </c>
      <c r="G143" s="7" t="e">
        <f ca="1" xml:space="preserve">
IF($B143 = 1 + N("Presidente"),
    "de Orléans e Bragança",
    VLOOKUP($F143,#REF!,2,FALSE) &amp; " " &amp; VLOOKUP(RANDBETWEEN(5,COUNT(#REF!) + 1),#REF!,2,FALSE)
)</f>
        <v>#NUM!</v>
      </c>
      <c r="H143" s="7" t="s">
        <v>239</v>
      </c>
      <c r="I143" s="7" t="s">
        <v>6</v>
      </c>
      <c r="J143" s="8">
        <f ca="1" xml:space="preserve">
IF($O143 = 5 + N("CEO"),
    TODAY() - 16340,
    IF($O143 = 8 + N("Secretary"),
        RANDBETWEEN(TODAY() - 12418.5, TODAY()-6574.5),
        IF(OR($O143 = 7, $O143 = 14),
            RANDBETWEEN(TODAY() - 16071, TODAY() - 8766),
            IF(OR($O143 = 13, $O143 = 12, $O143 = 11),
                RANDBETWEEN(TODAY() - 27393.75, TODAY() - 12783.75),
                RANDBETWEEN(TODAY() - 27393.75, TODAY()-10957.5)
            )
        )
    )
)</f>
        <v>23004</v>
      </c>
      <c r="K143" s="6">
        <f ca="1" xml:space="preserve">
IF(OR($O143 = 5, $O143 = 6) + N("Se for presidente ou vice-presidente"),
    10 + N("Doutor"),
    IF($O143 = 7 + N("Se for diretor"),
        RANDBETWEEN(8,10) + N("Graduate school or Master’s degree or Doctorate"),
        IF($O143 = 14 + N("If a manager"),
            RANDBETWEEN(7,9),
            IF(OR($O143 = 13, $O143 = 12, $O143 = 11) + N("If coordinator or specialist or analyst"),
                RANDBETWEEN(7,8),
                7
            )
        )
    )
)</f>
        <v>7</v>
      </c>
      <c r="L143" s="8" t="str">
        <f ca="1">VLOOKUP($K143,Education!$A:$B,2,FALSE)</f>
        <v>Undergraduate degree</v>
      </c>
      <c r="M143" s="7" t="e">
        <f ca="1" xml:space="preserve">
  IF(OR($O143 = 5, $O143 = 6, $O143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" s="7" t="e">
        <f ca="1">VLOOKUP($M143,Department!$A:$B,2,FALSE)</f>
        <v>#NUM!</v>
      </c>
      <c r="O143" s="6">
        <f t="shared" ca="1" si="2"/>
        <v>9</v>
      </c>
      <c r="P143" s="7" t="str">
        <f ca="1">VLOOKUP($O143,Role!$A:$B,2,FALSE)</f>
        <v>Intern</v>
      </c>
      <c r="Q143" s="6" t="str">
        <f ca="1" xml:space="preserve">
IF($O143 = 11 + N("Analyst"),
    RANDBETWEEN(5, 7) + N("Jr, Pleno, Sr"),
    ""
)</f>
        <v/>
      </c>
      <c r="R143" s="7" t="str">
        <f ca="1" xml:space="preserve">
IF($Q143 &lt;&gt; "",
    VLOOKUP($Q143,Level!$A:$B,2,FALSE),
    ""
)</f>
        <v/>
      </c>
      <c r="S143" s="1" t="e">
        <f ca="1" xml:space="preserve">
IF($O143 = 5 + N("Presidente"),
    27000,
    IF($O143 = 6 + N("Vice-presidente"),
        23000,
        IF(OR($O143 = 8, $O143= 13, $O143 = 12) + N("Secretária bilíngue ou coordenador ou especialista"),
            8000,
            IF($O143 = 7 + N("Diretor"),
                15000,
                IF($O143 = 14 + N("Gerente"),
                    12000,
                    IF($O143 = 9 + N("Estagiário"),
                        705,
                        IF($O143 = 10 + N("Trainee"),
                            805,
                            IF($O143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 = 7,
  500,
  IF($K143 = 8,
    1000,
    IF($K143 = 9,
      1500,
      IF($K143 = 10,
        2000,
        0
      )
    )
  )
)
+
N("Adicional no salário por área")
+
IF($M143 = 14 + N("Tecnologia da Informação"),
  120,
  IF($M143 = 16 + N("Vendas"),
    110,
    IF($M143 = 15 + N("Jurídico"),
      100,
      IF(OR($M143 = 8, $M143 = 9, $M143 = 11) + N("Recursos humanos ou comercial ou comunicação e marketing"),
        80,
        0
      )
    )
  )
)
+
N("Adicionando pegadinha")
+
IF(AND($M143 = 16, $K143 = 9, $O143 = 11, $Q143 = 5) + N("Se for de vendas, com mestrado, analista sênior"),
  IF(#REF! = 5,
    100,
    0
  )
  +
  IF($I143 = "M",
    200,
    0
  ),
  0
)</f>
        <v>#NUM!</v>
      </c>
    </row>
    <row r="144" spans="1:19" ht="14.25" customHeight="1" x14ac:dyDescent="0.2">
      <c r="A144" s="7" t="s">
        <v>94</v>
      </c>
      <c r="B144" s="5">
        <f>ROW()</f>
        <v>144</v>
      </c>
      <c r="C144" s="6" t="b">
        <v>1</v>
      </c>
      <c r="D144" s="7" t="e">
        <f ca="1">IF($B144 = 1 + N("Presidente"),
    127,
    IF($B144 = 2 + N("Vice-Presidente"),
        72,
        IF($B144 = 3 + N("Secretária bilíngue"),
            13,
            RANDBETWEEN(5,COUNT(#REF!) + 1)
        )
    )
)</f>
        <v>#NUM!</v>
      </c>
      <c r="E144" s="7" t="e">
        <f ca="1">VLOOKUP($D144,#REF!,2,FALSE)</f>
        <v>#NUM!</v>
      </c>
      <c r="F144" s="7" t="e">
        <f ca="1" xml:space="preserve">
IF($B144 = 1,
    0,
    RANDBETWEEN(5,COUNT(#REF!) + 1)
)</f>
        <v>#NUM!</v>
      </c>
      <c r="G144" s="7" t="e">
        <f ca="1" xml:space="preserve">
IF($B144 = 1 + N("Presidente"),
    "de Orléans e Bragança",
    VLOOKUP($F144,#REF!,2,FALSE) &amp; " " &amp; VLOOKUP(RANDBETWEEN(5,COUNT(#REF!) + 1),#REF!,2,FALSE)
)</f>
        <v>#NUM!</v>
      </c>
      <c r="H144" s="7" t="s">
        <v>240</v>
      </c>
      <c r="I144" s="7" t="s">
        <v>5</v>
      </c>
      <c r="J144" s="8">
        <f ca="1" xml:space="preserve">
IF($O144 = 5 + N("CEO"),
    TODAY() - 16340,
    IF($O144 = 8 + N("Secretary"),
        RANDBETWEEN(TODAY() - 12418.5, TODAY()-6574.5),
        IF(OR($O144 = 7, $O144 = 14),
            RANDBETWEEN(TODAY() - 16071, TODAY() - 8766),
            IF(OR($O144 = 13, $O144 = 12, $O144 = 11),
                RANDBETWEEN(TODAY() - 27393.75, TODAY() - 12783.75),
                RANDBETWEEN(TODAY() - 27393.75, TODAY()-10957.5)
            )
        )
    )
)</f>
        <v>23098</v>
      </c>
      <c r="K144" s="6">
        <f ca="1" xml:space="preserve">
IF(OR($O144 = 5, $O144 = 6) + N("Se for presidente ou vice-presidente"),
    10 + N("Doutor"),
    IF($O144 = 7 + N("Se for diretor"),
        RANDBETWEEN(8,10) + N("Graduate school or Master’s degree or Doctorate"),
        IF($O144 = 14 + N("If a manager"),
            RANDBETWEEN(7,9),
            IF(OR($O144 = 13, $O144 = 12, $O144 = 11) + N("If coordinator or specialist or analyst"),
                RANDBETWEEN(7,8),
                7
            )
        )
    )
)</f>
        <v>8</v>
      </c>
      <c r="L144" s="8" t="str">
        <f ca="1">VLOOKUP($K144,Education!$A:$B,2,FALSE)</f>
        <v>Graduate school</v>
      </c>
      <c r="M144" s="7" t="e">
        <f ca="1" xml:space="preserve">
  IF(OR($O144 = 5, $O144 = 6, $O144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" s="7" t="e">
        <f ca="1">VLOOKUP($M144,Department!$A:$B,2,FALSE)</f>
        <v>#NUM!</v>
      </c>
      <c r="O144" s="6">
        <f t="shared" ca="1" si="2"/>
        <v>11</v>
      </c>
      <c r="P144" s="7" t="str">
        <f ca="1">VLOOKUP($O144,Role!$A:$B,2,FALSE)</f>
        <v>Analyst</v>
      </c>
      <c r="Q144" s="6">
        <f ca="1" xml:space="preserve">
IF($O144 = 11 + N("Analyst"),
    RANDBETWEEN(5, 7) + N("Jr, Pleno, Sr"),
    ""
)</f>
        <v>5</v>
      </c>
      <c r="R144" s="7" t="e">
        <f ca="1" xml:space="preserve">
IF($Q144 &lt;&gt; "",
    VLOOKUP($Q144,Level!$A:$B,2,FALSE),
    ""
)</f>
        <v>#N/A</v>
      </c>
      <c r="S144" s="1" t="e">
        <f ca="1" xml:space="preserve">
IF($O144 = 5 + N("Presidente"),
    27000,
    IF($O144 = 6 + N("Vice-presidente"),
        23000,
        IF(OR($O144 = 8, $O144= 13, $O144 = 12) + N("Secretária bilíngue ou coordenador ou especialista"),
            8000,
            IF($O144 = 7 + N("Diretor"),
                15000,
                IF($O144 = 14 + N("Gerente"),
                    12000,
                    IF($O144 = 9 + N("Estagiário"),
                        705,
                        IF($O144 = 10 + N("Trainee"),
                            805,
                            IF($O144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 = 7,
  500,
  IF($K144 = 8,
    1000,
    IF($K144 = 9,
      1500,
      IF($K144 = 10,
        2000,
        0
      )
    )
  )
)
+
N("Adicional no salário por área")
+
IF($M144 = 14 + N("Tecnologia da Informação"),
  120,
  IF($M144 = 16 + N("Vendas"),
    110,
    IF($M144 = 15 + N("Jurídico"),
      100,
      IF(OR($M144 = 8, $M144 = 9, $M144 = 11) + N("Recursos humanos ou comercial ou comunicação e marketing"),
        80,
        0
      )
    )
  )
)
+
N("Adicionando pegadinha")
+
IF(AND($M144 = 16, $K144 = 9, $O144 = 11, $Q144 = 5) + N("Se for de vendas, com mestrado, analista sênior"),
  IF(#REF! = 5,
    100,
    0
  )
  +
  IF($I144 = "M",
    200,
    0
  ),
  0
)</f>
        <v>#NUM!</v>
      </c>
    </row>
    <row r="145" spans="1:19" ht="14.25" customHeight="1" x14ac:dyDescent="0.2">
      <c r="A145" s="7" t="s">
        <v>94</v>
      </c>
      <c r="B145" s="5">
        <f>ROW()</f>
        <v>145</v>
      </c>
      <c r="C145" s="6" t="b">
        <v>1</v>
      </c>
      <c r="D145" s="7" t="e">
        <f ca="1">IF($B145 = 1 + N("Presidente"),
    127,
    IF($B145 = 2 + N("Vice-Presidente"),
        72,
        IF($B145 = 3 + N("Secretária bilíngue"),
            13,
            RANDBETWEEN(5,COUNT(#REF!) + 1)
        )
    )
)</f>
        <v>#NUM!</v>
      </c>
      <c r="E145" s="7" t="e">
        <f ca="1">VLOOKUP($D145,#REF!,2,FALSE)</f>
        <v>#NUM!</v>
      </c>
      <c r="F145" s="7" t="e">
        <f ca="1" xml:space="preserve">
IF($B145 = 1,
    0,
    RANDBETWEEN(5,COUNT(#REF!) + 1)
)</f>
        <v>#NUM!</v>
      </c>
      <c r="G145" s="7" t="e">
        <f ca="1" xml:space="preserve">
IF($B145 = 1 + N("Presidente"),
    "de Orléans e Bragança",
    VLOOKUP($F145,#REF!,2,FALSE) &amp; " " &amp; VLOOKUP(RANDBETWEEN(5,COUNT(#REF!) + 1),#REF!,2,FALSE)
)</f>
        <v>#NUM!</v>
      </c>
      <c r="H145" s="7" t="s">
        <v>241</v>
      </c>
      <c r="I145" s="7" t="s">
        <v>6</v>
      </c>
      <c r="J145" s="8">
        <f ca="1" xml:space="preserve">
IF($O145 = 5 + N("CEO"),
    TODAY() - 16340,
    IF($O145 = 8 + N("Secretary"),
        RANDBETWEEN(TODAY() - 12418.5, TODAY()-6574.5),
        IF(OR($O145 = 7, $O145 = 14),
            RANDBETWEEN(TODAY() - 16071, TODAY() - 8766),
            IF(OR($O145 = 13, $O145 = 12, $O145 = 11),
                RANDBETWEEN(TODAY() - 27393.75, TODAY() - 12783.75),
                RANDBETWEEN(TODAY() - 27393.75, TODAY()-10957.5)
            )
        )
    )
)</f>
        <v>22352</v>
      </c>
      <c r="K145" s="6">
        <f ca="1" xml:space="preserve">
IF(OR($O145 = 5, $O145 = 6) + N("Se for presidente ou vice-presidente"),
    10 + N("Doutor"),
    IF($O145 = 7 + N("Se for diretor"),
        RANDBETWEEN(8,10) + N("Graduate school or Master’s degree or Doctorate"),
        IF($O145 = 14 + N("If a manager"),
            RANDBETWEEN(7,9),
            IF(OR($O145 = 13, $O145 = 12, $O145 = 11) + N("If coordinator or specialist or analyst"),
                RANDBETWEEN(7,8),
                7
            )
        )
    )
)</f>
        <v>7</v>
      </c>
      <c r="L145" s="8" t="str">
        <f ca="1">VLOOKUP($K145,Education!$A:$B,2,FALSE)</f>
        <v>Undergraduate degree</v>
      </c>
      <c r="M145" s="7" t="e">
        <f ca="1" xml:space="preserve">
  IF(OR($O145 = 5, $O145 = 6, $O145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" s="7" t="e">
        <f ca="1">VLOOKUP($M145,Department!$A:$B,2,FALSE)</f>
        <v>#NUM!</v>
      </c>
      <c r="O145" s="6">
        <f t="shared" ca="1" si="2"/>
        <v>10</v>
      </c>
      <c r="P145" s="7" t="str">
        <f ca="1">VLOOKUP($O145,Role!$A:$B,2,FALSE)</f>
        <v>Trainee</v>
      </c>
      <c r="Q145" s="6" t="str">
        <f ca="1" xml:space="preserve">
IF($O145 = 11 + N("Analyst"),
    RANDBETWEEN(5, 7) + N("Jr, Pleno, Sr"),
    ""
)</f>
        <v/>
      </c>
      <c r="R145" s="7" t="str">
        <f ca="1" xml:space="preserve">
IF($Q145 &lt;&gt; "",
    VLOOKUP($Q145,Level!$A:$B,2,FALSE),
    ""
)</f>
        <v/>
      </c>
      <c r="S145" s="1" t="e">
        <f ca="1" xml:space="preserve">
IF($O145 = 5 + N("Presidente"),
    27000,
    IF($O145 = 6 + N("Vice-presidente"),
        23000,
        IF(OR($O145 = 8, $O145= 13, $O145 = 12) + N("Secretária bilíngue ou coordenador ou especialista"),
            8000,
            IF($O145 = 7 + N("Diretor"),
                15000,
                IF($O145 = 14 + N("Gerente"),
                    12000,
                    IF($O145 = 9 + N("Estagiário"),
                        705,
                        IF($O145 = 10 + N("Trainee"),
                            805,
                            IF($O145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 = 7,
  500,
  IF($K145 = 8,
    1000,
    IF($K145 = 9,
      1500,
      IF($K145 = 10,
        2000,
        0
      )
    )
  )
)
+
N("Adicional no salário por área")
+
IF($M145 = 14 + N("Tecnologia da Informação"),
  120,
  IF($M145 = 16 + N("Vendas"),
    110,
    IF($M145 = 15 + N("Jurídico"),
      100,
      IF(OR($M145 = 8, $M145 = 9, $M145 = 11) + N("Recursos humanos ou comercial ou comunicação e marketing"),
        80,
        0
      )
    )
  )
)
+
N("Adicionando pegadinha")
+
IF(AND($M145 = 16, $K145 = 9, $O145 = 11, $Q145 = 5) + N("Se for de vendas, com mestrado, analista sênior"),
  IF(#REF! = 5,
    100,
    0
  )
  +
  IF($I145 = "M",
    200,
    0
  ),
  0
)</f>
        <v>#NUM!</v>
      </c>
    </row>
    <row r="146" spans="1:19" ht="14.25" customHeight="1" x14ac:dyDescent="0.2">
      <c r="A146" s="7" t="s">
        <v>94</v>
      </c>
      <c r="B146" s="5">
        <f>ROW()</f>
        <v>146</v>
      </c>
      <c r="C146" s="6" t="b">
        <v>1</v>
      </c>
      <c r="D146" s="7" t="e">
        <f ca="1">IF($B146 = 1 + N("Presidente"),
    127,
    IF($B146 = 2 + N("Vice-Presidente"),
        72,
        IF($B146 = 3 + N("Secretária bilíngue"),
            13,
            RANDBETWEEN(5,COUNT(#REF!) + 1)
        )
    )
)</f>
        <v>#NUM!</v>
      </c>
      <c r="E146" s="7" t="e">
        <f ca="1">VLOOKUP($D146,#REF!,2,FALSE)</f>
        <v>#NUM!</v>
      </c>
      <c r="F146" s="7" t="e">
        <f ca="1" xml:space="preserve">
IF($B146 = 1,
    0,
    RANDBETWEEN(5,COUNT(#REF!) + 1)
)</f>
        <v>#NUM!</v>
      </c>
      <c r="G146" s="7" t="e">
        <f ca="1" xml:space="preserve">
IF($B146 = 1 + N("Presidente"),
    "de Orléans e Bragança",
    VLOOKUP($F146,#REF!,2,FALSE) &amp; " " &amp; VLOOKUP(RANDBETWEEN(5,COUNT(#REF!) + 1),#REF!,2,FALSE)
)</f>
        <v>#NUM!</v>
      </c>
      <c r="H146" s="7" t="s">
        <v>242</v>
      </c>
      <c r="I146" s="7" t="s">
        <v>6</v>
      </c>
      <c r="J146" s="8">
        <f ca="1" xml:space="preserve">
IF($O146 = 5 + N("CEO"),
    TODAY() - 16340,
    IF($O146 = 8 + N("Secretary"),
        RANDBETWEEN(TODAY() - 12418.5, TODAY()-6574.5),
        IF(OR($O146 = 7, $O146 = 14),
            RANDBETWEEN(TODAY() - 16071, TODAY() - 8766),
            IF(OR($O146 = 13, $O146 = 12, $O146 = 11),
                RANDBETWEEN(TODAY() - 27393.75, TODAY() - 12783.75),
                RANDBETWEEN(TODAY() - 27393.75, TODAY()-10957.5)
            )
        )
    )
)</f>
        <v>26228</v>
      </c>
      <c r="K146" s="6">
        <f ca="1" xml:space="preserve">
IF(OR($O146 = 5, $O146 = 6) + N("Se for presidente ou vice-presidente"),
    10 + N("Doutor"),
    IF($O146 = 7 + N("Se for diretor"),
        RANDBETWEEN(8,10) + N("Graduate school or Master’s degree or Doctorate"),
        IF($O146 = 14 + N("If a manager"),
            RANDBETWEEN(7,9),
            IF(OR($O146 = 13, $O146 = 12, $O146 = 11) + N("If coordinator or specialist or analyst"),
                RANDBETWEEN(7,8),
                7
            )
        )
    )
)</f>
        <v>8</v>
      </c>
      <c r="L146" s="8" t="str">
        <f ca="1">VLOOKUP($K146,Education!$A:$B,2,FALSE)</f>
        <v>Graduate school</v>
      </c>
      <c r="M146" s="7" t="e">
        <f ca="1" xml:space="preserve">
  IF(OR($O146 = 5, $O146 = 6, $O146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" s="7" t="e">
        <f ca="1">VLOOKUP($M146,Department!$A:$B,2,FALSE)</f>
        <v>#NUM!</v>
      </c>
      <c r="O146" s="6">
        <f t="shared" ca="1" si="2"/>
        <v>11</v>
      </c>
      <c r="P146" s="7" t="str">
        <f ca="1">VLOOKUP($O146,Role!$A:$B,2,FALSE)</f>
        <v>Analyst</v>
      </c>
      <c r="Q146" s="6">
        <f ca="1" xml:space="preserve">
IF($O146 = 11 + N("Analyst"),
    RANDBETWEEN(5, 7) + N("Jr, Pleno, Sr"),
    ""
)</f>
        <v>6</v>
      </c>
      <c r="R146" s="7" t="e">
        <f ca="1" xml:space="preserve">
IF($Q146 &lt;&gt; "",
    VLOOKUP($Q146,Level!$A:$B,2,FALSE),
    ""
)</f>
        <v>#N/A</v>
      </c>
      <c r="S146" s="1" t="e">
        <f ca="1" xml:space="preserve">
IF($O146 = 5 + N("Presidente"),
    27000,
    IF($O146 = 6 + N("Vice-presidente"),
        23000,
        IF(OR($O146 = 8, $O146= 13, $O146 = 12) + N("Secretária bilíngue ou coordenador ou especialista"),
            8000,
            IF($O146 = 7 + N("Diretor"),
                15000,
                IF($O146 = 14 + N("Gerente"),
                    12000,
                    IF($O146 = 9 + N("Estagiário"),
                        705,
                        IF($O146 = 10 + N("Trainee"),
                            805,
                            IF($O146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 = 7,
  500,
  IF($K146 = 8,
    1000,
    IF($K146 = 9,
      1500,
      IF($K146 = 10,
        2000,
        0
      )
    )
  )
)
+
N("Adicional no salário por área")
+
IF($M146 = 14 + N("Tecnologia da Informação"),
  120,
  IF($M146 = 16 + N("Vendas"),
    110,
    IF($M146 = 15 + N("Jurídico"),
      100,
      IF(OR($M146 = 8, $M146 = 9, $M146 = 11) + N("Recursos humanos ou comercial ou comunicação e marketing"),
        80,
        0
      )
    )
  )
)
+
N("Adicionando pegadinha")
+
IF(AND($M146 = 16, $K146 = 9, $O146 = 11, $Q146 = 5) + N("Se for de vendas, com mestrado, analista sênior"),
  IF(#REF! = 5,
    100,
    0
  )
  +
  IF($I146 = "M",
    200,
    0
  ),
  0
)</f>
        <v>#NUM!</v>
      </c>
    </row>
    <row r="147" spans="1:19" ht="14.25" customHeight="1" x14ac:dyDescent="0.2">
      <c r="A147" s="7" t="s">
        <v>94</v>
      </c>
      <c r="B147" s="5">
        <f>ROW()</f>
        <v>147</v>
      </c>
      <c r="C147" s="6" t="b">
        <v>1</v>
      </c>
      <c r="D147" s="7" t="e">
        <f ca="1">IF($B147 = 1 + N("Presidente"),
    127,
    IF($B147 = 2 + N("Vice-Presidente"),
        72,
        IF($B147 = 3 + N("Secretária bilíngue"),
            13,
            RANDBETWEEN(5,COUNT(#REF!) + 1)
        )
    )
)</f>
        <v>#NUM!</v>
      </c>
      <c r="E147" s="7" t="e">
        <f ca="1">VLOOKUP($D147,#REF!,2,FALSE)</f>
        <v>#NUM!</v>
      </c>
      <c r="F147" s="7" t="e">
        <f ca="1" xml:space="preserve">
IF($B147 = 1,
    0,
    RANDBETWEEN(5,COUNT(#REF!) + 1)
)</f>
        <v>#NUM!</v>
      </c>
      <c r="G147" s="7" t="e">
        <f ca="1" xml:space="preserve">
IF($B147 = 1 + N("Presidente"),
    "de Orléans e Bragança",
    VLOOKUP($F147,#REF!,2,FALSE) &amp; " " &amp; VLOOKUP(RANDBETWEEN(5,COUNT(#REF!) + 1),#REF!,2,FALSE)
)</f>
        <v>#NUM!</v>
      </c>
      <c r="H147" s="7" t="s">
        <v>243</v>
      </c>
      <c r="I147" s="7" t="s">
        <v>6</v>
      </c>
      <c r="J147" s="8">
        <f ca="1" xml:space="preserve">
IF($O147 = 5 + N("CEO"),
    TODAY() - 16340,
    IF($O147 = 8 + N("Secretary"),
        RANDBETWEEN(TODAY() - 12418.5, TODAY()-6574.5),
        IF(OR($O147 = 7, $O147 = 14),
            RANDBETWEEN(TODAY() - 16071, TODAY() - 8766),
            IF(OR($O147 = 13, $O147 = 12, $O147 = 11),
                RANDBETWEEN(TODAY() - 27393.75, TODAY() - 12783.75),
                RANDBETWEEN(TODAY() - 27393.75, TODAY()-10957.5)
            )
        )
    )
)</f>
        <v>20179</v>
      </c>
      <c r="K147" s="6">
        <f ca="1" xml:space="preserve">
IF(OR($O147 = 5, $O147 = 6) + N("Se for presidente ou vice-presidente"),
    10 + N("Doutor"),
    IF($O147 = 7 + N("Se for diretor"),
        RANDBETWEEN(8,10) + N("Graduate school or Master’s degree or Doctorate"),
        IF($O147 = 14 + N("If a manager"),
            RANDBETWEEN(7,9),
            IF(OR($O147 = 13, $O147 = 12, $O147 = 11) + N("If coordinator or specialist or analyst"),
                RANDBETWEEN(7,8),
                7
            )
        )
    )
)</f>
        <v>7</v>
      </c>
      <c r="L147" s="8" t="str">
        <f ca="1">VLOOKUP($K147,Education!$A:$B,2,FALSE)</f>
        <v>Undergraduate degree</v>
      </c>
      <c r="M147" s="7" t="e">
        <f ca="1" xml:space="preserve">
  IF(OR($O147 = 5, $O147 = 6, $O147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" s="7" t="e">
        <f ca="1">VLOOKUP($M147,Department!$A:$B,2,FALSE)</f>
        <v>#NUM!</v>
      </c>
      <c r="O147" s="6">
        <f t="shared" ca="1" si="2"/>
        <v>9</v>
      </c>
      <c r="P147" s="7" t="str">
        <f ca="1">VLOOKUP($O147,Role!$A:$B,2,FALSE)</f>
        <v>Intern</v>
      </c>
      <c r="Q147" s="6" t="str">
        <f ca="1" xml:space="preserve">
IF($O147 = 11 + N("Analyst"),
    RANDBETWEEN(5, 7) + N("Jr, Pleno, Sr"),
    ""
)</f>
        <v/>
      </c>
      <c r="R147" s="7" t="str">
        <f ca="1" xml:space="preserve">
IF($Q147 &lt;&gt; "",
    VLOOKUP($Q147,Level!$A:$B,2,FALSE),
    ""
)</f>
        <v/>
      </c>
      <c r="S147" s="1" t="e">
        <f ca="1" xml:space="preserve">
IF($O147 = 5 + N("Presidente"),
    27000,
    IF($O147 = 6 + N("Vice-presidente"),
        23000,
        IF(OR($O147 = 8, $O147= 13, $O147 = 12) + N("Secretária bilíngue ou coordenador ou especialista"),
            8000,
            IF($O147 = 7 + N("Diretor"),
                15000,
                IF($O147 = 14 + N("Gerente"),
                    12000,
                    IF($O147 = 9 + N("Estagiário"),
                        705,
                        IF($O147 = 10 + N("Trainee"),
                            805,
                            IF($O147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 = 7,
  500,
  IF($K147 = 8,
    1000,
    IF($K147 = 9,
      1500,
      IF($K147 = 10,
        2000,
        0
      )
    )
  )
)
+
N("Adicional no salário por área")
+
IF($M147 = 14 + N("Tecnologia da Informação"),
  120,
  IF($M147 = 16 + N("Vendas"),
    110,
    IF($M147 = 15 + N("Jurídico"),
      100,
      IF(OR($M147 = 8, $M147 = 9, $M147 = 11) + N("Recursos humanos ou comercial ou comunicação e marketing"),
        80,
        0
      )
    )
  )
)
+
N("Adicionando pegadinha")
+
IF(AND($M147 = 16, $K147 = 9, $O147 = 11, $Q147 = 5) + N("Se for de vendas, com mestrado, analista sênior"),
  IF(#REF! = 5,
    100,
    0
  )
  +
  IF($I147 = "M",
    200,
    0
  ),
  0
)</f>
        <v>#NUM!</v>
      </c>
    </row>
    <row r="148" spans="1:19" ht="14.25" customHeight="1" x14ac:dyDescent="0.2">
      <c r="A148" s="7" t="s">
        <v>94</v>
      </c>
      <c r="B148" s="5">
        <f>ROW()</f>
        <v>148</v>
      </c>
      <c r="C148" s="6" t="b">
        <v>1</v>
      </c>
      <c r="D148" s="7" t="e">
        <f ca="1">IF($B148 = 1 + N("Presidente"),
    127,
    IF($B148 = 2 + N("Vice-Presidente"),
        72,
        IF($B148 = 3 + N("Secretária bilíngue"),
            13,
            RANDBETWEEN(5,COUNT(#REF!) + 1)
        )
    )
)</f>
        <v>#NUM!</v>
      </c>
      <c r="E148" s="7" t="e">
        <f ca="1">VLOOKUP($D148,#REF!,2,FALSE)</f>
        <v>#NUM!</v>
      </c>
      <c r="F148" s="7" t="e">
        <f ca="1" xml:space="preserve">
IF($B148 = 1,
    0,
    RANDBETWEEN(5,COUNT(#REF!) + 1)
)</f>
        <v>#NUM!</v>
      </c>
      <c r="G148" s="7" t="e">
        <f ca="1" xml:space="preserve">
IF($B148 = 1 + N("Presidente"),
    "de Orléans e Bragança",
    VLOOKUP($F148,#REF!,2,FALSE) &amp; " " &amp; VLOOKUP(RANDBETWEEN(5,COUNT(#REF!) + 1),#REF!,2,FALSE)
)</f>
        <v>#NUM!</v>
      </c>
      <c r="H148" s="7" t="s">
        <v>244</v>
      </c>
      <c r="I148" s="7" t="s">
        <v>6</v>
      </c>
      <c r="J148" s="8">
        <f ca="1" xml:space="preserve">
IF($O148 = 5 + N("CEO"),
    TODAY() - 16340,
    IF($O148 = 8 + N("Secretary"),
        RANDBETWEEN(TODAY() - 12418.5, TODAY()-6574.5),
        IF(OR($O148 = 7, $O148 = 14),
            RANDBETWEEN(TODAY() - 16071, TODAY() - 8766),
            IF(OR($O148 = 13, $O148 = 12, $O148 = 11),
                RANDBETWEEN(TODAY() - 27393.75, TODAY() - 12783.75),
                RANDBETWEEN(TODAY() - 27393.75, TODAY()-10957.5)
            )
        )
    )
)</f>
        <v>25008</v>
      </c>
      <c r="K148" s="6">
        <f ca="1" xml:space="preserve">
IF(OR($O148 = 5, $O148 = 6) + N("Se for presidente ou vice-presidente"),
    10 + N("Doutor"),
    IF($O148 = 7 + N("Se for diretor"),
        RANDBETWEEN(8,10) + N("Graduate school or Master’s degree or Doctorate"),
        IF($O148 = 14 + N("If a manager"),
            RANDBETWEEN(7,9),
            IF(OR($O148 = 13, $O148 = 12, $O148 = 11) + N("If coordinator or specialist or analyst"),
                RANDBETWEEN(7,8),
                7
            )
        )
    )
)</f>
        <v>7</v>
      </c>
      <c r="L148" s="8" t="str">
        <f ca="1">VLOOKUP($K148,Education!$A:$B,2,FALSE)</f>
        <v>Undergraduate degree</v>
      </c>
      <c r="M148" s="7" t="e">
        <f ca="1" xml:space="preserve">
  IF(OR($O148 = 5, $O148 = 6, $O148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" s="7" t="e">
        <f ca="1">VLOOKUP($M148,Department!$A:$B,2,FALSE)</f>
        <v>#NUM!</v>
      </c>
      <c r="O148" s="6">
        <f t="shared" ca="1" si="2"/>
        <v>11</v>
      </c>
      <c r="P148" s="7" t="str">
        <f ca="1">VLOOKUP($O148,Role!$A:$B,2,FALSE)</f>
        <v>Analyst</v>
      </c>
      <c r="Q148" s="6">
        <f ca="1" xml:space="preserve">
IF($O148 = 11 + N("Analyst"),
    RANDBETWEEN(5, 7) + N("Jr, Pleno, Sr"),
    ""
)</f>
        <v>5</v>
      </c>
      <c r="R148" s="7" t="e">
        <f ca="1" xml:space="preserve">
IF($Q148 &lt;&gt; "",
    VLOOKUP($Q148,Level!$A:$B,2,FALSE),
    ""
)</f>
        <v>#N/A</v>
      </c>
      <c r="S148" s="1" t="e">
        <f ca="1" xml:space="preserve">
IF($O148 = 5 + N("Presidente"),
    27000,
    IF($O148 = 6 + N("Vice-presidente"),
        23000,
        IF(OR($O148 = 8, $O148= 13, $O148 = 12) + N("Secretária bilíngue ou coordenador ou especialista"),
            8000,
            IF($O148 = 7 + N("Diretor"),
                15000,
                IF($O148 = 14 + N("Gerente"),
                    12000,
                    IF($O148 = 9 + N("Estagiário"),
                        705,
                        IF($O148 = 10 + N("Trainee"),
                            805,
                            IF($O148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 = 7,
  500,
  IF($K148 = 8,
    1000,
    IF($K148 = 9,
      1500,
      IF($K148 = 10,
        2000,
        0
      )
    )
  )
)
+
N("Adicional no salário por área")
+
IF($M148 = 14 + N("Tecnologia da Informação"),
  120,
  IF($M148 = 16 + N("Vendas"),
    110,
    IF($M148 = 15 + N("Jurídico"),
      100,
      IF(OR($M148 = 8, $M148 = 9, $M148 = 11) + N("Recursos humanos ou comercial ou comunicação e marketing"),
        80,
        0
      )
    )
  )
)
+
N("Adicionando pegadinha")
+
IF(AND($M148 = 16, $K148 = 9, $O148 = 11, $Q148 = 5) + N("Se for de vendas, com mestrado, analista sênior"),
  IF(#REF! = 5,
    100,
    0
  )
  +
  IF($I148 = "M",
    200,
    0
  ),
  0
)</f>
        <v>#NUM!</v>
      </c>
    </row>
    <row r="149" spans="1:19" ht="14.25" customHeight="1" x14ac:dyDescent="0.2">
      <c r="A149" s="7" t="s">
        <v>94</v>
      </c>
      <c r="B149" s="5">
        <f>ROW()</f>
        <v>149</v>
      </c>
      <c r="C149" s="6" t="b">
        <v>1</v>
      </c>
      <c r="D149" s="7" t="e">
        <f ca="1">IF($B149 = 1 + N("Presidente"),
    127,
    IF($B149 = 2 + N("Vice-Presidente"),
        72,
        IF($B149 = 3 + N("Secretária bilíngue"),
            13,
            RANDBETWEEN(5,COUNT(#REF!) + 1)
        )
    )
)</f>
        <v>#NUM!</v>
      </c>
      <c r="E149" s="7" t="e">
        <f ca="1">VLOOKUP($D149,#REF!,2,FALSE)</f>
        <v>#NUM!</v>
      </c>
      <c r="F149" s="7" t="e">
        <f ca="1" xml:space="preserve">
IF($B149 = 1,
    0,
    RANDBETWEEN(5,COUNT(#REF!) + 1)
)</f>
        <v>#NUM!</v>
      </c>
      <c r="G149" s="7" t="e">
        <f ca="1" xml:space="preserve">
IF($B149 = 1 + N("Presidente"),
    "de Orléans e Bragança",
    VLOOKUP($F149,#REF!,2,FALSE) &amp; " " &amp; VLOOKUP(RANDBETWEEN(5,COUNT(#REF!) + 1),#REF!,2,FALSE)
)</f>
        <v>#NUM!</v>
      </c>
      <c r="H149" s="7" t="s">
        <v>245</v>
      </c>
      <c r="I149" s="7" t="s">
        <v>6</v>
      </c>
      <c r="J149" s="8">
        <f ca="1" xml:space="preserve">
IF($O149 = 5 + N("CEO"),
    TODAY() - 16340,
    IF($O149 = 8 + N("Secretary"),
        RANDBETWEEN(TODAY() - 12418.5, TODAY()-6574.5),
        IF(OR($O149 = 7, $O149 = 14),
            RANDBETWEEN(TODAY() - 16071, TODAY() - 8766),
            IF(OR($O149 = 13, $O149 = 12, $O149 = 11),
                RANDBETWEEN(TODAY() - 27393.75, TODAY() - 12783.75),
                RANDBETWEEN(TODAY() - 27393.75, TODAY()-10957.5)
            )
        )
    )
)</f>
        <v>31462</v>
      </c>
      <c r="K149" s="6">
        <f ca="1" xml:space="preserve">
IF(OR($O149 = 5, $O149 = 6) + N("Se for presidente ou vice-presidente"),
    10 + N("Doutor"),
    IF($O149 = 7 + N("Se for diretor"),
        RANDBETWEEN(8,10) + N("Graduate school or Master’s degree or Doctorate"),
        IF($O149 = 14 + N("If a manager"),
            RANDBETWEEN(7,9),
            IF(OR($O149 = 13, $O149 = 12, $O149 = 11) + N("If coordinator or specialist or analyst"),
                RANDBETWEEN(7,8),
                7
            )
        )
    )
)</f>
        <v>7</v>
      </c>
      <c r="L149" s="8" t="str">
        <f ca="1">VLOOKUP($K149,Education!$A:$B,2,FALSE)</f>
        <v>Undergraduate degree</v>
      </c>
      <c r="M149" s="7" t="e">
        <f ca="1" xml:space="preserve">
  IF(OR($O149 = 5, $O149 = 6, $O149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" s="7" t="e">
        <f ca="1">VLOOKUP($M149,Department!$A:$B,2,FALSE)</f>
        <v>#NUM!</v>
      </c>
      <c r="O149" s="6">
        <f t="shared" ca="1" si="2"/>
        <v>9</v>
      </c>
      <c r="P149" s="7" t="str">
        <f ca="1">VLOOKUP($O149,Role!$A:$B,2,FALSE)</f>
        <v>Intern</v>
      </c>
      <c r="Q149" s="6" t="str">
        <f ca="1" xml:space="preserve">
IF($O149 = 11 + N("Analyst"),
    RANDBETWEEN(5, 7) + N("Jr, Pleno, Sr"),
    ""
)</f>
        <v/>
      </c>
      <c r="R149" s="7" t="str">
        <f ca="1" xml:space="preserve">
IF($Q149 &lt;&gt; "",
    VLOOKUP($Q149,Level!$A:$B,2,FALSE),
    ""
)</f>
        <v/>
      </c>
      <c r="S149" s="1" t="e">
        <f ca="1" xml:space="preserve">
IF($O149 = 5 + N("Presidente"),
    27000,
    IF($O149 = 6 + N("Vice-presidente"),
        23000,
        IF(OR($O149 = 8, $O149= 13, $O149 = 12) + N("Secretária bilíngue ou coordenador ou especialista"),
            8000,
            IF($O149 = 7 + N("Diretor"),
                15000,
                IF($O149 = 14 + N("Gerente"),
                    12000,
                    IF($O149 = 9 + N("Estagiário"),
                        705,
                        IF($O149 = 10 + N("Trainee"),
                            805,
                            IF($O149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 = 7,
  500,
  IF($K149 = 8,
    1000,
    IF($K149 = 9,
      1500,
      IF($K149 = 10,
        2000,
        0
      )
    )
  )
)
+
N("Adicional no salário por área")
+
IF($M149 = 14 + N("Tecnologia da Informação"),
  120,
  IF($M149 = 16 + N("Vendas"),
    110,
    IF($M149 = 15 + N("Jurídico"),
      100,
      IF(OR($M149 = 8, $M149 = 9, $M149 = 11) + N("Recursos humanos ou comercial ou comunicação e marketing"),
        80,
        0
      )
    )
  )
)
+
N("Adicionando pegadinha")
+
IF(AND($M149 = 16, $K149 = 9, $O149 = 11, $Q149 = 5) + N("Se for de vendas, com mestrado, analista sênior"),
  IF(#REF! = 5,
    100,
    0
  )
  +
  IF($I149 = "M",
    200,
    0
  ),
  0
)</f>
        <v>#NUM!</v>
      </c>
    </row>
    <row r="150" spans="1:19" ht="14.25" customHeight="1" x14ac:dyDescent="0.2">
      <c r="A150" s="7" t="s">
        <v>94</v>
      </c>
      <c r="B150" s="5">
        <f>ROW()</f>
        <v>150</v>
      </c>
      <c r="C150" s="6" t="b">
        <v>1</v>
      </c>
      <c r="D150" s="7" t="e">
        <f ca="1">IF($B150 = 1 + N("Presidente"),
    127,
    IF($B150 = 2 + N("Vice-Presidente"),
        72,
        IF($B150 = 3 + N("Secretária bilíngue"),
            13,
            RANDBETWEEN(5,COUNT(#REF!) + 1)
        )
    )
)</f>
        <v>#NUM!</v>
      </c>
      <c r="E150" s="7" t="e">
        <f ca="1">VLOOKUP($D150,#REF!,2,FALSE)</f>
        <v>#NUM!</v>
      </c>
      <c r="F150" s="7" t="e">
        <f ca="1" xml:space="preserve">
IF($B150 = 1,
    0,
    RANDBETWEEN(5,COUNT(#REF!) + 1)
)</f>
        <v>#NUM!</v>
      </c>
      <c r="G150" s="7" t="e">
        <f ca="1" xml:space="preserve">
IF($B150 = 1 + N("Presidente"),
    "de Orléans e Bragança",
    VLOOKUP($F150,#REF!,2,FALSE) &amp; " " &amp; VLOOKUP(RANDBETWEEN(5,COUNT(#REF!) + 1),#REF!,2,FALSE)
)</f>
        <v>#NUM!</v>
      </c>
      <c r="H150" s="7" t="s">
        <v>246</v>
      </c>
      <c r="I150" s="7" t="s">
        <v>5</v>
      </c>
      <c r="J150" s="8">
        <f ca="1" xml:space="preserve">
IF($O150 = 5 + N("CEO"),
    TODAY() - 16340,
    IF($O150 = 8 + N("Secretary"),
        RANDBETWEEN(TODAY() - 12418.5, TODAY()-6574.5),
        IF(OR($O150 = 7, $O150 = 14),
            RANDBETWEEN(TODAY() - 16071, TODAY() - 8766),
            IF(OR($O150 = 13, $O150 = 12, $O150 = 11),
                RANDBETWEEN(TODAY() - 27393.75, TODAY() - 12783.75),
                RANDBETWEEN(TODAY() - 27393.75, TODAY()-10957.5)
            )
        )
    )
)</f>
        <v>22593</v>
      </c>
      <c r="K150" s="6">
        <f ca="1" xml:space="preserve">
IF(OR($O150 = 5, $O150 = 6) + N("Se for presidente ou vice-presidente"),
    10 + N("Doutor"),
    IF($O150 = 7 + N("Se for diretor"),
        RANDBETWEEN(8,10) + N("Graduate school or Master’s degree or Doctorate"),
        IF($O150 = 14 + N("If a manager"),
            RANDBETWEEN(7,9),
            IF(OR($O150 = 13, $O150 = 12, $O150 = 11) + N("If coordinator or specialist or analyst"),
                RANDBETWEEN(7,8),
                7
            )
        )
    )
)</f>
        <v>7</v>
      </c>
      <c r="L150" s="8" t="str">
        <f ca="1">VLOOKUP($K150,Education!$A:$B,2,FALSE)</f>
        <v>Undergraduate degree</v>
      </c>
      <c r="M150" s="7" t="e">
        <f ca="1" xml:space="preserve">
  IF(OR($O150 = 5, $O150 = 6, $O150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" s="7" t="e">
        <f ca="1">VLOOKUP($M150,Department!$A:$B,2,FALSE)</f>
        <v>#NUM!</v>
      </c>
      <c r="O150" s="6">
        <f t="shared" ca="1" si="2"/>
        <v>11</v>
      </c>
      <c r="P150" s="7" t="str">
        <f ca="1">VLOOKUP($O150,Role!$A:$B,2,FALSE)</f>
        <v>Analyst</v>
      </c>
      <c r="Q150" s="6">
        <f ca="1" xml:space="preserve">
IF($O150 = 11 + N("Analyst"),
    RANDBETWEEN(5, 7) + N("Jr, Pleno, Sr"),
    ""
)</f>
        <v>5</v>
      </c>
      <c r="R150" s="7" t="e">
        <f ca="1" xml:space="preserve">
IF($Q150 &lt;&gt; "",
    VLOOKUP($Q150,Level!$A:$B,2,FALSE),
    ""
)</f>
        <v>#N/A</v>
      </c>
      <c r="S150" s="1" t="e">
        <f ca="1" xml:space="preserve">
IF($O150 = 5 + N("Presidente"),
    27000,
    IF($O150 = 6 + N("Vice-presidente"),
        23000,
        IF(OR($O150 = 8, $O150= 13, $O150 = 12) + N("Secretária bilíngue ou coordenador ou especialista"),
            8000,
            IF($O150 = 7 + N("Diretor"),
                15000,
                IF($O150 = 14 + N("Gerente"),
                    12000,
                    IF($O150 = 9 + N("Estagiário"),
                        705,
                        IF($O150 = 10 + N("Trainee"),
                            805,
                            IF($O150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 = 7,
  500,
  IF($K150 = 8,
    1000,
    IF($K150 = 9,
      1500,
      IF($K150 = 10,
        2000,
        0
      )
    )
  )
)
+
N("Adicional no salário por área")
+
IF($M150 = 14 + N("Tecnologia da Informação"),
  120,
  IF($M150 = 16 + N("Vendas"),
    110,
    IF($M150 = 15 + N("Jurídico"),
      100,
      IF(OR($M150 = 8, $M150 = 9, $M150 = 11) + N("Recursos humanos ou comercial ou comunicação e marketing"),
        80,
        0
      )
    )
  )
)
+
N("Adicionando pegadinha")
+
IF(AND($M150 = 16, $K150 = 9, $O150 = 11, $Q150 = 5) + N("Se for de vendas, com mestrado, analista sênior"),
  IF(#REF! = 5,
    100,
    0
  )
  +
  IF($I150 = "M",
    200,
    0
  ),
  0
)</f>
        <v>#NUM!</v>
      </c>
    </row>
    <row r="151" spans="1:19" ht="14.25" customHeight="1" x14ac:dyDescent="0.2">
      <c r="A151" s="7" t="s">
        <v>94</v>
      </c>
      <c r="B151" s="5">
        <f>ROW()</f>
        <v>151</v>
      </c>
      <c r="C151" s="6" t="b">
        <v>1</v>
      </c>
      <c r="D151" s="7" t="e">
        <f ca="1">IF($B151 = 1 + N("Presidente"),
    127,
    IF($B151 = 2 + N("Vice-Presidente"),
        72,
        IF($B151 = 3 + N("Secretária bilíngue"),
            13,
            RANDBETWEEN(5,COUNT(#REF!) + 1)
        )
    )
)</f>
        <v>#NUM!</v>
      </c>
      <c r="E151" s="7" t="e">
        <f ca="1">VLOOKUP($D151,#REF!,2,FALSE)</f>
        <v>#NUM!</v>
      </c>
      <c r="F151" s="7" t="e">
        <f ca="1" xml:space="preserve">
IF($B151 = 1,
    0,
    RANDBETWEEN(5,COUNT(#REF!) + 1)
)</f>
        <v>#NUM!</v>
      </c>
      <c r="G151" s="7" t="e">
        <f ca="1" xml:space="preserve">
IF($B151 = 1 + N("Presidente"),
    "de Orléans e Bragança",
    VLOOKUP($F151,#REF!,2,FALSE) &amp; " " &amp; VLOOKUP(RANDBETWEEN(5,COUNT(#REF!) + 1),#REF!,2,FALSE)
)</f>
        <v>#NUM!</v>
      </c>
      <c r="H151" s="7" t="s">
        <v>247</v>
      </c>
      <c r="I151" s="7" t="s">
        <v>6</v>
      </c>
      <c r="J151" s="8">
        <f ca="1" xml:space="preserve">
IF($O151 = 5 + N("CEO"),
    TODAY() - 16340,
    IF($O151 = 8 + N("Secretary"),
        RANDBETWEEN(TODAY() - 12418.5, TODAY()-6574.5),
        IF(OR($O151 = 7, $O151 = 14),
            RANDBETWEEN(TODAY() - 16071, TODAY() - 8766),
            IF(OR($O151 = 13, $O151 = 12, $O151 = 11),
                RANDBETWEEN(TODAY() - 27393.75, TODAY() - 12783.75),
                RANDBETWEEN(TODAY() - 27393.75, TODAY()-10957.5)
            )
        )
    )
)</f>
        <v>28725</v>
      </c>
      <c r="K151" s="6">
        <f ca="1" xml:space="preserve">
IF(OR($O151 = 5, $O151 = 6) + N("Se for presidente ou vice-presidente"),
    10 + N("Doutor"),
    IF($O151 = 7 + N("Se for diretor"),
        RANDBETWEEN(8,10) + N("Graduate school or Master’s degree or Doctorate"),
        IF($O151 = 14 + N("If a manager"),
            RANDBETWEEN(7,9),
            IF(OR($O151 = 13, $O151 = 12, $O151 = 11) + N("If coordinator or specialist or analyst"),
                RANDBETWEEN(7,8),
                7
            )
        )
    )
)</f>
        <v>7</v>
      </c>
      <c r="L151" s="8" t="str">
        <f ca="1">VLOOKUP($K151,Education!$A:$B,2,FALSE)</f>
        <v>Undergraduate degree</v>
      </c>
      <c r="M151" s="7" t="e">
        <f ca="1" xml:space="preserve">
  IF(OR($O151 = 5, $O151 = 6, $O151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" s="7" t="e">
        <f ca="1">VLOOKUP($M151,Department!$A:$B,2,FALSE)</f>
        <v>#NUM!</v>
      </c>
      <c r="O151" s="6">
        <f t="shared" ca="1" si="2"/>
        <v>9</v>
      </c>
      <c r="P151" s="7" t="str">
        <f ca="1">VLOOKUP($O151,Role!$A:$B,2,FALSE)</f>
        <v>Intern</v>
      </c>
      <c r="Q151" s="6" t="str">
        <f ca="1" xml:space="preserve">
IF($O151 = 11 + N("Analyst"),
    RANDBETWEEN(5, 7) + N("Jr, Pleno, Sr"),
    ""
)</f>
        <v/>
      </c>
      <c r="R151" s="7" t="str">
        <f ca="1" xml:space="preserve">
IF($Q151 &lt;&gt; "",
    VLOOKUP($Q151,Level!$A:$B,2,FALSE),
    ""
)</f>
        <v/>
      </c>
      <c r="S151" s="1" t="e">
        <f ca="1" xml:space="preserve">
IF($O151 = 5 + N("Presidente"),
    27000,
    IF($O151 = 6 + N("Vice-presidente"),
        23000,
        IF(OR($O151 = 8, $O151= 13, $O151 = 12) + N("Secretária bilíngue ou coordenador ou especialista"),
            8000,
            IF($O151 = 7 + N("Diretor"),
                15000,
                IF($O151 = 14 + N("Gerente"),
                    12000,
                    IF($O151 = 9 + N("Estagiário"),
                        705,
                        IF($O151 = 10 + N("Trainee"),
                            805,
                            IF($O151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 = 7,
  500,
  IF($K151 = 8,
    1000,
    IF($K151 = 9,
      1500,
      IF($K151 = 10,
        2000,
        0
      )
    )
  )
)
+
N("Adicional no salário por área")
+
IF($M151 = 14 + N("Tecnologia da Informação"),
  120,
  IF($M151 = 16 + N("Vendas"),
    110,
    IF($M151 = 15 + N("Jurídico"),
      100,
      IF(OR($M151 = 8, $M151 = 9, $M151 = 11) + N("Recursos humanos ou comercial ou comunicação e marketing"),
        80,
        0
      )
    )
  )
)
+
N("Adicionando pegadinha")
+
IF(AND($M151 = 16, $K151 = 9, $O151 = 11, $Q151 = 5) + N("Se for de vendas, com mestrado, analista sênior"),
  IF(#REF! = 5,
    100,
    0
  )
  +
  IF($I151 = "M",
    200,
    0
  ),
  0
)</f>
        <v>#NUM!</v>
      </c>
    </row>
    <row r="152" spans="1:19" ht="14.25" customHeight="1" x14ac:dyDescent="0.2">
      <c r="A152" s="7" t="s">
        <v>94</v>
      </c>
      <c r="B152" s="5">
        <f>ROW()</f>
        <v>152</v>
      </c>
      <c r="C152" s="6" t="b">
        <v>1</v>
      </c>
      <c r="D152" s="7" t="e">
        <f ca="1">IF($B152 = 1 + N("Presidente"),
    127,
    IF($B152 = 2 + N("Vice-Presidente"),
        72,
        IF($B152 = 3 + N("Secretária bilíngue"),
            13,
            RANDBETWEEN(5,COUNT(#REF!) + 1)
        )
    )
)</f>
        <v>#NUM!</v>
      </c>
      <c r="E152" s="7" t="e">
        <f ca="1">VLOOKUP($D152,#REF!,2,FALSE)</f>
        <v>#NUM!</v>
      </c>
      <c r="F152" s="7" t="e">
        <f ca="1" xml:space="preserve">
IF($B152 = 1,
    0,
    RANDBETWEEN(5,COUNT(#REF!) + 1)
)</f>
        <v>#NUM!</v>
      </c>
      <c r="G152" s="7" t="e">
        <f ca="1" xml:space="preserve">
IF($B152 = 1 + N("Presidente"),
    "de Orléans e Bragança",
    VLOOKUP($F152,#REF!,2,FALSE) &amp; " " &amp; VLOOKUP(RANDBETWEEN(5,COUNT(#REF!) + 1),#REF!,2,FALSE)
)</f>
        <v>#NUM!</v>
      </c>
      <c r="H152" s="7" t="s">
        <v>248</v>
      </c>
      <c r="I152" s="7" t="s">
        <v>5</v>
      </c>
      <c r="J152" s="8">
        <f ca="1" xml:space="preserve">
IF($O152 = 5 + N("CEO"),
    TODAY() - 16340,
    IF($O152 = 8 + N("Secretary"),
        RANDBETWEEN(TODAY() - 12418.5, TODAY()-6574.5),
        IF(OR($O152 = 7, $O152 = 14),
            RANDBETWEEN(TODAY() - 16071, TODAY() - 8766),
            IF(OR($O152 = 13, $O152 = 12, $O152 = 11),
                RANDBETWEEN(TODAY() - 27393.75, TODAY() - 12783.75),
                RANDBETWEEN(TODAY() - 27393.75, TODAY()-10957.5)
            )
        )
    )
)</f>
        <v>21576</v>
      </c>
      <c r="K152" s="6">
        <f ca="1" xml:space="preserve">
IF(OR($O152 = 5, $O152 = 6) + N("Se for presidente ou vice-presidente"),
    10 + N("Doutor"),
    IF($O152 = 7 + N("Se for diretor"),
        RANDBETWEEN(8,10) + N("Graduate school or Master’s degree or Doctorate"),
        IF($O152 = 14 + N("If a manager"),
            RANDBETWEEN(7,9),
            IF(OR($O152 = 13, $O152 = 12, $O152 = 11) + N("If coordinator or specialist or analyst"),
                RANDBETWEEN(7,8),
                7
            )
        )
    )
)</f>
        <v>7</v>
      </c>
      <c r="L152" s="8" t="str">
        <f ca="1">VLOOKUP($K152,Education!$A:$B,2,FALSE)</f>
        <v>Undergraduate degree</v>
      </c>
      <c r="M152" s="7" t="e">
        <f ca="1" xml:space="preserve">
  IF(OR($O152 = 5, $O152 = 6, $O152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" s="7" t="e">
        <f ca="1">VLOOKUP($M152,Department!$A:$B,2,FALSE)</f>
        <v>#NUM!</v>
      </c>
      <c r="O152" s="6">
        <f t="shared" ca="1" si="2"/>
        <v>11</v>
      </c>
      <c r="P152" s="7" t="str">
        <f ca="1">VLOOKUP($O152,Role!$A:$B,2,FALSE)</f>
        <v>Analyst</v>
      </c>
      <c r="Q152" s="6">
        <f ca="1" xml:space="preserve">
IF($O152 = 11 + N("Analyst"),
    RANDBETWEEN(5, 7) + N("Jr, Pleno, Sr"),
    ""
)</f>
        <v>5</v>
      </c>
      <c r="R152" s="7" t="e">
        <f ca="1" xml:space="preserve">
IF($Q152 &lt;&gt; "",
    VLOOKUP($Q152,Level!$A:$B,2,FALSE),
    ""
)</f>
        <v>#N/A</v>
      </c>
      <c r="S152" s="1" t="e">
        <f ca="1" xml:space="preserve">
IF($O152 = 5 + N("Presidente"),
    27000,
    IF($O152 = 6 + N("Vice-presidente"),
        23000,
        IF(OR($O152 = 8, $O152= 13, $O152 = 12) + N("Secretária bilíngue ou coordenador ou especialista"),
            8000,
            IF($O152 = 7 + N("Diretor"),
                15000,
                IF($O152 = 14 + N("Gerente"),
                    12000,
                    IF($O152 = 9 + N("Estagiário"),
                        705,
                        IF($O152 = 10 + N("Trainee"),
                            805,
                            IF($O152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 = 7,
  500,
  IF($K152 = 8,
    1000,
    IF($K152 = 9,
      1500,
      IF($K152 = 10,
        2000,
        0
      )
    )
  )
)
+
N("Adicional no salário por área")
+
IF($M152 = 14 + N("Tecnologia da Informação"),
  120,
  IF($M152 = 16 + N("Vendas"),
    110,
    IF($M152 = 15 + N("Jurídico"),
      100,
      IF(OR($M152 = 8, $M152 = 9, $M152 = 11) + N("Recursos humanos ou comercial ou comunicação e marketing"),
        80,
        0
      )
    )
  )
)
+
N("Adicionando pegadinha")
+
IF(AND($M152 = 16, $K152 = 9, $O152 = 11, $Q152 = 5) + N("Se for de vendas, com mestrado, analista sênior"),
  IF(#REF! = 5,
    100,
    0
  )
  +
  IF($I152 = "M",
    200,
    0
  ),
  0
)</f>
        <v>#NUM!</v>
      </c>
    </row>
    <row r="153" spans="1:19" ht="14.25" customHeight="1" x14ac:dyDescent="0.2">
      <c r="A153" s="7" t="s">
        <v>94</v>
      </c>
      <c r="B153" s="5">
        <f>ROW()</f>
        <v>153</v>
      </c>
      <c r="C153" s="6" t="b">
        <v>1</v>
      </c>
      <c r="D153" s="7" t="e">
        <f ca="1">IF($B153 = 1 + N("Presidente"),
    127,
    IF($B153 = 2 + N("Vice-Presidente"),
        72,
        IF($B153 = 3 + N("Secretária bilíngue"),
            13,
            RANDBETWEEN(5,COUNT(#REF!) + 1)
        )
    )
)</f>
        <v>#NUM!</v>
      </c>
      <c r="E153" s="7" t="e">
        <f ca="1">VLOOKUP($D153,#REF!,2,FALSE)</f>
        <v>#NUM!</v>
      </c>
      <c r="F153" s="7" t="e">
        <f ca="1" xml:space="preserve">
IF($B153 = 1,
    0,
    RANDBETWEEN(5,COUNT(#REF!) + 1)
)</f>
        <v>#NUM!</v>
      </c>
      <c r="G153" s="7" t="e">
        <f ca="1" xml:space="preserve">
IF($B153 = 1 + N("Presidente"),
    "de Orléans e Bragança",
    VLOOKUP($F153,#REF!,2,FALSE) &amp; " " &amp; VLOOKUP(RANDBETWEEN(5,COUNT(#REF!) + 1),#REF!,2,FALSE)
)</f>
        <v>#NUM!</v>
      </c>
      <c r="H153" s="7" t="s">
        <v>249</v>
      </c>
      <c r="I153" s="7" t="s">
        <v>6</v>
      </c>
      <c r="J153" s="8">
        <f ca="1" xml:space="preserve">
IF($O153 = 5 + N("CEO"),
    TODAY() - 16340,
    IF($O153 = 8 + N("Secretary"),
        RANDBETWEEN(TODAY() - 12418.5, TODAY()-6574.5),
        IF(OR($O153 = 7, $O153 = 14),
            RANDBETWEEN(TODAY() - 16071, TODAY() - 8766),
            IF(OR($O153 = 13, $O153 = 12, $O153 = 11),
                RANDBETWEEN(TODAY() - 27393.75, TODAY() - 12783.75),
                RANDBETWEEN(TODAY() - 27393.75, TODAY()-10957.5)
            )
        )
    )
)</f>
        <v>18235</v>
      </c>
      <c r="K153" s="6">
        <f ca="1" xml:space="preserve">
IF(OR($O153 = 5, $O153 = 6) + N("Se for presidente ou vice-presidente"),
    10 + N("Doutor"),
    IF($O153 = 7 + N("Se for diretor"),
        RANDBETWEEN(8,10) + N("Graduate school or Master’s degree or Doctorate"),
        IF($O153 = 14 + N("If a manager"),
            RANDBETWEEN(7,9),
            IF(OR($O153 = 13, $O153 = 12, $O153 = 11) + N("If coordinator or specialist or analyst"),
                RANDBETWEEN(7,8),
                7
            )
        )
    )
)</f>
        <v>7</v>
      </c>
      <c r="L153" s="8" t="str">
        <f ca="1">VLOOKUP($K153,Education!$A:$B,2,FALSE)</f>
        <v>Undergraduate degree</v>
      </c>
      <c r="M153" s="7" t="e">
        <f ca="1" xml:space="preserve">
  IF(OR($O153 = 5, $O153 = 6, $O153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" s="7" t="e">
        <f ca="1">VLOOKUP($M153,Department!$A:$B,2,FALSE)</f>
        <v>#NUM!</v>
      </c>
      <c r="O153" s="6">
        <f t="shared" ca="1" si="2"/>
        <v>10</v>
      </c>
      <c r="P153" s="7" t="str">
        <f ca="1">VLOOKUP($O153,Role!$A:$B,2,FALSE)</f>
        <v>Trainee</v>
      </c>
      <c r="Q153" s="6" t="str">
        <f ca="1" xml:space="preserve">
IF($O153 = 11 + N("Analyst"),
    RANDBETWEEN(5, 7) + N("Jr, Pleno, Sr"),
    ""
)</f>
        <v/>
      </c>
      <c r="R153" s="7" t="str">
        <f ca="1" xml:space="preserve">
IF($Q153 &lt;&gt; "",
    VLOOKUP($Q153,Level!$A:$B,2,FALSE),
    ""
)</f>
        <v/>
      </c>
      <c r="S153" s="1" t="e">
        <f ca="1" xml:space="preserve">
IF($O153 = 5 + N("Presidente"),
    27000,
    IF($O153 = 6 + N("Vice-presidente"),
        23000,
        IF(OR($O153 = 8, $O153= 13, $O153 = 12) + N("Secretária bilíngue ou coordenador ou especialista"),
            8000,
            IF($O153 = 7 + N("Diretor"),
                15000,
                IF($O153 = 14 + N("Gerente"),
                    12000,
                    IF($O153 = 9 + N("Estagiário"),
                        705,
                        IF($O153 = 10 + N("Trainee"),
                            805,
                            IF($O153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 = 7,
  500,
  IF($K153 = 8,
    1000,
    IF($K153 = 9,
      1500,
      IF($K153 = 10,
        2000,
        0
      )
    )
  )
)
+
N("Adicional no salário por área")
+
IF($M153 = 14 + N("Tecnologia da Informação"),
  120,
  IF($M153 = 16 + N("Vendas"),
    110,
    IF($M153 = 15 + N("Jurídico"),
      100,
      IF(OR($M153 = 8, $M153 = 9, $M153 = 11) + N("Recursos humanos ou comercial ou comunicação e marketing"),
        80,
        0
      )
    )
  )
)
+
N("Adicionando pegadinha")
+
IF(AND($M153 = 16, $K153 = 9, $O153 = 11, $Q153 = 5) + N("Se for de vendas, com mestrado, analista sênior"),
  IF(#REF! = 5,
    100,
    0
  )
  +
  IF($I153 = "M",
    200,
    0
  ),
  0
)</f>
        <v>#NUM!</v>
      </c>
    </row>
    <row r="154" spans="1:19" ht="14.25" customHeight="1" x14ac:dyDescent="0.2">
      <c r="A154" s="7" t="s">
        <v>94</v>
      </c>
      <c r="B154" s="5">
        <f>ROW()</f>
        <v>154</v>
      </c>
      <c r="C154" s="6" t="b">
        <v>1</v>
      </c>
      <c r="D154" s="7" t="e">
        <f ca="1">IF($B154 = 1 + N("Presidente"),
    127,
    IF($B154 = 2 + N("Vice-Presidente"),
        72,
        IF($B154 = 3 + N("Secretária bilíngue"),
            13,
            RANDBETWEEN(5,COUNT(#REF!) + 1)
        )
    )
)</f>
        <v>#NUM!</v>
      </c>
      <c r="E154" s="7" t="e">
        <f ca="1">VLOOKUP($D154,#REF!,2,FALSE)</f>
        <v>#NUM!</v>
      </c>
      <c r="F154" s="7" t="e">
        <f ca="1" xml:space="preserve">
IF($B154 = 1,
    0,
    RANDBETWEEN(5,COUNT(#REF!) + 1)
)</f>
        <v>#NUM!</v>
      </c>
      <c r="G154" s="7" t="e">
        <f ca="1" xml:space="preserve">
IF($B154 = 1 + N("Presidente"),
    "de Orléans e Bragança",
    VLOOKUP($F154,#REF!,2,FALSE) &amp; " " &amp; VLOOKUP(RANDBETWEEN(5,COUNT(#REF!) + 1),#REF!,2,FALSE)
)</f>
        <v>#NUM!</v>
      </c>
      <c r="H154" s="7" t="s">
        <v>250</v>
      </c>
      <c r="I154" s="7" t="s">
        <v>6</v>
      </c>
      <c r="J154" s="8">
        <f ca="1" xml:space="preserve">
IF($O154 = 5 + N("CEO"),
    TODAY() - 16340,
    IF($O154 = 8 + N("Secretary"),
        RANDBETWEEN(TODAY() - 12418.5, TODAY()-6574.5),
        IF(OR($O154 = 7, $O154 = 14),
            RANDBETWEEN(TODAY() - 16071, TODAY() - 8766),
            IF(OR($O154 = 13, $O154 = 12, $O154 = 11),
                RANDBETWEEN(TODAY() - 27393.75, TODAY() - 12783.75),
                RANDBETWEEN(TODAY() - 27393.75, TODAY()-10957.5)
            )
        )
    )
)</f>
        <v>22499</v>
      </c>
      <c r="K154" s="6">
        <f ca="1" xml:space="preserve">
IF(OR($O154 = 5, $O154 = 6) + N("Se for presidente ou vice-presidente"),
    10 + N("Doutor"),
    IF($O154 = 7 + N("Se for diretor"),
        RANDBETWEEN(8,10) + N("Graduate school or Master’s degree or Doctorate"),
        IF($O154 = 14 + N("If a manager"),
            RANDBETWEEN(7,9),
            IF(OR($O154 = 13, $O154 = 12, $O154 = 11) + N("If coordinator or specialist or analyst"),
                RANDBETWEEN(7,8),
                7
            )
        )
    )
)</f>
        <v>7</v>
      </c>
      <c r="L154" s="8" t="str">
        <f ca="1">VLOOKUP($K154,Education!$A:$B,2,FALSE)</f>
        <v>Undergraduate degree</v>
      </c>
      <c r="M154" s="7" t="e">
        <f ca="1" xml:space="preserve">
  IF(OR($O154 = 5, $O154 = 6, $O154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" s="7" t="e">
        <f ca="1">VLOOKUP($M154,Department!$A:$B,2,FALSE)</f>
        <v>#NUM!</v>
      </c>
      <c r="O154" s="6">
        <f t="shared" ca="1" si="2"/>
        <v>11</v>
      </c>
      <c r="P154" s="7" t="str">
        <f ca="1">VLOOKUP($O154,Role!$A:$B,2,FALSE)</f>
        <v>Analyst</v>
      </c>
      <c r="Q154" s="6">
        <f ca="1" xml:space="preserve">
IF($O154 = 11 + N("Analyst"),
    RANDBETWEEN(5, 7) + N("Jr, Pleno, Sr"),
    ""
)</f>
        <v>6</v>
      </c>
      <c r="R154" s="7" t="e">
        <f ca="1" xml:space="preserve">
IF($Q154 &lt;&gt; "",
    VLOOKUP($Q154,Level!$A:$B,2,FALSE),
    ""
)</f>
        <v>#N/A</v>
      </c>
      <c r="S154" s="1" t="e">
        <f ca="1" xml:space="preserve">
IF($O154 = 5 + N("Presidente"),
    27000,
    IF($O154 = 6 + N("Vice-presidente"),
        23000,
        IF(OR($O154 = 8, $O154= 13, $O154 = 12) + N("Secretária bilíngue ou coordenador ou especialista"),
            8000,
            IF($O154 = 7 + N("Diretor"),
                15000,
                IF($O154 = 14 + N("Gerente"),
                    12000,
                    IF($O154 = 9 + N("Estagiário"),
                        705,
                        IF($O154 = 10 + N("Trainee"),
                            805,
                            IF($O154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 = 7,
  500,
  IF($K154 = 8,
    1000,
    IF($K154 = 9,
      1500,
      IF($K154 = 10,
        2000,
        0
      )
    )
  )
)
+
N("Adicional no salário por área")
+
IF($M154 = 14 + N("Tecnologia da Informação"),
  120,
  IF($M154 = 16 + N("Vendas"),
    110,
    IF($M154 = 15 + N("Jurídico"),
      100,
      IF(OR($M154 = 8, $M154 = 9, $M154 = 11) + N("Recursos humanos ou comercial ou comunicação e marketing"),
        80,
        0
      )
    )
  )
)
+
N("Adicionando pegadinha")
+
IF(AND($M154 = 16, $K154 = 9, $O154 = 11, $Q154 = 5) + N("Se for de vendas, com mestrado, analista sênior"),
  IF(#REF! = 5,
    100,
    0
  )
  +
  IF($I154 = "M",
    200,
    0
  ),
  0
)</f>
        <v>#NUM!</v>
      </c>
    </row>
    <row r="155" spans="1:19" ht="14.25" customHeight="1" x14ac:dyDescent="0.2">
      <c r="A155" s="7" t="s">
        <v>94</v>
      </c>
      <c r="B155" s="5">
        <f>ROW()</f>
        <v>155</v>
      </c>
      <c r="C155" s="6" t="b">
        <v>1</v>
      </c>
      <c r="D155" s="7" t="e">
        <f ca="1">IF($B155 = 1 + N("Presidente"),
    127,
    IF($B155 = 2 + N("Vice-Presidente"),
        72,
        IF($B155 = 3 + N("Secretária bilíngue"),
            13,
            RANDBETWEEN(5,COUNT(#REF!) + 1)
        )
    )
)</f>
        <v>#NUM!</v>
      </c>
      <c r="E155" s="7" t="e">
        <f ca="1">VLOOKUP($D155,#REF!,2,FALSE)</f>
        <v>#NUM!</v>
      </c>
      <c r="F155" s="7" t="e">
        <f ca="1" xml:space="preserve">
IF($B155 = 1,
    0,
    RANDBETWEEN(5,COUNT(#REF!) + 1)
)</f>
        <v>#NUM!</v>
      </c>
      <c r="G155" s="7" t="e">
        <f ca="1" xml:space="preserve">
IF($B155 = 1 + N("Presidente"),
    "de Orléans e Bragança",
    VLOOKUP($F155,#REF!,2,FALSE) &amp; " " &amp; VLOOKUP(RANDBETWEEN(5,COUNT(#REF!) + 1),#REF!,2,FALSE)
)</f>
        <v>#NUM!</v>
      </c>
      <c r="H155" s="7" t="s">
        <v>251</v>
      </c>
      <c r="I155" s="7" t="s">
        <v>5</v>
      </c>
      <c r="J155" s="8">
        <f ca="1" xml:space="preserve">
IF($O155 = 5 + N("CEO"),
    TODAY() - 16340,
    IF($O155 = 8 + N("Secretary"),
        RANDBETWEEN(TODAY() - 12418.5, TODAY()-6574.5),
        IF(OR($O155 = 7, $O155 = 14),
            RANDBETWEEN(TODAY() - 16071, TODAY() - 8766),
            IF(OR($O155 = 13, $O155 = 12, $O155 = 11),
                RANDBETWEEN(TODAY() - 27393.75, TODAY() - 12783.75),
                RANDBETWEEN(TODAY() - 27393.75, TODAY()-10957.5)
            )
        )
    )
)</f>
        <v>32204</v>
      </c>
      <c r="K155" s="6">
        <f ca="1" xml:space="preserve">
IF(OR($O155 = 5, $O155 = 6) + N("Se for presidente ou vice-presidente"),
    10 + N("Doutor"),
    IF($O155 = 7 + N("Se for diretor"),
        RANDBETWEEN(8,10) + N("Graduate school or Master’s degree or Doctorate"),
        IF($O155 = 14 + N("If a manager"),
            RANDBETWEEN(7,9),
            IF(OR($O155 = 13, $O155 = 12, $O155 = 11) + N("If coordinator or specialist or analyst"),
                RANDBETWEEN(7,8),
                7
            )
        )
    )
)</f>
        <v>7</v>
      </c>
      <c r="L155" s="8" t="str">
        <f ca="1">VLOOKUP($K155,Education!$A:$B,2,FALSE)</f>
        <v>Undergraduate degree</v>
      </c>
      <c r="M155" s="7" t="e">
        <f ca="1" xml:space="preserve">
  IF(OR($O155 = 5, $O155 = 6, $O155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" s="7" t="e">
        <f ca="1">VLOOKUP($M155,Department!$A:$B,2,FALSE)</f>
        <v>#NUM!</v>
      </c>
      <c r="O155" s="6">
        <f t="shared" ca="1" si="2"/>
        <v>9</v>
      </c>
      <c r="P155" s="7" t="str">
        <f ca="1">VLOOKUP($O155,Role!$A:$B,2,FALSE)</f>
        <v>Intern</v>
      </c>
      <c r="Q155" s="6" t="str">
        <f ca="1" xml:space="preserve">
IF($O155 = 11 + N("Analyst"),
    RANDBETWEEN(5, 7) + N("Jr, Pleno, Sr"),
    ""
)</f>
        <v/>
      </c>
      <c r="R155" s="7" t="str">
        <f ca="1" xml:space="preserve">
IF($Q155 &lt;&gt; "",
    VLOOKUP($Q155,Level!$A:$B,2,FALSE),
    ""
)</f>
        <v/>
      </c>
      <c r="S155" s="1" t="e">
        <f ca="1" xml:space="preserve">
IF($O155 = 5 + N("Presidente"),
    27000,
    IF($O155 = 6 + N("Vice-presidente"),
        23000,
        IF(OR($O155 = 8, $O155= 13, $O155 = 12) + N("Secretária bilíngue ou coordenador ou especialista"),
            8000,
            IF($O155 = 7 + N("Diretor"),
                15000,
                IF($O155 = 14 + N("Gerente"),
                    12000,
                    IF($O155 = 9 + N("Estagiário"),
                        705,
                        IF($O155 = 10 + N("Trainee"),
                            805,
                            IF($O155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 = 7,
  500,
  IF($K155 = 8,
    1000,
    IF($K155 = 9,
      1500,
      IF($K155 = 10,
        2000,
        0
      )
    )
  )
)
+
N("Adicional no salário por área")
+
IF($M155 = 14 + N("Tecnologia da Informação"),
  120,
  IF($M155 = 16 + N("Vendas"),
    110,
    IF($M155 = 15 + N("Jurídico"),
      100,
      IF(OR($M155 = 8, $M155 = 9, $M155 = 11) + N("Recursos humanos ou comercial ou comunicação e marketing"),
        80,
        0
      )
    )
  )
)
+
N("Adicionando pegadinha")
+
IF(AND($M155 = 16, $K155 = 9, $O155 = 11, $Q155 = 5) + N("Se for de vendas, com mestrado, analista sênior"),
  IF(#REF! = 5,
    100,
    0
  )
  +
  IF($I155 = "M",
    200,
    0
  ),
  0
)</f>
        <v>#NUM!</v>
      </c>
    </row>
    <row r="156" spans="1:19" ht="14.25" customHeight="1" x14ac:dyDescent="0.2">
      <c r="A156" s="7" t="s">
        <v>94</v>
      </c>
      <c r="B156" s="5">
        <f>ROW()</f>
        <v>156</v>
      </c>
      <c r="C156" s="6" t="b">
        <v>1</v>
      </c>
      <c r="D156" s="7" t="e">
        <f ca="1">IF($B156 = 1 + N("Presidente"),
    127,
    IF($B156 = 2 + N("Vice-Presidente"),
        72,
        IF($B156 = 3 + N("Secretária bilíngue"),
            13,
            RANDBETWEEN(5,COUNT(#REF!) + 1)
        )
    )
)</f>
        <v>#NUM!</v>
      </c>
      <c r="E156" s="7" t="e">
        <f ca="1">VLOOKUP($D156,#REF!,2,FALSE)</f>
        <v>#NUM!</v>
      </c>
      <c r="F156" s="7" t="e">
        <f ca="1" xml:space="preserve">
IF($B156 = 1,
    0,
    RANDBETWEEN(5,COUNT(#REF!) + 1)
)</f>
        <v>#NUM!</v>
      </c>
      <c r="G156" s="7" t="e">
        <f ca="1" xml:space="preserve">
IF($B156 = 1 + N("Presidente"),
    "de Orléans e Bragança",
    VLOOKUP($F156,#REF!,2,FALSE) &amp; " " &amp; VLOOKUP(RANDBETWEEN(5,COUNT(#REF!) + 1),#REF!,2,FALSE)
)</f>
        <v>#NUM!</v>
      </c>
      <c r="H156" s="7" t="s">
        <v>252</v>
      </c>
      <c r="I156" s="7" t="s">
        <v>5</v>
      </c>
      <c r="J156" s="8">
        <f ca="1" xml:space="preserve">
IF($O156 = 5 + N("CEO"),
    TODAY() - 16340,
    IF($O156 = 8 + N("Secretary"),
        RANDBETWEEN(TODAY() - 12418.5, TODAY()-6574.5),
        IF(OR($O156 = 7, $O156 = 14),
            RANDBETWEEN(TODAY() - 16071, TODAY() - 8766),
            IF(OR($O156 = 13, $O156 = 12, $O156 = 11),
                RANDBETWEEN(TODAY() - 27393.75, TODAY() - 12783.75),
                RANDBETWEEN(TODAY() - 27393.75, TODAY()-10957.5)
            )
        )
    )
)</f>
        <v>27269</v>
      </c>
      <c r="K156" s="6">
        <f ca="1" xml:space="preserve">
IF(OR($O156 = 5, $O156 = 6) + N("Se for presidente ou vice-presidente"),
    10 + N("Doutor"),
    IF($O156 = 7 + N("Se for diretor"),
        RANDBETWEEN(8,10) + N("Graduate school or Master’s degree or Doctorate"),
        IF($O156 = 14 + N("If a manager"),
            RANDBETWEEN(7,9),
            IF(OR($O156 = 13, $O156 = 12, $O156 = 11) + N("If coordinator or specialist or analyst"),
                RANDBETWEEN(7,8),
                7
            )
        )
    )
)</f>
        <v>7</v>
      </c>
      <c r="L156" s="8" t="str">
        <f ca="1">VLOOKUP($K156,Education!$A:$B,2,FALSE)</f>
        <v>Undergraduate degree</v>
      </c>
      <c r="M156" s="7" t="e">
        <f ca="1" xml:space="preserve">
  IF(OR($O156 = 5, $O156 = 6, $O156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" s="7" t="e">
        <f ca="1">VLOOKUP($M156,Department!$A:$B,2,FALSE)</f>
        <v>#NUM!</v>
      </c>
      <c r="O156" s="6">
        <f t="shared" ca="1" si="2"/>
        <v>11</v>
      </c>
      <c r="P156" s="7" t="str">
        <f ca="1">VLOOKUP($O156,Role!$A:$B,2,FALSE)</f>
        <v>Analyst</v>
      </c>
      <c r="Q156" s="6">
        <f ca="1" xml:space="preserve">
IF($O156 = 11 + N("Analyst"),
    RANDBETWEEN(5, 7) + N("Jr, Pleno, Sr"),
    ""
)</f>
        <v>7</v>
      </c>
      <c r="R156" s="7" t="e">
        <f ca="1" xml:space="preserve">
IF($Q156 &lt;&gt; "",
    VLOOKUP($Q156,Level!$A:$B,2,FALSE),
    ""
)</f>
        <v>#N/A</v>
      </c>
      <c r="S156" s="1" t="e">
        <f ca="1" xml:space="preserve">
IF($O156 = 5 + N("Presidente"),
    27000,
    IF($O156 = 6 + N("Vice-presidente"),
        23000,
        IF(OR($O156 = 8, $O156= 13, $O156 = 12) + N("Secretária bilíngue ou coordenador ou especialista"),
            8000,
            IF($O156 = 7 + N("Diretor"),
                15000,
                IF($O156 = 14 + N("Gerente"),
                    12000,
                    IF($O156 = 9 + N("Estagiário"),
                        705,
                        IF($O156 = 10 + N("Trainee"),
                            805,
                            IF($O156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 = 7,
  500,
  IF($K156 = 8,
    1000,
    IF($K156 = 9,
      1500,
      IF($K156 = 10,
        2000,
        0
      )
    )
  )
)
+
N("Adicional no salário por área")
+
IF($M156 = 14 + N("Tecnologia da Informação"),
  120,
  IF($M156 = 16 + N("Vendas"),
    110,
    IF($M156 = 15 + N("Jurídico"),
      100,
      IF(OR($M156 = 8, $M156 = 9, $M156 = 11) + N("Recursos humanos ou comercial ou comunicação e marketing"),
        80,
        0
      )
    )
  )
)
+
N("Adicionando pegadinha")
+
IF(AND($M156 = 16, $K156 = 9, $O156 = 11, $Q156 = 5) + N("Se for de vendas, com mestrado, analista sênior"),
  IF(#REF! = 5,
    100,
    0
  )
  +
  IF($I156 = "M",
    200,
    0
  ),
  0
)</f>
        <v>#NUM!</v>
      </c>
    </row>
    <row r="157" spans="1:19" ht="14.25" customHeight="1" x14ac:dyDescent="0.2">
      <c r="A157" s="7" t="s">
        <v>94</v>
      </c>
      <c r="B157" s="5">
        <f>ROW()</f>
        <v>157</v>
      </c>
      <c r="C157" s="6" t="b">
        <v>1</v>
      </c>
      <c r="D157" s="7" t="e">
        <f ca="1">IF($B157 = 1 + N("Presidente"),
    127,
    IF($B157 = 2 + N("Vice-Presidente"),
        72,
        IF($B157 = 3 + N("Secretária bilíngue"),
            13,
            RANDBETWEEN(5,COUNT(#REF!) + 1)
        )
    )
)</f>
        <v>#NUM!</v>
      </c>
      <c r="E157" s="7" t="e">
        <f ca="1">VLOOKUP($D157,#REF!,2,FALSE)</f>
        <v>#NUM!</v>
      </c>
      <c r="F157" s="7" t="e">
        <f ca="1" xml:space="preserve">
IF($B157 = 1,
    0,
    RANDBETWEEN(5,COUNT(#REF!) + 1)
)</f>
        <v>#NUM!</v>
      </c>
      <c r="G157" s="7" t="e">
        <f ca="1" xml:space="preserve">
IF($B157 = 1 + N("Presidente"),
    "de Orléans e Bragança",
    VLOOKUP($F157,#REF!,2,FALSE) &amp; " " &amp; VLOOKUP(RANDBETWEEN(5,COUNT(#REF!) + 1),#REF!,2,FALSE)
)</f>
        <v>#NUM!</v>
      </c>
      <c r="H157" s="7" t="s">
        <v>253</v>
      </c>
      <c r="I157" s="7" t="s">
        <v>6</v>
      </c>
      <c r="J157" s="8">
        <f ca="1" xml:space="preserve">
IF($O157 = 5 + N("CEO"),
    TODAY() - 16340,
    IF($O157 = 8 + N("Secretary"),
        RANDBETWEEN(TODAY() - 12418.5, TODAY()-6574.5),
        IF(OR($O157 = 7, $O157 = 14),
            RANDBETWEEN(TODAY() - 16071, TODAY() - 8766),
            IF(OR($O157 = 13, $O157 = 12, $O157 = 11),
                RANDBETWEEN(TODAY() - 27393.75, TODAY() - 12783.75),
                RANDBETWEEN(TODAY() - 27393.75, TODAY()-10957.5)
            )
        )
    )
)</f>
        <v>27354</v>
      </c>
      <c r="K157" s="6">
        <f ca="1" xml:space="preserve">
IF(OR($O157 = 5, $O157 = 6) + N("Se for presidente ou vice-presidente"),
    10 + N("Doutor"),
    IF($O157 = 7 + N("Se for diretor"),
        RANDBETWEEN(8,10) + N("Graduate school or Master’s degree or Doctorate"),
        IF($O157 = 14 + N("If a manager"),
            RANDBETWEEN(7,9),
            IF(OR($O157 = 13, $O157 = 12, $O157 = 11) + N("If coordinator or specialist or analyst"),
                RANDBETWEEN(7,8),
                7
            )
        )
    )
)</f>
        <v>7</v>
      </c>
      <c r="L157" s="8" t="str">
        <f ca="1">VLOOKUP($K157,Education!$A:$B,2,FALSE)</f>
        <v>Undergraduate degree</v>
      </c>
      <c r="M157" s="7" t="e">
        <f ca="1" xml:space="preserve">
  IF(OR($O157 = 5, $O157 = 6, $O157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" s="7" t="e">
        <f ca="1">VLOOKUP($M157,Department!$A:$B,2,FALSE)</f>
        <v>#NUM!</v>
      </c>
      <c r="O157" s="6">
        <f t="shared" ca="1" si="2"/>
        <v>10</v>
      </c>
      <c r="P157" s="7" t="str">
        <f ca="1">VLOOKUP($O157,Role!$A:$B,2,FALSE)</f>
        <v>Trainee</v>
      </c>
      <c r="Q157" s="6" t="str">
        <f ca="1" xml:space="preserve">
IF($O157 = 11 + N("Analyst"),
    RANDBETWEEN(5, 7) + N("Jr, Pleno, Sr"),
    ""
)</f>
        <v/>
      </c>
      <c r="R157" s="7" t="str">
        <f ca="1" xml:space="preserve">
IF($Q157 &lt;&gt; "",
    VLOOKUP($Q157,Level!$A:$B,2,FALSE),
    ""
)</f>
        <v/>
      </c>
      <c r="S157" s="1" t="e">
        <f ca="1" xml:space="preserve">
IF($O157 = 5 + N("Presidente"),
    27000,
    IF($O157 = 6 + N("Vice-presidente"),
        23000,
        IF(OR($O157 = 8, $O157= 13, $O157 = 12) + N("Secretária bilíngue ou coordenador ou especialista"),
            8000,
            IF($O157 = 7 + N("Diretor"),
                15000,
                IF($O157 = 14 + N("Gerente"),
                    12000,
                    IF($O157 = 9 + N("Estagiário"),
                        705,
                        IF($O157 = 10 + N("Trainee"),
                            805,
                            IF($O157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 = 7,
  500,
  IF($K157 = 8,
    1000,
    IF($K157 = 9,
      1500,
      IF($K157 = 10,
        2000,
        0
      )
    )
  )
)
+
N("Adicional no salário por área")
+
IF($M157 = 14 + N("Tecnologia da Informação"),
  120,
  IF($M157 = 16 + N("Vendas"),
    110,
    IF($M157 = 15 + N("Jurídico"),
      100,
      IF(OR($M157 = 8, $M157 = 9, $M157 = 11) + N("Recursos humanos ou comercial ou comunicação e marketing"),
        80,
        0
      )
    )
  )
)
+
N("Adicionando pegadinha")
+
IF(AND($M157 = 16, $K157 = 9, $O157 = 11, $Q157 = 5) + N("Se for de vendas, com mestrado, analista sênior"),
  IF(#REF! = 5,
    100,
    0
  )
  +
  IF($I157 = "M",
    200,
    0
  ),
  0
)</f>
        <v>#NUM!</v>
      </c>
    </row>
    <row r="158" spans="1:19" ht="14.25" customHeight="1" x14ac:dyDescent="0.2">
      <c r="A158" s="7" t="s">
        <v>94</v>
      </c>
      <c r="B158" s="5">
        <f>ROW()</f>
        <v>158</v>
      </c>
      <c r="C158" s="6" t="b">
        <v>1</v>
      </c>
      <c r="D158" s="7" t="e">
        <f ca="1">IF($B158 = 1 + N("Presidente"),
    127,
    IF($B158 = 2 + N("Vice-Presidente"),
        72,
        IF($B158 = 3 + N("Secretária bilíngue"),
            13,
            RANDBETWEEN(5,COUNT(#REF!) + 1)
        )
    )
)</f>
        <v>#NUM!</v>
      </c>
      <c r="E158" s="7" t="e">
        <f ca="1">VLOOKUP($D158,#REF!,2,FALSE)</f>
        <v>#NUM!</v>
      </c>
      <c r="F158" s="7" t="e">
        <f ca="1" xml:space="preserve">
IF($B158 = 1,
    0,
    RANDBETWEEN(5,COUNT(#REF!) + 1)
)</f>
        <v>#NUM!</v>
      </c>
      <c r="G158" s="7" t="e">
        <f ca="1" xml:space="preserve">
IF($B158 = 1 + N("Presidente"),
    "de Orléans e Bragança",
    VLOOKUP($F158,#REF!,2,FALSE) &amp; " " &amp; VLOOKUP(RANDBETWEEN(5,COUNT(#REF!) + 1),#REF!,2,FALSE)
)</f>
        <v>#NUM!</v>
      </c>
      <c r="H158" s="7" t="s">
        <v>254</v>
      </c>
      <c r="I158" s="7" t="s">
        <v>5</v>
      </c>
      <c r="J158" s="8">
        <f ca="1" xml:space="preserve">
IF($O158 = 5 + N("CEO"),
    TODAY() - 16340,
    IF($O158 = 8 + N("Secretary"),
        RANDBETWEEN(TODAY() - 12418.5, TODAY()-6574.5),
        IF(OR($O158 = 7, $O158 = 14),
            RANDBETWEEN(TODAY() - 16071, TODAY() - 8766),
            IF(OR($O158 = 13, $O158 = 12, $O158 = 11),
                RANDBETWEEN(TODAY() - 27393.75, TODAY() - 12783.75),
                RANDBETWEEN(TODAY() - 27393.75, TODAY()-10957.5)
            )
        )
    )
)</f>
        <v>31706</v>
      </c>
      <c r="K158" s="6">
        <f ca="1" xml:space="preserve">
IF(OR($O158 = 5, $O158 = 6) + N("Se for presidente ou vice-presidente"),
    10 + N("Doutor"),
    IF($O158 = 7 + N("Se for diretor"),
        RANDBETWEEN(8,10) + N("Graduate school or Master’s degree or Doctorate"),
        IF($O158 = 14 + N("If a manager"),
            RANDBETWEEN(7,9),
            IF(OR($O158 = 13, $O158 = 12, $O158 = 11) + N("If coordinator or specialist or analyst"),
                RANDBETWEEN(7,8),
                7
            )
        )
    )
)</f>
        <v>7</v>
      </c>
      <c r="L158" s="8" t="str">
        <f ca="1">VLOOKUP($K158,Education!$A:$B,2,FALSE)</f>
        <v>Undergraduate degree</v>
      </c>
      <c r="M158" s="7" t="e">
        <f ca="1" xml:space="preserve">
  IF(OR($O158 = 5, $O158 = 6, $O158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" s="7" t="e">
        <f ca="1">VLOOKUP($M158,Department!$A:$B,2,FALSE)</f>
        <v>#NUM!</v>
      </c>
      <c r="O158" s="6">
        <f t="shared" ca="1" si="2"/>
        <v>11</v>
      </c>
      <c r="P158" s="7" t="str">
        <f ca="1">VLOOKUP($O158,Role!$A:$B,2,FALSE)</f>
        <v>Analyst</v>
      </c>
      <c r="Q158" s="6">
        <f ca="1" xml:space="preserve">
IF($O158 = 11 + N("Analyst"),
    RANDBETWEEN(5, 7) + N("Jr, Pleno, Sr"),
    ""
)</f>
        <v>5</v>
      </c>
      <c r="R158" s="7" t="e">
        <f ca="1" xml:space="preserve">
IF($Q158 &lt;&gt; "",
    VLOOKUP($Q158,Level!$A:$B,2,FALSE),
    ""
)</f>
        <v>#N/A</v>
      </c>
      <c r="S158" s="1" t="e">
        <f ca="1" xml:space="preserve">
IF($O158 = 5 + N("Presidente"),
    27000,
    IF($O158 = 6 + N("Vice-presidente"),
        23000,
        IF(OR($O158 = 8, $O158= 13, $O158 = 12) + N("Secretária bilíngue ou coordenador ou especialista"),
            8000,
            IF($O158 = 7 + N("Diretor"),
                15000,
                IF($O158 = 14 + N("Gerente"),
                    12000,
                    IF($O158 = 9 + N("Estagiário"),
                        705,
                        IF($O158 = 10 + N("Trainee"),
                            805,
                            IF($O158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 = 7,
  500,
  IF($K158 = 8,
    1000,
    IF($K158 = 9,
      1500,
      IF($K158 = 10,
        2000,
        0
      )
    )
  )
)
+
N("Adicional no salário por área")
+
IF($M158 = 14 + N("Tecnologia da Informação"),
  120,
  IF($M158 = 16 + N("Vendas"),
    110,
    IF($M158 = 15 + N("Jurídico"),
      100,
      IF(OR($M158 = 8, $M158 = 9, $M158 = 11) + N("Recursos humanos ou comercial ou comunicação e marketing"),
        80,
        0
      )
    )
  )
)
+
N("Adicionando pegadinha")
+
IF(AND($M158 = 16, $K158 = 9, $O158 = 11, $Q158 = 5) + N("Se for de vendas, com mestrado, analista sênior"),
  IF(#REF! = 5,
    100,
    0
  )
  +
  IF($I158 = "M",
    200,
    0
  ),
  0
)</f>
        <v>#NUM!</v>
      </c>
    </row>
    <row r="159" spans="1:19" ht="14.25" customHeight="1" x14ac:dyDescent="0.2">
      <c r="A159" s="7" t="s">
        <v>94</v>
      </c>
      <c r="B159" s="5">
        <f>ROW()</f>
        <v>159</v>
      </c>
      <c r="C159" s="6" t="b">
        <v>1</v>
      </c>
      <c r="D159" s="7" t="e">
        <f ca="1">IF($B159 = 1 + N("Presidente"),
    127,
    IF($B159 = 2 + N("Vice-Presidente"),
        72,
        IF($B159 = 3 + N("Secretária bilíngue"),
            13,
            RANDBETWEEN(5,COUNT(#REF!) + 1)
        )
    )
)</f>
        <v>#NUM!</v>
      </c>
      <c r="E159" s="7" t="e">
        <f ca="1">VLOOKUP($D159,#REF!,2,FALSE)</f>
        <v>#NUM!</v>
      </c>
      <c r="F159" s="7" t="e">
        <f ca="1" xml:space="preserve">
IF($B159 = 1,
    0,
    RANDBETWEEN(5,COUNT(#REF!) + 1)
)</f>
        <v>#NUM!</v>
      </c>
      <c r="G159" s="7" t="e">
        <f ca="1" xml:space="preserve">
IF($B159 = 1 + N("Presidente"),
    "de Orléans e Bragança",
    VLOOKUP($F159,#REF!,2,FALSE) &amp; " " &amp; VLOOKUP(RANDBETWEEN(5,COUNT(#REF!) + 1),#REF!,2,FALSE)
)</f>
        <v>#NUM!</v>
      </c>
      <c r="H159" s="7" t="s">
        <v>255</v>
      </c>
      <c r="I159" s="7" t="s">
        <v>6</v>
      </c>
      <c r="J159" s="8">
        <f ca="1" xml:space="preserve">
IF($O159 = 5 + N("CEO"),
    TODAY() - 16340,
    IF($O159 = 8 + N("Secretary"),
        RANDBETWEEN(TODAY() - 12418.5, TODAY()-6574.5),
        IF(OR($O159 = 7, $O159 = 14),
            RANDBETWEEN(TODAY() - 16071, TODAY() - 8766),
            IF(OR($O159 = 13, $O159 = 12, $O159 = 11),
                RANDBETWEEN(TODAY() - 27393.75, TODAY() - 12783.75),
                RANDBETWEEN(TODAY() - 27393.75, TODAY()-10957.5)
            )
        )
    )
)</f>
        <v>23389</v>
      </c>
      <c r="K159" s="6">
        <f ca="1" xml:space="preserve">
IF(OR($O159 = 5, $O159 = 6) + N("Se for presidente ou vice-presidente"),
    10 + N("Doutor"),
    IF($O159 = 7 + N("Se for diretor"),
        RANDBETWEEN(8,10) + N("Graduate school or Master’s degree or Doctorate"),
        IF($O159 = 14 + N("If a manager"),
            RANDBETWEEN(7,9),
            IF(OR($O159 = 13, $O159 = 12, $O159 = 11) + N("If coordinator or specialist or analyst"),
                RANDBETWEEN(7,8),
                7
            )
        )
    )
)</f>
        <v>7</v>
      </c>
      <c r="L159" s="8" t="str">
        <f ca="1">VLOOKUP($K159,Education!$A:$B,2,FALSE)</f>
        <v>Undergraduate degree</v>
      </c>
      <c r="M159" s="7" t="e">
        <f ca="1" xml:space="preserve">
  IF(OR($O159 = 5, $O159 = 6, $O159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" s="7" t="e">
        <f ca="1">VLOOKUP($M159,Department!$A:$B,2,FALSE)</f>
        <v>#NUM!</v>
      </c>
      <c r="O159" s="6">
        <f t="shared" ca="1" si="2"/>
        <v>9</v>
      </c>
      <c r="P159" s="7" t="str">
        <f ca="1">VLOOKUP($O159,Role!$A:$B,2,FALSE)</f>
        <v>Intern</v>
      </c>
      <c r="Q159" s="6" t="str">
        <f ca="1" xml:space="preserve">
IF($O159 = 11 + N("Analyst"),
    RANDBETWEEN(5, 7) + N("Jr, Pleno, Sr"),
    ""
)</f>
        <v/>
      </c>
      <c r="R159" s="7" t="str">
        <f ca="1" xml:space="preserve">
IF($Q159 &lt;&gt; "",
    VLOOKUP($Q159,Level!$A:$B,2,FALSE),
    ""
)</f>
        <v/>
      </c>
      <c r="S159" s="1" t="e">
        <f ca="1" xml:space="preserve">
IF($O159 = 5 + N("Presidente"),
    27000,
    IF($O159 = 6 + N("Vice-presidente"),
        23000,
        IF(OR($O159 = 8, $O159= 13, $O159 = 12) + N("Secretária bilíngue ou coordenador ou especialista"),
            8000,
            IF($O159 = 7 + N("Diretor"),
                15000,
                IF($O159 = 14 + N("Gerente"),
                    12000,
                    IF($O159 = 9 + N("Estagiário"),
                        705,
                        IF($O159 = 10 + N("Trainee"),
                            805,
                            IF($O159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 = 7,
  500,
  IF($K159 = 8,
    1000,
    IF($K159 = 9,
      1500,
      IF($K159 = 10,
        2000,
        0
      )
    )
  )
)
+
N("Adicional no salário por área")
+
IF($M159 = 14 + N("Tecnologia da Informação"),
  120,
  IF($M159 = 16 + N("Vendas"),
    110,
    IF($M159 = 15 + N("Jurídico"),
      100,
      IF(OR($M159 = 8, $M159 = 9, $M159 = 11) + N("Recursos humanos ou comercial ou comunicação e marketing"),
        80,
        0
      )
    )
  )
)
+
N("Adicionando pegadinha")
+
IF(AND($M159 = 16, $K159 = 9, $O159 = 11, $Q159 = 5) + N("Se for de vendas, com mestrado, analista sênior"),
  IF(#REF! = 5,
    100,
    0
  )
  +
  IF($I159 = "M",
    200,
    0
  ),
  0
)</f>
        <v>#NUM!</v>
      </c>
    </row>
    <row r="160" spans="1:19" ht="14.25" customHeight="1" x14ac:dyDescent="0.2">
      <c r="A160" s="7" t="s">
        <v>94</v>
      </c>
      <c r="B160" s="5">
        <f>ROW()</f>
        <v>160</v>
      </c>
      <c r="C160" s="6" t="b">
        <v>1</v>
      </c>
      <c r="D160" s="7" t="e">
        <f ca="1">IF($B160 = 1 + N("Presidente"),
    127,
    IF($B160 = 2 + N("Vice-Presidente"),
        72,
        IF($B160 = 3 + N("Secretária bilíngue"),
            13,
            RANDBETWEEN(5,COUNT(#REF!) + 1)
        )
    )
)</f>
        <v>#NUM!</v>
      </c>
      <c r="E160" s="7" t="e">
        <f ca="1">VLOOKUP($D160,#REF!,2,FALSE)</f>
        <v>#NUM!</v>
      </c>
      <c r="F160" s="7" t="e">
        <f ca="1" xml:space="preserve">
IF($B160 = 1,
    0,
    RANDBETWEEN(5,COUNT(#REF!) + 1)
)</f>
        <v>#NUM!</v>
      </c>
      <c r="G160" s="7" t="e">
        <f ca="1" xml:space="preserve">
IF($B160 = 1 + N("Presidente"),
    "de Orléans e Bragança",
    VLOOKUP($F160,#REF!,2,FALSE) &amp; " " &amp; VLOOKUP(RANDBETWEEN(5,COUNT(#REF!) + 1),#REF!,2,FALSE)
)</f>
        <v>#NUM!</v>
      </c>
      <c r="H160" s="7" t="s">
        <v>256</v>
      </c>
      <c r="I160" s="7" t="s">
        <v>5</v>
      </c>
      <c r="J160" s="8">
        <f ca="1" xml:space="preserve">
IF($O160 = 5 + N("CEO"),
    TODAY() - 16340,
    IF($O160 = 8 + N("Secretary"),
        RANDBETWEEN(TODAY() - 12418.5, TODAY()-6574.5),
        IF(OR($O160 = 7, $O160 = 14),
            RANDBETWEEN(TODAY() - 16071, TODAY() - 8766),
            IF(OR($O160 = 13, $O160 = 12, $O160 = 11),
                RANDBETWEEN(TODAY() - 27393.75, TODAY() - 12783.75),
                RANDBETWEEN(TODAY() - 27393.75, TODAY()-10957.5)
            )
        )
    )
)</f>
        <v>26416</v>
      </c>
      <c r="K160" s="6">
        <f ca="1" xml:space="preserve">
IF(OR($O160 = 5, $O160 = 6) + N("Se for presidente ou vice-presidente"),
    10 + N("Doutor"),
    IF($O160 = 7 + N("Se for diretor"),
        RANDBETWEEN(8,10) + N("Graduate school or Master’s degree or Doctorate"),
        IF($O160 = 14 + N("If a manager"),
            RANDBETWEEN(7,9),
            IF(OR($O160 = 13, $O160 = 12, $O160 = 11) + N("If coordinator or specialist or analyst"),
                RANDBETWEEN(7,8),
                7
            )
        )
    )
)</f>
        <v>8</v>
      </c>
      <c r="L160" s="8" t="str">
        <f ca="1">VLOOKUP($K160,Education!$A:$B,2,FALSE)</f>
        <v>Graduate school</v>
      </c>
      <c r="M160" s="7" t="e">
        <f ca="1" xml:space="preserve">
  IF(OR($O160 = 5, $O160 = 6, $O160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" s="7" t="e">
        <f ca="1">VLOOKUP($M160,Department!$A:$B,2,FALSE)</f>
        <v>#NUM!</v>
      </c>
      <c r="O160" s="6">
        <f t="shared" ca="1" si="2"/>
        <v>11</v>
      </c>
      <c r="P160" s="7" t="str">
        <f ca="1">VLOOKUP($O160,Role!$A:$B,2,FALSE)</f>
        <v>Analyst</v>
      </c>
      <c r="Q160" s="6">
        <f ca="1" xml:space="preserve">
IF($O160 = 11 + N("Analyst"),
    RANDBETWEEN(5, 7) + N("Jr, Pleno, Sr"),
    ""
)</f>
        <v>5</v>
      </c>
      <c r="R160" s="7" t="e">
        <f ca="1" xml:space="preserve">
IF($Q160 &lt;&gt; "",
    VLOOKUP($Q160,Level!$A:$B,2,FALSE),
    ""
)</f>
        <v>#N/A</v>
      </c>
      <c r="S160" s="1" t="e">
        <f ca="1" xml:space="preserve">
IF($O160 = 5 + N("Presidente"),
    27000,
    IF($O160 = 6 + N("Vice-presidente"),
        23000,
        IF(OR($O160 = 8, $O160= 13, $O160 = 12) + N("Secretária bilíngue ou coordenador ou especialista"),
            8000,
            IF($O160 = 7 + N("Diretor"),
                15000,
                IF($O160 = 14 + N("Gerente"),
                    12000,
                    IF($O160 = 9 + N("Estagiário"),
                        705,
                        IF($O160 = 10 + N("Trainee"),
                            805,
                            IF($O160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 = 7,
  500,
  IF($K160 = 8,
    1000,
    IF($K160 = 9,
      1500,
      IF($K160 = 10,
        2000,
        0
      )
    )
  )
)
+
N("Adicional no salário por área")
+
IF($M160 = 14 + N("Tecnologia da Informação"),
  120,
  IF($M160 = 16 + N("Vendas"),
    110,
    IF($M160 = 15 + N("Jurídico"),
      100,
      IF(OR($M160 = 8, $M160 = 9, $M160 = 11) + N("Recursos humanos ou comercial ou comunicação e marketing"),
        80,
        0
      )
    )
  )
)
+
N("Adicionando pegadinha")
+
IF(AND($M160 = 16, $K160 = 9, $O160 = 11, $Q160 = 5) + N("Se for de vendas, com mestrado, analista sênior"),
  IF(#REF! = 5,
    100,
    0
  )
  +
  IF($I160 = "M",
    200,
    0
  ),
  0
)</f>
        <v>#NUM!</v>
      </c>
    </row>
    <row r="161" spans="1:19" ht="14.25" customHeight="1" x14ac:dyDescent="0.2">
      <c r="A161" s="7" t="s">
        <v>94</v>
      </c>
      <c r="B161" s="5">
        <f>ROW()</f>
        <v>161</v>
      </c>
      <c r="C161" s="6" t="b">
        <v>1</v>
      </c>
      <c r="D161" s="7" t="e">
        <f ca="1">IF($B161 = 1 + N("Presidente"),
    127,
    IF($B161 = 2 + N("Vice-Presidente"),
        72,
        IF($B161 = 3 + N("Secretária bilíngue"),
            13,
            RANDBETWEEN(5,COUNT(#REF!) + 1)
        )
    )
)</f>
        <v>#NUM!</v>
      </c>
      <c r="E161" s="7" t="e">
        <f ca="1">VLOOKUP($D161,#REF!,2,FALSE)</f>
        <v>#NUM!</v>
      </c>
      <c r="F161" s="7" t="e">
        <f ca="1" xml:space="preserve">
IF($B161 = 1,
    0,
    RANDBETWEEN(5,COUNT(#REF!) + 1)
)</f>
        <v>#NUM!</v>
      </c>
      <c r="G161" s="7" t="e">
        <f ca="1" xml:space="preserve">
IF($B161 = 1 + N("Presidente"),
    "de Orléans e Bragança",
    VLOOKUP($F161,#REF!,2,FALSE) &amp; " " &amp; VLOOKUP(RANDBETWEEN(5,COUNT(#REF!) + 1),#REF!,2,FALSE)
)</f>
        <v>#NUM!</v>
      </c>
      <c r="H161" s="7" t="s">
        <v>257</v>
      </c>
      <c r="I161" s="7" t="s">
        <v>5</v>
      </c>
      <c r="J161" s="8">
        <f ca="1" xml:space="preserve">
IF($O161 = 5 + N("CEO"),
    TODAY() - 16340,
    IF($O161 = 8 + N("Secretary"),
        RANDBETWEEN(TODAY() - 12418.5, TODAY()-6574.5),
        IF(OR($O161 = 7, $O161 = 14),
            RANDBETWEEN(TODAY() - 16071, TODAY() - 8766),
            IF(OR($O161 = 13, $O161 = 12, $O161 = 11),
                RANDBETWEEN(TODAY() - 27393.75, TODAY() - 12783.75),
                RANDBETWEEN(TODAY() - 27393.75, TODAY()-10957.5)
            )
        )
    )
)</f>
        <v>31183</v>
      </c>
      <c r="K161" s="6">
        <f ca="1" xml:space="preserve">
IF(OR($O161 = 5, $O161 = 6) + N("Se for presidente ou vice-presidente"),
    10 + N("Doutor"),
    IF($O161 = 7 + N("Se for diretor"),
        RANDBETWEEN(8,10) + N("Graduate school or Master’s degree or Doctorate"),
        IF($O161 = 14 + N("If a manager"),
            RANDBETWEEN(7,9),
            IF(OR($O161 = 13, $O161 = 12, $O161 = 11) + N("If coordinator or specialist or analyst"),
                RANDBETWEEN(7,8),
                7
            )
        )
    )
)</f>
        <v>7</v>
      </c>
      <c r="L161" s="8" t="str">
        <f ca="1">VLOOKUP($K161,Education!$A:$B,2,FALSE)</f>
        <v>Undergraduate degree</v>
      </c>
      <c r="M161" s="7" t="e">
        <f ca="1" xml:space="preserve">
  IF(OR($O161 = 5, $O161 = 6, $O161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" s="7" t="e">
        <f ca="1">VLOOKUP($M161,Department!$A:$B,2,FALSE)</f>
        <v>#NUM!</v>
      </c>
      <c r="O161" s="6">
        <f t="shared" ca="1" si="2"/>
        <v>10</v>
      </c>
      <c r="P161" s="7" t="str">
        <f ca="1">VLOOKUP($O161,Role!$A:$B,2,FALSE)</f>
        <v>Trainee</v>
      </c>
      <c r="Q161" s="6" t="str">
        <f ca="1" xml:space="preserve">
IF($O161 = 11 + N("Analyst"),
    RANDBETWEEN(5, 7) + N("Jr, Pleno, Sr"),
    ""
)</f>
        <v/>
      </c>
      <c r="R161" s="7" t="str">
        <f ca="1" xml:space="preserve">
IF($Q161 &lt;&gt; "",
    VLOOKUP($Q161,Level!$A:$B,2,FALSE),
    ""
)</f>
        <v/>
      </c>
      <c r="S161" s="1" t="e">
        <f ca="1" xml:space="preserve">
IF($O161 = 5 + N("Presidente"),
    27000,
    IF($O161 = 6 + N("Vice-presidente"),
        23000,
        IF(OR($O161 = 8, $O161= 13, $O161 = 12) + N("Secretária bilíngue ou coordenador ou especialista"),
            8000,
            IF($O161 = 7 + N("Diretor"),
                15000,
                IF($O161 = 14 + N("Gerente"),
                    12000,
                    IF($O161 = 9 + N("Estagiário"),
                        705,
                        IF($O161 = 10 + N("Trainee"),
                            805,
                            IF($O161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 = 7,
  500,
  IF($K161 = 8,
    1000,
    IF($K161 = 9,
      1500,
      IF($K161 = 10,
        2000,
        0
      )
    )
  )
)
+
N("Adicional no salário por área")
+
IF($M161 = 14 + N("Tecnologia da Informação"),
  120,
  IF($M161 = 16 + N("Vendas"),
    110,
    IF($M161 = 15 + N("Jurídico"),
      100,
      IF(OR($M161 = 8, $M161 = 9, $M161 = 11) + N("Recursos humanos ou comercial ou comunicação e marketing"),
        80,
        0
      )
    )
  )
)
+
N("Adicionando pegadinha")
+
IF(AND($M161 = 16, $K161 = 9, $O161 = 11, $Q161 = 5) + N("Se for de vendas, com mestrado, analista sênior"),
  IF(#REF! = 5,
    100,
    0
  )
  +
  IF($I161 = "M",
    200,
    0
  ),
  0
)</f>
        <v>#NUM!</v>
      </c>
    </row>
    <row r="162" spans="1:19" ht="14.25" customHeight="1" x14ac:dyDescent="0.2">
      <c r="A162" s="7" t="s">
        <v>94</v>
      </c>
      <c r="B162" s="5">
        <f>ROW()</f>
        <v>162</v>
      </c>
      <c r="C162" s="6" t="b">
        <v>1</v>
      </c>
      <c r="D162" s="7" t="e">
        <f ca="1">IF($B162 = 1 + N("Presidente"),
    127,
    IF($B162 = 2 + N("Vice-Presidente"),
        72,
        IF($B162 = 3 + N("Secretária bilíngue"),
            13,
            RANDBETWEEN(5,COUNT(#REF!) + 1)
        )
    )
)</f>
        <v>#NUM!</v>
      </c>
      <c r="E162" s="7" t="e">
        <f ca="1">VLOOKUP($D162,#REF!,2,FALSE)</f>
        <v>#NUM!</v>
      </c>
      <c r="F162" s="7" t="e">
        <f ca="1" xml:space="preserve">
IF($B162 = 1,
    0,
    RANDBETWEEN(5,COUNT(#REF!) + 1)
)</f>
        <v>#NUM!</v>
      </c>
      <c r="G162" s="7" t="e">
        <f ca="1" xml:space="preserve">
IF($B162 = 1 + N("Presidente"),
    "de Orléans e Bragança",
    VLOOKUP($F162,#REF!,2,FALSE) &amp; " " &amp; VLOOKUP(RANDBETWEEN(5,COUNT(#REF!) + 1),#REF!,2,FALSE)
)</f>
        <v>#NUM!</v>
      </c>
      <c r="H162" s="7" t="s">
        <v>258</v>
      </c>
      <c r="I162" s="7" t="s">
        <v>6</v>
      </c>
      <c r="J162" s="8">
        <f ca="1" xml:space="preserve">
IF($O162 = 5 + N("CEO"),
    TODAY() - 16340,
    IF($O162 = 8 + N("Secretary"),
        RANDBETWEEN(TODAY() - 12418.5, TODAY()-6574.5),
        IF(OR($O162 = 7, $O162 = 14),
            RANDBETWEEN(TODAY() - 16071, TODAY() - 8766),
            IF(OR($O162 = 13, $O162 = 12, $O162 = 11),
                RANDBETWEEN(TODAY() - 27393.75, TODAY() - 12783.75),
                RANDBETWEEN(TODAY() - 27393.75, TODAY()-10957.5)
            )
        )
    )
)</f>
        <v>25237</v>
      </c>
      <c r="K162" s="6">
        <f ca="1" xml:space="preserve">
IF(OR($O162 = 5, $O162 = 6) + N("Se for presidente ou vice-presidente"),
    10 + N("Doutor"),
    IF($O162 = 7 + N("Se for diretor"),
        RANDBETWEEN(8,10) + N("Graduate school or Master’s degree or Doctorate"),
        IF($O162 = 14 + N("If a manager"),
            RANDBETWEEN(7,9),
            IF(OR($O162 = 13, $O162 = 12, $O162 = 11) + N("If coordinator or specialist or analyst"),
                RANDBETWEEN(7,8),
                7
            )
        )
    )
)</f>
        <v>8</v>
      </c>
      <c r="L162" s="8" t="str">
        <f ca="1">VLOOKUP($K162,Education!$A:$B,2,FALSE)</f>
        <v>Graduate school</v>
      </c>
      <c r="M162" s="7" t="e">
        <f ca="1" xml:space="preserve">
  IF(OR($O162 = 5, $O162 = 6, $O162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" s="7" t="e">
        <f ca="1">VLOOKUP($M162,Department!$A:$B,2,FALSE)</f>
        <v>#NUM!</v>
      </c>
      <c r="O162" s="6">
        <f t="shared" ca="1" si="2"/>
        <v>11</v>
      </c>
      <c r="P162" s="7" t="str">
        <f ca="1">VLOOKUP($O162,Role!$A:$B,2,FALSE)</f>
        <v>Analyst</v>
      </c>
      <c r="Q162" s="6">
        <f ca="1" xml:space="preserve">
IF($O162 = 11 + N("Analyst"),
    RANDBETWEEN(5, 7) + N("Jr, Pleno, Sr"),
    ""
)</f>
        <v>6</v>
      </c>
      <c r="R162" s="7" t="e">
        <f ca="1" xml:space="preserve">
IF($Q162 &lt;&gt; "",
    VLOOKUP($Q162,Level!$A:$B,2,FALSE),
    ""
)</f>
        <v>#N/A</v>
      </c>
      <c r="S162" s="1" t="e">
        <f ca="1" xml:space="preserve">
IF($O162 = 5 + N("Presidente"),
    27000,
    IF($O162 = 6 + N("Vice-presidente"),
        23000,
        IF(OR($O162 = 8, $O162= 13, $O162 = 12) + N("Secretária bilíngue ou coordenador ou especialista"),
            8000,
            IF($O162 = 7 + N("Diretor"),
                15000,
                IF($O162 = 14 + N("Gerente"),
                    12000,
                    IF($O162 = 9 + N("Estagiário"),
                        705,
                        IF($O162 = 10 + N("Trainee"),
                            805,
                            IF($O162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 = 7,
  500,
  IF($K162 = 8,
    1000,
    IF($K162 = 9,
      1500,
      IF($K162 = 10,
        2000,
        0
      )
    )
  )
)
+
N("Adicional no salário por área")
+
IF($M162 = 14 + N("Tecnologia da Informação"),
  120,
  IF($M162 = 16 + N("Vendas"),
    110,
    IF($M162 = 15 + N("Jurídico"),
      100,
      IF(OR($M162 = 8, $M162 = 9, $M162 = 11) + N("Recursos humanos ou comercial ou comunicação e marketing"),
        80,
        0
      )
    )
  )
)
+
N("Adicionando pegadinha")
+
IF(AND($M162 = 16, $K162 = 9, $O162 = 11, $Q162 = 5) + N("Se for de vendas, com mestrado, analista sênior"),
  IF(#REF! = 5,
    100,
    0
  )
  +
  IF($I162 = "M",
    200,
    0
  ),
  0
)</f>
        <v>#NUM!</v>
      </c>
    </row>
    <row r="163" spans="1:19" ht="14.25" customHeight="1" x14ac:dyDescent="0.2">
      <c r="A163" s="7" t="s">
        <v>94</v>
      </c>
      <c r="B163" s="5">
        <f>ROW()</f>
        <v>163</v>
      </c>
      <c r="C163" s="6" t="b">
        <v>1</v>
      </c>
      <c r="D163" s="7" t="e">
        <f ca="1">IF($B163 = 1 + N("Presidente"),
    127,
    IF($B163 = 2 + N("Vice-Presidente"),
        72,
        IF($B163 = 3 + N("Secretária bilíngue"),
            13,
            RANDBETWEEN(5,COUNT(#REF!) + 1)
        )
    )
)</f>
        <v>#NUM!</v>
      </c>
      <c r="E163" s="7" t="e">
        <f ca="1">VLOOKUP($D163,#REF!,2,FALSE)</f>
        <v>#NUM!</v>
      </c>
      <c r="F163" s="7" t="e">
        <f ca="1" xml:space="preserve">
IF($B163 = 1,
    0,
    RANDBETWEEN(5,COUNT(#REF!) + 1)
)</f>
        <v>#NUM!</v>
      </c>
      <c r="G163" s="7" t="e">
        <f ca="1" xml:space="preserve">
IF($B163 = 1 + N("Presidente"),
    "de Orléans e Bragança",
    VLOOKUP($F163,#REF!,2,FALSE) &amp; " " &amp; VLOOKUP(RANDBETWEEN(5,COUNT(#REF!) + 1),#REF!,2,FALSE)
)</f>
        <v>#NUM!</v>
      </c>
      <c r="H163" s="7" t="s">
        <v>259</v>
      </c>
      <c r="I163" s="7" t="s">
        <v>5</v>
      </c>
      <c r="J163" s="8">
        <f ca="1" xml:space="preserve">
IF($O163 = 5 + N("CEO"),
    TODAY() - 16340,
    IF($O163 = 8 + N("Secretary"),
        RANDBETWEEN(TODAY() - 12418.5, TODAY()-6574.5),
        IF(OR($O163 = 7, $O163 = 14),
            RANDBETWEEN(TODAY() - 16071, TODAY() - 8766),
            IF(OR($O163 = 13, $O163 = 12, $O163 = 11),
                RANDBETWEEN(TODAY() - 27393.75, TODAY() - 12783.75),
                RANDBETWEEN(TODAY() - 27393.75, TODAY()-10957.5)
            )
        )
    )
)</f>
        <v>26608</v>
      </c>
      <c r="K163" s="6">
        <f ca="1" xml:space="preserve">
IF(OR($O163 = 5, $O163 = 6) + N("Se for presidente ou vice-presidente"),
    10 + N("Doutor"),
    IF($O163 = 7 + N("Se for diretor"),
        RANDBETWEEN(8,10) + N("Graduate school or Master’s degree or Doctorate"),
        IF($O163 = 14 + N("If a manager"),
            RANDBETWEEN(7,9),
            IF(OR($O163 = 13, $O163 = 12, $O163 = 11) + N("If coordinator or specialist or analyst"),
                RANDBETWEEN(7,8),
                7
            )
        )
    )
)</f>
        <v>7</v>
      </c>
      <c r="L163" s="8" t="str">
        <f ca="1">VLOOKUP($K163,Education!$A:$B,2,FALSE)</f>
        <v>Undergraduate degree</v>
      </c>
      <c r="M163" s="7" t="e">
        <f ca="1" xml:space="preserve">
  IF(OR($O163 = 5, $O163 = 6, $O163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" s="7" t="e">
        <f ca="1">VLOOKUP($M163,Department!$A:$B,2,FALSE)</f>
        <v>#NUM!</v>
      </c>
      <c r="O163" s="6">
        <f t="shared" ca="1" si="2"/>
        <v>10</v>
      </c>
      <c r="P163" s="7" t="str">
        <f ca="1">VLOOKUP($O163,Role!$A:$B,2,FALSE)</f>
        <v>Trainee</v>
      </c>
      <c r="Q163" s="6" t="str">
        <f ca="1" xml:space="preserve">
IF($O163 = 11 + N("Analyst"),
    RANDBETWEEN(5, 7) + N("Jr, Pleno, Sr"),
    ""
)</f>
        <v/>
      </c>
      <c r="R163" s="7" t="str">
        <f ca="1" xml:space="preserve">
IF($Q163 &lt;&gt; "",
    VLOOKUP($Q163,Level!$A:$B,2,FALSE),
    ""
)</f>
        <v/>
      </c>
      <c r="S163" s="1" t="e">
        <f ca="1" xml:space="preserve">
IF($O163 = 5 + N("Presidente"),
    27000,
    IF($O163 = 6 + N("Vice-presidente"),
        23000,
        IF(OR($O163 = 8, $O163= 13, $O163 = 12) + N("Secretária bilíngue ou coordenador ou especialista"),
            8000,
            IF($O163 = 7 + N("Diretor"),
                15000,
                IF($O163 = 14 + N("Gerente"),
                    12000,
                    IF($O163 = 9 + N("Estagiário"),
                        705,
                        IF($O163 = 10 + N("Trainee"),
                            805,
                            IF($O163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 = 7,
  500,
  IF($K163 = 8,
    1000,
    IF($K163 = 9,
      1500,
      IF($K163 = 10,
        2000,
        0
      )
    )
  )
)
+
N("Adicional no salário por área")
+
IF($M163 = 14 + N("Tecnologia da Informação"),
  120,
  IF($M163 = 16 + N("Vendas"),
    110,
    IF($M163 = 15 + N("Jurídico"),
      100,
      IF(OR($M163 = 8, $M163 = 9, $M163 = 11) + N("Recursos humanos ou comercial ou comunicação e marketing"),
        80,
        0
      )
    )
  )
)
+
N("Adicionando pegadinha")
+
IF(AND($M163 = 16, $K163 = 9, $O163 = 11, $Q163 = 5) + N("Se for de vendas, com mestrado, analista sênior"),
  IF(#REF! = 5,
    100,
    0
  )
  +
  IF($I163 = "M",
    200,
    0
  ),
  0
)</f>
        <v>#NUM!</v>
      </c>
    </row>
    <row r="164" spans="1:19" ht="14.25" customHeight="1" x14ac:dyDescent="0.2">
      <c r="A164" s="7" t="s">
        <v>94</v>
      </c>
      <c r="B164" s="5">
        <f>ROW()</f>
        <v>164</v>
      </c>
      <c r="C164" s="6" t="b">
        <v>1</v>
      </c>
      <c r="D164" s="7" t="e">
        <f ca="1">IF($B164 = 1 + N("Presidente"),
    127,
    IF($B164 = 2 + N("Vice-Presidente"),
        72,
        IF($B164 = 3 + N("Secretária bilíngue"),
            13,
            RANDBETWEEN(5,COUNT(#REF!) + 1)
        )
    )
)</f>
        <v>#NUM!</v>
      </c>
      <c r="E164" s="7" t="e">
        <f ca="1">VLOOKUP($D164,#REF!,2,FALSE)</f>
        <v>#NUM!</v>
      </c>
      <c r="F164" s="7" t="e">
        <f ca="1" xml:space="preserve">
IF($B164 = 1,
    0,
    RANDBETWEEN(5,COUNT(#REF!) + 1)
)</f>
        <v>#NUM!</v>
      </c>
      <c r="G164" s="7" t="e">
        <f ca="1" xml:space="preserve">
IF($B164 = 1 + N("Presidente"),
    "de Orléans e Bragança",
    VLOOKUP($F164,#REF!,2,FALSE) &amp; " " &amp; VLOOKUP(RANDBETWEEN(5,COUNT(#REF!) + 1),#REF!,2,FALSE)
)</f>
        <v>#NUM!</v>
      </c>
      <c r="H164" s="7" t="s">
        <v>260</v>
      </c>
      <c r="I164" s="7" t="s">
        <v>5</v>
      </c>
      <c r="J164" s="8">
        <f ca="1" xml:space="preserve">
IF($O164 = 5 + N("CEO"),
    TODAY() - 16340,
    IF($O164 = 8 + N("Secretary"),
        RANDBETWEEN(TODAY() - 12418.5, TODAY()-6574.5),
        IF(OR($O164 = 7, $O164 = 14),
            RANDBETWEEN(TODAY() - 16071, TODAY() - 8766),
            IF(OR($O164 = 13, $O164 = 12, $O164 = 11),
                RANDBETWEEN(TODAY() - 27393.75, TODAY() - 12783.75),
                RANDBETWEEN(TODAY() - 27393.75, TODAY()-10957.5)
            )
        )
    )
)</f>
        <v>30740</v>
      </c>
      <c r="K164" s="6">
        <f ca="1" xml:space="preserve">
IF(OR($O164 = 5, $O164 = 6) + N("Se for presidente ou vice-presidente"),
    10 + N("Doutor"),
    IF($O164 = 7 + N("Se for diretor"),
        RANDBETWEEN(8,10) + N("Graduate school or Master’s degree or Doctorate"),
        IF($O164 = 14 + N("If a manager"),
            RANDBETWEEN(7,9),
            IF(OR($O164 = 13, $O164 = 12, $O164 = 11) + N("If coordinator or specialist or analyst"),
                RANDBETWEEN(7,8),
                7
            )
        )
    )
)</f>
        <v>8</v>
      </c>
      <c r="L164" s="8" t="str">
        <f ca="1">VLOOKUP($K164,Education!$A:$B,2,FALSE)</f>
        <v>Graduate school</v>
      </c>
      <c r="M164" s="7" t="e">
        <f ca="1" xml:space="preserve">
  IF(OR($O164 = 5, $O164 = 6, $O164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" s="7" t="e">
        <f ca="1">VLOOKUP($M164,Department!$A:$B,2,FALSE)</f>
        <v>#NUM!</v>
      </c>
      <c r="O164" s="6">
        <f t="shared" ca="1" si="2"/>
        <v>11</v>
      </c>
      <c r="P164" s="7" t="str">
        <f ca="1">VLOOKUP($O164,Role!$A:$B,2,FALSE)</f>
        <v>Analyst</v>
      </c>
      <c r="Q164" s="6">
        <f ca="1" xml:space="preserve">
IF($O164 = 11 + N("Analyst"),
    RANDBETWEEN(5, 7) + N("Jr, Pleno, Sr"),
    ""
)</f>
        <v>7</v>
      </c>
      <c r="R164" s="7" t="e">
        <f ca="1" xml:space="preserve">
IF($Q164 &lt;&gt; "",
    VLOOKUP($Q164,Level!$A:$B,2,FALSE),
    ""
)</f>
        <v>#N/A</v>
      </c>
      <c r="S164" s="1" t="e">
        <f ca="1" xml:space="preserve">
IF($O164 = 5 + N("Presidente"),
    27000,
    IF($O164 = 6 + N("Vice-presidente"),
        23000,
        IF(OR($O164 = 8, $O164= 13, $O164 = 12) + N("Secretária bilíngue ou coordenador ou especialista"),
            8000,
            IF($O164 = 7 + N("Diretor"),
                15000,
                IF($O164 = 14 + N("Gerente"),
                    12000,
                    IF($O164 = 9 + N("Estagiário"),
                        705,
                        IF($O164 = 10 + N("Trainee"),
                            805,
                            IF($O164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 = 7,
  500,
  IF($K164 = 8,
    1000,
    IF($K164 = 9,
      1500,
      IF($K164 = 10,
        2000,
        0
      )
    )
  )
)
+
N("Adicional no salário por área")
+
IF($M164 = 14 + N("Tecnologia da Informação"),
  120,
  IF($M164 = 16 + N("Vendas"),
    110,
    IF($M164 = 15 + N("Jurídico"),
      100,
      IF(OR($M164 = 8, $M164 = 9, $M164 = 11) + N("Recursos humanos ou comercial ou comunicação e marketing"),
        80,
        0
      )
    )
  )
)
+
N("Adicionando pegadinha")
+
IF(AND($M164 = 16, $K164 = 9, $O164 = 11, $Q164 = 5) + N("Se for de vendas, com mestrado, analista sênior"),
  IF(#REF! = 5,
    100,
    0
  )
  +
  IF($I164 = "M",
    200,
    0
  ),
  0
)</f>
        <v>#NUM!</v>
      </c>
    </row>
    <row r="165" spans="1:19" ht="14.25" customHeight="1" x14ac:dyDescent="0.2">
      <c r="A165" s="7" t="s">
        <v>94</v>
      </c>
      <c r="B165" s="5">
        <f>ROW()</f>
        <v>165</v>
      </c>
      <c r="C165" s="6" t="b">
        <v>1</v>
      </c>
      <c r="D165" s="7" t="e">
        <f ca="1">IF($B165 = 1 + N("Presidente"),
    127,
    IF($B165 = 2 + N("Vice-Presidente"),
        72,
        IF($B165 = 3 + N("Secretária bilíngue"),
            13,
            RANDBETWEEN(5,COUNT(#REF!) + 1)
        )
    )
)</f>
        <v>#NUM!</v>
      </c>
      <c r="E165" s="7" t="e">
        <f ca="1">VLOOKUP($D165,#REF!,2,FALSE)</f>
        <v>#NUM!</v>
      </c>
      <c r="F165" s="7" t="e">
        <f ca="1" xml:space="preserve">
IF($B165 = 1,
    0,
    RANDBETWEEN(5,COUNT(#REF!) + 1)
)</f>
        <v>#NUM!</v>
      </c>
      <c r="G165" s="7" t="e">
        <f ca="1" xml:space="preserve">
IF($B165 = 1 + N("Presidente"),
    "de Orléans e Bragança",
    VLOOKUP($F165,#REF!,2,FALSE) &amp; " " &amp; VLOOKUP(RANDBETWEEN(5,COUNT(#REF!) + 1),#REF!,2,FALSE)
)</f>
        <v>#NUM!</v>
      </c>
      <c r="H165" s="7" t="s">
        <v>261</v>
      </c>
      <c r="I165" s="7" t="s">
        <v>6</v>
      </c>
      <c r="J165" s="8">
        <f ca="1" xml:space="preserve">
IF($O165 = 5 + N("CEO"),
    TODAY() - 16340,
    IF($O165 = 8 + N("Secretary"),
        RANDBETWEEN(TODAY() - 12418.5, TODAY()-6574.5),
        IF(OR($O165 = 7, $O165 = 14),
            RANDBETWEEN(TODAY() - 16071, TODAY() - 8766),
            IF(OR($O165 = 13, $O165 = 12, $O165 = 11),
                RANDBETWEEN(TODAY() - 27393.75, TODAY() - 12783.75),
                RANDBETWEEN(TODAY() - 27393.75, TODAY()-10957.5)
            )
        )
    )
)</f>
        <v>21885</v>
      </c>
      <c r="K165" s="6">
        <f ca="1" xml:space="preserve">
IF(OR($O165 = 5, $O165 = 6) + N("Se for presidente ou vice-presidente"),
    10 + N("Doutor"),
    IF($O165 = 7 + N("Se for diretor"),
        RANDBETWEEN(8,10) + N("Graduate school or Master’s degree or Doctorate"),
        IF($O165 = 14 + N("If a manager"),
            RANDBETWEEN(7,9),
            IF(OR($O165 = 13, $O165 = 12, $O165 = 11) + N("If coordinator or specialist or analyst"),
                RANDBETWEEN(7,8),
                7
            )
        )
    )
)</f>
        <v>7</v>
      </c>
      <c r="L165" s="8" t="str">
        <f ca="1">VLOOKUP($K165,Education!$A:$B,2,FALSE)</f>
        <v>Undergraduate degree</v>
      </c>
      <c r="M165" s="7" t="e">
        <f ca="1" xml:space="preserve">
  IF(OR($O165 = 5, $O165 = 6, $O165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" s="7" t="e">
        <f ca="1">VLOOKUP($M165,Department!$A:$B,2,FALSE)</f>
        <v>#NUM!</v>
      </c>
      <c r="O165" s="6">
        <f t="shared" ca="1" si="2"/>
        <v>10</v>
      </c>
      <c r="P165" s="7" t="str">
        <f ca="1">VLOOKUP($O165,Role!$A:$B,2,FALSE)</f>
        <v>Trainee</v>
      </c>
      <c r="Q165" s="6" t="str">
        <f ca="1" xml:space="preserve">
IF($O165 = 11 + N("Analyst"),
    RANDBETWEEN(5, 7) + N("Jr, Pleno, Sr"),
    ""
)</f>
        <v/>
      </c>
      <c r="R165" s="7" t="str">
        <f ca="1" xml:space="preserve">
IF($Q165 &lt;&gt; "",
    VLOOKUP($Q165,Level!$A:$B,2,FALSE),
    ""
)</f>
        <v/>
      </c>
      <c r="S165" s="1" t="e">
        <f ca="1" xml:space="preserve">
IF($O165 = 5 + N("Presidente"),
    27000,
    IF($O165 = 6 + N("Vice-presidente"),
        23000,
        IF(OR($O165 = 8, $O165= 13, $O165 = 12) + N("Secretária bilíngue ou coordenador ou especialista"),
            8000,
            IF($O165 = 7 + N("Diretor"),
                15000,
                IF($O165 = 14 + N("Gerente"),
                    12000,
                    IF($O165 = 9 + N("Estagiário"),
                        705,
                        IF($O165 = 10 + N("Trainee"),
                            805,
                            IF($O165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 = 7,
  500,
  IF($K165 = 8,
    1000,
    IF($K165 = 9,
      1500,
      IF($K165 = 10,
        2000,
        0
      )
    )
  )
)
+
N("Adicional no salário por área")
+
IF($M165 = 14 + N("Tecnologia da Informação"),
  120,
  IF($M165 = 16 + N("Vendas"),
    110,
    IF($M165 = 15 + N("Jurídico"),
      100,
      IF(OR($M165 = 8, $M165 = 9, $M165 = 11) + N("Recursos humanos ou comercial ou comunicação e marketing"),
        80,
        0
      )
    )
  )
)
+
N("Adicionando pegadinha")
+
IF(AND($M165 = 16, $K165 = 9, $O165 = 11, $Q165 = 5) + N("Se for de vendas, com mestrado, analista sênior"),
  IF(#REF! = 5,
    100,
    0
  )
  +
  IF($I165 = "M",
    200,
    0
  ),
  0
)</f>
        <v>#NUM!</v>
      </c>
    </row>
    <row r="166" spans="1:19" ht="14.25" customHeight="1" x14ac:dyDescent="0.2">
      <c r="A166" s="7" t="s">
        <v>94</v>
      </c>
      <c r="B166" s="5">
        <f>ROW()</f>
        <v>166</v>
      </c>
      <c r="C166" s="6" t="b">
        <v>1</v>
      </c>
      <c r="D166" s="7" t="e">
        <f ca="1">IF($B166 = 1 + N("Presidente"),
    127,
    IF($B166 = 2 + N("Vice-Presidente"),
        72,
        IF($B166 = 3 + N("Secretária bilíngue"),
            13,
            RANDBETWEEN(5,COUNT(#REF!) + 1)
        )
    )
)</f>
        <v>#NUM!</v>
      </c>
      <c r="E166" s="7" t="e">
        <f ca="1">VLOOKUP($D166,#REF!,2,FALSE)</f>
        <v>#NUM!</v>
      </c>
      <c r="F166" s="7" t="e">
        <f ca="1" xml:space="preserve">
IF($B166 = 1,
    0,
    RANDBETWEEN(5,COUNT(#REF!) + 1)
)</f>
        <v>#NUM!</v>
      </c>
      <c r="G166" s="7" t="e">
        <f ca="1" xml:space="preserve">
IF($B166 = 1 + N("Presidente"),
    "de Orléans e Bragança",
    VLOOKUP($F166,#REF!,2,FALSE) &amp; " " &amp; VLOOKUP(RANDBETWEEN(5,COUNT(#REF!) + 1),#REF!,2,FALSE)
)</f>
        <v>#NUM!</v>
      </c>
      <c r="H166" s="7" t="s">
        <v>262</v>
      </c>
      <c r="I166" s="7" t="s">
        <v>6</v>
      </c>
      <c r="J166" s="8">
        <f ca="1" xml:space="preserve">
IF($O166 = 5 + N("CEO"),
    TODAY() - 16340,
    IF($O166 = 8 + N("Secretary"),
        RANDBETWEEN(TODAY() - 12418.5, TODAY()-6574.5),
        IF(OR($O166 = 7, $O166 = 14),
            RANDBETWEEN(TODAY() - 16071, TODAY() - 8766),
            IF(OR($O166 = 13, $O166 = 12, $O166 = 11),
                RANDBETWEEN(TODAY() - 27393.75, TODAY() - 12783.75),
                RANDBETWEEN(TODAY() - 27393.75, TODAY()-10957.5)
            )
        )
    )
)</f>
        <v>18801</v>
      </c>
      <c r="K166" s="6">
        <f ca="1" xml:space="preserve">
IF(OR($O166 = 5, $O166 = 6) + N("Se for presidente ou vice-presidente"),
    10 + N("Doutor"),
    IF($O166 = 7 + N("Se for diretor"),
        RANDBETWEEN(8,10) + N("Graduate school or Master’s degree or Doctorate"),
        IF($O166 = 14 + N("If a manager"),
            RANDBETWEEN(7,9),
            IF(OR($O166 = 13, $O166 = 12, $O166 = 11) + N("If coordinator or specialist or analyst"),
                RANDBETWEEN(7,8),
                7
            )
        )
    )
)</f>
        <v>7</v>
      </c>
      <c r="L166" s="8" t="str">
        <f ca="1">VLOOKUP($K166,Education!$A:$B,2,FALSE)</f>
        <v>Undergraduate degree</v>
      </c>
      <c r="M166" s="7" t="e">
        <f ca="1" xml:space="preserve">
  IF(OR($O166 = 5, $O166 = 6, $O166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" s="7" t="e">
        <f ca="1">VLOOKUP($M166,Department!$A:$B,2,FALSE)</f>
        <v>#NUM!</v>
      </c>
      <c r="O166" s="6">
        <f t="shared" ca="1" si="2"/>
        <v>11</v>
      </c>
      <c r="P166" s="7" t="str">
        <f ca="1">VLOOKUP($O166,Role!$A:$B,2,FALSE)</f>
        <v>Analyst</v>
      </c>
      <c r="Q166" s="6">
        <f ca="1" xml:space="preserve">
IF($O166 = 11 + N("Analyst"),
    RANDBETWEEN(5, 7) + N("Jr, Pleno, Sr"),
    ""
)</f>
        <v>7</v>
      </c>
      <c r="R166" s="7" t="e">
        <f ca="1" xml:space="preserve">
IF($Q166 &lt;&gt; "",
    VLOOKUP($Q166,Level!$A:$B,2,FALSE),
    ""
)</f>
        <v>#N/A</v>
      </c>
      <c r="S166" s="1" t="e">
        <f ca="1" xml:space="preserve">
IF($O166 = 5 + N("Presidente"),
    27000,
    IF($O166 = 6 + N("Vice-presidente"),
        23000,
        IF(OR($O166 = 8, $O166= 13, $O166 = 12) + N("Secretária bilíngue ou coordenador ou especialista"),
            8000,
            IF($O166 = 7 + N("Diretor"),
                15000,
                IF($O166 = 14 + N("Gerente"),
                    12000,
                    IF($O166 = 9 + N("Estagiário"),
                        705,
                        IF($O166 = 10 + N("Trainee"),
                            805,
                            IF($O166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 = 7,
  500,
  IF($K166 = 8,
    1000,
    IF($K166 = 9,
      1500,
      IF($K166 = 10,
        2000,
        0
      )
    )
  )
)
+
N("Adicional no salário por área")
+
IF($M166 = 14 + N("Tecnologia da Informação"),
  120,
  IF($M166 = 16 + N("Vendas"),
    110,
    IF($M166 = 15 + N("Jurídico"),
      100,
      IF(OR($M166 = 8, $M166 = 9, $M166 = 11) + N("Recursos humanos ou comercial ou comunicação e marketing"),
        80,
        0
      )
    )
  )
)
+
N("Adicionando pegadinha")
+
IF(AND($M166 = 16, $K166 = 9, $O166 = 11, $Q166 = 5) + N("Se for de vendas, com mestrado, analista sênior"),
  IF(#REF! = 5,
    100,
    0
  )
  +
  IF($I166 = "M",
    200,
    0
  ),
  0
)</f>
        <v>#NUM!</v>
      </c>
    </row>
    <row r="167" spans="1:19" ht="14.25" customHeight="1" x14ac:dyDescent="0.2">
      <c r="A167" s="7" t="s">
        <v>94</v>
      </c>
      <c r="B167" s="5">
        <f>ROW()</f>
        <v>167</v>
      </c>
      <c r="C167" s="6" t="b">
        <v>1</v>
      </c>
      <c r="D167" s="7" t="e">
        <f ca="1">IF($B167 = 1 + N("Presidente"),
    127,
    IF($B167 = 2 + N("Vice-Presidente"),
        72,
        IF($B167 = 3 + N("Secretária bilíngue"),
            13,
            RANDBETWEEN(5,COUNT(#REF!) + 1)
        )
    )
)</f>
        <v>#NUM!</v>
      </c>
      <c r="E167" s="7" t="e">
        <f ca="1">VLOOKUP($D167,#REF!,2,FALSE)</f>
        <v>#NUM!</v>
      </c>
      <c r="F167" s="7" t="e">
        <f ca="1" xml:space="preserve">
IF($B167 = 1,
    0,
    RANDBETWEEN(5,COUNT(#REF!) + 1)
)</f>
        <v>#NUM!</v>
      </c>
      <c r="G167" s="7" t="e">
        <f ca="1" xml:space="preserve">
IF($B167 = 1 + N("Presidente"),
    "de Orléans e Bragança",
    VLOOKUP($F167,#REF!,2,FALSE) &amp; " " &amp; VLOOKUP(RANDBETWEEN(5,COUNT(#REF!) + 1),#REF!,2,FALSE)
)</f>
        <v>#NUM!</v>
      </c>
      <c r="H167" s="7" t="s">
        <v>263</v>
      </c>
      <c r="I167" s="7" t="s">
        <v>6</v>
      </c>
      <c r="J167" s="8">
        <f ca="1" xml:space="preserve">
IF($O167 = 5 + N("CEO"),
    TODAY() - 16340,
    IF($O167 = 8 + N("Secretary"),
        RANDBETWEEN(TODAY() - 12418.5, TODAY()-6574.5),
        IF(OR($O167 = 7, $O167 = 14),
            RANDBETWEEN(TODAY() - 16071, TODAY() - 8766),
            IF(OR($O167 = 13, $O167 = 12, $O167 = 11),
                RANDBETWEEN(TODAY() - 27393.75, TODAY() - 12783.75),
                RANDBETWEEN(TODAY() - 27393.75, TODAY()-10957.5)
            )
        )
    )
)</f>
        <v>22911</v>
      </c>
      <c r="K167" s="6">
        <f ca="1" xml:space="preserve">
IF(OR($O167 = 5, $O167 = 6) + N("Se for presidente ou vice-presidente"),
    10 + N("Doutor"),
    IF($O167 = 7 + N("Se for diretor"),
        RANDBETWEEN(8,10) + N("Graduate school or Master’s degree or Doctorate"),
        IF($O167 = 14 + N("If a manager"),
            RANDBETWEEN(7,9),
            IF(OR($O167 = 13, $O167 = 12, $O167 = 11) + N("If coordinator or specialist or analyst"),
                RANDBETWEEN(7,8),
                7
            )
        )
    )
)</f>
        <v>7</v>
      </c>
      <c r="L167" s="8" t="str">
        <f ca="1">VLOOKUP($K167,Education!$A:$B,2,FALSE)</f>
        <v>Undergraduate degree</v>
      </c>
      <c r="M167" s="7" t="e">
        <f ca="1" xml:space="preserve">
  IF(OR($O167 = 5, $O167 = 6, $O167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" s="7" t="e">
        <f ca="1">VLOOKUP($M167,Department!$A:$B,2,FALSE)</f>
        <v>#NUM!</v>
      </c>
      <c r="O167" s="6">
        <f t="shared" ca="1" si="2"/>
        <v>9</v>
      </c>
      <c r="P167" s="7" t="str">
        <f ca="1">VLOOKUP($O167,Role!$A:$B,2,FALSE)</f>
        <v>Intern</v>
      </c>
      <c r="Q167" s="6" t="str">
        <f ca="1" xml:space="preserve">
IF($O167 = 11 + N("Analyst"),
    RANDBETWEEN(5, 7) + N("Jr, Pleno, Sr"),
    ""
)</f>
        <v/>
      </c>
      <c r="R167" s="7" t="str">
        <f ca="1" xml:space="preserve">
IF($Q167 &lt;&gt; "",
    VLOOKUP($Q167,Level!$A:$B,2,FALSE),
    ""
)</f>
        <v/>
      </c>
      <c r="S167" s="1" t="e">
        <f ca="1" xml:space="preserve">
IF($O167 = 5 + N("Presidente"),
    27000,
    IF($O167 = 6 + N("Vice-presidente"),
        23000,
        IF(OR($O167 = 8, $O167= 13, $O167 = 12) + N("Secretária bilíngue ou coordenador ou especialista"),
            8000,
            IF($O167 = 7 + N("Diretor"),
                15000,
                IF($O167 = 14 + N("Gerente"),
                    12000,
                    IF($O167 = 9 + N("Estagiário"),
                        705,
                        IF($O167 = 10 + N("Trainee"),
                            805,
                            IF($O167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 = 7,
  500,
  IF($K167 = 8,
    1000,
    IF($K167 = 9,
      1500,
      IF($K167 = 10,
        2000,
        0
      )
    )
  )
)
+
N("Adicional no salário por área")
+
IF($M167 = 14 + N("Tecnologia da Informação"),
  120,
  IF($M167 = 16 + N("Vendas"),
    110,
    IF($M167 = 15 + N("Jurídico"),
      100,
      IF(OR($M167 = 8, $M167 = 9, $M167 = 11) + N("Recursos humanos ou comercial ou comunicação e marketing"),
        80,
        0
      )
    )
  )
)
+
N("Adicionando pegadinha")
+
IF(AND($M167 = 16, $K167 = 9, $O167 = 11, $Q167 = 5) + N("Se for de vendas, com mestrado, analista sênior"),
  IF(#REF! = 5,
    100,
    0
  )
  +
  IF($I167 = "M",
    200,
    0
  ),
  0
)</f>
        <v>#NUM!</v>
      </c>
    </row>
    <row r="168" spans="1:19" ht="14.25" customHeight="1" x14ac:dyDescent="0.2">
      <c r="A168" s="7" t="s">
        <v>94</v>
      </c>
      <c r="B168" s="5">
        <f>ROW()</f>
        <v>168</v>
      </c>
      <c r="C168" s="6" t="b">
        <v>1</v>
      </c>
      <c r="D168" s="7" t="e">
        <f ca="1">IF($B168 = 1 + N("Presidente"),
    127,
    IF($B168 = 2 + N("Vice-Presidente"),
        72,
        IF($B168 = 3 + N("Secretária bilíngue"),
            13,
            RANDBETWEEN(5,COUNT(#REF!) + 1)
        )
    )
)</f>
        <v>#NUM!</v>
      </c>
      <c r="E168" s="7" t="e">
        <f ca="1">VLOOKUP($D168,#REF!,2,FALSE)</f>
        <v>#NUM!</v>
      </c>
      <c r="F168" s="7" t="e">
        <f ca="1" xml:space="preserve">
IF($B168 = 1,
    0,
    RANDBETWEEN(5,COUNT(#REF!) + 1)
)</f>
        <v>#NUM!</v>
      </c>
      <c r="G168" s="7" t="e">
        <f ca="1" xml:space="preserve">
IF($B168 = 1 + N("Presidente"),
    "de Orléans e Bragança",
    VLOOKUP($F168,#REF!,2,FALSE) &amp; " " &amp; VLOOKUP(RANDBETWEEN(5,COUNT(#REF!) + 1),#REF!,2,FALSE)
)</f>
        <v>#NUM!</v>
      </c>
      <c r="H168" s="7" t="s">
        <v>264</v>
      </c>
      <c r="I168" s="7" t="s">
        <v>5</v>
      </c>
      <c r="J168" s="8">
        <f ca="1" xml:space="preserve">
IF($O168 = 5 + N("CEO"),
    TODAY() - 16340,
    IF($O168 = 8 + N("Secretary"),
        RANDBETWEEN(TODAY() - 12418.5, TODAY()-6574.5),
        IF(OR($O168 = 7, $O168 = 14),
            RANDBETWEEN(TODAY() - 16071, TODAY() - 8766),
            IF(OR($O168 = 13, $O168 = 12, $O168 = 11),
                RANDBETWEEN(TODAY() - 27393.75, TODAY() - 12783.75),
                RANDBETWEEN(TODAY() - 27393.75, TODAY()-10957.5)
            )
        )
    )
)</f>
        <v>20547</v>
      </c>
      <c r="K168" s="6">
        <f ca="1" xml:space="preserve">
IF(OR($O168 = 5, $O168 = 6) + N("Se for presidente ou vice-presidente"),
    10 + N("Doutor"),
    IF($O168 = 7 + N("Se for diretor"),
        RANDBETWEEN(8,10) + N("Graduate school or Master’s degree or Doctorate"),
        IF($O168 = 14 + N("If a manager"),
            RANDBETWEEN(7,9),
            IF(OR($O168 = 13, $O168 = 12, $O168 = 11) + N("If coordinator or specialist or analyst"),
                RANDBETWEEN(7,8),
                7
            )
        )
    )
)</f>
        <v>8</v>
      </c>
      <c r="L168" s="8" t="str">
        <f ca="1">VLOOKUP($K168,Education!$A:$B,2,FALSE)</f>
        <v>Graduate school</v>
      </c>
      <c r="M168" s="7" t="e">
        <f ca="1" xml:space="preserve">
  IF(OR($O168 = 5, $O168 = 6, $O168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" s="7" t="e">
        <f ca="1">VLOOKUP($M168,Department!$A:$B,2,FALSE)</f>
        <v>#NUM!</v>
      </c>
      <c r="O168" s="6">
        <f t="shared" ca="1" si="2"/>
        <v>11</v>
      </c>
      <c r="P168" s="7" t="str">
        <f ca="1">VLOOKUP($O168,Role!$A:$B,2,FALSE)</f>
        <v>Analyst</v>
      </c>
      <c r="Q168" s="6">
        <f ca="1" xml:space="preserve">
IF($O168 = 11 + N("Analyst"),
    RANDBETWEEN(5, 7) + N("Jr, Pleno, Sr"),
    ""
)</f>
        <v>7</v>
      </c>
      <c r="R168" s="7" t="e">
        <f ca="1" xml:space="preserve">
IF($Q168 &lt;&gt; "",
    VLOOKUP($Q168,Level!$A:$B,2,FALSE),
    ""
)</f>
        <v>#N/A</v>
      </c>
      <c r="S168" s="1" t="e">
        <f ca="1" xml:space="preserve">
IF($O168 = 5 + N("Presidente"),
    27000,
    IF($O168 = 6 + N("Vice-presidente"),
        23000,
        IF(OR($O168 = 8, $O168= 13, $O168 = 12) + N("Secretária bilíngue ou coordenador ou especialista"),
            8000,
            IF($O168 = 7 + N("Diretor"),
                15000,
                IF($O168 = 14 + N("Gerente"),
                    12000,
                    IF($O168 = 9 + N("Estagiário"),
                        705,
                        IF($O168 = 10 + N("Trainee"),
                            805,
                            IF($O168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 = 7,
  500,
  IF($K168 = 8,
    1000,
    IF($K168 = 9,
      1500,
      IF($K168 = 10,
        2000,
        0
      )
    )
  )
)
+
N("Adicional no salário por área")
+
IF($M168 = 14 + N("Tecnologia da Informação"),
  120,
  IF($M168 = 16 + N("Vendas"),
    110,
    IF($M168 = 15 + N("Jurídico"),
      100,
      IF(OR($M168 = 8, $M168 = 9, $M168 = 11) + N("Recursos humanos ou comercial ou comunicação e marketing"),
        80,
        0
      )
    )
  )
)
+
N("Adicionando pegadinha")
+
IF(AND($M168 = 16, $K168 = 9, $O168 = 11, $Q168 = 5) + N("Se for de vendas, com mestrado, analista sênior"),
  IF(#REF! = 5,
    100,
    0
  )
  +
  IF($I168 = "M",
    200,
    0
  ),
  0
)</f>
        <v>#NUM!</v>
      </c>
    </row>
    <row r="169" spans="1:19" ht="14.25" customHeight="1" x14ac:dyDescent="0.2">
      <c r="A169" s="7" t="s">
        <v>94</v>
      </c>
      <c r="B169" s="5">
        <f>ROW()</f>
        <v>169</v>
      </c>
      <c r="C169" s="6" t="b">
        <v>1</v>
      </c>
      <c r="D169" s="7" t="e">
        <f ca="1">IF($B169 = 1 + N("Presidente"),
    127,
    IF($B169 = 2 + N("Vice-Presidente"),
        72,
        IF($B169 = 3 + N("Secretária bilíngue"),
            13,
            RANDBETWEEN(5,COUNT(#REF!) + 1)
        )
    )
)</f>
        <v>#NUM!</v>
      </c>
      <c r="E169" s="7" t="e">
        <f ca="1">VLOOKUP($D169,#REF!,2,FALSE)</f>
        <v>#NUM!</v>
      </c>
      <c r="F169" s="7" t="e">
        <f ca="1" xml:space="preserve">
IF($B169 = 1,
    0,
    RANDBETWEEN(5,COUNT(#REF!) + 1)
)</f>
        <v>#NUM!</v>
      </c>
      <c r="G169" s="7" t="e">
        <f ca="1" xml:space="preserve">
IF($B169 = 1 + N("Presidente"),
    "de Orléans e Bragança",
    VLOOKUP($F169,#REF!,2,FALSE) &amp; " " &amp; VLOOKUP(RANDBETWEEN(5,COUNT(#REF!) + 1),#REF!,2,FALSE)
)</f>
        <v>#NUM!</v>
      </c>
      <c r="H169" s="7" t="s">
        <v>265</v>
      </c>
      <c r="I169" s="7" t="s">
        <v>6</v>
      </c>
      <c r="J169" s="8">
        <f ca="1" xml:space="preserve">
IF($O169 = 5 + N("CEO"),
    TODAY() - 16340,
    IF($O169 = 8 + N("Secretary"),
        RANDBETWEEN(TODAY() - 12418.5, TODAY()-6574.5),
        IF(OR($O169 = 7, $O169 = 14),
            RANDBETWEEN(TODAY() - 16071, TODAY() - 8766),
            IF(OR($O169 = 13, $O169 = 12, $O169 = 11),
                RANDBETWEEN(TODAY() - 27393.75, TODAY() - 12783.75),
                RANDBETWEEN(TODAY() - 27393.75, TODAY()-10957.5)
            )
        )
    )
)</f>
        <v>22764</v>
      </c>
      <c r="K169" s="6">
        <f ca="1" xml:space="preserve">
IF(OR($O169 = 5, $O169 = 6) + N("Se for presidente ou vice-presidente"),
    10 + N("Doutor"),
    IF($O169 = 7 + N("Se for diretor"),
        RANDBETWEEN(8,10) + N("Graduate school or Master’s degree or Doctorate"),
        IF($O169 = 14 + N("If a manager"),
            RANDBETWEEN(7,9),
            IF(OR($O169 = 13, $O169 = 12, $O169 = 11) + N("If coordinator or specialist or analyst"),
                RANDBETWEEN(7,8),
                7
            )
        )
    )
)</f>
        <v>7</v>
      </c>
      <c r="L169" s="8" t="str">
        <f ca="1">VLOOKUP($K169,Education!$A:$B,2,FALSE)</f>
        <v>Undergraduate degree</v>
      </c>
      <c r="M169" s="7" t="e">
        <f ca="1" xml:space="preserve">
  IF(OR($O169 = 5, $O169 = 6, $O169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" s="7" t="e">
        <f ca="1">VLOOKUP($M169,Department!$A:$B,2,FALSE)</f>
        <v>#NUM!</v>
      </c>
      <c r="O169" s="6">
        <f t="shared" ca="1" si="2"/>
        <v>10</v>
      </c>
      <c r="P169" s="7" t="str">
        <f ca="1">VLOOKUP($O169,Role!$A:$B,2,FALSE)</f>
        <v>Trainee</v>
      </c>
      <c r="Q169" s="6" t="str">
        <f ca="1" xml:space="preserve">
IF($O169 = 11 + N("Analyst"),
    RANDBETWEEN(5, 7) + N("Jr, Pleno, Sr"),
    ""
)</f>
        <v/>
      </c>
      <c r="R169" s="7" t="str">
        <f ca="1" xml:space="preserve">
IF($Q169 &lt;&gt; "",
    VLOOKUP($Q169,Level!$A:$B,2,FALSE),
    ""
)</f>
        <v/>
      </c>
      <c r="S169" s="1" t="e">
        <f ca="1" xml:space="preserve">
IF($O169 = 5 + N("Presidente"),
    27000,
    IF($O169 = 6 + N("Vice-presidente"),
        23000,
        IF(OR($O169 = 8, $O169= 13, $O169 = 12) + N("Secretária bilíngue ou coordenador ou especialista"),
            8000,
            IF($O169 = 7 + N("Diretor"),
                15000,
                IF($O169 = 14 + N("Gerente"),
                    12000,
                    IF($O169 = 9 + N("Estagiário"),
                        705,
                        IF($O169 = 10 + N("Trainee"),
                            805,
                            IF($O169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 = 7,
  500,
  IF($K169 = 8,
    1000,
    IF($K169 = 9,
      1500,
      IF($K169 = 10,
        2000,
        0
      )
    )
  )
)
+
N("Adicional no salário por área")
+
IF($M169 = 14 + N("Tecnologia da Informação"),
  120,
  IF($M169 = 16 + N("Vendas"),
    110,
    IF($M169 = 15 + N("Jurídico"),
      100,
      IF(OR($M169 = 8, $M169 = 9, $M169 = 11) + N("Recursos humanos ou comercial ou comunicação e marketing"),
        80,
        0
      )
    )
  )
)
+
N("Adicionando pegadinha")
+
IF(AND($M169 = 16, $K169 = 9, $O169 = 11, $Q169 = 5) + N("Se for de vendas, com mestrado, analista sênior"),
  IF(#REF! = 5,
    100,
    0
  )
  +
  IF($I169 = "M",
    200,
    0
  ),
  0
)</f>
        <v>#NUM!</v>
      </c>
    </row>
    <row r="170" spans="1:19" ht="14.25" customHeight="1" x14ac:dyDescent="0.2">
      <c r="A170" s="7" t="s">
        <v>94</v>
      </c>
      <c r="B170" s="5">
        <f>ROW()</f>
        <v>170</v>
      </c>
      <c r="C170" s="6" t="b">
        <v>1</v>
      </c>
      <c r="D170" s="7" t="e">
        <f ca="1">IF($B170 = 1 + N("Presidente"),
    127,
    IF($B170 = 2 + N("Vice-Presidente"),
        72,
        IF($B170 = 3 + N("Secretária bilíngue"),
            13,
            RANDBETWEEN(5,COUNT(#REF!) + 1)
        )
    )
)</f>
        <v>#NUM!</v>
      </c>
      <c r="E170" s="7" t="e">
        <f ca="1">VLOOKUP($D170,#REF!,2,FALSE)</f>
        <v>#NUM!</v>
      </c>
      <c r="F170" s="7" t="e">
        <f ca="1" xml:space="preserve">
IF($B170 = 1,
    0,
    RANDBETWEEN(5,COUNT(#REF!) + 1)
)</f>
        <v>#NUM!</v>
      </c>
      <c r="G170" s="7" t="e">
        <f ca="1" xml:space="preserve">
IF($B170 = 1 + N("Presidente"),
    "de Orléans e Bragança",
    VLOOKUP($F170,#REF!,2,FALSE) &amp; " " &amp; VLOOKUP(RANDBETWEEN(5,COUNT(#REF!) + 1),#REF!,2,FALSE)
)</f>
        <v>#NUM!</v>
      </c>
      <c r="H170" s="7" t="s">
        <v>266</v>
      </c>
      <c r="I170" s="7" t="s">
        <v>5</v>
      </c>
      <c r="J170" s="8">
        <f ca="1" xml:space="preserve">
IF($O170 = 5 + N("CEO"),
    TODAY() - 16340,
    IF($O170 = 8 + N("Secretary"),
        RANDBETWEEN(TODAY() - 12418.5, TODAY()-6574.5),
        IF(OR($O170 = 7, $O170 = 14),
            RANDBETWEEN(TODAY() - 16071, TODAY() - 8766),
            IF(OR($O170 = 13, $O170 = 12, $O170 = 11),
                RANDBETWEEN(TODAY() - 27393.75, TODAY() - 12783.75),
                RANDBETWEEN(TODAY() - 27393.75, TODAY()-10957.5)
            )
        )
    )
)</f>
        <v>28316</v>
      </c>
      <c r="K170" s="6">
        <f ca="1" xml:space="preserve">
IF(OR($O170 = 5, $O170 = 6) + N("Se for presidente ou vice-presidente"),
    10 + N("Doutor"),
    IF($O170 = 7 + N("Se for diretor"),
        RANDBETWEEN(8,10) + N("Graduate school or Master’s degree or Doctorate"),
        IF($O170 = 14 + N("If a manager"),
            RANDBETWEEN(7,9),
            IF(OR($O170 = 13, $O170 = 12, $O170 = 11) + N("If coordinator or specialist or analyst"),
                RANDBETWEEN(7,8),
                7
            )
        )
    )
)</f>
        <v>8</v>
      </c>
      <c r="L170" s="8" t="str">
        <f ca="1">VLOOKUP($K170,Education!$A:$B,2,FALSE)</f>
        <v>Graduate school</v>
      </c>
      <c r="M170" s="7" t="e">
        <f ca="1" xml:space="preserve">
  IF(OR($O170 = 5, $O170 = 6, $O170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" s="7" t="e">
        <f ca="1">VLOOKUP($M170,Department!$A:$B,2,FALSE)</f>
        <v>#NUM!</v>
      </c>
      <c r="O170" s="6">
        <f t="shared" ca="1" si="2"/>
        <v>11</v>
      </c>
      <c r="P170" s="7" t="str">
        <f ca="1">VLOOKUP($O170,Role!$A:$B,2,FALSE)</f>
        <v>Analyst</v>
      </c>
      <c r="Q170" s="6">
        <f ca="1" xml:space="preserve">
IF($O170 = 11 + N("Analyst"),
    RANDBETWEEN(5, 7) + N("Jr, Pleno, Sr"),
    ""
)</f>
        <v>5</v>
      </c>
      <c r="R170" s="7" t="e">
        <f ca="1" xml:space="preserve">
IF($Q170 &lt;&gt; "",
    VLOOKUP($Q170,Level!$A:$B,2,FALSE),
    ""
)</f>
        <v>#N/A</v>
      </c>
      <c r="S170" s="1" t="e">
        <f ca="1" xml:space="preserve">
IF($O170 = 5 + N("Presidente"),
    27000,
    IF($O170 = 6 + N("Vice-presidente"),
        23000,
        IF(OR($O170 = 8, $O170= 13, $O170 = 12) + N("Secretária bilíngue ou coordenador ou especialista"),
            8000,
            IF($O170 = 7 + N("Diretor"),
                15000,
                IF($O170 = 14 + N("Gerente"),
                    12000,
                    IF($O170 = 9 + N("Estagiário"),
                        705,
                        IF($O170 = 10 + N("Trainee"),
                            805,
                            IF($O170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 = 7,
  500,
  IF($K170 = 8,
    1000,
    IF($K170 = 9,
      1500,
      IF($K170 = 10,
        2000,
        0
      )
    )
  )
)
+
N("Adicional no salário por área")
+
IF($M170 = 14 + N("Tecnologia da Informação"),
  120,
  IF($M170 = 16 + N("Vendas"),
    110,
    IF($M170 = 15 + N("Jurídico"),
      100,
      IF(OR($M170 = 8, $M170 = 9, $M170 = 11) + N("Recursos humanos ou comercial ou comunicação e marketing"),
        80,
        0
      )
    )
  )
)
+
N("Adicionando pegadinha")
+
IF(AND($M170 = 16, $K170 = 9, $O170 = 11, $Q170 = 5) + N("Se for de vendas, com mestrado, analista sênior"),
  IF(#REF! = 5,
    100,
    0
  )
  +
  IF($I170 = "M",
    200,
    0
  ),
  0
)</f>
        <v>#NUM!</v>
      </c>
    </row>
    <row r="171" spans="1:19" ht="14.25" customHeight="1" x14ac:dyDescent="0.2">
      <c r="A171" s="7" t="s">
        <v>94</v>
      </c>
      <c r="B171" s="5">
        <f>ROW()</f>
        <v>171</v>
      </c>
      <c r="C171" s="6" t="b">
        <v>1</v>
      </c>
      <c r="D171" s="7" t="e">
        <f ca="1">IF($B171 = 1 + N("Presidente"),
    127,
    IF($B171 = 2 + N("Vice-Presidente"),
        72,
        IF($B171 = 3 + N("Secretária bilíngue"),
            13,
            RANDBETWEEN(5,COUNT(#REF!) + 1)
        )
    )
)</f>
        <v>#NUM!</v>
      </c>
      <c r="E171" s="7" t="e">
        <f ca="1">VLOOKUP($D171,#REF!,2,FALSE)</f>
        <v>#NUM!</v>
      </c>
      <c r="F171" s="7" t="e">
        <f ca="1" xml:space="preserve">
IF($B171 = 1,
    0,
    RANDBETWEEN(5,COUNT(#REF!) + 1)
)</f>
        <v>#NUM!</v>
      </c>
      <c r="G171" s="7" t="e">
        <f ca="1" xml:space="preserve">
IF($B171 = 1 + N("Presidente"),
    "de Orléans e Bragança",
    VLOOKUP($F171,#REF!,2,FALSE) &amp; " " &amp; VLOOKUP(RANDBETWEEN(5,COUNT(#REF!) + 1),#REF!,2,FALSE)
)</f>
        <v>#NUM!</v>
      </c>
      <c r="H171" s="7" t="s">
        <v>267</v>
      </c>
      <c r="I171" s="7" t="s">
        <v>6</v>
      </c>
      <c r="J171" s="8">
        <f ca="1" xml:space="preserve">
IF($O171 = 5 + N("CEO"),
    TODAY() - 16340,
    IF($O171 = 8 + N("Secretary"),
        RANDBETWEEN(TODAY() - 12418.5, TODAY()-6574.5),
        IF(OR($O171 = 7, $O171 = 14),
            RANDBETWEEN(TODAY() - 16071, TODAY() - 8766),
            IF(OR($O171 = 13, $O171 = 12, $O171 = 11),
                RANDBETWEEN(TODAY() - 27393.75, TODAY() - 12783.75),
                RANDBETWEEN(TODAY() - 27393.75, TODAY()-10957.5)
            )
        )
    )
)</f>
        <v>32390</v>
      </c>
      <c r="K171" s="6">
        <f ca="1" xml:space="preserve">
IF(OR($O171 = 5, $O171 = 6) + N("Se for presidente ou vice-presidente"),
    10 + N("Doutor"),
    IF($O171 = 7 + N("Se for diretor"),
        RANDBETWEEN(8,10) + N("Graduate school or Master’s degree or Doctorate"),
        IF($O171 = 14 + N("If a manager"),
            RANDBETWEEN(7,9),
            IF(OR($O171 = 13, $O171 = 12, $O171 = 11) + N("If coordinator or specialist or analyst"),
                RANDBETWEEN(7,8),
                7
            )
        )
    )
)</f>
        <v>7</v>
      </c>
      <c r="L171" s="8" t="str">
        <f ca="1">VLOOKUP($K171,Education!$A:$B,2,FALSE)</f>
        <v>Undergraduate degree</v>
      </c>
      <c r="M171" s="7" t="e">
        <f ca="1" xml:space="preserve">
  IF(OR($O171 = 5, $O171 = 6, $O171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" s="7" t="e">
        <f ca="1">VLOOKUP($M171,Department!$A:$B,2,FALSE)</f>
        <v>#NUM!</v>
      </c>
      <c r="O171" s="6">
        <f t="shared" ca="1" si="2"/>
        <v>9</v>
      </c>
      <c r="P171" s="7" t="str">
        <f ca="1">VLOOKUP($O171,Role!$A:$B,2,FALSE)</f>
        <v>Intern</v>
      </c>
      <c r="Q171" s="6" t="str">
        <f ca="1" xml:space="preserve">
IF($O171 = 11 + N("Analyst"),
    RANDBETWEEN(5, 7) + N("Jr, Pleno, Sr"),
    ""
)</f>
        <v/>
      </c>
      <c r="R171" s="7" t="str">
        <f ca="1" xml:space="preserve">
IF($Q171 &lt;&gt; "",
    VLOOKUP($Q171,Level!$A:$B,2,FALSE),
    ""
)</f>
        <v/>
      </c>
      <c r="S171" s="1" t="e">
        <f ca="1" xml:space="preserve">
IF($O171 = 5 + N("Presidente"),
    27000,
    IF($O171 = 6 + N("Vice-presidente"),
        23000,
        IF(OR($O171 = 8, $O171= 13, $O171 = 12) + N("Secretária bilíngue ou coordenador ou especialista"),
            8000,
            IF($O171 = 7 + N("Diretor"),
                15000,
                IF($O171 = 14 + N("Gerente"),
                    12000,
                    IF($O171 = 9 + N("Estagiário"),
                        705,
                        IF($O171 = 10 + N("Trainee"),
                            805,
                            IF($O171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 = 7,
  500,
  IF($K171 = 8,
    1000,
    IF($K171 = 9,
      1500,
      IF($K171 = 10,
        2000,
        0
      )
    )
  )
)
+
N("Adicional no salário por área")
+
IF($M171 = 14 + N("Tecnologia da Informação"),
  120,
  IF($M171 = 16 + N("Vendas"),
    110,
    IF($M171 = 15 + N("Jurídico"),
      100,
      IF(OR($M171 = 8, $M171 = 9, $M171 = 11) + N("Recursos humanos ou comercial ou comunicação e marketing"),
        80,
        0
      )
    )
  )
)
+
N("Adicionando pegadinha")
+
IF(AND($M171 = 16, $K171 = 9, $O171 = 11, $Q171 = 5) + N("Se for de vendas, com mestrado, analista sênior"),
  IF(#REF! = 5,
    100,
    0
  )
  +
  IF($I171 = "M",
    200,
    0
  ),
  0
)</f>
        <v>#NUM!</v>
      </c>
    </row>
    <row r="172" spans="1:19" ht="14.25" customHeight="1" x14ac:dyDescent="0.2">
      <c r="A172" s="7" t="s">
        <v>94</v>
      </c>
      <c r="B172" s="5">
        <f>ROW()</f>
        <v>172</v>
      </c>
      <c r="C172" s="6" t="b">
        <v>1</v>
      </c>
      <c r="D172" s="7" t="e">
        <f ca="1">IF($B172 = 1 + N("Presidente"),
    127,
    IF($B172 = 2 + N("Vice-Presidente"),
        72,
        IF($B172 = 3 + N("Secretária bilíngue"),
            13,
            RANDBETWEEN(5,COUNT(#REF!) + 1)
        )
    )
)</f>
        <v>#NUM!</v>
      </c>
      <c r="E172" s="7" t="e">
        <f ca="1">VLOOKUP($D172,#REF!,2,FALSE)</f>
        <v>#NUM!</v>
      </c>
      <c r="F172" s="7" t="e">
        <f ca="1" xml:space="preserve">
IF($B172 = 1,
    0,
    RANDBETWEEN(5,COUNT(#REF!) + 1)
)</f>
        <v>#NUM!</v>
      </c>
      <c r="G172" s="7" t="e">
        <f ca="1" xml:space="preserve">
IF($B172 = 1 + N("Presidente"),
    "de Orléans e Bragança",
    VLOOKUP($F172,#REF!,2,FALSE) &amp; " " &amp; VLOOKUP(RANDBETWEEN(5,COUNT(#REF!) + 1),#REF!,2,FALSE)
)</f>
        <v>#NUM!</v>
      </c>
      <c r="H172" s="7" t="s">
        <v>268</v>
      </c>
      <c r="I172" s="7" t="s">
        <v>5</v>
      </c>
      <c r="J172" s="8">
        <f ca="1" xml:space="preserve">
IF($O172 = 5 + N("CEO"),
    TODAY() - 16340,
    IF($O172 = 8 + N("Secretary"),
        RANDBETWEEN(TODAY() - 12418.5, TODAY()-6574.5),
        IF(OR($O172 = 7, $O172 = 14),
            RANDBETWEEN(TODAY() - 16071, TODAY() - 8766),
            IF(OR($O172 = 13, $O172 = 12, $O172 = 11),
                RANDBETWEEN(TODAY() - 27393.75, TODAY() - 12783.75),
                RANDBETWEEN(TODAY() - 27393.75, TODAY()-10957.5)
            )
        )
    )
)</f>
        <v>31057</v>
      </c>
      <c r="K172" s="6">
        <f ca="1" xml:space="preserve">
IF(OR($O172 = 5, $O172 = 6) + N("Se for presidente ou vice-presidente"),
    10 + N("Doutor"),
    IF($O172 = 7 + N("Se for diretor"),
        RANDBETWEEN(8,10) + N("Graduate school or Master’s degree or Doctorate"),
        IF($O172 = 14 + N("If a manager"),
            RANDBETWEEN(7,9),
            IF(OR($O172 = 13, $O172 = 12, $O172 = 11) + N("If coordinator or specialist or analyst"),
                RANDBETWEEN(7,8),
                7
            )
        )
    )
)</f>
        <v>8</v>
      </c>
      <c r="L172" s="8" t="str">
        <f ca="1">VLOOKUP($K172,Education!$A:$B,2,FALSE)</f>
        <v>Graduate school</v>
      </c>
      <c r="M172" s="7" t="e">
        <f ca="1" xml:space="preserve">
  IF(OR($O172 = 5, $O172 = 6, $O172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" s="7" t="e">
        <f ca="1">VLOOKUP($M172,Department!$A:$B,2,FALSE)</f>
        <v>#NUM!</v>
      </c>
      <c r="O172" s="6">
        <f t="shared" ca="1" si="2"/>
        <v>11</v>
      </c>
      <c r="P172" s="7" t="str">
        <f ca="1">VLOOKUP($O172,Role!$A:$B,2,FALSE)</f>
        <v>Analyst</v>
      </c>
      <c r="Q172" s="6">
        <f ca="1" xml:space="preserve">
IF($O172 = 11 + N("Analyst"),
    RANDBETWEEN(5, 7) + N("Jr, Pleno, Sr"),
    ""
)</f>
        <v>5</v>
      </c>
      <c r="R172" s="7" t="e">
        <f ca="1" xml:space="preserve">
IF($Q172 &lt;&gt; "",
    VLOOKUP($Q172,Level!$A:$B,2,FALSE),
    ""
)</f>
        <v>#N/A</v>
      </c>
      <c r="S172" s="1" t="e">
        <f ca="1" xml:space="preserve">
IF($O172 = 5 + N("Presidente"),
    27000,
    IF($O172 = 6 + N("Vice-presidente"),
        23000,
        IF(OR($O172 = 8, $O172= 13, $O172 = 12) + N("Secretária bilíngue ou coordenador ou especialista"),
            8000,
            IF($O172 = 7 + N("Diretor"),
                15000,
                IF($O172 = 14 + N("Gerente"),
                    12000,
                    IF($O172 = 9 + N("Estagiário"),
                        705,
                        IF($O172 = 10 + N("Trainee"),
                            805,
                            IF($O172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 = 7,
  500,
  IF($K172 = 8,
    1000,
    IF($K172 = 9,
      1500,
      IF($K172 = 10,
        2000,
        0
      )
    )
  )
)
+
N("Adicional no salário por área")
+
IF($M172 = 14 + N("Tecnologia da Informação"),
  120,
  IF($M172 = 16 + N("Vendas"),
    110,
    IF($M172 = 15 + N("Jurídico"),
      100,
      IF(OR($M172 = 8, $M172 = 9, $M172 = 11) + N("Recursos humanos ou comercial ou comunicação e marketing"),
        80,
        0
      )
    )
  )
)
+
N("Adicionando pegadinha")
+
IF(AND($M172 = 16, $K172 = 9, $O172 = 11, $Q172 = 5) + N("Se for de vendas, com mestrado, analista sênior"),
  IF(#REF! = 5,
    100,
    0
  )
  +
  IF($I172 = "M",
    200,
    0
  ),
  0
)</f>
        <v>#NUM!</v>
      </c>
    </row>
    <row r="173" spans="1:19" ht="14.25" customHeight="1" x14ac:dyDescent="0.2">
      <c r="A173" s="7" t="s">
        <v>94</v>
      </c>
      <c r="B173" s="5">
        <f>ROW()</f>
        <v>173</v>
      </c>
      <c r="C173" s="6" t="b">
        <v>1</v>
      </c>
      <c r="D173" s="7" t="e">
        <f ca="1">IF($B173 = 1 + N("Presidente"),
    127,
    IF($B173 = 2 + N("Vice-Presidente"),
        72,
        IF($B173 = 3 + N("Secretária bilíngue"),
            13,
            RANDBETWEEN(5,COUNT(#REF!) + 1)
        )
    )
)</f>
        <v>#NUM!</v>
      </c>
      <c r="E173" s="7" t="e">
        <f ca="1">VLOOKUP($D173,#REF!,2,FALSE)</f>
        <v>#NUM!</v>
      </c>
      <c r="F173" s="7" t="e">
        <f ca="1" xml:space="preserve">
IF($B173 = 1,
    0,
    RANDBETWEEN(5,COUNT(#REF!) + 1)
)</f>
        <v>#NUM!</v>
      </c>
      <c r="G173" s="7" t="e">
        <f ca="1" xml:space="preserve">
IF($B173 = 1 + N("Presidente"),
    "de Orléans e Bragança",
    VLOOKUP($F173,#REF!,2,FALSE) &amp; " " &amp; VLOOKUP(RANDBETWEEN(5,COUNT(#REF!) + 1),#REF!,2,FALSE)
)</f>
        <v>#NUM!</v>
      </c>
      <c r="H173" s="7" t="s">
        <v>269</v>
      </c>
      <c r="I173" s="7" t="s">
        <v>6</v>
      </c>
      <c r="J173" s="8">
        <f ca="1" xml:space="preserve">
IF($O173 = 5 + N("CEO"),
    TODAY() - 16340,
    IF($O173 = 8 + N("Secretary"),
        RANDBETWEEN(TODAY() - 12418.5, TODAY()-6574.5),
        IF(OR($O173 = 7, $O173 = 14),
            RANDBETWEEN(TODAY() - 16071, TODAY() - 8766),
            IF(OR($O173 = 13, $O173 = 12, $O173 = 11),
                RANDBETWEEN(TODAY() - 27393.75, TODAY() - 12783.75),
                RANDBETWEEN(TODAY() - 27393.75, TODAY()-10957.5)
            )
        )
    )
)</f>
        <v>25357</v>
      </c>
      <c r="K173" s="6">
        <f ca="1" xml:space="preserve">
IF(OR($O173 = 5, $O173 = 6) + N("Se for presidente ou vice-presidente"),
    10 + N("Doutor"),
    IF($O173 = 7 + N("Se for diretor"),
        RANDBETWEEN(8,10) + N("Graduate school or Master’s degree or Doctorate"),
        IF($O173 = 14 + N("If a manager"),
            RANDBETWEEN(7,9),
            IF(OR($O173 = 13, $O173 = 12, $O173 = 11) + N("If coordinator or specialist or analyst"),
                RANDBETWEEN(7,8),
                7
            )
        )
    )
)</f>
        <v>7</v>
      </c>
      <c r="L173" s="8" t="str">
        <f ca="1">VLOOKUP($K173,Education!$A:$B,2,FALSE)</f>
        <v>Undergraduate degree</v>
      </c>
      <c r="M173" s="7" t="e">
        <f ca="1" xml:space="preserve">
  IF(OR($O173 = 5, $O173 = 6, $O173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" s="7" t="e">
        <f ca="1">VLOOKUP($M173,Department!$A:$B,2,FALSE)</f>
        <v>#NUM!</v>
      </c>
      <c r="O173" s="6">
        <f t="shared" ca="1" si="2"/>
        <v>10</v>
      </c>
      <c r="P173" s="7" t="str">
        <f ca="1">VLOOKUP($O173,Role!$A:$B,2,FALSE)</f>
        <v>Trainee</v>
      </c>
      <c r="Q173" s="6" t="str">
        <f ca="1" xml:space="preserve">
IF($O173 = 11 + N("Analyst"),
    RANDBETWEEN(5, 7) + N("Jr, Pleno, Sr"),
    ""
)</f>
        <v/>
      </c>
      <c r="R173" s="7" t="str">
        <f ca="1" xml:space="preserve">
IF($Q173 &lt;&gt; "",
    VLOOKUP($Q173,Level!$A:$B,2,FALSE),
    ""
)</f>
        <v/>
      </c>
      <c r="S173" s="1" t="e">
        <f ca="1" xml:space="preserve">
IF($O173 = 5 + N("Presidente"),
    27000,
    IF($O173 = 6 + N("Vice-presidente"),
        23000,
        IF(OR($O173 = 8, $O173= 13, $O173 = 12) + N("Secretária bilíngue ou coordenador ou especialista"),
            8000,
            IF($O173 = 7 + N("Diretor"),
                15000,
                IF($O173 = 14 + N("Gerente"),
                    12000,
                    IF($O173 = 9 + N("Estagiário"),
                        705,
                        IF($O173 = 10 + N("Trainee"),
                            805,
                            IF($O173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 = 7,
  500,
  IF($K173 = 8,
    1000,
    IF($K173 = 9,
      1500,
      IF($K173 = 10,
        2000,
        0
      )
    )
  )
)
+
N("Adicional no salário por área")
+
IF($M173 = 14 + N("Tecnologia da Informação"),
  120,
  IF($M173 = 16 + N("Vendas"),
    110,
    IF($M173 = 15 + N("Jurídico"),
      100,
      IF(OR($M173 = 8, $M173 = 9, $M173 = 11) + N("Recursos humanos ou comercial ou comunicação e marketing"),
        80,
        0
      )
    )
  )
)
+
N("Adicionando pegadinha")
+
IF(AND($M173 = 16, $K173 = 9, $O173 = 11, $Q173 = 5) + N("Se for de vendas, com mestrado, analista sênior"),
  IF(#REF! = 5,
    100,
    0
  )
  +
  IF($I173 = "M",
    200,
    0
  ),
  0
)</f>
        <v>#NUM!</v>
      </c>
    </row>
    <row r="174" spans="1:19" ht="14.25" customHeight="1" x14ac:dyDescent="0.2">
      <c r="A174" s="7" t="s">
        <v>94</v>
      </c>
      <c r="B174" s="5">
        <f>ROW()</f>
        <v>174</v>
      </c>
      <c r="C174" s="6" t="b">
        <v>1</v>
      </c>
      <c r="D174" s="7" t="e">
        <f ca="1">IF($B174 = 1 + N("Presidente"),
    127,
    IF($B174 = 2 + N("Vice-Presidente"),
        72,
        IF($B174 = 3 + N("Secretária bilíngue"),
            13,
            RANDBETWEEN(5,COUNT(#REF!) + 1)
        )
    )
)</f>
        <v>#NUM!</v>
      </c>
      <c r="E174" s="7" t="e">
        <f ca="1">VLOOKUP($D174,#REF!,2,FALSE)</f>
        <v>#NUM!</v>
      </c>
      <c r="F174" s="7" t="e">
        <f ca="1" xml:space="preserve">
IF($B174 = 1,
    0,
    RANDBETWEEN(5,COUNT(#REF!) + 1)
)</f>
        <v>#NUM!</v>
      </c>
      <c r="G174" s="7" t="e">
        <f ca="1" xml:space="preserve">
IF($B174 = 1 + N("Presidente"),
    "de Orléans e Bragança",
    VLOOKUP($F174,#REF!,2,FALSE) &amp; " " &amp; VLOOKUP(RANDBETWEEN(5,COUNT(#REF!) + 1),#REF!,2,FALSE)
)</f>
        <v>#NUM!</v>
      </c>
      <c r="H174" s="7" t="s">
        <v>270</v>
      </c>
      <c r="I174" s="7" t="s">
        <v>6</v>
      </c>
      <c r="J174" s="8">
        <f ca="1" xml:space="preserve">
IF($O174 = 5 + N("CEO"),
    TODAY() - 16340,
    IF($O174 = 8 + N("Secretary"),
        RANDBETWEEN(TODAY() - 12418.5, TODAY()-6574.5),
        IF(OR($O174 = 7, $O174 = 14),
            RANDBETWEEN(TODAY() - 16071, TODAY() - 8766),
            IF(OR($O174 = 13, $O174 = 12, $O174 = 11),
                RANDBETWEEN(TODAY() - 27393.75, TODAY() - 12783.75),
                RANDBETWEEN(TODAY() - 27393.75, TODAY()-10957.5)
            )
        )
    )
)</f>
        <v>22400</v>
      </c>
      <c r="K174" s="6">
        <f ca="1" xml:space="preserve">
IF(OR($O174 = 5, $O174 = 6) + N("Se for presidente ou vice-presidente"),
    10 + N("Doutor"),
    IF($O174 = 7 + N("Se for diretor"),
        RANDBETWEEN(8,10) + N("Graduate school or Master’s degree or Doctorate"),
        IF($O174 = 14 + N("If a manager"),
            RANDBETWEEN(7,9),
            IF(OR($O174 = 13, $O174 = 12, $O174 = 11) + N("If coordinator or specialist or analyst"),
                RANDBETWEEN(7,8),
                7
            )
        )
    )
)</f>
        <v>7</v>
      </c>
      <c r="L174" s="8" t="str">
        <f ca="1">VLOOKUP($K174,Education!$A:$B,2,FALSE)</f>
        <v>Undergraduate degree</v>
      </c>
      <c r="M174" s="7" t="e">
        <f ca="1" xml:space="preserve">
  IF(OR($O174 = 5, $O174 = 6, $O174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" s="7" t="e">
        <f ca="1">VLOOKUP($M174,Department!$A:$B,2,FALSE)</f>
        <v>#NUM!</v>
      </c>
      <c r="O174" s="6">
        <f t="shared" ca="1" si="2"/>
        <v>11</v>
      </c>
      <c r="P174" s="7" t="str">
        <f ca="1">VLOOKUP($O174,Role!$A:$B,2,FALSE)</f>
        <v>Analyst</v>
      </c>
      <c r="Q174" s="6">
        <f ca="1" xml:space="preserve">
IF($O174 = 11 + N("Analyst"),
    RANDBETWEEN(5, 7) + N("Jr, Pleno, Sr"),
    ""
)</f>
        <v>7</v>
      </c>
      <c r="R174" s="7" t="e">
        <f ca="1" xml:space="preserve">
IF($Q174 &lt;&gt; "",
    VLOOKUP($Q174,Level!$A:$B,2,FALSE),
    ""
)</f>
        <v>#N/A</v>
      </c>
      <c r="S174" s="1" t="e">
        <f ca="1" xml:space="preserve">
IF($O174 = 5 + N("Presidente"),
    27000,
    IF($O174 = 6 + N("Vice-presidente"),
        23000,
        IF(OR($O174 = 8, $O174= 13, $O174 = 12) + N("Secretária bilíngue ou coordenador ou especialista"),
            8000,
            IF($O174 = 7 + N("Diretor"),
                15000,
                IF($O174 = 14 + N("Gerente"),
                    12000,
                    IF($O174 = 9 + N("Estagiário"),
                        705,
                        IF($O174 = 10 + N("Trainee"),
                            805,
                            IF($O174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 = 7,
  500,
  IF($K174 = 8,
    1000,
    IF($K174 = 9,
      1500,
      IF($K174 = 10,
        2000,
        0
      )
    )
  )
)
+
N("Adicional no salário por área")
+
IF($M174 = 14 + N("Tecnologia da Informação"),
  120,
  IF($M174 = 16 + N("Vendas"),
    110,
    IF($M174 = 15 + N("Jurídico"),
      100,
      IF(OR($M174 = 8, $M174 = 9, $M174 = 11) + N("Recursos humanos ou comercial ou comunicação e marketing"),
        80,
        0
      )
    )
  )
)
+
N("Adicionando pegadinha")
+
IF(AND($M174 = 16, $K174 = 9, $O174 = 11, $Q174 = 5) + N("Se for de vendas, com mestrado, analista sênior"),
  IF(#REF! = 5,
    100,
    0
  )
  +
  IF($I174 = "M",
    200,
    0
  ),
  0
)</f>
        <v>#NUM!</v>
      </c>
    </row>
    <row r="175" spans="1:19" ht="14.25" customHeight="1" x14ac:dyDescent="0.2">
      <c r="A175" s="7" t="s">
        <v>94</v>
      </c>
      <c r="B175" s="5">
        <f>ROW()</f>
        <v>175</v>
      </c>
      <c r="C175" s="6" t="b">
        <v>1</v>
      </c>
      <c r="D175" s="7" t="e">
        <f ca="1">IF($B175 = 1 + N("Presidente"),
    127,
    IF($B175 = 2 + N("Vice-Presidente"),
        72,
        IF($B175 = 3 + N("Secretária bilíngue"),
            13,
            RANDBETWEEN(5,COUNT(#REF!) + 1)
        )
    )
)</f>
        <v>#NUM!</v>
      </c>
      <c r="E175" s="7" t="e">
        <f ca="1">VLOOKUP($D175,#REF!,2,FALSE)</f>
        <v>#NUM!</v>
      </c>
      <c r="F175" s="7" t="e">
        <f ca="1" xml:space="preserve">
IF($B175 = 1,
    0,
    RANDBETWEEN(5,COUNT(#REF!) + 1)
)</f>
        <v>#NUM!</v>
      </c>
      <c r="G175" s="7" t="e">
        <f ca="1" xml:space="preserve">
IF($B175 = 1 + N("Presidente"),
    "de Orléans e Bragança",
    VLOOKUP($F175,#REF!,2,FALSE) &amp; " " &amp; VLOOKUP(RANDBETWEEN(5,COUNT(#REF!) + 1),#REF!,2,FALSE)
)</f>
        <v>#NUM!</v>
      </c>
      <c r="H175" s="7" t="s">
        <v>271</v>
      </c>
      <c r="I175" s="7" t="s">
        <v>6</v>
      </c>
      <c r="J175" s="8">
        <f ca="1" xml:space="preserve">
IF($O175 = 5 + N("CEO"),
    TODAY() - 16340,
    IF($O175 = 8 + N("Secretary"),
        RANDBETWEEN(TODAY() - 12418.5, TODAY()-6574.5),
        IF(OR($O175 = 7, $O175 = 14),
            RANDBETWEEN(TODAY() - 16071, TODAY() - 8766),
            IF(OR($O175 = 13, $O175 = 12, $O175 = 11),
                RANDBETWEEN(TODAY() - 27393.75, TODAY() - 12783.75),
                RANDBETWEEN(TODAY() - 27393.75, TODAY()-10957.5)
            )
        )
    )
)</f>
        <v>25996</v>
      </c>
      <c r="K175" s="6">
        <f ca="1" xml:space="preserve">
IF(OR($O175 = 5, $O175 = 6) + N("Se for presidente ou vice-presidente"),
    10 + N("Doutor"),
    IF($O175 = 7 + N("Se for diretor"),
        RANDBETWEEN(8,10) + N("Graduate school or Master’s degree or Doctorate"),
        IF($O175 = 14 + N("If a manager"),
            RANDBETWEEN(7,9),
            IF(OR($O175 = 13, $O175 = 12, $O175 = 11) + N("If coordinator or specialist or analyst"),
                RANDBETWEEN(7,8),
                7
            )
        )
    )
)</f>
        <v>7</v>
      </c>
      <c r="L175" s="8" t="str">
        <f ca="1">VLOOKUP($K175,Education!$A:$B,2,FALSE)</f>
        <v>Undergraduate degree</v>
      </c>
      <c r="M175" s="7" t="e">
        <f ca="1" xml:space="preserve">
  IF(OR($O175 = 5, $O175 = 6, $O175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" s="7" t="e">
        <f ca="1">VLOOKUP($M175,Department!$A:$B,2,FALSE)</f>
        <v>#NUM!</v>
      </c>
      <c r="O175" s="6">
        <f t="shared" ca="1" si="2"/>
        <v>9</v>
      </c>
      <c r="P175" s="7" t="str">
        <f ca="1">VLOOKUP($O175,Role!$A:$B,2,FALSE)</f>
        <v>Intern</v>
      </c>
      <c r="Q175" s="6" t="str">
        <f ca="1" xml:space="preserve">
IF($O175 = 11 + N("Analyst"),
    RANDBETWEEN(5, 7) + N("Jr, Pleno, Sr"),
    ""
)</f>
        <v/>
      </c>
      <c r="R175" s="7" t="str">
        <f ca="1" xml:space="preserve">
IF($Q175 &lt;&gt; "",
    VLOOKUP($Q175,Level!$A:$B,2,FALSE),
    ""
)</f>
        <v/>
      </c>
      <c r="S175" s="1" t="e">
        <f ca="1" xml:space="preserve">
IF($O175 = 5 + N("Presidente"),
    27000,
    IF($O175 = 6 + N("Vice-presidente"),
        23000,
        IF(OR($O175 = 8, $O175= 13, $O175 = 12) + N("Secretária bilíngue ou coordenador ou especialista"),
            8000,
            IF($O175 = 7 + N("Diretor"),
                15000,
                IF($O175 = 14 + N("Gerente"),
                    12000,
                    IF($O175 = 9 + N("Estagiário"),
                        705,
                        IF($O175 = 10 + N("Trainee"),
                            805,
                            IF($O175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 = 7,
  500,
  IF($K175 = 8,
    1000,
    IF($K175 = 9,
      1500,
      IF($K175 = 10,
        2000,
        0
      )
    )
  )
)
+
N("Adicional no salário por área")
+
IF($M175 = 14 + N("Tecnologia da Informação"),
  120,
  IF($M175 = 16 + N("Vendas"),
    110,
    IF($M175 = 15 + N("Jurídico"),
      100,
      IF(OR($M175 = 8, $M175 = 9, $M175 = 11) + N("Recursos humanos ou comercial ou comunicação e marketing"),
        80,
        0
      )
    )
  )
)
+
N("Adicionando pegadinha")
+
IF(AND($M175 = 16, $K175 = 9, $O175 = 11, $Q175 = 5) + N("Se for de vendas, com mestrado, analista sênior"),
  IF(#REF! = 5,
    100,
    0
  )
  +
  IF($I175 = "M",
    200,
    0
  ),
  0
)</f>
        <v>#NUM!</v>
      </c>
    </row>
    <row r="176" spans="1:19" ht="14.25" customHeight="1" x14ac:dyDescent="0.2">
      <c r="A176" s="7" t="s">
        <v>94</v>
      </c>
      <c r="B176" s="5">
        <f>ROW()</f>
        <v>176</v>
      </c>
      <c r="C176" s="6" t="b">
        <v>1</v>
      </c>
      <c r="D176" s="7" t="e">
        <f ca="1">IF($B176 = 1 + N("Presidente"),
    127,
    IF($B176 = 2 + N("Vice-Presidente"),
        72,
        IF($B176 = 3 + N("Secretária bilíngue"),
            13,
            RANDBETWEEN(5,COUNT(#REF!) + 1)
        )
    )
)</f>
        <v>#NUM!</v>
      </c>
      <c r="E176" s="7" t="e">
        <f ca="1">VLOOKUP($D176,#REF!,2,FALSE)</f>
        <v>#NUM!</v>
      </c>
      <c r="F176" s="7" t="e">
        <f ca="1" xml:space="preserve">
IF($B176 = 1,
    0,
    RANDBETWEEN(5,COUNT(#REF!) + 1)
)</f>
        <v>#NUM!</v>
      </c>
      <c r="G176" s="7" t="e">
        <f ca="1" xml:space="preserve">
IF($B176 = 1 + N("Presidente"),
    "de Orléans e Bragança",
    VLOOKUP($F176,#REF!,2,FALSE) &amp; " " &amp; VLOOKUP(RANDBETWEEN(5,COUNT(#REF!) + 1),#REF!,2,FALSE)
)</f>
        <v>#NUM!</v>
      </c>
      <c r="H176" s="7" t="s">
        <v>272</v>
      </c>
      <c r="I176" s="7" t="s">
        <v>5</v>
      </c>
      <c r="J176" s="8">
        <f ca="1" xml:space="preserve">
IF($O176 = 5 + N("CEO"),
    TODAY() - 16340,
    IF($O176 = 8 + N("Secretary"),
        RANDBETWEEN(TODAY() - 12418.5, TODAY()-6574.5),
        IF(OR($O176 = 7, $O176 = 14),
            RANDBETWEEN(TODAY() - 16071, TODAY() - 8766),
            IF(OR($O176 = 13, $O176 = 12, $O176 = 11),
                RANDBETWEEN(TODAY() - 27393.75, TODAY() - 12783.75),
                RANDBETWEEN(TODAY() - 27393.75, TODAY()-10957.5)
            )
        )
    )
)</f>
        <v>27074</v>
      </c>
      <c r="K176" s="6">
        <f ca="1" xml:space="preserve">
IF(OR($O176 = 5, $O176 = 6) + N("Se for presidente ou vice-presidente"),
    10 + N("Doutor"),
    IF($O176 = 7 + N("Se for diretor"),
        RANDBETWEEN(8,10) + N("Graduate school or Master’s degree or Doctorate"),
        IF($O176 = 14 + N("If a manager"),
            RANDBETWEEN(7,9),
            IF(OR($O176 = 13, $O176 = 12, $O176 = 11) + N("If coordinator or specialist or analyst"),
                RANDBETWEEN(7,8),
                7
            )
        )
    )
)</f>
        <v>8</v>
      </c>
      <c r="L176" s="8" t="str">
        <f ca="1">VLOOKUP($K176,Education!$A:$B,2,FALSE)</f>
        <v>Graduate school</v>
      </c>
      <c r="M176" s="7" t="e">
        <f ca="1" xml:space="preserve">
  IF(OR($O176 = 5, $O176 = 6, $O176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" s="7" t="e">
        <f ca="1">VLOOKUP($M176,Department!$A:$B,2,FALSE)</f>
        <v>#NUM!</v>
      </c>
      <c r="O176" s="6">
        <f t="shared" ca="1" si="2"/>
        <v>11</v>
      </c>
      <c r="P176" s="7" t="str">
        <f ca="1">VLOOKUP($O176,Role!$A:$B,2,FALSE)</f>
        <v>Analyst</v>
      </c>
      <c r="Q176" s="6">
        <f ca="1" xml:space="preserve">
IF($O176 = 11 + N("Analyst"),
    RANDBETWEEN(5, 7) + N("Jr, Pleno, Sr"),
    ""
)</f>
        <v>7</v>
      </c>
      <c r="R176" s="7" t="e">
        <f ca="1" xml:space="preserve">
IF($Q176 &lt;&gt; "",
    VLOOKUP($Q176,Level!$A:$B,2,FALSE),
    ""
)</f>
        <v>#N/A</v>
      </c>
      <c r="S176" s="1" t="e">
        <f ca="1" xml:space="preserve">
IF($O176 = 5 + N("Presidente"),
    27000,
    IF($O176 = 6 + N("Vice-presidente"),
        23000,
        IF(OR($O176 = 8, $O176= 13, $O176 = 12) + N("Secretária bilíngue ou coordenador ou especialista"),
            8000,
            IF($O176 = 7 + N("Diretor"),
                15000,
                IF($O176 = 14 + N("Gerente"),
                    12000,
                    IF($O176 = 9 + N("Estagiário"),
                        705,
                        IF($O176 = 10 + N("Trainee"),
                            805,
                            IF($O176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 = 7,
  500,
  IF($K176 = 8,
    1000,
    IF($K176 = 9,
      1500,
      IF($K176 = 10,
        2000,
        0
      )
    )
  )
)
+
N("Adicional no salário por área")
+
IF($M176 = 14 + N("Tecnologia da Informação"),
  120,
  IF($M176 = 16 + N("Vendas"),
    110,
    IF($M176 = 15 + N("Jurídico"),
      100,
      IF(OR($M176 = 8, $M176 = 9, $M176 = 11) + N("Recursos humanos ou comercial ou comunicação e marketing"),
        80,
        0
      )
    )
  )
)
+
N("Adicionando pegadinha")
+
IF(AND($M176 = 16, $K176 = 9, $O176 = 11, $Q176 = 5) + N("Se for de vendas, com mestrado, analista sênior"),
  IF(#REF! = 5,
    100,
    0
  )
  +
  IF($I176 = "M",
    200,
    0
  ),
  0
)</f>
        <v>#NUM!</v>
      </c>
    </row>
    <row r="177" spans="1:19" ht="14.25" customHeight="1" x14ac:dyDescent="0.2">
      <c r="A177" s="7" t="s">
        <v>94</v>
      </c>
      <c r="B177" s="5">
        <f>ROW()</f>
        <v>177</v>
      </c>
      <c r="C177" s="6" t="b">
        <v>1</v>
      </c>
      <c r="D177" s="7" t="e">
        <f ca="1">IF($B177 = 1 + N("Presidente"),
    127,
    IF($B177 = 2 + N("Vice-Presidente"),
        72,
        IF($B177 = 3 + N("Secretária bilíngue"),
            13,
            RANDBETWEEN(5,COUNT(#REF!) + 1)
        )
    )
)</f>
        <v>#NUM!</v>
      </c>
      <c r="E177" s="7" t="e">
        <f ca="1">VLOOKUP($D177,#REF!,2,FALSE)</f>
        <v>#NUM!</v>
      </c>
      <c r="F177" s="7" t="e">
        <f ca="1" xml:space="preserve">
IF($B177 = 1,
    0,
    RANDBETWEEN(5,COUNT(#REF!) + 1)
)</f>
        <v>#NUM!</v>
      </c>
      <c r="G177" s="7" t="e">
        <f ca="1" xml:space="preserve">
IF($B177 = 1 + N("Presidente"),
    "de Orléans e Bragança",
    VLOOKUP($F177,#REF!,2,FALSE) &amp; " " &amp; VLOOKUP(RANDBETWEEN(5,COUNT(#REF!) + 1),#REF!,2,FALSE)
)</f>
        <v>#NUM!</v>
      </c>
      <c r="H177" s="7" t="s">
        <v>273</v>
      </c>
      <c r="I177" s="7" t="s">
        <v>6</v>
      </c>
      <c r="J177" s="8">
        <f ca="1" xml:space="preserve">
IF($O177 = 5 + N("CEO"),
    TODAY() - 16340,
    IF($O177 = 8 + N("Secretary"),
        RANDBETWEEN(TODAY() - 12418.5, TODAY()-6574.5),
        IF(OR($O177 = 7, $O177 = 14),
            RANDBETWEEN(TODAY() - 16071, TODAY() - 8766),
            IF(OR($O177 = 13, $O177 = 12, $O177 = 11),
                RANDBETWEEN(TODAY() - 27393.75, TODAY() - 12783.75),
                RANDBETWEEN(TODAY() - 27393.75, TODAY()-10957.5)
            )
        )
    )
)</f>
        <v>28712</v>
      </c>
      <c r="K177" s="6">
        <f ca="1" xml:space="preserve">
IF(OR($O177 = 5, $O177 = 6) + N("Se for presidente ou vice-presidente"),
    10 + N("Doutor"),
    IF($O177 = 7 + N("Se for diretor"),
        RANDBETWEEN(8,10) + N("Graduate school or Master’s degree or Doctorate"),
        IF($O177 = 14 + N("If a manager"),
            RANDBETWEEN(7,9),
            IF(OR($O177 = 13, $O177 = 12, $O177 = 11) + N("If coordinator or specialist or analyst"),
                RANDBETWEEN(7,8),
                7
            )
        )
    )
)</f>
        <v>7</v>
      </c>
      <c r="L177" s="8" t="str">
        <f ca="1">VLOOKUP($K177,Education!$A:$B,2,FALSE)</f>
        <v>Undergraduate degree</v>
      </c>
      <c r="M177" s="7" t="e">
        <f ca="1" xml:space="preserve">
  IF(OR($O177 = 5, $O177 = 6, $O177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" s="7" t="e">
        <f ca="1">VLOOKUP($M177,Department!$A:$B,2,FALSE)</f>
        <v>#NUM!</v>
      </c>
      <c r="O177" s="6">
        <f t="shared" ca="1" si="2"/>
        <v>10</v>
      </c>
      <c r="P177" s="7" t="str">
        <f ca="1">VLOOKUP($O177,Role!$A:$B,2,FALSE)</f>
        <v>Trainee</v>
      </c>
      <c r="Q177" s="6" t="str">
        <f ca="1" xml:space="preserve">
IF($O177 = 11 + N("Analyst"),
    RANDBETWEEN(5, 7) + N("Jr, Pleno, Sr"),
    ""
)</f>
        <v/>
      </c>
      <c r="R177" s="7" t="str">
        <f ca="1" xml:space="preserve">
IF($Q177 &lt;&gt; "",
    VLOOKUP($Q177,Level!$A:$B,2,FALSE),
    ""
)</f>
        <v/>
      </c>
      <c r="S177" s="1" t="e">
        <f ca="1" xml:space="preserve">
IF($O177 = 5 + N("Presidente"),
    27000,
    IF($O177 = 6 + N("Vice-presidente"),
        23000,
        IF(OR($O177 = 8, $O177= 13, $O177 = 12) + N("Secretária bilíngue ou coordenador ou especialista"),
            8000,
            IF($O177 = 7 + N("Diretor"),
                15000,
                IF($O177 = 14 + N("Gerente"),
                    12000,
                    IF($O177 = 9 + N("Estagiário"),
                        705,
                        IF($O177 = 10 + N("Trainee"),
                            805,
                            IF($O177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 = 7,
  500,
  IF($K177 = 8,
    1000,
    IF($K177 = 9,
      1500,
      IF($K177 = 10,
        2000,
        0
      )
    )
  )
)
+
N("Adicional no salário por área")
+
IF($M177 = 14 + N("Tecnologia da Informação"),
  120,
  IF($M177 = 16 + N("Vendas"),
    110,
    IF($M177 = 15 + N("Jurídico"),
      100,
      IF(OR($M177 = 8, $M177 = 9, $M177 = 11) + N("Recursos humanos ou comercial ou comunicação e marketing"),
        80,
        0
      )
    )
  )
)
+
N("Adicionando pegadinha")
+
IF(AND($M177 = 16, $K177 = 9, $O177 = 11, $Q177 = 5) + N("Se for de vendas, com mestrado, analista sênior"),
  IF(#REF! = 5,
    100,
    0
  )
  +
  IF($I177 = "M",
    200,
    0
  ),
  0
)</f>
        <v>#NUM!</v>
      </c>
    </row>
    <row r="178" spans="1:19" ht="14.25" customHeight="1" x14ac:dyDescent="0.2">
      <c r="A178" s="7" t="s">
        <v>94</v>
      </c>
      <c r="B178" s="5">
        <f>ROW()</f>
        <v>178</v>
      </c>
      <c r="C178" s="6" t="b">
        <v>1</v>
      </c>
      <c r="D178" s="7" t="e">
        <f ca="1">IF($B178 = 1 + N("Presidente"),
    127,
    IF($B178 = 2 + N("Vice-Presidente"),
        72,
        IF($B178 = 3 + N("Secretária bilíngue"),
            13,
            RANDBETWEEN(5,COUNT(#REF!) + 1)
        )
    )
)</f>
        <v>#NUM!</v>
      </c>
      <c r="E178" s="7" t="e">
        <f ca="1">VLOOKUP($D178,#REF!,2,FALSE)</f>
        <v>#NUM!</v>
      </c>
      <c r="F178" s="7" t="e">
        <f ca="1" xml:space="preserve">
IF($B178 = 1,
    0,
    RANDBETWEEN(5,COUNT(#REF!) + 1)
)</f>
        <v>#NUM!</v>
      </c>
      <c r="G178" s="7" t="e">
        <f ca="1" xml:space="preserve">
IF($B178 = 1 + N("Presidente"),
    "de Orléans e Bragança",
    VLOOKUP($F178,#REF!,2,FALSE) &amp; " " &amp; VLOOKUP(RANDBETWEEN(5,COUNT(#REF!) + 1),#REF!,2,FALSE)
)</f>
        <v>#NUM!</v>
      </c>
      <c r="H178" s="7" t="s">
        <v>274</v>
      </c>
      <c r="I178" s="7" t="s">
        <v>6</v>
      </c>
      <c r="J178" s="8">
        <f ca="1" xml:space="preserve">
IF($O178 = 5 + N("CEO"),
    TODAY() - 16340,
    IF($O178 = 8 + N("Secretary"),
        RANDBETWEEN(TODAY() - 12418.5, TODAY()-6574.5),
        IF(OR($O178 = 7, $O178 = 14),
            RANDBETWEEN(TODAY() - 16071, TODAY() - 8766),
            IF(OR($O178 = 13, $O178 = 12, $O178 = 11),
                RANDBETWEEN(TODAY() - 27393.75, TODAY() - 12783.75),
                RANDBETWEEN(TODAY() - 27393.75, TODAY()-10957.5)
            )
        )
    )
)</f>
        <v>24715</v>
      </c>
      <c r="K178" s="6">
        <f ca="1" xml:space="preserve">
IF(OR($O178 = 5, $O178 = 6) + N("Se for presidente ou vice-presidente"),
    10 + N("Doutor"),
    IF($O178 = 7 + N("Se for diretor"),
        RANDBETWEEN(8,10) + N("Graduate school or Master’s degree or Doctorate"),
        IF($O178 = 14 + N("If a manager"),
            RANDBETWEEN(7,9),
            IF(OR($O178 = 13, $O178 = 12, $O178 = 11) + N("If coordinator or specialist or analyst"),
                RANDBETWEEN(7,8),
                7
            )
        )
    )
)</f>
        <v>8</v>
      </c>
      <c r="L178" s="8" t="str">
        <f ca="1">VLOOKUP($K178,Education!$A:$B,2,FALSE)</f>
        <v>Graduate school</v>
      </c>
      <c r="M178" s="7" t="e">
        <f ca="1" xml:space="preserve">
  IF(OR($O178 = 5, $O178 = 6, $O178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" s="7" t="e">
        <f ca="1">VLOOKUP($M178,Department!$A:$B,2,FALSE)</f>
        <v>#NUM!</v>
      </c>
      <c r="O178" s="6">
        <f t="shared" ca="1" si="2"/>
        <v>11</v>
      </c>
      <c r="P178" s="7" t="str">
        <f ca="1">VLOOKUP($O178,Role!$A:$B,2,FALSE)</f>
        <v>Analyst</v>
      </c>
      <c r="Q178" s="6">
        <f ca="1" xml:space="preserve">
IF($O178 = 11 + N("Analyst"),
    RANDBETWEEN(5, 7) + N("Jr, Pleno, Sr"),
    ""
)</f>
        <v>7</v>
      </c>
      <c r="R178" s="7" t="e">
        <f ca="1" xml:space="preserve">
IF($Q178 &lt;&gt; "",
    VLOOKUP($Q178,Level!$A:$B,2,FALSE),
    ""
)</f>
        <v>#N/A</v>
      </c>
      <c r="S178" s="1" t="e">
        <f ca="1" xml:space="preserve">
IF($O178 = 5 + N("Presidente"),
    27000,
    IF($O178 = 6 + N("Vice-presidente"),
        23000,
        IF(OR($O178 = 8, $O178= 13, $O178 = 12) + N("Secretária bilíngue ou coordenador ou especialista"),
            8000,
            IF($O178 = 7 + N("Diretor"),
                15000,
                IF($O178 = 14 + N("Gerente"),
                    12000,
                    IF($O178 = 9 + N("Estagiário"),
                        705,
                        IF($O178 = 10 + N("Trainee"),
                            805,
                            IF($O178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 = 7,
  500,
  IF($K178 = 8,
    1000,
    IF($K178 = 9,
      1500,
      IF($K178 = 10,
        2000,
        0
      )
    )
  )
)
+
N("Adicional no salário por área")
+
IF($M178 = 14 + N("Tecnologia da Informação"),
  120,
  IF($M178 = 16 + N("Vendas"),
    110,
    IF($M178 = 15 + N("Jurídico"),
      100,
      IF(OR($M178 = 8, $M178 = 9, $M178 = 11) + N("Recursos humanos ou comercial ou comunicação e marketing"),
        80,
        0
      )
    )
  )
)
+
N("Adicionando pegadinha")
+
IF(AND($M178 = 16, $K178 = 9, $O178 = 11, $Q178 = 5) + N("Se for de vendas, com mestrado, analista sênior"),
  IF(#REF! = 5,
    100,
    0
  )
  +
  IF($I178 = "M",
    200,
    0
  ),
  0
)</f>
        <v>#NUM!</v>
      </c>
    </row>
    <row r="179" spans="1:19" ht="14.25" customHeight="1" x14ac:dyDescent="0.2">
      <c r="A179" s="7" t="s">
        <v>94</v>
      </c>
      <c r="B179" s="5">
        <f>ROW()</f>
        <v>179</v>
      </c>
      <c r="C179" s="6" t="b">
        <v>1</v>
      </c>
      <c r="D179" s="7" t="e">
        <f ca="1">IF($B179 = 1 + N("Presidente"),
    127,
    IF($B179 = 2 + N("Vice-Presidente"),
        72,
        IF($B179 = 3 + N("Secretária bilíngue"),
            13,
            RANDBETWEEN(5,COUNT(#REF!) + 1)
        )
    )
)</f>
        <v>#NUM!</v>
      </c>
      <c r="E179" s="7" t="e">
        <f ca="1">VLOOKUP($D179,#REF!,2,FALSE)</f>
        <v>#NUM!</v>
      </c>
      <c r="F179" s="7" t="e">
        <f ca="1" xml:space="preserve">
IF($B179 = 1,
    0,
    RANDBETWEEN(5,COUNT(#REF!) + 1)
)</f>
        <v>#NUM!</v>
      </c>
      <c r="G179" s="7" t="e">
        <f ca="1" xml:space="preserve">
IF($B179 = 1 + N("Presidente"),
    "de Orléans e Bragança",
    VLOOKUP($F179,#REF!,2,FALSE) &amp; " " &amp; VLOOKUP(RANDBETWEEN(5,COUNT(#REF!) + 1),#REF!,2,FALSE)
)</f>
        <v>#NUM!</v>
      </c>
      <c r="H179" s="7" t="s">
        <v>275</v>
      </c>
      <c r="I179" s="7" t="s">
        <v>5</v>
      </c>
      <c r="J179" s="8">
        <f ca="1" xml:space="preserve">
IF($O179 = 5 + N("CEO"),
    TODAY() - 16340,
    IF($O179 = 8 + N("Secretary"),
        RANDBETWEEN(TODAY() - 12418.5, TODAY()-6574.5),
        IF(OR($O179 = 7, $O179 = 14),
            RANDBETWEEN(TODAY() - 16071, TODAY() - 8766),
            IF(OR($O179 = 13, $O179 = 12, $O179 = 11),
                RANDBETWEEN(TODAY() - 27393.75, TODAY() - 12783.75),
                RANDBETWEEN(TODAY() - 27393.75, TODAY()-10957.5)
            )
        )
    )
)</f>
        <v>27477</v>
      </c>
      <c r="K179" s="6">
        <f ca="1" xml:space="preserve">
IF(OR($O179 = 5, $O179 = 6) + N("Se for presidente ou vice-presidente"),
    10 + N("Doutor"),
    IF($O179 = 7 + N("Se for diretor"),
        RANDBETWEEN(8,10) + N("Graduate school or Master’s degree or Doctorate"),
        IF($O179 = 14 + N("If a manager"),
            RANDBETWEEN(7,9),
            IF(OR($O179 = 13, $O179 = 12, $O179 = 11) + N("If coordinator or specialist or analyst"),
                RANDBETWEEN(7,8),
                7
            )
        )
    )
)</f>
        <v>7</v>
      </c>
      <c r="L179" s="8" t="str">
        <f ca="1">VLOOKUP($K179,Education!$A:$B,2,FALSE)</f>
        <v>Undergraduate degree</v>
      </c>
      <c r="M179" s="7" t="e">
        <f ca="1" xml:space="preserve">
  IF(OR($O179 = 5, $O179 = 6, $O179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" s="7" t="e">
        <f ca="1">VLOOKUP($M179,Department!$A:$B,2,FALSE)</f>
        <v>#NUM!</v>
      </c>
      <c r="O179" s="6">
        <f t="shared" ca="1" si="2"/>
        <v>9</v>
      </c>
      <c r="P179" s="7" t="str">
        <f ca="1">VLOOKUP($O179,Role!$A:$B,2,FALSE)</f>
        <v>Intern</v>
      </c>
      <c r="Q179" s="6" t="str">
        <f ca="1" xml:space="preserve">
IF($O179 = 11 + N("Analyst"),
    RANDBETWEEN(5, 7) + N("Jr, Pleno, Sr"),
    ""
)</f>
        <v/>
      </c>
      <c r="R179" s="7" t="str">
        <f ca="1" xml:space="preserve">
IF($Q179 &lt;&gt; "",
    VLOOKUP($Q179,Level!$A:$B,2,FALSE),
    ""
)</f>
        <v/>
      </c>
      <c r="S179" s="1" t="e">
        <f ca="1" xml:space="preserve">
IF($O179 = 5 + N("Presidente"),
    27000,
    IF($O179 = 6 + N("Vice-presidente"),
        23000,
        IF(OR($O179 = 8, $O179= 13, $O179 = 12) + N("Secretária bilíngue ou coordenador ou especialista"),
            8000,
            IF($O179 = 7 + N("Diretor"),
                15000,
                IF($O179 = 14 + N("Gerente"),
                    12000,
                    IF($O179 = 9 + N("Estagiário"),
                        705,
                        IF($O179 = 10 + N("Trainee"),
                            805,
                            IF($O179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 = 7,
  500,
  IF($K179 = 8,
    1000,
    IF($K179 = 9,
      1500,
      IF($K179 = 10,
        2000,
        0
      )
    )
  )
)
+
N("Adicional no salário por área")
+
IF($M179 = 14 + N("Tecnologia da Informação"),
  120,
  IF($M179 = 16 + N("Vendas"),
    110,
    IF($M179 = 15 + N("Jurídico"),
      100,
      IF(OR($M179 = 8, $M179 = 9, $M179 = 11) + N("Recursos humanos ou comercial ou comunicação e marketing"),
        80,
        0
      )
    )
  )
)
+
N("Adicionando pegadinha")
+
IF(AND($M179 = 16, $K179 = 9, $O179 = 11, $Q179 = 5) + N("Se for de vendas, com mestrado, analista sênior"),
  IF(#REF! = 5,
    100,
    0
  )
  +
  IF($I179 = "M",
    200,
    0
  ),
  0
)</f>
        <v>#NUM!</v>
      </c>
    </row>
    <row r="180" spans="1:19" ht="14.25" customHeight="1" x14ac:dyDescent="0.2">
      <c r="A180" s="7" t="s">
        <v>94</v>
      </c>
      <c r="B180" s="5">
        <f>ROW()</f>
        <v>180</v>
      </c>
      <c r="C180" s="6" t="b">
        <v>1</v>
      </c>
      <c r="D180" s="7" t="e">
        <f ca="1">IF($B180 = 1 + N("Presidente"),
    127,
    IF($B180 = 2 + N("Vice-Presidente"),
        72,
        IF($B180 = 3 + N("Secretária bilíngue"),
            13,
            RANDBETWEEN(5,COUNT(#REF!) + 1)
        )
    )
)</f>
        <v>#NUM!</v>
      </c>
      <c r="E180" s="7" t="e">
        <f ca="1">VLOOKUP($D180,#REF!,2,FALSE)</f>
        <v>#NUM!</v>
      </c>
      <c r="F180" s="7" t="e">
        <f ca="1" xml:space="preserve">
IF($B180 = 1,
    0,
    RANDBETWEEN(5,COUNT(#REF!) + 1)
)</f>
        <v>#NUM!</v>
      </c>
      <c r="G180" s="7" t="e">
        <f ca="1" xml:space="preserve">
IF($B180 = 1 + N("Presidente"),
    "de Orléans e Bragança",
    VLOOKUP($F180,#REF!,2,FALSE) &amp; " " &amp; VLOOKUP(RANDBETWEEN(5,COUNT(#REF!) + 1),#REF!,2,FALSE)
)</f>
        <v>#NUM!</v>
      </c>
      <c r="H180" s="7" t="s">
        <v>276</v>
      </c>
      <c r="I180" s="7" t="s">
        <v>5</v>
      </c>
      <c r="J180" s="8">
        <f ca="1" xml:space="preserve">
IF($O180 = 5 + N("CEO"),
    TODAY() - 16340,
    IF($O180 = 8 + N("Secretary"),
        RANDBETWEEN(TODAY() - 12418.5, TODAY()-6574.5),
        IF(OR($O180 = 7, $O180 = 14),
            RANDBETWEEN(TODAY() - 16071, TODAY() - 8766),
            IF(OR($O180 = 13, $O180 = 12, $O180 = 11),
                RANDBETWEEN(TODAY() - 27393.75, TODAY() - 12783.75),
                RANDBETWEEN(TODAY() - 27393.75, TODAY()-10957.5)
            )
        )
    )
)</f>
        <v>31684</v>
      </c>
      <c r="K180" s="6">
        <f ca="1" xml:space="preserve">
IF(OR($O180 = 5, $O180 = 6) + N("Se for presidente ou vice-presidente"),
    10 + N("Doutor"),
    IF($O180 = 7 + N("Se for diretor"),
        RANDBETWEEN(8,10) + N("Graduate school or Master’s degree or Doctorate"),
        IF($O180 = 14 + N("If a manager"),
            RANDBETWEEN(7,9),
            IF(OR($O180 = 13, $O180 = 12, $O180 = 11) + N("If coordinator or specialist or analyst"),
                RANDBETWEEN(7,8),
                7
            )
        )
    )
)</f>
        <v>7</v>
      </c>
      <c r="L180" s="8" t="str">
        <f ca="1">VLOOKUP($K180,Education!$A:$B,2,FALSE)</f>
        <v>Undergraduate degree</v>
      </c>
      <c r="M180" s="7" t="e">
        <f ca="1" xml:space="preserve">
  IF(OR($O180 = 5, $O180 = 6, $O180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" s="7" t="e">
        <f ca="1">VLOOKUP($M180,Department!$A:$B,2,FALSE)</f>
        <v>#NUM!</v>
      </c>
      <c r="O180" s="6">
        <f t="shared" ca="1" si="2"/>
        <v>11</v>
      </c>
      <c r="P180" s="7" t="str">
        <f ca="1">VLOOKUP($O180,Role!$A:$B,2,FALSE)</f>
        <v>Analyst</v>
      </c>
      <c r="Q180" s="6">
        <f ca="1" xml:space="preserve">
IF($O180 = 11 + N("Analyst"),
    RANDBETWEEN(5, 7) + N("Jr, Pleno, Sr"),
    ""
)</f>
        <v>5</v>
      </c>
      <c r="R180" s="7" t="e">
        <f ca="1" xml:space="preserve">
IF($Q180 &lt;&gt; "",
    VLOOKUP($Q180,Level!$A:$B,2,FALSE),
    ""
)</f>
        <v>#N/A</v>
      </c>
      <c r="S180" s="1" t="e">
        <f ca="1" xml:space="preserve">
IF($O180 = 5 + N("Presidente"),
    27000,
    IF($O180 = 6 + N("Vice-presidente"),
        23000,
        IF(OR($O180 = 8, $O180= 13, $O180 = 12) + N("Secretária bilíngue ou coordenador ou especialista"),
            8000,
            IF($O180 = 7 + N("Diretor"),
                15000,
                IF($O180 = 14 + N("Gerente"),
                    12000,
                    IF($O180 = 9 + N("Estagiário"),
                        705,
                        IF($O180 = 10 + N("Trainee"),
                            805,
                            IF($O180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 = 7,
  500,
  IF($K180 = 8,
    1000,
    IF($K180 = 9,
      1500,
      IF($K180 = 10,
        2000,
        0
      )
    )
  )
)
+
N("Adicional no salário por área")
+
IF($M180 = 14 + N("Tecnologia da Informação"),
  120,
  IF($M180 = 16 + N("Vendas"),
    110,
    IF($M180 = 15 + N("Jurídico"),
      100,
      IF(OR($M180 = 8, $M180 = 9, $M180 = 11) + N("Recursos humanos ou comercial ou comunicação e marketing"),
        80,
        0
      )
    )
  )
)
+
N("Adicionando pegadinha")
+
IF(AND($M180 = 16, $K180 = 9, $O180 = 11, $Q180 = 5) + N("Se for de vendas, com mestrado, analista sênior"),
  IF(#REF! = 5,
    100,
    0
  )
  +
  IF($I180 = "M",
    200,
    0
  ),
  0
)</f>
        <v>#NUM!</v>
      </c>
    </row>
    <row r="181" spans="1:19" ht="14.25" customHeight="1" x14ac:dyDescent="0.2">
      <c r="A181" s="7" t="s">
        <v>94</v>
      </c>
      <c r="B181" s="5">
        <f>ROW()</f>
        <v>181</v>
      </c>
      <c r="C181" s="6" t="b">
        <v>1</v>
      </c>
      <c r="D181" s="7" t="e">
        <f ca="1">IF($B181 = 1 + N("Presidente"),
    127,
    IF($B181 = 2 + N("Vice-Presidente"),
        72,
        IF($B181 = 3 + N("Secretária bilíngue"),
            13,
            RANDBETWEEN(5,COUNT(#REF!) + 1)
        )
    )
)</f>
        <v>#NUM!</v>
      </c>
      <c r="E181" s="7" t="e">
        <f ca="1">VLOOKUP($D181,#REF!,2,FALSE)</f>
        <v>#NUM!</v>
      </c>
      <c r="F181" s="7" t="e">
        <f ca="1" xml:space="preserve">
IF($B181 = 1,
    0,
    RANDBETWEEN(5,COUNT(#REF!) + 1)
)</f>
        <v>#NUM!</v>
      </c>
      <c r="G181" s="7" t="e">
        <f ca="1" xml:space="preserve">
IF($B181 = 1 + N("Presidente"),
    "de Orléans e Bragança",
    VLOOKUP($F181,#REF!,2,FALSE) &amp; " " &amp; VLOOKUP(RANDBETWEEN(5,COUNT(#REF!) + 1),#REF!,2,FALSE)
)</f>
        <v>#NUM!</v>
      </c>
      <c r="H181" s="7" t="s">
        <v>277</v>
      </c>
      <c r="I181" s="7" t="s">
        <v>6</v>
      </c>
      <c r="J181" s="8">
        <f ca="1" xml:space="preserve">
IF($O181 = 5 + N("CEO"),
    TODAY() - 16340,
    IF($O181 = 8 + N("Secretary"),
        RANDBETWEEN(TODAY() - 12418.5, TODAY()-6574.5),
        IF(OR($O181 = 7, $O181 = 14),
            RANDBETWEEN(TODAY() - 16071, TODAY() - 8766),
            IF(OR($O181 = 13, $O181 = 12, $O181 = 11),
                RANDBETWEEN(TODAY() - 27393.75, TODAY() - 12783.75),
                RANDBETWEEN(TODAY() - 27393.75, TODAY()-10957.5)
            )
        )
    )
)</f>
        <v>17806</v>
      </c>
      <c r="K181" s="6">
        <f ca="1" xml:space="preserve">
IF(OR($O181 = 5, $O181 = 6) + N("Se for presidente ou vice-presidente"),
    10 + N("Doutor"),
    IF($O181 = 7 + N("Se for diretor"),
        RANDBETWEEN(8,10) + N("Graduate school or Master’s degree or Doctorate"),
        IF($O181 = 14 + N("If a manager"),
            RANDBETWEEN(7,9),
            IF(OR($O181 = 13, $O181 = 12, $O181 = 11) + N("If coordinator or specialist or analyst"),
                RANDBETWEEN(7,8),
                7
            )
        )
    )
)</f>
        <v>7</v>
      </c>
      <c r="L181" s="8" t="str">
        <f ca="1">VLOOKUP($K181,Education!$A:$B,2,FALSE)</f>
        <v>Undergraduate degree</v>
      </c>
      <c r="M181" s="7" t="e">
        <f ca="1" xml:space="preserve">
  IF(OR($O181 = 5, $O181 = 6, $O181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" s="7" t="e">
        <f ca="1">VLOOKUP($M181,Department!$A:$B,2,FALSE)</f>
        <v>#NUM!</v>
      </c>
      <c r="O181" s="6">
        <f t="shared" ca="1" si="2"/>
        <v>10</v>
      </c>
      <c r="P181" s="7" t="str">
        <f ca="1">VLOOKUP($O181,Role!$A:$B,2,FALSE)</f>
        <v>Trainee</v>
      </c>
      <c r="Q181" s="6" t="str">
        <f ca="1" xml:space="preserve">
IF($O181 = 11 + N("Analyst"),
    RANDBETWEEN(5, 7) + N("Jr, Pleno, Sr"),
    ""
)</f>
        <v/>
      </c>
      <c r="R181" s="7" t="str">
        <f ca="1" xml:space="preserve">
IF($Q181 &lt;&gt; "",
    VLOOKUP($Q181,Level!$A:$B,2,FALSE),
    ""
)</f>
        <v/>
      </c>
      <c r="S181" s="1" t="e">
        <f ca="1" xml:space="preserve">
IF($O181 = 5 + N("Presidente"),
    27000,
    IF($O181 = 6 + N("Vice-presidente"),
        23000,
        IF(OR($O181 = 8, $O181= 13, $O181 = 12) + N("Secretária bilíngue ou coordenador ou especialista"),
            8000,
            IF($O181 = 7 + N("Diretor"),
                15000,
                IF($O181 = 14 + N("Gerente"),
                    12000,
                    IF($O181 = 9 + N("Estagiário"),
                        705,
                        IF($O181 = 10 + N("Trainee"),
                            805,
                            IF($O181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 = 7,
  500,
  IF($K181 = 8,
    1000,
    IF($K181 = 9,
      1500,
      IF($K181 = 10,
        2000,
        0
      )
    )
  )
)
+
N("Adicional no salário por área")
+
IF($M181 = 14 + N("Tecnologia da Informação"),
  120,
  IF($M181 = 16 + N("Vendas"),
    110,
    IF($M181 = 15 + N("Jurídico"),
      100,
      IF(OR($M181 = 8, $M181 = 9, $M181 = 11) + N("Recursos humanos ou comercial ou comunicação e marketing"),
        80,
        0
      )
    )
  )
)
+
N("Adicionando pegadinha")
+
IF(AND($M181 = 16, $K181 = 9, $O181 = 11, $Q181 = 5) + N("Se for de vendas, com mestrado, analista sênior"),
  IF(#REF! = 5,
    100,
    0
  )
  +
  IF($I181 = "M",
    200,
    0
  ),
  0
)</f>
        <v>#NUM!</v>
      </c>
    </row>
    <row r="182" spans="1:19" ht="14.25" customHeight="1" x14ac:dyDescent="0.2">
      <c r="A182" s="7" t="s">
        <v>94</v>
      </c>
      <c r="B182" s="5">
        <f>ROW()</f>
        <v>182</v>
      </c>
      <c r="C182" s="6" t="b">
        <v>1</v>
      </c>
      <c r="D182" s="7" t="e">
        <f ca="1">IF($B182 = 1 + N("Presidente"),
    127,
    IF($B182 = 2 + N("Vice-Presidente"),
        72,
        IF($B182 = 3 + N("Secretária bilíngue"),
            13,
            RANDBETWEEN(5,COUNT(#REF!) + 1)
        )
    )
)</f>
        <v>#NUM!</v>
      </c>
      <c r="E182" s="7" t="e">
        <f ca="1">VLOOKUP($D182,#REF!,2,FALSE)</f>
        <v>#NUM!</v>
      </c>
      <c r="F182" s="7" t="e">
        <f ca="1" xml:space="preserve">
IF($B182 = 1,
    0,
    RANDBETWEEN(5,COUNT(#REF!) + 1)
)</f>
        <v>#NUM!</v>
      </c>
      <c r="G182" s="7" t="e">
        <f ca="1" xml:space="preserve">
IF($B182 = 1 + N("Presidente"),
    "de Orléans e Bragança",
    VLOOKUP($F182,#REF!,2,FALSE) &amp; " " &amp; VLOOKUP(RANDBETWEEN(5,COUNT(#REF!) + 1),#REF!,2,FALSE)
)</f>
        <v>#NUM!</v>
      </c>
      <c r="H182" s="7" t="s">
        <v>278</v>
      </c>
      <c r="I182" s="7" t="s">
        <v>6</v>
      </c>
      <c r="J182" s="8">
        <f ca="1" xml:space="preserve">
IF($O182 = 5 + N("CEO"),
    TODAY() - 16340,
    IF($O182 = 8 + N("Secretary"),
        RANDBETWEEN(TODAY() - 12418.5, TODAY()-6574.5),
        IF(OR($O182 = 7, $O182 = 14),
            RANDBETWEEN(TODAY() - 16071, TODAY() - 8766),
            IF(OR($O182 = 13, $O182 = 12, $O182 = 11),
                RANDBETWEEN(TODAY() - 27393.75, TODAY() - 12783.75),
                RANDBETWEEN(TODAY() - 27393.75, TODAY()-10957.5)
            )
        )
    )
)</f>
        <v>26645</v>
      </c>
      <c r="K182" s="6">
        <f ca="1" xml:space="preserve">
IF(OR($O182 = 5, $O182 = 6) + N("Se for presidente ou vice-presidente"),
    10 + N("Doutor"),
    IF($O182 = 7 + N("Se for diretor"),
        RANDBETWEEN(8,10) + N("Graduate school or Master’s degree or Doctorate"),
        IF($O182 = 14 + N("If a manager"),
            RANDBETWEEN(7,9),
            IF(OR($O182 = 13, $O182 = 12, $O182 = 11) + N("If coordinator or specialist or analyst"),
                RANDBETWEEN(7,8),
                7
            )
        )
    )
)</f>
        <v>7</v>
      </c>
      <c r="L182" s="8" t="str">
        <f ca="1">VLOOKUP($K182,Education!$A:$B,2,FALSE)</f>
        <v>Undergraduate degree</v>
      </c>
      <c r="M182" s="7" t="e">
        <f ca="1" xml:space="preserve">
  IF(OR($O182 = 5, $O182 = 6, $O182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" s="7" t="e">
        <f ca="1">VLOOKUP($M182,Department!$A:$B,2,FALSE)</f>
        <v>#NUM!</v>
      </c>
      <c r="O182" s="6">
        <f t="shared" ca="1" si="2"/>
        <v>11</v>
      </c>
      <c r="P182" s="7" t="str">
        <f ca="1">VLOOKUP($O182,Role!$A:$B,2,FALSE)</f>
        <v>Analyst</v>
      </c>
      <c r="Q182" s="6">
        <f ca="1" xml:space="preserve">
IF($O182 = 11 + N("Analyst"),
    RANDBETWEEN(5, 7) + N("Jr, Pleno, Sr"),
    ""
)</f>
        <v>7</v>
      </c>
      <c r="R182" s="7" t="e">
        <f ca="1" xml:space="preserve">
IF($Q182 &lt;&gt; "",
    VLOOKUP($Q182,Level!$A:$B,2,FALSE),
    ""
)</f>
        <v>#N/A</v>
      </c>
      <c r="S182" s="1" t="e">
        <f ca="1" xml:space="preserve">
IF($O182 = 5 + N("Presidente"),
    27000,
    IF($O182 = 6 + N("Vice-presidente"),
        23000,
        IF(OR($O182 = 8, $O182= 13, $O182 = 12) + N("Secretária bilíngue ou coordenador ou especialista"),
            8000,
            IF($O182 = 7 + N("Diretor"),
                15000,
                IF($O182 = 14 + N("Gerente"),
                    12000,
                    IF($O182 = 9 + N("Estagiário"),
                        705,
                        IF($O182 = 10 + N("Trainee"),
                            805,
                            IF($O182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 = 7,
  500,
  IF($K182 = 8,
    1000,
    IF($K182 = 9,
      1500,
      IF($K182 = 10,
        2000,
        0
      )
    )
  )
)
+
N("Adicional no salário por área")
+
IF($M182 = 14 + N("Tecnologia da Informação"),
  120,
  IF($M182 = 16 + N("Vendas"),
    110,
    IF($M182 = 15 + N("Jurídico"),
      100,
      IF(OR($M182 = 8, $M182 = 9, $M182 = 11) + N("Recursos humanos ou comercial ou comunicação e marketing"),
        80,
        0
      )
    )
  )
)
+
N("Adicionando pegadinha")
+
IF(AND($M182 = 16, $K182 = 9, $O182 = 11, $Q182 = 5) + N("Se for de vendas, com mestrado, analista sênior"),
  IF(#REF! = 5,
    100,
    0
  )
  +
  IF($I182 = "M",
    200,
    0
  ),
  0
)</f>
        <v>#NUM!</v>
      </c>
    </row>
    <row r="183" spans="1:19" ht="14.25" customHeight="1" x14ac:dyDescent="0.2">
      <c r="A183" s="7" t="s">
        <v>94</v>
      </c>
      <c r="B183" s="5">
        <f>ROW()</f>
        <v>183</v>
      </c>
      <c r="C183" s="6" t="b">
        <v>1</v>
      </c>
      <c r="D183" s="7" t="e">
        <f ca="1">IF($B183 = 1 + N("Presidente"),
    127,
    IF($B183 = 2 + N("Vice-Presidente"),
        72,
        IF($B183 = 3 + N("Secretária bilíngue"),
            13,
            RANDBETWEEN(5,COUNT(#REF!) + 1)
        )
    )
)</f>
        <v>#NUM!</v>
      </c>
      <c r="E183" s="7" t="e">
        <f ca="1">VLOOKUP($D183,#REF!,2,FALSE)</f>
        <v>#NUM!</v>
      </c>
      <c r="F183" s="7" t="e">
        <f ca="1" xml:space="preserve">
IF($B183 = 1,
    0,
    RANDBETWEEN(5,COUNT(#REF!) + 1)
)</f>
        <v>#NUM!</v>
      </c>
      <c r="G183" s="7" t="e">
        <f ca="1" xml:space="preserve">
IF($B183 = 1 + N("Presidente"),
    "de Orléans e Bragança",
    VLOOKUP($F183,#REF!,2,FALSE) &amp; " " &amp; VLOOKUP(RANDBETWEEN(5,COUNT(#REF!) + 1),#REF!,2,FALSE)
)</f>
        <v>#NUM!</v>
      </c>
      <c r="H183" s="7" t="s">
        <v>279</v>
      </c>
      <c r="I183" s="7" t="s">
        <v>5</v>
      </c>
      <c r="J183" s="8">
        <f ca="1" xml:space="preserve">
IF($O183 = 5 + N("CEO"),
    TODAY() - 16340,
    IF($O183 = 8 + N("Secretary"),
        RANDBETWEEN(TODAY() - 12418.5, TODAY()-6574.5),
        IF(OR($O183 = 7, $O183 = 14),
            RANDBETWEEN(TODAY() - 16071, TODAY() - 8766),
            IF(OR($O183 = 13, $O183 = 12, $O183 = 11),
                RANDBETWEEN(TODAY() - 27393.75, TODAY() - 12783.75),
                RANDBETWEEN(TODAY() - 27393.75, TODAY()-10957.5)
            )
        )
    )
)</f>
        <v>29616</v>
      </c>
      <c r="K183" s="6">
        <f ca="1" xml:space="preserve">
IF(OR($O183 = 5, $O183 = 6) + N("Se for presidente ou vice-presidente"),
    10 + N("Doutor"),
    IF($O183 = 7 + N("Se for diretor"),
        RANDBETWEEN(8,10) + N("Graduate school or Master’s degree or Doctorate"),
        IF($O183 = 14 + N("If a manager"),
            RANDBETWEEN(7,9),
            IF(OR($O183 = 13, $O183 = 12, $O183 = 11) + N("If coordinator or specialist or analyst"),
                RANDBETWEEN(7,8),
                7
            )
        )
    )
)</f>
        <v>7</v>
      </c>
      <c r="L183" s="8" t="str">
        <f ca="1">VLOOKUP($K183,Education!$A:$B,2,FALSE)</f>
        <v>Undergraduate degree</v>
      </c>
      <c r="M183" s="7" t="e">
        <f ca="1" xml:space="preserve">
  IF(OR($O183 = 5, $O183 = 6, $O183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" s="7" t="e">
        <f ca="1">VLOOKUP($M183,Department!$A:$B,2,FALSE)</f>
        <v>#NUM!</v>
      </c>
      <c r="O183" s="6">
        <f t="shared" ca="1" si="2"/>
        <v>10</v>
      </c>
      <c r="P183" s="7" t="str">
        <f ca="1">VLOOKUP($O183,Role!$A:$B,2,FALSE)</f>
        <v>Trainee</v>
      </c>
      <c r="Q183" s="6" t="str">
        <f ca="1" xml:space="preserve">
IF($O183 = 11 + N("Analyst"),
    RANDBETWEEN(5, 7) + N("Jr, Pleno, Sr"),
    ""
)</f>
        <v/>
      </c>
      <c r="R183" s="7" t="str">
        <f ca="1" xml:space="preserve">
IF($Q183 &lt;&gt; "",
    VLOOKUP($Q183,Level!$A:$B,2,FALSE),
    ""
)</f>
        <v/>
      </c>
      <c r="S183" s="1" t="e">
        <f ca="1" xml:space="preserve">
IF($O183 = 5 + N("Presidente"),
    27000,
    IF($O183 = 6 + N("Vice-presidente"),
        23000,
        IF(OR($O183 = 8, $O183= 13, $O183 = 12) + N("Secretária bilíngue ou coordenador ou especialista"),
            8000,
            IF($O183 = 7 + N("Diretor"),
                15000,
                IF($O183 = 14 + N("Gerente"),
                    12000,
                    IF($O183 = 9 + N("Estagiário"),
                        705,
                        IF($O183 = 10 + N("Trainee"),
                            805,
                            IF($O183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 = 7,
  500,
  IF($K183 = 8,
    1000,
    IF($K183 = 9,
      1500,
      IF($K183 = 10,
        2000,
        0
      )
    )
  )
)
+
N("Adicional no salário por área")
+
IF($M183 = 14 + N("Tecnologia da Informação"),
  120,
  IF($M183 = 16 + N("Vendas"),
    110,
    IF($M183 = 15 + N("Jurídico"),
      100,
      IF(OR($M183 = 8, $M183 = 9, $M183 = 11) + N("Recursos humanos ou comercial ou comunicação e marketing"),
        80,
        0
      )
    )
  )
)
+
N("Adicionando pegadinha")
+
IF(AND($M183 = 16, $K183 = 9, $O183 = 11, $Q183 = 5) + N("Se for de vendas, com mestrado, analista sênior"),
  IF(#REF! = 5,
    100,
    0
  )
  +
  IF($I183 = "M",
    200,
    0
  ),
  0
)</f>
        <v>#NUM!</v>
      </c>
    </row>
    <row r="184" spans="1:19" ht="14.25" customHeight="1" x14ac:dyDescent="0.2">
      <c r="A184" s="7" t="s">
        <v>94</v>
      </c>
      <c r="B184" s="5">
        <f>ROW()</f>
        <v>184</v>
      </c>
      <c r="C184" s="6" t="b">
        <v>1</v>
      </c>
      <c r="D184" s="7" t="e">
        <f ca="1">IF($B184 = 1 + N("Presidente"),
    127,
    IF($B184 = 2 + N("Vice-Presidente"),
        72,
        IF($B184 = 3 + N("Secretária bilíngue"),
            13,
            RANDBETWEEN(5,COUNT(#REF!) + 1)
        )
    )
)</f>
        <v>#NUM!</v>
      </c>
      <c r="E184" s="7" t="e">
        <f ca="1">VLOOKUP($D184,#REF!,2,FALSE)</f>
        <v>#NUM!</v>
      </c>
      <c r="F184" s="7" t="e">
        <f ca="1" xml:space="preserve">
IF($B184 = 1,
    0,
    RANDBETWEEN(5,COUNT(#REF!) + 1)
)</f>
        <v>#NUM!</v>
      </c>
      <c r="G184" s="7" t="e">
        <f ca="1" xml:space="preserve">
IF($B184 = 1 + N("Presidente"),
    "de Orléans e Bragança",
    VLOOKUP($F184,#REF!,2,FALSE) &amp; " " &amp; VLOOKUP(RANDBETWEEN(5,COUNT(#REF!) + 1),#REF!,2,FALSE)
)</f>
        <v>#NUM!</v>
      </c>
      <c r="H184" s="7" t="s">
        <v>280</v>
      </c>
      <c r="I184" s="7" t="s">
        <v>5</v>
      </c>
      <c r="J184" s="8">
        <f ca="1" xml:space="preserve">
IF($O184 = 5 + N("CEO"),
    TODAY() - 16340,
    IF($O184 = 8 + N("Secretary"),
        RANDBETWEEN(TODAY() - 12418.5, TODAY()-6574.5),
        IF(OR($O184 = 7, $O184 = 14),
            RANDBETWEEN(TODAY() - 16071, TODAY() - 8766),
            IF(OR($O184 = 13, $O184 = 12, $O184 = 11),
                RANDBETWEEN(TODAY() - 27393.75, TODAY() - 12783.75),
                RANDBETWEEN(TODAY() - 27393.75, TODAY()-10957.5)
            )
        )
    )
)</f>
        <v>25482</v>
      </c>
      <c r="K184" s="6">
        <f ca="1" xml:space="preserve">
IF(OR($O184 = 5, $O184 = 6) + N("Se for presidente ou vice-presidente"),
    10 + N("Doutor"),
    IF($O184 = 7 + N("Se for diretor"),
        RANDBETWEEN(8,10) + N("Graduate school or Master’s degree or Doctorate"),
        IF($O184 = 14 + N("If a manager"),
            RANDBETWEEN(7,9),
            IF(OR($O184 = 13, $O184 = 12, $O184 = 11) + N("If coordinator or specialist or analyst"),
                RANDBETWEEN(7,8),
                7
            )
        )
    )
)</f>
        <v>7</v>
      </c>
      <c r="L184" s="8" t="str">
        <f ca="1">VLOOKUP($K184,Education!$A:$B,2,FALSE)</f>
        <v>Undergraduate degree</v>
      </c>
      <c r="M184" s="7" t="e">
        <f ca="1" xml:space="preserve">
  IF(OR($O184 = 5, $O184 = 6, $O184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" s="7" t="e">
        <f ca="1">VLOOKUP($M184,Department!$A:$B,2,FALSE)</f>
        <v>#NUM!</v>
      </c>
      <c r="O184" s="6">
        <f t="shared" ca="1" si="2"/>
        <v>11</v>
      </c>
      <c r="P184" s="7" t="str">
        <f ca="1">VLOOKUP($O184,Role!$A:$B,2,FALSE)</f>
        <v>Analyst</v>
      </c>
      <c r="Q184" s="6">
        <f ca="1" xml:space="preserve">
IF($O184 = 11 + N("Analyst"),
    RANDBETWEEN(5, 7) + N("Jr, Pleno, Sr"),
    ""
)</f>
        <v>7</v>
      </c>
      <c r="R184" s="7" t="e">
        <f ca="1" xml:space="preserve">
IF($Q184 &lt;&gt; "",
    VLOOKUP($Q184,Level!$A:$B,2,FALSE),
    ""
)</f>
        <v>#N/A</v>
      </c>
      <c r="S184" s="1" t="e">
        <f ca="1" xml:space="preserve">
IF($O184 = 5 + N("Presidente"),
    27000,
    IF($O184 = 6 + N("Vice-presidente"),
        23000,
        IF(OR($O184 = 8, $O184= 13, $O184 = 12) + N("Secretária bilíngue ou coordenador ou especialista"),
            8000,
            IF($O184 = 7 + N("Diretor"),
                15000,
                IF($O184 = 14 + N("Gerente"),
                    12000,
                    IF($O184 = 9 + N("Estagiário"),
                        705,
                        IF($O184 = 10 + N("Trainee"),
                            805,
                            IF($O184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 = 7,
  500,
  IF($K184 = 8,
    1000,
    IF($K184 = 9,
      1500,
      IF($K184 = 10,
        2000,
        0
      )
    )
  )
)
+
N("Adicional no salário por área")
+
IF($M184 = 14 + N("Tecnologia da Informação"),
  120,
  IF($M184 = 16 + N("Vendas"),
    110,
    IF($M184 = 15 + N("Jurídico"),
      100,
      IF(OR($M184 = 8, $M184 = 9, $M184 = 11) + N("Recursos humanos ou comercial ou comunicação e marketing"),
        80,
        0
      )
    )
  )
)
+
N("Adicionando pegadinha")
+
IF(AND($M184 = 16, $K184 = 9, $O184 = 11, $Q184 = 5) + N("Se for de vendas, com mestrado, analista sênior"),
  IF(#REF! = 5,
    100,
    0
  )
  +
  IF($I184 = "M",
    200,
    0
  ),
  0
)</f>
        <v>#NUM!</v>
      </c>
    </row>
    <row r="185" spans="1:19" ht="14.25" customHeight="1" x14ac:dyDescent="0.2">
      <c r="A185" s="7" t="s">
        <v>94</v>
      </c>
      <c r="B185" s="5">
        <f>ROW()</f>
        <v>185</v>
      </c>
      <c r="C185" s="6" t="b">
        <v>1</v>
      </c>
      <c r="D185" s="7" t="e">
        <f ca="1">IF($B185 = 1 + N("Presidente"),
    127,
    IF($B185 = 2 + N("Vice-Presidente"),
        72,
        IF($B185 = 3 + N("Secretária bilíngue"),
            13,
            RANDBETWEEN(5,COUNT(#REF!) + 1)
        )
    )
)</f>
        <v>#NUM!</v>
      </c>
      <c r="E185" s="7" t="e">
        <f ca="1">VLOOKUP($D185,#REF!,2,FALSE)</f>
        <v>#NUM!</v>
      </c>
      <c r="F185" s="7" t="e">
        <f ca="1" xml:space="preserve">
IF($B185 = 1,
    0,
    RANDBETWEEN(5,COUNT(#REF!) + 1)
)</f>
        <v>#NUM!</v>
      </c>
      <c r="G185" s="7" t="e">
        <f ca="1" xml:space="preserve">
IF($B185 = 1 + N("Presidente"),
    "de Orléans e Bragança",
    VLOOKUP($F185,#REF!,2,FALSE) &amp; " " &amp; VLOOKUP(RANDBETWEEN(5,COUNT(#REF!) + 1),#REF!,2,FALSE)
)</f>
        <v>#NUM!</v>
      </c>
      <c r="H185" s="7" t="s">
        <v>281</v>
      </c>
      <c r="I185" s="7" t="s">
        <v>5</v>
      </c>
      <c r="J185" s="8">
        <f ca="1" xml:space="preserve">
IF($O185 = 5 + N("CEO"),
    TODAY() - 16340,
    IF($O185 = 8 + N("Secretary"),
        RANDBETWEEN(TODAY() - 12418.5, TODAY()-6574.5),
        IF(OR($O185 = 7, $O185 = 14),
            RANDBETWEEN(TODAY() - 16071, TODAY() - 8766),
            IF(OR($O185 = 13, $O185 = 12, $O185 = 11),
                RANDBETWEEN(TODAY() - 27393.75, TODAY() - 12783.75),
                RANDBETWEEN(TODAY() - 27393.75, TODAY()-10957.5)
            )
        )
    )
)</f>
        <v>28283</v>
      </c>
      <c r="K185" s="6">
        <f ca="1" xml:space="preserve">
IF(OR($O185 = 5, $O185 = 6) + N("Se for presidente ou vice-presidente"),
    10 + N("Doutor"),
    IF($O185 = 7 + N("Se for diretor"),
        RANDBETWEEN(8,10) + N("Graduate school or Master’s degree or Doctorate"),
        IF($O185 = 14 + N("If a manager"),
            RANDBETWEEN(7,9),
            IF(OR($O185 = 13, $O185 = 12, $O185 = 11) + N("If coordinator or specialist or analyst"),
                RANDBETWEEN(7,8),
                7
            )
        )
    )
)</f>
        <v>7</v>
      </c>
      <c r="L185" s="8" t="str">
        <f ca="1">VLOOKUP($K185,Education!$A:$B,2,FALSE)</f>
        <v>Undergraduate degree</v>
      </c>
      <c r="M185" s="7" t="e">
        <f ca="1" xml:space="preserve">
  IF(OR($O185 = 5, $O185 = 6, $O185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" s="7" t="e">
        <f ca="1">VLOOKUP($M185,Department!$A:$B,2,FALSE)</f>
        <v>#NUM!</v>
      </c>
      <c r="O185" s="6">
        <f t="shared" ca="1" si="2"/>
        <v>9</v>
      </c>
      <c r="P185" s="7" t="str">
        <f ca="1">VLOOKUP($O185,Role!$A:$B,2,FALSE)</f>
        <v>Intern</v>
      </c>
      <c r="Q185" s="6" t="str">
        <f ca="1" xml:space="preserve">
IF($O185 = 11 + N("Analyst"),
    RANDBETWEEN(5, 7) + N("Jr, Pleno, Sr"),
    ""
)</f>
        <v/>
      </c>
      <c r="R185" s="7" t="str">
        <f ca="1" xml:space="preserve">
IF($Q185 &lt;&gt; "",
    VLOOKUP($Q185,Level!$A:$B,2,FALSE),
    ""
)</f>
        <v/>
      </c>
      <c r="S185" s="1" t="e">
        <f ca="1" xml:space="preserve">
IF($O185 = 5 + N("Presidente"),
    27000,
    IF($O185 = 6 + N("Vice-presidente"),
        23000,
        IF(OR($O185 = 8, $O185= 13, $O185 = 12) + N("Secretária bilíngue ou coordenador ou especialista"),
            8000,
            IF($O185 = 7 + N("Diretor"),
                15000,
                IF($O185 = 14 + N("Gerente"),
                    12000,
                    IF($O185 = 9 + N("Estagiário"),
                        705,
                        IF($O185 = 10 + N("Trainee"),
                            805,
                            IF($O185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 = 7,
  500,
  IF($K185 = 8,
    1000,
    IF($K185 = 9,
      1500,
      IF($K185 = 10,
        2000,
        0
      )
    )
  )
)
+
N("Adicional no salário por área")
+
IF($M185 = 14 + N("Tecnologia da Informação"),
  120,
  IF($M185 = 16 + N("Vendas"),
    110,
    IF($M185 = 15 + N("Jurídico"),
      100,
      IF(OR($M185 = 8, $M185 = 9, $M185 = 11) + N("Recursos humanos ou comercial ou comunicação e marketing"),
        80,
        0
      )
    )
  )
)
+
N("Adicionando pegadinha")
+
IF(AND($M185 = 16, $K185 = 9, $O185 = 11, $Q185 = 5) + N("Se for de vendas, com mestrado, analista sênior"),
  IF(#REF! = 5,
    100,
    0
  )
  +
  IF($I185 = "M",
    200,
    0
  ),
  0
)</f>
        <v>#NUM!</v>
      </c>
    </row>
    <row r="186" spans="1:19" ht="14.25" customHeight="1" x14ac:dyDescent="0.2">
      <c r="A186" s="7" t="s">
        <v>94</v>
      </c>
      <c r="B186" s="5">
        <f>ROW()</f>
        <v>186</v>
      </c>
      <c r="C186" s="6" t="b">
        <v>1</v>
      </c>
      <c r="D186" s="7" t="e">
        <f ca="1">IF($B186 = 1 + N("Presidente"),
    127,
    IF($B186 = 2 + N("Vice-Presidente"),
        72,
        IF($B186 = 3 + N("Secretária bilíngue"),
            13,
            RANDBETWEEN(5,COUNT(#REF!) + 1)
        )
    )
)</f>
        <v>#NUM!</v>
      </c>
      <c r="E186" s="7" t="e">
        <f ca="1">VLOOKUP($D186,#REF!,2,FALSE)</f>
        <v>#NUM!</v>
      </c>
      <c r="F186" s="7" t="e">
        <f ca="1" xml:space="preserve">
IF($B186 = 1,
    0,
    RANDBETWEEN(5,COUNT(#REF!) + 1)
)</f>
        <v>#NUM!</v>
      </c>
      <c r="G186" s="7" t="e">
        <f ca="1" xml:space="preserve">
IF($B186 = 1 + N("Presidente"),
    "de Orléans e Bragança",
    VLOOKUP($F186,#REF!,2,FALSE) &amp; " " &amp; VLOOKUP(RANDBETWEEN(5,COUNT(#REF!) + 1),#REF!,2,FALSE)
)</f>
        <v>#NUM!</v>
      </c>
      <c r="H186" s="7" t="s">
        <v>282</v>
      </c>
      <c r="I186" s="7" t="s">
        <v>5</v>
      </c>
      <c r="J186" s="8">
        <f ca="1" xml:space="preserve">
IF($O186 = 5 + N("CEO"),
    TODAY() - 16340,
    IF($O186 = 8 + N("Secretary"),
        RANDBETWEEN(TODAY() - 12418.5, TODAY()-6574.5),
        IF(OR($O186 = 7, $O186 = 14),
            RANDBETWEEN(TODAY() - 16071, TODAY() - 8766),
            IF(OR($O186 = 13, $O186 = 12, $O186 = 11),
                RANDBETWEEN(TODAY() - 27393.75, TODAY() - 12783.75),
                RANDBETWEEN(TODAY() - 27393.75, TODAY()-10957.5)
            )
        )
    )
)</f>
        <v>17680</v>
      </c>
      <c r="K186" s="6">
        <f ca="1" xml:space="preserve">
IF(OR($O186 = 5, $O186 = 6) + N("Se for presidente ou vice-presidente"),
    10 + N("Doutor"),
    IF($O186 = 7 + N("Se for diretor"),
        RANDBETWEEN(8,10) + N("Graduate school or Master’s degree or Doctorate"),
        IF($O186 = 14 + N("If a manager"),
            RANDBETWEEN(7,9),
            IF(OR($O186 = 13, $O186 = 12, $O186 = 11) + N("If coordinator or specialist or analyst"),
                RANDBETWEEN(7,8),
                7
            )
        )
    )
)</f>
        <v>7</v>
      </c>
      <c r="L186" s="8" t="str">
        <f ca="1">VLOOKUP($K186,Education!$A:$B,2,FALSE)</f>
        <v>Undergraduate degree</v>
      </c>
      <c r="M186" s="7" t="e">
        <f ca="1" xml:space="preserve">
  IF(OR($O186 = 5, $O186 = 6, $O186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" s="7" t="e">
        <f ca="1">VLOOKUP($M186,Department!$A:$B,2,FALSE)</f>
        <v>#NUM!</v>
      </c>
      <c r="O186" s="6">
        <f t="shared" ca="1" si="2"/>
        <v>11</v>
      </c>
      <c r="P186" s="7" t="str">
        <f ca="1">VLOOKUP($O186,Role!$A:$B,2,FALSE)</f>
        <v>Analyst</v>
      </c>
      <c r="Q186" s="6">
        <f ca="1" xml:space="preserve">
IF($O186 = 11 + N("Analyst"),
    RANDBETWEEN(5, 7) + N("Jr, Pleno, Sr"),
    ""
)</f>
        <v>5</v>
      </c>
      <c r="R186" s="7" t="e">
        <f ca="1" xml:space="preserve">
IF($Q186 &lt;&gt; "",
    VLOOKUP($Q186,Level!$A:$B,2,FALSE),
    ""
)</f>
        <v>#N/A</v>
      </c>
      <c r="S186" s="1" t="e">
        <f ca="1" xml:space="preserve">
IF($O186 = 5 + N("Presidente"),
    27000,
    IF($O186 = 6 + N("Vice-presidente"),
        23000,
        IF(OR($O186 = 8, $O186= 13, $O186 = 12) + N("Secretária bilíngue ou coordenador ou especialista"),
            8000,
            IF($O186 = 7 + N("Diretor"),
                15000,
                IF($O186 = 14 + N("Gerente"),
                    12000,
                    IF($O186 = 9 + N("Estagiário"),
                        705,
                        IF($O186 = 10 + N("Trainee"),
                            805,
                            IF($O186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 = 7,
  500,
  IF($K186 = 8,
    1000,
    IF($K186 = 9,
      1500,
      IF($K186 = 10,
        2000,
        0
      )
    )
  )
)
+
N("Adicional no salário por área")
+
IF($M186 = 14 + N("Tecnologia da Informação"),
  120,
  IF($M186 = 16 + N("Vendas"),
    110,
    IF($M186 = 15 + N("Jurídico"),
      100,
      IF(OR($M186 = 8, $M186 = 9, $M186 = 11) + N("Recursos humanos ou comercial ou comunicação e marketing"),
        80,
        0
      )
    )
  )
)
+
N("Adicionando pegadinha")
+
IF(AND($M186 = 16, $K186 = 9, $O186 = 11, $Q186 = 5) + N("Se for de vendas, com mestrado, analista sênior"),
  IF(#REF! = 5,
    100,
    0
  )
  +
  IF($I186 = "M",
    200,
    0
  ),
  0
)</f>
        <v>#NUM!</v>
      </c>
    </row>
    <row r="187" spans="1:19" ht="14.25" customHeight="1" x14ac:dyDescent="0.2">
      <c r="A187" s="7" t="s">
        <v>94</v>
      </c>
      <c r="B187" s="5">
        <f>ROW()</f>
        <v>187</v>
      </c>
      <c r="C187" s="6" t="b">
        <v>1</v>
      </c>
      <c r="D187" s="7" t="e">
        <f ca="1">IF($B187 = 1 + N("Presidente"),
    127,
    IF($B187 = 2 + N("Vice-Presidente"),
        72,
        IF($B187 = 3 + N("Secretária bilíngue"),
            13,
            RANDBETWEEN(5,COUNT(#REF!) + 1)
        )
    )
)</f>
        <v>#NUM!</v>
      </c>
      <c r="E187" s="7" t="e">
        <f ca="1">VLOOKUP($D187,#REF!,2,FALSE)</f>
        <v>#NUM!</v>
      </c>
      <c r="F187" s="7" t="e">
        <f ca="1" xml:space="preserve">
IF($B187 = 1,
    0,
    RANDBETWEEN(5,COUNT(#REF!) + 1)
)</f>
        <v>#NUM!</v>
      </c>
      <c r="G187" s="7" t="e">
        <f ca="1" xml:space="preserve">
IF($B187 = 1 + N("Presidente"),
    "de Orléans e Bragança",
    VLOOKUP($F187,#REF!,2,FALSE) &amp; " " &amp; VLOOKUP(RANDBETWEEN(5,COUNT(#REF!) + 1),#REF!,2,FALSE)
)</f>
        <v>#NUM!</v>
      </c>
      <c r="H187" s="7" t="s">
        <v>283</v>
      </c>
      <c r="I187" s="7" t="s">
        <v>5</v>
      </c>
      <c r="J187" s="8">
        <f ca="1" xml:space="preserve">
IF($O187 = 5 + N("CEO"),
    TODAY() - 16340,
    IF($O187 = 8 + N("Secretary"),
        RANDBETWEEN(TODAY() - 12418.5, TODAY()-6574.5),
        IF(OR($O187 = 7, $O187 = 14),
            RANDBETWEEN(TODAY() - 16071, TODAY() - 8766),
            IF(OR($O187 = 13, $O187 = 12, $O187 = 11),
                RANDBETWEEN(TODAY() - 27393.75, TODAY() - 12783.75),
                RANDBETWEEN(TODAY() - 27393.75, TODAY()-10957.5)
            )
        )
    )
)</f>
        <v>18695</v>
      </c>
      <c r="K187" s="6">
        <f ca="1" xml:space="preserve">
IF(OR($O187 = 5, $O187 = 6) + N("Se for presidente ou vice-presidente"),
    10 + N("Doutor"),
    IF($O187 = 7 + N("Se for diretor"),
        RANDBETWEEN(8,10) + N("Graduate school or Master’s degree or Doctorate"),
        IF($O187 = 14 + N("If a manager"),
            RANDBETWEEN(7,9),
            IF(OR($O187 = 13, $O187 = 12, $O187 = 11) + N("If coordinator or specialist or analyst"),
                RANDBETWEEN(7,8),
                7
            )
        )
    )
)</f>
        <v>7</v>
      </c>
      <c r="L187" s="8" t="str">
        <f ca="1">VLOOKUP($K187,Education!$A:$B,2,FALSE)</f>
        <v>Undergraduate degree</v>
      </c>
      <c r="M187" s="7" t="e">
        <f ca="1" xml:space="preserve">
  IF(OR($O187 = 5, $O187 = 6, $O187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" s="7" t="e">
        <f ca="1">VLOOKUP($M187,Department!$A:$B,2,FALSE)</f>
        <v>#NUM!</v>
      </c>
      <c r="O187" s="6">
        <f t="shared" ca="1" si="2"/>
        <v>10</v>
      </c>
      <c r="P187" s="7" t="str">
        <f ca="1">VLOOKUP($O187,Role!$A:$B,2,FALSE)</f>
        <v>Trainee</v>
      </c>
      <c r="Q187" s="6" t="str">
        <f ca="1" xml:space="preserve">
IF($O187 = 11 + N("Analyst"),
    RANDBETWEEN(5, 7) + N("Jr, Pleno, Sr"),
    ""
)</f>
        <v/>
      </c>
      <c r="R187" s="7" t="str">
        <f ca="1" xml:space="preserve">
IF($Q187 &lt;&gt; "",
    VLOOKUP($Q187,Level!$A:$B,2,FALSE),
    ""
)</f>
        <v/>
      </c>
      <c r="S187" s="1" t="e">
        <f ca="1" xml:space="preserve">
IF($O187 = 5 + N("Presidente"),
    27000,
    IF($O187 = 6 + N("Vice-presidente"),
        23000,
        IF(OR($O187 = 8, $O187= 13, $O187 = 12) + N("Secretária bilíngue ou coordenador ou especialista"),
            8000,
            IF($O187 = 7 + N("Diretor"),
                15000,
                IF($O187 = 14 + N("Gerente"),
                    12000,
                    IF($O187 = 9 + N("Estagiário"),
                        705,
                        IF($O187 = 10 + N("Trainee"),
                            805,
                            IF($O187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 = 7,
  500,
  IF($K187 = 8,
    1000,
    IF($K187 = 9,
      1500,
      IF($K187 = 10,
        2000,
        0
      )
    )
  )
)
+
N("Adicional no salário por área")
+
IF($M187 = 14 + N("Tecnologia da Informação"),
  120,
  IF($M187 = 16 + N("Vendas"),
    110,
    IF($M187 = 15 + N("Jurídico"),
      100,
      IF(OR($M187 = 8, $M187 = 9, $M187 = 11) + N("Recursos humanos ou comercial ou comunicação e marketing"),
        80,
        0
      )
    )
  )
)
+
N("Adicionando pegadinha")
+
IF(AND($M187 = 16, $K187 = 9, $O187 = 11, $Q187 = 5) + N("Se for de vendas, com mestrado, analista sênior"),
  IF(#REF! = 5,
    100,
    0
  )
  +
  IF($I187 = "M",
    200,
    0
  ),
  0
)</f>
        <v>#NUM!</v>
      </c>
    </row>
    <row r="188" spans="1:19" ht="14.25" customHeight="1" x14ac:dyDescent="0.2">
      <c r="A188" s="7" t="s">
        <v>94</v>
      </c>
      <c r="B188" s="5">
        <f>ROW()</f>
        <v>188</v>
      </c>
      <c r="C188" s="6" t="b">
        <v>1</v>
      </c>
      <c r="D188" s="7" t="e">
        <f ca="1">IF($B188 = 1 + N("Presidente"),
    127,
    IF($B188 = 2 + N("Vice-Presidente"),
        72,
        IF($B188 = 3 + N("Secretária bilíngue"),
            13,
            RANDBETWEEN(5,COUNT(#REF!) + 1)
        )
    )
)</f>
        <v>#NUM!</v>
      </c>
      <c r="E188" s="7" t="e">
        <f ca="1">VLOOKUP($D188,#REF!,2,FALSE)</f>
        <v>#NUM!</v>
      </c>
      <c r="F188" s="7" t="e">
        <f ca="1" xml:space="preserve">
IF($B188 = 1,
    0,
    RANDBETWEEN(5,COUNT(#REF!) + 1)
)</f>
        <v>#NUM!</v>
      </c>
      <c r="G188" s="7" t="e">
        <f ca="1" xml:space="preserve">
IF($B188 = 1 + N("Presidente"),
    "de Orléans e Bragança",
    VLOOKUP($F188,#REF!,2,FALSE) &amp; " " &amp; VLOOKUP(RANDBETWEEN(5,COUNT(#REF!) + 1),#REF!,2,FALSE)
)</f>
        <v>#NUM!</v>
      </c>
      <c r="H188" s="7" t="s">
        <v>284</v>
      </c>
      <c r="I188" s="7" t="s">
        <v>5</v>
      </c>
      <c r="J188" s="8">
        <f ca="1" xml:space="preserve">
IF($O188 = 5 + N("CEO"),
    TODAY() - 16340,
    IF($O188 = 8 + N("Secretary"),
        RANDBETWEEN(TODAY() - 12418.5, TODAY()-6574.5),
        IF(OR($O188 = 7, $O188 = 14),
            RANDBETWEEN(TODAY() - 16071, TODAY() - 8766),
            IF(OR($O188 = 13, $O188 = 12, $O188 = 11),
                RANDBETWEEN(TODAY() - 27393.75, TODAY() - 12783.75),
                RANDBETWEEN(TODAY() - 27393.75, TODAY()-10957.5)
            )
        )
    )
)</f>
        <v>29774</v>
      </c>
      <c r="K188" s="6">
        <f ca="1" xml:space="preserve">
IF(OR($O188 = 5, $O188 = 6) + N("Se for presidente ou vice-presidente"),
    10 + N("Doutor"),
    IF($O188 = 7 + N("Se for diretor"),
        RANDBETWEEN(8,10) + N("Graduate school or Master’s degree or Doctorate"),
        IF($O188 = 14 + N("If a manager"),
            RANDBETWEEN(7,9),
            IF(OR($O188 = 13, $O188 = 12, $O188 = 11) + N("If coordinator or specialist or analyst"),
                RANDBETWEEN(7,8),
                7
            )
        )
    )
)</f>
        <v>7</v>
      </c>
      <c r="L188" s="8" t="str">
        <f ca="1">VLOOKUP($K188,Education!$A:$B,2,FALSE)</f>
        <v>Undergraduate degree</v>
      </c>
      <c r="M188" s="7" t="e">
        <f ca="1" xml:space="preserve">
  IF(OR($O188 = 5, $O188 = 6, $O188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" s="7" t="e">
        <f ca="1">VLOOKUP($M188,Department!$A:$B,2,FALSE)</f>
        <v>#NUM!</v>
      </c>
      <c r="O188" s="6">
        <f t="shared" ca="1" si="2"/>
        <v>11</v>
      </c>
      <c r="P188" s="7" t="str">
        <f ca="1">VLOOKUP($O188,Role!$A:$B,2,FALSE)</f>
        <v>Analyst</v>
      </c>
      <c r="Q188" s="6">
        <f ca="1" xml:space="preserve">
IF($O188 = 11 + N("Analyst"),
    RANDBETWEEN(5, 7) + N("Jr, Pleno, Sr"),
    ""
)</f>
        <v>5</v>
      </c>
      <c r="R188" s="7" t="e">
        <f ca="1" xml:space="preserve">
IF($Q188 &lt;&gt; "",
    VLOOKUP($Q188,Level!$A:$B,2,FALSE),
    ""
)</f>
        <v>#N/A</v>
      </c>
      <c r="S188" s="1" t="e">
        <f ca="1" xml:space="preserve">
IF($O188 = 5 + N("Presidente"),
    27000,
    IF($O188 = 6 + N("Vice-presidente"),
        23000,
        IF(OR($O188 = 8, $O188= 13, $O188 = 12) + N("Secretária bilíngue ou coordenador ou especialista"),
            8000,
            IF($O188 = 7 + N("Diretor"),
                15000,
                IF($O188 = 14 + N("Gerente"),
                    12000,
                    IF($O188 = 9 + N("Estagiário"),
                        705,
                        IF($O188 = 10 + N("Trainee"),
                            805,
                            IF($O188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 = 7,
  500,
  IF($K188 = 8,
    1000,
    IF($K188 = 9,
      1500,
      IF($K188 = 10,
        2000,
        0
      )
    )
  )
)
+
N("Adicional no salário por área")
+
IF($M188 = 14 + N("Tecnologia da Informação"),
  120,
  IF($M188 = 16 + N("Vendas"),
    110,
    IF($M188 = 15 + N("Jurídico"),
      100,
      IF(OR($M188 = 8, $M188 = 9, $M188 = 11) + N("Recursos humanos ou comercial ou comunicação e marketing"),
        80,
        0
      )
    )
  )
)
+
N("Adicionando pegadinha")
+
IF(AND($M188 = 16, $K188 = 9, $O188 = 11, $Q188 = 5) + N("Se for de vendas, com mestrado, analista sênior"),
  IF(#REF! = 5,
    100,
    0
  )
  +
  IF($I188 = "M",
    200,
    0
  ),
  0
)</f>
        <v>#NUM!</v>
      </c>
    </row>
    <row r="189" spans="1:19" ht="14.25" customHeight="1" x14ac:dyDescent="0.2">
      <c r="A189" s="7" t="s">
        <v>94</v>
      </c>
      <c r="B189" s="5">
        <f>ROW()</f>
        <v>189</v>
      </c>
      <c r="C189" s="6" t="b">
        <v>1</v>
      </c>
      <c r="D189" s="7" t="e">
        <f ca="1">IF($B189 = 1 + N("Presidente"),
    127,
    IF($B189 = 2 + N("Vice-Presidente"),
        72,
        IF($B189 = 3 + N("Secretária bilíngue"),
            13,
            RANDBETWEEN(5,COUNT(#REF!) + 1)
        )
    )
)</f>
        <v>#NUM!</v>
      </c>
      <c r="E189" s="7" t="e">
        <f ca="1">VLOOKUP($D189,#REF!,2,FALSE)</f>
        <v>#NUM!</v>
      </c>
      <c r="F189" s="7" t="e">
        <f ca="1" xml:space="preserve">
IF($B189 = 1,
    0,
    RANDBETWEEN(5,COUNT(#REF!) + 1)
)</f>
        <v>#NUM!</v>
      </c>
      <c r="G189" s="7" t="e">
        <f ca="1" xml:space="preserve">
IF($B189 = 1 + N("Presidente"),
    "de Orléans e Bragança",
    VLOOKUP($F189,#REF!,2,FALSE) &amp; " " &amp; VLOOKUP(RANDBETWEEN(5,COUNT(#REF!) + 1),#REF!,2,FALSE)
)</f>
        <v>#NUM!</v>
      </c>
      <c r="H189" s="7" t="s">
        <v>285</v>
      </c>
      <c r="I189" s="7" t="s">
        <v>5</v>
      </c>
      <c r="J189" s="8">
        <f ca="1" xml:space="preserve">
IF($O189 = 5 + N("CEO"),
    TODAY() - 16340,
    IF($O189 = 8 + N("Secretary"),
        RANDBETWEEN(TODAY() - 12418.5, TODAY()-6574.5),
        IF(OR($O189 = 7, $O189 = 14),
            RANDBETWEEN(TODAY() - 16071, TODAY() - 8766),
            IF(OR($O189 = 13, $O189 = 12, $O189 = 11),
                RANDBETWEEN(TODAY() - 27393.75, TODAY() - 12783.75),
                RANDBETWEEN(TODAY() - 27393.75, TODAY()-10957.5)
            )
        )
    )
)</f>
        <v>17753</v>
      </c>
      <c r="K189" s="6">
        <f ca="1" xml:space="preserve">
IF(OR($O189 = 5, $O189 = 6) + N("Se for presidente ou vice-presidente"),
    10 + N("Doutor"),
    IF($O189 = 7 + N("Se for diretor"),
        RANDBETWEEN(8,10) + N("Graduate school or Master’s degree or Doctorate"),
        IF($O189 = 14 + N("If a manager"),
            RANDBETWEEN(7,9),
            IF(OR($O189 = 13, $O189 = 12, $O189 = 11) + N("If coordinator or specialist or analyst"),
                RANDBETWEEN(7,8),
                7
            )
        )
    )
)</f>
        <v>7</v>
      </c>
      <c r="L189" s="8" t="str">
        <f ca="1">VLOOKUP($K189,Education!$A:$B,2,FALSE)</f>
        <v>Undergraduate degree</v>
      </c>
      <c r="M189" s="7" t="e">
        <f ca="1" xml:space="preserve">
  IF(OR($O189 = 5, $O189 = 6, $O189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" s="7" t="e">
        <f ca="1">VLOOKUP($M189,Department!$A:$B,2,FALSE)</f>
        <v>#NUM!</v>
      </c>
      <c r="O189" s="6">
        <f t="shared" ca="1" si="2"/>
        <v>9</v>
      </c>
      <c r="P189" s="7" t="str">
        <f ca="1">VLOOKUP($O189,Role!$A:$B,2,FALSE)</f>
        <v>Intern</v>
      </c>
      <c r="Q189" s="6" t="str">
        <f ca="1" xml:space="preserve">
IF($O189 = 11 + N("Analyst"),
    RANDBETWEEN(5, 7) + N("Jr, Pleno, Sr"),
    ""
)</f>
        <v/>
      </c>
      <c r="R189" s="7" t="str">
        <f ca="1" xml:space="preserve">
IF($Q189 &lt;&gt; "",
    VLOOKUP($Q189,Level!$A:$B,2,FALSE),
    ""
)</f>
        <v/>
      </c>
      <c r="S189" s="1" t="e">
        <f ca="1" xml:space="preserve">
IF($O189 = 5 + N("Presidente"),
    27000,
    IF($O189 = 6 + N("Vice-presidente"),
        23000,
        IF(OR($O189 = 8, $O189= 13, $O189 = 12) + N("Secretária bilíngue ou coordenador ou especialista"),
            8000,
            IF($O189 = 7 + N("Diretor"),
                15000,
                IF($O189 = 14 + N("Gerente"),
                    12000,
                    IF($O189 = 9 + N("Estagiário"),
                        705,
                        IF($O189 = 10 + N("Trainee"),
                            805,
                            IF($O189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 = 7,
  500,
  IF($K189 = 8,
    1000,
    IF($K189 = 9,
      1500,
      IF($K189 = 10,
        2000,
        0
      )
    )
  )
)
+
N("Adicional no salário por área")
+
IF($M189 = 14 + N("Tecnologia da Informação"),
  120,
  IF($M189 = 16 + N("Vendas"),
    110,
    IF($M189 = 15 + N("Jurídico"),
      100,
      IF(OR($M189 = 8, $M189 = 9, $M189 = 11) + N("Recursos humanos ou comercial ou comunicação e marketing"),
        80,
        0
      )
    )
  )
)
+
N("Adicionando pegadinha")
+
IF(AND($M189 = 16, $K189 = 9, $O189 = 11, $Q189 = 5) + N("Se for de vendas, com mestrado, analista sênior"),
  IF(#REF! = 5,
    100,
    0
  )
  +
  IF($I189 = "M",
    200,
    0
  ),
  0
)</f>
        <v>#NUM!</v>
      </c>
    </row>
    <row r="190" spans="1:19" ht="14.25" customHeight="1" x14ac:dyDescent="0.2">
      <c r="A190" s="7" t="s">
        <v>94</v>
      </c>
      <c r="B190" s="5">
        <f>ROW()</f>
        <v>190</v>
      </c>
      <c r="C190" s="6" t="b">
        <v>1</v>
      </c>
      <c r="D190" s="7" t="e">
        <f ca="1">IF($B190 = 1 + N("Presidente"),
    127,
    IF($B190 = 2 + N("Vice-Presidente"),
        72,
        IF($B190 = 3 + N("Secretária bilíngue"),
            13,
            RANDBETWEEN(5,COUNT(#REF!) + 1)
        )
    )
)</f>
        <v>#NUM!</v>
      </c>
      <c r="E190" s="7" t="e">
        <f ca="1">VLOOKUP($D190,#REF!,2,FALSE)</f>
        <v>#NUM!</v>
      </c>
      <c r="F190" s="7" t="e">
        <f ca="1" xml:space="preserve">
IF($B190 = 1,
    0,
    RANDBETWEEN(5,COUNT(#REF!) + 1)
)</f>
        <v>#NUM!</v>
      </c>
      <c r="G190" s="7" t="e">
        <f ca="1" xml:space="preserve">
IF($B190 = 1 + N("Presidente"),
    "de Orléans e Bragança",
    VLOOKUP($F190,#REF!,2,FALSE) &amp; " " &amp; VLOOKUP(RANDBETWEEN(5,COUNT(#REF!) + 1),#REF!,2,FALSE)
)</f>
        <v>#NUM!</v>
      </c>
      <c r="H190" s="7" t="s">
        <v>286</v>
      </c>
      <c r="I190" s="7" t="s">
        <v>5</v>
      </c>
      <c r="J190" s="8">
        <f ca="1" xml:space="preserve">
IF($O190 = 5 + N("CEO"),
    TODAY() - 16340,
    IF($O190 = 8 + N("Secretary"),
        RANDBETWEEN(TODAY() - 12418.5, TODAY()-6574.5),
        IF(OR($O190 = 7, $O190 = 14),
            RANDBETWEEN(TODAY() - 16071, TODAY() - 8766),
            IF(OR($O190 = 13, $O190 = 12, $O190 = 11),
                RANDBETWEEN(TODAY() - 27393.75, TODAY() - 12783.75),
                RANDBETWEEN(TODAY() - 27393.75, TODAY()-10957.5)
            )
        )
    )
)</f>
        <v>25922</v>
      </c>
      <c r="K190" s="6">
        <f ca="1" xml:space="preserve">
IF(OR($O190 = 5, $O190 = 6) + N("Se for presidente ou vice-presidente"),
    10 + N("Doutor"),
    IF($O190 = 7 + N("Se for diretor"),
        RANDBETWEEN(8,10) + N("Graduate school or Master’s degree or Doctorate"),
        IF($O190 = 14 + N("If a manager"),
            RANDBETWEEN(7,9),
            IF(OR($O190 = 13, $O190 = 12, $O190 = 11) + N("If coordinator or specialist or analyst"),
                RANDBETWEEN(7,8),
                7
            )
        )
    )
)</f>
        <v>8</v>
      </c>
      <c r="L190" s="8" t="str">
        <f ca="1">VLOOKUP($K190,Education!$A:$B,2,FALSE)</f>
        <v>Graduate school</v>
      </c>
      <c r="M190" s="7" t="e">
        <f ca="1" xml:space="preserve">
  IF(OR($O190 = 5, $O190 = 6, $O190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" s="7" t="e">
        <f ca="1">VLOOKUP($M190,Department!$A:$B,2,FALSE)</f>
        <v>#NUM!</v>
      </c>
      <c r="O190" s="6">
        <f t="shared" ca="1" si="2"/>
        <v>11</v>
      </c>
      <c r="P190" s="7" t="str">
        <f ca="1">VLOOKUP($O190,Role!$A:$B,2,FALSE)</f>
        <v>Analyst</v>
      </c>
      <c r="Q190" s="6">
        <f ca="1" xml:space="preserve">
IF($O190 = 11 + N("Analyst"),
    RANDBETWEEN(5, 7) + N("Jr, Pleno, Sr"),
    ""
)</f>
        <v>7</v>
      </c>
      <c r="R190" s="7" t="e">
        <f ca="1" xml:space="preserve">
IF($Q190 &lt;&gt; "",
    VLOOKUP($Q190,Level!$A:$B,2,FALSE),
    ""
)</f>
        <v>#N/A</v>
      </c>
      <c r="S190" s="1" t="e">
        <f ca="1" xml:space="preserve">
IF($O190 = 5 + N("Presidente"),
    27000,
    IF($O190 = 6 + N("Vice-presidente"),
        23000,
        IF(OR($O190 = 8, $O190= 13, $O190 = 12) + N("Secretária bilíngue ou coordenador ou especialista"),
            8000,
            IF($O190 = 7 + N("Diretor"),
                15000,
                IF($O190 = 14 + N("Gerente"),
                    12000,
                    IF($O190 = 9 + N("Estagiário"),
                        705,
                        IF($O190 = 10 + N("Trainee"),
                            805,
                            IF($O190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 = 7,
  500,
  IF($K190 = 8,
    1000,
    IF($K190 = 9,
      1500,
      IF($K190 = 10,
        2000,
        0
      )
    )
  )
)
+
N("Adicional no salário por área")
+
IF($M190 = 14 + N("Tecnologia da Informação"),
  120,
  IF($M190 = 16 + N("Vendas"),
    110,
    IF($M190 = 15 + N("Jurídico"),
      100,
      IF(OR($M190 = 8, $M190 = 9, $M190 = 11) + N("Recursos humanos ou comercial ou comunicação e marketing"),
        80,
        0
      )
    )
  )
)
+
N("Adicionando pegadinha")
+
IF(AND($M190 = 16, $K190 = 9, $O190 = 11, $Q190 = 5) + N("Se for de vendas, com mestrado, analista sênior"),
  IF(#REF! = 5,
    100,
    0
  )
  +
  IF($I190 = "M",
    200,
    0
  ),
  0
)</f>
        <v>#NUM!</v>
      </c>
    </row>
    <row r="191" spans="1:19" ht="14.25" customHeight="1" x14ac:dyDescent="0.2">
      <c r="A191" s="7" t="s">
        <v>94</v>
      </c>
      <c r="B191" s="5">
        <f>ROW()</f>
        <v>191</v>
      </c>
      <c r="C191" s="6" t="b">
        <v>1</v>
      </c>
      <c r="D191" s="7" t="e">
        <f ca="1">IF($B191 = 1 + N("Presidente"),
    127,
    IF($B191 = 2 + N("Vice-Presidente"),
        72,
        IF($B191 = 3 + N("Secretária bilíngue"),
            13,
            RANDBETWEEN(5,COUNT(#REF!) + 1)
        )
    )
)</f>
        <v>#NUM!</v>
      </c>
      <c r="E191" s="7" t="e">
        <f ca="1">VLOOKUP($D191,#REF!,2,FALSE)</f>
        <v>#NUM!</v>
      </c>
      <c r="F191" s="7" t="e">
        <f ca="1" xml:space="preserve">
IF($B191 = 1,
    0,
    RANDBETWEEN(5,COUNT(#REF!) + 1)
)</f>
        <v>#NUM!</v>
      </c>
      <c r="G191" s="7" t="e">
        <f ca="1" xml:space="preserve">
IF($B191 = 1 + N("Presidente"),
    "de Orléans e Bragança",
    VLOOKUP($F191,#REF!,2,FALSE) &amp; " " &amp; VLOOKUP(RANDBETWEEN(5,COUNT(#REF!) + 1),#REF!,2,FALSE)
)</f>
        <v>#NUM!</v>
      </c>
      <c r="H191" s="7" t="s">
        <v>287</v>
      </c>
      <c r="I191" s="7" t="s">
        <v>5</v>
      </c>
      <c r="J191" s="8">
        <f ca="1" xml:space="preserve">
IF($O191 = 5 + N("CEO"),
    TODAY() - 16340,
    IF($O191 = 8 + N("Secretary"),
        RANDBETWEEN(TODAY() - 12418.5, TODAY()-6574.5),
        IF(OR($O191 = 7, $O191 = 14),
            RANDBETWEEN(TODAY() - 16071, TODAY() - 8766),
            IF(OR($O191 = 13, $O191 = 12, $O191 = 11),
                RANDBETWEEN(TODAY() - 27393.75, TODAY() - 12783.75),
                RANDBETWEEN(TODAY() - 27393.75, TODAY()-10957.5)
            )
        )
    )
)</f>
        <v>27873</v>
      </c>
      <c r="K191" s="6">
        <f ca="1" xml:space="preserve">
IF(OR($O191 = 5, $O191 = 6) + N("Se for presidente ou vice-presidente"),
    10 + N("Doutor"),
    IF($O191 = 7 + N("Se for diretor"),
        RANDBETWEEN(8,10) + N("Graduate school or Master’s degree or Doctorate"),
        IF($O191 = 14 + N("If a manager"),
            RANDBETWEEN(7,9),
            IF(OR($O191 = 13, $O191 = 12, $O191 = 11) + N("If coordinator or specialist or analyst"),
                RANDBETWEEN(7,8),
                7
            )
        )
    )
)</f>
        <v>7</v>
      </c>
      <c r="L191" s="8" t="str">
        <f ca="1">VLOOKUP($K191,Education!$A:$B,2,FALSE)</f>
        <v>Undergraduate degree</v>
      </c>
      <c r="M191" s="7" t="e">
        <f ca="1" xml:space="preserve">
  IF(OR($O191 = 5, $O191 = 6, $O191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" s="7" t="e">
        <f ca="1">VLOOKUP($M191,Department!$A:$B,2,FALSE)</f>
        <v>#NUM!</v>
      </c>
      <c r="O191" s="6">
        <f t="shared" ca="1" si="2"/>
        <v>9</v>
      </c>
      <c r="P191" s="7" t="str">
        <f ca="1">VLOOKUP($O191,Role!$A:$B,2,FALSE)</f>
        <v>Intern</v>
      </c>
      <c r="Q191" s="6" t="str">
        <f ca="1" xml:space="preserve">
IF($O191 = 11 + N("Analyst"),
    RANDBETWEEN(5, 7) + N("Jr, Pleno, Sr"),
    ""
)</f>
        <v/>
      </c>
      <c r="R191" s="7" t="str">
        <f ca="1" xml:space="preserve">
IF($Q191 &lt;&gt; "",
    VLOOKUP($Q191,Level!$A:$B,2,FALSE),
    ""
)</f>
        <v/>
      </c>
      <c r="S191" s="1" t="e">
        <f ca="1" xml:space="preserve">
IF($O191 = 5 + N("Presidente"),
    27000,
    IF($O191 = 6 + N("Vice-presidente"),
        23000,
        IF(OR($O191 = 8, $O191= 13, $O191 = 12) + N("Secretária bilíngue ou coordenador ou especialista"),
            8000,
            IF($O191 = 7 + N("Diretor"),
                15000,
                IF($O191 = 14 + N("Gerente"),
                    12000,
                    IF($O191 = 9 + N("Estagiário"),
                        705,
                        IF($O191 = 10 + N("Trainee"),
                            805,
                            IF($O191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 = 7,
  500,
  IF($K191 = 8,
    1000,
    IF($K191 = 9,
      1500,
      IF($K191 = 10,
        2000,
        0
      )
    )
  )
)
+
N("Adicional no salário por área")
+
IF($M191 = 14 + N("Tecnologia da Informação"),
  120,
  IF($M191 = 16 + N("Vendas"),
    110,
    IF($M191 = 15 + N("Jurídico"),
      100,
      IF(OR($M191 = 8, $M191 = 9, $M191 = 11) + N("Recursos humanos ou comercial ou comunicação e marketing"),
        80,
        0
      )
    )
  )
)
+
N("Adicionando pegadinha")
+
IF(AND($M191 = 16, $K191 = 9, $O191 = 11, $Q191 = 5) + N("Se for de vendas, com mestrado, analista sênior"),
  IF(#REF! = 5,
    100,
    0
  )
  +
  IF($I191 = "M",
    200,
    0
  ),
  0
)</f>
        <v>#NUM!</v>
      </c>
    </row>
    <row r="192" spans="1:19" ht="14.25" customHeight="1" x14ac:dyDescent="0.2">
      <c r="A192" s="7" t="s">
        <v>94</v>
      </c>
      <c r="B192" s="5">
        <f>ROW()</f>
        <v>192</v>
      </c>
      <c r="C192" s="6" t="b">
        <v>1</v>
      </c>
      <c r="D192" s="7" t="e">
        <f ca="1">IF($B192 = 1 + N("Presidente"),
    127,
    IF($B192 = 2 + N("Vice-Presidente"),
        72,
        IF($B192 = 3 + N("Secretária bilíngue"),
            13,
            RANDBETWEEN(5,COUNT(#REF!) + 1)
        )
    )
)</f>
        <v>#NUM!</v>
      </c>
      <c r="E192" s="7" t="e">
        <f ca="1">VLOOKUP($D192,#REF!,2,FALSE)</f>
        <v>#NUM!</v>
      </c>
      <c r="F192" s="7" t="e">
        <f ca="1" xml:space="preserve">
IF($B192 = 1,
    0,
    RANDBETWEEN(5,COUNT(#REF!) + 1)
)</f>
        <v>#NUM!</v>
      </c>
      <c r="G192" s="7" t="e">
        <f ca="1" xml:space="preserve">
IF($B192 = 1 + N("Presidente"),
    "de Orléans e Bragança",
    VLOOKUP($F192,#REF!,2,FALSE) &amp; " " &amp; VLOOKUP(RANDBETWEEN(5,COUNT(#REF!) + 1),#REF!,2,FALSE)
)</f>
        <v>#NUM!</v>
      </c>
      <c r="H192" s="7" t="s">
        <v>288</v>
      </c>
      <c r="I192" s="7" t="s">
        <v>5</v>
      </c>
      <c r="J192" s="8">
        <f ca="1" xml:space="preserve">
IF($O192 = 5 + N("CEO"),
    TODAY() - 16340,
    IF($O192 = 8 + N("Secretary"),
        RANDBETWEEN(TODAY() - 12418.5, TODAY()-6574.5),
        IF(OR($O192 = 7, $O192 = 14),
            RANDBETWEEN(TODAY() - 16071, TODAY() - 8766),
            IF(OR($O192 = 13, $O192 = 12, $O192 = 11),
                RANDBETWEEN(TODAY() - 27393.75, TODAY() - 12783.75),
                RANDBETWEEN(TODAY() - 27393.75, TODAY()-10957.5)
            )
        )
    )
)</f>
        <v>30193</v>
      </c>
      <c r="K192" s="6">
        <f ca="1" xml:space="preserve">
IF(OR($O192 = 5, $O192 = 6) + N("Se for presidente ou vice-presidente"),
    10 + N("Doutor"),
    IF($O192 = 7 + N("Se for diretor"),
        RANDBETWEEN(8,10) + N("Graduate school or Master’s degree or Doctorate"),
        IF($O192 = 14 + N("If a manager"),
            RANDBETWEEN(7,9),
            IF(OR($O192 = 13, $O192 = 12, $O192 = 11) + N("If coordinator or specialist or analyst"),
                RANDBETWEEN(7,8),
                7
            )
        )
    )
)</f>
        <v>7</v>
      </c>
      <c r="L192" s="8" t="str">
        <f ca="1">VLOOKUP($K192,Education!$A:$B,2,FALSE)</f>
        <v>Undergraduate degree</v>
      </c>
      <c r="M192" s="7" t="e">
        <f ca="1" xml:space="preserve">
  IF(OR($O192 = 5, $O192 = 6, $O192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" s="7" t="e">
        <f ca="1">VLOOKUP($M192,Department!$A:$B,2,FALSE)</f>
        <v>#NUM!</v>
      </c>
      <c r="O192" s="6">
        <f t="shared" ca="1" si="2"/>
        <v>11</v>
      </c>
      <c r="P192" s="7" t="str">
        <f ca="1">VLOOKUP($O192,Role!$A:$B,2,FALSE)</f>
        <v>Analyst</v>
      </c>
      <c r="Q192" s="6">
        <f ca="1" xml:space="preserve">
IF($O192 = 11 + N("Analyst"),
    RANDBETWEEN(5, 7) + N("Jr, Pleno, Sr"),
    ""
)</f>
        <v>5</v>
      </c>
      <c r="R192" s="7" t="e">
        <f ca="1" xml:space="preserve">
IF($Q192 &lt;&gt; "",
    VLOOKUP($Q192,Level!$A:$B,2,FALSE),
    ""
)</f>
        <v>#N/A</v>
      </c>
      <c r="S192" s="1" t="e">
        <f ca="1" xml:space="preserve">
IF($O192 = 5 + N("Presidente"),
    27000,
    IF($O192 = 6 + N("Vice-presidente"),
        23000,
        IF(OR($O192 = 8, $O192= 13, $O192 = 12) + N("Secretária bilíngue ou coordenador ou especialista"),
            8000,
            IF($O192 = 7 + N("Diretor"),
                15000,
                IF($O192 = 14 + N("Gerente"),
                    12000,
                    IF($O192 = 9 + N("Estagiário"),
                        705,
                        IF($O192 = 10 + N("Trainee"),
                            805,
                            IF($O192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 = 7,
  500,
  IF($K192 = 8,
    1000,
    IF($K192 = 9,
      1500,
      IF($K192 = 10,
        2000,
        0
      )
    )
  )
)
+
N("Adicional no salário por área")
+
IF($M192 = 14 + N("Tecnologia da Informação"),
  120,
  IF($M192 = 16 + N("Vendas"),
    110,
    IF($M192 = 15 + N("Jurídico"),
      100,
      IF(OR($M192 = 8, $M192 = 9, $M192 = 11) + N("Recursos humanos ou comercial ou comunicação e marketing"),
        80,
        0
      )
    )
  )
)
+
N("Adicionando pegadinha")
+
IF(AND($M192 = 16, $K192 = 9, $O192 = 11, $Q192 = 5) + N("Se for de vendas, com mestrado, analista sênior"),
  IF(#REF! = 5,
    100,
    0
  )
  +
  IF($I192 = "M",
    200,
    0
  ),
  0
)</f>
        <v>#NUM!</v>
      </c>
    </row>
    <row r="193" spans="1:19" ht="14.25" customHeight="1" x14ac:dyDescent="0.2">
      <c r="A193" s="7" t="s">
        <v>94</v>
      </c>
      <c r="B193" s="5">
        <f>ROW()</f>
        <v>193</v>
      </c>
      <c r="C193" s="6" t="b">
        <v>1</v>
      </c>
      <c r="D193" s="7" t="e">
        <f ca="1">IF($B193 = 1 + N("Presidente"),
    127,
    IF($B193 = 2 + N("Vice-Presidente"),
        72,
        IF($B193 = 3 + N("Secretária bilíngue"),
            13,
            RANDBETWEEN(5,COUNT(#REF!) + 1)
        )
    )
)</f>
        <v>#NUM!</v>
      </c>
      <c r="E193" s="7" t="e">
        <f ca="1">VLOOKUP($D193,#REF!,2,FALSE)</f>
        <v>#NUM!</v>
      </c>
      <c r="F193" s="7" t="e">
        <f ca="1" xml:space="preserve">
IF($B193 = 1,
    0,
    RANDBETWEEN(5,COUNT(#REF!) + 1)
)</f>
        <v>#NUM!</v>
      </c>
      <c r="G193" s="7" t="e">
        <f ca="1" xml:space="preserve">
IF($B193 = 1 + N("Presidente"),
    "de Orléans e Bragança",
    VLOOKUP($F193,#REF!,2,FALSE) &amp; " " &amp; VLOOKUP(RANDBETWEEN(5,COUNT(#REF!) + 1),#REF!,2,FALSE)
)</f>
        <v>#NUM!</v>
      </c>
      <c r="H193" s="7" t="s">
        <v>289</v>
      </c>
      <c r="I193" s="7" t="s">
        <v>6</v>
      </c>
      <c r="J193" s="8">
        <f ca="1" xml:space="preserve">
IF($O193 = 5 + N("CEO"),
    TODAY() - 16340,
    IF($O193 = 8 + N("Secretary"),
        RANDBETWEEN(TODAY() - 12418.5, TODAY()-6574.5),
        IF(OR($O193 = 7, $O193 = 14),
            RANDBETWEEN(TODAY() - 16071, TODAY() - 8766),
            IF(OR($O193 = 13, $O193 = 12, $O193 = 11),
                RANDBETWEEN(TODAY() - 27393.75, TODAY() - 12783.75),
                RANDBETWEEN(TODAY() - 27393.75, TODAY()-10957.5)
            )
        )
    )
)</f>
        <v>26737</v>
      </c>
      <c r="K193" s="6">
        <f ca="1" xml:space="preserve">
IF(OR($O193 = 5, $O193 = 6) + N("Se for presidente ou vice-presidente"),
    10 + N("Doutor"),
    IF($O193 = 7 + N("Se for diretor"),
        RANDBETWEEN(8,10) + N("Graduate school or Master’s degree or Doctorate"),
        IF($O193 = 14 + N("If a manager"),
            RANDBETWEEN(7,9),
            IF(OR($O193 = 13, $O193 = 12, $O193 = 11) + N("If coordinator or specialist or analyst"),
                RANDBETWEEN(7,8),
                7
            )
        )
    )
)</f>
        <v>7</v>
      </c>
      <c r="L193" s="8" t="str">
        <f ca="1">VLOOKUP($K193,Education!$A:$B,2,FALSE)</f>
        <v>Undergraduate degree</v>
      </c>
      <c r="M193" s="7" t="e">
        <f ca="1" xml:space="preserve">
  IF(OR($O193 = 5, $O193 = 6, $O193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" s="7" t="e">
        <f ca="1">VLOOKUP($M193,Department!$A:$B,2,FALSE)</f>
        <v>#NUM!</v>
      </c>
      <c r="O193" s="6">
        <f t="shared" ca="1" si="2"/>
        <v>9</v>
      </c>
      <c r="P193" s="7" t="str">
        <f ca="1">VLOOKUP($O193,Role!$A:$B,2,FALSE)</f>
        <v>Intern</v>
      </c>
      <c r="Q193" s="6" t="str">
        <f ca="1" xml:space="preserve">
IF($O193 = 11 + N("Analyst"),
    RANDBETWEEN(5, 7) + N("Jr, Pleno, Sr"),
    ""
)</f>
        <v/>
      </c>
      <c r="R193" s="7" t="str">
        <f ca="1" xml:space="preserve">
IF($Q193 &lt;&gt; "",
    VLOOKUP($Q193,Level!$A:$B,2,FALSE),
    ""
)</f>
        <v/>
      </c>
      <c r="S193" s="1" t="e">
        <f ca="1" xml:space="preserve">
IF($O193 = 5 + N("Presidente"),
    27000,
    IF($O193 = 6 + N("Vice-presidente"),
        23000,
        IF(OR($O193 = 8, $O193= 13, $O193 = 12) + N("Secretária bilíngue ou coordenador ou especialista"),
            8000,
            IF($O193 = 7 + N("Diretor"),
                15000,
                IF($O193 = 14 + N("Gerente"),
                    12000,
                    IF($O193 = 9 + N("Estagiário"),
                        705,
                        IF($O193 = 10 + N("Trainee"),
                            805,
                            IF($O193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 = 7,
  500,
  IF($K193 = 8,
    1000,
    IF($K193 = 9,
      1500,
      IF($K193 = 10,
        2000,
        0
      )
    )
  )
)
+
N("Adicional no salário por área")
+
IF($M193 = 14 + N("Tecnologia da Informação"),
  120,
  IF($M193 = 16 + N("Vendas"),
    110,
    IF($M193 = 15 + N("Jurídico"),
      100,
      IF(OR($M193 = 8, $M193 = 9, $M193 = 11) + N("Recursos humanos ou comercial ou comunicação e marketing"),
        80,
        0
      )
    )
  )
)
+
N("Adicionando pegadinha")
+
IF(AND($M193 = 16, $K193 = 9, $O193 = 11, $Q193 = 5) + N("Se for de vendas, com mestrado, analista sênior"),
  IF(#REF! = 5,
    100,
    0
  )
  +
  IF($I193 = "M",
    200,
    0
  ),
  0
)</f>
        <v>#NUM!</v>
      </c>
    </row>
    <row r="194" spans="1:19" ht="14.25" customHeight="1" x14ac:dyDescent="0.2">
      <c r="A194" s="7" t="s">
        <v>94</v>
      </c>
      <c r="B194" s="5">
        <f>ROW()</f>
        <v>194</v>
      </c>
      <c r="C194" s="6" t="b">
        <v>1</v>
      </c>
      <c r="D194" s="7" t="e">
        <f ca="1">IF($B194 = 1 + N("Presidente"),
    127,
    IF($B194 = 2 + N("Vice-Presidente"),
        72,
        IF($B194 = 3 + N("Secretária bilíngue"),
            13,
            RANDBETWEEN(5,COUNT(#REF!) + 1)
        )
    )
)</f>
        <v>#NUM!</v>
      </c>
      <c r="E194" s="7" t="e">
        <f ca="1">VLOOKUP($D194,#REF!,2,FALSE)</f>
        <v>#NUM!</v>
      </c>
      <c r="F194" s="7" t="e">
        <f ca="1" xml:space="preserve">
IF($B194 = 1,
    0,
    RANDBETWEEN(5,COUNT(#REF!) + 1)
)</f>
        <v>#NUM!</v>
      </c>
      <c r="G194" s="7" t="e">
        <f ca="1" xml:space="preserve">
IF($B194 = 1 + N("Presidente"),
    "de Orléans e Bragança",
    VLOOKUP($F194,#REF!,2,FALSE) &amp; " " &amp; VLOOKUP(RANDBETWEEN(5,COUNT(#REF!) + 1),#REF!,2,FALSE)
)</f>
        <v>#NUM!</v>
      </c>
      <c r="H194" s="7" t="s">
        <v>290</v>
      </c>
      <c r="I194" s="7" t="s">
        <v>5</v>
      </c>
      <c r="J194" s="8">
        <f ca="1" xml:space="preserve">
IF($O194 = 5 + N("CEO"),
    TODAY() - 16340,
    IF($O194 = 8 + N("Secretary"),
        RANDBETWEEN(TODAY() - 12418.5, TODAY()-6574.5),
        IF(OR($O194 = 7, $O194 = 14),
            RANDBETWEEN(TODAY() - 16071, TODAY() - 8766),
            IF(OR($O194 = 13, $O194 = 12, $O194 = 11),
                RANDBETWEEN(TODAY() - 27393.75, TODAY() - 12783.75),
                RANDBETWEEN(TODAY() - 27393.75, TODAY()-10957.5)
            )
        )
    )
)</f>
        <v>18684</v>
      </c>
      <c r="K194" s="6">
        <f ca="1" xml:space="preserve">
IF(OR($O194 = 5, $O194 = 6) + N("Se for presidente ou vice-presidente"),
    10 + N("Doutor"),
    IF($O194 = 7 + N("Se for diretor"),
        RANDBETWEEN(8,10) + N("Graduate school or Master’s degree or Doctorate"),
        IF($O194 = 14 + N("If a manager"),
            RANDBETWEEN(7,9),
            IF(OR($O194 = 13, $O194 = 12, $O194 = 11) + N("If coordinator or specialist or analyst"),
                RANDBETWEEN(7,8),
                7
            )
        )
    )
)</f>
        <v>7</v>
      </c>
      <c r="L194" s="8" t="str">
        <f ca="1">VLOOKUP($K194,Education!$A:$B,2,FALSE)</f>
        <v>Undergraduate degree</v>
      </c>
      <c r="M194" s="7" t="e">
        <f ca="1" xml:space="preserve">
  IF(OR($O194 = 5, $O194 = 6, $O194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" s="7" t="e">
        <f ca="1">VLOOKUP($M194,Department!$A:$B,2,FALSE)</f>
        <v>#NUM!</v>
      </c>
      <c r="O194" s="6">
        <f t="shared" ca="1" si="2"/>
        <v>11</v>
      </c>
      <c r="P194" s="7" t="str">
        <f ca="1">VLOOKUP($O194,Role!$A:$B,2,FALSE)</f>
        <v>Analyst</v>
      </c>
      <c r="Q194" s="6">
        <f ca="1" xml:space="preserve">
IF($O194 = 11 + N("Analyst"),
    RANDBETWEEN(5, 7) + N("Jr, Pleno, Sr"),
    ""
)</f>
        <v>7</v>
      </c>
      <c r="R194" s="7" t="e">
        <f ca="1" xml:space="preserve">
IF($Q194 &lt;&gt; "",
    VLOOKUP($Q194,Level!$A:$B,2,FALSE),
    ""
)</f>
        <v>#N/A</v>
      </c>
      <c r="S194" s="1" t="e">
        <f ca="1" xml:space="preserve">
IF($O194 = 5 + N("Presidente"),
    27000,
    IF($O194 = 6 + N("Vice-presidente"),
        23000,
        IF(OR($O194 = 8, $O194= 13, $O194 = 12) + N("Secretária bilíngue ou coordenador ou especialista"),
            8000,
            IF($O194 = 7 + N("Diretor"),
                15000,
                IF($O194 = 14 + N("Gerente"),
                    12000,
                    IF($O194 = 9 + N("Estagiário"),
                        705,
                        IF($O194 = 10 + N("Trainee"),
                            805,
                            IF($O194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 = 7,
  500,
  IF($K194 = 8,
    1000,
    IF($K194 = 9,
      1500,
      IF($K194 = 10,
        2000,
        0
      )
    )
  )
)
+
N("Adicional no salário por área")
+
IF($M194 = 14 + N("Tecnologia da Informação"),
  120,
  IF($M194 = 16 + N("Vendas"),
    110,
    IF($M194 = 15 + N("Jurídico"),
      100,
      IF(OR($M194 = 8, $M194 = 9, $M194 = 11) + N("Recursos humanos ou comercial ou comunicação e marketing"),
        80,
        0
      )
    )
  )
)
+
N("Adicionando pegadinha")
+
IF(AND($M194 = 16, $K194 = 9, $O194 = 11, $Q194 = 5) + N("Se for de vendas, com mestrado, analista sênior"),
  IF(#REF! = 5,
    100,
    0
  )
  +
  IF($I194 = "M",
    200,
    0
  ),
  0
)</f>
        <v>#NUM!</v>
      </c>
    </row>
    <row r="195" spans="1:19" ht="14.25" customHeight="1" x14ac:dyDescent="0.2">
      <c r="A195" s="7" t="s">
        <v>94</v>
      </c>
      <c r="B195" s="5">
        <f>ROW()</f>
        <v>195</v>
      </c>
      <c r="C195" s="6" t="b">
        <v>1</v>
      </c>
      <c r="D195" s="7" t="e">
        <f ca="1">IF($B195 = 1 + N("Presidente"),
    127,
    IF($B195 = 2 + N("Vice-Presidente"),
        72,
        IF($B195 = 3 + N("Secretária bilíngue"),
            13,
            RANDBETWEEN(5,COUNT(#REF!) + 1)
        )
    )
)</f>
        <v>#NUM!</v>
      </c>
      <c r="E195" s="7" t="e">
        <f ca="1">VLOOKUP($D195,#REF!,2,FALSE)</f>
        <v>#NUM!</v>
      </c>
      <c r="F195" s="7" t="e">
        <f ca="1" xml:space="preserve">
IF($B195 = 1,
    0,
    RANDBETWEEN(5,COUNT(#REF!) + 1)
)</f>
        <v>#NUM!</v>
      </c>
      <c r="G195" s="7" t="e">
        <f ca="1" xml:space="preserve">
IF($B195 = 1 + N("Presidente"),
    "de Orléans e Bragança",
    VLOOKUP($F195,#REF!,2,FALSE) &amp; " " &amp; VLOOKUP(RANDBETWEEN(5,COUNT(#REF!) + 1),#REF!,2,FALSE)
)</f>
        <v>#NUM!</v>
      </c>
      <c r="H195" s="7" t="s">
        <v>291</v>
      </c>
      <c r="I195" s="7" t="s">
        <v>6</v>
      </c>
      <c r="J195" s="8">
        <f ca="1" xml:space="preserve">
IF($O195 = 5 + N("CEO"),
    TODAY() - 16340,
    IF($O195 = 8 + N("Secretary"),
        RANDBETWEEN(TODAY() - 12418.5, TODAY()-6574.5),
        IF(OR($O195 = 7, $O195 = 14),
            RANDBETWEEN(TODAY() - 16071, TODAY() - 8766),
            IF(OR($O195 = 13, $O195 = 12, $O195 = 11),
                RANDBETWEEN(TODAY() - 27393.75, TODAY() - 12783.75),
                RANDBETWEEN(TODAY() - 27393.75, TODAY()-10957.5)
            )
        )
    )
)</f>
        <v>20235</v>
      </c>
      <c r="K195" s="6">
        <f ca="1" xml:space="preserve">
IF(OR($O195 = 5, $O195 = 6) + N("Se for presidente ou vice-presidente"),
    10 + N("Doutor"),
    IF($O195 = 7 + N("Se for diretor"),
        RANDBETWEEN(8,10) + N("Graduate school or Master’s degree or Doctorate"),
        IF($O195 = 14 + N("If a manager"),
            RANDBETWEEN(7,9),
            IF(OR($O195 = 13, $O195 = 12, $O195 = 11) + N("If coordinator or specialist or analyst"),
                RANDBETWEEN(7,8),
                7
            )
        )
    )
)</f>
        <v>7</v>
      </c>
      <c r="L195" s="8" t="str">
        <f ca="1">VLOOKUP($K195,Education!$A:$B,2,FALSE)</f>
        <v>Undergraduate degree</v>
      </c>
      <c r="M195" s="7" t="e">
        <f ca="1" xml:space="preserve">
  IF(OR($O195 = 5, $O195 = 6, $O195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" s="7" t="e">
        <f ca="1">VLOOKUP($M195,Department!$A:$B,2,FALSE)</f>
        <v>#NUM!</v>
      </c>
      <c r="O195" s="6">
        <f t="shared" ref="O195:O258" ca="1" si="3" xml:space="preserve">
IF($B195 = 1 + N("Se matrícula for 1"),
  5 + N("Presidente"),
  IF($B195 = 2 + N("Se matrícula for 2"),
    6 + N("Vice-presidente"),
    IF($B195 = 3 + N("Se matrícula for 3"),
      8 + N("Secretária bilíngue"),
      IF(AND($B195 &gt;= 4, $B195 &lt;=14),
        7 + N("Diretor"),
        IF(AND($B195 &gt;= 15, $B195 &lt;= 25),
          14 + N("Manager"),
          IF(AND($B195 &gt;= 26, $B195 &lt;= 36),
            13 + N("Coordinador"),
            IF(AND($B195 &gt;= 37, $B195 &lt;= 47),
              12 + N("Especialista"),
                IF(MOD($B195,2) = 0,
                  11 + N("Analista"),
                  RANDBETWEEN(9,10) + N("Estagiário ou Trainee")
                )
            )
          )
        )
      )
    )
  )
)</f>
        <v>9</v>
      </c>
      <c r="P195" s="7" t="str">
        <f ca="1">VLOOKUP($O195,Role!$A:$B,2,FALSE)</f>
        <v>Intern</v>
      </c>
      <c r="Q195" s="6" t="str">
        <f ca="1" xml:space="preserve">
IF($O195 = 11 + N("Analyst"),
    RANDBETWEEN(5, 7) + N("Jr, Pleno, Sr"),
    ""
)</f>
        <v/>
      </c>
      <c r="R195" s="7" t="str">
        <f ca="1" xml:space="preserve">
IF($Q195 &lt;&gt; "",
    VLOOKUP($Q195,Level!$A:$B,2,FALSE),
    ""
)</f>
        <v/>
      </c>
      <c r="S195" s="1" t="e">
        <f ca="1" xml:space="preserve">
IF($O195 = 5 + N("Presidente"),
    27000,
    IF($O195 = 6 + N("Vice-presidente"),
        23000,
        IF(OR($O195 = 8, $O195= 13, $O195 = 12) + N("Secretária bilíngue ou coordenador ou especialista"),
            8000,
            IF($O195 = 7 + N("Diretor"),
                15000,
                IF($O195 = 14 + N("Gerente"),
                    12000,
                    IF($O195 = 9 + N("Estagiário"),
                        705,
                        IF($O195 = 10 + N("Trainee"),
                            805,
                            IF($O195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 = 7,
  500,
  IF($K195 = 8,
    1000,
    IF($K195 = 9,
      1500,
      IF($K195 = 10,
        2000,
        0
      )
    )
  )
)
+
N("Adicional no salário por área")
+
IF($M195 = 14 + N("Tecnologia da Informação"),
  120,
  IF($M195 = 16 + N("Vendas"),
    110,
    IF($M195 = 15 + N("Jurídico"),
      100,
      IF(OR($M195 = 8, $M195 = 9, $M195 = 11) + N("Recursos humanos ou comercial ou comunicação e marketing"),
        80,
        0
      )
    )
  )
)
+
N("Adicionando pegadinha")
+
IF(AND($M195 = 16, $K195 = 9, $O195 = 11, $Q195 = 5) + N("Se for de vendas, com mestrado, analista sênior"),
  IF(#REF! = 5,
    100,
    0
  )
  +
  IF($I195 = "M",
    200,
    0
  ),
  0
)</f>
        <v>#NUM!</v>
      </c>
    </row>
    <row r="196" spans="1:19" ht="14.25" customHeight="1" x14ac:dyDescent="0.2">
      <c r="A196" s="7" t="s">
        <v>94</v>
      </c>
      <c r="B196" s="5">
        <f>ROW()</f>
        <v>196</v>
      </c>
      <c r="C196" s="6" t="b">
        <v>1</v>
      </c>
      <c r="D196" s="7" t="e">
        <f ca="1">IF($B196 = 1 + N("Presidente"),
    127,
    IF($B196 = 2 + N("Vice-Presidente"),
        72,
        IF($B196 = 3 + N("Secretária bilíngue"),
            13,
            RANDBETWEEN(5,COUNT(#REF!) + 1)
        )
    )
)</f>
        <v>#NUM!</v>
      </c>
      <c r="E196" s="7" t="e">
        <f ca="1">VLOOKUP($D196,#REF!,2,FALSE)</f>
        <v>#NUM!</v>
      </c>
      <c r="F196" s="7" t="e">
        <f ca="1" xml:space="preserve">
IF($B196 = 1,
    0,
    RANDBETWEEN(5,COUNT(#REF!) + 1)
)</f>
        <v>#NUM!</v>
      </c>
      <c r="G196" s="7" t="e">
        <f ca="1" xml:space="preserve">
IF($B196 = 1 + N("Presidente"),
    "de Orléans e Bragança",
    VLOOKUP($F196,#REF!,2,FALSE) &amp; " " &amp; VLOOKUP(RANDBETWEEN(5,COUNT(#REF!) + 1),#REF!,2,FALSE)
)</f>
        <v>#NUM!</v>
      </c>
      <c r="H196" s="7" t="s">
        <v>292</v>
      </c>
      <c r="I196" s="7" t="s">
        <v>5</v>
      </c>
      <c r="J196" s="8">
        <f ca="1" xml:space="preserve">
IF($O196 = 5 + N("CEO"),
    TODAY() - 16340,
    IF($O196 = 8 + N("Secretary"),
        RANDBETWEEN(TODAY() - 12418.5, TODAY()-6574.5),
        IF(OR($O196 = 7, $O196 = 14),
            RANDBETWEEN(TODAY() - 16071, TODAY() - 8766),
            IF(OR($O196 = 13, $O196 = 12, $O196 = 11),
                RANDBETWEEN(TODAY() - 27393.75, TODAY() - 12783.75),
                RANDBETWEEN(TODAY() - 27393.75, TODAY()-10957.5)
            )
        )
    )
)</f>
        <v>29676</v>
      </c>
      <c r="K196" s="6">
        <f ca="1" xml:space="preserve">
IF(OR($O196 = 5, $O196 = 6) + N("Se for presidente ou vice-presidente"),
    10 + N("Doutor"),
    IF($O196 = 7 + N("Se for diretor"),
        RANDBETWEEN(8,10) + N("Graduate school or Master’s degree or Doctorate"),
        IF($O196 = 14 + N("If a manager"),
            RANDBETWEEN(7,9),
            IF(OR($O196 = 13, $O196 = 12, $O196 = 11) + N("If coordinator or specialist or analyst"),
                RANDBETWEEN(7,8),
                7
            )
        )
    )
)</f>
        <v>8</v>
      </c>
      <c r="L196" s="8" t="str">
        <f ca="1">VLOOKUP($K196,Education!$A:$B,2,FALSE)</f>
        <v>Graduate school</v>
      </c>
      <c r="M196" s="7" t="e">
        <f ca="1" xml:space="preserve">
  IF(OR($O196 = 5, $O196 = 6, $O196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" s="7" t="e">
        <f ca="1">VLOOKUP($M196,Department!$A:$B,2,FALSE)</f>
        <v>#NUM!</v>
      </c>
      <c r="O196" s="6">
        <f t="shared" ca="1" si="3"/>
        <v>11</v>
      </c>
      <c r="P196" s="7" t="str">
        <f ca="1">VLOOKUP($O196,Role!$A:$B,2,FALSE)</f>
        <v>Analyst</v>
      </c>
      <c r="Q196" s="6">
        <f ca="1" xml:space="preserve">
IF($O196 = 11 + N("Analyst"),
    RANDBETWEEN(5, 7) + N("Jr, Pleno, Sr"),
    ""
)</f>
        <v>7</v>
      </c>
      <c r="R196" s="7" t="e">
        <f ca="1" xml:space="preserve">
IF($Q196 &lt;&gt; "",
    VLOOKUP($Q196,Level!$A:$B,2,FALSE),
    ""
)</f>
        <v>#N/A</v>
      </c>
      <c r="S196" s="1" t="e">
        <f ca="1" xml:space="preserve">
IF($O196 = 5 + N("Presidente"),
    27000,
    IF($O196 = 6 + N("Vice-presidente"),
        23000,
        IF(OR($O196 = 8, $O196= 13, $O196 = 12) + N("Secretária bilíngue ou coordenador ou especialista"),
            8000,
            IF($O196 = 7 + N("Diretor"),
                15000,
                IF($O196 = 14 + N("Gerente"),
                    12000,
                    IF($O196 = 9 + N("Estagiário"),
                        705,
                        IF($O196 = 10 + N("Trainee"),
                            805,
                            IF($O196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 = 7,
  500,
  IF($K196 = 8,
    1000,
    IF($K196 = 9,
      1500,
      IF($K196 = 10,
        2000,
        0
      )
    )
  )
)
+
N("Adicional no salário por área")
+
IF($M196 = 14 + N("Tecnologia da Informação"),
  120,
  IF($M196 = 16 + N("Vendas"),
    110,
    IF($M196 = 15 + N("Jurídico"),
      100,
      IF(OR($M196 = 8, $M196 = 9, $M196 = 11) + N("Recursos humanos ou comercial ou comunicação e marketing"),
        80,
        0
      )
    )
  )
)
+
N("Adicionando pegadinha")
+
IF(AND($M196 = 16, $K196 = 9, $O196 = 11, $Q196 = 5) + N("Se for de vendas, com mestrado, analista sênior"),
  IF(#REF! = 5,
    100,
    0
  )
  +
  IF($I196 = "M",
    200,
    0
  ),
  0
)</f>
        <v>#NUM!</v>
      </c>
    </row>
    <row r="197" spans="1:19" ht="14.25" customHeight="1" x14ac:dyDescent="0.2">
      <c r="A197" s="7" t="s">
        <v>94</v>
      </c>
      <c r="B197" s="5">
        <f>ROW()</f>
        <v>197</v>
      </c>
      <c r="C197" s="6" t="b">
        <v>1</v>
      </c>
      <c r="D197" s="7" t="e">
        <f ca="1">IF($B197 = 1 + N("Presidente"),
    127,
    IF($B197 = 2 + N("Vice-Presidente"),
        72,
        IF($B197 = 3 + N("Secretária bilíngue"),
            13,
            RANDBETWEEN(5,COUNT(#REF!) + 1)
        )
    )
)</f>
        <v>#NUM!</v>
      </c>
      <c r="E197" s="7" t="e">
        <f ca="1">VLOOKUP($D197,#REF!,2,FALSE)</f>
        <v>#NUM!</v>
      </c>
      <c r="F197" s="7" t="e">
        <f ca="1" xml:space="preserve">
IF($B197 = 1,
    0,
    RANDBETWEEN(5,COUNT(#REF!) + 1)
)</f>
        <v>#NUM!</v>
      </c>
      <c r="G197" s="7" t="e">
        <f ca="1" xml:space="preserve">
IF($B197 = 1 + N("Presidente"),
    "de Orléans e Bragança",
    VLOOKUP($F197,#REF!,2,FALSE) &amp; " " &amp; VLOOKUP(RANDBETWEEN(5,COUNT(#REF!) + 1),#REF!,2,FALSE)
)</f>
        <v>#NUM!</v>
      </c>
      <c r="H197" s="7" t="s">
        <v>293</v>
      </c>
      <c r="I197" s="7" t="s">
        <v>6</v>
      </c>
      <c r="J197" s="8">
        <f ca="1" xml:space="preserve">
IF($O197 = 5 + N("CEO"),
    TODAY() - 16340,
    IF($O197 = 8 + N("Secretary"),
        RANDBETWEEN(TODAY() - 12418.5, TODAY()-6574.5),
        IF(OR($O197 = 7, $O197 = 14),
            RANDBETWEEN(TODAY() - 16071, TODAY() - 8766),
            IF(OR($O197 = 13, $O197 = 12, $O197 = 11),
                RANDBETWEEN(TODAY() - 27393.75, TODAY() - 12783.75),
                RANDBETWEEN(TODAY() - 27393.75, TODAY()-10957.5)
            )
        )
    )
)</f>
        <v>29736</v>
      </c>
      <c r="K197" s="6">
        <f ca="1" xml:space="preserve">
IF(OR($O197 = 5, $O197 = 6) + N("Se for presidente ou vice-presidente"),
    10 + N("Doutor"),
    IF($O197 = 7 + N("Se for diretor"),
        RANDBETWEEN(8,10) + N("Graduate school or Master’s degree or Doctorate"),
        IF($O197 = 14 + N("If a manager"),
            RANDBETWEEN(7,9),
            IF(OR($O197 = 13, $O197 = 12, $O197 = 11) + N("If coordinator or specialist or analyst"),
                RANDBETWEEN(7,8),
                7
            )
        )
    )
)</f>
        <v>7</v>
      </c>
      <c r="L197" s="8" t="str">
        <f ca="1">VLOOKUP($K197,Education!$A:$B,2,FALSE)</f>
        <v>Undergraduate degree</v>
      </c>
      <c r="M197" s="7" t="e">
        <f ca="1" xml:space="preserve">
  IF(OR($O197 = 5, $O197 = 6, $O197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" s="7" t="e">
        <f ca="1">VLOOKUP($M197,Department!$A:$B,2,FALSE)</f>
        <v>#NUM!</v>
      </c>
      <c r="O197" s="6">
        <f t="shared" ca="1" si="3"/>
        <v>9</v>
      </c>
      <c r="P197" s="7" t="str">
        <f ca="1">VLOOKUP($O197,Role!$A:$B,2,FALSE)</f>
        <v>Intern</v>
      </c>
      <c r="Q197" s="6" t="str">
        <f ca="1" xml:space="preserve">
IF($O197 = 11 + N("Analyst"),
    RANDBETWEEN(5, 7) + N("Jr, Pleno, Sr"),
    ""
)</f>
        <v/>
      </c>
      <c r="R197" s="7" t="str">
        <f ca="1" xml:space="preserve">
IF($Q197 &lt;&gt; "",
    VLOOKUP($Q197,Level!$A:$B,2,FALSE),
    ""
)</f>
        <v/>
      </c>
      <c r="S197" s="1" t="e">
        <f ca="1" xml:space="preserve">
IF($O197 = 5 + N("Presidente"),
    27000,
    IF($O197 = 6 + N("Vice-presidente"),
        23000,
        IF(OR($O197 = 8, $O197= 13, $O197 = 12) + N("Secretária bilíngue ou coordenador ou especialista"),
            8000,
            IF($O197 = 7 + N("Diretor"),
                15000,
                IF($O197 = 14 + N("Gerente"),
                    12000,
                    IF($O197 = 9 + N("Estagiário"),
                        705,
                        IF($O197 = 10 + N("Trainee"),
                            805,
                            IF($O197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 = 7,
  500,
  IF($K197 = 8,
    1000,
    IF($K197 = 9,
      1500,
      IF($K197 = 10,
        2000,
        0
      )
    )
  )
)
+
N("Adicional no salário por área")
+
IF($M197 = 14 + N("Tecnologia da Informação"),
  120,
  IF($M197 = 16 + N("Vendas"),
    110,
    IF($M197 = 15 + N("Jurídico"),
      100,
      IF(OR($M197 = 8, $M197 = 9, $M197 = 11) + N("Recursos humanos ou comercial ou comunicação e marketing"),
        80,
        0
      )
    )
  )
)
+
N("Adicionando pegadinha")
+
IF(AND($M197 = 16, $K197 = 9, $O197 = 11, $Q197 = 5) + N("Se for de vendas, com mestrado, analista sênior"),
  IF(#REF! = 5,
    100,
    0
  )
  +
  IF($I197 = "M",
    200,
    0
  ),
  0
)</f>
        <v>#NUM!</v>
      </c>
    </row>
    <row r="198" spans="1:19" ht="14.25" customHeight="1" x14ac:dyDescent="0.2">
      <c r="A198" s="7" t="s">
        <v>94</v>
      </c>
      <c r="B198" s="5">
        <f>ROW()</f>
        <v>198</v>
      </c>
      <c r="C198" s="6" t="b">
        <v>1</v>
      </c>
      <c r="D198" s="7" t="e">
        <f ca="1">IF($B198 = 1 + N("Presidente"),
    127,
    IF($B198 = 2 + N("Vice-Presidente"),
        72,
        IF($B198 = 3 + N("Secretária bilíngue"),
            13,
            RANDBETWEEN(5,COUNT(#REF!) + 1)
        )
    )
)</f>
        <v>#NUM!</v>
      </c>
      <c r="E198" s="7" t="e">
        <f ca="1">VLOOKUP($D198,#REF!,2,FALSE)</f>
        <v>#NUM!</v>
      </c>
      <c r="F198" s="7" t="e">
        <f ca="1" xml:space="preserve">
IF($B198 = 1,
    0,
    RANDBETWEEN(5,COUNT(#REF!) + 1)
)</f>
        <v>#NUM!</v>
      </c>
      <c r="G198" s="7" t="e">
        <f ca="1" xml:space="preserve">
IF($B198 = 1 + N("Presidente"),
    "de Orléans e Bragança",
    VLOOKUP($F198,#REF!,2,FALSE) &amp; " " &amp; VLOOKUP(RANDBETWEEN(5,COUNT(#REF!) + 1),#REF!,2,FALSE)
)</f>
        <v>#NUM!</v>
      </c>
      <c r="H198" s="7" t="s">
        <v>294</v>
      </c>
      <c r="I198" s="7" t="s">
        <v>5</v>
      </c>
      <c r="J198" s="8">
        <f ca="1" xml:space="preserve">
IF($O198 = 5 + N("CEO"),
    TODAY() - 16340,
    IF($O198 = 8 + N("Secretary"),
        RANDBETWEEN(TODAY() - 12418.5, TODAY()-6574.5),
        IF(OR($O198 = 7, $O198 = 14),
            RANDBETWEEN(TODAY() - 16071, TODAY() - 8766),
            IF(OR($O198 = 13, $O198 = 12, $O198 = 11),
                RANDBETWEEN(TODAY() - 27393.75, TODAY() - 12783.75),
                RANDBETWEEN(TODAY() - 27393.75, TODAY()-10957.5)
            )
        )
    )
)</f>
        <v>24437</v>
      </c>
      <c r="K198" s="6">
        <f ca="1" xml:space="preserve">
IF(OR($O198 = 5, $O198 = 6) + N("Se for presidente ou vice-presidente"),
    10 + N("Doutor"),
    IF($O198 = 7 + N("Se for diretor"),
        RANDBETWEEN(8,10) + N("Graduate school or Master’s degree or Doctorate"),
        IF($O198 = 14 + N("If a manager"),
            RANDBETWEEN(7,9),
            IF(OR($O198 = 13, $O198 = 12, $O198 = 11) + N("If coordinator or specialist or analyst"),
                RANDBETWEEN(7,8),
                7
            )
        )
    )
)</f>
        <v>7</v>
      </c>
      <c r="L198" s="8" t="str">
        <f ca="1">VLOOKUP($K198,Education!$A:$B,2,FALSE)</f>
        <v>Undergraduate degree</v>
      </c>
      <c r="M198" s="7" t="e">
        <f ca="1" xml:space="preserve">
  IF(OR($O198 = 5, $O198 = 6, $O198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" s="7" t="e">
        <f ca="1">VLOOKUP($M198,Department!$A:$B,2,FALSE)</f>
        <v>#NUM!</v>
      </c>
      <c r="O198" s="6">
        <f t="shared" ca="1" si="3"/>
        <v>11</v>
      </c>
      <c r="P198" s="7" t="str">
        <f ca="1">VLOOKUP($O198,Role!$A:$B,2,FALSE)</f>
        <v>Analyst</v>
      </c>
      <c r="Q198" s="6">
        <f ca="1" xml:space="preserve">
IF($O198 = 11 + N("Analyst"),
    RANDBETWEEN(5, 7) + N("Jr, Pleno, Sr"),
    ""
)</f>
        <v>5</v>
      </c>
      <c r="R198" s="7" t="e">
        <f ca="1" xml:space="preserve">
IF($Q198 &lt;&gt; "",
    VLOOKUP($Q198,Level!$A:$B,2,FALSE),
    ""
)</f>
        <v>#N/A</v>
      </c>
      <c r="S198" s="1" t="e">
        <f ca="1" xml:space="preserve">
IF($O198 = 5 + N("Presidente"),
    27000,
    IF($O198 = 6 + N("Vice-presidente"),
        23000,
        IF(OR($O198 = 8, $O198= 13, $O198 = 12) + N("Secretária bilíngue ou coordenador ou especialista"),
            8000,
            IF($O198 = 7 + N("Diretor"),
                15000,
                IF($O198 = 14 + N("Gerente"),
                    12000,
                    IF($O198 = 9 + N("Estagiário"),
                        705,
                        IF($O198 = 10 + N("Trainee"),
                            805,
                            IF($O198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 = 7,
  500,
  IF($K198 = 8,
    1000,
    IF($K198 = 9,
      1500,
      IF($K198 = 10,
        2000,
        0
      )
    )
  )
)
+
N("Adicional no salário por área")
+
IF($M198 = 14 + N("Tecnologia da Informação"),
  120,
  IF($M198 = 16 + N("Vendas"),
    110,
    IF($M198 = 15 + N("Jurídico"),
      100,
      IF(OR($M198 = 8, $M198 = 9, $M198 = 11) + N("Recursos humanos ou comercial ou comunicação e marketing"),
        80,
        0
      )
    )
  )
)
+
N("Adicionando pegadinha")
+
IF(AND($M198 = 16, $K198 = 9, $O198 = 11, $Q198 = 5) + N("Se for de vendas, com mestrado, analista sênior"),
  IF(#REF! = 5,
    100,
    0
  )
  +
  IF($I198 = "M",
    200,
    0
  ),
  0
)</f>
        <v>#NUM!</v>
      </c>
    </row>
    <row r="199" spans="1:19" ht="14.25" customHeight="1" x14ac:dyDescent="0.2">
      <c r="A199" s="7" t="s">
        <v>94</v>
      </c>
      <c r="B199" s="5">
        <f>ROW()</f>
        <v>199</v>
      </c>
      <c r="C199" s="6" t="b">
        <v>1</v>
      </c>
      <c r="D199" s="7" t="e">
        <f ca="1">IF($B199 = 1 + N("Presidente"),
    127,
    IF($B199 = 2 + N("Vice-Presidente"),
        72,
        IF($B199 = 3 + N("Secretária bilíngue"),
            13,
            RANDBETWEEN(5,COUNT(#REF!) + 1)
        )
    )
)</f>
        <v>#NUM!</v>
      </c>
      <c r="E199" s="7" t="e">
        <f ca="1">VLOOKUP($D199,#REF!,2,FALSE)</f>
        <v>#NUM!</v>
      </c>
      <c r="F199" s="7" t="e">
        <f ca="1" xml:space="preserve">
IF($B199 = 1,
    0,
    RANDBETWEEN(5,COUNT(#REF!) + 1)
)</f>
        <v>#NUM!</v>
      </c>
      <c r="G199" s="7" t="e">
        <f ca="1" xml:space="preserve">
IF($B199 = 1 + N("Presidente"),
    "de Orléans e Bragança",
    VLOOKUP($F199,#REF!,2,FALSE) &amp; " " &amp; VLOOKUP(RANDBETWEEN(5,COUNT(#REF!) + 1),#REF!,2,FALSE)
)</f>
        <v>#NUM!</v>
      </c>
      <c r="H199" s="7" t="s">
        <v>295</v>
      </c>
      <c r="I199" s="7" t="s">
        <v>5</v>
      </c>
      <c r="J199" s="8">
        <f ca="1" xml:space="preserve">
IF($O199 = 5 + N("CEO"),
    TODAY() - 16340,
    IF($O199 = 8 + N("Secretary"),
        RANDBETWEEN(TODAY() - 12418.5, TODAY()-6574.5),
        IF(OR($O199 = 7, $O199 = 14),
            RANDBETWEEN(TODAY() - 16071, TODAY() - 8766),
            IF(OR($O199 = 13, $O199 = 12, $O199 = 11),
                RANDBETWEEN(TODAY() - 27393.75, TODAY() - 12783.75),
                RANDBETWEEN(TODAY() - 27393.75, TODAY()-10957.5)
            )
        )
    )
)</f>
        <v>33824</v>
      </c>
      <c r="K199" s="6">
        <f ca="1" xml:space="preserve">
IF(OR($O199 = 5, $O199 = 6) + N("Se for presidente ou vice-presidente"),
    10 + N("Doutor"),
    IF($O199 = 7 + N("Se for diretor"),
        RANDBETWEEN(8,10) + N("Graduate school or Master’s degree or Doctorate"),
        IF($O199 = 14 + N("If a manager"),
            RANDBETWEEN(7,9),
            IF(OR($O199 = 13, $O199 = 12, $O199 = 11) + N("If coordinator or specialist or analyst"),
                RANDBETWEEN(7,8),
                7
            )
        )
    )
)</f>
        <v>7</v>
      </c>
      <c r="L199" s="8" t="str">
        <f ca="1">VLOOKUP($K199,Education!$A:$B,2,FALSE)</f>
        <v>Undergraduate degree</v>
      </c>
      <c r="M199" s="7" t="e">
        <f ca="1" xml:space="preserve">
  IF(OR($O199 = 5, $O199 = 6, $O199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" s="7" t="e">
        <f ca="1">VLOOKUP($M199,Department!$A:$B,2,FALSE)</f>
        <v>#NUM!</v>
      </c>
      <c r="O199" s="6">
        <f t="shared" ca="1" si="3"/>
        <v>9</v>
      </c>
      <c r="P199" s="7" t="str">
        <f ca="1">VLOOKUP($O199,Role!$A:$B,2,FALSE)</f>
        <v>Intern</v>
      </c>
      <c r="Q199" s="6" t="str">
        <f ca="1" xml:space="preserve">
IF($O199 = 11 + N("Analyst"),
    RANDBETWEEN(5, 7) + N("Jr, Pleno, Sr"),
    ""
)</f>
        <v/>
      </c>
      <c r="R199" s="7" t="str">
        <f ca="1" xml:space="preserve">
IF($Q199 &lt;&gt; "",
    VLOOKUP($Q199,Level!$A:$B,2,FALSE),
    ""
)</f>
        <v/>
      </c>
      <c r="S199" s="1" t="e">
        <f ca="1" xml:space="preserve">
IF($O199 = 5 + N("Presidente"),
    27000,
    IF($O199 = 6 + N("Vice-presidente"),
        23000,
        IF(OR($O199 = 8, $O199= 13, $O199 = 12) + N("Secretária bilíngue ou coordenador ou especialista"),
            8000,
            IF($O199 = 7 + N("Diretor"),
                15000,
                IF($O199 = 14 + N("Gerente"),
                    12000,
                    IF($O199 = 9 + N("Estagiário"),
                        705,
                        IF($O199 = 10 + N("Trainee"),
                            805,
                            IF($O199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 = 7,
  500,
  IF($K199 = 8,
    1000,
    IF($K199 = 9,
      1500,
      IF($K199 = 10,
        2000,
        0
      )
    )
  )
)
+
N("Adicional no salário por área")
+
IF($M199 = 14 + N("Tecnologia da Informação"),
  120,
  IF($M199 = 16 + N("Vendas"),
    110,
    IF($M199 = 15 + N("Jurídico"),
      100,
      IF(OR($M199 = 8, $M199 = 9, $M199 = 11) + N("Recursos humanos ou comercial ou comunicação e marketing"),
        80,
        0
      )
    )
  )
)
+
N("Adicionando pegadinha")
+
IF(AND($M199 = 16, $K199 = 9, $O199 = 11, $Q199 = 5) + N("Se for de vendas, com mestrado, analista sênior"),
  IF(#REF! = 5,
    100,
    0
  )
  +
  IF($I199 = "M",
    200,
    0
  ),
  0
)</f>
        <v>#NUM!</v>
      </c>
    </row>
    <row r="200" spans="1:19" ht="14.25" customHeight="1" x14ac:dyDescent="0.2">
      <c r="A200" s="7" t="s">
        <v>94</v>
      </c>
      <c r="B200" s="5">
        <f>ROW()</f>
        <v>200</v>
      </c>
      <c r="C200" s="6" t="b">
        <v>1</v>
      </c>
      <c r="D200" s="7" t="e">
        <f ca="1">IF($B200 = 1 + N("Presidente"),
    127,
    IF($B200 = 2 + N("Vice-Presidente"),
        72,
        IF($B200 = 3 + N("Secretária bilíngue"),
            13,
            RANDBETWEEN(5,COUNT(#REF!) + 1)
        )
    )
)</f>
        <v>#NUM!</v>
      </c>
      <c r="E200" s="7" t="e">
        <f ca="1">VLOOKUP($D200,#REF!,2,FALSE)</f>
        <v>#NUM!</v>
      </c>
      <c r="F200" s="7" t="e">
        <f ca="1" xml:space="preserve">
IF($B200 = 1,
    0,
    RANDBETWEEN(5,COUNT(#REF!) + 1)
)</f>
        <v>#NUM!</v>
      </c>
      <c r="G200" s="7" t="e">
        <f ca="1" xml:space="preserve">
IF($B200 = 1 + N("Presidente"),
    "de Orléans e Bragança",
    VLOOKUP($F200,#REF!,2,FALSE) &amp; " " &amp; VLOOKUP(RANDBETWEEN(5,COUNT(#REF!) + 1),#REF!,2,FALSE)
)</f>
        <v>#NUM!</v>
      </c>
      <c r="H200" s="7" t="s">
        <v>296</v>
      </c>
      <c r="I200" s="7" t="s">
        <v>5</v>
      </c>
      <c r="J200" s="8">
        <f ca="1" xml:space="preserve">
IF($O200 = 5 + N("CEO"),
    TODAY() - 16340,
    IF($O200 = 8 + N("Secretary"),
        RANDBETWEEN(TODAY() - 12418.5, TODAY()-6574.5),
        IF(OR($O200 = 7, $O200 = 14),
            RANDBETWEEN(TODAY() - 16071, TODAY() - 8766),
            IF(OR($O200 = 13, $O200 = 12, $O200 = 11),
                RANDBETWEEN(TODAY() - 27393.75, TODAY() - 12783.75),
                RANDBETWEEN(TODAY() - 27393.75, TODAY()-10957.5)
            )
        )
    )
)</f>
        <v>30006</v>
      </c>
      <c r="K200" s="6">
        <f ca="1" xml:space="preserve">
IF(OR($O200 = 5, $O200 = 6) + N("Se for presidente ou vice-presidente"),
    10 + N("Doutor"),
    IF($O200 = 7 + N("Se for diretor"),
        RANDBETWEEN(8,10) + N("Graduate school or Master’s degree or Doctorate"),
        IF($O200 = 14 + N("If a manager"),
            RANDBETWEEN(7,9),
            IF(OR($O200 = 13, $O200 = 12, $O200 = 11) + N("If coordinator or specialist or analyst"),
                RANDBETWEEN(7,8),
                7
            )
        )
    )
)</f>
        <v>8</v>
      </c>
      <c r="L200" s="8" t="str">
        <f ca="1">VLOOKUP($K200,Education!$A:$B,2,FALSE)</f>
        <v>Graduate school</v>
      </c>
      <c r="M200" s="7" t="e">
        <f ca="1" xml:space="preserve">
  IF(OR($O200 = 5, $O200 = 6, $O200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" s="7" t="e">
        <f ca="1">VLOOKUP($M200,Department!$A:$B,2,FALSE)</f>
        <v>#NUM!</v>
      </c>
      <c r="O200" s="6">
        <f t="shared" ca="1" si="3"/>
        <v>11</v>
      </c>
      <c r="P200" s="7" t="str">
        <f ca="1">VLOOKUP($O200,Role!$A:$B,2,FALSE)</f>
        <v>Analyst</v>
      </c>
      <c r="Q200" s="6">
        <f ca="1" xml:space="preserve">
IF($O200 = 11 + N("Analyst"),
    RANDBETWEEN(5, 7) + N("Jr, Pleno, Sr"),
    ""
)</f>
        <v>7</v>
      </c>
      <c r="R200" s="7" t="e">
        <f ca="1" xml:space="preserve">
IF($Q200 &lt;&gt; "",
    VLOOKUP($Q200,Level!$A:$B,2,FALSE),
    ""
)</f>
        <v>#N/A</v>
      </c>
      <c r="S200" s="1" t="e">
        <f ca="1" xml:space="preserve">
IF($O200 = 5 + N("Presidente"),
    27000,
    IF($O200 = 6 + N("Vice-presidente"),
        23000,
        IF(OR($O200 = 8, $O200= 13, $O200 = 12) + N("Secretária bilíngue ou coordenador ou especialista"),
            8000,
            IF($O200 = 7 + N("Diretor"),
                15000,
                IF($O200 = 14 + N("Gerente"),
                    12000,
                    IF($O200 = 9 + N("Estagiário"),
                        705,
                        IF($O200 = 10 + N("Trainee"),
                            805,
                            IF($O200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 = 7,
  500,
  IF($K200 = 8,
    1000,
    IF($K200 = 9,
      1500,
      IF($K200 = 10,
        2000,
        0
      )
    )
  )
)
+
N("Adicional no salário por área")
+
IF($M200 = 14 + N("Tecnologia da Informação"),
  120,
  IF($M200 = 16 + N("Vendas"),
    110,
    IF($M200 = 15 + N("Jurídico"),
      100,
      IF(OR($M200 = 8, $M200 = 9, $M200 = 11) + N("Recursos humanos ou comercial ou comunicação e marketing"),
        80,
        0
      )
    )
  )
)
+
N("Adicionando pegadinha")
+
IF(AND($M200 = 16, $K200 = 9, $O200 = 11, $Q200 = 5) + N("Se for de vendas, com mestrado, analista sênior"),
  IF(#REF! = 5,
    100,
    0
  )
  +
  IF($I200 = "M",
    200,
    0
  ),
  0
)</f>
        <v>#NUM!</v>
      </c>
    </row>
    <row r="201" spans="1:19" ht="14.25" customHeight="1" x14ac:dyDescent="0.2">
      <c r="A201" s="7" t="s">
        <v>94</v>
      </c>
      <c r="B201" s="5">
        <f>ROW()</f>
        <v>201</v>
      </c>
      <c r="C201" s="6" t="b">
        <v>1</v>
      </c>
      <c r="D201" s="7" t="e">
        <f ca="1">IF($B201 = 1 + N("Presidente"),
    127,
    IF($B201 = 2 + N("Vice-Presidente"),
        72,
        IF($B201 = 3 + N("Secretária bilíngue"),
            13,
            RANDBETWEEN(5,COUNT(#REF!) + 1)
        )
    )
)</f>
        <v>#NUM!</v>
      </c>
      <c r="E201" s="7" t="e">
        <f ca="1">VLOOKUP($D201,#REF!,2,FALSE)</f>
        <v>#NUM!</v>
      </c>
      <c r="F201" s="7" t="e">
        <f ca="1" xml:space="preserve">
IF($B201 = 1,
    0,
    RANDBETWEEN(5,COUNT(#REF!) + 1)
)</f>
        <v>#NUM!</v>
      </c>
      <c r="G201" s="7" t="e">
        <f ca="1" xml:space="preserve">
IF($B201 = 1 + N("Presidente"),
    "de Orléans e Bragança",
    VLOOKUP($F201,#REF!,2,FALSE) &amp; " " &amp; VLOOKUP(RANDBETWEEN(5,COUNT(#REF!) + 1),#REF!,2,FALSE)
)</f>
        <v>#NUM!</v>
      </c>
      <c r="H201" s="7" t="s">
        <v>297</v>
      </c>
      <c r="I201" s="7" t="s">
        <v>5</v>
      </c>
      <c r="J201" s="8">
        <f ca="1" xml:space="preserve">
IF($O201 = 5 + N("CEO"),
    TODAY() - 16340,
    IF($O201 = 8 + N("Secretary"),
        RANDBETWEEN(TODAY() - 12418.5, TODAY()-6574.5),
        IF(OR($O201 = 7, $O201 = 14),
            RANDBETWEEN(TODAY() - 16071, TODAY() - 8766),
            IF(OR($O201 = 13, $O201 = 12, $O201 = 11),
                RANDBETWEEN(TODAY() - 27393.75, TODAY() - 12783.75),
                RANDBETWEEN(TODAY() - 27393.75, TODAY()-10957.5)
            )
        )
    )
)</f>
        <v>20385</v>
      </c>
      <c r="K201" s="6">
        <f ca="1" xml:space="preserve">
IF(OR($O201 = 5, $O201 = 6) + N("Se for presidente ou vice-presidente"),
    10 + N("Doutor"),
    IF($O201 = 7 + N("Se for diretor"),
        RANDBETWEEN(8,10) + N("Graduate school or Master’s degree or Doctorate"),
        IF($O201 = 14 + N("If a manager"),
            RANDBETWEEN(7,9),
            IF(OR($O201 = 13, $O201 = 12, $O201 = 11) + N("If coordinator or specialist or analyst"),
                RANDBETWEEN(7,8),
                7
            )
        )
    )
)</f>
        <v>7</v>
      </c>
      <c r="L201" s="8" t="str">
        <f ca="1">VLOOKUP($K201,Education!$A:$B,2,FALSE)</f>
        <v>Undergraduate degree</v>
      </c>
      <c r="M201" s="7" t="e">
        <f ca="1" xml:space="preserve">
  IF(OR($O201 = 5, $O201 = 6, $O201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" s="7" t="e">
        <f ca="1">VLOOKUP($M201,Department!$A:$B,2,FALSE)</f>
        <v>#NUM!</v>
      </c>
      <c r="O201" s="6">
        <f t="shared" ca="1" si="3"/>
        <v>9</v>
      </c>
      <c r="P201" s="7" t="str">
        <f ca="1">VLOOKUP($O201,Role!$A:$B,2,FALSE)</f>
        <v>Intern</v>
      </c>
      <c r="Q201" s="6" t="str">
        <f ca="1" xml:space="preserve">
IF($O201 = 11 + N("Analyst"),
    RANDBETWEEN(5, 7) + N("Jr, Pleno, Sr"),
    ""
)</f>
        <v/>
      </c>
      <c r="R201" s="7" t="str">
        <f ca="1" xml:space="preserve">
IF($Q201 &lt;&gt; "",
    VLOOKUP($Q201,Level!$A:$B,2,FALSE),
    ""
)</f>
        <v/>
      </c>
      <c r="S201" s="1" t="e">
        <f ca="1" xml:space="preserve">
IF($O201 = 5 + N("Presidente"),
    27000,
    IF($O201 = 6 + N("Vice-presidente"),
        23000,
        IF(OR($O201 = 8, $O201= 13, $O201 = 12) + N("Secretária bilíngue ou coordenador ou especialista"),
            8000,
            IF($O201 = 7 + N("Diretor"),
                15000,
                IF($O201 = 14 + N("Gerente"),
                    12000,
                    IF($O201 = 9 + N("Estagiário"),
                        705,
                        IF($O201 = 10 + N("Trainee"),
                            805,
                            IF($O201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 = 7,
  500,
  IF($K201 = 8,
    1000,
    IF($K201 = 9,
      1500,
      IF($K201 = 10,
        2000,
        0
      )
    )
  )
)
+
N("Adicional no salário por área")
+
IF($M201 = 14 + N("Tecnologia da Informação"),
  120,
  IF($M201 = 16 + N("Vendas"),
    110,
    IF($M201 = 15 + N("Jurídico"),
      100,
      IF(OR($M201 = 8, $M201 = 9, $M201 = 11) + N("Recursos humanos ou comercial ou comunicação e marketing"),
        80,
        0
      )
    )
  )
)
+
N("Adicionando pegadinha")
+
IF(AND($M201 = 16, $K201 = 9, $O201 = 11, $Q201 = 5) + N("Se for de vendas, com mestrado, analista sênior"),
  IF(#REF! = 5,
    100,
    0
  )
  +
  IF($I201 = "M",
    200,
    0
  ),
  0
)</f>
        <v>#NUM!</v>
      </c>
    </row>
    <row r="202" spans="1:19" ht="14.25" customHeight="1" x14ac:dyDescent="0.2">
      <c r="A202" s="7" t="s">
        <v>94</v>
      </c>
      <c r="B202" s="5">
        <f>ROW()</f>
        <v>202</v>
      </c>
      <c r="C202" s="6" t="b">
        <v>1</v>
      </c>
      <c r="D202" s="7" t="e">
        <f ca="1">IF($B202 = 1 + N("Presidente"),
    127,
    IF($B202 = 2 + N("Vice-Presidente"),
        72,
        IF($B202 = 3 + N("Secretária bilíngue"),
            13,
            RANDBETWEEN(5,COUNT(#REF!) + 1)
        )
    )
)</f>
        <v>#NUM!</v>
      </c>
      <c r="E202" s="7" t="e">
        <f ca="1">VLOOKUP($D202,#REF!,2,FALSE)</f>
        <v>#NUM!</v>
      </c>
      <c r="F202" s="7" t="e">
        <f ca="1" xml:space="preserve">
IF($B202 = 1,
    0,
    RANDBETWEEN(5,COUNT(#REF!) + 1)
)</f>
        <v>#NUM!</v>
      </c>
      <c r="G202" s="7" t="e">
        <f ca="1" xml:space="preserve">
IF($B202 = 1 + N("Presidente"),
    "de Orléans e Bragança",
    VLOOKUP($F202,#REF!,2,FALSE) &amp; " " &amp; VLOOKUP(RANDBETWEEN(5,COUNT(#REF!) + 1),#REF!,2,FALSE)
)</f>
        <v>#NUM!</v>
      </c>
      <c r="H202" s="7" t="s">
        <v>298</v>
      </c>
      <c r="I202" s="7" t="s">
        <v>5</v>
      </c>
      <c r="J202" s="8">
        <f ca="1" xml:space="preserve">
IF($O202 = 5 + N("CEO"),
    TODAY() - 16340,
    IF($O202 = 8 + N("Secretary"),
        RANDBETWEEN(TODAY() - 12418.5, TODAY()-6574.5),
        IF(OR($O202 = 7, $O202 = 14),
            RANDBETWEEN(TODAY() - 16071, TODAY() - 8766),
            IF(OR($O202 = 13, $O202 = 12, $O202 = 11),
                RANDBETWEEN(TODAY() - 27393.75, TODAY() - 12783.75),
                RANDBETWEEN(TODAY() - 27393.75, TODAY()-10957.5)
            )
        )
    )
)</f>
        <v>29509</v>
      </c>
      <c r="K202" s="6">
        <f ca="1" xml:space="preserve">
IF(OR($O202 = 5, $O202 = 6) + N("Se for presidente ou vice-presidente"),
    10 + N("Doutor"),
    IF($O202 = 7 + N("Se for diretor"),
        RANDBETWEEN(8,10) + N("Graduate school or Master’s degree or Doctorate"),
        IF($O202 = 14 + N("If a manager"),
            RANDBETWEEN(7,9),
            IF(OR($O202 = 13, $O202 = 12, $O202 = 11) + N("If coordinator or specialist or analyst"),
                RANDBETWEEN(7,8),
                7
            )
        )
    )
)</f>
        <v>8</v>
      </c>
      <c r="L202" s="8" t="str">
        <f ca="1">VLOOKUP($K202,Education!$A:$B,2,FALSE)</f>
        <v>Graduate school</v>
      </c>
      <c r="M202" s="7" t="e">
        <f ca="1" xml:space="preserve">
  IF(OR($O202 = 5, $O202 = 6, $O202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" s="7" t="e">
        <f ca="1">VLOOKUP($M202,Department!$A:$B,2,FALSE)</f>
        <v>#NUM!</v>
      </c>
      <c r="O202" s="6">
        <f t="shared" ca="1" si="3"/>
        <v>11</v>
      </c>
      <c r="P202" s="7" t="str">
        <f ca="1">VLOOKUP($O202,Role!$A:$B,2,FALSE)</f>
        <v>Analyst</v>
      </c>
      <c r="Q202" s="6">
        <f ca="1" xml:space="preserve">
IF($O202 = 11 + N("Analyst"),
    RANDBETWEEN(5, 7) + N("Jr, Pleno, Sr"),
    ""
)</f>
        <v>7</v>
      </c>
      <c r="R202" s="7" t="e">
        <f ca="1" xml:space="preserve">
IF($Q202 &lt;&gt; "",
    VLOOKUP($Q202,Level!$A:$B,2,FALSE),
    ""
)</f>
        <v>#N/A</v>
      </c>
      <c r="S202" s="1" t="e">
        <f ca="1" xml:space="preserve">
IF($O202 = 5 + N("Presidente"),
    27000,
    IF($O202 = 6 + N("Vice-presidente"),
        23000,
        IF(OR($O202 = 8, $O202= 13, $O202 = 12) + N("Secretária bilíngue ou coordenador ou especialista"),
            8000,
            IF($O202 = 7 + N("Diretor"),
                15000,
                IF($O202 = 14 + N("Gerente"),
                    12000,
                    IF($O202 = 9 + N("Estagiário"),
                        705,
                        IF($O202 = 10 + N("Trainee"),
                            805,
                            IF($O202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 = 7,
  500,
  IF($K202 = 8,
    1000,
    IF($K202 = 9,
      1500,
      IF($K202 = 10,
        2000,
        0
      )
    )
  )
)
+
N("Adicional no salário por área")
+
IF($M202 = 14 + N("Tecnologia da Informação"),
  120,
  IF($M202 = 16 + N("Vendas"),
    110,
    IF($M202 = 15 + N("Jurídico"),
      100,
      IF(OR($M202 = 8, $M202 = 9, $M202 = 11) + N("Recursos humanos ou comercial ou comunicação e marketing"),
        80,
        0
      )
    )
  )
)
+
N("Adicionando pegadinha")
+
IF(AND($M202 = 16, $K202 = 9, $O202 = 11, $Q202 = 5) + N("Se for de vendas, com mestrado, analista sênior"),
  IF(#REF! = 5,
    100,
    0
  )
  +
  IF($I202 = "M",
    200,
    0
  ),
  0
)</f>
        <v>#NUM!</v>
      </c>
    </row>
    <row r="203" spans="1:19" ht="14.25" customHeight="1" x14ac:dyDescent="0.2">
      <c r="A203" s="7" t="s">
        <v>94</v>
      </c>
      <c r="B203" s="5">
        <f>ROW()</f>
        <v>203</v>
      </c>
      <c r="C203" s="6" t="b">
        <v>1</v>
      </c>
      <c r="D203" s="7" t="e">
        <f ca="1">IF($B203 = 1 + N("Presidente"),
    127,
    IF($B203 = 2 + N("Vice-Presidente"),
        72,
        IF($B203 = 3 + N("Secretária bilíngue"),
            13,
            RANDBETWEEN(5,COUNT(#REF!) + 1)
        )
    )
)</f>
        <v>#NUM!</v>
      </c>
      <c r="E203" s="7" t="e">
        <f ca="1">VLOOKUP($D203,#REF!,2,FALSE)</f>
        <v>#NUM!</v>
      </c>
      <c r="F203" s="7" t="e">
        <f ca="1" xml:space="preserve">
IF($B203 = 1,
    0,
    RANDBETWEEN(5,COUNT(#REF!) + 1)
)</f>
        <v>#NUM!</v>
      </c>
      <c r="G203" s="7" t="e">
        <f ca="1" xml:space="preserve">
IF($B203 = 1 + N("Presidente"),
    "de Orléans e Bragança",
    VLOOKUP($F203,#REF!,2,FALSE) &amp; " " &amp; VLOOKUP(RANDBETWEEN(5,COUNT(#REF!) + 1),#REF!,2,FALSE)
)</f>
        <v>#NUM!</v>
      </c>
      <c r="H203" s="7" t="s">
        <v>299</v>
      </c>
      <c r="I203" s="7" t="s">
        <v>5</v>
      </c>
      <c r="J203" s="8">
        <f ca="1" xml:space="preserve">
IF($O203 = 5 + N("CEO"),
    TODAY() - 16340,
    IF($O203 = 8 + N("Secretary"),
        RANDBETWEEN(TODAY() - 12418.5, TODAY()-6574.5),
        IF(OR($O203 = 7, $O203 = 14),
            RANDBETWEEN(TODAY() - 16071, TODAY() - 8766),
            IF(OR($O203 = 13, $O203 = 12, $O203 = 11),
                RANDBETWEEN(TODAY() - 27393.75, TODAY() - 12783.75),
                RANDBETWEEN(TODAY() - 27393.75, TODAY()-10957.5)
            )
        )
    )
)</f>
        <v>31174</v>
      </c>
      <c r="K203" s="6">
        <f ca="1" xml:space="preserve">
IF(OR($O203 = 5, $O203 = 6) + N("Se for presidente ou vice-presidente"),
    10 + N("Doutor"),
    IF($O203 = 7 + N("Se for diretor"),
        RANDBETWEEN(8,10) + N("Graduate school or Master’s degree or Doctorate"),
        IF($O203 = 14 + N("If a manager"),
            RANDBETWEEN(7,9),
            IF(OR($O203 = 13, $O203 = 12, $O203 = 11) + N("If coordinator or specialist or analyst"),
                RANDBETWEEN(7,8),
                7
            )
        )
    )
)</f>
        <v>7</v>
      </c>
      <c r="L203" s="8" t="str">
        <f ca="1">VLOOKUP($K203,Education!$A:$B,2,FALSE)</f>
        <v>Undergraduate degree</v>
      </c>
      <c r="M203" s="7" t="e">
        <f ca="1" xml:space="preserve">
  IF(OR($O203 = 5, $O203 = 6, $O203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" s="7" t="e">
        <f ca="1">VLOOKUP($M203,Department!$A:$B,2,FALSE)</f>
        <v>#NUM!</v>
      </c>
      <c r="O203" s="6">
        <f t="shared" ca="1" si="3"/>
        <v>10</v>
      </c>
      <c r="P203" s="7" t="str">
        <f ca="1">VLOOKUP($O203,Role!$A:$B,2,FALSE)</f>
        <v>Trainee</v>
      </c>
      <c r="Q203" s="6" t="str">
        <f ca="1" xml:space="preserve">
IF($O203 = 11 + N("Analyst"),
    RANDBETWEEN(5, 7) + N("Jr, Pleno, Sr"),
    ""
)</f>
        <v/>
      </c>
      <c r="R203" s="7" t="str">
        <f ca="1" xml:space="preserve">
IF($Q203 &lt;&gt; "",
    VLOOKUP($Q203,Level!$A:$B,2,FALSE),
    ""
)</f>
        <v/>
      </c>
      <c r="S203" s="1" t="e">
        <f ca="1" xml:space="preserve">
IF($O203 = 5 + N("Presidente"),
    27000,
    IF($O203 = 6 + N("Vice-presidente"),
        23000,
        IF(OR($O203 = 8, $O203= 13, $O203 = 12) + N("Secretária bilíngue ou coordenador ou especialista"),
            8000,
            IF($O203 = 7 + N("Diretor"),
                15000,
                IF($O203 = 14 + N("Gerente"),
                    12000,
                    IF($O203 = 9 + N("Estagiário"),
                        705,
                        IF($O203 = 10 + N("Trainee"),
                            805,
                            IF($O203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 = 7,
  500,
  IF($K203 = 8,
    1000,
    IF($K203 = 9,
      1500,
      IF($K203 = 10,
        2000,
        0
      )
    )
  )
)
+
N("Adicional no salário por área")
+
IF($M203 = 14 + N("Tecnologia da Informação"),
  120,
  IF($M203 = 16 + N("Vendas"),
    110,
    IF($M203 = 15 + N("Jurídico"),
      100,
      IF(OR($M203 = 8, $M203 = 9, $M203 = 11) + N("Recursos humanos ou comercial ou comunicação e marketing"),
        80,
        0
      )
    )
  )
)
+
N("Adicionando pegadinha")
+
IF(AND($M203 = 16, $K203 = 9, $O203 = 11, $Q203 = 5) + N("Se for de vendas, com mestrado, analista sênior"),
  IF(#REF! = 5,
    100,
    0
  )
  +
  IF($I203 = "M",
    200,
    0
  ),
  0
)</f>
        <v>#NUM!</v>
      </c>
    </row>
    <row r="204" spans="1:19" ht="14.25" customHeight="1" x14ac:dyDescent="0.2">
      <c r="A204" s="7" t="s">
        <v>94</v>
      </c>
      <c r="B204" s="5">
        <f>ROW()</f>
        <v>204</v>
      </c>
      <c r="C204" s="6" t="b">
        <v>1</v>
      </c>
      <c r="D204" s="7" t="e">
        <f ca="1">IF($B204 = 1 + N("Presidente"),
    127,
    IF($B204 = 2 + N("Vice-Presidente"),
        72,
        IF($B204 = 3 + N("Secretária bilíngue"),
            13,
            RANDBETWEEN(5,COUNT(#REF!) + 1)
        )
    )
)</f>
        <v>#NUM!</v>
      </c>
      <c r="E204" s="7" t="e">
        <f ca="1">VLOOKUP($D204,#REF!,2,FALSE)</f>
        <v>#NUM!</v>
      </c>
      <c r="F204" s="7" t="e">
        <f ca="1" xml:space="preserve">
IF($B204 = 1,
    0,
    RANDBETWEEN(5,COUNT(#REF!) + 1)
)</f>
        <v>#NUM!</v>
      </c>
      <c r="G204" s="7" t="e">
        <f ca="1" xml:space="preserve">
IF($B204 = 1 + N("Presidente"),
    "de Orléans e Bragança",
    VLOOKUP($F204,#REF!,2,FALSE) &amp; " " &amp; VLOOKUP(RANDBETWEEN(5,COUNT(#REF!) + 1),#REF!,2,FALSE)
)</f>
        <v>#NUM!</v>
      </c>
      <c r="H204" s="7" t="s">
        <v>300</v>
      </c>
      <c r="I204" s="7" t="s">
        <v>6</v>
      </c>
      <c r="J204" s="8">
        <f ca="1" xml:space="preserve">
IF($O204 = 5 + N("CEO"),
    TODAY() - 16340,
    IF($O204 = 8 + N("Secretary"),
        RANDBETWEEN(TODAY() - 12418.5, TODAY()-6574.5),
        IF(OR($O204 = 7, $O204 = 14),
            RANDBETWEEN(TODAY() - 16071, TODAY() - 8766),
            IF(OR($O204 = 13, $O204 = 12, $O204 = 11),
                RANDBETWEEN(TODAY() - 27393.75, TODAY() - 12783.75),
                RANDBETWEEN(TODAY() - 27393.75, TODAY()-10957.5)
            )
        )
    )
)</f>
        <v>24241</v>
      </c>
      <c r="K204" s="6">
        <f ca="1" xml:space="preserve">
IF(OR($O204 = 5, $O204 = 6) + N("Se for presidente ou vice-presidente"),
    10 + N("Doutor"),
    IF($O204 = 7 + N("Se for diretor"),
        RANDBETWEEN(8,10) + N("Graduate school or Master’s degree or Doctorate"),
        IF($O204 = 14 + N("If a manager"),
            RANDBETWEEN(7,9),
            IF(OR($O204 = 13, $O204 = 12, $O204 = 11) + N("If coordinator or specialist or analyst"),
                RANDBETWEEN(7,8),
                7
            )
        )
    )
)</f>
        <v>8</v>
      </c>
      <c r="L204" s="8" t="str">
        <f ca="1">VLOOKUP($K204,Education!$A:$B,2,FALSE)</f>
        <v>Graduate school</v>
      </c>
      <c r="M204" s="7" t="e">
        <f ca="1" xml:space="preserve">
  IF(OR($O204 = 5, $O204 = 6, $O204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4" s="7" t="e">
        <f ca="1">VLOOKUP($M204,Department!$A:$B,2,FALSE)</f>
        <v>#NUM!</v>
      </c>
      <c r="O204" s="6">
        <f t="shared" ca="1" si="3"/>
        <v>11</v>
      </c>
      <c r="P204" s="7" t="str">
        <f ca="1">VLOOKUP($O204,Role!$A:$B,2,FALSE)</f>
        <v>Analyst</v>
      </c>
      <c r="Q204" s="6">
        <f ca="1" xml:space="preserve">
IF($O204 = 11 + N("Analyst"),
    RANDBETWEEN(5, 7) + N("Jr, Pleno, Sr"),
    ""
)</f>
        <v>7</v>
      </c>
      <c r="R204" s="7" t="e">
        <f ca="1" xml:space="preserve">
IF($Q204 &lt;&gt; "",
    VLOOKUP($Q204,Level!$A:$B,2,FALSE),
    ""
)</f>
        <v>#N/A</v>
      </c>
      <c r="S204" s="1" t="e">
        <f ca="1" xml:space="preserve">
IF($O204 = 5 + N("Presidente"),
    27000,
    IF($O204 = 6 + N("Vice-presidente"),
        23000,
        IF(OR($O204 = 8, $O204= 13, $O204 = 12) + N("Secretária bilíngue ou coordenador ou especialista"),
            8000,
            IF($O204 = 7 + N("Diretor"),
                15000,
                IF($O204 = 14 + N("Gerente"),
                    12000,
                    IF($O204 = 9 + N("Estagiário"),
                        705,
                        IF($O204 = 10 + N("Trainee"),
                            805,
                            IF($O204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IF($K204 = 7,
  500,
  IF($K204 = 8,
    1000,
    IF($K204 = 9,
      1500,
      IF($K204 = 10,
        2000,
        0
      )
    )
  )
)
+
N("Adicional no salário por área")
+
IF($M204 = 14 + N("Tecnologia da Informação"),
  120,
  IF($M204 = 16 + N("Vendas"),
    110,
    IF($M204 = 15 + N("Jurídico"),
      100,
      IF(OR($M204 = 8, $M204 = 9, $M204 = 11) + N("Recursos humanos ou comercial ou comunicação e marketing"),
        80,
        0
      )
    )
  )
)
+
N("Adicionando pegadinha")
+
IF(AND($M204 = 16, $K204 = 9, $O204 = 11, $Q204 = 5) + N("Se for de vendas, com mestrado, analista sênior"),
  IF(#REF! = 5,
    100,
    0
  )
  +
  IF($I204 = "M",
    200,
    0
  ),
  0
)</f>
        <v>#NUM!</v>
      </c>
    </row>
    <row r="205" spans="1:19" ht="14.25" customHeight="1" x14ac:dyDescent="0.2">
      <c r="A205" s="7" t="s">
        <v>94</v>
      </c>
      <c r="B205" s="5">
        <f>ROW()</f>
        <v>205</v>
      </c>
      <c r="C205" s="6" t="b">
        <v>1</v>
      </c>
      <c r="D205" s="7" t="e">
        <f ca="1">IF($B205 = 1 + N("Presidente"),
    127,
    IF($B205 = 2 + N("Vice-Presidente"),
        72,
        IF($B205 = 3 + N("Secretária bilíngue"),
            13,
            RANDBETWEEN(5,COUNT(#REF!) + 1)
        )
    )
)</f>
        <v>#NUM!</v>
      </c>
      <c r="E205" s="7" t="e">
        <f ca="1">VLOOKUP($D205,#REF!,2,FALSE)</f>
        <v>#NUM!</v>
      </c>
      <c r="F205" s="7" t="e">
        <f ca="1" xml:space="preserve">
IF($B205 = 1,
    0,
    RANDBETWEEN(5,COUNT(#REF!) + 1)
)</f>
        <v>#NUM!</v>
      </c>
      <c r="G205" s="7" t="e">
        <f ca="1" xml:space="preserve">
IF($B205 = 1 + N("Presidente"),
    "de Orléans e Bragança",
    VLOOKUP($F205,#REF!,2,FALSE) &amp; " " &amp; VLOOKUP(RANDBETWEEN(5,COUNT(#REF!) + 1),#REF!,2,FALSE)
)</f>
        <v>#NUM!</v>
      </c>
      <c r="H205" s="7" t="s">
        <v>301</v>
      </c>
      <c r="I205" s="7" t="s">
        <v>6</v>
      </c>
      <c r="J205" s="8">
        <f ca="1" xml:space="preserve">
IF($O205 = 5 + N("CEO"),
    TODAY() - 16340,
    IF($O205 = 8 + N("Secretary"),
        RANDBETWEEN(TODAY() - 12418.5, TODAY()-6574.5),
        IF(OR($O205 = 7, $O205 = 14),
            RANDBETWEEN(TODAY() - 16071, TODAY() - 8766),
            IF(OR($O205 = 13, $O205 = 12, $O205 = 11),
                RANDBETWEEN(TODAY() - 27393.75, TODAY() - 12783.75),
                RANDBETWEEN(TODAY() - 27393.75, TODAY()-10957.5)
            )
        )
    )
)</f>
        <v>27314</v>
      </c>
      <c r="K205" s="6">
        <f ca="1" xml:space="preserve">
IF(OR($O205 = 5, $O205 = 6) + N("Se for presidente ou vice-presidente"),
    10 + N("Doutor"),
    IF($O205 = 7 + N("Se for diretor"),
        RANDBETWEEN(8,10) + N("Graduate school or Master’s degree or Doctorate"),
        IF($O205 = 14 + N("If a manager"),
            RANDBETWEEN(7,9),
            IF(OR($O205 = 13, $O205 = 12, $O205 = 11) + N("If coordinator or specialist or analyst"),
                RANDBETWEEN(7,8),
                7
            )
        )
    )
)</f>
        <v>7</v>
      </c>
      <c r="L205" s="8" t="str">
        <f ca="1">VLOOKUP($K205,Education!$A:$B,2,FALSE)</f>
        <v>Undergraduate degree</v>
      </c>
      <c r="M205" s="7" t="e">
        <f ca="1" xml:space="preserve">
  IF(OR($O205 = 5, $O205 = 6, $O205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5" s="7" t="e">
        <f ca="1">VLOOKUP($M205,Department!$A:$B,2,FALSE)</f>
        <v>#NUM!</v>
      </c>
      <c r="O205" s="6">
        <f t="shared" ca="1" si="3"/>
        <v>9</v>
      </c>
      <c r="P205" s="7" t="str">
        <f ca="1">VLOOKUP($O205,Role!$A:$B,2,FALSE)</f>
        <v>Intern</v>
      </c>
      <c r="Q205" s="6" t="str">
        <f ca="1" xml:space="preserve">
IF($O205 = 11 + N("Analyst"),
    RANDBETWEEN(5, 7) + N("Jr, Pleno, Sr"),
    ""
)</f>
        <v/>
      </c>
      <c r="R205" s="7" t="str">
        <f ca="1" xml:space="preserve">
IF($Q205 &lt;&gt; "",
    VLOOKUP($Q205,Level!$A:$B,2,FALSE),
    ""
)</f>
        <v/>
      </c>
      <c r="S205" s="1" t="e">
        <f ca="1" xml:space="preserve">
IF($O205 = 5 + N("Presidente"),
    27000,
    IF($O205 = 6 + N("Vice-presidente"),
        23000,
        IF(OR($O205 = 8, $O205= 13, $O205 = 12) + N("Secretária bilíngue ou coordenador ou especialista"),
            8000,
            IF($O205 = 7 + N("Diretor"),
                15000,
                IF($O205 = 14 + N("Gerente"),
                    12000,
                    IF($O205 = 9 + N("Estagiário"),
                        705,
                        IF($O205 = 10 + N("Trainee"),
                            805,
                            IF($O205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IF($K205 = 7,
  500,
  IF($K205 = 8,
    1000,
    IF($K205 = 9,
      1500,
      IF($K205 = 10,
        2000,
        0
      )
    )
  )
)
+
N("Adicional no salário por área")
+
IF($M205 = 14 + N("Tecnologia da Informação"),
  120,
  IF($M205 = 16 + N("Vendas"),
    110,
    IF($M205 = 15 + N("Jurídico"),
      100,
      IF(OR($M205 = 8, $M205 = 9, $M205 = 11) + N("Recursos humanos ou comercial ou comunicação e marketing"),
        80,
        0
      )
    )
  )
)
+
N("Adicionando pegadinha")
+
IF(AND($M205 = 16, $K205 = 9, $O205 = 11, $Q205 = 5) + N("Se for de vendas, com mestrado, analista sênior"),
  IF(#REF! = 5,
    100,
    0
  )
  +
  IF($I205 = "M",
    200,
    0
  ),
  0
)</f>
        <v>#NUM!</v>
      </c>
    </row>
    <row r="206" spans="1:19" ht="14.25" customHeight="1" x14ac:dyDescent="0.2">
      <c r="A206" s="7" t="s">
        <v>94</v>
      </c>
      <c r="B206" s="5">
        <f>ROW()</f>
        <v>206</v>
      </c>
      <c r="C206" s="6" t="b">
        <v>1</v>
      </c>
      <c r="D206" s="7" t="e">
        <f ca="1">IF($B206 = 1 + N("Presidente"),
    127,
    IF($B206 = 2 + N("Vice-Presidente"),
        72,
        IF($B206 = 3 + N("Secretária bilíngue"),
            13,
            RANDBETWEEN(5,COUNT(#REF!) + 1)
        )
    )
)</f>
        <v>#NUM!</v>
      </c>
      <c r="E206" s="7" t="e">
        <f ca="1">VLOOKUP($D206,#REF!,2,FALSE)</f>
        <v>#NUM!</v>
      </c>
      <c r="F206" s="7" t="e">
        <f ca="1" xml:space="preserve">
IF($B206 = 1,
    0,
    RANDBETWEEN(5,COUNT(#REF!) + 1)
)</f>
        <v>#NUM!</v>
      </c>
      <c r="G206" s="7" t="e">
        <f ca="1" xml:space="preserve">
IF($B206 = 1 + N("Presidente"),
    "de Orléans e Bragança",
    VLOOKUP($F206,#REF!,2,FALSE) &amp; " " &amp; VLOOKUP(RANDBETWEEN(5,COUNT(#REF!) + 1),#REF!,2,FALSE)
)</f>
        <v>#NUM!</v>
      </c>
      <c r="H206" s="7" t="s">
        <v>302</v>
      </c>
      <c r="I206" s="7" t="s">
        <v>5</v>
      </c>
      <c r="J206" s="8">
        <f ca="1" xml:space="preserve">
IF($O206 = 5 + N("CEO"),
    TODAY() - 16340,
    IF($O206 = 8 + N("Secretary"),
        RANDBETWEEN(TODAY() - 12418.5, TODAY()-6574.5),
        IF(OR($O206 = 7, $O206 = 14),
            RANDBETWEEN(TODAY() - 16071, TODAY() - 8766),
            IF(OR($O206 = 13, $O206 = 12, $O206 = 11),
                RANDBETWEEN(TODAY() - 27393.75, TODAY() - 12783.75),
                RANDBETWEEN(TODAY() - 27393.75, TODAY()-10957.5)
            )
        )
    )
)</f>
        <v>24678</v>
      </c>
      <c r="K206" s="6">
        <f ca="1" xml:space="preserve">
IF(OR($O206 = 5, $O206 = 6) + N("Se for presidente ou vice-presidente"),
    10 + N("Doutor"),
    IF($O206 = 7 + N("Se for diretor"),
        RANDBETWEEN(8,10) + N("Graduate school or Master’s degree or Doctorate"),
        IF($O206 = 14 + N("If a manager"),
            RANDBETWEEN(7,9),
            IF(OR($O206 = 13, $O206 = 12, $O206 = 11) + N("If coordinator or specialist or analyst"),
                RANDBETWEEN(7,8),
                7
            )
        )
    )
)</f>
        <v>8</v>
      </c>
      <c r="L206" s="8" t="str">
        <f ca="1">VLOOKUP($K206,Education!$A:$B,2,FALSE)</f>
        <v>Graduate school</v>
      </c>
      <c r="M206" s="7" t="e">
        <f ca="1" xml:space="preserve">
  IF(OR($O206 = 5, $O206 = 6, $O206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6" s="7" t="e">
        <f ca="1">VLOOKUP($M206,Department!$A:$B,2,FALSE)</f>
        <v>#NUM!</v>
      </c>
      <c r="O206" s="6">
        <f t="shared" ca="1" si="3"/>
        <v>11</v>
      </c>
      <c r="P206" s="7" t="str">
        <f ca="1">VLOOKUP($O206,Role!$A:$B,2,FALSE)</f>
        <v>Analyst</v>
      </c>
      <c r="Q206" s="6">
        <f ca="1" xml:space="preserve">
IF($O206 = 11 + N("Analyst"),
    RANDBETWEEN(5, 7) + N("Jr, Pleno, Sr"),
    ""
)</f>
        <v>6</v>
      </c>
      <c r="R206" s="7" t="e">
        <f ca="1" xml:space="preserve">
IF($Q206 &lt;&gt; "",
    VLOOKUP($Q206,Level!$A:$B,2,FALSE),
    ""
)</f>
        <v>#N/A</v>
      </c>
      <c r="S206" s="1" t="e">
        <f ca="1" xml:space="preserve">
IF($O206 = 5 + N("Presidente"),
    27000,
    IF($O206 = 6 + N("Vice-presidente"),
        23000,
        IF(OR($O206 = 8, $O206= 13, $O206 = 12) + N("Secretária bilíngue ou coordenador ou especialista"),
            8000,
            IF($O206 = 7 + N("Diretor"),
                15000,
                IF($O206 = 14 + N("Gerente"),
                    12000,
                    IF($O206 = 9 + N("Estagiário"),
                        705,
                        IF($O206 = 10 + N("Trainee"),
                            805,
                            IF($O206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IF($K206 = 7,
  500,
  IF($K206 = 8,
    1000,
    IF($K206 = 9,
      1500,
      IF($K206 = 10,
        2000,
        0
      )
    )
  )
)
+
N("Adicional no salário por área")
+
IF($M206 = 14 + N("Tecnologia da Informação"),
  120,
  IF($M206 = 16 + N("Vendas"),
    110,
    IF($M206 = 15 + N("Jurídico"),
      100,
      IF(OR($M206 = 8, $M206 = 9, $M206 = 11) + N("Recursos humanos ou comercial ou comunicação e marketing"),
        80,
        0
      )
    )
  )
)
+
N("Adicionando pegadinha")
+
IF(AND($M206 = 16, $K206 = 9, $O206 = 11, $Q206 = 5) + N("Se for de vendas, com mestrado, analista sênior"),
  IF(#REF! = 5,
    100,
    0
  )
  +
  IF($I206 = "M",
    200,
    0
  ),
  0
)</f>
        <v>#NUM!</v>
      </c>
    </row>
    <row r="207" spans="1:19" ht="14.25" customHeight="1" x14ac:dyDescent="0.2">
      <c r="A207" s="7" t="s">
        <v>94</v>
      </c>
      <c r="B207" s="5">
        <f>ROW()</f>
        <v>207</v>
      </c>
      <c r="C207" s="6" t="b">
        <v>1</v>
      </c>
      <c r="D207" s="7" t="e">
        <f ca="1">IF($B207 = 1 + N("Presidente"),
    127,
    IF($B207 = 2 + N("Vice-Presidente"),
        72,
        IF($B207 = 3 + N("Secretária bilíngue"),
            13,
            RANDBETWEEN(5,COUNT(#REF!) + 1)
        )
    )
)</f>
        <v>#NUM!</v>
      </c>
      <c r="E207" s="7" t="e">
        <f ca="1">VLOOKUP($D207,#REF!,2,FALSE)</f>
        <v>#NUM!</v>
      </c>
      <c r="F207" s="7" t="e">
        <f ca="1" xml:space="preserve">
IF($B207 = 1,
    0,
    RANDBETWEEN(5,COUNT(#REF!) + 1)
)</f>
        <v>#NUM!</v>
      </c>
      <c r="G207" s="7" t="e">
        <f ca="1" xml:space="preserve">
IF($B207 = 1 + N("Presidente"),
    "de Orléans e Bragança",
    VLOOKUP($F207,#REF!,2,FALSE) &amp; " " &amp; VLOOKUP(RANDBETWEEN(5,COUNT(#REF!) + 1),#REF!,2,FALSE)
)</f>
        <v>#NUM!</v>
      </c>
      <c r="H207" s="7" t="s">
        <v>303</v>
      </c>
      <c r="I207" s="7" t="s">
        <v>5</v>
      </c>
      <c r="J207" s="8">
        <f ca="1" xml:space="preserve">
IF($O207 = 5 + N("CEO"),
    TODAY() - 16340,
    IF($O207 = 8 + N("Secretary"),
        RANDBETWEEN(TODAY() - 12418.5, TODAY()-6574.5),
        IF(OR($O207 = 7, $O207 = 14),
            RANDBETWEEN(TODAY() - 16071, TODAY() - 8766),
            IF(OR($O207 = 13, $O207 = 12, $O207 = 11),
                RANDBETWEEN(TODAY() - 27393.75, TODAY() - 12783.75),
                RANDBETWEEN(TODAY() - 27393.75, TODAY()-10957.5)
            )
        )
    )
)</f>
        <v>18939</v>
      </c>
      <c r="K207" s="6">
        <f ca="1" xml:space="preserve">
IF(OR($O207 = 5, $O207 = 6) + N("Se for presidente ou vice-presidente"),
    10 + N("Doutor"),
    IF($O207 = 7 + N("Se for diretor"),
        RANDBETWEEN(8,10) + N("Graduate school or Master’s degree or Doctorate"),
        IF($O207 = 14 + N("If a manager"),
            RANDBETWEEN(7,9),
            IF(OR($O207 = 13, $O207 = 12, $O207 = 11) + N("If coordinator or specialist or analyst"),
                RANDBETWEEN(7,8),
                7
            )
        )
    )
)</f>
        <v>7</v>
      </c>
      <c r="L207" s="8" t="str">
        <f ca="1">VLOOKUP($K207,Education!$A:$B,2,FALSE)</f>
        <v>Undergraduate degree</v>
      </c>
      <c r="M207" s="7" t="e">
        <f ca="1" xml:space="preserve">
  IF(OR($O207 = 5, $O207 = 6, $O207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7" s="7" t="e">
        <f ca="1">VLOOKUP($M207,Department!$A:$B,2,FALSE)</f>
        <v>#NUM!</v>
      </c>
      <c r="O207" s="6">
        <f t="shared" ca="1" si="3"/>
        <v>10</v>
      </c>
      <c r="P207" s="7" t="str">
        <f ca="1">VLOOKUP($O207,Role!$A:$B,2,FALSE)</f>
        <v>Trainee</v>
      </c>
      <c r="Q207" s="6" t="str">
        <f ca="1" xml:space="preserve">
IF($O207 = 11 + N("Analyst"),
    RANDBETWEEN(5, 7) + N("Jr, Pleno, Sr"),
    ""
)</f>
        <v/>
      </c>
      <c r="R207" s="7" t="str">
        <f ca="1" xml:space="preserve">
IF($Q207 &lt;&gt; "",
    VLOOKUP($Q207,Level!$A:$B,2,FALSE),
    ""
)</f>
        <v/>
      </c>
      <c r="S207" s="1" t="e">
        <f ca="1" xml:space="preserve">
IF($O207 = 5 + N("Presidente"),
    27000,
    IF($O207 = 6 + N("Vice-presidente"),
        23000,
        IF(OR($O207 = 8, $O207= 13, $O207 = 12) + N("Secretária bilíngue ou coordenador ou especialista"),
            8000,
            IF($O207 = 7 + N("Diretor"),
                15000,
                IF($O207 = 14 + N("Gerente"),
                    12000,
                    IF($O207 = 9 + N("Estagiário"),
                        705,
                        IF($O207 = 10 + N("Trainee"),
                            805,
                            IF($O207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IF($K207 = 7,
  500,
  IF($K207 = 8,
    1000,
    IF($K207 = 9,
      1500,
      IF($K207 = 10,
        2000,
        0
      )
    )
  )
)
+
N("Adicional no salário por área")
+
IF($M207 = 14 + N("Tecnologia da Informação"),
  120,
  IF($M207 = 16 + N("Vendas"),
    110,
    IF($M207 = 15 + N("Jurídico"),
      100,
      IF(OR($M207 = 8, $M207 = 9, $M207 = 11) + N("Recursos humanos ou comercial ou comunicação e marketing"),
        80,
        0
      )
    )
  )
)
+
N("Adicionando pegadinha")
+
IF(AND($M207 = 16, $K207 = 9, $O207 = 11, $Q207 = 5) + N("Se for de vendas, com mestrado, analista sênior"),
  IF(#REF! = 5,
    100,
    0
  )
  +
  IF($I207 = "M",
    200,
    0
  ),
  0
)</f>
        <v>#NUM!</v>
      </c>
    </row>
    <row r="208" spans="1:19" ht="14.25" customHeight="1" x14ac:dyDescent="0.2">
      <c r="A208" s="7" t="s">
        <v>94</v>
      </c>
      <c r="B208" s="5">
        <f>ROW()</f>
        <v>208</v>
      </c>
      <c r="C208" s="6" t="b">
        <v>1</v>
      </c>
      <c r="D208" s="7" t="e">
        <f ca="1">IF($B208 = 1 + N("Presidente"),
    127,
    IF($B208 = 2 + N("Vice-Presidente"),
        72,
        IF($B208 = 3 + N("Secretária bilíngue"),
            13,
            RANDBETWEEN(5,COUNT(#REF!) + 1)
        )
    )
)</f>
        <v>#NUM!</v>
      </c>
      <c r="E208" s="7" t="e">
        <f ca="1">VLOOKUP($D208,#REF!,2,FALSE)</f>
        <v>#NUM!</v>
      </c>
      <c r="F208" s="7" t="e">
        <f ca="1" xml:space="preserve">
IF($B208 = 1,
    0,
    RANDBETWEEN(5,COUNT(#REF!) + 1)
)</f>
        <v>#NUM!</v>
      </c>
      <c r="G208" s="7" t="e">
        <f ca="1" xml:space="preserve">
IF($B208 = 1 + N("Presidente"),
    "de Orléans e Bragança",
    VLOOKUP($F208,#REF!,2,FALSE) &amp; " " &amp; VLOOKUP(RANDBETWEEN(5,COUNT(#REF!) + 1),#REF!,2,FALSE)
)</f>
        <v>#NUM!</v>
      </c>
      <c r="H208" s="7" t="s">
        <v>304</v>
      </c>
      <c r="I208" s="7" t="s">
        <v>5</v>
      </c>
      <c r="J208" s="8">
        <f ca="1" xml:space="preserve">
IF($O208 = 5 + N("CEO"),
    TODAY() - 16340,
    IF($O208 = 8 + N("Secretary"),
        RANDBETWEEN(TODAY() - 12418.5, TODAY()-6574.5),
        IF(OR($O208 = 7, $O208 = 14),
            RANDBETWEEN(TODAY() - 16071, TODAY() - 8766),
            IF(OR($O208 = 13, $O208 = 12, $O208 = 11),
                RANDBETWEEN(TODAY() - 27393.75, TODAY() - 12783.75),
                RANDBETWEEN(TODAY() - 27393.75, TODAY()-10957.5)
            )
        )
    )
)</f>
        <v>31028</v>
      </c>
      <c r="K208" s="6">
        <f ca="1" xml:space="preserve">
IF(OR($O208 = 5, $O208 = 6) + N("Se for presidente ou vice-presidente"),
    10 + N("Doutor"),
    IF($O208 = 7 + N("Se for diretor"),
        RANDBETWEEN(8,10) + N("Graduate school or Master’s degree or Doctorate"),
        IF($O208 = 14 + N("If a manager"),
            RANDBETWEEN(7,9),
            IF(OR($O208 = 13, $O208 = 12, $O208 = 11) + N("If coordinator or specialist or analyst"),
                RANDBETWEEN(7,8),
                7
            )
        )
    )
)</f>
        <v>7</v>
      </c>
      <c r="L208" s="8" t="str">
        <f ca="1">VLOOKUP($K208,Education!$A:$B,2,FALSE)</f>
        <v>Undergraduate degree</v>
      </c>
      <c r="M208" s="7" t="e">
        <f ca="1" xml:space="preserve">
  IF(OR($O208 = 5, $O208 = 6, $O208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8" s="7" t="e">
        <f ca="1">VLOOKUP($M208,Department!$A:$B,2,FALSE)</f>
        <v>#NUM!</v>
      </c>
      <c r="O208" s="6">
        <f t="shared" ca="1" si="3"/>
        <v>11</v>
      </c>
      <c r="P208" s="7" t="str">
        <f ca="1">VLOOKUP($O208,Role!$A:$B,2,FALSE)</f>
        <v>Analyst</v>
      </c>
      <c r="Q208" s="6">
        <f ca="1" xml:space="preserve">
IF($O208 = 11 + N("Analyst"),
    RANDBETWEEN(5, 7) + N("Jr, Pleno, Sr"),
    ""
)</f>
        <v>5</v>
      </c>
      <c r="R208" s="7" t="e">
        <f ca="1" xml:space="preserve">
IF($Q208 &lt;&gt; "",
    VLOOKUP($Q208,Level!$A:$B,2,FALSE),
    ""
)</f>
        <v>#N/A</v>
      </c>
      <c r="S208" s="1" t="e">
        <f ca="1" xml:space="preserve">
IF($O208 = 5 + N("Presidente"),
    27000,
    IF($O208 = 6 + N("Vice-presidente"),
        23000,
        IF(OR($O208 = 8, $O208= 13, $O208 = 12) + N("Secretária bilíngue ou coordenador ou especialista"),
            8000,
            IF($O208 = 7 + N("Diretor"),
                15000,
                IF($O208 = 14 + N("Gerente"),
                    12000,
                    IF($O208 = 9 + N("Estagiário"),
                        705,
                        IF($O208 = 10 + N("Trainee"),
                            805,
                            IF($O208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IF($K208 = 7,
  500,
  IF($K208 = 8,
    1000,
    IF($K208 = 9,
      1500,
      IF($K208 = 10,
        2000,
        0
      )
    )
  )
)
+
N("Adicional no salário por área")
+
IF($M208 = 14 + N("Tecnologia da Informação"),
  120,
  IF($M208 = 16 + N("Vendas"),
    110,
    IF($M208 = 15 + N("Jurídico"),
      100,
      IF(OR($M208 = 8, $M208 = 9, $M208 = 11) + N("Recursos humanos ou comercial ou comunicação e marketing"),
        80,
        0
      )
    )
  )
)
+
N("Adicionando pegadinha")
+
IF(AND($M208 = 16, $K208 = 9, $O208 = 11, $Q208 = 5) + N("Se for de vendas, com mestrado, analista sênior"),
  IF(#REF! = 5,
    100,
    0
  )
  +
  IF($I208 = "M",
    200,
    0
  ),
  0
)</f>
        <v>#NUM!</v>
      </c>
    </row>
    <row r="209" spans="1:19" ht="14.25" customHeight="1" x14ac:dyDescent="0.2">
      <c r="A209" s="7" t="s">
        <v>94</v>
      </c>
      <c r="B209" s="5">
        <f>ROW()</f>
        <v>209</v>
      </c>
      <c r="C209" s="6" t="b">
        <v>1</v>
      </c>
      <c r="D209" s="7" t="e">
        <f ca="1">IF($B209 = 1 + N("Presidente"),
    127,
    IF($B209 = 2 + N("Vice-Presidente"),
        72,
        IF($B209 = 3 + N("Secretária bilíngue"),
            13,
            RANDBETWEEN(5,COUNT(#REF!) + 1)
        )
    )
)</f>
        <v>#NUM!</v>
      </c>
      <c r="E209" s="7" t="e">
        <f ca="1">VLOOKUP($D209,#REF!,2,FALSE)</f>
        <v>#NUM!</v>
      </c>
      <c r="F209" s="7" t="e">
        <f ca="1" xml:space="preserve">
IF($B209 = 1,
    0,
    RANDBETWEEN(5,COUNT(#REF!) + 1)
)</f>
        <v>#NUM!</v>
      </c>
      <c r="G209" s="7" t="e">
        <f ca="1" xml:space="preserve">
IF($B209 = 1 + N("Presidente"),
    "de Orléans e Bragança",
    VLOOKUP($F209,#REF!,2,FALSE) &amp; " " &amp; VLOOKUP(RANDBETWEEN(5,COUNT(#REF!) + 1),#REF!,2,FALSE)
)</f>
        <v>#NUM!</v>
      </c>
      <c r="H209" s="7" t="s">
        <v>305</v>
      </c>
      <c r="I209" s="7" t="s">
        <v>5</v>
      </c>
      <c r="J209" s="8">
        <f ca="1" xml:space="preserve">
IF($O209 = 5 + N("CEO"),
    TODAY() - 16340,
    IF($O209 = 8 + N("Secretary"),
        RANDBETWEEN(TODAY() - 12418.5, TODAY()-6574.5),
        IF(OR($O209 = 7, $O209 = 14),
            RANDBETWEEN(TODAY() - 16071, TODAY() - 8766),
            IF(OR($O209 = 13, $O209 = 12, $O209 = 11),
                RANDBETWEEN(TODAY() - 27393.75, TODAY() - 12783.75),
                RANDBETWEEN(TODAY() - 27393.75, TODAY()-10957.5)
            )
        )
    )
)</f>
        <v>23532</v>
      </c>
      <c r="K209" s="6">
        <f ca="1" xml:space="preserve">
IF(OR($O209 = 5, $O209 = 6) + N("Se for presidente ou vice-presidente"),
    10 + N("Doutor"),
    IF($O209 = 7 + N("Se for diretor"),
        RANDBETWEEN(8,10) + N("Graduate school or Master’s degree or Doctorate"),
        IF($O209 = 14 + N("If a manager"),
            RANDBETWEEN(7,9),
            IF(OR($O209 = 13, $O209 = 12, $O209 = 11) + N("If coordinator or specialist or analyst"),
                RANDBETWEEN(7,8),
                7
            )
        )
    )
)</f>
        <v>7</v>
      </c>
      <c r="L209" s="8" t="str">
        <f ca="1">VLOOKUP($K209,Education!$A:$B,2,FALSE)</f>
        <v>Undergraduate degree</v>
      </c>
      <c r="M209" s="7" t="e">
        <f ca="1" xml:space="preserve">
  IF(OR($O209 = 5, $O209 = 6, $O209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9" s="7" t="e">
        <f ca="1">VLOOKUP($M209,Department!$A:$B,2,FALSE)</f>
        <v>#NUM!</v>
      </c>
      <c r="O209" s="6">
        <f t="shared" ca="1" si="3"/>
        <v>10</v>
      </c>
      <c r="P209" s="7" t="str">
        <f ca="1">VLOOKUP($O209,Role!$A:$B,2,FALSE)</f>
        <v>Trainee</v>
      </c>
      <c r="Q209" s="6" t="str">
        <f ca="1" xml:space="preserve">
IF($O209 = 11 + N("Analyst"),
    RANDBETWEEN(5, 7) + N("Jr, Pleno, Sr"),
    ""
)</f>
        <v/>
      </c>
      <c r="R209" s="7" t="str">
        <f ca="1" xml:space="preserve">
IF($Q209 &lt;&gt; "",
    VLOOKUP($Q209,Level!$A:$B,2,FALSE),
    ""
)</f>
        <v/>
      </c>
      <c r="S209" s="1" t="e">
        <f ca="1" xml:space="preserve">
IF($O209 = 5 + N("Presidente"),
    27000,
    IF($O209 = 6 + N("Vice-presidente"),
        23000,
        IF(OR($O209 = 8, $O209= 13, $O209 = 12) + N("Secretária bilíngue ou coordenador ou especialista"),
            8000,
            IF($O209 = 7 + N("Diretor"),
                15000,
                IF($O209 = 14 + N("Gerente"),
                    12000,
                    IF($O209 = 9 + N("Estagiário"),
                        705,
                        IF($O209 = 10 + N("Trainee"),
                            805,
                            IF($O209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IF($K209 = 7,
  500,
  IF($K209 = 8,
    1000,
    IF($K209 = 9,
      1500,
      IF($K209 = 10,
        2000,
        0
      )
    )
  )
)
+
N("Adicional no salário por área")
+
IF($M209 = 14 + N("Tecnologia da Informação"),
  120,
  IF($M209 = 16 + N("Vendas"),
    110,
    IF($M209 = 15 + N("Jurídico"),
      100,
      IF(OR($M209 = 8, $M209 = 9, $M209 = 11) + N("Recursos humanos ou comercial ou comunicação e marketing"),
        80,
        0
      )
    )
  )
)
+
N("Adicionando pegadinha")
+
IF(AND($M209 = 16, $K209 = 9, $O209 = 11, $Q209 = 5) + N("Se for de vendas, com mestrado, analista sênior"),
  IF(#REF! = 5,
    100,
    0
  )
  +
  IF($I209 = "M",
    200,
    0
  ),
  0
)</f>
        <v>#NUM!</v>
      </c>
    </row>
    <row r="210" spans="1:19" ht="14.25" customHeight="1" x14ac:dyDescent="0.2">
      <c r="A210" s="7" t="s">
        <v>94</v>
      </c>
      <c r="B210" s="5">
        <f>ROW()</f>
        <v>210</v>
      </c>
      <c r="C210" s="6" t="b">
        <v>1</v>
      </c>
      <c r="D210" s="7" t="e">
        <f ca="1">IF($B210 = 1 + N("Presidente"),
    127,
    IF($B210 = 2 + N("Vice-Presidente"),
        72,
        IF($B210 = 3 + N("Secretária bilíngue"),
            13,
            RANDBETWEEN(5,COUNT(#REF!) + 1)
        )
    )
)</f>
        <v>#NUM!</v>
      </c>
      <c r="E210" s="7" t="e">
        <f ca="1">VLOOKUP($D210,#REF!,2,FALSE)</f>
        <v>#NUM!</v>
      </c>
      <c r="F210" s="7" t="e">
        <f ca="1" xml:space="preserve">
IF($B210 = 1,
    0,
    RANDBETWEEN(5,COUNT(#REF!) + 1)
)</f>
        <v>#NUM!</v>
      </c>
      <c r="G210" s="7" t="e">
        <f ca="1" xml:space="preserve">
IF($B210 = 1 + N("Presidente"),
    "de Orléans e Bragança",
    VLOOKUP($F210,#REF!,2,FALSE) &amp; " " &amp; VLOOKUP(RANDBETWEEN(5,COUNT(#REF!) + 1),#REF!,2,FALSE)
)</f>
        <v>#NUM!</v>
      </c>
      <c r="H210" s="7" t="s">
        <v>306</v>
      </c>
      <c r="I210" s="7" t="s">
        <v>6</v>
      </c>
      <c r="J210" s="8">
        <f ca="1" xml:space="preserve">
IF($O210 = 5 + N("CEO"),
    TODAY() - 16340,
    IF($O210 = 8 + N("Secretary"),
        RANDBETWEEN(TODAY() - 12418.5, TODAY()-6574.5),
        IF(OR($O210 = 7, $O210 = 14),
            RANDBETWEEN(TODAY() - 16071, TODAY() - 8766),
            IF(OR($O210 = 13, $O210 = 12, $O210 = 11),
                RANDBETWEEN(TODAY() - 27393.75, TODAY() - 12783.75),
                RANDBETWEEN(TODAY() - 27393.75, TODAY()-10957.5)
            )
        )
    )
)</f>
        <v>25201</v>
      </c>
      <c r="K210" s="6">
        <f ca="1" xml:space="preserve">
IF(OR($O210 = 5, $O210 = 6) + N("Se for presidente ou vice-presidente"),
    10 + N("Doutor"),
    IF($O210 = 7 + N("Se for diretor"),
        RANDBETWEEN(8,10) + N("Graduate school or Master’s degree or Doctorate"),
        IF($O210 = 14 + N("If a manager"),
            RANDBETWEEN(7,9),
            IF(OR($O210 = 13, $O210 = 12, $O210 = 11) + N("If coordinator or specialist or analyst"),
                RANDBETWEEN(7,8),
                7
            )
        )
    )
)</f>
        <v>7</v>
      </c>
      <c r="L210" s="8" t="str">
        <f ca="1">VLOOKUP($K210,Education!$A:$B,2,FALSE)</f>
        <v>Undergraduate degree</v>
      </c>
      <c r="M210" s="7" t="e">
        <f ca="1" xml:space="preserve">
  IF(OR($O210 = 5, $O210 = 6, $O210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0" s="7" t="e">
        <f ca="1">VLOOKUP($M210,Department!$A:$B,2,FALSE)</f>
        <v>#NUM!</v>
      </c>
      <c r="O210" s="6">
        <f t="shared" ca="1" si="3"/>
        <v>11</v>
      </c>
      <c r="P210" s="7" t="str">
        <f ca="1">VLOOKUP($O210,Role!$A:$B,2,FALSE)</f>
        <v>Analyst</v>
      </c>
      <c r="Q210" s="6">
        <f ca="1" xml:space="preserve">
IF($O210 = 11 + N("Analyst"),
    RANDBETWEEN(5, 7) + N("Jr, Pleno, Sr"),
    ""
)</f>
        <v>6</v>
      </c>
      <c r="R210" s="7" t="e">
        <f ca="1" xml:space="preserve">
IF($Q210 &lt;&gt; "",
    VLOOKUP($Q210,Level!$A:$B,2,FALSE),
    ""
)</f>
        <v>#N/A</v>
      </c>
      <c r="S210" s="1" t="e">
        <f ca="1" xml:space="preserve">
IF($O210 = 5 + N("Presidente"),
    27000,
    IF($O210 = 6 + N("Vice-presidente"),
        23000,
        IF(OR($O210 = 8, $O210= 13, $O210 = 12) + N("Secretária bilíngue ou coordenador ou especialista"),
            8000,
            IF($O210 = 7 + N("Diretor"),
                15000,
                IF($O210 = 14 + N("Gerente"),
                    12000,
                    IF($O210 = 9 + N("Estagiário"),
                        705,
                        IF($O210 = 10 + N("Trainee"),
                            805,
                            IF($O210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IF($K210 = 7,
  500,
  IF($K210 = 8,
    1000,
    IF($K210 = 9,
      1500,
      IF($K210 = 10,
        2000,
        0
      )
    )
  )
)
+
N("Adicional no salário por área")
+
IF($M210 = 14 + N("Tecnologia da Informação"),
  120,
  IF($M210 = 16 + N("Vendas"),
    110,
    IF($M210 = 15 + N("Jurídico"),
      100,
      IF(OR($M210 = 8, $M210 = 9, $M210 = 11) + N("Recursos humanos ou comercial ou comunicação e marketing"),
        80,
        0
      )
    )
  )
)
+
N("Adicionando pegadinha")
+
IF(AND($M210 = 16, $K210 = 9, $O210 = 11, $Q210 = 5) + N("Se for de vendas, com mestrado, analista sênior"),
  IF(#REF! = 5,
    100,
    0
  )
  +
  IF($I210 = "M",
    200,
    0
  ),
  0
)</f>
        <v>#NUM!</v>
      </c>
    </row>
    <row r="211" spans="1:19" ht="14.25" customHeight="1" x14ac:dyDescent="0.2">
      <c r="A211" s="7" t="s">
        <v>94</v>
      </c>
      <c r="B211" s="5">
        <f>ROW()</f>
        <v>211</v>
      </c>
      <c r="C211" s="6" t="b">
        <v>1</v>
      </c>
      <c r="D211" s="7" t="e">
        <f ca="1">IF($B211 = 1 + N("Presidente"),
    127,
    IF($B211 = 2 + N("Vice-Presidente"),
        72,
        IF($B211 = 3 + N("Secretária bilíngue"),
            13,
            RANDBETWEEN(5,COUNT(#REF!) + 1)
        )
    )
)</f>
        <v>#NUM!</v>
      </c>
      <c r="E211" s="7" t="e">
        <f ca="1">VLOOKUP($D211,#REF!,2,FALSE)</f>
        <v>#NUM!</v>
      </c>
      <c r="F211" s="7" t="e">
        <f ca="1" xml:space="preserve">
IF($B211 = 1,
    0,
    RANDBETWEEN(5,COUNT(#REF!) + 1)
)</f>
        <v>#NUM!</v>
      </c>
      <c r="G211" s="7" t="e">
        <f ca="1" xml:space="preserve">
IF($B211 = 1 + N("Presidente"),
    "de Orléans e Bragança",
    VLOOKUP($F211,#REF!,2,FALSE) &amp; " " &amp; VLOOKUP(RANDBETWEEN(5,COUNT(#REF!) + 1),#REF!,2,FALSE)
)</f>
        <v>#NUM!</v>
      </c>
      <c r="H211" s="7" t="s">
        <v>307</v>
      </c>
      <c r="I211" s="7" t="s">
        <v>5</v>
      </c>
      <c r="J211" s="8">
        <f ca="1" xml:space="preserve">
IF($O211 = 5 + N("CEO"),
    TODAY() - 16340,
    IF($O211 = 8 + N("Secretary"),
        RANDBETWEEN(TODAY() - 12418.5, TODAY()-6574.5),
        IF(OR($O211 = 7, $O211 = 14),
            RANDBETWEEN(TODAY() - 16071, TODAY() - 8766),
            IF(OR($O211 = 13, $O211 = 12, $O211 = 11),
                RANDBETWEEN(TODAY() - 27393.75, TODAY() - 12783.75),
                RANDBETWEEN(TODAY() - 27393.75, TODAY()-10957.5)
            )
        )
    )
)</f>
        <v>19245</v>
      </c>
      <c r="K211" s="6">
        <f ca="1" xml:space="preserve">
IF(OR($O211 = 5, $O211 = 6) + N("Se for presidente ou vice-presidente"),
    10 + N("Doutor"),
    IF($O211 = 7 + N("Se for diretor"),
        RANDBETWEEN(8,10) + N("Graduate school or Master’s degree or Doctorate"),
        IF($O211 = 14 + N("If a manager"),
            RANDBETWEEN(7,9),
            IF(OR($O211 = 13, $O211 = 12, $O211 = 11) + N("If coordinator or specialist or analyst"),
                RANDBETWEEN(7,8),
                7
            )
        )
    )
)</f>
        <v>7</v>
      </c>
      <c r="L211" s="8" t="str">
        <f ca="1">VLOOKUP($K211,Education!$A:$B,2,FALSE)</f>
        <v>Undergraduate degree</v>
      </c>
      <c r="M211" s="7" t="e">
        <f ca="1" xml:space="preserve">
  IF(OR($O211 = 5, $O211 = 6, $O211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1" s="7" t="e">
        <f ca="1">VLOOKUP($M211,Department!$A:$B,2,FALSE)</f>
        <v>#NUM!</v>
      </c>
      <c r="O211" s="6">
        <f t="shared" ca="1" si="3"/>
        <v>10</v>
      </c>
      <c r="P211" s="7" t="str">
        <f ca="1">VLOOKUP($O211,Role!$A:$B,2,FALSE)</f>
        <v>Trainee</v>
      </c>
      <c r="Q211" s="6" t="str">
        <f ca="1" xml:space="preserve">
IF($O211 = 11 + N("Analyst"),
    RANDBETWEEN(5, 7) + N("Jr, Pleno, Sr"),
    ""
)</f>
        <v/>
      </c>
      <c r="R211" s="7" t="str">
        <f ca="1" xml:space="preserve">
IF($Q211 &lt;&gt; "",
    VLOOKUP($Q211,Level!$A:$B,2,FALSE),
    ""
)</f>
        <v/>
      </c>
      <c r="S211" s="1" t="e">
        <f ca="1" xml:space="preserve">
IF($O211 = 5 + N("Presidente"),
    27000,
    IF($O211 = 6 + N("Vice-presidente"),
        23000,
        IF(OR($O211 = 8, $O211= 13, $O211 = 12) + N("Secretária bilíngue ou coordenador ou especialista"),
            8000,
            IF($O211 = 7 + N("Diretor"),
                15000,
                IF($O211 = 14 + N("Gerente"),
                    12000,
                    IF($O211 = 9 + N("Estagiário"),
                        705,
                        IF($O211 = 10 + N("Trainee"),
                            805,
                            IF($O211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IF($K211 = 7,
  500,
  IF($K211 = 8,
    1000,
    IF($K211 = 9,
      1500,
      IF($K211 = 10,
        2000,
        0
      )
    )
  )
)
+
N("Adicional no salário por área")
+
IF($M211 = 14 + N("Tecnologia da Informação"),
  120,
  IF($M211 = 16 + N("Vendas"),
    110,
    IF($M211 = 15 + N("Jurídico"),
      100,
      IF(OR($M211 = 8, $M211 = 9, $M211 = 11) + N("Recursos humanos ou comercial ou comunicação e marketing"),
        80,
        0
      )
    )
  )
)
+
N("Adicionando pegadinha")
+
IF(AND($M211 = 16, $K211 = 9, $O211 = 11, $Q211 = 5) + N("Se for de vendas, com mestrado, analista sênior"),
  IF(#REF! = 5,
    100,
    0
  )
  +
  IF($I211 = "M",
    200,
    0
  ),
  0
)</f>
        <v>#NUM!</v>
      </c>
    </row>
    <row r="212" spans="1:19" ht="14.25" customHeight="1" x14ac:dyDescent="0.2">
      <c r="A212" s="7" t="s">
        <v>94</v>
      </c>
      <c r="B212" s="5">
        <f>ROW()</f>
        <v>212</v>
      </c>
      <c r="C212" s="6" t="b">
        <v>1</v>
      </c>
      <c r="D212" s="7" t="e">
        <f ca="1">IF($B212 = 1 + N("Presidente"),
    127,
    IF($B212 = 2 + N("Vice-Presidente"),
        72,
        IF($B212 = 3 + N("Secretária bilíngue"),
            13,
            RANDBETWEEN(5,COUNT(#REF!) + 1)
        )
    )
)</f>
        <v>#NUM!</v>
      </c>
      <c r="E212" s="7" t="e">
        <f ca="1">VLOOKUP($D212,#REF!,2,FALSE)</f>
        <v>#NUM!</v>
      </c>
      <c r="F212" s="7" t="e">
        <f ca="1" xml:space="preserve">
IF($B212 = 1,
    0,
    RANDBETWEEN(5,COUNT(#REF!) + 1)
)</f>
        <v>#NUM!</v>
      </c>
      <c r="G212" s="7" t="e">
        <f ca="1" xml:space="preserve">
IF($B212 = 1 + N("Presidente"),
    "de Orléans e Bragança",
    VLOOKUP($F212,#REF!,2,FALSE) &amp; " " &amp; VLOOKUP(RANDBETWEEN(5,COUNT(#REF!) + 1),#REF!,2,FALSE)
)</f>
        <v>#NUM!</v>
      </c>
      <c r="H212" s="7" t="s">
        <v>308</v>
      </c>
      <c r="I212" s="7" t="s">
        <v>6</v>
      </c>
      <c r="J212" s="8">
        <f ca="1" xml:space="preserve">
IF($O212 = 5 + N("CEO"),
    TODAY() - 16340,
    IF($O212 = 8 + N("Secretary"),
        RANDBETWEEN(TODAY() - 12418.5, TODAY()-6574.5),
        IF(OR($O212 = 7, $O212 = 14),
            RANDBETWEEN(TODAY() - 16071, TODAY() - 8766),
            IF(OR($O212 = 13, $O212 = 12, $O212 = 11),
                RANDBETWEEN(TODAY() - 27393.75, TODAY() - 12783.75),
                RANDBETWEEN(TODAY() - 27393.75, TODAY()-10957.5)
            )
        )
    )
)</f>
        <v>28060</v>
      </c>
      <c r="K212" s="6">
        <f ca="1" xml:space="preserve">
IF(OR($O212 = 5, $O212 = 6) + N("Se for presidente ou vice-presidente"),
    10 + N("Doutor"),
    IF($O212 = 7 + N("Se for diretor"),
        RANDBETWEEN(8,10) + N("Graduate school or Master’s degree or Doctorate"),
        IF($O212 = 14 + N("If a manager"),
            RANDBETWEEN(7,9),
            IF(OR($O212 = 13, $O212 = 12, $O212 = 11) + N("If coordinator or specialist or analyst"),
                RANDBETWEEN(7,8),
                7
            )
        )
    )
)</f>
        <v>8</v>
      </c>
      <c r="L212" s="8" t="str">
        <f ca="1">VLOOKUP($K212,Education!$A:$B,2,FALSE)</f>
        <v>Graduate school</v>
      </c>
      <c r="M212" s="7" t="e">
        <f ca="1" xml:space="preserve">
  IF(OR($O212 = 5, $O212 = 6, $O212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2" s="7" t="e">
        <f ca="1">VLOOKUP($M212,Department!$A:$B,2,FALSE)</f>
        <v>#NUM!</v>
      </c>
      <c r="O212" s="6">
        <f t="shared" ca="1" si="3"/>
        <v>11</v>
      </c>
      <c r="P212" s="7" t="str">
        <f ca="1">VLOOKUP($O212,Role!$A:$B,2,FALSE)</f>
        <v>Analyst</v>
      </c>
      <c r="Q212" s="6">
        <f ca="1" xml:space="preserve">
IF($O212 = 11 + N("Analyst"),
    RANDBETWEEN(5, 7) + N("Jr, Pleno, Sr"),
    ""
)</f>
        <v>7</v>
      </c>
      <c r="R212" s="7" t="e">
        <f ca="1" xml:space="preserve">
IF($Q212 &lt;&gt; "",
    VLOOKUP($Q212,Level!$A:$B,2,FALSE),
    ""
)</f>
        <v>#N/A</v>
      </c>
      <c r="S212" s="1" t="e">
        <f ca="1" xml:space="preserve">
IF($O212 = 5 + N("Presidente"),
    27000,
    IF($O212 = 6 + N("Vice-presidente"),
        23000,
        IF(OR($O212 = 8, $O212= 13, $O212 = 12) + N("Secretária bilíngue ou coordenador ou especialista"),
            8000,
            IF($O212 = 7 + N("Diretor"),
                15000,
                IF($O212 = 14 + N("Gerente"),
                    12000,
                    IF($O212 = 9 + N("Estagiário"),
                        705,
                        IF($O212 = 10 + N("Trainee"),
                            805,
                            IF($O212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IF($K212 = 7,
  500,
  IF($K212 = 8,
    1000,
    IF($K212 = 9,
      1500,
      IF($K212 = 10,
        2000,
        0
      )
    )
  )
)
+
N("Adicional no salário por área")
+
IF($M212 = 14 + N("Tecnologia da Informação"),
  120,
  IF($M212 = 16 + N("Vendas"),
    110,
    IF($M212 = 15 + N("Jurídico"),
      100,
      IF(OR($M212 = 8, $M212 = 9, $M212 = 11) + N("Recursos humanos ou comercial ou comunicação e marketing"),
        80,
        0
      )
    )
  )
)
+
N("Adicionando pegadinha")
+
IF(AND($M212 = 16, $K212 = 9, $O212 = 11, $Q212 = 5) + N("Se for de vendas, com mestrado, analista sênior"),
  IF(#REF! = 5,
    100,
    0
  )
  +
  IF($I212 = "M",
    200,
    0
  ),
  0
)</f>
        <v>#NUM!</v>
      </c>
    </row>
    <row r="213" spans="1:19" ht="14.25" customHeight="1" x14ac:dyDescent="0.2">
      <c r="A213" s="7" t="s">
        <v>94</v>
      </c>
      <c r="B213" s="5">
        <f>ROW()</f>
        <v>213</v>
      </c>
      <c r="C213" s="6" t="b">
        <v>1</v>
      </c>
      <c r="D213" s="7" t="e">
        <f ca="1">IF($B213 = 1 + N("Presidente"),
    127,
    IF($B213 = 2 + N("Vice-Presidente"),
        72,
        IF($B213 = 3 + N("Secretária bilíngue"),
            13,
            RANDBETWEEN(5,COUNT(#REF!) + 1)
        )
    )
)</f>
        <v>#NUM!</v>
      </c>
      <c r="E213" s="7" t="e">
        <f ca="1">VLOOKUP($D213,#REF!,2,FALSE)</f>
        <v>#NUM!</v>
      </c>
      <c r="F213" s="7" t="e">
        <f ca="1" xml:space="preserve">
IF($B213 = 1,
    0,
    RANDBETWEEN(5,COUNT(#REF!) + 1)
)</f>
        <v>#NUM!</v>
      </c>
      <c r="G213" s="7" t="e">
        <f ca="1" xml:space="preserve">
IF($B213 = 1 + N("Presidente"),
    "de Orléans e Bragança",
    VLOOKUP($F213,#REF!,2,FALSE) &amp; " " &amp; VLOOKUP(RANDBETWEEN(5,COUNT(#REF!) + 1),#REF!,2,FALSE)
)</f>
        <v>#NUM!</v>
      </c>
      <c r="H213" s="7" t="s">
        <v>309</v>
      </c>
      <c r="I213" s="7" t="s">
        <v>5</v>
      </c>
      <c r="J213" s="8">
        <f ca="1" xml:space="preserve">
IF($O213 = 5 + N("CEO"),
    TODAY() - 16340,
    IF($O213 = 8 + N("Secretary"),
        RANDBETWEEN(TODAY() - 12418.5, TODAY()-6574.5),
        IF(OR($O213 = 7, $O213 = 14),
            RANDBETWEEN(TODAY() - 16071, TODAY() - 8766),
            IF(OR($O213 = 13, $O213 = 12, $O213 = 11),
                RANDBETWEEN(TODAY() - 27393.75, TODAY() - 12783.75),
                RANDBETWEEN(TODAY() - 27393.75, TODAY()-10957.5)
            )
        )
    )
)</f>
        <v>31989</v>
      </c>
      <c r="K213" s="6">
        <f ca="1" xml:space="preserve">
IF(OR($O213 = 5, $O213 = 6) + N("Se for presidente ou vice-presidente"),
    10 + N("Doutor"),
    IF($O213 = 7 + N("Se for diretor"),
        RANDBETWEEN(8,10) + N("Graduate school or Master’s degree or Doctorate"),
        IF($O213 = 14 + N("If a manager"),
            RANDBETWEEN(7,9),
            IF(OR($O213 = 13, $O213 = 12, $O213 = 11) + N("If coordinator or specialist or analyst"),
                RANDBETWEEN(7,8),
                7
            )
        )
    )
)</f>
        <v>7</v>
      </c>
      <c r="L213" s="8" t="str">
        <f ca="1">VLOOKUP($K213,Education!$A:$B,2,FALSE)</f>
        <v>Undergraduate degree</v>
      </c>
      <c r="M213" s="7" t="e">
        <f ca="1" xml:space="preserve">
  IF(OR($O213 = 5, $O213 = 6, $O213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3" s="7" t="e">
        <f ca="1">VLOOKUP($M213,Department!$A:$B,2,FALSE)</f>
        <v>#NUM!</v>
      </c>
      <c r="O213" s="6">
        <f t="shared" ca="1" si="3"/>
        <v>10</v>
      </c>
      <c r="P213" s="7" t="str">
        <f ca="1">VLOOKUP($O213,Role!$A:$B,2,FALSE)</f>
        <v>Trainee</v>
      </c>
      <c r="Q213" s="6" t="str">
        <f ca="1" xml:space="preserve">
IF($O213 = 11 + N("Analyst"),
    RANDBETWEEN(5, 7) + N("Jr, Pleno, Sr"),
    ""
)</f>
        <v/>
      </c>
      <c r="R213" s="7" t="str">
        <f ca="1" xml:space="preserve">
IF($Q213 &lt;&gt; "",
    VLOOKUP($Q213,Level!$A:$B,2,FALSE),
    ""
)</f>
        <v/>
      </c>
      <c r="S213" s="1" t="e">
        <f ca="1" xml:space="preserve">
IF($O213 = 5 + N("Presidente"),
    27000,
    IF($O213 = 6 + N("Vice-presidente"),
        23000,
        IF(OR($O213 = 8, $O213= 13, $O213 = 12) + N("Secretária bilíngue ou coordenador ou especialista"),
            8000,
            IF($O213 = 7 + N("Diretor"),
                15000,
                IF($O213 = 14 + N("Gerente"),
                    12000,
                    IF($O213 = 9 + N("Estagiário"),
                        705,
                        IF($O213 = 10 + N("Trainee"),
                            805,
                            IF($O213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IF($K213 = 7,
  500,
  IF($K213 = 8,
    1000,
    IF($K213 = 9,
      1500,
      IF($K213 = 10,
        2000,
        0
      )
    )
  )
)
+
N("Adicional no salário por área")
+
IF($M213 = 14 + N("Tecnologia da Informação"),
  120,
  IF($M213 = 16 + N("Vendas"),
    110,
    IF($M213 = 15 + N("Jurídico"),
      100,
      IF(OR($M213 = 8, $M213 = 9, $M213 = 11) + N("Recursos humanos ou comercial ou comunicação e marketing"),
        80,
        0
      )
    )
  )
)
+
N("Adicionando pegadinha")
+
IF(AND($M213 = 16, $K213 = 9, $O213 = 11, $Q213 = 5) + N("Se for de vendas, com mestrado, analista sênior"),
  IF(#REF! = 5,
    100,
    0
  )
  +
  IF($I213 = "M",
    200,
    0
  ),
  0
)</f>
        <v>#NUM!</v>
      </c>
    </row>
    <row r="214" spans="1:19" ht="14.25" customHeight="1" x14ac:dyDescent="0.2">
      <c r="A214" s="7" t="s">
        <v>94</v>
      </c>
      <c r="B214" s="5">
        <f>ROW()</f>
        <v>214</v>
      </c>
      <c r="C214" s="6" t="b">
        <v>1</v>
      </c>
      <c r="D214" s="7" t="e">
        <f ca="1">IF($B214 = 1 + N("Presidente"),
    127,
    IF($B214 = 2 + N("Vice-Presidente"),
        72,
        IF($B214 = 3 + N("Secretária bilíngue"),
            13,
            RANDBETWEEN(5,COUNT(#REF!) + 1)
        )
    )
)</f>
        <v>#NUM!</v>
      </c>
      <c r="E214" s="7" t="e">
        <f ca="1">VLOOKUP($D214,#REF!,2,FALSE)</f>
        <v>#NUM!</v>
      </c>
      <c r="F214" s="7" t="e">
        <f ca="1" xml:space="preserve">
IF($B214 = 1,
    0,
    RANDBETWEEN(5,COUNT(#REF!) + 1)
)</f>
        <v>#NUM!</v>
      </c>
      <c r="G214" s="7" t="e">
        <f ca="1" xml:space="preserve">
IF($B214 = 1 + N("Presidente"),
    "de Orléans e Bragança",
    VLOOKUP($F214,#REF!,2,FALSE) &amp; " " &amp; VLOOKUP(RANDBETWEEN(5,COUNT(#REF!) + 1),#REF!,2,FALSE)
)</f>
        <v>#NUM!</v>
      </c>
      <c r="H214" s="7" t="s">
        <v>310</v>
      </c>
      <c r="I214" s="7" t="s">
        <v>5</v>
      </c>
      <c r="J214" s="8">
        <f ca="1" xml:space="preserve">
IF($O214 = 5 + N("CEO"),
    TODAY() - 16340,
    IF($O214 = 8 + N("Secretary"),
        RANDBETWEEN(TODAY() - 12418.5, TODAY()-6574.5),
        IF(OR($O214 = 7, $O214 = 14),
            RANDBETWEEN(TODAY() - 16071, TODAY() - 8766),
            IF(OR($O214 = 13, $O214 = 12, $O214 = 11),
                RANDBETWEEN(TODAY() - 27393.75, TODAY() - 12783.75),
                RANDBETWEEN(TODAY() - 27393.75, TODAY()-10957.5)
            )
        )
    )
)</f>
        <v>19023</v>
      </c>
      <c r="K214" s="6">
        <f ca="1" xml:space="preserve">
IF(OR($O214 = 5, $O214 = 6) + N("Se for presidente ou vice-presidente"),
    10 + N("Doutor"),
    IF($O214 = 7 + N("Se for diretor"),
        RANDBETWEEN(8,10) + N("Graduate school or Master’s degree or Doctorate"),
        IF($O214 = 14 + N("If a manager"),
            RANDBETWEEN(7,9),
            IF(OR($O214 = 13, $O214 = 12, $O214 = 11) + N("If coordinator or specialist or analyst"),
                RANDBETWEEN(7,8),
                7
            )
        )
    )
)</f>
        <v>8</v>
      </c>
      <c r="L214" s="8" t="str">
        <f ca="1">VLOOKUP($K214,Education!$A:$B,2,FALSE)</f>
        <v>Graduate school</v>
      </c>
      <c r="M214" s="7" t="e">
        <f ca="1" xml:space="preserve">
  IF(OR($O214 = 5, $O214 = 6, $O214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4" s="7" t="e">
        <f ca="1">VLOOKUP($M214,Department!$A:$B,2,FALSE)</f>
        <v>#NUM!</v>
      </c>
      <c r="O214" s="6">
        <f t="shared" ca="1" si="3"/>
        <v>11</v>
      </c>
      <c r="P214" s="7" t="str">
        <f ca="1">VLOOKUP($O214,Role!$A:$B,2,FALSE)</f>
        <v>Analyst</v>
      </c>
      <c r="Q214" s="6">
        <f ca="1" xml:space="preserve">
IF($O214 = 11 + N("Analyst"),
    RANDBETWEEN(5, 7) + N("Jr, Pleno, Sr"),
    ""
)</f>
        <v>6</v>
      </c>
      <c r="R214" s="7" t="e">
        <f ca="1" xml:space="preserve">
IF($Q214 &lt;&gt; "",
    VLOOKUP($Q214,Level!$A:$B,2,FALSE),
    ""
)</f>
        <v>#N/A</v>
      </c>
      <c r="S214" s="1" t="e">
        <f ca="1" xml:space="preserve">
IF($O214 = 5 + N("Presidente"),
    27000,
    IF($O214 = 6 + N("Vice-presidente"),
        23000,
        IF(OR($O214 = 8, $O214= 13, $O214 = 12) + N("Secretária bilíngue ou coordenador ou especialista"),
            8000,
            IF($O214 = 7 + N("Diretor"),
                15000,
                IF($O214 = 14 + N("Gerente"),
                    12000,
                    IF($O214 = 9 + N("Estagiário"),
                        705,
                        IF($O214 = 10 + N("Trainee"),
                            805,
                            IF($O214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IF($K214 = 7,
  500,
  IF($K214 = 8,
    1000,
    IF($K214 = 9,
      1500,
      IF($K214 = 10,
        2000,
        0
      )
    )
  )
)
+
N("Adicional no salário por área")
+
IF($M214 = 14 + N("Tecnologia da Informação"),
  120,
  IF($M214 = 16 + N("Vendas"),
    110,
    IF($M214 = 15 + N("Jurídico"),
      100,
      IF(OR($M214 = 8, $M214 = 9, $M214 = 11) + N("Recursos humanos ou comercial ou comunicação e marketing"),
        80,
        0
      )
    )
  )
)
+
N("Adicionando pegadinha")
+
IF(AND($M214 = 16, $K214 = 9, $O214 = 11, $Q214 = 5) + N("Se for de vendas, com mestrado, analista sênior"),
  IF(#REF! = 5,
    100,
    0
  )
  +
  IF($I214 = "M",
    200,
    0
  ),
  0
)</f>
        <v>#NUM!</v>
      </c>
    </row>
    <row r="215" spans="1:19" ht="14.25" customHeight="1" x14ac:dyDescent="0.2">
      <c r="A215" s="7" t="s">
        <v>94</v>
      </c>
      <c r="B215" s="5">
        <f>ROW()</f>
        <v>215</v>
      </c>
      <c r="C215" s="6" t="b">
        <v>1</v>
      </c>
      <c r="D215" s="7" t="e">
        <f ca="1">IF($B215 = 1 + N("Presidente"),
    127,
    IF($B215 = 2 + N("Vice-Presidente"),
        72,
        IF($B215 = 3 + N("Secretária bilíngue"),
            13,
            RANDBETWEEN(5,COUNT(#REF!) + 1)
        )
    )
)</f>
        <v>#NUM!</v>
      </c>
      <c r="E215" s="7" t="e">
        <f ca="1">VLOOKUP($D215,#REF!,2,FALSE)</f>
        <v>#NUM!</v>
      </c>
      <c r="F215" s="7" t="e">
        <f ca="1" xml:space="preserve">
IF($B215 = 1,
    0,
    RANDBETWEEN(5,COUNT(#REF!) + 1)
)</f>
        <v>#NUM!</v>
      </c>
      <c r="G215" s="7" t="e">
        <f ca="1" xml:space="preserve">
IF($B215 = 1 + N("Presidente"),
    "de Orléans e Bragança",
    VLOOKUP($F215,#REF!,2,FALSE) &amp; " " &amp; VLOOKUP(RANDBETWEEN(5,COUNT(#REF!) + 1),#REF!,2,FALSE)
)</f>
        <v>#NUM!</v>
      </c>
      <c r="H215" s="7" t="s">
        <v>311</v>
      </c>
      <c r="I215" s="7" t="s">
        <v>6</v>
      </c>
      <c r="J215" s="8">
        <f ca="1" xml:space="preserve">
IF($O215 = 5 + N("CEO"),
    TODAY() - 16340,
    IF($O215 = 8 + N("Secretary"),
        RANDBETWEEN(TODAY() - 12418.5, TODAY()-6574.5),
        IF(OR($O215 = 7, $O215 = 14),
            RANDBETWEEN(TODAY() - 16071, TODAY() - 8766),
            IF(OR($O215 = 13, $O215 = 12, $O215 = 11),
                RANDBETWEEN(TODAY() - 27393.75, TODAY() - 12783.75),
                RANDBETWEEN(TODAY() - 27393.75, TODAY()-10957.5)
            )
        )
    )
)</f>
        <v>32560</v>
      </c>
      <c r="K215" s="6">
        <f ca="1" xml:space="preserve">
IF(OR($O215 = 5, $O215 = 6) + N("Se for presidente ou vice-presidente"),
    10 + N("Doutor"),
    IF($O215 = 7 + N("Se for diretor"),
        RANDBETWEEN(8,10) + N("Graduate school or Master’s degree or Doctorate"),
        IF($O215 = 14 + N("If a manager"),
            RANDBETWEEN(7,9),
            IF(OR($O215 = 13, $O215 = 12, $O215 = 11) + N("If coordinator or specialist or analyst"),
                RANDBETWEEN(7,8),
                7
            )
        )
    )
)</f>
        <v>7</v>
      </c>
      <c r="L215" s="8" t="str">
        <f ca="1">VLOOKUP($K215,Education!$A:$B,2,FALSE)</f>
        <v>Undergraduate degree</v>
      </c>
      <c r="M215" s="7" t="e">
        <f ca="1" xml:space="preserve">
  IF(OR($O215 = 5, $O215 = 6, $O215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5" s="7" t="e">
        <f ca="1">VLOOKUP($M215,Department!$A:$B,2,FALSE)</f>
        <v>#NUM!</v>
      </c>
      <c r="O215" s="6">
        <f t="shared" ca="1" si="3"/>
        <v>9</v>
      </c>
      <c r="P215" s="7" t="str">
        <f ca="1">VLOOKUP($O215,Role!$A:$B,2,FALSE)</f>
        <v>Intern</v>
      </c>
      <c r="Q215" s="6" t="str">
        <f ca="1" xml:space="preserve">
IF($O215 = 11 + N("Analyst"),
    RANDBETWEEN(5, 7) + N("Jr, Pleno, Sr"),
    ""
)</f>
        <v/>
      </c>
      <c r="R215" s="7" t="str">
        <f ca="1" xml:space="preserve">
IF($Q215 &lt;&gt; "",
    VLOOKUP($Q215,Level!$A:$B,2,FALSE),
    ""
)</f>
        <v/>
      </c>
      <c r="S215" s="1" t="e">
        <f ca="1" xml:space="preserve">
IF($O215 = 5 + N("Presidente"),
    27000,
    IF($O215 = 6 + N("Vice-presidente"),
        23000,
        IF(OR($O215 = 8, $O215= 13, $O215 = 12) + N("Secretária bilíngue ou coordenador ou especialista"),
            8000,
            IF($O215 = 7 + N("Diretor"),
                15000,
                IF($O215 = 14 + N("Gerente"),
                    12000,
                    IF($O215 = 9 + N("Estagiário"),
                        705,
                        IF($O215 = 10 + N("Trainee"),
                            805,
                            IF($O215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IF($K215 = 7,
  500,
  IF($K215 = 8,
    1000,
    IF($K215 = 9,
      1500,
      IF($K215 = 10,
        2000,
        0
      )
    )
  )
)
+
N("Adicional no salário por área")
+
IF($M215 = 14 + N("Tecnologia da Informação"),
  120,
  IF($M215 = 16 + N("Vendas"),
    110,
    IF($M215 = 15 + N("Jurídico"),
      100,
      IF(OR($M215 = 8, $M215 = 9, $M215 = 11) + N("Recursos humanos ou comercial ou comunicação e marketing"),
        80,
        0
      )
    )
  )
)
+
N("Adicionando pegadinha")
+
IF(AND($M215 = 16, $K215 = 9, $O215 = 11, $Q215 = 5) + N("Se for de vendas, com mestrado, analista sênior"),
  IF(#REF! = 5,
    100,
    0
  )
  +
  IF($I215 = "M",
    200,
    0
  ),
  0
)</f>
        <v>#NUM!</v>
      </c>
    </row>
    <row r="216" spans="1:19" ht="14.25" customHeight="1" x14ac:dyDescent="0.2">
      <c r="A216" s="7" t="s">
        <v>94</v>
      </c>
      <c r="B216" s="5">
        <f>ROW()</f>
        <v>216</v>
      </c>
      <c r="C216" s="6" t="b">
        <v>1</v>
      </c>
      <c r="D216" s="7" t="e">
        <f ca="1">IF($B216 = 1 + N("Presidente"),
    127,
    IF($B216 = 2 + N("Vice-Presidente"),
        72,
        IF($B216 = 3 + N("Secretária bilíngue"),
            13,
            RANDBETWEEN(5,COUNT(#REF!) + 1)
        )
    )
)</f>
        <v>#NUM!</v>
      </c>
      <c r="E216" s="7" t="e">
        <f ca="1">VLOOKUP($D216,#REF!,2,FALSE)</f>
        <v>#NUM!</v>
      </c>
      <c r="F216" s="7" t="e">
        <f ca="1" xml:space="preserve">
IF($B216 = 1,
    0,
    RANDBETWEEN(5,COUNT(#REF!) + 1)
)</f>
        <v>#NUM!</v>
      </c>
      <c r="G216" s="7" t="e">
        <f ca="1" xml:space="preserve">
IF($B216 = 1 + N("Presidente"),
    "de Orléans e Bragança",
    VLOOKUP($F216,#REF!,2,FALSE) &amp; " " &amp; VLOOKUP(RANDBETWEEN(5,COUNT(#REF!) + 1),#REF!,2,FALSE)
)</f>
        <v>#NUM!</v>
      </c>
      <c r="H216" s="7" t="s">
        <v>312</v>
      </c>
      <c r="I216" s="7" t="s">
        <v>6</v>
      </c>
      <c r="J216" s="8">
        <f ca="1" xml:space="preserve">
IF($O216 = 5 + N("CEO"),
    TODAY() - 16340,
    IF($O216 = 8 + N("Secretary"),
        RANDBETWEEN(TODAY() - 12418.5, TODAY()-6574.5),
        IF(OR($O216 = 7, $O216 = 14),
            RANDBETWEEN(TODAY() - 16071, TODAY() - 8766),
            IF(OR($O216 = 13, $O216 = 12, $O216 = 11),
                RANDBETWEEN(TODAY() - 27393.75, TODAY() - 12783.75),
                RANDBETWEEN(TODAY() - 27393.75, TODAY()-10957.5)
            )
        )
    )
)</f>
        <v>26980</v>
      </c>
      <c r="K216" s="6">
        <f ca="1" xml:space="preserve">
IF(OR($O216 = 5, $O216 = 6) + N("Se for presidente ou vice-presidente"),
    10 + N("Doutor"),
    IF($O216 = 7 + N("Se for diretor"),
        RANDBETWEEN(8,10) + N("Graduate school or Master’s degree or Doctorate"),
        IF($O216 = 14 + N("If a manager"),
            RANDBETWEEN(7,9),
            IF(OR($O216 = 13, $O216 = 12, $O216 = 11) + N("If coordinator or specialist or analyst"),
                RANDBETWEEN(7,8),
                7
            )
        )
    )
)</f>
        <v>7</v>
      </c>
      <c r="L216" s="8" t="str">
        <f ca="1">VLOOKUP($K216,Education!$A:$B,2,FALSE)</f>
        <v>Undergraduate degree</v>
      </c>
      <c r="M216" s="7" t="e">
        <f ca="1" xml:space="preserve">
  IF(OR($O216 = 5, $O216 = 6, $O216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6" s="7" t="e">
        <f ca="1">VLOOKUP($M216,Department!$A:$B,2,FALSE)</f>
        <v>#NUM!</v>
      </c>
      <c r="O216" s="6">
        <f t="shared" ca="1" si="3"/>
        <v>11</v>
      </c>
      <c r="P216" s="7" t="str">
        <f ca="1">VLOOKUP($O216,Role!$A:$B,2,FALSE)</f>
        <v>Analyst</v>
      </c>
      <c r="Q216" s="6">
        <f ca="1" xml:space="preserve">
IF($O216 = 11 + N("Analyst"),
    RANDBETWEEN(5, 7) + N("Jr, Pleno, Sr"),
    ""
)</f>
        <v>7</v>
      </c>
      <c r="R216" s="7" t="e">
        <f ca="1" xml:space="preserve">
IF($Q216 &lt;&gt; "",
    VLOOKUP($Q216,Level!$A:$B,2,FALSE),
    ""
)</f>
        <v>#N/A</v>
      </c>
      <c r="S216" s="1" t="e">
        <f ca="1" xml:space="preserve">
IF($O216 = 5 + N("Presidente"),
    27000,
    IF($O216 = 6 + N("Vice-presidente"),
        23000,
        IF(OR($O216 = 8, $O216= 13, $O216 = 12) + N("Secretária bilíngue ou coordenador ou especialista"),
            8000,
            IF($O216 = 7 + N("Diretor"),
                15000,
                IF($O216 = 14 + N("Gerente"),
                    12000,
                    IF($O216 = 9 + N("Estagiário"),
                        705,
                        IF($O216 = 10 + N("Trainee"),
                            805,
                            IF($O216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IF($K216 = 7,
  500,
  IF($K216 = 8,
    1000,
    IF($K216 = 9,
      1500,
      IF($K216 = 10,
        2000,
        0
      )
    )
  )
)
+
N("Adicional no salário por área")
+
IF($M216 = 14 + N("Tecnologia da Informação"),
  120,
  IF($M216 = 16 + N("Vendas"),
    110,
    IF($M216 = 15 + N("Jurídico"),
      100,
      IF(OR($M216 = 8, $M216 = 9, $M216 = 11) + N("Recursos humanos ou comercial ou comunicação e marketing"),
        80,
        0
      )
    )
  )
)
+
N("Adicionando pegadinha")
+
IF(AND($M216 = 16, $K216 = 9, $O216 = 11, $Q216 = 5) + N("Se for de vendas, com mestrado, analista sênior"),
  IF(#REF! = 5,
    100,
    0
  )
  +
  IF($I216 = "M",
    200,
    0
  ),
  0
)</f>
        <v>#NUM!</v>
      </c>
    </row>
    <row r="217" spans="1:19" ht="14.25" customHeight="1" x14ac:dyDescent="0.2">
      <c r="A217" s="7" t="s">
        <v>94</v>
      </c>
      <c r="B217" s="5">
        <f>ROW()</f>
        <v>217</v>
      </c>
      <c r="C217" s="6" t="b">
        <v>1</v>
      </c>
      <c r="D217" s="7" t="e">
        <f ca="1">IF($B217 = 1 + N("Presidente"),
    127,
    IF($B217 = 2 + N("Vice-Presidente"),
        72,
        IF($B217 = 3 + N("Secretária bilíngue"),
            13,
            RANDBETWEEN(5,COUNT(#REF!) + 1)
        )
    )
)</f>
        <v>#NUM!</v>
      </c>
      <c r="E217" s="7" t="e">
        <f ca="1">VLOOKUP($D217,#REF!,2,FALSE)</f>
        <v>#NUM!</v>
      </c>
      <c r="F217" s="7" t="e">
        <f ca="1" xml:space="preserve">
IF($B217 = 1,
    0,
    RANDBETWEEN(5,COUNT(#REF!) + 1)
)</f>
        <v>#NUM!</v>
      </c>
      <c r="G217" s="7" t="e">
        <f ca="1" xml:space="preserve">
IF($B217 = 1 + N("Presidente"),
    "de Orléans e Bragança",
    VLOOKUP($F217,#REF!,2,FALSE) &amp; " " &amp; VLOOKUP(RANDBETWEEN(5,COUNT(#REF!) + 1),#REF!,2,FALSE)
)</f>
        <v>#NUM!</v>
      </c>
      <c r="H217" s="7" t="s">
        <v>313</v>
      </c>
      <c r="I217" s="7" t="s">
        <v>5</v>
      </c>
      <c r="J217" s="8">
        <f ca="1" xml:space="preserve">
IF($O217 = 5 + N("CEO"),
    TODAY() - 16340,
    IF($O217 = 8 + N("Secretary"),
        RANDBETWEEN(TODAY() - 12418.5, TODAY()-6574.5),
        IF(OR($O217 = 7, $O217 = 14),
            RANDBETWEEN(TODAY() - 16071, TODAY() - 8766),
            IF(OR($O217 = 13, $O217 = 12, $O217 = 11),
                RANDBETWEEN(TODAY() - 27393.75, TODAY() - 12783.75),
                RANDBETWEEN(TODAY() - 27393.75, TODAY()-10957.5)
            )
        )
    )
)</f>
        <v>28872</v>
      </c>
      <c r="K217" s="6">
        <f ca="1" xml:space="preserve">
IF(OR($O217 = 5, $O217 = 6) + N("Se for presidente ou vice-presidente"),
    10 + N("Doutor"),
    IF($O217 = 7 + N("Se for diretor"),
        RANDBETWEEN(8,10) + N("Graduate school or Master’s degree or Doctorate"),
        IF($O217 = 14 + N("If a manager"),
            RANDBETWEEN(7,9),
            IF(OR($O217 = 13, $O217 = 12, $O217 = 11) + N("If coordinator or specialist or analyst"),
                RANDBETWEEN(7,8),
                7
            )
        )
    )
)</f>
        <v>7</v>
      </c>
      <c r="L217" s="8" t="str">
        <f ca="1">VLOOKUP($K217,Education!$A:$B,2,FALSE)</f>
        <v>Undergraduate degree</v>
      </c>
      <c r="M217" s="7" t="e">
        <f ca="1" xml:space="preserve">
  IF(OR($O217 = 5, $O217 = 6, $O217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7" s="7" t="e">
        <f ca="1">VLOOKUP($M217,Department!$A:$B,2,FALSE)</f>
        <v>#NUM!</v>
      </c>
      <c r="O217" s="6">
        <f t="shared" ca="1" si="3"/>
        <v>10</v>
      </c>
      <c r="P217" s="7" t="str">
        <f ca="1">VLOOKUP($O217,Role!$A:$B,2,FALSE)</f>
        <v>Trainee</v>
      </c>
      <c r="Q217" s="6" t="str">
        <f ca="1" xml:space="preserve">
IF($O217 = 11 + N("Analyst"),
    RANDBETWEEN(5, 7) + N("Jr, Pleno, Sr"),
    ""
)</f>
        <v/>
      </c>
      <c r="R217" s="7" t="str">
        <f ca="1" xml:space="preserve">
IF($Q217 &lt;&gt; "",
    VLOOKUP($Q217,Level!$A:$B,2,FALSE),
    ""
)</f>
        <v/>
      </c>
      <c r="S217" s="1" t="e">
        <f ca="1" xml:space="preserve">
IF($O217 = 5 + N("Presidente"),
    27000,
    IF($O217 = 6 + N("Vice-presidente"),
        23000,
        IF(OR($O217 = 8, $O217= 13, $O217 = 12) + N("Secretária bilíngue ou coordenador ou especialista"),
            8000,
            IF($O217 = 7 + N("Diretor"),
                15000,
                IF($O217 = 14 + N("Gerente"),
                    12000,
                    IF($O217 = 9 + N("Estagiário"),
                        705,
                        IF($O217 = 10 + N("Trainee"),
                            805,
                            IF($O217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IF($K217 = 7,
  500,
  IF($K217 = 8,
    1000,
    IF($K217 = 9,
      1500,
      IF($K217 = 10,
        2000,
        0
      )
    )
  )
)
+
N("Adicional no salário por área")
+
IF($M217 = 14 + N("Tecnologia da Informação"),
  120,
  IF($M217 = 16 + N("Vendas"),
    110,
    IF($M217 = 15 + N("Jurídico"),
      100,
      IF(OR($M217 = 8, $M217 = 9, $M217 = 11) + N("Recursos humanos ou comercial ou comunicação e marketing"),
        80,
        0
      )
    )
  )
)
+
N("Adicionando pegadinha")
+
IF(AND($M217 = 16, $K217 = 9, $O217 = 11, $Q217 = 5) + N("Se for de vendas, com mestrado, analista sênior"),
  IF(#REF! = 5,
    100,
    0
  )
  +
  IF($I217 = "M",
    200,
    0
  ),
  0
)</f>
        <v>#NUM!</v>
      </c>
    </row>
    <row r="218" spans="1:19" ht="14.25" customHeight="1" x14ac:dyDescent="0.2">
      <c r="A218" s="7" t="s">
        <v>94</v>
      </c>
      <c r="B218" s="5">
        <f>ROW()</f>
        <v>218</v>
      </c>
      <c r="C218" s="6" t="b">
        <v>1</v>
      </c>
      <c r="D218" s="7" t="e">
        <f ca="1">IF($B218 = 1 + N("Presidente"),
    127,
    IF($B218 = 2 + N("Vice-Presidente"),
        72,
        IF($B218 = 3 + N("Secretária bilíngue"),
            13,
            RANDBETWEEN(5,COUNT(#REF!) + 1)
        )
    )
)</f>
        <v>#NUM!</v>
      </c>
      <c r="E218" s="7" t="e">
        <f ca="1">VLOOKUP($D218,#REF!,2,FALSE)</f>
        <v>#NUM!</v>
      </c>
      <c r="F218" s="7" t="e">
        <f ca="1" xml:space="preserve">
IF($B218 = 1,
    0,
    RANDBETWEEN(5,COUNT(#REF!) + 1)
)</f>
        <v>#NUM!</v>
      </c>
      <c r="G218" s="7" t="e">
        <f ca="1" xml:space="preserve">
IF($B218 = 1 + N("Presidente"),
    "de Orléans e Bragança",
    VLOOKUP($F218,#REF!,2,FALSE) &amp; " " &amp; VLOOKUP(RANDBETWEEN(5,COUNT(#REF!) + 1),#REF!,2,FALSE)
)</f>
        <v>#NUM!</v>
      </c>
      <c r="H218" s="7" t="s">
        <v>314</v>
      </c>
      <c r="I218" s="7" t="s">
        <v>5</v>
      </c>
      <c r="J218" s="8">
        <f ca="1" xml:space="preserve">
IF($O218 = 5 + N("CEO"),
    TODAY() - 16340,
    IF($O218 = 8 + N("Secretary"),
        RANDBETWEEN(TODAY() - 12418.5, TODAY()-6574.5),
        IF(OR($O218 = 7, $O218 = 14),
            RANDBETWEEN(TODAY() - 16071, TODAY() - 8766),
            IF(OR($O218 = 13, $O218 = 12, $O218 = 11),
                RANDBETWEEN(TODAY() - 27393.75, TODAY() - 12783.75),
                RANDBETWEEN(TODAY() - 27393.75, TODAY()-10957.5)
            )
        )
    )
)</f>
        <v>24151</v>
      </c>
      <c r="K218" s="6">
        <f ca="1" xml:space="preserve">
IF(OR($O218 = 5, $O218 = 6) + N("Se for presidente ou vice-presidente"),
    10 + N("Doutor"),
    IF($O218 = 7 + N("Se for diretor"),
        RANDBETWEEN(8,10) + N("Graduate school or Master’s degree or Doctorate"),
        IF($O218 = 14 + N("If a manager"),
            RANDBETWEEN(7,9),
            IF(OR($O218 = 13, $O218 = 12, $O218 = 11) + N("If coordinator or specialist or analyst"),
                RANDBETWEEN(7,8),
                7
            )
        )
    )
)</f>
        <v>7</v>
      </c>
      <c r="L218" s="8" t="str">
        <f ca="1">VLOOKUP($K218,Education!$A:$B,2,FALSE)</f>
        <v>Undergraduate degree</v>
      </c>
      <c r="M218" s="7" t="e">
        <f ca="1" xml:space="preserve">
  IF(OR($O218 = 5, $O218 = 6, $O218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8" s="7" t="e">
        <f ca="1">VLOOKUP($M218,Department!$A:$B,2,FALSE)</f>
        <v>#NUM!</v>
      </c>
      <c r="O218" s="6">
        <f t="shared" ca="1" si="3"/>
        <v>11</v>
      </c>
      <c r="P218" s="7" t="str">
        <f ca="1">VLOOKUP($O218,Role!$A:$B,2,FALSE)</f>
        <v>Analyst</v>
      </c>
      <c r="Q218" s="6">
        <f ca="1" xml:space="preserve">
IF($O218 = 11 + N("Analyst"),
    RANDBETWEEN(5, 7) + N("Jr, Pleno, Sr"),
    ""
)</f>
        <v>5</v>
      </c>
      <c r="R218" s="7" t="e">
        <f ca="1" xml:space="preserve">
IF($Q218 &lt;&gt; "",
    VLOOKUP($Q218,Level!$A:$B,2,FALSE),
    ""
)</f>
        <v>#N/A</v>
      </c>
      <c r="S218" s="1" t="e">
        <f ca="1" xml:space="preserve">
IF($O218 = 5 + N("Presidente"),
    27000,
    IF($O218 = 6 + N("Vice-presidente"),
        23000,
        IF(OR($O218 = 8, $O218= 13, $O218 = 12) + N("Secretária bilíngue ou coordenador ou especialista"),
            8000,
            IF($O218 = 7 + N("Diretor"),
                15000,
                IF($O218 = 14 + N("Gerente"),
                    12000,
                    IF($O218 = 9 + N("Estagiário"),
                        705,
                        IF($O218 = 10 + N("Trainee"),
                            805,
                            IF($O218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IF($K218 = 7,
  500,
  IF($K218 = 8,
    1000,
    IF($K218 = 9,
      1500,
      IF($K218 = 10,
        2000,
        0
      )
    )
  )
)
+
N("Adicional no salário por área")
+
IF($M218 = 14 + N("Tecnologia da Informação"),
  120,
  IF($M218 = 16 + N("Vendas"),
    110,
    IF($M218 = 15 + N("Jurídico"),
      100,
      IF(OR($M218 = 8, $M218 = 9, $M218 = 11) + N("Recursos humanos ou comercial ou comunicação e marketing"),
        80,
        0
      )
    )
  )
)
+
N("Adicionando pegadinha")
+
IF(AND($M218 = 16, $K218 = 9, $O218 = 11, $Q218 = 5) + N("Se for de vendas, com mestrado, analista sênior"),
  IF(#REF! = 5,
    100,
    0
  )
  +
  IF($I218 = "M",
    200,
    0
  ),
  0
)</f>
        <v>#NUM!</v>
      </c>
    </row>
    <row r="219" spans="1:19" ht="14.25" customHeight="1" x14ac:dyDescent="0.2">
      <c r="A219" s="7" t="s">
        <v>94</v>
      </c>
      <c r="B219" s="5">
        <f>ROW()</f>
        <v>219</v>
      </c>
      <c r="C219" s="6" t="b">
        <v>1</v>
      </c>
      <c r="D219" s="7" t="e">
        <f ca="1">IF($B219 = 1 + N("Presidente"),
    127,
    IF($B219 = 2 + N("Vice-Presidente"),
        72,
        IF($B219 = 3 + N("Secretária bilíngue"),
            13,
            RANDBETWEEN(5,COUNT(#REF!) + 1)
        )
    )
)</f>
        <v>#NUM!</v>
      </c>
      <c r="E219" s="7" t="e">
        <f ca="1">VLOOKUP($D219,#REF!,2,FALSE)</f>
        <v>#NUM!</v>
      </c>
      <c r="F219" s="7" t="e">
        <f ca="1" xml:space="preserve">
IF($B219 = 1,
    0,
    RANDBETWEEN(5,COUNT(#REF!) + 1)
)</f>
        <v>#NUM!</v>
      </c>
      <c r="G219" s="7" t="e">
        <f ca="1" xml:space="preserve">
IF($B219 = 1 + N("Presidente"),
    "de Orléans e Bragança",
    VLOOKUP($F219,#REF!,2,FALSE) &amp; " " &amp; VLOOKUP(RANDBETWEEN(5,COUNT(#REF!) + 1),#REF!,2,FALSE)
)</f>
        <v>#NUM!</v>
      </c>
      <c r="H219" s="7" t="s">
        <v>315</v>
      </c>
      <c r="I219" s="7" t="s">
        <v>5</v>
      </c>
      <c r="J219" s="8">
        <f ca="1" xml:space="preserve">
IF($O219 = 5 + N("CEO"),
    TODAY() - 16340,
    IF($O219 = 8 + N("Secretary"),
        RANDBETWEEN(TODAY() - 12418.5, TODAY()-6574.5),
        IF(OR($O219 = 7, $O219 = 14),
            RANDBETWEEN(TODAY() - 16071, TODAY() - 8766),
            IF(OR($O219 = 13, $O219 = 12, $O219 = 11),
                RANDBETWEEN(TODAY() - 27393.75, TODAY() - 12783.75),
                RANDBETWEEN(TODAY() - 27393.75, TODAY()-10957.5)
            )
        )
    )
)</f>
        <v>21963</v>
      </c>
      <c r="K219" s="6">
        <f ca="1" xml:space="preserve">
IF(OR($O219 = 5, $O219 = 6) + N("Se for presidente ou vice-presidente"),
    10 + N("Doutor"),
    IF($O219 = 7 + N("Se for diretor"),
        RANDBETWEEN(8,10) + N("Graduate school or Master’s degree or Doctorate"),
        IF($O219 = 14 + N("If a manager"),
            RANDBETWEEN(7,9),
            IF(OR($O219 = 13, $O219 = 12, $O219 = 11) + N("If coordinator or specialist or analyst"),
                RANDBETWEEN(7,8),
                7
            )
        )
    )
)</f>
        <v>7</v>
      </c>
      <c r="L219" s="8" t="str">
        <f ca="1">VLOOKUP($K219,Education!$A:$B,2,FALSE)</f>
        <v>Undergraduate degree</v>
      </c>
      <c r="M219" s="7" t="e">
        <f ca="1" xml:space="preserve">
  IF(OR($O219 = 5, $O219 = 6, $O219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19" s="7" t="e">
        <f ca="1">VLOOKUP($M219,Department!$A:$B,2,FALSE)</f>
        <v>#NUM!</v>
      </c>
      <c r="O219" s="6">
        <f t="shared" ca="1" si="3"/>
        <v>10</v>
      </c>
      <c r="P219" s="7" t="str">
        <f ca="1">VLOOKUP($O219,Role!$A:$B,2,FALSE)</f>
        <v>Trainee</v>
      </c>
      <c r="Q219" s="6" t="str">
        <f ca="1" xml:space="preserve">
IF($O219 = 11 + N("Analyst"),
    RANDBETWEEN(5, 7) + N("Jr, Pleno, Sr"),
    ""
)</f>
        <v/>
      </c>
      <c r="R219" s="7" t="str">
        <f ca="1" xml:space="preserve">
IF($Q219 &lt;&gt; "",
    VLOOKUP($Q219,Level!$A:$B,2,FALSE),
    ""
)</f>
        <v/>
      </c>
      <c r="S219" s="1" t="e">
        <f ca="1" xml:space="preserve">
IF($O219 = 5 + N("Presidente"),
    27000,
    IF($O219 = 6 + N("Vice-presidente"),
        23000,
        IF(OR($O219 = 8, $O219= 13, $O219 = 12) + N("Secretária bilíngue ou coordenador ou especialista"),
            8000,
            IF($O219 = 7 + N("Diretor"),
                15000,
                IF($O219 = 14 + N("Gerente"),
                    12000,
                    IF($O219 = 9 + N("Estagiário"),
                        705,
                        IF($O219 = 10 + N("Trainee"),
                            805,
                            IF($O219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IF($K219 = 7,
  500,
  IF($K219 = 8,
    1000,
    IF($K219 = 9,
      1500,
      IF($K219 = 10,
        2000,
        0
      )
    )
  )
)
+
N("Adicional no salário por área")
+
IF($M219 = 14 + N("Tecnologia da Informação"),
  120,
  IF($M219 = 16 + N("Vendas"),
    110,
    IF($M219 = 15 + N("Jurídico"),
      100,
      IF(OR($M219 = 8, $M219 = 9, $M219 = 11) + N("Recursos humanos ou comercial ou comunicação e marketing"),
        80,
        0
      )
    )
  )
)
+
N("Adicionando pegadinha")
+
IF(AND($M219 = 16, $K219 = 9, $O219 = 11, $Q219 = 5) + N("Se for de vendas, com mestrado, analista sênior"),
  IF(#REF! = 5,
    100,
    0
  )
  +
  IF($I219 = "M",
    200,
    0
  ),
  0
)</f>
        <v>#NUM!</v>
      </c>
    </row>
    <row r="220" spans="1:19" ht="14.25" customHeight="1" x14ac:dyDescent="0.2">
      <c r="A220" s="7" t="s">
        <v>94</v>
      </c>
      <c r="B220" s="5">
        <f>ROW()</f>
        <v>220</v>
      </c>
      <c r="C220" s="6" t="b">
        <v>1</v>
      </c>
      <c r="D220" s="7" t="e">
        <f ca="1">IF($B220 = 1 + N("Presidente"),
    127,
    IF($B220 = 2 + N("Vice-Presidente"),
        72,
        IF($B220 = 3 + N("Secretária bilíngue"),
            13,
            RANDBETWEEN(5,COUNT(#REF!) + 1)
        )
    )
)</f>
        <v>#NUM!</v>
      </c>
      <c r="E220" s="7" t="e">
        <f ca="1">VLOOKUP($D220,#REF!,2,FALSE)</f>
        <v>#NUM!</v>
      </c>
      <c r="F220" s="7" t="e">
        <f ca="1" xml:space="preserve">
IF($B220 = 1,
    0,
    RANDBETWEEN(5,COUNT(#REF!) + 1)
)</f>
        <v>#NUM!</v>
      </c>
      <c r="G220" s="7" t="e">
        <f ca="1" xml:space="preserve">
IF($B220 = 1 + N("Presidente"),
    "de Orléans e Bragança",
    VLOOKUP($F220,#REF!,2,FALSE) &amp; " " &amp; VLOOKUP(RANDBETWEEN(5,COUNT(#REF!) + 1),#REF!,2,FALSE)
)</f>
        <v>#NUM!</v>
      </c>
      <c r="H220" s="7" t="s">
        <v>316</v>
      </c>
      <c r="I220" s="7" t="s">
        <v>6</v>
      </c>
      <c r="J220" s="8">
        <f ca="1" xml:space="preserve">
IF($O220 = 5 + N("CEO"),
    TODAY() - 16340,
    IF($O220 = 8 + N("Secretary"),
        RANDBETWEEN(TODAY() - 12418.5, TODAY()-6574.5),
        IF(OR($O220 = 7, $O220 = 14),
            RANDBETWEEN(TODAY() - 16071, TODAY() - 8766),
            IF(OR($O220 = 13, $O220 = 12, $O220 = 11),
                RANDBETWEEN(TODAY() - 27393.75, TODAY() - 12783.75),
                RANDBETWEEN(TODAY() - 27393.75, TODAY()-10957.5)
            )
        )
    )
)</f>
        <v>29159</v>
      </c>
      <c r="K220" s="6">
        <f ca="1" xml:space="preserve">
IF(OR($O220 = 5, $O220 = 6) + N("Se for presidente ou vice-presidente"),
    10 + N("Doutor"),
    IF($O220 = 7 + N("Se for diretor"),
        RANDBETWEEN(8,10) + N("Graduate school or Master’s degree or Doctorate"),
        IF($O220 = 14 + N("If a manager"),
            RANDBETWEEN(7,9),
            IF(OR($O220 = 13, $O220 = 12, $O220 = 11) + N("If coordinator or specialist or analyst"),
                RANDBETWEEN(7,8),
                7
            )
        )
    )
)</f>
        <v>7</v>
      </c>
      <c r="L220" s="8" t="str">
        <f ca="1">VLOOKUP($K220,Education!$A:$B,2,FALSE)</f>
        <v>Undergraduate degree</v>
      </c>
      <c r="M220" s="7" t="e">
        <f ca="1" xml:space="preserve">
  IF(OR($O220 = 5, $O220 = 6, $O220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0" s="7" t="e">
        <f ca="1">VLOOKUP($M220,Department!$A:$B,2,FALSE)</f>
        <v>#NUM!</v>
      </c>
      <c r="O220" s="6">
        <f t="shared" ca="1" si="3"/>
        <v>11</v>
      </c>
      <c r="P220" s="7" t="str">
        <f ca="1">VLOOKUP($O220,Role!$A:$B,2,FALSE)</f>
        <v>Analyst</v>
      </c>
      <c r="Q220" s="6">
        <f ca="1" xml:space="preserve">
IF($O220 = 11 + N("Analyst"),
    RANDBETWEEN(5, 7) + N("Jr, Pleno, Sr"),
    ""
)</f>
        <v>5</v>
      </c>
      <c r="R220" s="7" t="e">
        <f ca="1" xml:space="preserve">
IF($Q220 &lt;&gt; "",
    VLOOKUP($Q220,Level!$A:$B,2,FALSE),
    ""
)</f>
        <v>#N/A</v>
      </c>
      <c r="S220" s="1" t="e">
        <f ca="1" xml:space="preserve">
IF($O220 = 5 + N("Presidente"),
    27000,
    IF($O220 = 6 + N("Vice-presidente"),
        23000,
        IF(OR($O220 = 8, $O220= 13, $O220 = 12) + N("Secretária bilíngue ou coordenador ou especialista"),
            8000,
            IF($O220 = 7 + N("Diretor"),
                15000,
                IF($O220 = 14 + N("Gerente"),
                    12000,
                    IF($O220 = 9 + N("Estagiário"),
                        705,
                        IF($O220 = 10 + N("Trainee"),
                            805,
                            IF($O220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IF($K220 = 7,
  500,
  IF($K220 = 8,
    1000,
    IF($K220 = 9,
      1500,
      IF($K220 = 10,
        2000,
        0
      )
    )
  )
)
+
N("Adicional no salário por área")
+
IF($M220 = 14 + N("Tecnologia da Informação"),
  120,
  IF($M220 = 16 + N("Vendas"),
    110,
    IF($M220 = 15 + N("Jurídico"),
      100,
      IF(OR($M220 = 8, $M220 = 9, $M220 = 11) + N("Recursos humanos ou comercial ou comunicação e marketing"),
        80,
        0
      )
    )
  )
)
+
N("Adicionando pegadinha")
+
IF(AND($M220 = 16, $K220 = 9, $O220 = 11, $Q220 = 5) + N("Se for de vendas, com mestrado, analista sênior"),
  IF(#REF! = 5,
    100,
    0
  )
  +
  IF($I220 = "M",
    200,
    0
  ),
  0
)</f>
        <v>#NUM!</v>
      </c>
    </row>
    <row r="221" spans="1:19" ht="14.25" customHeight="1" x14ac:dyDescent="0.2">
      <c r="A221" s="7" t="s">
        <v>94</v>
      </c>
      <c r="B221" s="5">
        <f>ROW()</f>
        <v>221</v>
      </c>
      <c r="C221" s="6" t="b">
        <v>1</v>
      </c>
      <c r="D221" s="7" t="e">
        <f ca="1">IF($B221 = 1 + N("Presidente"),
    127,
    IF($B221 = 2 + N("Vice-Presidente"),
        72,
        IF($B221 = 3 + N("Secretária bilíngue"),
            13,
            RANDBETWEEN(5,COUNT(#REF!) + 1)
        )
    )
)</f>
        <v>#NUM!</v>
      </c>
      <c r="E221" s="7" t="e">
        <f ca="1">VLOOKUP($D221,#REF!,2,FALSE)</f>
        <v>#NUM!</v>
      </c>
      <c r="F221" s="7" t="e">
        <f ca="1" xml:space="preserve">
IF($B221 = 1,
    0,
    RANDBETWEEN(5,COUNT(#REF!) + 1)
)</f>
        <v>#NUM!</v>
      </c>
      <c r="G221" s="7" t="e">
        <f ca="1" xml:space="preserve">
IF($B221 = 1 + N("Presidente"),
    "de Orléans e Bragança",
    VLOOKUP($F221,#REF!,2,FALSE) &amp; " " &amp; VLOOKUP(RANDBETWEEN(5,COUNT(#REF!) + 1),#REF!,2,FALSE)
)</f>
        <v>#NUM!</v>
      </c>
      <c r="H221" s="7" t="s">
        <v>317</v>
      </c>
      <c r="I221" s="7" t="s">
        <v>5</v>
      </c>
      <c r="J221" s="8">
        <f ca="1" xml:space="preserve">
IF($O221 = 5 + N("CEO"),
    TODAY() - 16340,
    IF($O221 = 8 + N("Secretary"),
        RANDBETWEEN(TODAY() - 12418.5, TODAY()-6574.5),
        IF(OR($O221 = 7, $O221 = 14),
            RANDBETWEEN(TODAY() - 16071, TODAY() - 8766),
            IF(OR($O221 = 13, $O221 = 12, $O221 = 11),
                RANDBETWEEN(TODAY() - 27393.75, TODAY() - 12783.75),
                RANDBETWEEN(TODAY() - 27393.75, TODAY()-10957.5)
            )
        )
    )
)</f>
        <v>22172</v>
      </c>
      <c r="K221" s="6">
        <f ca="1" xml:space="preserve">
IF(OR($O221 = 5, $O221 = 6) + N("Se for presidente ou vice-presidente"),
    10 + N("Doutor"),
    IF($O221 = 7 + N("Se for diretor"),
        RANDBETWEEN(8,10) + N("Graduate school or Master’s degree or Doctorate"),
        IF($O221 = 14 + N("If a manager"),
            RANDBETWEEN(7,9),
            IF(OR($O221 = 13, $O221 = 12, $O221 = 11) + N("If coordinator or specialist or analyst"),
                RANDBETWEEN(7,8),
                7
            )
        )
    )
)</f>
        <v>7</v>
      </c>
      <c r="L221" s="8" t="str">
        <f ca="1">VLOOKUP($K221,Education!$A:$B,2,FALSE)</f>
        <v>Undergraduate degree</v>
      </c>
      <c r="M221" s="7" t="e">
        <f ca="1" xml:space="preserve">
  IF(OR($O221 = 5, $O221 = 6, $O221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1" s="7" t="e">
        <f ca="1">VLOOKUP($M221,Department!$A:$B,2,FALSE)</f>
        <v>#NUM!</v>
      </c>
      <c r="O221" s="6">
        <f t="shared" ca="1" si="3"/>
        <v>9</v>
      </c>
      <c r="P221" s="7" t="str">
        <f ca="1">VLOOKUP($O221,Role!$A:$B,2,FALSE)</f>
        <v>Intern</v>
      </c>
      <c r="Q221" s="6" t="str">
        <f ca="1" xml:space="preserve">
IF($O221 = 11 + N("Analyst"),
    RANDBETWEEN(5, 7) + N("Jr, Pleno, Sr"),
    ""
)</f>
        <v/>
      </c>
      <c r="R221" s="7" t="str">
        <f ca="1" xml:space="preserve">
IF($Q221 &lt;&gt; "",
    VLOOKUP($Q221,Level!$A:$B,2,FALSE),
    ""
)</f>
        <v/>
      </c>
      <c r="S221" s="1" t="e">
        <f ca="1" xml:space="preserve">
IF($O221 = 5 + N("Presidente"),
    27000,
    IF($O221 = 6 + N("Vice-presidente"),
        23000,
        IF(OR($O221 = 8, $O221= 13, $O221 = 12) + N("Secretária bilíngue ou coordenador ou especialista"),
            8000,
            IF($O221 = 7 + N("Diretor"),
                15000,
                IF($O221 = 14 + N("Gerente"),
                    12000,
                    IF($O221 = 9 + N("Estagiário"),
                        705,
                        IF($O221 = 10 + N("Trainee"),
                            805,
                            IF($O221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IF($K221 = 7,
  500,
  IF($K221 = 8,
    1000,
    IF($K221 = 9,
      1500,
      IF($K221 = 10,
        2000,
        0
      )
    )
  )
)
+
N("Adicional no salário por área")
+
IF($M221 = 14 + N("Tecnologia da Informação"),
  120,
  IF($M221 = 16 + N("Vendas"),
    110,
    IF($M221 = 15 + N("Jurídico"),
      100,
      IF(OR($M221 = 8, $M221 = 9, $M221 = 11) + N("Recursos humanos ou comercial ou comunicação e marketing"),
        80,
        0
      )
    )
  )
)
+
N("Adicionando pegadinha")
+
IF(AND($M221 = 16, $K221 = 9, $O221 = 11, $Q221 = 5) + N("Se for de vendas, com mestrado, analista sênior"),
  IF(#REF! = 5,
    100,
    0
  )
  +
  IF($I221 = "M",
    200,
    0
  ),
  0
)</f>
        <v>#NUM!</v>
      </c>
    </row>
    <row r="222" spans="1:19" ht="14.25" customHeight="1" x14ac:dyDescent="0.2">
      <c r="A222" s="7" t="s">
        <v>94</v>
      </c>
      <c r="B222" s="5">
        <f>ROW()</f>
        <v>222</v>
      </c>
      <c r="C222" s="6" t="b">
        <v>1</v>
      </c>
      <c r="D222" s="7" t="e">
        <f ca="1">IF($B222 = 1 + N("Presidente"),
    127,
    IF($B222 = 2 + N("Vice-Presidente"),
        72,
        IF($B222 = 3 + N("Secretária bilíngue"),
            13,
            RANDBETWEEN(5,COUNT(#REF!) + 1)
        )
    )
)</f>
        <v>#NUM!</v>
      </c>
      <c r="E222" s="7" t="e">
        <f ca="1">VLOOKUP($D222,#REF!,2,FALSE)</f>
        <v>#NUM!</v>
      </c>
      <c r="F222" s="7" t="e">
        <f ca="1" xml:space="preserve">
IF($B222 = 1,
    0,
    RANDBETWEEN(5,COUNT(#REF!) + 1)
)</f>
        <v>#NUM!</v>
      </c>
      <c r="G222" s="7" t="e">
        <f ca="1" xml:space="preserve">
IF($B222 = 1 + N("Presidente"),
    "de Orléans e Bragança",
    VLOOKUP($F222,#REF!,2,FALSE) &amp; " " &amp; VLOOKUP(RANDBETWEEN(5,COUNT(#REF!) + 1),#REF!,2,FALSE)
)</f>
        <v>#NUM!</v>
      </c>
      <c r="H222" s="7" t="s">
        <v>318</v>
      </c>
      <c r="I222" s="7" t="s">
        <v>5</v>
      </c>
      <c r="J222" s="8">
        <f ca="1" xml:space="preserve">
IF($O222 = 5 + N("CEO"),
    TODAY() - 16340,
    IF($O222 = 8 + N("Secretary"),
        RANDBETWEEN(TODAY() - 12418.5, TODAY()-6574.5),
        IF(OR($O222 = 7, $O222 = 14),
            RANDBETWEEN(TODAY() - 16071, TODAY() - 8766),
            IF(OR($O222 = 13, $O222 = 12, $O222 = 11),
                RANDBETWEEN(TODAY() - 27393.75, TODAY() - 12783.75),
                RANDBETWEEN(TODAY() - 27393.75, TODAY()-10957.5)
            )
        )
    )
)</f>
        <v>23215</v>
      </c>
      <c r="K222" s="6">
        <f ca="1" xml:space="preserve">
IF(OR($O222 = 5, $O222 = 6) + N("Se for presidente ou vice-presidente"),
    10 + N("Doutor"),
    IF($O222 = 7 + N("Se for diretor"),
        RANDBETWEEN(8,10) + N("Graduate school or Master’s degree or Doctorate"),
        IF($O222 = 14 + N("If a manager"),
            RANDBETWEEN(7,9),
            IF(OR($O222 = 13, $O222 = 12, $O222 = 11) + N("If coordinator or specialist or analyst"),
                RANDBETWEEN(7,8),
                7
            )
        )
    )
)</f>
        <v>8</v>
      </c>
      <c r="L222" s="8" t="str">
        <f ca="1">VLOOKUP($K222,Education!$A:$B,2,FALSE)</f>
        <v>Graduate school</v>
      </c>
      <c r="M222" s="7" t="e">
        <f ca="1" xml:space="preserve">
  IF(OR($O222 = 5, $O222 = 6, $O222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2" s="7" t="e">
        <f ca="1">VLOOKUP($M222,Department!$A:$B,2,FALSE)</f>
        <v>#NUM!</v>
      </c>
      <c r="O222" s="6">
        <f t="shared" ca="1" si="3"/>
        <v>11</v>
      </c>
      <c r="P222" s="7" t="str">
        <f ca="1">VLOOKUP($O222,Role!$A:$B,2,FALSE)</f>
        <v>Analyst</v>
      </c>
      <c r="Q222" s="6">
        <f ca="1" xml:space="preserve">
IF($O222 = 11 + N("Analyst"),
    RANDBETWEEN(5, 7) + N("Jr, Pleno, Sr"),
    ""
)</f>
        <v>7</v>
      </c>
      <c r="R222" s="7" t="e">
        <f ca="1" xml:space="preserve">
IF($Q222 &lt;&gt; "",
    VLOOKUP($Q222,Level!$A:$B,2,FALSE),
    ""
)</f>
        <v>#N/A</v>
      </c>
      <c r="S222" s="1" t="e">
        <f ca="1" xml:space="preserve">
IF($O222 = 5 + N("Presidente"),
    27000,
    IF($O222 = 6 + N("Vice-presidente"),
        23000,
        IF(OR($O222 = 8, $O222= 13, $O222 = 12) + N("Secretária bilíngue ou coordenador ou especialista"),
            8000,
            IF($O222 = 7 + N("Diretor"),
                15000,
                IF($O222 = 14 + N("Gerente"),
                    12000,
                    IF($O222 = 9 + N("Estagiário"),
                        705,
                        IF($O222 = 10 + N("Trainee"),
                            805,
                            IF($O222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IF($K222 = 7,
  500,
  IF($K222 = 8,
    1000,
    IF($K222 = 9,
      1500,
      IF($K222 = 10,
        2000,
        0
      )
    )
  )
)
+
N("Adicional no salário por área")
+
IF($M222 = 14 + N("Tecnologia da Informação"),
  120,
  IF($M222 = 16 + N("Vendas"),
    110,
    IF($M222 = 15 + N("Jurídico"),
      100,
      IF(OR($M222 = 8, $M222 = 9, $M222 = 11) + N("Recursos humanos ou comercial ou comunicação e marketing"),
        80,
        0
      )
    )
  )
)
+
N("Adicionando pegadinha")
+
IF(AND($M222 = 16, $K222 = 9, $O222 = 11, $Q222 = 5) + N("Se for de vendas, com mestrado, analista sênior"),
  IF(#REF! = 5,
    100,
    0
  )
  +
  IF($I222 = "M",
    200,
    0
  ),
  0
)</f>
        <v>#NUM!</v>
      </c>
    </row>
    <row r="223" spans="1:19" ht="14.25" customHeight="1" x14ac:dyDescent="0.2">
      <c r="A223" s="7" t="s">
        <v>94</v>
      </c>
      <c r="B223" s="5">
        <f>ROW()</f>
        <v>223</v>
      </c>
      <c r="C223" s="6" t="b">
        <v>1</v>
      </c>
      <c r="D223" s="7" t="e">
        <f ca="1">IF($B223 = 1 + N("Presidente"),
    127,
    IF($B223 = 2 + N("Vice-Presidente"),
        72,
        IF($B223 = 3 + N("Secretária bilíngue"),
            13,
            RANDBETWEEN(5,COUNT(#REF!) + 1)
        )
    )
)</f>
        <v>#NUM!</v>
      </c>
      <c r="E223" s="7" t="e">
        <f ca="1">VLOOKUP($D223,#REF!,2,FALSE)</f>
        <v>#NUM!</v>
      </c>
      <c r="F223" s="7" t="e">
        <f ca="1" xml:space="preserve">
IF($B223 = 1,
    0,
    RANDBETWEEN(5,COUNT(#REF!) + 1)
)</f>
        <v>#NUM!</v>
      </c>
      <c r="G223" s="7" t="e">
        <f ca="1" xml:space="preserve">
IF($B223 = 1 + N("Presidente"),
    "de Orléans e Bragança",
    VLOOKUP($F223,#REF!,2,FALSE) &amp; " " &amp; VLOOKUP(RANDBETWEEN(5,COUNT(#REF!) + 1),#REF!,2,FALSE)
)</f>
        <v>#NUM!</v>
      </c>
      <c r="H223" s="7" t="s">
        <v>319</v>
      </c>
      <c r="I223" s="7" t="s">
        <v>6</v>
      </c>
      <c r="J223" s="8">
        <f ca="1" xml:space="preserve">
IF($O223 = 5 + N("CEO"),
    TODAY() - 16340,
    IF($O223 = 8 + N("Secretary"),
        RANDBETWEEN(TODAY() - 12418.5, TODAY()-6574.5),
        IF(OR($O223 = 7, $O223 = 14),
            RANDBETWEEN(TODAY() - 16071, TODAY() - 8766),
            IF(OR($O223 = 13, $O223 = 12, $O223 = 11),
                RANDBETWEEN(TODAY() - 27393.75, TODAY() - 12783.75),
                RANDBETWEEN(TODAY() - 27393.75, TODAY()-10957.5)
            )
        )
    )
)</f>
        <v>23637</v>
      </c>
      <c r="K223" s="6">
        <f ca="1" xml:space="preserve">
IF(OR($O223 = 5, $O223 = 6) + N("Se for presidente ou vice-presidente"),
    10 + N("Doutor"),
    IF($O223 = 7 + N("Se for diretor"),
        RANDBETWEEN(8,10) + N("Graduate school or Master’s degree or Doctorate"),
        IF($O223 = 14 + N("If a manager"),
            RANDBETWEEN(7,9),
            IF(OR($O223 = 13, $O223 = 12, $O223 = 11) + N("If coordinator or specialist or analyst"),
                RANDBETWEEN(7,8),
                7
            )
        )
    )
)</f>
        <v>7</v>
      </c>
      <c r="L223" s="8" t="str">
        <f ca="1">VLOOKUP($K223,Education!$A:$B,2,FALSE)</f>
        <v>Undergraduate degree</v>
      </c>
      <c r="M223" s="7" t="e">
        <f ca="1" xml:space="preserve">
  IF(OR($O223 = 5, $O223 = 6, $O223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3" s="7" t="e">
        <f ca="1">VLOOKUP($M223,Department!$A:$B,2,FALSE)</f>
        <v>#NUM!</v>
      </c>
      <c r="O223" s="6">
        <f t="shared" ca="1" si="3"/>
        <v>10</v>
      </c>
      <c r="P223" s="7" t="str">
        <f ca="1">VLOOKUP($O223,Role!$A:$B,2,FALSE)</f>
        <v>Trainee</v>
      </c>
      <c r="Q223" s="6" t="str">
        <f ca="1" xml:space="preserve">
IF($O223 = 11 + N("Analyst"),
    RANDBETWEEN(5, 7) + N("Jr, Pleno, Sr"),
    ""
)</f>
        <v/>
      </c>
      <c r="R223" s="7" t="str">
        <f ca="1" xml:space="preserve">
IF($Q223 &lt;&gt; "",
    VLOOKUP($Q223,Level!$A:$B,2,FALSE),
    ""
)</f>
        <v/>
      </c>
      <c r="S223" s="1" t="e">
        <f ca="1" xml:space="preserve">
IF($O223 = 5 + N("Presidente"),
    27000,
    IF($O223 = 6 + N("Vice-presidente"),
        23000,
        IF(OR($O223 = 8, $O223= 13, $O223 = 12) + N("Secretária bilíngue ou coordenador ou especialista"),
            8000,
            IF($O223 = 7 + N("Diretor"),
                15000,
                IF($O223 = 14 + N("Gerente"),
                    12000,
                    IF($O223 = 9 + N("Estagiário"),
                        705,
                        IF($O223 = 10 + N("Trainee"),
                            805,
                            IF($O223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IF($K223 = 7,
  500,
  IF($K223 = 8,
    1000,
    IF($K223 = 9,
      1500,
      IF($K223 = 10,
        2000,
        0
      )
    )
  )
)
+
N("Adicional no salário por área")
+
IF($M223 = 14 + N("Tecnologia da Informação"),
  120,
  IF($M223 = 16 + N("Vendas"),
    110,
    IF($M223 = 15 + N("Jurídico"),
      100,
      IF(OR($M223 = 8, $M223 = 9, $M223 = 11) + N("Recursos humanos ou comercial ou comunicação e marketing"),
        80,
        0
      )
    )
  )
)
+
N("Adicionando pegadinha")
+
IF(AND($M223 = 16, $K223 = 9, $O223 = 11, $Q223 = 5) + N("Se for de vendas, com mestrado, analista sênior"),
  IF(#REF! = 5,
    100,
    0
  )
  +
  IF($I223 = "M",
    200,
    0
  ),
  0
)</f>
        <v>#NUM!</v>
      </c>
    </row>
    <row r="224" spans="1:19" ht="14.25" customHeight="1" x14ac:dyDescent="0.2">
      <c r="A224" s="7" t="s">
        <v>94</v>
      </c>
      <c r="B224" s="5">
        <f>ROW()</f>
        <v>224</v>
      </c>
      <c r="C224" s="6" t="b">
        <v>1</v>
      </c>
      <c r="D224" s="7" t="e">
        <f ca="1">IF($B224 = 1 + N("Presidente"),
    127,
    IF($B224 = 2 + N("Vice-Presidente"),
        72,
        IF($B224 = 3 + N("Secretária bilíngue"),
            13,
            RANDBETWEEN(5,COUNT(#REF!) + 1)
        )
    )
)</f>
        <v>#NUM!</v>
      </c>
      <c r="E224" s="7" t="e">
        <f ca="1">VLOOKUP($D224,#REF!,2,FALSE)</f>
        <v>#NUM!</v>
      </c>
      <c r="F224" s="7" t="e">
        <f ca="1" xml:space="preserve">
IF($B224 = 1,
    0,
    RANDBETWEEN(5,COUNT(#REF!) + 1)
)</f>
        <v>#NUM!</v>
      </c>
      <c r="G224" s="7" t="e">
        <f ca="1" xml:space="preserve">
IF($B224 = 1 + N("Presidente"),
    "de Orléans e Bragança",
    VLOOKUP($F224,#REF!,2,FALSE) &amp; " " &amp; VLOOKUP(RANDBETWEEN(5,COUNT(#REF!) + 1),#REF!,2,FALSE)
)</f>
        <v>#NUM!</v>
      </c>
      <c r="H224" s="7" t="s">
        <v>320</v>
      </c>
      <c r="I224" s="7" t="s">
        <v>5</v>
      </c>
      <c r="J224" s="8">
        <f ca="1" xml:space="preserve">
IF($O224 = 5 + N("CEO"),
    TODAY() - 16340,
    IF($O224 = 8 + N("Secretary"),
        RANDBETWEEN(TODAY() - 12418.5, TODAY()-6574.5),
        IF(OR($O224 = 7, $O224 = 14),
            RANDBETWEEN(TODAY() - 16071, TODAY() - 8766),
            IF(OR($O224 = 13, $O224 = 12, $O224 = 11),
                RANDBETWEEN(TODAY() - 27393.75, TODAY() - 12783.75),
                RANDBETWEEN(TODAY() - 27393.75, TODAY()-10957.5)
            )
        )
    )
)</f>
        <v>18787</v>
      </c>
      <c r="K224" s="6">
        <f ca="1" xml:space="preserve">
IF(OR($O224 = 5, $O224 = 6) + N("Se for presidente ou vice-presidente"),
    10 + N("Doutor"),
    IF($O224 = 7 + N("Se for diretor"),
        RANDBETWEEN(8,10) + N("Graduate school or Master’s degree or Doctorate"),
        IF($O224 = 14 + N("If a manager"),
            RANDBETWEEN(7,9),
            IF(OR($O224 = 13, $O224 = 12, $O224 = 11) + N("If coordinator or specialist or analyst"),
                RANDBETWEEN(7,8),
                7
            )
        )
    )
)</f>
        <v>7</v>
      </c>
      <c r="L224" s="8" t="str">
        <f ca="1">VLOOKUP($K224,Education!$A:$B,2,FALSE)</f>
        <v>Undergraduate degree</v>
      </c>
      <c r="M224" s="7" t="e">
        <f ca="1" xml:space="preserve">
  IF(OR($O224 = 5, $O224 = 6, $O224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4" s="7" t="e">
        <f ca="1">VLOOKUP($M224,Department!$A:$B,2,FALSE)</f>
        <v>#NUM!</v>
      </c>
      <c r="O224" s="6">
        <f t="shared" ca="1" si="3"/>
        <v>11</v>
      </c>
      <c r="P224" s="7" t="str">
        <f ca="1">VLOOKUP($O224,Role!$A:$B,2,FALSE)</f>
        <v>Analyst</v>
      </c>
      <c r="Q224" s="6">
        <f ca="1" xml:space="preserve">
IF($O224 = 11 + N("Analyst"),
    RANDBETWEEN(5, 7) + N("Jr, Pleno, Sr"),
    ""
)</f>
        <v>5</v>
      </c>
      <c r="R224" s="7" t="e">
        <f ca="1" xml:space="preserve">
IF($Q224 &lt;&gt; "",
    VLOOKUP($Q224,Level!$A:$B,2,FALSE),
    ""
)</f>
        <v>#N/A</v>
      </c>
      <c r="S224" s="1" t="e">
        <f ca="1" xml:space="preserve">
IF($O224 = 5 + N("Presidente"),
    27000,
    IF($O224 = 6 + N("Vice-presidente"),
        23000,
        IF(OR($O224 = 8, $O224= 13, $O224 = 12) + N("Secretária bilíngue ou coordenador ou especialista"),
            8000,
            IF($O224 = 7 + N("Diretor"),
                15000,
                IF($O224 = 14 + N("Gerente"),
                    12000,
                    IF($O224 = 9 + N("Estagiário"),
                        705,
                        IF($O224 = 10 + N("Trainee"),
                            805,
                            IF($O224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IF($K224 = 7,
  500,
  IF($K224 = 8,
    1000,
    IF($K224 = 9,
      1500,
      IF($K224 = 10,
        2000,
        0
      )
    )
  )
)
+
N("Adicional no salário por área")
+
IF($M224 = 14 + N("Tecnologia da Informação"),
  120,
  IF($M224 = 16 + N("Vendas"),
    110,
    IF($M224 = 15 + N("Jurídico"),
      100,
      IF(OR($M224 = 8, $M224 = 9, $M224 = 11) + N("Recursos humanos ou comercial ou comunicação e marketing"),
        80,
        0
      )
    )
  )
)
+
N("Adicionando pegadinha")
+
IF(AND($M224 = 16, $K224 = 9, $O224 = 11, $Q224 = 5) + N("Se for de vendas, com mestrado, analista sênior"),
  IF(#REF! = 5,
    100,
    0
  )
  +
  IF($I224 = "M",
    200,
    0
  ),
  0
)</f>
        <v>#NUM!</v>
      </c>
    </row>
    <row r="225" spans="1:19" ht="14.25" customHeight="1" x14ac:dyDescent="0.2">
      <c r="A225" s="7" t="s">
        <v>94</v>
      </c>
      <c r="B225" s="5">
        <f>ROW()</f>
        <v>225</v>
      </c>
      <c r="C225" s="6" t="b">
        <v>1</v>
      </c>
      <c r="D225" s="7" t="e">
        <f ca="1">IF($B225 = 1 + N("Presidente"),
    127,
    IF($B225 = 2 + N("Vice-Presidente"),
        72,
        IF($B225 = 3 + N("Secretária bilíngue"),
            13,
            RANDBETWEEN(5,COUNT(#REF!) + 1)
        )
    )
)</f>
        <v>#NUM!</v>
      </c>
      <c r="E225" s="7" t="e">
        <f ca="1">VLOOKUP($D225,#REF!,2,FALSE)</f>
        <v>#NUM!</v>
      </c>
      <c r="F225" s="7" t="e">
        <f ca="1" xml:space="preserve">
IF($B225 = 1,
    0,
    RANDBETWEEN(5,COUNT(#REF!) + 1)
)</f>
        <v>#NUM!</v>
      </c>
      <c r="G225" s="7" t="e">
        <f ca="1" xml:space="preserve">
IF($B225 = 1 + N("Presidente"),
    "de Orléans e Bragança",
    VLOOKUP($F225,#REF!,2,FALSE) &amp; " " &amp; VLOOKUP(RANDBETWEEN(5,COUNT(#REF!) + 1),#REF!,2,FALSE)
)</f>
        <v>#NUM!</v>
      </c>
      <c r="H225" s="7" t="s">
        <v>321</v>
      </c>
      <c r="I225" s="7" t="s">
        <v>5</v>
      </c>
      <c r="J225" s="8">
        <f ca="1" xml:space="preserve">
IF($O225 = 5 + N("CEO"),
    TODAY() - 16340,
    IF($O225 = 8 + N("Secretary"),
        RANDBETWEEN(TODAY() - 12418.5, TODAY()-6574.5),
        IF(OR($O225 = 7, $O225 = 14),
            RANDBETWEEN(TODAY() - 16071, TODAY() - 8766),
            IF(OR($O225 = 13, $O225 = 12, $O225 = 11),
                RANDBETWEEN(TODAY() - 27393.75, TODAY() - 12783.75),
                RANDBETWEEN(TODAY() - 27393.75, TODAY()-10957.5)
            )
        )
    )
)</f>
        <v>25112</v>
      </c>
      <c r="K225" s="6">
        <f ca="1" xml:space="preserve">
IF(OR($O225 = 5, $O225 = 6) + N("Se for presidente ou vice-presidente"),
    10 + N("Doutor"),
    IF($O225 = 7 + N("Se for diretor"),
        RANDBETWEEN(8,10) + N("Graduate school or Master’s degree or Doctorate"),
        IF($O225 = 14 + N("If a manager"),
            RANDBETWEEN(7,9),
            IF(OR($O225 = 13, $O225 = 12, $O225 = 11) + N("If coordinator or specialist or analyst"),
                RANDBETWEEN(7,8),
                7
            )
        )
    )
)</f>
        <v>7</v>
      </c>
      <c r="L225" s="8" t="str">
        <f ca="1">VLOOKUP($K225,Education!$A:$B,2,FALSE)</f>
        <v>Undergraduate degree</v>
      </c>
      <c r="M225" s="7" t="e">
        <f ca="1" xml:space="preserve">
  IF(OR($O225 = 5, $O225 = 6, $O225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5" s="7" t="e">
        <f ca="1">VLOOKUP($M225,Department!$A:$B,2,FALSE)</f>
        <v>#NUM!</v>
      </c>
      <c r="O225" s="6">
        <f t="shared" ca="1" si="3"/>
        <v>9</v>
      </c>
      <c r="P225" s="7" t="str">
        <f ca="1">VLOOKUP($O225,Role!$A:$B,2,FALSE)</f>
        <v>Intern</v>
      </c>
      <c r="Q225" s="6" t="str">
        <f ca="1" xml:space="preserve">
IF($O225 = 11 + N("Analyst"),
    RANDBETWEEN(5, 7) + N("Jr, Pleno, Sr"),
    ""
)</f>
        <v/>
      </c>
      <c r="R225" s="7" t="str">
        <f ca="1" xml:space="preserve">
IF($Q225 &lt;&gt; "",
    VLOOKUP($Q225,Level!$A:$B,2,FALSE),
    ""
)</f>
        <v/>
      </c>
      <c r="S225" s="1" t="e">
        <f ca="1" xml:space="preserve">
IF($O225 = 5 + N("Presidente"),
    27000,
    IF($O225 = 6 + N("Vice-presidente"),
        23000,
        IF(OR($O225 = 8, $O225= 13, $O225 = 12) + N("Secretária bilíngue ou coordenador ou especialista"),
            8000,
            IF($O225 = 7 + N("Diretor"),
                15000,
                IF($O225 = 14 + N("Gerente"),
                    12000,
                    IF($O225 = 9 + N("Estagiário"),
                        705,
                        IF($O225 = 10 + N("Trainee"),
                            805,
                            IF($O225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IF($K225 = 7,
  500,
  IF($K225 = 8,
    1000,
    IF($K225 = 9,
      1500,
      IF($K225 = 10,
        2000,
        0
      )
    )
  )
)
+
N("Adicional no salário por área")
+
IF($M225 = 14 + N("Tecnologia da Informação"),
  120,
  IF($M225 = 16 + N("Vendas"),
    110,
    IF($M225 = 15 + N("Jurídico"),
      100,
      IF(OR($M225 = 8, $M225 = 9, $M225 = 11) + N("Recursos humanos ou comercial ou comunicação e marketing"),
        80,
        0
      )
    )
  )
)
+
N("Adicionando pegadinha")
+
IF(AND($M225 = 16, $K225 = 9, $O225 = 11, $Q225 = 5) + N("Se for de vendas, com mestrado, analista sênior"),
  IF(#REF! = 5,
    100,
    0
  )
  +
  IF($I225 = "M",
    200,
    0
  ),
  0
)</f>
        <v>#NUM!</v>
      </c>
    </row>
    <row r="226" spans="1:19" ht="14.25" customHeight="1" x14ac:dyDescent="0.2">
      <c r="A226" s="7" t="s">
        <v>94</v>
      </c>
      <c r="B226" s="5">
        <f>ROW()</f>
        <v>226</v>
      </c>
      <c r="C226" s="6" t="b">
        <v>1</v>
      </c>
      <c r="D226" s="7" t="e">
        <f ca="1">IF($B226 = 1 + N("Presidente"),
    127,
    IF($B226 = 2 + N("Vice-Presidente"),
        72,
        IF($B226 = 3 + N("Secretária bilíngue"),
            13,
            RANDBETWEEN(5,COUNT(#REF!) + 1)
        )
    )
)</f>
        <v>#NUM!</v>
      </c>
      <c r="E226" s="7" t="e">
        <f ca="1">VLOOKUP($D226,#REF!,2,FALSE)</f>
        <v>#NUM!</v>
      </c>
      <c r="F226" s="7" t="e">
        <f ca="1" xml:space="preserve">
IF($B226 = 1,
    0,
    RANDBETWEEN(5,COUNT(#REF!) + 1)
)</f>
        <v>#NUM!</v>
      </c>
      <c r="G226" s="7" t="e">
        <f ca="1" xml:space="preserve">
IF($B226 = 1 + N("Presidente"),
    "de Orléans e Bragança",
    VLOOKUP($F226,#REF!,2,FALSE) &amp; " " &amp; VLOOKUP(RANDBETWEEN(5,COUNT(#REF!) + 1),#REF!,2,FALSE)
)</f>
        <v>#NUM!</v>
      </c>
      <c r="H226" s="7" t="s">
        <v>322</v>
      </c>
      <c r="I226" s="7" t="s">
        <v>6</v>
      </c>
      <c r="J226" s="8">
        <f ca="1" xml:space="preserve">
IF($O226 = 5 + N("CEO"),
    TODAY() - 16340,
    IF($O226 = 8 + N("Secretary"),
        RANDBETWEEN(TODAY() - 12418.5, TODAY()-6574.5),
        IF(OR($O226 = 7, $O226 = 14),
            RANDBETWEEN(TODAY() - 16071, TODAY() - 8766),
            IF(OR($O226 = 13, $O226 = 12, $O226 = 11),
                RANDBETWEEN(TODAY() - 27393.75, TODAY() - 12783.75),
                RANDBETWEEN(TODAY() - 27393.75, TODAY()-10957.5)
            )
        )
    )
)</f>
        <v>20770</v>
      </c>
      <c r="K226" s="6">
        <f ca="1" xml:space="preserve">
IF(OR($O226 = 5, $O226 = 6) + N("Se for presidente ou vice-presidente"),
    10 + N("Doutor"),
    IF($O226 = 7 + N("Se for diretor"),
        RANDBETWEEN(8,10) + N("Graduate school or Master’s degree or Doctorate"),
        IF($O226 = 14 + N("If a manager"),
            RANDBETWEEN(7,9),
            IF(OR($O226 = 13, $O226 = 12, $O226 = 11) + N("If coordinator or specialist or analyst"),
                RANDBETWEEN(7,8),
                7
            )
        )
    )
)</f>
        <v>7</v>
      </c>
      <c r="L226" s="8" t="str">
        <f ca="1">VLOOKUP($K226,Education!$A:$B,2,FALSE)</f>
        <v>Undergraduate degree</v>
      </c>
      <c r="M226" s="7" t="e">
        <f ca="1" xml:space="preserve">
  IF(OR($O226 = 5, $O226 = 6, $O226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6" s="7" t="e">
        <f ca="1">VLOOKUP($M226,Department!$A:$B,2,FALSE)</f>
        <v>#NUM!</v>
      </c>
      <c r="O226" s="6">
        <f t="shared" ca="1" si="3"/>
        <v>11</v>
      </c>
      <c r="P226" s="7" t="str">
        <f ca="1">VLOOKUP($O226,Role!$A:$B,2,FALSE)</f>
        <v>Analyst</v>
      </c>
      <c r="Q226" s="6">
        <f ca="1" xml:space="preserve">
IF($O226 = 11 + N("Analyst"),
    RANDBETWEEN(5, 7) + N("Jr, Pleno, Sr"),
    ""
)</f>
        <v>5</v>
      </c>
      <c r="R226" s="7" t="e">
        <f ca="1" xml:space="preserve">
IF($Q226 &lt;&gt; "",
    VLOOKUP($Q226,Level!$A:$B,2,FALSE),
    ""
)</f>
        <v>#N/A</v>
      </c>
      <c r="S226" s="1" t="e">
        <f ca="1" xml:space="preserve">
IF($O226 = 5 + N("Presidente"),
    27000,
    IF($O226 = 6 + N("Vice-presidente"),
        23000,
        IF(OR($O226 = 8, $O226= 13, $O226 = 12) + N("Secretária bilíngue ou coordenador ou especialista"),
            8000,
            IF($O226 = 7 + N("Diretor"),
                15000,
                IF($O226 = 14 + N("Gerente"),
                    12000,
                    IF($O226 = 9 + N("Estagiário"),
                        705,
                        IF($O226 = 10 + N("Trainee"),
                            805,
                            IF($O226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IF($K226 = 7,
  500,
  IF($K226 = 8,
    1000,
    IF($K226 = 9,
      1500,
      IF($K226 = 10,
        2000,
        0
      )
    )
  )
)
+
N("Adicional no salário por área")
+
IF($M226 = 14 + N("Tecnologia da Informação"),
  120,
  IF($M226 = 16 + N("Vendas"),
    110,
    IF($M226 = 15 + N("Jurídico"),
      100,
      IF(OR($M226 = 8, $M226 = 9, $M226 = 11) + N("Recursos humanos ou comercial ou comunicação e marketing"),
        80,
        0
      )
    )
  )
)
+
N("Adicionando pegadinha")
+
IF(AND($M226 = 16, $K226 = 9, $O226 = 11, $Q226 = 5) + N("Se for de vendas, com mestrado, analista sênior"),
  IF(#REF! = 5,
    100,
    0
  )
  +
  IF($I226 = "M",
    200,
    0
  ),
  0
)</f>
        <v>#NUM!</v>
      </c>
    </row>
    <row r="227" spans="1:19" ht="14.25" customHeight="1" x14ac:dyDescent="0.2">
      <c r="A227" s="7" t="s">
        <v>94</v>
      </c>
      <c r="B227" s="5">
        <f>ROW()</f>
        <v>227</v>
      </c>
      <c r="C227" s="6" t="b">
        <v>1</v>
      </c>
      <c r="D227" s="7" t="e">
        <f ca="1">IF($B227 = 1 + N("Presidente"),
    127,
    IF($B227 = 2 + N("Vice-Presidente"),
        72,
        IF($B227 = 3 + N("Secretária bilíngue"),
            13,
            RANDBETWEEN(5,COUNT(#REF!) + 1)
        )
    )
)</f>
        <v>#NUM!</v>
      </c>
      <c r="E227" s="7" t="e">
        <f ca="1">VLOOKUP($D227,#REF!,2,FALSE)</f>
        <v>#NUM!</v>
      </c>
      <c r="F227" s="7" t="e">
        <f ca="1" xml:space="preserve">
IF($B227 = 1,
    0,
    RANDBETWEEN(5,COUNT(#REF!) + 1)
)</f>
        <v>#NUM!</v>
      </c>
      <c r="G227" s="7" t="e">
        <f ca="1" xml:space="preserve">
IF($B227 = 1 + N("Presidente"),
    "de Orléans e Bragança",
    VLOOKUP($F227,#REF!,2,FALSE) &amp; " " &amp; VLOOKUP(RANDBETWEEN(5,COUNT(#REF!) + 1),#REF!,2,FALSE)
)</f>
        <v>#NUM!</v>
      </c>
      <c r="H227" s="7" t="s">
        <v>323</v>
      </c>
      <c r="I227" s="7" t="s">
        <v>6</v>
      </c>
      <c r="J227" s="8">
        <f ca="1" xml:space="preserve">
IF($O227 = 5 + N("CEO"),
    TODAY() - 16340,
    IF($O227 = 8 + N("Secretary"),
        RANDBETWEEN(TODAY() - 12418.5, TODAY()-6574.5),
        IF(OR($O227 = 7, $O227 = 14),
            RANDBETWEEN(TODAY() - 16071, TODAY() - 8766),
            IF(OR($O227 = 13, $O227 = 12, $O227 = 11),
                RANDBETWEEN(TODAY() - 27393.75, TODAY() - 12783.75),
                RANDBETWEEN(TODAY() - 27393.75, TODAY()-10957.5)
            )
        )
    )
)</f>
        <v>20236</v>
      </c>
      <c r="K227" s="6">
        <f ca="1" xml:space="preserve">
IF(OR($O227 = 5, $O227 = 6) + N("Se for presidente ou vice-presidente"),
    10 + N("Doutor"),
    IF($O227 = 7 + N("Se for diretor"),
        RANDBETWEEN(8,10) + N("Graduate school or Master’s degree or Doctorate"),
        IF($O227 = 14 + N("If a manager"),
            RANDBETWEEN(7,9),
            IF(OR($O227 = 13, $O227 = 12, $O227 = 11) + N("If coordinator or specialist or analyst"),
                RANDBETWEEN(7,8),
                7
            )
        )
    )
)</f>
        <v>7</v>
      </c>
      <c r="L227" s="8" t="str">
        <f ca="1">VLOOKUP($K227,Education!$A:$B,2,FALSE)</f>
        <v>Undergraduate degree</v>
      </c>
      <c r="M227" s="7" t="e">
        <f ca="1" xml:space="preserve">
  IF(OR($O227 = 5, $O227 = 6, $O227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7" s="7" t="e">
        <f ca="1">VLOOKUP($M227,Department!$A:$B,2,FALSE)</f>
        <v>#NUM!</v>
      </c>
      <c r="O227" s="6">
        <f t="shared" ca="1" si="3"/>
        <v>10</v>
      </c>
      <c r="P227" s="7" t="str">
        <f ca="1">VLOOKUP($O227,Role!$A:$B,2,FALSE)</f>
        <v>Trainee</v>
      </c>
      <c r="Q227" s="6" t="str">
        <f ca="1" xml:space="preserve">
IF($O227 = 11 + N("Analyst"),
    RANDBETWEEN(5, 7) + N("Jr, Pleno, Sr"),
    ""
)</f>
        <v/>
      </c>
      <c r="R227" s="7" t="str">
        <f ca="1" xml:space="preserve">
IF($Q227 &lt;&gt; "",
    VLOOKUP($Q227,Level!$A:$B,2,FALSE),
    ""
)</f>
        <v/>
      </c>
      <c r="S227" s="1" t="e">
        <f ca="1" xml:space="preserve">
IF($O227 = 5 + N("Presidente"),
    27000,
    IF($O227 = 6 + N("Vice-presidente"),
        23000,
        IF(OR($O227 = 8, $O227= 13, $O227 = 12) + N("Secretária bilíngue ou coordenador ou especialista"),
            8000,
            IF($O227 = 7 + N("Diretor"),
                15000,
                IF($O227 = 14 + N("Gerente"),
                    12000,
                    IF($O227 = 9 + N("Estagiário"),
                        705,
                        IF($O227 = 10 + N("Trainee"),
                            805,
                            IF($O227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IF($K227 = 7,
  500,
  IF($K227 = 8,
    1000,
    IF($K227 = 9,
      1500,
      IF($K227 = 10,
        2000,
        0
      )
    )
  )
)
+
N("Adicional no salário por área")
+
IF($M227 = 14 + N("Tecnologia da Informação"),
  120,
  IF($M227 = 16 + N("Vendas"),
    110,
    IF($M227 = 15 + N("Jurídico"),
      100,
      IF(OR($M227 = 8, $M227 = 9, $M227 = 11) + N("Recursos humanos ou comercial ou comunicação e marketing"),
        80,
        0
      )
    )
  )
)
+
N("Adicionando pegadinha")
+
IF(AND($M227 = 16, $K227 = 9, $O227 = 11, $Q227 = 5) + N("Se for de vendas, com mestrado, analista sênior"),
  IF(#REF! = 5,
    100,
    0
  )
  +
  IF($I227 = "M",
    200,
    0
  ),
  0
)</f>
        <v>#NUM!</v>
      </c>
    </row>
    <row r="228" spans="1:19" ht="14.25" customHeight="1" x14ac:dyDescent="0.2">
      <c r="A228" s="7" t="s">
        <v>94</v>
      </c>
      <c r="B228" s="5">
        <f>ROW()</f>
        <v>228</v>
      </c>
      <c r="C228" s="6" t="b">
        <v>1</v>
      </c>
      <c r="D228" s="7" t="e">
        <f ca="1">IF($B228 = 1 + N("Presidente"),
    127,
    IF($B228 = 2 + N("Vice-Presidente"),
        72,
        IF($B228 = 3 + N("Secretária bilíngue"),
            13,
            RANDBETWEEN(5,COUNT(#REF!) + 1)
        )
    )
)</f>
        <v>#NUM!</v>
      </c>
      <c r="E228" s="7" t="e">
        <f ca="1">VLOOKUP($D228,#REF!,2,FALSE)</f>
        <v>#NUM!</v>
      </c>
      <c r="F228" s="7" t="e">
        <f ca="1" xml:space="preserve">
IF($B228 = 1,
    0,
    RANDBETWEEN(5,COUNT(#REF!) + 1)
)</f>
        <v>#NUM!</v>
      </c>
      <c r="G228" s="7" t="e">
        <f ca="1" xml:space="preserve">
IF($B228 = 1 + N("Presidente"),
    "de Orléans e Bragança",
    VLOOKUP($F228,#REF!,2,FALSE) &amp; " " &amp; VLOOKUP(RANDBETWEEN(5,COUNT(#REF!) + 1),#REF!,2,FALSE)
)</f>
        <v>#NUM!</v>
      </c>
      <c r="H228" s="7" t="s">
        <v>324</v>
      </c>
      <c r="I228" s="7" t="s">
        <v>5</v>
      </c>
      <c r="J228" s="8">
        <f ca="1" xml:space="preserve">
IF($O228 = 5 + N("CEO"),
    TODAY() - 16340,
    IF($O228 = 8 + N("Secretary"),
        RANDBETWEEN(TODAY() - 12418.5, TODAY()-6574.5),
        IF(OR($O228 = 7, $O228 = 14),
            RANDBETWEEN(TODAY() - 16071, TODAY() - 8766),
            IF(OR($O228 = 13, $O228 = 12, $O228 = 11),
                RANDBETWEEN(TODAY() - 27393.75, TODAY() - 12783.75),
                RANDBETWEEN(TODAY() - 27393.75, TODAY()-10957.5)
            )
        )
    )
)</f>
        <v>23571</v>
      </c>
      <c r="K228" s="6">
        <f ca="1" xml:space="preserve">
IF(OR($O228 = 5, $O228 = 6) + N("Se for presidente ou vice-presidente"),
    10 + N("Doutor"),
    IF($O228 = 7 + N("Se for diretor"),
        RANDBETWEEN(8,10) + N("Graduate school or Master’s degree or Doctorate"),
        IF($O228 = 14 + N("If a manager"),
            RANDBETWEEN(7,9),
            IF(OR($O228 = 13, $O228 = 12, $O228 = 11) + N("If coordinator or specialist or analyst"),
                RANDBETWEEN(7,8),
                7
            )
        )
    )
)</f>
        <v>8</v>
      </c>
      <c r="L228" s="8" t="str">
        <f ca="1">VLOOKUP($K228,Education!$A:$B,2,FALSE)</f>
        <v>Graduate school</v>
      </c>
      <c r="M228" s="7" t="e">
        <f ca="1" xml:space="preserve">
  IF(OR($O228 = 5, $O228 = 6, $O228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8" s="7" t="e">
        <f ca="1">VLOOKUP($M228,Department!$A:$B,2,FALSE)</f>
        <v>#NUM!</v>
      </c>
      <c r="O228" s="6">
        <f t="shared" ca="1" si="3"/>
        <v>11</v>
      </c>
      <c r="P228" s="7" t="str">
        <f ca="1">VLOOKUP($O228,Role!$A:$B,2,FALSE)</f>
        <v>Analyst</v>
      </c>
      <c r="Q228" s="6">
        <f ca="1" xml:space="preserve">
IF($O228 = 11 + N("Analyst"),
    RANDBETWEEN(5, 7) + N("Jr, Pleno, Sr"),
    ""
)</f>
        <v>5</v>
      </c>
      <c r="R228" s="7" t="e">
        <f ca="1" xml:space="preserve">
IF($Q228 &lt;&gt; "",
    VLOOKUP($Q228,Level!$A:$B,2,FALSE),
    ""
)</f>
        <v>#N/A</v>
      </c>
      <c r="S228" s="1" t="e">
        <f ca="1" xml:space="preserve">
IF($O228 = 5 + N("Presidente"),
    27000,
    IF($O228 = 6 + N("Vice-presidente"),
        23000,
        IF(OR($O228 = 8, $O228= 13, $O228 = 12) + N("Secretária bilíngue ou coordenador ou especialista"),
            8000,
            IF($O228 = 7 + N("Diretor"),
                15000,
                IF($O228 = 14 + N("Gerente"),
                    12000,
                    IF($O228 = 9 + N("Estagiário"),
                        705,
                        IF($O228 = 10 + N("Trainee"),
                            805,
                            IF($O228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IF($K228 = 7,
  500,
  IF($K228 = 8,
    1000,
    IF($K228 = 9,
      1500,
      IF($K228 = 10,
        2000,
        0
      )
    )
  )
)
+
N("Adicional no salário por área")
+
IF($M228 = 14 + N("Tecnologia da Informação"),
  120,
  IF($M228 = 16 + N("Vendas"),
    110,
    IF($M228 = 15 + N("Jurídico"),
      100,
      IF(OR($M228 = 8, $M228 = 9, $M228 = 11) + N("Recursos humanos ou comercial ou comunicação e marketing"),
        80,
        0
      )
    )
  )
)
+
N("Adicionando pegadinha")
+
IF(AND($M228 = 16, $K228 = 9, $O228 = 11, $Q228 = 5) + N("Se for de vendas, com mestrado, analista sênior"),
  IF(#REF! = 5,
    100,
    0
  )
  +
  IF($I228 = "M",
    200,
    0
  ),
  0
)</f>
        <v>#NUM!</v>
      </c>
    </row>
    <row r="229" spans="1:19" ht="14.25" customHeight="1" x14ac:dyDescent="0.2">
      <c r="A229" s="7" t="s">
        <v>94</v>
      </c>
      <c r="B229" s="5">
        <f>ROW()</f>
        <v>229</v>
      </c>
      <c r="C229" s="6" t="b">
        <v>1</v>
      </c>
      <c r="D229" s="7" t="e">
        <f ca="1">IF($B229 = 1 + N("Presidente"),
    127,
    IF($B229 = 2 + N("Vice-Presidente"),
        72,
        IF($B229 = 3 + N("Secretária bilíngue"),
            13,
            RANDBETWEEN(5,COUNT(#REF!) + 1)
        )
    )
)</f>
        <v>#NUM!</v>
      </c>
      <c r="E229" s="7" t="e">
        <f ca="1">VLOOKUP($D229,#REF!,2,FALSE)</f>
        <v>#NUM!</v>
      </c>
      <c r="F229" s="7" t="e">
        <f ca="1" xml:space="preserve">
IF($B229 = 1,
    0,
    RANDBETWEEN(5,COUNT(#REF!) + 1)
)</f>
        <v>#NUM!</v>
      </c>
      <c r="G229" s="7" t="e">
        <f ca="1" xml:space="preserve">
IF($B229 = 1 + N("Presidente"),
    "de Orléans e Bragança",
    VLOOKUP($F229,#REF!,2,FALSE) &amp; " " &amp; VLOOKUP(RANDBETWEEN(5,COUNT(#REF!) + 1),#REF!,2,FALSE)
)</f>
        <v>#NUM!</v>
      </c>
      <c r="H229" s="7" t="s">
        <v>325</v>
      </c>
      <c r="I229" s="7" t="s">
        <v>5</v>
      </c>
      <c r="J229" s="8">
        <f ca="1" xml:space="preserve">
IF($O229 = 5 + N("CEO"),
    TODAY() - 16340,
    IF($O229 = 8 + N("Secretary"),
        RANDBETWEEN(TODAY() - 12418.5, TODAY()-6574.5),
        IF(OR($O229 = 7, $O229 = 14),
            RANDBETWEEN(TODAY() - 16071, TODAY() - 8766),
            IF(OR($O229 = 13, $O229 = 12, $O229 = 11),
                RANDBETWEEN(TODAY() - 27393.75, TODAY() - 12783.75),
                RANDBETWEEN(TODAY() - 27393.75, TODAY()-10957.5)
            )
        )
    )
)</f>
        <v>30378</v>
      </c>
      <c r="K229" s="6">
        <f ca="1" xml:space="preserve">
IF(OR($O229 = 5, $O229 = 6) + N("Se for presidente ou vice-presidente"),
    10 + N("Doutor"),
    IF($O229 = 7 + N("Se for diretor"),
        RANDBETWEEN(8,10) + N("Graduate school or Master’s degree or Doctorate"),
        IF($O229 = 14 + N("If a manager"),
            RANDBETWEEN(7,9),
            IF(OR($O229 = 13, $O229 = 12, $O229 = 11) + N("If coordinator or specialist or analyst"),
                RANDBETWEEN(7,8),
                7
            )
        )
    )
)</f>
        <v>7</v>
      </c>
      <c r="L229" s="8" t="str">
        <f ca="1">VLOOKUP($K229,Education!$A:$B,2,FALSE)</f>
        <v>Undergraduate degree</v>
      </c>
      <c r="M229" s="7" t="e">
        <f ca="1" xml:space="preserve">
  IF(OR($O229 = 5, $O229 = 6, $O229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29" s="7" t="e">
        <f ca="1">VLOOKUP($M229,Department!$A:$B,2,FALSE)</f>
        <v>#NUM!</v>
      </c>
      <c r="O229" s="6">
        <f t="shared" ca="1" si="3"/>
        <v>10</v>
      </c>
      <c r="P229" s="7" t="str">
        <f ca="1">VLOOKUP($O229,Role!$A:$B,2,FALSE)</f>
        <v>Trainee</v>
      </c>
      <c r="Q229" s="6" t="str">
        <f ca="1" xml:space="preserve">
IF($O229 = 11 + N("Analyst"),
    RANDBETWEEN(5, 7) + N("Jr, Pleno, Sr"),
    ""
)</f>
        <v/>
      </c>
      <c r="R229" s="7" t="str">
        <f ca="1" xml:space="preserve">
IF($Q229 &lt;&gt; "",
    VLOOKUP($Q229,Level!$A:$B,2,FALSE),
    ""
)</f>
        <v/>
      </c>
      <c r="S229" s="1" t="e">
        <f ca="1" xml:space="preserve">
IF($O229 = 5 + N("Presidente"),
    27000,
    IF($O229 = 6 + N("Vice-presidente"),
        23000,
        IF(OR($O229 = 8, $O229= 13, $O229 = 12) + N("Secretária bilíngue ou coordenador ou especialista"),
            8000,
            IF($O229 = 7 + N("Diretor"),
                15000,
                IF($O229 = 14 + N("Gerente"),
                    12000,
                    IF($O229 = 9 + N("Estagiário"),
                        705,
                        IF($O229 = 10 + N("Trainee"),
                            805,
                            IF($O229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IF($K229 = 7,
  500,
  IF($K229 = 8,
    1000,
    IF($K229 = 9,
      1500,
      IF($K229 = 10,
        2000,
        0
      )
    )
  )
)
+
N("Adicional no salário por área")
+
IF($M229 = 14 + N("Tecnologia da Informação"),
  120,
  IF($M229 = 16 + N("Vendas"),
    110,
    IF($M229 = 15 + N("Jurídico"),
      100,
      IF(OR($M229 = 8, $M229 = 9, $M229 = 11) + N("Recursos humanos ou comercial ou comunicação e marketing"),
        80,
        0
      )
    )
  )
)
+
N("Adicionando pegadinha")
+
IF(AND($M229 = 16, $K229 = 9, $O229 = 11, $Q229 = 5) + N("Se for de vendas, com mestrado, analista sênior"),
  IF(#REF! = 5,
    100,
    0
  )
  +
  IF($I229 = "M",
    200,
    0
  ),
  0
)</f>
        <v>#NUM!</v>
      </c>
    </row>
    <row r="230" spans="1:19" ht="14.25" customHeight="1" x14ac:dyDescent="0.2">
      <c r="A230" s="7" t="s">
        <v>94</v>
      </c>
      <c r="B230" s="5">
        <f>ROW()</f>
        <v>230</v>
      </c>
      <c r="C230" s="6" t="b">
        <v>1</v>
      </c>
      <c r="D230" s="7" t="e">
        <f ca="1">IF($B230 = 1 + N("Presidente"),
    127,
    IF($B230 = 2 + N("Vice-Presidente"),
        72,
        IF($B230 = 3 + N("Secretária bilíngue"),
            13,
            RANDBETWEEN(5,COUNT(#REF!) + 1)
        )
    )
)</f>
        <v>#NUM!</v>
      </c>
      <c r="E230" s="7" t="e">
        <f ca="1">VLOOKUP($D230,#REF!,2,FALSE)</f>
        <v>#NUM!</v>
      </c>
      <c r="F230" s="7" t="e">
        <f ca="1" xml:space="preserve">
IF($B230 = 1,
    0,
    RANDBETWEEN(5,COUNT(#REF!) + 1)
)</f>
        <v>#NUM!</v>
      </c>
      <c r="G230" s="7" t="e">
        <f ca="1" xml:space="preserve">
IF($B230 = 1 + N("Presidente"),
    "de Orléans e Bragança",
    VLOOKUP($F230,#REF!,2,FALSE) &amp; " " &amp; VLOOKUP(RANDBETWEEN(5,COUNT(#REF!) + 1),#REF!,2,FALSE)
)</f>
        <v>#NUM!</v>
      </c>
      <c r="H230" s="7" t="s">
        <v>326</v>
      </c>
      <c r="I230" s="7" t="s">
        <v>5</v>
      </c>
      <c r="J230" s="8">
        <f ca="1" xml:space="preserve">
IF($O230 = 5 + N("CEO"),
    TODAY() - 16340,
    IF($O230 = 8 + N("Secretary"),
        RANDBETWEEN(TODAY() - 12418.5, TODAY()-6574.5),
        IF(OR($O230 = 7, $O230 = 14),
            RANDBETWEEN(TODAY() - 16071, TODAY() - 8766),
            IF(OR($O230 = 13, $O230 = 12, $O230 = 11),
                RANDBETWEEN(TODAY() - 27393.75, TODAY() - 12783.75),
                RANDBETWEEN(TODAY() - 27393.75, TODAY()-10957.5)
            )
        )
    )
)</f>
        <v>27440</v>
      </c>
      <c r="K230" s="6">
        <f ca="1" xml:space="preserve">
IF(OR($O230 = 5, $O230 = 6) + N("Se for presidente ou vice-presidente"),
    10 + N("Doutor"),
    IF($O230 = 7 + N("Se for diretor"),
        RANDBETWEEN(8,10) + N("Graduate school or Master’s degree or Doctorate"),
        IF($O230 = 14 + N("If a manager"),
            RANDBETWEEN(7,9),
            IF(OR($O230 = 13, $O230 = 12, $O230 = 11) + N("If coordinator or specialist or analyst"),
                RANDBETWEEN(7,8),
                7
            )
        )
    )
)</f>
        <v>7</v>
      </c>
      <c r="L230" s="8" t="str">
        <f ca="1">VLOOKUP($K230,Education!$A:$B,2,FALSE)</f>
        <v>Undergraduate degree</v>
      </c>
      <c r="M230" s="7" t="e">
        <f ca="1" xml:space="preserve">
  IF(OR($O230 = 5, $O230 = 6, $O230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0" s="7" t="e">
        <f ca="1">VLOOKUP($M230,Department!$A:$B,2,FALSE)</f>
        <v>#NUM!</v>
      </c>
      <c r="O230" s="6">
        <f t="shared" ca="1" si="3"/>
        <v>11</v>
      </c>
      <c r="P230" s="7" t="str">
        <f ca="1">VLOOKUP($O230,Role!$A:$B,2,FALSE)</f>
        <v>Analyst</v>
      </c>
      <c r="Q230" s="6">
        <f ca="1" xml:space="preserve">
IF($O230 = 11 + N("Analyst"),
    RANDBETWEEN(5, 7) + N("Jr, Pleno, Sr"),
    ""
)</f>
        <v>5</v>
      </c>
      <c r="R230" s="7" t="e">
        <f ca="1" xml:space="preserve">
IF($Q230 &lt;&gt; "",
    VLOOKUP($Q230,Level!$A:$B,2,FALSE),
    ""
)</f>
        <v>#N/A</v>
      </c>
      <c r="S230" s="1" t="e">
        <f ca="1" xml:space="preserve">
IF($O230 = 5 + N("Presidente"),
    27000,
    IF($O230 = 6 + N("Vice-presidente"),
        23000,
        IF(OR($O230 = 8, $O230= 13, $O230 = 12) + N("Secretária bilíngue ou coordenador ou especialista"),
            8000,
            IF($O230 = 7 + N("Diretor"),
                15000,
                IF($O230 = 14 + N("Gerente"),
                    12000,
                    IF($O230 = 9 + N("Estagiário"),
                        705,
                        IF($O230 = 10 + N("Trainee"),
                            805,
                            IF($O230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IF($K230 = 7,
  500,
  IF($K230 = 8,
    1000,
    IF($K230 = 9,
      1500,
      IF($K230 = 10,
        2000,
        0
      )
    )
  )
)
+
N("Adicional no salário por área")
+
IF($M230 = 14 + N("Tecnologia da Informação"),
  120,
  IF($M230 = 16 + N("Vendas"),
    110,
    IF($M230 = 15 + N("Jurídico"),
      100,
      IF(OR($M230 = 8, $M230 = 9, $M230 = 11) + N("Recursos humanos ou comercial ou comunicação e marketing"),
        80,
        0
      )
    )
  )
)
+
N("Adicionando pegadinha")
+
IF(AND($M230 = 16, $K230 = 9, $O230 = 11, $Q230 = 5) + N("Se for de vendas, com mestrado, analista sênior"),
  IF(#REF! = 5,
    100,
    0
  )
  +
  IF($I230 = "M",
    200,
    0
  ),
  0
)</f>
        <v>#NUM!</v>
      </c>
    </row>
    <row r="231" spans="1:19" ht="14.25" customHeight="1" x14ac:dyDescent="0.2">
      <c r="A231" s="7" t="s">
        <v>94</v>
      </c>
      <c r="B231" s="5">
        <f>ROW()</f>
        <v>231</v>
      </c>
      <c r="C231" s="6" t="b">
        <v>1</v>
      </c>
      <c r="D231" s="7" t="e">
        <f ca="1">IF($B231 = 1 + N("Presidente"),
    127,
    IF($B231 = 2 + N("Vice-Presidente"),
        72,
        IF($B231 = 3 + N("Secretária bilíngue"),
            13,
            RANDBETWEEN(5,COUNT(#REF!) + 1)
        )
    )
)</f>
        <v>#NUM!</v>
      </c>
      <c r="E231" s="7" t="e">
        <f ca="1">VLOOKUP($D231,#REF!,2,FALSE)</f>
        <v>#NUM!</v>
      </c>
      <c r="F231" s="7" t="e">
        <f ca="1" xml:space="preserve">
IF($B231 = 1,
    0,
    RANDBETWEEN(5,COUNT(#REF!) + 1)
)</f>
        <v>#NUM!</v>
      </c>
      <c r="G231" s="7" t="e">
        <f ca="1" xml:space="preserve">
IF($B231 = 1 + N("Presidente"),
    "de Orléans e Bragança",
    VLOOKUP($F231,#REF!,2,FALSE) &amp; " " &amp; VLOOKUP(RANDBETWEEN(5,COUNT(#REF!) + 1),#REF!,2,FALSE)
)</f>
        <v>#NUM!</v>
      </c>
      <c r="H231" s="7" t="s">
        <v>327</v>
      </c>
      <c r="I231" s="7" t="s">
        <v>5</v>
      </c>
      <c r="J231" s="8">
        <f ca="1" xml:space="preserve">
IF($O231 = 5 + N("CEO"),
    TODAY() - 16340,
    IF($O231 = 8 + N("Secretary"),
        RANDBETWEEN(TODAY() - 12418.5, TODAY()-6574.5),
        IF(OR($O231 = 7, $O231 = 14),
            RANDBETWEEN(TODAY() - 16071, TODAY() - 8766),
            IF(OR($O231 = 13, $O231 = 12, $O231 = 11),
                RANDBETWEEN(TODAY() - 27393.75, TODAY() - 12783.75),
                RANDBETWEEN(TODAY() - 27393.75, TODAY()-10957.5)
            )
        )
    )
)</f>
        <v>25046</v>
      </c>
      <c r="K231" s="6">
        <f ca="1" xml:space="preserve">
IF(OR($O231 = 5, $O231 = 6) + N("Se for presidente ou vice-presidente"),
    10 + N("Doutor"),
    IF($O231 = 7 + N("Se for diretor"),
        RANDBETWEEN(8,10) + N("Graduate school or Master’s degree or Doctorate"),
        IF($O231 = 14 + N("If a manager"),
            RANDBETWEEN(7,9),
            IF(OR($O231 = 13, $O231 = 12, $O231 = 11) + N("If coordinator or specialist or analyst"),
                RANDBETWEEN(7,8),
                7
            )
        )
    )
)</f>
        <v>7</v>
      </c>
      <c r="L231" s="8" t="str">
        <f ca="1">VLOOKUP($K231,Education!$A:$B,2,FALSE)</f>
        <v>Undergraduate degree</v>
      </c>
      <c r="M231" s="7" t="e">
        <f ca="1" xml:space="preserve">
  IF(OR($O231 = 5, $O231 = 6, $O231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1" s="7" t="e">
        <f ca="1">VLOOKUP($M231,Department!$A:$B,2,FALSE)</f>
        <v>#NUM!</v>
      </c>
      <c r="O231" s="6">
        <f t="shared" ca="1" si="3"/>
        <v>9</v>
      </c>
      <c r="P231" s="7" t="str">
        <f ca="1">VLOOKUP($O231,Role!$A:$B,2,FALSE)</f>
        <v>Intern</v>
      </c>
      <c r="Q231" s="6" t="str">
        <f ca="1" xml:space="preserve">
IF($O231 = 11 + N("Analyst"),
    RANDBETWEEN(5, 7) + N("Jr, Pleno, Sr"),
    ""
)</f>
        <v/>
      </c>
      <c r="R231" s="7" t="str">
        <f ca="1" xml:space="preserve">
IF($Q231 &lt;&gt; "",
    VLOOKUP($Q231,Level!$A:$B,2,FALSE),
    ""
)</f>
        <v/>
      </c>
      <c r="S231" s="1" t="e">
        <f ca="1" xml:space="preserve">
IF($O231 = 5 + N("Presidente"),
    27000,
    IF($O231 = 6 + N("Vice-presidente"),
        23000,
        IF(OR($O231 = 8, $O231= 13, $O231 = 12) + N("Secretária bilíngue ou coordenador ou especialista"),
            8000,
            IF($O231 = 7 + N("Diretor"),
                15000,
                IF($O231 = 14 + N("Gerente"),
                    12000,
                    IF($O231 = 9 + N("Estagiário"),
                        705,
                        IF($O231 = 10 + N("Trainee"),
                            805,
                            IF($O231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IF($K231 = 7,
  500,
  IF($K231 = 8,
    1000,
    IF($K231 = 9,
      1500,
      IF($K231 = 10,
        2000,
        0
      )
    )
  )
)
+
N("Adicional no salário por área")
+
IF($M231 = 14 + N("Tecnologia da Informação"),
  120,
  IF($M231 = 16 + N("Vendas"),
    110,
    IF($M231 = 15 + N("Jurídico"),
      100,
      IF(OR($M231 = 8, $M231 = 9, $M231 = 11) + N("Recursos humanos ou comercial ou comunicação e marketing"),
        80,
        0
      )
    )
  )
)
+
N("Adicionando pegadinha")
+
IF(AND($M231 = 16, $K231 = 9, $O231 = 11, $Q231 = 5) + N("Se for de vendas, com mestrado, analista sênior"),
  IF(#REF! = 5,
    100,
    0
  )
  +
  IF($I231 = "M",
    200,
    0
  ),
  0
)</f>
        <v>#NUM!</v>
      </c>
    </row>
    <row r="232" spans="1:19" ht="14.25" customHeight="1" x14ac:dyDescent="0.2">
      <c r="A232" s="7" t="s">
        <v>94</v>
      </c>
      <c r="B232" s="5">
        <f>ROW()</f>
        <v>232</v>
      </c>
      <c r="C232" s="6" t="b">
        <v>1</v>
      </c>
      <c r="D232" s="7" t="e">
        <f ca="1">IF($B232 = 1 + N("Presidente"),
    127,
    IF($B232 = 2 + N("Vice-Presidente"),
        72,
        IF($B232 = 3 + N("Secretária bilíngue"),
            13,
            RANDBETWEEN(5,COUNT(#REF!) + 1)
        )
    )
)</f>
        <v>#NUM!</v>
      </c>
      <c r="E232" s="7" t="e">
        <f ca="1">VLOOKUP($D232,#REF!,2,FALSE)</f>
        <v>#NUM!</v>
      </c>
      <c r="F232" s="7" t="e">
        <f ca="1" xml:space="preserve">
IF($B232 = 1,
    0,
    RANDBETWEEN(5,COUNT(#REF!) + 1)
)</f>
        <v>#NUM!</v>
      </c>
      <c r="G232" s="7" t="e">
        <f ca="1" xml:space="preserve">
IF($B232 = 1 + N("Presidente"),
    "de Orléans e Bragança",
    VLOOKUP($F232,#REF!,2,FALSE) &amp; " " &amp; VLOOKUP(RANDBETWEEN(5,COUNT(#REF!) + 1),#REF!,2,FALSE)
)</f>
        <v>#NUM!</v>
      </c>
      <c r="H232" s="7" t="s">
        <v>328</v>
      </c>
      <c r="I232" s="7" t="s">
        <v>5</v>
      </c>
      <c r="J232" s="8">
        <f ca="1" xml:space="preserve">
IF($O232 = 5 + N("CEO"),
    TODAY() - 16340,
    IF($O232 = 8 + N("Secretary"),
        RANDBETWEEN(TODAY() - 12418.5, TODAY()-6574.5),
        IF(OR($O232 = 7, $O232 = 14),
            RANDBETWEEN(TODAY() - 16071, TODAY() - 8766),
            IF(OR($O232 = 13, $O232 = 12, $O232 = 11),
                RANDBETWEEN(TODAY() - 27393.75, TODAY() - 12783.75),
                RANDBETWEEN(TODAY() - 27393.75, TODAY()-10957.5)
            )
        )
    )
)</f>
        <v>30047</v>
      </c>
      <c r="K232" s="6">
        <f ca="1" xml:space="preserve">
IF(OR($O232 = 5, $O232 = 6) + N("Se for presidente ou vice-presidente"),
    10 + N("Doutor"),
    IF($O232 = 7 + N("Se for diretor"),
        RANDBETWEEN(8,10) + N("Graduate school or Master’s degree or Doctorate"),
        IF($O232 = 14 + N("If a manager"),
            RANDBETWEEN(7,9),
            IF(OR($O232 = 13, $O232 = 12, $O232 = 11) + N("If coordinator or specialist or analyst"),
                RANDBETWEEN(7,8),
                7
            )
        )
    )
)</f>
        <v>7</v>
      </c>
      <c r="L232" s="8" t="str">
        <f ca="1">VLOOKUP($K232,Education!$A:$B,2,FALSE)</f>
        <v>Undergraduate degree</v>
      </c>
      <c r="M232" s="7" t="e">
        <f ca="1" xml:space="preserve">
  IF(OR($O232 = 5, $O232 = 6, $O232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2" s="7" t="e">
        <f ca="1">VLOOKUP($M232,Department!$A:$B,2,FALSE)</f>
        <v>#NUM!</v>
      </c>
      <c r="O232" s="6">
        <f t="shared" ca="1" si="3"/>
        <v>11</v>
      </c>
      <c r="P232" s="7" t="str">
        <f ca="1">VLOOKUP($O232,Role!$A:$B,2,FALSE)</f>
        <v>Analyst</v>
      </c>
      <c r="Q232" s="6">
        <f ca="1" xml:space="preserve">
IF($O232 = 11 + N("Analyst"),
    RANDBETWEEN(5, 7) + N("Jr, Pleno, Sr"),
    ""
)</f>
        <v>6</v>
      </c>
      <c r="R232" s="7" t="e">
        <f ca="1" xml:space="preserve">
IF($Q232 &lt;&gt; "",
    VLOOKUP($Q232,Level!$A:$B,2,FALSE),
    ""
)</f>
        <v>#N/A</v>
      </c>
      <c r="S232" s="1" t="e">
        <f ca="1" xml:space="preserve">
IF($O232 = 5 + N("Presidente"),
    27000,
    IF($O232 = 6 + N("Vice-presidente"),
        23000,
        IF(OR($O232 = 8, $O232= 13, $O232 = 12) + N("Secretária bilíngue ou coordenador ou especialista"),
            8000,
            IF($O232 = 7 + N("Diretor"),
                15000,
                IF($O232 = 14 + N("Gerente"),
                    12000,
                    IF($O232 = 9 + N("Estagiário"),
                        705,
                        IF($O232 = 10 + N("Trainee"),
                            805,
                            IF($O232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IF($K232 = 7,
  500,
  IF($K232 = 8,
    1000,
    IF($K232 = 9,
      1500,
      IF($K232 = 10,
        2000,
        0
      )
    )
  )
)
+
N("Adicional no salário por área")
+
IF($M232 = 14 + N("Tecnologia da Informação"),
  120,
  IF($M232 = 16 + N("Vendas"),
    110,
    IF($M232 = 15 + N("Jurídico"),
      100,
      IF(OR($M232 = 8, $M232 = 9, $M232 = 11) + N("Recursos humanos ou comercial ou comunicação e marketing"),
        80,
        0
      )
    )
  )
)
+
N("Adicionando pegadinha")
+
IF(AND($M232 = 16, $K232 = 9, $O232 = 11, $Q232 = 5) + N("Se for de vendas, com mestrado, analista sênior"),
  IF(#REF! = 5,
    100,
    0
  )
  +
  IF($I232 = "M",
    200,
    0
  ),
  0
)</f>
        <v>#NUM!</v>
      </c>
    </row>
    <row r="233" spans="1:19" ht="14.25" customHeight="1" x14ac:dyDescent="0.2">
      <c r="A233" s="7" t="s">
        <v>94</v>
      </c>
      <c r="B233" s="5">
        <f>ROW()</f>
        <v>233</v>
      </c>
      <c r="C233" s="6" t="b">
        <v>1</v>
      </c>
      <c r="D233" s="7" t="e">
        <f ca="1">IF($B233 = 1 + N("Presidente"),
    127,
    IF($B233 = 2 + N("Vice-Presidente"),
        72,
        IF($B233 = 3 + N("Secretária bilíngue"),
            13,
            RANDBETWEEN(5,COUNT(#REF!) + 1)
        )
    )
)</f>
        <v>#NUM!</v>
      </c>
      <c r="E233" s="7" t="e">
        <f ca="1">VLOOKUP($D233,#REF!,2,FALSE)</f>
        <v>#NUM!</v>
      </c>
      <c r="F233" s="7" t="e">
        <f ca="1" xml:space="preserve">
IF($B233 = 1,
    0,
    RANDBETWEEN(5,COUNT(#REF!) + 1)
)</f>
        <v>#NUM!</v>
      </c>
      <c r="G233" s="7" t="e">
        <f ca="1" xml:space="preserve">
IF($B233 = 1 + N("Presidente"),
    "de Orléans e Bragança",
    VLOOKUP($F233,#REF!,2,FALSE) &amp; " " &amp; VLOOKUP(RANDBETWEEN(5,COUNT(#REF!) + 1),#REF!,2,FALSE)
)</f>
        <v>#NUM!</v>
      </c>
      <c r="H233" s="7" t="s">
        <v>329</v>
      </c>
      <c r="I233" s="7" t="s">
        <v>6</v>
      </c>
      <c r="J233" s="8">
        <f ca="1" xml:space="preserve">
IF($O233 = 5 + N("CEO"),
    TODAY() - 16340,
    IF($O233 = 8 + N("Secretary"),
        RANDBETWEEN(TODAY() - 12418.5, TODAY()-6574.5),
        IF(OR($O233 = 7, $O233 = 14),
            RANDBETWEEN(TODAY() - 16071, TODAY() - 8766),
            IF(OR($O233 = 13, $O233 = 12, $O233 = 11),
                RANDBETWEEN(TODAY() - 27393.75, TODAY() - 12783.75),
                RANDBETWEEN(TODAY() - 27393.75, TODAY()-10957.5)
            )
        )
    )
)</f>
        <v>32626</v>
      </c>
      <c r="K233" s="6">
        <f ca="1" xml:space="preserve">
IF(OR($O233 = 5, $O233 = 6) + N("Se for presidente ou vice-presidente"),
    10 + N("Doutor"),
    IF($O233 = 7 + N("Se for diretor"),
        RANDBETWEEN(8,10) + N("Graduate school or Master’s degree or Doctorate"),
        IF($O233 = 14 + N("If a manager"),
            RANDBETWEEN(7,9),
            IF(OR($O233 = 13, $O233 = 12, $O233 = 11) + N("If coordinator or specialist or analyst"),
                RANDBETWEEN(7,8),
                7
            )
        )
    )
)</f>
        <v>7</v>
      </c>
      <c r="L233" s="8" t="str">
        <f ca="1">VLOOKUP($K233,Education!$A:$B,2,FALSE)</f>
        <v>Undergraduate degree</v>
      </c>
      <c r="M233" s="7" t="e">
        <f ca="1" xml:space="preserve">
  IF(OR($O233 = 5, $O233 = 6, $O233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3" s="7" t="e">
        <f ca="1">VLOOKUP($M233,Department!$A:$B,2,FALSE)</f>
        <v>#NUM!</v>
      </c>
      <c r="O233" s="6">
        <f t="shared" ca="1" si="3"/>
        <v>10</v>
      </c>
      <c r="P233" s="7" t="str">
        <f ca="1">VLOOKUP($O233,Role!$A:$B,2,FALSE)</f>
        <v>Trainee</v>
      </c>
      <c r="Q233" s="6" t="str">
        <f ca="1" xml:space="preserve">
IF($O233 = 11 + N("Analyst"),
    RANDBETWEEN(5, 7) + N("Jr, Pleno, Sr"),
    ""
)</f>
        <v/>
      </c>
      <c r="R233" s="7" t="str">
        <f ca="1" xml:space="preserve">
IF($Q233 &lt;&gt; "",
    VLOOKUP($Q233,Level!$A:$B,2,FALSE),
    ""
)</f>
        <v/>
      </c>
      <c r="S233" s="1" t="e">
        <f ca="1" xml:space="preserve">
IF($O233 = 5 + N("Presidente"),
    27000,
    IF($O233 = 6 + N("Vice-presidente"),
        23000,
        IF(OR($O233 = 8, $O233= 13, $O233 = 12) + N("Secretária bilíngue ou coordenador ou especialista"),
            8000,
            IF($O233 = 7 + N("Diretor"),
                15000,
                IF($O233 = 14 + N("Gerente"),
                    12000,
                    IF($O233 = 9 + N("Estagiário"),
                        705,
                        IF($O233 = 10 + N("Trainee"),
                            805,
                            IF($O233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IF($K233 = 7,
  500,
  IF($K233 = 8,
    1000,
    IF($K233 = 9,
      1500,
      IF($K233 = 10,
        2000,
        0
      )
    )
  )
)
+
N("Adicional no salário por área")
+
IF($M233 = 14 + N("Tecnologia da Informação"),
  120,
  IF($M233 = 16 + N("Vendas"),
    110,
    IF($M233 = 15 + N("Jurídico"),
      100,
      IF(OR($M233 = 8, $M233 = 9, $M233 = 11) + N("Recursos humanos ou comercial ou comunicação e marketing"),
        80,
        0
      )
    )
  )
)
+
N("Adicionando pegadinha")
+
IF(AND($M233 = 16, $K233 = 9, $O233 = 11, $Q233 = 5) + N("Se for de vendas, com mestrado, analista sênior"),
  IF(#REF! = 5,
    100,
    0
  )
  +
  IF($I233 = "M",
    200,
    0
  ),
  0
)</f>
        <v>#NUM!</v>
      </c>
    </row>
    <row r="234" spans="1:19" ht="14.25" customHeight="1" x14ac:dyDescent="0.2">
      <c r="A234" s="7" t="s">
        <v>94</v>
      </c>
      <c r="B234" s="5">
        <f>ROW()</f>
        <v>234</v>
      </c>
      <c r="C234" s="6" t="b">
        <v>1</v>
      </c>
      <c r="D234" s="7" t="e">
        <f ca="1">IF($B234 = 1 + N("Presidente"),
    127,
    IF($B234 = 2 + N("Vice-Presidente"),
        72,
        IF($B234 = 3 + N("Secretária bilíngue"),
            13,
            RANDBETWEEN(5,COUNT(#REF!) + 1)
        )
    )
)</f>
        <v>#NUM!</v>
      </c>
      <c r="E234" s="7" t="e">
        <f ca="1">VLOOKUP($D234,#REF!,2,FALSE)</f>
        <v>#NUM!</v>
      </c>
      <c r="F234" s="7" t="e">
        <f ca="1" xml:space="preserve">
IF($B234 = 1,
    0,
    RANDBETWEEN(5,COUNT(#REF!) + 1)
)</f>
        <v>#NUM!</v>
      </c>
      <c r="G234" s="7" t="e">
        <f ca="1" xml:space="preserve">
IF($B234 = 1 + N("Presidente"),
    "de Orléans e Bragança",
    VLOOKUP($F234,#REF!,2,FALSE) &amp; " " &amp; VLOOKUP(RANDBETWEEN(5,COUNT(#REF!) + 1),#REF!,2,FALSE)
)</f>
        <v>#NUM!</v>
      </c>
      <c r="H234" s="7" t="s">
        <v>330</v>
      </c>
      <c r="I234" s="7" t="s">
        <v>6</v>
      </c>
      <c r="J234" s="8">
        <f ca="1" xml:space="preserve">
IF($O234 = 5 + N("CEO"),
    TODAY() - 16340,
    IF($O234 = 8 + N("Secretary"),
        RANDBETWEEN(TODAY() - 12418.5, TODAY()-6574.5),
        IF(OR($O234 = 7, $O234 = 14),
            RANDBETWEEN(TODAY() - 16071, TODAY() - 8766),
            IF(OR($O234 = 13, $O234 = 12, $O234 = 11),
                RANDBETWEEN(TODAY() - 27393.75, TODAY() - 12783.75),
                RANDBETWEEN(TODAY() - 27393.75, TODAY()-10957.5)
            )
        )
    )
)</f>
        <v>23296</v>
      </c>
      <c r="K234" s="6">
        <f ca="1" xml:space="preserve">
IF(OR($O234 = 5, $O234 = 6) + N("Se for presidente ou vice-presidente"),
    10 + N("Doutor"),
    IF($O234 = 7 + N("Se for diretor"),
        RANDBETWEEN(8,10) + N("Graduate school or Master’s degree or Doctorate"),
        IF($O234 = 14 + N("If a manager"),
            RANDBETWEEN(7,9),
            IF(OR($O234 = 13, $O234 = 12, $O234 = 11) + N("If coordinator or specialist or analyst"),
                RANDBETWEEN(7,8),
                7
            )
        )
    )
)</f>
        <v>8</v>
      </c>
      <c r="L234" s="8" t="str">
        <f ca="1">VLOOKUP($K234,Education!$A:$B,2,FALSE)</f>
        <v>Graduate school</v>
      </c>
      <c r="M234" s="7" t="e">
        <f ca="1" xml:space="preserve">
  IF(OR($O234 = 5, $O234 = 6, $O234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4" s="7" t="e">
        <f ca="1">VLOOKUP($M234,Department!$A:$B,2,FALSE)</f>
        <v>#NUM!</v>
      </c>
      <c r="O234" s="6">
        <f t="shared" ca="1" si="3"/>
        <v>11</v>
      </c>
      <c r="P234" s="7" t="str">
        <f ca="1">VLOOKUP($O234,Role!$A:$B,2,FALSE)</f>
        <v>Analyst</v>
      </c>
      <c r="Q234" s="6">
        <f ca="1" xml:space="preserve">
IF($O234 = 11 + N("Analyst"),
    RANDBETWEEN(5, 7) + N("Jr, Pleno, Sr"),
    ""
)</f>
        <v>5</v>
      </c>
      <c r="R234" s="7" t="e">
        <f ca="1" xml:space="preserve">
IF($Q234 &lt;&gt; "",
    VLOOKUP($Q234,Level!$A:$B,2,FALSE),
    ""
)</f>
        <v>#N/A</v>
      </c>
      <c r="S234" s="1" t="e">
        <f ca="1" xml:space="preserve">
IF($O234 = 5 + N("Presidente"),
    27000,
    IF($O234 = 6 + N("Vice-presidente"),
        23000,
        IF(OR($O234 = 8, $O234= 13, $O234 = 12) + N("Secretária bilíngue ou coordenador ou especialista"),
            8000,
            IF($O234 = 7 + N("Diretor"),
                15000,
                IF($O234 = 14 + N("Gerente"),
                    12000,
                    IF($O234 = 9 + N("Estagiário"),
                        705,
                        IF($O234 = 10 + N("Trainee"),
                            805,
                            IF($O234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IF($K234 = 7,
  500,
  IF($K234 = 8,
    1000,
    IF($K234 = 9,
      1500,
      IF($K234 = 10,
        2000,
        0
      )
    )
  )
)
+
N("Adicional no salário por área")
+
IF($M234 = 14 + N("Tecnologia da Informação"),
  120,
  IF($M234 = 16 + N("Vendas"),
    110,
    IF($M234 = 15 + N("Jurídico"),
      100,
      IF(OR($M234 = 8, $M234 = 9, $M234 = 11) + N("Recursos humanos ou comercial ou comunicação e marketing"),
        80,
        0
      )
    )
  )
)
+
N("Adicionando pegadinha")
+
IF(AND($M234 = 16, $K234 = 9, $O234 = 11, $Q234 = 5) + N("Se for de vendas, com mestrado, analista sênior"),
  IF(#REF! = 5,
    100,
    0
  )
  +
  IF($I234 = "M",
    200,
    0
  ),
  0
)</f>
        <v>#NUM!</v>
      </c>
    </row>
    <row r="235" spans="1:19" ht="14.25" customHeight="1" x14ac:dyDescent="0.2">
      <c r="A235" s="7" t="s">
        <v>94</v>
      </c>
      <c r="B235" s="5">
        <f>ROW()</f>
        <v>235</v>
      </c>
      <c r="C235" s="6" t="b">
        <v>1</v>
      </c>
      <c r="D235" s="7" t="e">
        <f ca="1">IF($B235 = 1 + N("Presidente"),
    127,
    IF($B235 = 2 + N("Vice-Presidente"),
        72,
        IF($B235 = 3 + N("Secretária bilíngue"),
            13,
            RANDBETWEEN(5,COUNT(#REF!) + 1)
        )
    )
)</f>
        <v>#NUM!</v>
      </c>
      <c r="E235" s="7" t="e">
        <f ca="1">VLOOKUP($D235,#REF!,2,FALSE)</f>
        <v>#NUM!</v>
      </c>
      <c r="F235" s="7" t="e">
        <f ca="1" xml:space="preserve">
IF($B235 = 1,
    0,
    RANDBETWEEN(5,COUNT(#REF!) + 1)
)</f>
        <v>#NUM!</v>
      </c>
      <c r="G235" s="7" t="e">
        <f ca="1" xml:space="preserve">
IF($B235 = 1 + N("Presidente"),
    "de Orléans e Bragança",
    VLOOKUP($F235,#REF!,2,FALSE) &amp; " " &amp; VLOOKUP(RANDBETWEEN(5,COUNT(#REF!) + 1),#REF!,2,FALSE)
)</f>
        <v>#NUM!</v>
      </c>
      <c r="H235" s="7" t="s">
        <v>331</v>
      </c>
      <c r="I235" s="7" t="s">
        <v>6</v>
      </c>
      <c r="J235" s="8">
        <f ca="1" xml:space="preserve">
IF($O235 = 5 + N("CEO"),
    TODAY() - 16340,
    IF($O235 = 8 + N("Secretary"),
        RANDBETWEEN(TODAY() - 12418.5, TODAY()-6574.5),
        IF(OR($O235 = 7, $O235 = 14),
            RANDBETWEEN(TODAY() - 16071, TODAY() - 8766),
            IF(OR($O235 = 13, $O235 = 12, $O235 = 11),
                RANDBETWEEN(TODAY() - 27393.75, TODAY() - 12783.75),
                RANDBETWEEN(TODAY() - 27393.75, TODAY()-10957.5)
            )
        )
    )
)</f>
        <v>24871</v>
      </c>
      <c r="K235" s="6">
        <f ca="1" xml:space="preserve">
IF(OR($O235 = 5, $O235 = 6) + N("Se for presidente ou vice-presidente"),
    10 + N("Doutor"),
    IF($O235 = 7 + N("Se for diretor"),
        RANDBETWEEN(8,10) + N("Graduate school or Master’s degree or Doctorate"),
        IF($O235 = 14 + N("If a manager"),
            RANDBETWEEN(7,9),
            IF(OR($O235 = 13, $O235 = 12, $O235 = 11) + N("If coordinator or specialist or analyst"),
                RANDBETWEEN(7,8),
                7
            )
        )
    )
)</f>
        <v>7</v>
      </c>
      <c r="L235" s="8" t="str">
        <f ca="1">VLOOKUP($K235,Education!$A:$B,2,FALSE)</f>
        <v>Undergraduate degree</v>
      </c>
      <c r="M235" s="7" t="e">
        <f ca="1" xml:space="preserve">
  IF(OR($O235 = 5, $O235 = 6, $O235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5" s="7" t="e">
        <f ca="1">VLOOKUP($M235,Department!$A:$B,2,FALSE)</f>
        <v>#NUM!</v>
      </c>
      <c r="O235" s="6">
        <f t="shared" ca="1" si="3"/>
        <v>9</v>
      </c>
      <c r="P235" s="7" t="str">
        <f ca="1">VLOOKUP($O235,Role!$A:$B,2,FALSE)</f>
        <v>Intern</v>
      </c>
      <c r="Q235" s="6" t="str">
        <f ca="1" xml:space="preserve">
IF($O235 = 11 + N("Analyst"),
    RANDBETWEEN(5, 7) + N("Jr, Pleno, Sr"),
    ""
)</f>
        <v/>
      </c>
      <c r="R235" s="7" t="str">
        <f ca="1" xml:space="preserve">
IF($Q235 &lt;&gt; "",
    VLOOKUP($Q235,Level!$A:$B,2,FALSE),
    ""
)</f>
        <v/>
      </c>
      <c r="S235" s="1" t="e">
        <f ca="1" xml:space="preserve">
IF($O235 = 5 + N("Presidente"),
    27000,
    IF($O235 = 6 + N("Vice-presidente"),
        23000,
        IF(OR($O235 = 8, $O235= 13, $O235 = 12) + N("Secretária bilíngue ou coordenador ou especialista"),
            8000,
            IF($O235 = 7 + N("Diretor"),
                15000,
                IF($O235 = 14 + N("Gerente"),
                    12000,
                    IF($O235 = 9 + N("Estagiário"),
                        705,
                        IF($O235 = 10 + N("Trainee"),
                            805,
                            IF($O235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IF($K235 = 7,
  500,
  IF($K235 = 8,
    1000,
    IF($K235 = 9,
      1500,
      IF($K235 = 10,
        2000,
        0
      )
    )
  )
)
+
N("Adicional no salário por área")
+
IF($M235 = 14 + N("Tecnologia da Informação"),
  120,
  IF($M235 = 16 + N("Vendas"),
    110,
    IF($M235 = 15 + N("Jurídico"),
      100,
      IF(OR($M235 = 8, $M235 = 9, $M235 = 11) + N("Recursos humanos ou comercial ou comunicação e marketing"),
        80,
        0
      )
    )
  )
)
+
N("Adicionando pegadinha")
+
IF(AND($M235 = 16, $K235 = 9, $O235 = 11, $Q235 = 5) + N("Se for de vendas, com mestrado, analista sênior"),
  IF(#REF! = 5,
    100,
    0
  )
  +
  IF($I235 = "M",
    200,
    0
  ),
  0
)</f>
        <v>#NUM!</v>
      </c>
    </row>
    <row r="236" spans="1:19" ht="14.25" customHeight="1" x14ac:dyDescent="0.2">
      <c r="A236" s="7" t="s">
        <v>94</v>
      </c>
      <c r="B236" s="5">
        <f>ROW()</f>
        <v>236</v>
      </c>
      <c r="C236" s="6" t="b">
        <v>1</v>
      </c>
      <c r="D236" s="7" t="e">
        <f ca="1">IF($B236 = 1 + N("Presidente"),
    127,
    IF($B236 = 2 + N("Vice-Presidente"),
        72,
        IF($B236 = 3 + N("Secretária bilíngue"),
            13,
            RANDBETWEEN(5,COUNT(#REF!) + 1)
        )
    )
)</f>
        <v>#NUM!</v>
      </c>
      <c r="E236" s="7" t="e">
        <f ca="1">VLOOKUP($D236,#REF!,2,FALSE)</f>
        <v>#NUM!</v>
      </c>
      <c r="F236" s="7" t="e">
        <f ca="1" xml:space="preserve">
IF($B236 = 1,
    0,
    RANDBETWEEN(5,COUNT(#REF!) + 1)
)</f>
        <v>#NUM!</v>
      </c>
      <c r="G236" s="7" t="e">
        <f ca="1" xml:space="preserve">
IF($B236 = 1 + N("Presidente"),
    "de Orléans e Bragança",
    VLOOKUP($F236,#REF!,2,FALSE) &amp; " " &amp; VLOOKUP(RANDBETWEEN(5,COUNT(#REF!) + 1),#REF!,2,FALSE)
)</f>
        <v>#NUM!</v>
      </c>
      <c r="H236" s="7" t="s">
        <v>332</v>
      </c>
      <c r="I236" s="7" t="s">
        <v>5</v>
      </c>
      <c r="J236" s="8">
        <f ca="1" xml:space="preserve">
IF($O236 = 5 + N("CEO"),
    TODAY() - 16340,
    IF($O236 = 8 + N("Secretary"),
        RANDBETWEEN(TODAY() - 12418.5, TODAY()-6574.5),
        IF(OR($O236 = 7, $O236 = 14),
            RANDBETWEEN(TODAY() - 16071, TODAY() - 8766),
            IF(OR($O236 = 13, $O236 = 12, $O236 = 11),
                RANDBETWEEN(TODAY() - 27393.75, TODAY() - 12783.75),
                RANDBETWEEN(TODAY() - 27393.75, TODAY()-10957.5)
            )
        )
    )
)</f>
        <v>30126</v>
      </c>
      <c r="K236" s="6">
        <f ca="1" xml:space="preserve">
IF(OR($O236 = 5, $O236 = 6) + N("Se for presidente ou vice-presidente"),
    10 + N("Doutor"),
    IF($O236 = 7 + N("Se for diretor"),
        RANDBETWEEN(8,10) + N("Graduate school or Master’s degree or Doctorate"),
        IF($O236 = 14 + N("If a manager"),
            RANDBETWEEN(7,9),
            IF(OR($O236 = 13, $O236 = 12, $O236 = 11) + N("If coordinator or specialist or analyst"),
                RANDBETWEEN(7,8),
                7
            )
        )
    )
)</f>
        <v>8</v>
      </c>
      <c r="L236" s="8" t="str">
        <f ca="1">VLOOKUP($K236,Education!$A:$B,2,FALSE)</f>
        <v>Graduate school</v>
      </c>
      <c r="M236" s="7" t="e">
        <f ca="1" xml:space="preserve">
  IF(OR($O236 = 5, $O236 = 6, $O236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6" s="7" t="e">
        <f ca="1">VLOOKUP($M236,Department!$A:$B,2,FALSE)</f>
        <v>#NUM!</v>
      </c>
      <c r="O236" s="6">
        <f t="shared" ca="1" si="3"/>
        <v>11</v>
      </c>
      <c r="P236" s="7" t="str">
        <f ca="1">VLOOKUP($O236,Role!$A:$B,2,FALSE)</f>
        <v>Analyst</v>
      </c>
      <c r="Q236" s="6">
        <f ca="1" xml:space="preserve">
IF($O236 = 11 + N("Analyst"),
    RANDBETWEEN(5, 7) + N("Jr, Pleno, Sr"),
    ""
)</f>
        <v>6</v>
      </c>
      <c r="R236" s="7" t="e">
        <f ca="1" xml:space="preserve">
IF($Q236 &lt;&gt; "",
    VLOOKUP($Q236,Level!$A:$B,2,FALSE),
    ""
)</f>
        <v>#N/A</v>
      </c>
      <c r="S236" s="1" t="e">
        <f ca="1" xml:space="preserve">
IF($O236 = 5 + N("Presidente"),
    27000,
    IF($O236 = 6 + N("Vice-presidente"),
        23000,
        IF(OR($O236 = 8, $O236= 13, $O236 = 12) + N("Secretária bilíngue ou coordenador ou especialista"),
            8000,
            IF($O236 = 7 + N("Diretor"),
                15000,
                IF($O236 = 14 + N("Gerente"),
                    12000,
                    IF($O236 = 9 + N("Estagiário"),
                        705,
                        IF($O236 = 10 + N("Trainee"),
                            805,
                            IF($O236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IF($K236 = 7,
  500,
  IF($K236 = 8,
    1000,
    IF($K236 = 9,
      1500,
      IF($K236 = 10,
        2000,
        0
      )
    )
  )
)
+
N("Adicional no salário por área")
+
IF($M236 = 14 + N("Tecnologia da Informação"),
  120,
  IF($M236 = 16 + N("Vendas"),
    110,
    IF($M236 = 15 + N("Jurídico"),
      100,
      IF(OR($M236 = 8, $M236 = 9, $M236 = 11) + N("Recursos humanos ou comercial ou comunicação e marketing"),
        80,
        0
      )
    )
  )
)
+
N("Adicionando pegadinha")
+
IF(AND($M236 = 16, $K236 = 9, $O236 = 11, $Q236 = 5) + N("Se for de vendas, com mestrado, analista sênior"),
  IF(#REF! = 5,
    100,
    0
  )
  +
  IF($I236 = "M",
    200,
    0
  ),
  0
)</f>
        <v>#NUM!</v>
      </c>
    </row>
    <row r="237" spans="1:19" ht="14.25" customHeight="1" x14ac:dyDescent="0.2">
      <c r="A237" s="7" t="s">
        <v>94</v>
      </c>
      <c r="B237" s="5">
        <f>ROW()</f>
        <v>237</v>
      </c>
      <c r="C237" s="6" t="b">
        <v>1</v>
      </c>
      <c r="D237" s="7" t="e">
        <f ca="1">IF($B237 = 1 + N("Presidente"),
    127,
    IF($B237 = 2 + N("Vice-Presidente"),
        72,
        IF($B237 = 3 + N("Secretária bilíngue"),
            13,
            RANDBETWEEN(5,COUNT(#REF!) + 1)
        )
    )
)</f>
        <v>#NUM!</v>
      </c>
      <c r="E237" s="7" t="e">
        <f ca="1">VLOOKUP($D237,#REF!,2,FALSE)</f>
        <v>#NUM!</v>
      </c>
      <c r="F237" s="7" t="e">
        <f ca="1" xml:space="preserve">
IF($B237 = 1,
    0,
    RANDBETWEEN(5,COUNT(#REF!) + 1)
)</f>
        <v>#NUM!</v>
      </c>
      <c r="G237" s="7" t="e">
        <f ca="1" xml:space="preserve">
IF($B237 = 1 + N("Presidente"),
    "de Orléans e Bragança",
    VLOOKUP($F237,#REF!,2,FALSE) &amp; " " &amp; VLOOKUP(RANDBETWEEN(5,COUNT(#REF!) + 1),#REF!,2,FALSE)
)</f>
        <v>#NUM!</v>
      </c>
      <c r="H237" s="7" t="s">
        <v>333</v>
      </c>
      <c r="I237" s="7" t="s">
        <v>5</v>
      </c>
      <c r="J237" s="8">
        <f ca="1" xml:space="preserve">
IF($O237 = 5 + N("CEO"),
    TODAY() - 16340,
    IF($O237 = 8 + N("Secretary"),
        RANDBETWEEN(TODAY() - 12418.5, TODAY()-6574.5),
        IF(OR($O237 = 7, $O237 = 14),
            RANDBETWEEN(TODAY() - 16071, TODAY() - 8766),
            IF(OR($O237 = 13, $O237 = 12, $O237 = 11),
                RANDBETWEEN(TODAY() - 27393.75, TODAY() - 12783.75),
                RANDBETWEEN(TODAY() - 27393.75, TODAY()-10957.5)
            )
        )
    )
)</f>
        <v>23920</v>
      </c>
      <c r="K237" s="6">
        <f ca="1" xml:space="preserve">
IF(OR($O237 = 5, $O237 = 6) + N("Se for presidente ou vice-presidente"),
    10 + N("Doutor"),
    IF($O237 = 7 + N("Se for diretor"),
        RANDBETWEEN(8,10) + N("Graduate school or Master’s degree or Doctorate"),
        IF($O237 = 14 + N("If a manager"),
            RANDBETWEEN(7,9),
            IF(OR($O237 = 13, $O237 = 12, $O237 = 11) + N("If coordinator or specialist or analyst"),
                RANDBETWEEN(7,8),
                7
            )
        )
    )
)</f>
        <v>7</v>
      </c>
      <c r="L237" s="8" t="str">
        <f ca="1">VLOOKUP($K237,Education!$A:$B,2,FALSE)</f>
        <v>Undergraduate degree</v>
      </c>
      <c r="M237" s="7" t="e">
        <f ca="1" xml:space="preserve">
  IF(OR($O237 = 5, $O237 = 6, $O237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7" s="7" t="e">
        <f ca="1">VLOOKUP($M237,Department!$A:$B,2,FALSE)</f>
        <v>#NUM!</v>
      </c>
      <c r="O237" s="6">
        <f t="shared" ca="1" si="3"/>
        <v>10</v>
      </c>
      <c r="P237" s="7" t="str">
        <f ca="1">VLOOKUP($O237,Role!$A:$B,2,FALSE)</f>
        <v>Trainee</v>
      </c>
      <c r="Q237" s="6" t="str">
        <f ca="1" xml:space="preserve">
IF($O237 = 11 + N("Analyst"),
    RANDBETWEEN(5, 7) + N("Jr, Pleno, Sr"),
    ""
)</f>
        <v/>
      </c>
      <c r="R237" s="7" t="str">
        <f ca="1" xml:space="preserve">
IF($Q237 &lt;&gt; "",
    VLOOKUP($Q237,Level!$A:$B,2,FALSE),
    ""
)</f>
        <v/>
      </c>
      <c r="S237" s="1" t="e">
        <f ca="1" xml:space="preserve">
IF($O237 = 5 + N("Presidente"),
    27000,
    IF($O237 = 6 + N("Vice-presidente"),
        23000,
        IF(OR($O237 = 8, $O237= 13, $O237 = 12) + N("Secretária bilíngue ou coordenador ou especialista"),
            8000,
            IF($O237 = 7 + N("Diretor"),
                15000,
                IF($O237 = 14 + N("Gerente"),
                    12000,
                    IF($O237 = 9 + N("Estagiário"),
                        705,
                        IF($O237 = 10 + N("Trainee"),
                            805,
                            IF($O237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IF($K237 = 7,
  500,
  IF($K237 = 8,
    1000,
    IF($K237 = 9,
      1500,
      IF($K237 = 10,
        2000,
        0
      )
    )
  )
)
+
N("Adicional no salário por área")
+
IF($M237 = 14 + N("Tecnologia da Informação"),
  120,
  IF($M237 = 16 + N("Vendas"),
    110,
    IF($M237 = 15 + N("Jurídico"),
      100,
      IF(OR($M237 = 8, $M237 = 9, $M237 = 11) + N("Recursos humanos ou comercial ou comunicação e marketing"),
        80,
        0
      )
    )
  )
)
+
N("Adicionando pegadinha")
+
IF(AND($M237 = 16, $K237 = 9, $O237 = 11, $Q237 = 5) + N("Se for de vendas, com mestrado, analista sênior"),
  IF(#REF! = 5,
    100,
    0
  )
  +
  IF($I237 = "M",
    200,
    0
  ),
  0
)</f>
        <v>#NUM!</v>
      </c>
    </row>
    <row r="238" spans="1:19" ht="14.25" customHeight="1" x14ac:dyDescent="0.2">
      <c r="A238" s="7" t="s">
        <v>94</v>
      </c>
      <c r="B238" s="5">
        <f>ROW()</f>
        <v>238</v>
      </c>
      <c r="C238" s="6" t="b">
        <v>1</v>
      </c>
      <c r="D238" s="7" t="e">
        <f ca="1">IF($B238 = 1 + N("Presidente"),
    127,
    IF($B238 = 2 + N("Vice-Presidente"),
        72,
        IF($B238 = 3 + N("Secretária bilíngue"),
            13,
            RANDBETWEEN(5,COUNT(#REF!) + 1)
        )
    )
)</f>
        <v>#NUM!</v>
      </c>
      <c r="E238" s="7" t="e">
        <f ca="1">VLOOKUP($D238,#REF!,2,FALSE)</f>
        <v>#NUM!</v>
      </c>
      <c r="F238" s="7" t="e">
        <f ca="1" xml:space="preserve">
IF($B238 = 1,
    0,
    RANDBETWEEN(5,COUNT(#REF!) + 1)
)</f>
        <v>#NUM!</v>
      </c>
      <c r="G238" s="7" t="e">
        <f ca="1" xml:space="preserve">
IF($B238 = 1 + N("Presidente"),
    "de Orléans e Bragança",
    VLOOKUP($F238,#REF!,2,FALSE) &amp; " " &amp; VLOOKUP(RANDBETWEEN(5,COUNT(#REF!) + 1),#REF!,2,FALSE)
)</f>
        <v>#NUM!</v>
      </c>
      <c r="H238" s="7" t="s">
        <v>334</v>
      </c>
      <c r="I238" s="7" t="s">
        <v>6</v>
      </c>
      <c r="J238" s="8">
        <f ca="1" xml:space="preserve">
IF($O238 = 5 + N("CEO"),
    TODAY() - 16340,
    IF($O238 = 8 + N("Secretary"),
        RANDBETWEEN(TODAY() - 12418.5, TODAY()-6574.5),
        IF(OR($O238 = 7, $O238 = 14),
            RANDBETWEEN(TODAY() - 16071, TODAY() - 8766),
            IF(OR($O238 = 13, $O238 = 12, $O238 = 11),
                RANDBETWEEN(TODAY() - 27393.75, TODAY() - 12783.75),
                RANDBETWEEN(TODAY() - 27393.75, TODAY()-10957.5)
            )
        )
    )
)</f>
        <v>22343</v>
      </c>
      <c r="K238" s="6">
        <f ca="1" xml:space="preserve">
IF(OR($O238 = 5, $O238 = 6) + N("Se for presidente ou vice-presidente"),
    10 + N("Doutor"),
    IF($O238 = 7 + N("Se for diretor"),
        RANDBETWEEN(8,10) + N("Graduate school or Master’s degree or Doctorate"),
        IF($O238 = 14 + N("If a manager"),
            RANDBETWEEN(7,9),
            IF(OR($O238 = 13, $O238 = 12, $O238 = 11) + N("If coordinator or specialist or analyst"),
                RANDBETWEEN(7,8),
                7
            )
        )
    )
)</f>
        <v>8</v>
      </c>
      <c r="L238" s="8" t="str">
        <f ca="1">VLOOKUP($K238,Education!$A:$B,2,FALSE)</f>
        <v>Graduate school</v>
      </c>
      <c r="M238" s="7" t="e">
        <f ca="1" xml:space="preserve">
  IF(OR($O238 = 5, $O238 = 6, $O238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8" s="7" t="e">
        <f ca="1">VLOOKUP($M238,Department!$A:$B,2,FALSE)</f>
        <v>#NUM!</v>
      </c>
      <c r="O238" s="6">
        <f t="shared" ca="1" si="3"/>
        <v>11</v>
      </c>
      <c r="P238" s="7" t="str">
        <f ca="1">VLOOKUP($O238,Role!$A:$B,2,FALSE)</f>
        <v>Analyst</v>
      </c>
      <c r="Q238" s="6">
        <f ca="1" xml:space="preserve">
IF($O238 = 11 + N("Analyst"),
    RANDBETWEEN(5, 7) + N("Jr, Pleno, Sr"),
    ""
)</f>
        <v>6</v>
      </c>
      <c r="R238" s="7" t="e">
        <f ca="1" xml:space="preserve">
IF($Q238 &lt;&gt; "",
    VLOOKUP($Q238,Level!$A:$B,2,FALSE),
    ""
)</f>
        <v>#N/A</v>
      </c>
      <c r="S238" s="1" t="e">
        <f ca="1" xml:space="preserve">
IF($O238 = 5 + N("Presidente"),
    27000,
    IF($O238 = 6 + N("Vice-presidente"),
        23000,
        IF(OR($O238 = 8, $O238= 13, $O238 = 12) + N("Secretária bilíngue ou coordenador ou especialista"),
            8000,
            IF($O238 = 7 + N("Diretor"),
                15000,
                IF($O238 = 14 + N("Gerente"),
                    12000,
                    IF($O238 = 9 + N("Estagiário"),
                        705,
                        IF($O238 = 10 + N("Trainee"),
                            805,
                            IF($O238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IF($K238 = 7,
  500,
  IF($K238 = 8,
    1000,
    IF($K238 = 9,
      1500,
      IF($K238 = 10,
        2000,
        0
      )
    )
  )
)
+
N("Adicional no salário por área")
+
IF($M238 = 14 + N("Tecnologia da Informação"),
  120,
  IF($M238 = 16 + N("Vendas"),
    110,
    IF($M238 = 15 + N("Jurídico"),
      100,
      IF(OR($M238 = 8, $M238 = 9, $M238 = 11) + N("Recursos humanos ou comercial ou comunicação e marketing"),
        80,
        0
      )
    )
  )
)
+
N("Adicionando pegadinha")
+
IF(AND($M238 = 16, $K238 = 9, $O238 = 11, $Q238 = 5) + N("Se for de vendas, com mestrado, analista sênior"),
  IF(#REF! = 5,
    100,
    0
  )
  +
  IF($I238 = "M",
    200,
    0
  ),
  0
)</f>
        <v>#NUM!</v>
      </c>
    </row>
    <row r="239" spans="1:19" ht="14.25" customHeight="1" x14ac:dyDescent="0.2">
      <c r="A239" s="7" t="s">
        <v>94</v>
      </c>
      <c r="B239" s="5">
        <f>ROW()</f>
        <v>239</v>
      </c>
      <c r="C239" s="6" t="b">
        <v>1</v>
      </c>
      <c r="D239" s="7" t="e">
        <f ca="1">IF($B239 = 1 + N("Presidente"),
    127,
    IF($B239 = 2 + N("Vice-Presidente"),
        72,
        IF($B239 = 3 + N("Secretária bilíngue"),
            13,
            RANDBETWEEN(5,COUNT(#REF!) + 1)
        )
    )
)</f>
        <v>#NUM!</v>
      </c>
      <c r="E239" s="7" t="e">
        <f ca="1">VLOOKUP($D239,#REF!,2,FALSE)</f>
        <v>#NUM!</v>
      </c>
      <c r="F239" s="7" t="e">
        <f ca="1" xml:space="preserve">
IF($B239 = 1,
    0,
    RANDBETWEEN(5,COUNT(#REF!) + 1)
)</f>
        <v>#NUM!</v>
      </c>
      <c r="G239" s="7" t="e">
        <f ca="1" xml:space="preserve">
IF($B239 = 1 + N("Presidente"),
    "de Orléans e Bragança",
    VLOOKUP($F239,#REF!,2,FALSE) &amp; " " &amp; VLOOKUP(RANDBETWEEN(5,COUNT(#REF!) + 1),#REF!,2,FALSE)
)</f>
        <v>#NUM!</v>
      </c>
      <c r="H239" s="7" t="s">
        <v>335</v>
      </c>
      <c r="I239" s="7" t="s">
        <v>5</v>
      </c>
      <c r="J239" s="8">
        <f ca="1" xml:space="preserve">
IF($O239 = 5 + N("CEO"),
    TODAY() - 16340,
    IF($O239 = 8 + N("Secretary"),
        RANDBETWEEN(TODAY() - 12418.5, TODAY()-6574.5),
        IF(OR($O239 = 7, $O239 = 14),
            RANDBETWEEN(TODAY() - 16071, TODAY() - 8766),
            IF(OR($O239 = 13, $O239 = 12, $O239 = 11),
                RANDBETWEEN(TODAY() - 27393.75, TODAY() - 12783.75),
                RANDBETWEEN(TODAY() - 27393.75, TODAY()-10957.5)
            )
        )
    )
)</f>
        <v>29798</v>
      </c>
      <c r="K239" s="6">
        <f ca="1" xml:space="preserve">
IF(OR($O239 = 5, $O239 = 6) + N("Se for presidente ou vice-presidente"),
    10 + N("Doutor"),
    IF($O239 = 7 + N("Se for diretor"),
        RANDBETWEEN(8,10) + N("Graduate school or Master’s degree or Doctorate"),
        IF($O239 = 14 + N("If a manager"),
            RANDBETWEEN(7,9),
            IF(OR($O239 = 13, $O239 = 12, $O239 = 11) + N("If coordinator or specialist or analyst"),
                RANDBETWEEN(7,8),
                7
            )
        )
    )
)</f>
        <v>7</v>
      </c>
      <c r="L239" s="8" t="str">
        <f ca="1">VLOOKUP($K239,Education!$A:$B,2,FALSE)</f>
        <v>Undergraduate degree</v>
      </c>
      <c r="M239" s="7" t="e">
        <f ca="1" xml:space="preserve">
  IF(OR($O239 = 5, $O239 = 6, $O239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39" s="7" t="e">
        <f ca="1">VLOOKUP($M239,Department!$A:$B,2,FALSE)</f>
        <v>#NUM!</v>
      </c>
      <c r="O239" s="6">
        <f t="shared" ca="1" si="3"/>
        <v>10</v>
      </c>
      <c r="P239" s="7" t="str">
        <f ca="1">VLOOKUP($O239,Role!$A:$B,2,FALSE)</f>
        <v>Trainee</v>
      </c>
      <c r="Q239" s="6" t="str">
        <f ca="1" xml:space="preserve">
IF($O239 = 11 + N("Analyst"),
    RANDBETWEEN(5, 7) + N("Jr, Pleno, Sr"),
    ""
)</f>
        <v/>
      </c>
      <c r="R239" s="7" t="str">
        <f ca="1" xml:space="preserve">
IF($Q239 &lt;&gt; "",
    VLOOKUP($Q239,Level!$A:$B,2,FALSE),
    ""
)</f>
        <v/>
      </c>
      <c r="S239" s="1" t="e">
        <f ca="1" xml:space="preserve">
IF($O239 = 5 + N("Presidente"),
    27000,
    IF($O239 = 6 + N("Vice-presidente"),
        23000,
        IF(OR($O239 = 8, $O239= 13, $O239 = 12) + N("Secretária bilíngue ou coordenador ou especialista"),
            8000,
            IF($O239 = 7 + N("Diretor"),
                15000,
                IF($O239 = 14 + N("Gerente"),
                    12000,
                    IF($O239 = 9 + N("Estagiário"),
                        705,
                        IF($O239 = 10 + N("Trainee"),
                            805,
                            IF($O239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IF($K239 = 7,
  500,
  IF($K239 = 8,
    1000,
    IF($K239 = 9,
      1500,
      IF($K239 = 10,
        2000,
        0
      )
    )
  )
)
+
N("Adicional no salário por área")
+
IF($M239 = 14 + N("Tecnologia da Informação"),
  120,
  IF($M239 = 16 + N("Vendas"),
    110,
    IF($M239 = 15 + N("Jurídico"),
      100,
      IF(OR($M239 = 8, $M239 = 9, $M239 = 11) + N("Recursos humanos ou comercial ou comunicação e marketing"),
        80,
        0
      )
    )
  )
)
+
N("Adicionando pegadinha")
+
IF(AND($M239 = 16, $K239 = 9, $O239 = 11, $Q239 = 5) + N("Se for de vendas, com mestrado, analista sênior"),
  IF(#REF! = 5,
    100,
    0
  )
  +
  IF($I239 = "M",
    200,
    0
  ),
  0
)</f>
        <v>#NUM!</v>
      </c>
    </row>
    <row r="240" spans="1:19" ht="14.25" customHeight="1" x14ac:dyDescent="0.2">
      <c r="A240" s="7" t="s">
        <v>94</v>
      </c>
      <c r="B240" s="5">
        <f>ROW()</f>
        <v>240</v>
      </c>
      <c r="C240" s="6" t="b">
        <v>1</v>
      </c>
      <c r="D240" s="7" t="e">
        <f ca="1">IF($B240 = 1 + N("Presidente"),
    127,
    IF($B240 = 2 + N("Vice-Presidente"),
        72,
        IF($B240 = 3 + N("Secretária bilíngue"),
            13,
            RANDBETWEEN(5,COUNT(#REF!) + 1)
        )
    )
)</f>
        <v>#NUM!</v>
      </c>
      <c r="E240" s="7" t="e">
        <f ca="1">VLOOKUP($D240,#REF!,2,FALSE)</f>
        <v>#NUM!</v>
      </c>
      <c r="F240" s="7" t="e">
        <f ca="1" xml:space="preserve">
IF($B240 = 1,
    0,
    RANDBETWEEN(5,COUNT(#REF!) + 1)
)</f>
        <v>#NUM!</v>
      </c>
      <c r="G240" s="7" t="e">
        <f ca="1" xml:space="preserve">
IF($B240 = 1 + N("Presidente"),
    "de Orléans e Bragança",
    VLOOKUP($F240,#REF!,2,FALSE) &amp; " " &amp; VLOOKUP(RANDBETWEEN(5,COUNT(#REF!) + 1),#REF!,2,FALSE)
)</f>
        <v>#NUM!</v>
      </c>
      <c r="H240" s="7" t="s">
        <v>336</v>
      </c>
      <c r="I240" s="7" t="s">
        <v>5</v>
      </c>
      <c r="J240" s="8">
        <f ca="1" xml:space="preserve">
IF($O240 = 5 + N("CEO"),
    TODAY() - 16340,
    IF($O240 = 8 + N("Secretary"),
        RANDBETWEEN(TODAY() - 12418.5, TODAY()-6574.5),
        IF(OR($O240 = 7, $O240 = 14),
            RANDBETWEEN(TODAY() - 16071, TODAY() - 8766),
            IF(OR($O240 = 13, $O240 = 12, $O240 = 11),
                RANDBETWEEN(TODAY() - 27393.75, TODAY() - 12783.75),
                RANDBETWEEN(TODAY() - 27393.75, TODAY()-10957.5)
            )
        )
    )
)</f>
        <v>19235</v>
      </c>
      <c r="K240" s="6">
        <f ca="1" xml:space="preserve">
IF(OR($O240 = 5, $O240 = 6) + N("Se for presidente ou vice-presidente"),
    10 + N("Doutor"),
    IF($O240 = 7 + N("Se for diretor"),
        RANDBETWEEN(8,10) + N("Graduate school or Master’s degree or Doctorate"),
        IF($O240 = 14 + N("If a manager"),
            RANDBETWEEN(7,9),
            IF(OR($O240 = 13, $O240 = 12, $O240 = 11) + N("If coordinator or specialist or analyst"),
                RANDBETWEEN(7,8),
                7
            )
        )
    )
)</f>
        <v>7</v>
      </c>
      <c r="L240" s="8" t="str">
        <f ca="1">VLOOKUP($K240,Education!$A:$B,2,FALSE)</f>
        <v>Undergraduate degree</v>
      </c>
      <c r="M240" s="7" t="e">
        <f ca="1" xml:space="preserve">
  IF(OR($O240 = 5, $O240 = 6, $O240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0" s="7" t="e">
        <f ca="1">VLOOKUP($M240,Department!$A:$B,2,FALSE)</f>
        <v>#NUM!</v>
      </c>
      <c r="O240" s="6">
        <f t="shared" ca="1" si="3"/>
        <v>11</v>
      </c>
      <c r="P240" s="7" t="str">
        <f ca="1">VLOOKUP($O240,Role!$A:$B,2,FALSE)</f>
        <v>Analyst</v>
      </c>
      <c r="Q240" s="6">
        <f ca="1" xml:space="preserve">
IF($O240 = 11 + N("Analyst"),
    RANDBETWEEN(5, 7) + N("Jr, Pleno, Sr"),
    ""
)</f>
        <v>6</v>
      </c>
      <c r="R240" s="7" t="e">
        <f ca="1" xml:space="preserve">
IF($Q240 &lt;&gt; "",
    VLOOKUP($Q240,Level!$A:$B,2,FALSE),
    ""
)</f>
        <v>#N/A</v>
      </c>
      <c r="S240" s="1" t="e">
        <f ca="1" xml:space="preserve">
IF($O240 = 5 + N("Presidente"),
    27000,
    IF($O240 = 6 + N("Vice-presidente"),
        23000,
        IF(OR($O240 = 8, $O240= 13, $O240 = 12) + N("Secretária bilíngue ou coordenador ou especialista"),
            8000,
            IF($O240 = 7 + N("Diretor"),
                15000,
                IF($O240 = 14 + N("Gerente"),
                    12000,
                    IF($O240 = 9 + N("Estagiário"),
                        705,
                        IF($O240 = 10 + N("Trainee"),
                            805,
                            IF($O240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IF($K240 = 7,
  500,
  IF($K240 = 8,
    1000,
    IF($K240 = 9,
      1500,
      IF($K240 = 10,
        2000,
        0
      )
    )
  )
)
+
N("Adicional no salário por área")
+
IF($M240 = 14 + N("Tecnologia da Informação"),
  120,
  IF($M240 = 16 + N("Vendas"),
    110,
    IF($M240 = 15 + N("Jurídico"),
      100,
      IF(OR($M240 = 8, $M240 = 9, $M240 = 11) + N("Recursos humanos ou comercial ou comunicação e marketing"),
        80,
        0
      )
    )
  )
)
+
N("Adicionando pegadinha")
+
IF(AND($M240 = 16, $K240 = 9, $O240 = 11, $Q240 = 5) + N("Se for de vendas, com mestrado, analista sênior"),
  IF(#REF! = 5,
    100,
    0
  )
  +
  IF($I240 = "M",
    200,
    0
  ),
  0
)</f>
        <v>#NUM!</v>
      </c>
    </row>
    <row r="241" spans="1:19" ht="14.25" customHeight="1" x14ac:dyDescent="0.2">
      <c r="A241" s="7" t="s">
        <v>94</v>
      </c>
      <c r="B241" s="5">
        <f>ROW()</f>
        <v>241</v>
      </c>
      <c r="C241" s="6" t="b">
        <v>1</v>
      </c>
      <c r="D241" s="7" t="e">
        <f ca="1">IF($B241 = 1 + N("Presidente"),
    127,
    IF($B241 = 2 + N("Vice-Presidente"),
        72,
        IF($B241 = 3 + N("Secretária bilíngue"),
            13,
            RANDBETWEEN(5,COUNT(#REF!) + 1)
        )
    )
)</f>
        <v>#NUM!</v>
      </c>
      <c r="E241" s="7" t="e">
        <f ca="1">VLOOKUP($D241,#REF!,2,FALSE)</f>
        <v>#NUM!</v>
      </c>
      <c r="F241" s="7" t="e">
        <f ca="1" xml:space="preserve">
IF($B241 = 1,
    0,
    RANDBETWEEN(5,COUNT(#REF!) + 1)
)</f>
        <v>#NUM!</v>
      </c>
      <c r="G241" s="7" t="e">
        <f ca="1" xml:space="preserve">
IF($B241 = 1 + N("Presidente"),
    "de Orléans e Bragança",
    VLOOKUP($F241,#REF!,2,FALSE) &amp; " " &amp; VLOOKUP(RANDBETWEEN(5,COUNT(#REF!) + 1),#REF!,2,FALSE)
)</f>
        <v>#NUM!</v>
      </c>
      <c r="H241" s="7" t="s">
        <v>337</v>
      </c>
      <c r="I241" s="7" t="s">
        <v>5</v>
      </c>
      <c r="J241" s="8">
        <f ca="1" xml:space="preserve">
IF($O241 = 5 + N("CEO"),
    TODAY() - 16340,
    IF($O241 = 8 + N("Secretary"),
        RANDBETWEEN(TODAY() - 12418.5, TODAY()-6574.5),
        IF(OR($O241 = 7, $O241 = 14),
            RANDBETWEEN(TODAY() - 16071, TODAY() - 8766),
            IF(OR($O241 = 13, $O241 = 12, $O241 = 11),
                RANDBETWEEN(TODAY() - 27393.75, TODAY() - 12783.75),
                RANDBETWEEN(TODAY() - 27393.75, TODAY()-10957.5)
            )
        )
    )
)</f>
        <v>18531</v>
      </c>
      <c r="K241" s="6">
        <f ca="1" xml:space="preserve">
IF(OR($O241 = 5, $O241 = 6) + N("Se for presidente ou vice-presidente"),
    10 + N("Doutor"),
    IF($O241 = 7 + N("Se for diretor"),
        RANDBETWEEN(8,10) + N("Graduate school or Master’s degree or Doctorate"),
        IF($O241 = 14 + N("If a manager"),
            RANDBETWEEN(7,9),
            IF(OR($O241 = 13, $O241 = 12, $O241 = 11) + N("If coordinator or specialist or analyst"),
                RANDBETWEEN(7,8),
                7
            )
        )
    )
)</f>
        <v>7</v>
      </c>
      <c r="L241" s="8" t="str">
        <f ca="1">VLOOKUP($K241,Education!$A:$B,2,FALSE)</f>
        <v>Undergraduate degree</v>
      </c>
      <c r="M241" s="7" t="e">
        <f ca="1" xml:space="preserve">
  IF(OR($O241 = 5, $O241 = 6, $O241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1" s="7" t="e">
        <f ca="1">VLOOKUP($M241,Department!$A:$B,2,FALSE)</f>
        <v>#NUM!</v>
      </c>
      <c r="O241" s="6">
        <f t="shared" ca="1" si="3"/>
        <v>10</v>
      </c>
      <c r="P241" s="7" t="str">
        <f ca="1">VLOOKUP($O241,Role!$A:$B,2,FALSE)</f>
        <v>Trainee</v>
      </c>
      <c r="Q241" s="6" t="str">
        <f ca="1" xml:space="preserve">
IF($O241 = 11 + N("Analyst"),
    RANDBETWEEN(5, 7) + N("Jr, Pleno, Sr"),
    ""
)</f>
        <v/>
      </c>
      <c r="R241" s="7" t="str">
        <f ca="1" xml:space="preserve">
IF($Q241 &lt;&gt; "",
    VLOOKUP($Q241,Level!$A:$B,2,FALSE),
    ""
)</f>
        <v/>
      </c>
      <c r="S241" s="1" t="e">
        <f ca="1" xml:space="preserve">
IF($O241 = 5 + N("Presidente"),
    27000,
    IF($O241 = 6 + N("Vice-presidente"),
        23000,
        IF(OR($O241 = 8, $O241= 13, $O241 = 12) + N("Secretária bilíngue ou coordenador ou especialista"),
            8000,
            IF($O241 = 7 + N("Diretor"),
                15000,
                IF($O241 = 14 + N("Gerente"),
                    12000,
                    IF($O241 = 9 + N("Estagiário"),
                        705,
                        IF($O241 = 10 + N("Trainee"),
                            805,
                            IF($O241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IF($K241 = 7,
  500,
  IF($K241 = 8,
    1000,
    IF($K241 = 9,
      1500,
      IF($K241 = 10,
        2000,
        0
      )
    )
  )
)
+
N("Adicional no salário por área")
+
IF($M241 = 14 + N("Tecnologia da Informação"),
  120,
  IF($M241 = 16 + N("Vendas"),
    110,
    IF($M241 = 15 + N("Jurídico"),
      100,
      IF(OR($M241 = 8, $M241 = 9, $M241 = 11) + N("Recursos humanos ou comercial ou comunicação e marketing"),
        80,
        0
      )
    )
  )
)
+
N("Adicionando pegadinha")
+
IF(AND($M241 = 16, $K241 = 9, $O241 = 11, $Q241 = 5) + N("Se for de vendas, com mestrado, analista sênior"),
  IF(#REF! = 5,
    100,
    0
  )
  +
  IF($I241 = "M",
    200,
    0
  ),
  0
)</f>
        <v>#NUM!</v>
      </c>
    </row>
    <row r="242" spans="1:19" ht="14.25" customHeight="1" x14ac:dyDescent="0.2">
      <c r="A242" s="7" t="s">
        <v>94</v>
      </c>
      <c r="B242" s="5">
        <f>ROW()</f>
        <v>242</v>
      </c>
      <c r="C242" s="6" t="b">
        <v>1</v>
      </c>
      <c r="D242" s="7" t="e">
        <f ca="1">IF($B242 = 1 + N("Presidente"),
    127,
    IF($B242 = 2 + N("Vice-Presidente"),
        72,
        IF($B242 = 3 + N("Secretária bilíngue"),
            13,
            RANDBETWEEN(5,COUNT(#REF!) + 1)
        )
    )
)</f>
        <v>#NUM!</v>
      </c>
      <c r="E242" s="7" t="e">
        <f ca="1">VLOOKUP($D242,#REF!,2,FALSE)</f>
        <v>#NUM!</v>
      </c>
      <c r="F242" s="7" t="e">
        <f ca="1" xml:space="preserve">
IF($B242 = 1,
    0,
    RANDBETWEEN(5,COUNT(#REF!) + 1)
)</f>
        <v>#NUM!</v>
      </c>
      <c r="G242" s="7" t="e">
        <f ca="1" xml:space="preserve">
IF($B242 = 1 + N("Presidente"),
    "de Orléans e Bragança",
    VLOOKUP($F242,#REF!,2,FALSE) &amp; " " &amp; VLOOKUP(RANDBETWEEN(5,COUNT(#REF!) + 1),#REF!,2,FALSE)
)</f>
        <v>#NUM!</v>
      </c>
      <c r="H242" s="7" t="s">
        <v>338</v>
      </c>
      <c r="I242" s="7" t="s">
        <v>6</v>
      </c>
      <c r="J242" s="8">
        <f ca="1" xml:space="preserve">
IF($O242 = 5 + N("CEO"),
    TODAY() - 16340,
    IF($O242 = 8 + N("Secretary"),
        RANDBETWEEN(TODAY() - 12418.5, TODAY()-6574.5),
        IF(OR($O242 = 7, $O242 = 14),
            RANDBETWEEN(TODAY() - 16071, TODAY() - 8766),
            IF(OR($O242 = 13, $O242 = 12, $O242 = 11),
                RANDBETWEEN(TODAY() - 27393.75, TODAY() - 12783.75),
                RANDBETWEEN(TODAY() - 27393.75, TODAY()-10957.5)
            )
        )
    )
)</f>
        <v>31618</v>
      </c>
      <c r="K242" s="6">
        <f ca="1" xml:space="preserve">
IF(OR($O242 = 5, $O242 = 6) + N("Se for presidente ou vice-presidente"),
    10 + N("Doutor"),
    IF($O242 = 7 + N("Se for diretor"),
        RANDBETWEEN(8,10) + N("Graduate school or Master’s degree or Doctorate"),
        IF($O242 = 14 + N("If a manager"),
            RANDBETWEEN(7,9),
            IF(OR($O242 = 13, $O242 = 12, $O242 = 11) + N("If coordinator or specialist or analyst"),
                RANDBETWEEN(7,8),
                7
            )
        )
    )
)</f>
        <v>8</v>
      </c>
      <c r="L242" s="8" t="str">
        <f ca="1">VLOOKUP($K242,Education!$A:$B,2,FALSE)</f>
        <v>Graduate school</v>
      </c>
      <c r="M242" s="7" t="e">
        <f ca="1" xml:space="preserve">
  IF(OR($O242 = 5, $O242 = 6, $O242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2" s="7" t="e">
        <f ca="1">VLOOKUP($M242,Department!$A:$B,2,FALSE)</f>
        <v>#NUM!</v>
      </c>
      <c r="O242" s="6">
        <f t="shared" ca="1" si="3"/>
        <v>11</v>
      </c>
      <c r="P242" s="7" t="str">
        <f ca="1">VLOOKUP($O242,Role!$A:$B,2,FALSE)</f>
        <v>Analyst</v>
      </c>
      <c r="Q242" s="6">
        <f ca="1" xml:space="preserve">
IF($O242 = 11 + N("Analyst"),
    RANDBETWEEN(5, 7) + N("Jr, Pleno, Sr"),
    ""
)</f>
        <v>5</v>
      </c>
      <c r="R242" s="7" t="e">
        <f ca="1" xml:space="preserve">
IF($Q242 &lt;&gt; "",
    VLOOKUP($Q242,Level!$A:$B,2,FALSE),
    ""
)</f>
        <v>#N/A</v>
      </c>
      <c r="S242" s="1" t="e">
        <f ca="1" xml:space="preserve">
IF($O242 = 5 + N("Presidente"),
    27000,
    IF($O242 = 6 + N("Vice-presidente"),
        23000,
        IF(OR($O242 = 8, $O242= 13, $O242 = 12) + N("Secretária bilíngue ou coordenador ou especialista"),
            8000,
            IF($O242 = 7 + N("Diretor"),
                15000,
                IF($O242 = 14 + N("Gerente"),
                    12000,
                    IF($O242 = 9 + N("Estagiário"),
                        705,
                        IF($O242 = 10 + N("Trainee"),
                            805,
                            IF($O242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IF($K242 = 7,
  500,
  IF($K242 = 8,
    1000,
    IF($K242 = 9,
      1500,
      IF($K242 = 10,
        2000,
        0
      )
    )
  )
)
+
N("Adicional no salário por área")
+
IF($M242 = 14 + N("Tecnologia da Informação"),
  120,
  IF($M242 = 16 + N("Vendas"),
    110,
    IF($M242 = 15 + N("Jurídico"),
      100,
      IF(OR($M242 = 8, $M242 = 9, $M242 = 11) + N("Recursos humanos ou comercial ou comunicação e marketing"),
        80,
        0
      )
    )
  )
)
+
N("Adicionando pegadinha")
+
IF(AND($M242 = 16, $K242 = 9, $O242 = 11, $Q242 = 5) + N("Se for de vendas, com mestrado, analista sênior"),
  IF(#REF! = 5,
    100,
    0
  )
  +
  IF($I242 = "M",
    200,
    0
  ),
  0
)</f>
        <v>#NUM!</v>
      </c>
    </row>
    <row r="243" spans="1:19" ht="14.25" customHeight="1" x14ac:dyDescent="0.2">
      <c r="A243" s="7" t="s">
        <v>94</v>
      </c>
      <c r="B243" s="5">
        <f>ROW()</f>
        <v>243</v>
      </c>
      <c r="C243" s="6" t="b">
        <v>1</v>
      </c>
      <c r="D243" s="7" t="e">
        <f ca="1">IF($B243 = 1 + N("Presidente"),
    127,
    IF($B243 = 2 + N("Vice-Presidente"),
        72,
        IF($B243 = 3 + N("Secretária bilíngue"),
            13,
            RANDBETWEEN(5,COUNT(#REF!) + 1)
        )
    )
)</f>
        <v>#NUM!</v>
      </c>
      <c r="E243" s="7" t="e">
        <f ca="1">VLOOKUP($D243,#REF!,2,FALSE)</f>
        <v>#NUM!</v>
      </c>
      <c r="F243" s="7" t="e">
        <f ca="1" xml:space="preserve">
IF($B243 = 1,
    0,
    RANDBETWEEN(5,COUNT(#REF!) + 1)
)</f>
        <v>#NUM!</v>
      </c>
      <c r="G243" s="7" t="e">
        <f ca="1" xml:space="preserve">
IF($B243 = 1 + N("Presidente"),
    "de Orléans e Bragança",
    VLOOKUP($F243,#REF!,2,FALSE) &amp; " " &amp; VLOOKUP(RANDBETWEEN(5,COUNT(#REF!) + 1),#REF!,2,FALSE)
)</f>
        <v>#NUM!</v>
      </c>
      <c r="H243" s="7" t="s">
        <v>339</v>
      </c>
      <c r="I243" s="7" t="s">
        <v>6</v>
      </c>
      <c r="J243" s="8">
        <f ca="1" xml:space="preserve">
IF($O243 = 5 + N("CEO"),
    TODAY() - 16340,
    IF($O243 = 8 + N("Secretary"),
        RANDBETWEEN(TODAY() - 12418.5, TODAY()-6574.5),
        IF(OR($O243 = 7, $O243 = 14),
            RANDBETWEEN(TODAY() - 16071, TODAY() - 8766),
            IF(OR($O243 = 13, $O243 = 12, $O243 = 11),
                RANDBETWEEN(TODAY() - 27393.75, TODAY() - 12783.75),
                RANDBETWEEN(TODAY() - 27393.75, TODAY()-10957.5)
            )
        )
    )
)</f>
        <v>28996</v>
      </c>
      <c r="K243" s="6">
        <f ca="1" xml:space="preserve">
IF(OR($O243 = 5, $O243 = 6) + N("Se for presidente ou vice-presidente"),
    10 + N("Doutor"),
    IF($O243 = 7 + N("Se for diretor"),
        RANDBETWEEN(8,10) + N("Graduate school or Master’s degree or Doctorate"),
        IF($O243 = 14 + N("If a manager"),
            RANDBETWEEN(7,9),
            IF(OR($O243 = 13, $O243 = 12, $O243 = 11) + N("If coordinator or specialist or analyst"),
                RANDBETWEEN(7,8),
                7
            )
        )
    )
)</f>
        <v>7</v>
      </c>
      <c r="L243" s="8" t="str">
        <f ca="1">VLOOKUP($K243,Education!$A:$B,2,FALSE)</f>
        <v>Undergraduate degree</v>
      </c>
      <c r="M243" s="7" t="e">
        <f ca="1" xml:space="preserve">
  IF(OR($O243 = 5, $O243 = 6, $O243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3" s="7" t="e">
        <f ca="1">VLOOKUP($M243,Department!$A:$B,2,FALSE)</f>
        <v>#NUM!</v>
      </c>
      <c r="O243" s="6">
        <f t="shared" ca="1" si="3"/>
        <v>10</v>
      </c>
      <c r="P243" s="7" t="str">
        <f ca="1">VLOOKUP($O243,Role!$A:$B,2,FALSE)</f>
        <v>Trainee</v>
      </c>
      <c r="Q243" s="6" t="str">
        <f ca="1" xml:space="preserve">
IF($O243 = 11 + N("Analyst"),
    RANDBETWEEN(5, 7) + N("Jr, Pleno, Sr"),
    ""
)</f>
        <v/>
      </c>
      <c r="R243" s="7" t="str">
        <f ca="1" xml:space="preserve">
IF($Q243 &lt;&gt; "",
    VLOOKUP($Q243,Level!$A:$B,2,FALSE),
    ""
)</f>
        <v/>
      </c>
      <c r="S243" s="1" t="e">
        <f ca="1" xml:space="preserve">
IF($O243 = 5 + N("Presidente"),
    27000,
    IF($O243 = 6 + N("Vice-presidente"),
        23000,
        IF(OR($O243 = 8, $O243= 13, $O243 = 12) + N("Secretária bilíngue ou coordenador ou especialista"),
            8000,
            IF($O243 = 7 + N("Diretor"),
                15000,
                IF($O243 = 14 + N("Gerente"),
                    12000,
                    IF($O243 = 9 + N("Estagiário"),
                        705,
                        IF($O243 = 10 + N("Trainee"),
                            805,
                            IF($O243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IF($K243 = 7,
  500,
  IF($K243 = 8,
    1000,
    IF($K243 = 9,
      1500,
      IF($K243 = 10,
        2000,
        0
      )
    )
  )
)
+
N("Adicional no salário por área")
+
IF($M243 = 14 + N("Tecnologia da Informação"),
  120,
  IF($M243 = 16 + N("Vendas"),
    110,
    IF($M243 = 15 + N("Jurídico"),
      100,
      IF(OR($M243 = 8, $M243 = 9, $M243 = 11) + N("Recursos humanos ou comercial ou comunicação e marketing"),
        80,
        0
      )
    )
  )
)
+
N("Adicionando pegadinha")
+
IF(AND($M243 = 16, $K243 = 9, $O243 = 11, $Q243 = 5) + N("Se for de vendas, com mestrado, analista sênior"),
  IF(#REF! = 5,
    100,
    0
  )
  +
  IF($I243 = "M",
    200,
    0
  ),
  0
)</f>
        <v>#NUM!</v>
      </c>
    </row>
    <row r="244" spans="1:19" ht="14.25" customHeight="1" x14ac:dyDescent="0.2">
      <c r="A244" s="7" t="s">
        <v>94</v>
      </c>
      <c r="B244" s="5">
        <f>ROW()</f>
        <v>244</v>
      </c>
      <c r="C244" s="6" t="b">
        <v>1</v>
      </c>
      <c r="D244" s="7" t="e">
        <f ca="1">IF($B244 = 1 + N("Presidente"),
    127,
    IF($B244 = 2 + N("Vice-Presidente"),
        72,
        IF($B244 = 3 + N("Secretária bilíngue"),
            13,
            RANDBETWEEN(5,COUNT(#REF!) + 1)
        )
    )
)</f>
        <v>#NUM!</v>
      </c>
      <c r="E244" s="7" t="e">
        <f ca="1">VLOOKUP($D244,#REF!,2,FALSE)</f>
        <v>#NUM!</v>
      </c>
      <c r="F244" s="7" t="e">
        <f ca="1" xml:space="preserve">
IF($B244 = 1,
    0,
    RANDBETWEEN(5,COUNT(#REF!) + 1)
)</f>
        <v>#NUM!</v>
      </c>
      <c r="G244" s="7" t="e">
        <f ca="1" xml:space="preserve">
IF($B244 = 1 + N("Presidente"),
    "de Orléans e Bragança",
    VLOOKUP($F244,#REF!,2,FALSE) &amp; " " &amp; VLOOKUP(RANDBETWEEN(5,COUNT(#REF!) + 1),#REF!,2,FALSE)
)</f>
        <v>#NUM!</v>
      </c>
      <c r="H244" s="7" t="s">
        <v>340</v>
      </c>
      <c r="I244" s="7" t="s">
        <v>6</v>
      </c>
      <c r="J244" s="8">
        <f ca="1" xml:space="preserve">
IF($O244 = 5 + N("CEO"),
    TODAY() - 16340,
    IF($O244 = 8 + N("Secretary"),
        RANDBETWEEN(TODAY() - 12418.5, TODAY()-6574.5),
        IF(OR($O244 = 7, $O244 = 14),
            RANDBETWEEN(TODAY() - 16071, TODAY() - 8766),
            IF(OR($O244 = 13, $O244 = 12, $O244 = 11),
                RANDBETWEEN(TODAY() - 27393.75, TODAY() - 12783.75),
                RANDBETWEEN(TODAY() - 27393.75, TODAY()-10957.5)
            )
        )
    )
)</f>
        <v>22804</v>
      </c>
      <c r="K244" s="6">
        <f ca="1" xml:space="preserve">
IF(OR($O244 = 5, $O244 = 6) + N("Se for presidente ou vice-presidente"),
    10 + N("Doutor"),
    IF($O244 = 7 + N("Se for diretor"),
        RANDBETWEEN(8,10) + N("Graduate school or Master’s degree or Doctorate"),
        IF($O244 = 14 + N("If a manager"),
            RANDBETWEEN(7,9),
            IF(OR($O244 = 13, $O244 = 12, $O244 = 11) + N("If coordinator or specialist or analyst"),
                RANDBETWEEN(7,8),
                7
            )
        )
    )
)</f>
        <v>7</v>
      </c>
      <c r="L244" s="8" t="str">
        <f ca="1">VLOOKUP($K244,Education!$A:$B,2,FALSE)</f>
        <v>Undergraduate degree</v>
      </c>
      <c r="M244" s="7" t="e">
        <f ca="1" xml:space="preserve">
  IF(OR($O244 = 5, $O244 = 6, $O244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4" s="7" t="e">
        <f ca="1">VLOOKUP($M244,Department!$A:$B,2,FALSE)</f>
        <v>#NUM!</v>
      </c>
      <c r="O244" s="6">
        <f t="shared" ca="1" si="3"/>
        <v>11</v>
      </c>
      <c r="P244" s="7" t="str">
        <f ca="1">VLOOKUP($O244,Role!$A:$B,2,FALSE)</f>
        <v>Analyst</v>
      </c>
      <c r="Q244" s="6">
        <f ca="1" xml:space="preserve">
IF($O244 = 11 + N("Analyst"),
    RANDBETWEEN(5, 7) + N("Jr, Pleno, Sr"),
    ""
)</f>
        <v>5</v>
      </c>
      <c r="R244" s="7" t="e">
        <f ca="1" xml:space="preserve">
IF($Q244 &lt;&gt; "",
    VLOOKUP($Q244,Level!$A:$B,2,FALSE),
    ""
)</f>
        <v>#N/A</v>
      </c>
      <c r="S244" s="1" t="e">
        <f ca="1" xml:space="preserve">
IF($O244 = 5 + N("Presidente"),
    27000,
    IF($O244 = 6 + N("Vice-presidente"),
        23000,
        IF(OR($O244 = 8, $O244= 13, $O244 = 12) + N("Secretária bilíngue ou coordenador ou especialista"),
            8000,
            IF($O244 = 7 + N("Diretor"),
                15000,
                IF($O244 = 14 + N("Gerente"),
                    12000,
                    IF($O244 = 9 + N("Estagiário"),
                        705,
                        IF($O244 = 10 + N("Trainee"),
                            805,
                            IF($O244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IF($K244 = 7,
  500,
  IF($K244 = 8,
    1000,
    IF($K244 = 9,
      1500,
      IF($K244 = 10,
        2000,
        0
      )
    )
  )
)
+
N("Adicional no salário por área")
+
IF($M244 = 14 + N("Tecnologia da Informação"),
  120,
  IF($M244 = 16 + N("Vendas"),
    110,
    IF($M244 = 15 + N("Jurídico"),
      100,
      IF(OR($M244 = 8, $M244 = 9, $M244 = 11) + N("Recursos humanos ou comercial ou comunicação e marketing"),
        80,
        0
      )
    )
  )
)
+
N("Adicionando pegadinha")
+
IF(AND($M244 = 16, $K244 = 9, $O244 = 11, $Q244 = 5) + N("Se for de vendas, com mestrado, analista sênior"),
  IF(#REF! = 5,
    100,
    0
  )
  +
  IF($I244 = "M",
    200,
    0
  ),
  0
)</f>
        <v>#NUM!</v>
      </c>
    </row>
    <row r="245" spans="1:19" ht="14.25" customHeight="1" x14ac:dyDescent="0.2">
      <c r="A245" s="7" t="s">
        <v>94</v>
      </c>
      <c r="B245" s="5">
        <f>ROW()</f>
        <v>245</v>
      </c>
      <c r="C245" s="6" t="b">
        <v>1</v>
      </c>
      <c r="D245" s="7" t="e">
        <f ca="1">IF($B245 = 1 + N("Presidente"),
    127,
    IF($B245 = 2 + N("Vice-Presidente"),
        72,
        IF($B245 = 3 + N("Secretária bilíngue"),
            13,
            RANDBETWEEN(5,COUNT(#REF!) + 1)
        )
    )
)</f>
        <v>#NUM!</v>
      </c>
      <c r="E245" s="7" t="e">
        <f ca="1">VLOOKUP($D245,#REF!,2,FALSE)</f>
        <v>#NUM!</v>
      </c>
      <c r="F245" s="7" t="e">
        <f ca="1" xml:space="preserve">
IF($B245 = 1,
    0,
    RANDBETWEEN(5,COUNT(#REF!) + 1)
)</f>
        <v>#NUM!</v>
      </c>
      <c r="G245" s="7" t="e">
        <f ca="1" xml:space="preserve">
IF($B245 = 1 + N("Presidente"),
    "de Orléans e Bragança",
    VLOOKUP($F245,#REF!,2,FALSE) &amp; " " &amp; VLOOKUP(RANDBETWEEN(5,COUNT(#REF!) + 1),#REF!,2,FALSE)
)</f>
        <v>#NUM!</v>
      </c>
      <c r="H245" s="7" t="s">
        <v>341</v>
      </c>
      <c r="I245" s="7" t="s">
        <v>6</v>
      </c>
      <c r="J245" s="8">
        <f ca="1" xml:space="preserve">
IF($O245 = 5 + N("CEO"),
    TODAY() - 16340,
    IF($O245 = 8 + N("Secretary"),
        RANDBETWEEN(TODAY() - 12418.5, TODAY()-6574.5),
        IF(OR($O245 = 7, $O245 = 14),
            RANDBETWEEN(TODAY() - 16071, TODAY() - 8766),
            IF(OR($O245 = 13, $O245 = 12, $O245 = 11),
                RANDBETWEEN(TODAY() - 27393.75, TODAY() - 12783.75),
                RANDBETWEEN(TODAY() - 27393.75, TODAY()-10957.5)
            )
        )
    )
)</f>
        <v>19248</v>
      </c>
      <c r="K245" s="6">
        <f ca="1" xml:space="preserve">
IF(OR($O245 = 5, $O245 = 6) + N("Se for presidente ou vice-presidente"),
    10 + N("Doutor"),
    IF($O245 = 7 + N("Se for diretor"),
        RANDBETWEEN(8,10) + N("Graduate school or Master’s degree or Doctorate"),
        IF($O245 = 14 + N("If a manager"),
            RANDBETWEEN(7,9),
            IF(OR($O245 = 13, $O245 = 12, $O245 = 11) + N("If coordinator or specialist or analyst"),
                RANDBETWEEN(7,8),
                7
            )
        )
    )
)</f>
        <v>7</v>
      </c>
      <c r="L245" s="8" t="str">
        <f ca="1">VLOOKUP($K245,Education!$A:$B,2,FALSE)</f>
        <v>Undergraduate degree</v>
      </c>
      <c r="M245" s="7" t="e">
        <f ca="1" xml:space="preserve">
  IF(OR($O245 = 5, $O245 = 6, $O245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5" s="7" t="e">
        <f ca="1">VLOOKUP($M245,Department!$A:$B,2,FALSE)</f>
        <v>#NUM!</v>
      </c>
      <c r="O245" s="6">
        <f t="shared" ca="1" si="3"/>
        <v>9</v>
      </c>
      <c r="P245" s="7" t="str">
        <f ca="1">VLOOKUP($O245,Role!$A:$B,2,FALSE)</f>
        <v>Intern</v>
      </c>
      <c r="Q245" s="6" t="str">
        <f ca="1" xml:space="preserve">
IF($O245 = 11 + N("Analyst"),
    RANDBETWEEN(5, 7) + N("Jr, Pleno, Sr"),
    ""
)</f>
        <v/>
      </c>
      <c r="R245" s="7" t="str">
        <f ca="1" xml:space="preserve">
IF($Q245 &lt;&gt; "",
    VLOOKUP($Q245,Level!$A:$B,2,FALSE),
    ""
)</f>
        <v/>
      </c>
      <c r="S245" s="1" t="e">
        <f ca="1" xml:space="preserve">
IF($O245 = 5 + N("Presidente"),
    27000,
    IF($O245 = 6 + N("Vice-presidente"),
        23000,
        IF(OR($O245 = 8, $O245= 13, $O245 = 12) + N("Secretária bilíngue ou coordenador ou especialista"),
            8000,
            IF($O245 = 7 + N("Diretor"),
                15000,
                IF($O245 = 14 + N("Gerente"),
                    12000,
                    IF($O245 = 9 + N("Estagiário"),
                        705,
                        IF($O245 = 10 + N("Trainee"),
                            805,
                            IF($O245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IF($K245 = 7,
  500,
  IF($K245 = 8,
    1000,
    IF($K245 = 9,
      1500,
      IF($K245 = 10,
        2000,
        0
      )
    )
  )
)
+
N("Adicional no salário por área")
+
IF($M245 = 14 + N("Tecnologia da Informação"),
  120,
  IF($M245 = 16 + N("Vendas"),
    110,
    IF($M245 = 15 + N("Jurídico"),
      100,
      IF(OR($M245 = 8, $M245 = 9, $M245 = 11) + N("Recursos humanos ou comercial ou comunicação e marketing"),
        80,
        0
      )
    )
  )
)
+
N("Adicionando pegadinha")
+
IF(AND($M245 = 16, $K245 = 9, $O245 = 11, $Q245 = 5) + N("Se for de vendas, com mestrado, analista sênior"),
  IF(#REF! = 5,
    100,
    0
  )
  +
  IF($I245 = "M",
    200,
    0
  ),
  0
)</f>
        <v>#NUM!</v>
      </c>
    </row>
    <row r="246" spans="1:19" ht="14.25" customHeight="1" x14ac:dyDescent="0.2">
      <c r="A246" s="7" t="s">
        <v>94</v>
      </c>
      <c r="B246" s="5">
        <f>ROW()</f>
        <v>246</v>
      </c>
      <c r="C246" s="6" t="b">
        <v>1</v>
      </c>
      <c r="D246" s="7" t="e">
        <f ca="1">IF($B246 = 1 + N("Presidente"),
    127,
    IF($B246 = 2 + N("Vice-Presidente"),
        72,
        IF($B246 = 3 + N("Secretária bilíngue"),
            13,
            RANDBETWEEN(5,COUNT(#REF!) + 1)
        )
    )
)</f>
        <v>#NUM!</v>
      </c>
      <c r="E246" s="7" t="e">
        <f ca="1">VLOOKUP($D246,#REF!,2,FALSE)</f>
        <v>#NUM!</v>
      </c>
      <c r="F246" s="7" t="e">
        <f ca="1" xml:space="preserve">
IF($B246 = 1,
    0,
    RANDBETWEEN(5,COUNT(#REF!) + 1)
)</f>
        <v>#NUM!</v>
      </c>
      <c r="G246" s="7" t="e">
        <f ca="1" xml:space="preserve">
IF($B246 = 1 + N("Presidente"),
    "de Orléans e Bragança",
    VLOOKUP($F246,#REF!,2,FALSE) &amp; " " &amp; VLOOKUP(RANDBETWEEN(5,COUNT(#REF!) + 1),#REF!,2,FALSE)
)</f>
        <v>#NUM!</v>
      </c>
      <c r="H246" s="7" t="s">
        <v>342</v>
      </c>
      <c r="I246" s="7" t="s">
        <v>5</v>
      </c>
      <c r="J246" s="8">
        <f ca="1" xml:space="preserve">
IF($O246 = 5 + N("CEO"),
    TODAY() - 16340,
    IF($O246 = 8 + N("Secretary"),
        RANDBETWEEN(TODAY() - 12418.5, TODAY()-6574.5),
        IF(OR($O246 = 7, $O246 = 14),
            RANDBETWEEN(TODAY() - 16071, TODAY() - 8766),
            IF(OR($O246 = 13, $O246 = 12, $O246 = 11),
                RANDBETWEEN(TODAY() - 27393.75, TODAY() - 12783.75),
                RANDBETWEEN(TODAY() - 27393.75, TODAY()-10957.5)
            )
        )
    )
)</f>
        <v>19611</v>
      </c>
      <c r="K246" s="6">
        <f ca="1" xml:space="preserve">
IF(OR($O246 = 5, $O246 = 6) + N("Se for presidente ou vice-presidente"),
    10 + N("Doutor"),
    IF($O246 = 7 + N("Se for diretor"),
        RANDBETWEEN(8,10) + N("Graduate school or Master’s degree or Doctorate"),
        IF($O246 = 14 + N("If a manager"),
            RANDBETWEEN(7,9),
            IF(OR($O246 = 13, $O246 = 12, $O246 = 11) + N("If coordinator or specialist or analyst"),
                RANDBETWEEN(7,8),
                7
            )
        )
    )
)</f>
        <v>8</v>
      </c>
      <c r="L246" s="8" t="str">
        <f ca="1">VLOOKUP($K246,Education!$A:$B,2,FALSE)</f>
        <v>Graduate school</v>
      </c>
      <c r="M246" s="7" t="e">
        <f ca="1" xml:space="preserve">
  IF(OR($O246 = 5, $O246 = 6, $O246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6" s="7" t="e">
        <f ca="1">VLOOKUP($M246,Department!$A:$B,2,FALSE)</f>
        <v>#NUM!</v>
      </c>
      <c r="O246" s="6">
        <f t="shared" ca="1" si="3"/>
        <v>11</v>
      </c>
      <c r="P246" s="7" t="str">
        <f ca="1">VLOOKUP($O246,Role!$A:$B,2,FALSE)</f>
        <v>Analyst</v>
      </c>
      <c r="Q246" s="6">
        <f ca="1" xml:space="preserve">
IF($O246 = 11 + N("Analyst"),
    RANDBETWEEN(5, 7) + N("Jr, Pleno, Sr"),
    ""
)</f>
        <v>6</v>
      </c>
      <c r="R246" s="7" t="e">
        <f ca="1" xml:space="preserve">
IF($Q246 &lt;&gt; "",
    VLOOKUP($Q246,Level!$A:$B,2,FALSE),
    ""
)</f>
        <v>#N/A</v>
      </c>
      <c r="S246" s="1" t="e">
        <f ca="1" xml:space="preserve">
IF($O246 = 5 + N("Presidente"),
    27000,
    IF($O246 = 6 + N("Vice-presidente"),
        23000,
        IF(OR($O246 = 8, $O246= 13, $O246 = 12) + N("Secretária bilíngue ou coordenador ou especialista"),
            8000,
            IF($O246 = 7 + N("Diretor"),
                15000,
                IF($O246 = 14 + N("Gerente"),
                    12000,
                    IF($O246 = 9 + N("Estagiário"),
                        705,
                        IF($O246 = 10 + N("Trainee"),
                            805,
                            IF($O246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IF($K246 = 7,
  500,
  IF($K246 = 8,
    1000,
    IF($K246 = 9,
      1500,
      IF($K246 = 10,
        2000,
        0
      )
    )
  )
)
+
N("Adicional no salário por área")
+
IF($M246 = 14 + N("Tecnologia da Informação"),
  120,
  IF($M246 = 16 + N("Vendas"),
    110,
    IF($M246 = 15 + N("Jurídico"),
      100,
      IF(OR($M246 = 8, $M246 = 9, $M246 = 11) + N("Recursos humanos ou comercial ou comunicação e marketing"),
        80,
        0
      )
    )
  )
)
+
N("Adicionando pegadinha")
+
IF(AND($M246 = 16, $K246 = 9, $O246 = 11, $Q246 = 5) + N("Se for de vendas, com mestrado, analista sênior"),
  IF(#REF! = 5,
    100,
    0
  )
  +
  IF($I246 = "M",
    200,
    0
  ),
  0
)</f>
        <v>#NUM!</v>
      </c>
    </row>
    <row r="247" spans="1:19" ht="14.25" customHeight="1" x14ac:dyDescent="0.2">
      <c r="A247" s="7" t="s">
        <v>94</v>
      </c>
      <c r="B247" s="5">
        <f>ROW()</f>
        <v>247</v>
      </c>
      <c r="C247" s="6" t="b">
        <v>1</v>
      </c>
      <c r="D247" s="7" t="e">
        <f ca="1">IF($B247 = 1 + N("Presidente"),
    127,
    IF($B247 = 2 + N("Vice-Presidente"),
        72,
        IF($B247 = 3 + N("Secretária bilíngue"),
            13,
            RANDBETWEEN(5,COUNT(#REF!) + 1)
        )
    )
)</f>
        <v>#NUM!</v>
      </c>
      <c r="E247" s="7" t="e">
        <f ca="1">VLOOKUP($D247,#REF!,2,FALSE)</f>
        <v>#NUM!</v>
      </c>
      <c r="F247" s="7" t="e">
        <f ca="1" xml:space="preserve">
IF($B247 = 1,
    0,
    RANDBETWEEN(5,COUNT(#REF!) + 1)
)</f>
        <v>#NUM!</v>
      </c>
      <c r="G247" s="7" t="e">
        <f ca="1" xml:space="preserve">
IF($B247 = 1 + N("Presidente"),
    "de Orléans e Bragança",
    VLOOKUP($F247,#REF!,2,FALSE) &amp; " " &amp; VLOOKUP(RANDBETWEEN(5,COUNT(#REF!) + 1),#REF!,2,FALSE)
)</f>
        <v>#NUM!</v>
      </c>
      <c r="H247" s="7" t="s">
        <v>343</v>
      </c>
      <c r="I247" s="7" t="s">
        <v>5</v>
      </c>
      <c r="J247" s="8">
        <f ca="1" xml:space="preserve">
IF($O247 = 5 + N("CEO"),
    TODAY() - 16340,
    IF($O247 = 8 + N("Secretary"),
        RANDBETWEEN(TODAY() - 12418.5, TODAY()-6574.5),
        IF(OR($O247 = 7, $O247 = 14),
            RANDBETWEEN(TODAY() - 16071, TODAY() - 8766),
            IF(OR($O247 = 13, $O247 = 12, $O247 = 11),
                RANDBETWEEN(TODAY() - 27393.75, TODAY() - 12783.75),
                RANDBETWEEN(TODAY() - 27393.75, TODAY()-10957.5)
            )
        )
    )
)</f>
        <v>29588</v>
      </c>
      <c r="K247" s="6">
        <f ca="1" xml:space="preserve">
IF(OR($O247 = 5, $O247 = 6) + N("Se for presidente ou vice-presidente"),
    10 + N("Doutor"),
    IF($O247 = 7 + N("Se for diretor"),
        RANDBETWEEN(8,10) + N("Graduate school or Master’s degree or Doctorate"),
        IF($O247 = 14 + N("If a manager"),
            RANDBETWEEN(7,9),
            IF(OR($O247 = 13, $O247 = 12, $O247 = 11) + N("If coordinator or specialist or analyst"),
                RANDBETWEEN(7,8),
                7
            )
        )
    )
)</f>
        <v>7</v>
      </c>
      <c r="L247" s="8" t="str">
        <f ca="1">VLOOKUP($K247,Education!$A:$B,2,FALSE)</f>
        <v>Undergraduate degree</v>
      </c>
      <c r="M247" s="7" t="e">
        <f ca="1" xml:space="preserve">
  IF(OR($O247 = 5, $O247 = 6, $O247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7" s="7" t="e">
        <f ca="1">VLOOKUP($M247,Department!$A:$B,2,FALSE)</f>
        <v>#NUM!</v>
      </c>
      <c r="O247" s="6">
        <f t="shared" ca="1" si="3"/>
        <v>9</v>
      </c>
      <c r="P247" s="7" t="str">
        <f ca="1">VLOOKUP($O247,Role!$A:$B,2,FALSE)</f>
        <v>Intern</v>
      </c>
      <c r="Q247" s="6" t="str">
        <f ca="1" xml:space="preserve">
IF($O247 = 11 + N("Analyst"),
    RANDBETWEEN(5, 7) + N("Jr, Pleno, Sr"),
    ""
)</f>
        <v/>
      </c>
      <c r="R247" s="7" t="str">
        <f ca="1" xml:space="preserve">
IF($Q247 &lt;&gt; "",
    VLOOKUP($Q247,Level!$A:$B,2,FALSE),
    ""
)</f>
        <v/>
      </c>
      <c r="S247" s="1" t="e">
        <f ca="1" xml:space="preserve">
IF($O247 = 5 + N("Presidente"),
    27000,
    IF($O247 = 6 + N("Vice-presidente"),
        23000,
        IF(OR($O247 = 8, $O247= 13, $O247 = 12) + N("Secretária bilíngue ou coordenador ou especialista"),
            8000,
            IF($O247 = 7 + N("Diretor"),
                15000,
                IF($O247 = 14 + N("Gerente"),
                    12000,
                    IF($O247 = 9 + N("Estagiário"),
                        705,
                        IF($O247 = 10 + N("Trainee"),
                            805,
                            IF($O247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IF($K247 = 7,
  500,
  IF($K247 = 8,
    1000,
    IF($K247 = 9,
      1500,
      IF($K247 = 10,
        2000,
        0
      )
    )
  )
)
+
N("Adicional no salário por área")
+
IF($M247 = 14 + N("Tecnologia da Informação"),
  120,
  IF($M247 = 16 + N("Vendas"),
    110,
    IF($M247 = 15 + N("Jurídico"),
      100,
      IF(OR($M247 = 8, $M247 = 9, $M247 = 11) + N("Recursos humanos ou comercial ou comunicação e marketing"),
        80,
        0
      )
    )
  )
)
+
N("Adicionando pegadinha")
+
IF(AND($M247 = 16, $K247 = 9, $O247 = 11, $Q247 = 5) + N("Se for de vendas, com mestrado, analista sênior"),
  IF(#REF! = 5,
    100,
    0
  )
  +
  IF($I247 = "M",
    200,
    0
  ),
  0
)</f>
        <v>#NUM!</v>
      </c>
    </row>
    <row r="248" spans="1:19" ht="14.25" customHeight="1" x14ac:dyDescent="0.2">
      <c r="A248" s="7" t="s">
        <v>94</v>
      </c>
      <c r="B248" s="5">
        <f>ROW()</f>
        <v>248</v>
      </c>
      <c r="C248" s="6" t="b">
        <v>1</v>
      </c>
      <c r="D248" s="7" t="e">
        <f ca="1">IF($B248 = 1 + N("Presidente"),
    127,
    IF($B248 = 2 + N("Vice-Presidente"),
        72,
        IF($B248 = 3 + N("Secretária bilíngue"),
            13,
            RANDBETWEEN(5,COUNT(#REF!) + 1)
        )
    )
)</f>
        <v>#NUM!</v>
      </c>
      <c r="E248" s="7" t="e">
        <f ca="1">VLOOKUP($D248,#REF!,2,FALSE)</f>
        <v>#NUM!</v>
      </c>
      <c r="F248" s="7" t="e">
        <f ca="1" xml:space="preserve">
IF($B248 = 1,
    0,
    RANDBETWEEN(5,COUNT(#REF!) + 1)
)</f>
        <v>#NUM!</v>
      </c>
      <c r="G248" s="7" t="e">
        <f ca="1" xml:space="preserve">
IF($B248 = 1 + N("Presidente"),
    "de Orléans e Bragança",
    VLOOKUP($F248,#REF!,2,FALSE) &amp; " " &amp; VLOOKUP(RANDBETWEEN(5,COUNT(#REF!) + 1),#REF!,2,FALSE)
)</f>
        <v>#NUM!</v>
      </c>
      <c r="H248" s="7" t="s">
        <v>344</v>
      </c>
      <c r="I248" s="7" t="s">
        <v>6</v>
      </c>
      <c r="J248" s="8">
        <f ca="1" xml:space="preserve">
IF($O248 = 5 + N("CEO"),
    TODAY() - 16340,
    IF($O248 = 8 + N("Secretary"),
        RANDBETWEEN(TODAY() - 12418.5, TODAY()-6574.5),
        IF(OR($O248 = 7, $O248 = 14),
            RANDBETWEEN(TODAY() - 16071, TODAY() - 8766),
            IF(OR($O248 = 13, $O248 = 12, $O248 = 11),
                RANDBETWEEN(TODAY() - 27393.75, TODAY() - 12783.75),
                RANDBETWEEN(TODAY() - 27393.75, TODAY()-10957.5)
            )
        )
    )
)</f>
        <v>22034</v>
      </c>
      <c r="K248" s="6">
        <f ca="1" xml:space="preserve">
IF(OR($O248 = 5, $O248 = 6) + N("Se for presidente ou vice-presidente"),
    10 + N("Doutor"),
    IF($O248 = 7 + N("Se for diretor"),
        RANDBETWEEN(8,10) + N("Graduate school or Master’s degree or Doctorate"),
        IF($O248 = 14 + N("If a manager"),
            RANDBETWEEN(7,9),
            IF(OR($O248 = 13, $O248 = 12, $O248 = 11) + N("If coordinator or specialist or analyst"),
                RANDBETWEEN(7,8),
                7
            )
        )
    )
)</f>
        <v>7</v>
      </c>
      <c r="L248" s="8" t="str">
        <f ca="1">VLOOKUP($K248,Education!$A:$B,2,FALSE)</f>
        <v>Undergraduate degree</v>
      </c>
      <c r="M248" s="7" t="e">
        <f ca="1" xml:space="preserve">
  IF(OR($O248 = 5, $O248 = 6, $O248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8" s="7" t="e">
        <f ca="1">VLOOKUP($M248,Department!$A:$B,2,FALSE)</f>
        <v>#NUM!</v>
      </c>
      <c r="O248" s="6">
        <f t="shared" ca="1" si="3"/>
        <v>11</v>
      </c>
      <c r="P248" s="7" t="str">
        <f ca="1">VLOOKUP($O248,Role!$A:$B,2,FALSE)</f>
        <v>Analyst</v>
      </c>
      <c r="Q248" s="6">
        <f ca="1" xml:space="preserve">
IF($O248 = 11 + N("Analyst"),
    RANDBETWEEN(5, 7) + N("Jr, Pleno, Sr"),
    ""
)</f>
        <v>6</v>
      </c>
      <c r="R248" s="7" t="e">
        <f ca="1" xml:space="preserve">
IF($Q248 &lt;&gt; "",
    VLOOKUP($Q248,Level!$A:$B,2,FALSE),
    ""
)</f>
        <v>#N/A</v>
      </c>
      <c r="S248" s="1" t="e">
        <f ca="1" xml:space="preserve">
IF($O248 = 5 + N("Presidente"),
    27000,
    IF($O248 = 6 + N("Vice-presidente"),
        23000,
        IF(OR($O248 = 8, $O248= 13, $O248 = 12) + N("Secretária bilíngue ou coordenador ou especialista"),
            8000,
            IF($O248 = 7 + N("Diretor"),
                15000,
                IF($O248 = 14 + N("Gerente"),
                    12000,
                    IF($O248 = 9 + N("Estagiário"),
                        705,
                        IF($O248 = 10 + N("Trainee"),
                            805,
                            IF($O248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IF($K248 = 7,
  500,
  IF($K248 = 8,
    1000,
    IF($K248 = 9,
      1500,
      IF($K248 = 10,
        2000,
        0
      )
    )
  )
)
+
N("Adicional no salário por área")
+
IF($M248 = 14 + N("Tecnologia da Informação"),
  120,
  IF($M248 = 16 + N("Vendas"),
    110,
    IF($M248 = 15 + N("Jurídico"),
      100,
      IF(OR($M248 = 8, $M248 = 9, $M248 = 11) + N("Recursos humanos ou comercial ou comunicação e marketing"),
        80,
        0
      )
    )
  )
)
+
N("Adicionando pegadinha")
+
IF(AND($M248 = 16, $K248 = 9, $O248 = 11, $Q248 = 5) + N("Se for de vendas, com mestrado, analista sênior"),
  IF(#REF! = 5,
    100,
    0
  )
  +
  IF($I248 = "M",
    200,
    0
  ),
  0
)</f>
        <v>#NUM!</v>
      </c>
    </row>
    <row r="249" spans="1:19" ht="14.25" customHeight="1" x14ac:dyDescent="0.2">
      <c r="A249" s="7" t="s">
        <v>94</v>
      </c>
      <c r="B249" s="5">
        <f>ROW()</f>
        <v>249</v>
      </c>
      <c r="C249" s="6" t="b">
        <v>1</v>
      </c>
      <c r="D249" s="7" t="e">
        <f ca="1">IF($B249 = 1 + N("Presidente"),
    127,
    IF($B249 = 2 + N("Vice-Presidente"),
        72,
        IF($B249 = 3 + N("Secretária bilíngue"),
            13,
            RANDBETWEEN(5,COUNT(#REF!) + 1)
        )
    )
)</f>
        <v>#NUM!</v>
      </c>
      <c r="E249" s="7" t="e">
        <f ca="1">VLOOKUP($D249,#REF!,2,FALSE)</f>
        <v>#NUM!</v>
      </c>
      <c r="F249" s="7" t="e">
        <f ca="1" xml:space="preserve">
IF($B249 = 1,
    0,
    RANDBETWEEN(5,COUNT(#REF!) + 1)
)</f>
        <v>#NUM!</v>
      </c>
      <c r="G249" s="7" t="e">
        <f ca="1" xml:space="preserve">
IF($B249 = 1 + N("Presidente"),
    "de Orléans e Bragança",
    VLOOKUP($F249,#REF!,2,FALSE) &amp; " " &amp; VLOOKUP(RANDBETWEEN(5,COUNT(#REF!) + 1),#REF!,2,FALSE)
)</f>
        <v>#NUM!</v>
      </c>
      <c r="H249" s="7" t="s">
        <v>345</v>
      </c>
      <c r="I249" s="7" t="s">
        <v>5</v>
      </c>
      <c r="J249" s="8">
        <f ca="1" xml:space="preserve">
IF($O249 = 5 + N("CEO"),
    TODAY() - 16340,
    IF($O249 = 8 + N("Secretary"),
        RANDBETWEEN(TODAY() - 12418.5, TODAY()-6574.5),
        IF(OR($O249 = 7, $O249 = 14),
            RANDBETWEEN(TODAY() - 16071, TODAY() - 8766),
            IF(OR($O249 = 13, $O249 = 12, $O249 = 11),
                RANDBETWEEN(TODAY() - 27393.75, TODAY() - 12783.75),
                RANDBETWEEN(TODAY() - 27393.75, TODAY()-10957.5)
            )
        )
    )
)</f>
        <v>19748</v>
      </c>
      <c r="K249" s="6">
        <f ca="1" xml:space="preserve">
IF(OR($O249 = 5, $O249 = 6) + N("Se for presidente ou vice-presidente"),
    10 + N("Doutor"),
    IF($O249 = 7 + N("Se for diretor"),
        RANDBETWEEN(8,10) + N("Graduate school or Master’s degree or Doctorate"),
        IF($O249 = 14 + N("If a manager"),
            RANDBETWEEN(7,9),
            IF(OR($O249 = 13, $O249 = 12, $O249 = 11) + N("If coordinator or specialist or analyst"),
                RANDBETWEEN(7,8),
                7
            )
        )
    )
)</f>
        <v>7</v>
      </c>
      <c r="L249" s="8" t="str">
        <f ca="1">VLOOKUP($K249,Education!$A:$B,2,FALSE)</f>
        <v>Undergraduate degree</v>
      </c>
      <c r="M249" s="7" t="e">
        <f ca="1" xml:space="preserve">
  IF(OR($O249 = 5, $O249 = 6, $O249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49" s="7" t="e">
        <f ca="1">VLOOKUP($M249,Department!$A:$B,2,FALSE)</f>
        <v>#NUM!</v>
      </c>
      <c r="O249" s="6">
        <f t="shared" ca="1" si="3"/>
        <v>10</v>
      </c>
      <c r="P249" s="7" t="str">
        <f ca="1">VLOOKUP($O249,Role!$A:$B,2,FALSE)</f>
        <v>Trainee</v>
      </c>
      <c r="Q249" s="6" t="str">
        <f ca="1" xml:space="preserve">
IF($O249 = 11 + N("Analyst"),
    RANDBETWEEN(5, 7) + N("Jr, Pleno, Sr"),
    ""
)</f>
        <v/>
      </c>
      <c r="R249" s="7" t="str">
        <f ca="1" xml:space="preserve">
IF($Q249 &lt;&gt; "",
    VLOOKUP($Q249,Level!$A:$B,2,FALSE),
    ""
)</f>
        <v/>
      </c>
      <c r="S249" s="1" t="e">
        <f ca="1" xml:space="preserve">
IF($O249 = 5 + N("Presidente"),
    27000,
    IF($O249 = 6 + N("Vice-presidente"),
        23000,
        IF(OR($O249 = 8, $O249= 13, $O249 = 12) + N("Secretária bilíngue ou coordenador ou especialista"),
            8000,
            IF($O249 = 7 + N("Diretor"),
                15000,
                IF($O249 = 14 + N("Gerente"),
                    12000,
                    IF($O249 = 9 + N("Estagiário"),
                        705,
                        IF($O249 = 10 + N("Trainee"),
                            805,
                            IF($O249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IF($K249 = 7,
  500,
  IF($K249 = 8,
    1000,
    IF($K249 = 9,
      1500,
      IF($K249 = 10,
        2000,
        0
      )
    )
  )
)
+
N("Adicional no salário por área")
+
IF($M249 = 14 + N("Tecnologia da Informação"),
  120,
  IF($M249 = 16 + N("Vendas"),
    110,
    IF($M249 = 15 + N("Jurídico"),
      100,
      IF(OR($M249 = 8, $M249 = 9, $M249 = 11) + N("Recursos humanos ou comercial ou comunicação e marketing"),
        80,
        0
      )
    )
  )
)
+
N("Adicionando pegadinha")
+
IF(AND($M249 = 16, $K249 = 9, $O249 = 11, $Q249 = 5) + N("Se for de vendas, com mestrado, analista sênior"),
  IF(#REF! = 5,
    100,
    0
  )
  +
  IF($I249 = "M",
    200,
    0
  ),
  0
)</f>
        <v>#NUM!</v>
      </c>
    </row>
    <row r="250" spans="1:19" ht="14.25" customHeight="1" x14ac:dyDescent="0.2">
      <c r="A250" s="7" t="s">
        <v>94</v>
      </c>
      <c r="B250" s="5">
        <f>ROW()</f>
        <v>250</v>
      </c>
      <c r="C250" s="6" t="b">
        <v>1</v>
      </c>
      <c r="D250" s="7" t="e">
        <f ca="1">IF($B250 = 1 + N("Presidente"),
    127,
    IF($B250 = 2 + N("Vice-Presidente"),
        72,
        IF($B250 = 3 + N("Secretária bilíngue"),
            13,
            RANDBETWEEN(5,COUNT(#REF!) + 1)
        )
    )
)</f>
        <v>#NUM!</v>
      </c>
      <c r="E250" s="7" t="e">
        <f ca="1">VLOOKUP($D250,#REF!,2,FALSE)</f>
        <v>#NUM!</v>
      </c>
      <c r="F250" s="7" t="e">
        <f ca="1" xml:space="preserve">
IF($B250 = 1,
    0,
    RANDBETWEEN(5,COUNT(#REF!) + 1)
)</f>
        <v>#NUM!</v>
      </c>
      <c r="G250" s="7" t="e">
        <f ca="1" xml:space="preserve">
IF($B250 = 1 + N("Presidente"),
    "de Orléans e Bragança",
    VLOOKUP($F250,#REF!,2,FALSE) &amp; " " &amp; VLOOKUP(RANDBETWEEN(5,COUNT(#REF!) + 1),#REF!,2,FALSE)
)</f>
        <v>#NUM!</v>
      </c>
      <c r="H250" s="7" t="s">
        <v>346</v>
      </c>
      <c r="I250" s="7" t="s">
        <v>6</v>
      </c>
      <c r="J250" s="8">
        <f ca="1" xml:space="preserve">
IF($O250 = 5 + N("CEO"),
    TODAY() - 16340,
    IF($O250 = 8 + N("Secretary"),
        RANDBETWEEN(TODAY() - 12418.5, TODAY()-6574.5),
        IF(OR($O250 = 7, $O250 = 14),
            RANDBETWEEN(TODAY() - 16071, TODAY() - 8766),
            IF(OR($O250 = 13, $O250 = 12, $O250 = 11),
                RANDBETWEEN(TODAY() - 27393.75, TODAY() - 12783.75),
                RANDBETWEEN(TODAY() - 27393.75, TODAY()-10957.5)
            )
        )
    )
)</f>
        <v>18751</v>
      </c>
      <c r="K250" s="6">
        <f ca="1" xml:space="preserve">
IF(OR($O250 = 5, $O250 = 6) + N("Se for presidente ou vice-presidente"),
    10 + N("Doutor"),
    IF($O250 = 7 + N("Se for diretor"),
        RANDBETWEEN(8,10) + N("Graduate school or Master’s degree or Doctorate"),
        IF($O250 = 14 + N("If a manager"),
            RANDBETWEEN(7,9),
            IF(OR($O250 = 13, $O250 = 12, $O250 = 11) + N("If coordinator or specialist or analyst"),
                RANDBETWEEN(7,8),
                7
            )
        )
    )
)</f>
        <v>8</v>
      </c>
      <c r="L250" s="8" t="str">
        <f ca="1">VLOOKUP($K250,Education!$A:$B,2,FALSE)</f>
        <v>Graduate school</v>
      </c>
      <c r="M250" s="7" t="e">
        <f ca="1" xml:space="preserve">
  IF(OR($O250 = 5, $O250 = 6, $O250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0" s="7" t="e">
        <f ca="1">VLOOKUP($M250,Department!$A:$B,2,FALSE)</f>
        <v>#NUM!</v>
      </c>
      <c r="O250" s="6">
        <f t="shared" ca="1" si="3"/>
        <v>11</v>
      </c>
      <c r="P250" s="7" t="str">
        <f ca="1">VLOOKUP($O250,Role!$A:$B,2,FALSE)</f>
        <v>Analyst</v>
      </c>
      <c r="Q250" s="6">
        <f ca="1" xml:space="preserve">
IF($O250 = 11 + N("Analyst"),
    RANDBETWEEN(5, 7) + N("Jr, Pleno, Sr"),
    ""
)</f>
        <v>6</v>
      </c>
      <c r="R250" s="7" t="e">
        <f ca="1" xml:space="preserve">
IF($Q250 &lt;&gt; "",
    VLOOKUP($Q250,Level!$A:$B,2,FALSE),
    ""
)</f>
        <v>#N/A</v>
      </c>
      <c r="S250" s="1" t="e">
        <f ca="1" xml:space="preserve">
IF($O250 = 5 + N("Presidente"),
    27000,
    IF($O250 = 6 + N("Vice-presidente"),
        23000,
        IF(OR($O250 = 8, $O250= 13, $O250 = 12) + N("Secretária bilíngue ou coordenador ou especialista"),
            8000,
            IF($O250 = 7 + N("Diretor"),
                15000,
                IF($O250 = 14 + N("Gerente"),
                    12000,
                    IF($O250 = 9 + N("Estagiário"),
                        705,
                        IF($O250 = 10 + N("Trainee"),
                            805,
                            IF($O250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IF($K250 = 7,
  500,
  IF($K250 = 8,
    1000,
    IF($K250 = 9,
      1500,
      IF($K250 = 10,
        2000,
        0
      )
    )
  )
)
+
N("Adicional no salário por área")
+
IF($M250 = 14 + N("Tecnologia da Informação"),
  120,
  IF($M250 = 16 + N("Vendas"),
    110,
    IF($M250 = 15 + N("Jurídico"),
      100,
      IF(OR($M250 = 8, $M250 = 9, $M250 = 11) + N("Recursos humanos ou comercial ou comunicação e marketing"),
        80,
        0
      )
    )
  )
)
+
N("Adicionando pegadinha")
+
IF(AND($M250 = 16, $K250 = 9, $O250 = 11, $Q250 = 5) + N("Se for de vendas, com mestrado, analista sênior"),
  IF(#REF! = 5,
    100,
    0
  )
  +
  IF($I250 = "M",
    200,
    0
  ),
  0
)</f>
        <v>#NUM!</v>
      </c>
    </row>
    <row r="251" spans="1:19" ht="14.25" customHeight="1" x14ac:dyDescent="0.2">
      <c r="A251" s="7" t="s">
        <v>94</v>
      </c>
      <c r="B251" s="5">
        <f>ROW()</f>
        <v>251</v>
      </c>
      <c r="C251" s="6" t="b">
        <v>1</v>
      </c>
      <c r="D251" s="7" t="e">
        <f ca="1">IF($B251 = 1 + N("Presidente"),
    127,
    IF($B251 = 2 + N("Vice-Presidente"),
        72,
        IF($B251 = 3 + N("Secretária bilíngue"),
            13,
            RANDBETWEEN(5,COUNT(#REF!) + 1)
        )
    )
)</f>
        <v>#NUM!</v>
      </c>
      <c r="E251" s="7" t="e">
        <f ca="1">VLOOKUP($D251,#REF!,2,FALSE)</f>
        <v>#NUM!</v>
      </c>
      <c r="F251" s="7" t="e">
        <f ca="1" xml:space="preserve">
IF($B251 = 1,
    0,
    RANDBETWEEN(5,COUNT(#REF!) + 1)
)</f>
        <v>#NUM!</v>
      </c>
      <c r="G251" s="7" t="e">
        <f ca="1" xml:space="preserve">
IF($B251 = 1 + N("Presidente"),
    "de Orléans e Bragança",
    VLOOKUP($F251,#REF!,2,FALSE) &amp; " " &amp; VLOOKUP(RANDBETWEEN(5,COUNT(#REF!) + 1),#REF!,2,FALSE)
)</f>
        <v>#NUM!</v>
      </c>
      <c r="H251" s="7" t="s">
        <v>347</v>
      </c>
      <c r="I251" s="7" t="s">
        <v>5</v>
      </c>
      <c r="J251" s="8">
        <f ca="1" xml:space="preserve">
IF($O251 = 5 + N("CEO"),
    TODAY() - 16340,
    IF($O251 = 8 + N("Secretary"),
        RANDBETWEEN(TODAY() - 12418.5, TODAY()-6574.5),
        IF(OR($O251 = 7, $O251 = 14),
            RANDBETWEEN(TODAY() - 16071, TODAY() - 8766),
            IF(OR($O251 = 13, $O251 = 12, $O251 = 11),
                RANDBETWEEN(TODAY() - 27393.75, TODAY() - 12783.75),
                RANDBETWEEN(TODAY() - 27393.75, TODAY()-10957.5)
            )
        )
    )
)</f>
        <v>20464</v>
      </c>
      <c r="K251" s="6">
        <f ca="1" xml:space="preserve">
IF(OR($O251 = 5, $O251 = 6) + N("Se for presidente ou vice-presidente"),
    10 + N("Doutor"),
    IF($O251 = 7 + N("Se for diretor"),
        RANDBETWEEN(8,10) + N("Graduate school or Master’s degree or Doctorate"),
        IF($O251 = 14 + N("If a manager"),
            RANDBETWEEN(7,9),
            IF(OR($O251 = 13, $O251 = 12, $O251 = 11) + N("If coordinator or specialist or analyst"),
                RANDBETWEEN(7,8),
                7
            )
        )
    )
)</f>
        <v>7</v>
      </c>
      <c r="L251" s="8" t="str">
        <f ca="1">VLOOKUP($K251,Education!$A:$B,2,FALSE)</f>
        <v>Undergraduate degree</v>
      </c>
      <c r="M251" s="7" t="e">
        <f ca="1" xml:space="preserve">
  IF(OR($O251 = 5, $O251 = 6, $O251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1" s="7" t="e">
        <f ca="1">VLOOKUP($M251,Department!$A:$B,2,FALSE)</f>
        <v>#NUM!</v>
      </c>
      <c r="O251" s="6">
        <f t="shared" ca="1" si="3"/>
        <v>10</v>
      </c>
      <c r="P251" s="7" t="str">
        <f ca="1">VLOOKUP($O251,Role!$A:$B,2,FALSE)</f>
        <v>Trainee</v>
      </c>
      <c r="Q251" s="6" t="str">
        <f ca="1" xml:space="preserve">
IF($O251 = 11 + N("Analyst"),
    RANDBETWEEN(5, 7) + N("Jr, Pleno, Sr"),
    ""
)</f>
        <v/>
      </c>
      <c r="R251" s="7" t="str">
        <f ca="1" xml:space="preserve">
IF($Q251 &lt;&gt; "",
    VLOOKUP($Q251,Level!$A:$B,2,FALSE),
    ""
)</f>
        <v/>
      </c>
      <c r="S251" s="1" t="e">
        <f ca="1" xml:space="preserve">
IF($O251 = 5 + N("Presidente"),
    27000,
    IF($O251 = 6 + N("Vice-presidente"),
        23000,
        IF(OR($O251 = 8, $O251= 13, $O251 = 12) + N("Secretária bilíngue ou coordenador ou especialista"),
            8000,
            IF($O251 = 7 + N("Diretor"),
                15000,
                IF($O251 = 14 + N("Gerente"),
                    12000,
                    IF($O251 = 9 + N("Estagiário"),
                        705,
                        IF($O251 = 10 + N("Trainee"),
                            805,
                            IF($O251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IF($K251 = 7,
  500,
  IF($K251 = 8,
    1000,
    IF($K251 = 9,
      1500,
      IF($K251 = 10,
        2000,
        0
      )
    )
  )
)
+
N("Adicional no salário por área")
+
IF($M251 = 14 + N("Tecnologia da Informação"),
  120,
  IF($M251 = 16 + N("Vendas"),
    110,
    IF($M251 = 15 + N("Jurídico"),
      100,
      IF(OR($M251 = 8, $M251 = 9, $M251 = 11) + N("Recursos humanos ou comercial ou comunicação e marketing"),
        80,
        0
      )
    )
  )
)
+
N("Adicionando pegadinha")
+
IF(AND($M251 = 16, $K251 = 9, $O251 = 11, $Q251 = 5) + N("Se for de vendas, com mestrado, analista sênior"),
  IF(#REF! = 5,
    100,
    0
  )
  +
  IF($I251 = "M",
    200,
    0
  ),
  0
)</f>
        <v>#NUM!</v>
      </c>
    </row>
    <row r="252" spans="1:19" ht="14.25" customHeight="1" x14ac:dyDescent="0.2">
      <c r="A252" s="7" t="s">
        <v>94</v>
      </c>
      <c r="B252" s="5">
        <f>ROW()</f>
        <v>252</v>
      </c>
      <c r="C252" s="6" t="b">
        <v>1</v>
      </c>
      <c r="D252" s="7" t="e">
        <f ca="1">IF($B252 = 1 + N("Presidente"),
    127,
    IF($B252 = 2 + N("Vice-Presidente"),
        72,
        IF($B252 = 3 + N("Secretária bilíngue"),
            13,
            RANDBETWEEN(5,COUNT(#REF!) + 1)
        )
    )
)</f>
        <v>#NUM!</v>
      </c>
      <c r="E252" s="7" t="e">
        <f ca="1">VLOOKUP($D252,#REF!,2,FALSE)</f>
        <v>#NUM!</v>
      </c>
      <c r="F252" s="7" t="e">
        <f ca="1" xml:space="preserve">
IF($B252 = 1,
    0,
    RANDBETWEEN(5,COUNT(#REF!) + 1)
)</f>
        <v>#NUM!</v>
      </c>
      <c r="G252" s="7" t="e">
        <f ca="1" xml:space="preserve">
IF($B252 = 1 + N("Presidente"),
    "de Orléans e Bragança",
    VLOOKUP($F252,#REF!,2,FALSE) &amp; " " &amp; VLOOKUP(RANDBETWEEN(5,COUNT(#REF!) + 1),#REF!,2,FALSE)
)</f>
        <v>#NUM!</v>
      </c>
      <c r="H252" s="7" t="s">
        <v>348</v>
      </c>
      <c r="I252" s="7" t="s">
        <v>6</v>
      </c>
      <c r="J252" s="8">
        <f ca="1" xml:space="preserve">
IF($O252 = 5 + N("CEO"),
    TODAY() - 16340,
    IF($O252 = 8 + N("Secretary"),
        RANDBETWEEN(TODAY() - 12418.5, TODAY()-6574.5),
        IF(OR($O252 = 7, $O252 = 14),
            RANDBETWEEN(TODAY() - 16071, TODAY() - 8766),
            IF(OR($O252 = 13, $O252 = 12, $O252 = 11),
                RANDBETWEEN(TODAY() - 27393.75, TODAY() - 12783.75),
                RANDBETWEEN(TODAY() - 27393.75, TODAY()-10957.5)
            )
        )
    )
)</f>
        <v>21623</v>
      </c>
      <c r="K252" s="6">
        <f ca="1" xml:space="preserve">
IF(OR($O252 = 5, $O252 = 6) + N("Se for presidente ou vice-presidente"),
    10 + N("Doutor"),
    IF($O252 = 7 + N("Se for diretor"),
        RANDBETWEEN(8,10) + N("Graduate school or Master’s degree or Doctorate"),
        IF($O252 = 14 + N("If a manager"),
            RANDBETWEEN(7,9),
            IF(OR($O252 = 13, $O252 = 12, $O252 = 11) + N("If coordinator or specialist or analyst"),
                RANDBETWEEN(7,8),
                7
            )
        )
    )
)</f>
        <v>7</v>
      </c>
      <c r="L252" s="8" t="str">
        <f ca="1">VLOOKUP($K252,Education!$A:$B,2,FALSE)</f>
        <v>Undergraduate degree</v>
      </c>
      <c r="M252" s="7" t="e">
        <f ca="1" xml:space="preserve">
  IF(OR($O252 = 5, $O252 = 6, $O252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2" s="7" t="e">
        <f ca="1">VLOOKUP($M252,Department!$A:$B,2,FALSE)</f>
        <v>#NUM!</v>
      </c>
      <c r="O252" s="6">
        <f t="shared" ca="1" si="3"/>
        <v>11</v>
      </c>
      <c r="P252" s="7" t="str">
        <f ca="1">VLOOKUP($O252,Role!$A:$B,2,FALSE)</f>
        <v>Analyst</v>
      </c>
      <c r="Q252" s="6">
        <f ca="1" xml:space="preserve">
IF($O252 = 11 + N("Analyst"),
    RANDBETWEEN(5, 7) + N("Jr, Pleno, Sr"),
    ""
)</f>
        <v>6</v>
      </c>
      <c r="R252" s="7" t="e">
        <f ca="1" xml:space="preserve">
IF($Q252 &lt;&gt; "",
    VLOOKUP($Q252,Level!$A:$B,2,FALSE),
    ""
)</f>
        <v>#N/A</v>
      </c>
      <c r="S252" s="1" t="e">
        <f ca="1" xml:space="preserve">
IF($O252 = 5 + N("Presidente"),
    27000,
    IF($O252 = 6 + N("Vice-presidente"),
        23000,
        IF(OR($O252 = 8, $O252= 13, $O252 = 12) + N("Secretária bilíngue ou coordenador ou especialista"),
            8000,
            IF($O252 = 7 + N("Diretor"),
                15000,
                IF($O252 = 14 + N("Gerente"),
                    12000,
                    IF($O252 = 9 + N("Estagiário"),
                        705,
                        IF($O252 = 10 + N("Trainee"),
                            805,
                            IF($O252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IF($K252 = 7,
  500,
  IF($K252 = 8,
    1000,
    IF($K252 = 9,
      1500,
      IF($K252 = 10,
        2000,
        0
      )
    )
  )
)
+
N("Adicional no salário por área")
+
IF($M252 = 14 + N("Tecnologia da Informação"),
  120,
  IF($M252 = 16 + N("Vendas"),
    110,
    IF($M252 = 15 + N("Jurídico"),
      100,
      IF(OR($M252 = 8, $M252 = 9, $M252 = 11) + N("Recursos humanos ou comercial ou comunicação e marketing"),
        80,
        0
      )
    )
  )
)
+
N("Adicionando pegadinha")
+
IF(AND($M252 = 16, $K252 = 9, $O252 = 11, $Q252 = 5) + N("Se for de vendas, com mestrado, analista sênior"),
  IF(#REF! = 5,
    100,
    0
  )
  +
  IF($I252 = "M",
    200,
    0
  ),
  0
)</f>
        <v>#NUM!</v>
      </c>
    </row>
    <row r="253" spans="1:19" ht="14.25" customHeight="1" x14ac:dyDescent="0.2">
      <c r="A253" s="7" t="s">
        <v>94</v>
      </c>
      <c r="B253" s="5">
        <f>ROW()</f>
        <v>253</v>
      </c>
      <c r="C253" s="6" t="b">
        <v>1</v>
      </c>
      <c r="D253" s="7" t="e">
        <f ca="1">IF($B253 = 1 + N("Presidente"),
    127,
    IF($B253 = 2 + N("Vice-Presidente"),
        72,
        IF($B253 = 3 + N("Secretária bilíngue"),
            13,
            RANDBETWEEN(5,COUNT(#REF!) + 1)
        )
    )
)</f>
        <v>#NUM!</v>
      </c>
      <c r="E253" s="7" t="e">
        <f ca="1">VLOOKUP($D253,#REF!,2,FALSE)</f>
        <v>#NUM!</v>
      </c>
      <c r="F253" s="7" t="e">
        <f ca="1" xml:space="preserve">
IF($B253 = 1,
    0,
    RANDBETWEEN(5,COUNT(#REF!) + 1)
)</f>
        <v>#NUM!</v>
      </c>
      <c r="G253" s="7" t="e">
        <f ca="1" xml:space="preserve">
IF($B253 = 1 + N("Presidente"),
    "de Orléans e Bragança",
    VLOOKUP($F253,#REF!,2,FALSE) &amp; " " &amp; VLOOKUP(RANDBETWEEN(5,COUNT(#REF!) + 1),#REF!,2,FALSE)
)</f>
        <v>#NUM!</v>
      </c>
      <c r="H253" s="7" t="s">
        <v>349</v>
      </c>
      <c r="I253" s="7" t="s">
        <v>6</v>
      </c>
      <c r="J253" s="8">
        <f ca="1" xml:space="preserve">
IF($O253 = 5 + N("CEO"),
    TODAY() - 16340,
    IF($O253 = 8 + N("Secretary"),
        RANDBETWEEN(TODAY() - 12418.5, TODAY()-6574.5),
        IF(OR($O253 = 7, $O253 = 14),
            RANDBETWEEN(TODAY() - 16071, TODAY() - 8766),
            IF(OR($O253 = 13, $O253 = 12, $O253 = 11),
                RANDBETWEEN(TODAY() - 27393.75, TODAY() - 12783.75),
                RANDBETWEEN(TODAY() - 27393.75, TODAY()-10957.5)
            )
        )
    )
)</f>
        <v>32588</v>
      </c>
      <c r="K253" s="6">
        <f ca="1" xml:space="preserve">
IF(OR($O253 = 5, $O253 = 6) + N("Se for presidente ou vice-presidente"),
    10 + N("Doutor"),
    IF($O253 = 7 + N("Se for diretor"),
        RANDBETWEEN(8,10) + N("Graduate school or Master’s degree or Doctorate"),
        IF($O253 = 14 + N("If a manager"),
            RANDBETWEEN(7,9),
            IF(OR($O253 = 13, $O253 = 12, $O253 = 11) + N("If coordinator or specialist or analyst"),
                RANDBETWEEN(7,8),
                7
            )
        )
    )
)</f>
        <v>7</v>
      </c>
      <c r="L253" s="8" t="str">
        <f ca="1">VLOOKUP($K253,Education!$A:$B,2,FALSE)</f>
        <v>Undergraduate degree</v>
      </c>
      <c r="M253" s="7" t="e">
        <f ca="1" xml:space="preserve">
  IF(OR($O253 = 5, $O253 = 6, $O253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3" s="7" t="e">
        <f ca="1">VLOOKUP($M253,Department!$A:$B,2,FALSE)</f>
        <v>#NUM!</v>
      </c>
      <c r="O253" s="6">
        <f t="shared" ca="1" si="3"/>
        <v>9</v>
      </c>
      <c r="P253" s="7" t="str">
        <f ca="1">VLOOKUP($O253,Role!$A:$B,2,FALSE)</f>
        <v>Intern</v>
      </c>
      <c r="Q253" s="6" t="str">
        <f ca="1" xml:space="preserve">
IF($O253 = 11 + N("Analyst"),
    RANDBETWEEN(5, 7) + N("Jr, Pleno, Sr"),
    ""
)</f>
        <v/>
      </c>
      <c r="R253" s="7" t="str">
        <f ca="1" xml:space="preserve">
IF($Q253 &lt;&gt; "",
    VLOOKUP($Q253,Level!$A:$B,2,FALSE),
    ""
)</f>
        <v/>
      </c>
      <c r="S253" s="1" t="e">
        <f ca="1" xml:space="preserve">
IF($O253 = 5 + N("Presidente"),
    27000,
    IF($O253 = 6 + N("Vice-presidente"),
        23000,
        IF(OR($O253 = 8, $O253= 13, $O253 = 12) + N("Secretária bilíngue ou coordenador ou especialista"),
            8000,
            IF($O253 = 7 + N("Diretor"),
                15000,
                IF($O253 = 14 + N("Gerente"),
                    12000,
                    IF($O253 = 9 + N("Estagiário"),
                        705,
                        IF($O253 = 10 + N("Trainee"),
                            805,
                            IF($O253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IF($K253 = 7,
  500,
  IF($K253 = 8,
    1000,
    IF($K253 = 9,
      1500,
      IF($K253 = 10,
        2000,
        0
      )
    )
  )
)
+
N("Adicional no salário por área")
+
IF($M253 = 14 + N("Tecnologia da Informação"),
  120,
  IF($M253 = 16 + N("Vendas"),
    110,
    IF($M253 = 15 + N("Jurídico"),
      100,
      IF(OR($M253 = 8, $M253 = 9, $M253 = 11) + N("Recursos humanos ou comercial ou comunicação e marketing"),
        80,
        0
      )
    )
  )
)
+
N("Adicionando pegadinha")
+
IF(AND($M253 = 16, $K253 = 9, $O253 = 11, $Q253 = 5) + N("Se for de vendas, com mestrado, analista sênior"),
  IF(#REF! = 5,
    100,
    0
  )
  +
  IF($I253 = "M",
    200,
    0
  ),
  0
)</f>
        <v>#NUM!</v>
      </c>
    </row>
    <row r="254" spans="1:19" ht="14.25" customHeight="1" x14ac:dyDescent="0.2">
      <c r="A254" s="7" t="s">
        <v>94</v>
      </c>
      <c r="B254" s="5">
        <f>ROW()</f>
        <v>254</v>
      </c>
      <c r="C254" s="6" t="b">
        <v>1</v>
      </c>
      <c r="D254" s="7" t="e">
        <f ca="1">IF($B254 = 1 + N("Presidente"),
    127,
    IF($B254 = 2 + N("Vice-Presidente"),
        72,
        IF($B254 = 3 + N("Secretária bilíngue"),
            13,
            RANDBETWEEN(5,COUNT(#REF!) + 1)
        )
    )
)</f>
        <v>#NUM!</v>
      </c>
      <c r="E254" s="7" t="e">
        <f ca="1">VLOOKUP($D254,#REF!,2,FALSE)</f>
        <v>#NUM!</v>
      </c>
      <c r="F254" s="7" t="e">
        <f ca="1" xml:space="preserve">
IF($B254 = 1,
    0,
    RANDBETWEEN(5,COUNT(#REF!) + 1)
)</f>
        <v>#NUM!</v>
      </c>
      <c r="G254" s="7" t="e">
        <f ca="1" xml:space="preserve">
IF($B254 = 1 + N("Presidente"),
    "de Orléans e Bragança",
    VLOOKUP($F254,#REF!,2,FALSE) &amp; " " &amp; VLOOKUP(RANDBETWEEN(5,COUNT(#REF!) + 1),#REF!,2,FALSE)
)</f>
        <v>#NUM!</v>
      </c>
      <c r="H254" s="7" t="s">
        <v>350</v>
      </c>
      <c r="I254" s="7" t="s">
        <v>6</v>
      </c>
      <c r="J254" s="8">
        <f ca="1" xml:space="preserve">
IF($O254 = 5 + N("CEO"),
    TODAY() - 16340,
    IF($O254 = 8 + N("Secretary"),
        RANDBETWEEN(TODAY() - 12418.5, TODAY()-6574.5),
        IF(OR($O254 = 7, $O254 = 14),
            RANDBETWEEN(TODAY() - 16071, TODAY() - 8766),
            IF(OR($O254 = 13, $O254 = 12, $O254 = 11),
                RANDBETWEEN(TODAY() - 27393.75, TODAY() - 12783.75),
                RANDBETWEEN(TODAY() - 27393.75, TODAY()-10957.5)
            )
        )
    )
)</f>
        <v>30941</v>
      </c>
      <c r="K254" s="6">
        <f ca="1" xml:space="preserve">
IF(OR($O254 = 5, $O254 = 6) + N("Se for presidente ou vice-presidente"),
    10 + N("Doutor"),
    IF($O254 = 7 + N("Se for diretor"),
        RANDBETWEEN(8,10) + N("Graduate school or Master’s degree or Doctorate"),
        IF($O254 = 14 + N("If a manager"),
            RANDBETWEEN(7,9),
            IF(OR($O254 = 13, $O254 = 12, $O254 = 11) + N("If coordinator or specialist or analyst"),
                RANDBETWEEN(7,8),
                7
            )
        )
    )
)</f>
        <v>8</v>
      </c>
      <c r="L254" s="8" t="str">
        <f ca="1">VLOOKUP($K254,Education!$A:$B,2,FALSE)</f>
        <v>Graduate school</v>
      </c>
      <c r="M254" s="7" t="e">
        <f ca="1" xml:space="preserve">
  IF(OR($O254 = 5, $O254 = 6, $O254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4" s="7" t="e">
        <f ca="1">VLOOKUP($M254,Department!$A:$B,2,FALSE)</f>
        <v>#NUM!</v>
      </c>
      <c r="O254" s="6">
        <f t="shared" ca="1" si="3"/>
        <v>11</v>
      </c>
      <c r="P254" s="7" t="str">
        <f ca="1">VLOOKUP($O254,Role!$A:$B,2,FALSE)</f>
        <v>Analyst</v>
      </c>
      <c r="Q254" s="6">
        <f ca="1" xml:space="preserve">
IF($O254 = 11 + N("Analyst"),
    RANDBETWEEN(5, 7) + N("Jr, Pleno, Sr"),
    ""
)</f>
        <v>7</v>
      </c>
      <c r="R254" s="7" t="e">
        <f ca="1" xml:space="preserve">
IF($Q254 &lt;&gt; "",
    VLOOKUP($Q254,Level!$A:$B,2,FALSE),
    ""
)</f>
        <v>#N/A</v>
      </c>
      <c r="S254" s="1" t="e">
        <f ca="1" xml:space="preserve">
IF($O254 = 5 + N("Presidente"),
    27000,
    IF($O254 = 6 + N("Vice-presidente"),
        23000,
        IF(OR($O254 = 8, $O254= 13, $O254 = 12) + N("Secretária bilíngue ou coordenador ou especialista"),
            8000,
            IF($O254 = 7 + N("Diretor"),
                15000,
                IF($O254 = 14 + N("Gerente"),
                    12000,
                    IF($O254 = 9 + N("Estagiário"),
                        705,
                        IF($O254 = 10 + N("Trainee"),
                            805,
                            IF($O254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IF($K254 = 7,
  500,
  IF($K254 = 8,
    1000,
    IF($K254 = 9,
      1500,
      IF($K254 = 10,
        2000,
        0
      )
    )
  )
)
+
N("Adicional no salário por área")
+
IF($M254 = 14 + N("Tecnologia da Informação"),
  120,
  IF($M254 = 16 + N("Vendas"),
    110,
    IF($M254 = 15 + N("Jurídico"),
      100,
      IF(OR($M254 = 8, $M254 = 9, $M254 = 11) + N("Recursos humanos ou comercial ou comunicação e marketing"),
        80,
        0
      )
    )
  )
)
+
N("Adicionando pegadinha")
+
IF(AND($M254 = 16, $K254 = 9, $O254 = 11, $Q254 = 5) + N("Se for de vendas, com mestrado, analista sênior"),
  IF(#REF! = 5,
    100,
    0
  )
  +
  IF($I254 = "M",
    200,
    0
  ),
  0
)</f>
        <v>#NUM!</v>
      </c>
    </row>
    <row r="255" spans="1:19" ht="14.25" customHeight="1" x14ac:dyDescent="0.2">
      <c r="A255" s="7" t="s">
        <v>94</v>
      </c>
      <c r="B255" s="5">
        <f>ROW()</f>
        <v>255</v>
      </c>
      <c r="C255" s="6" t="b">
        <v>1</v>
      </c>
      <c r="D255" s="7" t="e">
        <f ca="1">IF($B255 = 1 + N("Presidente"),
    127,
    IF($B255 = 2 + N("Vice-Presidente"),
        72,
        IF($B255 = 3 + N("Secretária bilíngue"),
            13,
            RANDBETWEEN(5,COUNT(#REF!) + 1)
        )
    )
)</f>
        <v>#NUM!</v>
      </c>
      <c r="E255" s="7" t="e">
        <f ca="1">VLOOKUP($D255,#REF!,2,FALSE)</f>
        <v>#NUM!</v>
      </c>
      <c r="F255" s="7" t="e">
        <f ca="1" xml:space="preserve">
IF($B255 = 1,
    0,
    RANDBETWEEN(5,COUNT(#REF!) + 1)
)</f>
        <v>#NUM!</v>
      </c>
      <c r="G255" s="7" t="e">
        <f ca="1" xml:space="preserve">
IF($B255 = 1 + N("Presidente"),
    "de Orléans e Bragança",
    VLOOKUP($F255,#REF!,2,FALSE) &amp; " " &amp; VLOOKUP(RANDBETWEEN(5,COUNT(#REF!) + 1),#REF!,2,FALSE)
)</f>
        <v>#NUM!</v>
      </c>
      <c r="H255" s="7" t="s">
        <v>351</v>
      </c>
      <c r="I255" s="7" t="s">
        <v>6</v>
      </c>
      <c r="J255" s="8">
        <f ca="1" xml:space="preserve">
IF($O255 = 5 + N("CEO"),
    TODAY() - 16340,
    IF($O255 = 8 + N("Secretary"),
        RANDBETWEEN(TODAY() - 12418.5, TODAY()-6574.5),
        IF(OR($O255 = 7, $O255 = 14),
            RANDBETWEEN(TODAY() - 16071, TODAY() - 8766),
            IF(OR($O255 = 13, $O255 = 12, $O255 = 11),
                RANDBETWEEN(TODAY() - 27393.75, TODAY() - 12783.75),
                RANDBETWEEN(TODAY() - 27393.75, TODAY()-10957.5)
            )
        )
    )
)</f>
        <v>28471</v>
      </c>
      <c r="K255" s="6">
        <f ca="1" xml:space="preserve">
IF(OR($O255 = 5, $O255 = 6) + N("Se for presidente ou vice-presidente"),
    10 + N("Doutor"),
    IF($O255 = 7 + N("Se for diretor"),
        RANDBETWEEN(8,10) + N("Graduate school or Master’s degree or Doctorate"),
        IF($O255 = 14 + N("If a manager"),
            RANDBETWEEN(7,9),
            IF(OR($O255 = 13, $O255 = 12, $O255 = 11) + N("If coordinator or specialist or analyst"),
                RANDBETWEEN(7,8),
                7
            )
        )
    )
)</f>
        <v>7</v>
      </c>
      <c r="L255" s="8" t="str">
        <f ca="1">VLOOKUP($K255,Education!$A:$B,2,FALSE)</f>
        <v>Undergraduate degree</v>
      </c>
      <c r="M255" s="7" t="e">
        <f ca="1" xml:space="preserve">
  IF(OR($O255 = 5, $O255 = 6, $O255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5" s="7" t="e">
        <f ca="1">VLOOKUP($M255,Department!$A:$B,2,FALSE)</f>
        <v>#NUM!</v>
      </c>
      <c r="O255" s="6">
        <f t="shared" ca="1" si="3"/>
        <v>10</v>
      </c>
      <c r="P255" s="7" t="str">
        <f ca="1">VLOOKUP($O255,Role!$A:$B,2,FALSE)</f>
        <v>Trainee</v>
      </c>
      <c r="Q255" s="6" t="str">
        <f ca="1" xml:space="preserve">
IF($O255 = 11 + N("Analyst"),
    RANDBETWEEN(5, 7) + N("Jr, Pleno, Sr"),
    ""
)</f>
        <v/>
      </c>
      <c r="R255" s="7" t="str">
        <f ca="1" xml:space="preserve">
IF($Q255 &lt;&gt; "",
    VLOOKUP($Q255,Level!$A:$B,2,FALSE),
    ""
)</f>
        <v/>
      </c>
      <c r="S255" s="1" t="e">
        <f ca="1" xml:space="preserve">
IF($O255 = 5 + N("Presidente"),
    27000,
    IF($O255 = 6 + N("Vice-presidente"),
        23000,
        IF(OR($O255 = 8, $O255= 13, $O255 = 12) + N("Secretária bilíngue ou coordenador ou especialista"),
            8000,
            IF($O255 = 7 + N("Diretor"),
                15000,
                IF($O255 = 14 + N("Gerente"),
                    12000,
                    IF($O255 = 9 + N("Estagiário"),
                        705,
                        IF($O255 = 10 + N("Trainee"),
                            805,
                            IF($O255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IF($K255 = 7,
  500,
  IF($K255 = 8,
    1000,
    IF($K255 = 9,
      1500,
      IF($K255 = 10,
        2000,
        0
      )
    )
  )
)
+
N("Adicional no salário por área")
+
IF($M255 = 14 + N("Tecnologia da Informação"),
  120,
  IF($M255 = 16 + N("Vendas"),
    110,
    IF($M255 = 15 + N("Jurídico"),
      100,
      IF(OR($M255 = 8, $M255 = 9, $M255 = 11) + N("Recursos humanos ou comercial ou comunicação e marketing"),
        80,
        0
      )
    )
  )
)
+
N("Adicionando pegadinha")
+
IF(AND($M255 = 16, $K255 = 9, $O255 = 11, $Q255 = 5) + N("Se for de vendas, com mestrado, analista sênior"),
  IF(#REF! = 5,
    100,
    0
  )
  +
  IF($I255 = "M",
    200,
    0
  ),
  0
)</f>
        <v>#NUM!</v>
      </c>
    </row>
    <row r="256" spans="1:19" ht="14.25" customHeight="1" x14ac:dyDescent="0.2">
      <c r="A256" s="7" t="s">
        <v>94</v>
      </c>
      <c r="B256" s="5">
        <f>ROW()</f>
        <v>256</v>
      </c>
      <c r="C256" s="6" t="b">
        <v>1</v>
      </c>
      <c r="D256" s="7" t="e">
        <f ca="1">IF($B256 = 1 + N("Presidente"),
    127,
    IF($B256 = 2 + N("Vice-Presidente"),
        72,
        IF($B256 = 3 + N("Secretária bilíngue"),
            13,
            RANDBETWEEN(5,COUNT(#REF!) + 1)
        )
    )
)</f>
        <v>#NUM!</v>
      </c>
      <c r="E256" s="7" t="e">
        <f ca="1">VLOOKUP($D256,#REF!,2,FALSE)</f>
        <v>#NUM!</v>
      </c>
      <c r="F256" s="7" t="e">
        <f ca="1" xml:space="preserve">
IF($B256 = 1,
    0,
    RANDBETWEEN(5,COUNT(#REF!) + 1)
)</f>
        <v>#NUM!</v>
      </c>
      <c r="G256" s="7" t="e">
        <f ca="1" xml:space="preserve">
IF($B256 = 1 + N("Presidente"),
    "de Orléans e Bragança",
    VLOOKUP($F256,#REF!,2,FALSE) &amp; " " &amp; VLOOKUP(RANDBETWEEN(5,COUNT(#REF!) + 1),#REF!,2,FALSE)
)</f>
        <v>#NUM!</v>
      </c>
      <c r="H256" s="7" t="s">
        <v>352</v>
      </c>
      <c r="I256" s="7" t="s">
        <v>6</v>
      </c>
      <c r="J256" s="8">
        <f ca="1" xml:space="preserve">
IF($O256 = 5 + N("CEO"),
    TODAY() - 16340,
    IF($O256 = 8 + N("Secretary"),
        RANDBETWEEN(TODAY() - 12418.5, TODAY()-6574.5),
        IF(OR($O256 = 7, $O256 = 14),
            RANDBETWEEN(TODAY() - 16071, TODAY() - 8766),
            IF(OR($O256 = 13, $O256 = 12, $O256 = 11),
                RANDBETWEEN(TODAY() - 27393.75, TODAY() - 12783.75),
                RANDBETWEEN(TODAY() - 27393.75, TODAY()-10957.5)
            )
        )
    )
)</f>
        <v>29603</v>
      </c>
      <c r="K256" s="6">
        <f ca="1" xml:space="preserve">
IF(OR($O256 = 5, $O256 = 6) + N("Se for presidente ou vice-presidente"),
    10 + N("Doutor"),
    IF($O256 = 7 + N("Se for diretor"),
        RANDBETWEEN(8,10) + N("Graduate school or Master’s degree or Doctorate"),
        IF($O256 = 14 + N("If a manager"),
            RANDBETWEEN(7,9),
            IF(OR($O256 = 13, $O256 = 12, $O256 = 11) + N("If coordinator or specialist or analyst"),
                RANDBETWEEN(7,8),
                7
            )
        )
    )
)</f>
        <v>8</v>
      </c>
      <c r="L256" s="8" t="str">
        <f ca="1">VLOOKUP($K256,Education!$A:$B,2,FALSE)</f>
        <v>Graduate school</v>
      </c>
      <c r="M256" s="7" t="e">
        <f ca="1" xml:space="preserve">
  IF(OR($O256 = 5, $O256 = 6, $O256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6" s="7" t="e">
        <f ca="1">VLOOKUP($M256,Department!$A:$B,2,FALSE)</f>
        <v>#NUM!</v>
      </c>
      <c r="O256" s="6">
        <f t="shared" ca="1" si="3"/>
        <v>11</v>
      </c>
      <c r="P256" s="7" t="str">
        <f ca="1">VLOOKUP($O256,Role!$A:$B,2,FALSE)</f>
        <v>Analyst</v>
      </c>
      <c r="Q256" s="6">
        <f ca="1" xml:space="preserve">
IF($O256 = 11 + N("Analyst"),
    RANDBETWEEN(5, 7) + N("Jr, Pleno, Sr"),
    ""
)</f>
        <v>6</v>
      </c>
      <c r="R256" s="7" t="e">
        <f ca="1" xml:space="preserve">
IF($Q256 &lt;&gt; "",
    VLOOKUP($Q256,Level!$A:$B,2,FALSE),
    ""
)</f>
        <v>#N/A</v>
      </c>
      <c r="S256" s="1" t="e">
        <f ca="1" xml:space="preserve">
IF($O256 = 5 + N("Presidente"),
    27000,
    IF($O256 = 6 + N("Vice-presidente"),
        23000,
        IF(OR($O256 = 8, $O256= 13, $O256 = 12) + N("Secretária bilíngue ou coordenador ou especialista"),
            8000,
            IF($O256 = 7 + N("Diretor"),
                15000,
                IF($O256 = 14 + N("Gerente"),
                    12000,
                    IF($O256 = 9 + N("Estagiário"),
                        705,
                        IF($O256 = 10 + N("Trainee"),
                            805,
                            IF($O256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IF($K256 = 7,
  500,
  IF($K256 = 8,
    1000,
    IF($K256 = 9,
      1500,
      IF($K256 = 10,
        2000,
        0
      )
    )
  )
)
+
N("Adicional no salário por área")
+
IF($M256 = 14 + N("Tecnologia da Informação"),
  120,
  IF($M256 = 16 + N("Vendas"),
    110,
    IF($M256 = 15 + N("Jurídico"),
      100,
      IF(OR($M256 = 8, $M256 = 9, $M256 = 11) + N("Recursos humanos ou comercial ou comunicação e marketing"),
        80,
        0
      )
    )
  )
)
+
N("Adicionando pegadinha")
+
IF(AND($M256 = 16, $K256 = 9, $O256 = 11, $Q256 = 5) + N("Se for de vendas, com mestrado, analista sênior"),
  IF(#REF! = 5,
    100,
    0
  )
  +
  IF($I256 = "M",
    200,
    0
  ),
  0
)</f>
        <v>#NUM!</v>
      </c>
    </row>
    <row r="257" spans="1:19" ht="14.25" customHeight="1" x14ac:dyDescent="0.2">
      <c r="A257" s="7" t="s">
        <v>94</v>
      </c>
      <c r="B257" s="5">
        <f>ROW()</f>
        <v>257</v>
      </c>
      <c r="C257" s="6" t="b">
        <v>1</v>
      </c>
      <c r="D257" s="7" t="e">
        <f ca="1">IF($B257 = 1 + N("Presidente"),
    127,
    IF($B257 = 2 + N("Vice-Presidente"),
        72,
        IF($B257 = 3 + N("Secretária bilíngue"),
            13,
            RANDBETWEEN(5,COUNT(#REF!) + 1)
        )
    )
)</f>
        <v>#NUM!</v>
      </c>
      <c r="E257" s="7" t="e">
        <f ca="1">VLOOKUP($D257,#REF!,2,FALSE)</f>
        <v>#NUM!</v>
      </c>
      <c r="F257" s="7" t="e">
        <f ca="1" xml:space="preserve">
IF($B257 = 1,
    0,
    RANDBETWEEN(5,COUNT(#REF!) + 1)
)</f>
        <v>#NUM!</v>
      </c>
      <c r="G257" s="7" t="e">
        <f ca="1" xml:space="preserve">
IF($B257 = 1 + N("Presidente"),
    "de Orléans e Bragança",
    VLOOKUP($F257,#REF!,2,FALSE) &amp; " " &amp; VLOOKUP(RANDBETWEEN(5,COUNT(#REF!) + 1),#REF!,2,FALSE)
)</f>
        <v>#NUM!</v>
      </c>
      <c r="H257" s="7" t="s">
        <v>353</v>
      </c>
      <c r="I257" s="7" t="s">
        <v>6</v>
      </c>
      <c r="J257" s="8">
        <f ca="1" xml:space="preserve">
IF($O257 = 5 + N("CEO"),
    TODAY() - 16340,
    IF($O257 = 8 + N("Secretary"),
        RANDBETWEEN(TODAY() - 12418.5, TODAY()-6574.5),
        IF(OR($O257 = 7, $O257 = 14),
            RANDBETWEEN(TODAY() - 16071, TODAY() - 8766),
            IF(OR($O257 = 13, $O257 = 12, $O257 = 11),
                RANDBETWEEN(TODAY() - 27393.75, TODAY() - 12783.75),
                RANDBETWEEN(TODAY() - 27393.75, TODAY()-10957.5)
            )
        )
    )
)</f>
        <v>28605</v>
      </c>
      <c r="K257" s="6">
        <f ca="1" xml:space="preserve">
IF(OR($O257 = 5, $O257 = 6) + N("Se for presidente ou vice-presidente"),
    10 + N("Doutor"),
    IF($O257 = 7 + N("Se for diretor"),
        RANDBETWEEN(8,10) + N("Graduate school or Master’s degree or Doctorate"),
        IF($O257 = 14 + N("If a manager"),
            RANDBETWEEN(7,9),
            IF(OR($O257 = 13, $O257 = 12, $O257 = 11) + N("If coordinator or specialist or analyst"),
                RANDBETWEEN(7,8),
                7
            )
        )
    )
)</f>
        <v>7</v>
      </c>
      <c r="L257" s="8" t="str">
        <f ca="1">VLOOKUP($K257,Education!$A:$B,2,FALSE)</f>
        <v>Undergraduate degree</v>
      </c>
      <c r="M257" s="7" t="e">
        <f ca="1" xml:space="preserve">
  IF(OR($O257 = 5, $O257 = 6, $O257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7" s="7" t="e">
        <f ca="1">VLOOKUP($M257,Department!$A:$B,2,FALSE)</f>
        <v>#NUM!</v>
      </c>
      <c r="O257" s="6">
        <f t="shared" ca="1" si="3"/>
        <v>10</v>
      </c>
      <c r="P257" s="7" t="str">
        <f ca="1">VLOOKUP($O257,Role!$A:$B,2,FALSE)</f>
        <v>Trainee</v>
      </c>
      <c r="Q257" s="6" t="str">
        <f ca="1" xml:space="preserve">
IF($O257 = 11 + N("Analyst"),
    RANDBETWEEN(5, 7) + N("Jr, Pleno, Sr"),
    ""
)</f>
        <v/>
      </c>
      <c r="R257" s="7" t="str">
        <f ca="1" xml:space="preserve">
IF($Q257 &lt;&gt; "",
    VLOOKUP($Q257,Level!$A:$B,2,FALSE),
    ""
)</f>
        <v/>
      </c>
      <c r="S257" s="1" t="e">
        <f ca="1" xml:space="preserve">
IF($O257 = 5 + N("Presidente"),
    27000,
    IF($O257 = 6 + N("Vice-presidente"),
        23000,
        IF(OR($O257 = 8, $O257= 13, $O257 = 12) + N("Secretária bilíngue ou coordenador ou especialista"),
            8000,
            IF($O257 = 7 + N("Diretor"),
                15000,
                IF($O257 = 14 + N("Gerente"),
                    12000,
                    IF($O257 = 9 + N("Estagiário"),
                        705,
                        IF($O257 = 10 + N("Trainee"),
                            805,
                            IF($O257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IF($K257 = 7,
  500,
  IF($K257 = 8,
    1000,
    IF($K257 = 9,
      1500,
      IF($K257 = 10,
        2000,
        0
      )
    )
  )
)
+
N("Adicional no salário por área")
+
IF($M257 = 14 + N("Tecnologia da Informação"),
  120,
  IF($M257 = 16 + N("Vendas"),
    110,
    IF($M257 = 15 + N("Jurídico"),
      100,
      IF(OR($M257 = 8, $M257 = 9, $M257 = 11) + N("Recursos humanos ou comercial ou comunicação e marketing"),
        80,
        0
      )
    )
  )
)
+
N("Adicionando pegadinha")
+
IF(AND($M257 = 16, $K257 = 9, $O257 = 11, $Q257 = 5) + N("Se for de vendas, com mestrado, analista sênior"),
  IF(#REF! = 5,
    100,
    0
  )
  +
  IF($I257 = "M",
    200,
    0
  ),
  0
)</f>
        <v>#NUM!</v>
      </c>
    </row>
    <row r="258" spans="1:19" ht="14.25" customHeight="1" x14ac:dyDescent="0.2">
      <c r="A258" s="7" t="s">
        <v>94</v>
      </c>
      <c r="B258" s="5">
        <f>ROW()</f>
        <v>258</v>
      </c>
      <c r="C258" s="6" t="b">
        <v>1</v>
      </c>
      <c r="D258" s="7" t="e">
        <f ca="1">IF($B258 = 1 + N("Presidente"),
    127,
    IF($B258 = 2 + N("Vice-Presidente"),
        72,
        IF($B258 = 3 + N("Secretária bilíngue"),
            13,
            RANDBETWEEN(5,COUNT(#REF!) + 1)
        )
    )
)</f>
        <v>#NUM!</v>
      </c>
      <c r="E258" s="7" t="e">
        <f ca="1">VLOOKUP($D258,#REF!,2,FALSE)</f>
        <v>#NUM!</v>
      </c>
      <c r="F258" s="7" t="e">
        <f ca="1" xml:space="preserve">
IF($B258 = 1,
    0,
    RANDBETWEEN(5,COUNT(#REF!) + 1)
)</f>
        <v>#NUM!</v>
      </c>
      <c r="G258" s="7" t="e">
        <f ca="1" xml:space="preserve">
IF($B258 = 1 + N("Presidente"),
    "de Orléans e Bragança",
    VLOOKUP($F258,#REF!,2,FALSE) &amp; " " &amp; VLOOKUP(RANDBETWEEN(5,COUNT(#REF!) + 1),#REF!,2,FALSE)
)</f>
        <v>#NUM!</v>
      </c>
      <c r="H258" s="7" t="s">
        <v>354</v>
      </c>
      <c r="I258" s="7" t="s">
        <v>6</v>
      </c>
      <c r="J258" s="8">
        <f ca="1" xml:space="preserve">
IF($O258 = 5 + N("CEO"),
    TODAY() - 16340,
    IF($O258 = 8 + N("Secretary"),
        RANDBETWEEN(TODAY() - 12418.5, TODAY()-6574.5),
        IF(OR($O258 = 7, $O258 = 14),
            RANDBETWEEN(TODAY() - 16071, TODAY() - 8766),
            IF(OR($O258 = 13, $O258 = 12, $O258 = 11),
                RANDBETWEEN(TODAY() - 27393.75, TODAY() - 12783.75),
                RANDBETWEEN(TODAY() - 27393.75, TODAY()-10957.5)
            )
        )
    )
)</f>
        <v>20687</v>
      </c>
      <c r="K258" s="6">
        <f ca="1" xml:space="preserve">
IF(OR($O258 = 5, $O258 = 6) + N("Se for presidente ou vice-presidente"),
    10 + N("Doutor"),
    IF($O258 = 7 + N("Se for diretor"),
        RANDBETWEEN(8,10) + N("Graduate school or Master’s degree or Doctorate"),
        IF($O258 = 14 + N("If a manager"),
            RANDBETWEEN(7,9),
            IF(OR($O258 = 13, $O258 = 12, $O258 = 11) + N("If coordinator or specialist or analyst"),
                RANDBETWEEN(7,8),
                7
            )
        )
    )
)</f>
        <v>7</v>
      </c>
      <c r="L258" s="8" t="str">
        <f ca="1">VLOOKUP($K258,Education!$A:$B,2,FALSE)</f>
        <v>Undergraduate degree</v>
      </c>
      <c r="M258" s="7" t="e">
        <f ca="1" xml:space="preserve">
  IF(OR($O258 = 5, $O258 = 6, $O258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8" s="7" t="e">
        <f ca="1">VLOOKUP($M258,Department!$A:$B,2,FALSE)</f>
        <v>#NUM!</v>
      </c>
      <c r="O258" s="6">
        <f t="shared" ca="1" si="3"/>
        <v>11</v>
      </c>
      <c r="P258" s="7" t="str">
        <f ca="1">VLOOKUP($O258,Role!$A:$B,2,FALSE)</f>
        <v>Analyst</v>
      </c>
      <c r="Q258" s="6">
        <f ca="1" xml:space="preserve">
IF($O258 = 11 + N("Analyst"),
    RANDBETWEEN(5, 7) + N("Jr, Pleno, Sr"),
    ""
)</f>
        <v>6</v>
      </c>
      <c r="R258" s="7" t="e">
        <f ca="1" xml:space="preserve">
IF($Q258 &lt;&gt; "",
    VLOOKUP($Q258,Level!$A:$B,2,FALSE),
    ""
)</f>
        <v>#N/A</v>
      </c>
      <c r="S258" s="1" t="e">
        <f ca="1" xml:space="preserve">
IF($O258 = 5 + N("Presidente"),
    27000,
    IF($O258 = 6 + N("Vice-presidente"),
        23000,
        IF(OR($O258 = 8, $O258= 13, $O258 = 12) + N("Secretária bilíngue ou coordenador ou especialista"),
            8000,
            IF($O258 = 7 + N("Diretor"),
                15000,
                IF($O258 = 14 + N("Gerente"),
                    12000,
                    IF($O258 = 9 + N("Estagiário"),
                        705,
                        IF($O258 = 10 + N("Trainee"),
                            805,
                            IF($O258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IF($K258 = 7,
  500,
  IF($K258 = 8,
    1000,
    IF($K258 = 9,
      1500,
      IF($K258 = 10,
        2000,
        0
      )
    )
  )
)
+
N("Adicional no salário por área")
+
IF($M258 = 14 + N("Tecnologia da Informação"),
  120,
  IF($M258 = 16 + N("Vendas"),
    110,
    IF($M258 = 15 + N("Jurídico"),
      100,
      IF(OR($M258 = 8, $M258 = 9, $M258 = 11) + N("Recursos humanos ou comercial ou comunicação e marketing"),
        80,
        0
      )
    )
  )
)
+
N("Adicionando pegadinha")
+
IF(AND($M258 = 16, $K258 = 9, $O258 = 11, $Q258 = 5) + N("Se for de vendas, com mestrado, analista sênior"),
  IF(#REF! = 5,
    100,
    0
  )
  +
  IF($I258 = "M",
    200,
    0
  ),
  0
)</f>
        <v>#NUM!</v>
      </c>
    </row>
    <row r="259" spans="1:19" ht="14.25" customHeight="1" x14ac:dyDescent="0.2">
      <c r="A259" s="7" t="s">
        <v>94</v>
      </c>
      <c r="B259" s="5">
        <f>ROW()</f>
        <v>259</v>
      </c>
      <c r="C259" s="6" t="b">
        <v>1</v>
      </c>
      <c r="D259" s="7" t="e">
        <f ca="1">IF($B259 = 1 + N("Presidente"),
    127,
    IF($B259 = 2 + N("Vice-Presidente"),
        72,
        IF($B259 = 3 + N("Secretária bilíngue"),
            13,
            RANDBETWEEN(5,COUNT(#REF!) + 1)
        )
    )
)</f>
        <v>#NUM!</v>
      </c>
      <c r="E259" s="7" t="e">
        <f ca="1">VLOOKUP($D259,#REF!,2,FALSE)</f>
        <v>#NUM!</v>
      </c>
      <c r="F259" s="7" t="e">
        <f ca="1" xml:space="preserve">
IF($B259 = 1,
    0,
    RANDBETWEEN(5,COUNT(#REF!) + 1)
)</f>
        <v>#NUM!</v>
      </c>
      <c r="G259" s="7" t="e">
        <f ca="1" xml:space="preserve">
IF($B259 = 1 + N("Presidente"),
    "de Orléans e Bragança",
    VLOOKUP($F259,#REF!,2,FALSE) &amp; " " &amp; VLOOKUP(RANDBETWEEN(5,COUNT(#REF!) + 1),#REF!,2,FALSE)
)</f>
        <v>#NUM!</v>
      </c>
      <c r="H259" s="7" t="s">
        <v>355</v>
      </c>
      <c r="I259" s="7" t="s">
        <v>5</v>
      </c>
      <c r="J259" s="8">
        <f ca="1" xml:space="preserve">
IF($O259 = 5 + N("CEO"),
    TODAY() - 16340,
    IF($O259 = 8 + N("Secretary"),
        RANDBETWEEN(TODAY() - 12418.5, TODAY()-6574.5),
        IF(OR($O259 = 7, $O259 = 14),
            RANDBETWEEN(TODAY() - 16071, TODAY() - 8766),
            IF(OR($O259 = 13, $O259 = 12, $O259 = 11),
                RANDBETWEEN(TODAY() - 27393.75, TODAY() - 12783.75),
                RANDBETWEEN(TODAY() - 27393.75, TODAY()-10957.5)
            )
        )
    )
)</f>
        <v>24431</v>
      </c>
      <c r="K259" s="6">
        <f ca="1" xml:space="preserve">
IF(OR($O259 = 5, $O259 = 6) + N("Se for presidente ou vice-presidente"),
    10 + N("Doutor"),
    IF($O259 = 7 + N("Se for diretor"),
        RANDBETWEEN(8,10) + N("Graduate school or Master’s degree or Doctorate"),
        IF($O259 = 14 + N("If a manager"),
            RANDBETWEEN(7,9),
            IF(OR($O259 = 13, $O259 = 12, $O259 = 11) + N("If coordinator or specialist or analyst"),
                RANDBETWEEN(7,8),
                7
            )
        )
    )
)</f>
        <v>7</v>
      </c>
      <c r="L259" s="8" t="str">
        <f ca="1">VLOOKUP($K259,Education!$A:$B,2,FALSE)</f>
        <v>Undergraduate degree</v>
      </c>
      <c r="M259" s="7" t="e">
        <f ca="1" xml:space="preserve">
  IF(OR($O259 = 5, $O259 = 6, $O259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59" s="7" t="e">
        <f ca="1">VLOOKUP($M259,Department!$A:$B,2,FALSE)</f>
        <v>#NUM!</v>
      </c>
      <c r="O259" s="6">
        <f t="shared" ref="O259:O322" ca="1" si="4" xml:space="preserve">
IF($B259 = 1 + N("Se matrícula for 1"),
  5 + N("Presidente"),
  IF($B259 = 2 + N("Se matrícula for 2"),
    6 + N("Vice-presidente"),
    IF($B259 = 3 + N("Se matrícula for 3"),
      8 + N("Secretária bilíngue"),
      IF(AND($B259 &gt;= 4, $B259 &lt;=14),
        7 + N("Diretor"),
        IF(AND($B259 &gt;= 15, $B259 &lt;= 25),
          14 + N("Manager"),
          IF(AND($B259 &gt;= 26, $B259 &lt;= 36),
            13 + N("Coordinador"),
            IF(AND($B259 &gt;= 37, $B259 &lt;= 47),
              12 + N("Especialista"),
                IF(MOD($B259,2) = 0,
                  11 + N("Analista"),
                  RANDBETWEEN(9,10) + N("Estagiário ou Trainee")
                )
            )
          )
        )
      )
    )
  )
)</f>
        <v>9</v>
      </c>
      <c r="P259" s="7" t="str">
        <f ca="1">VLOOKUP($O259,Role!$A:$B,2,FALSE)</f>
        <v>Intern</v>
      </c>
      <c r="Q259" s="6" t="str">
        <f ca="1" xml:space="preserve">
IF($O259 = 11 + N("Analyst"),
    RANDBETWEEN(5, 7) + N("Jr, Pleno, Sr"),
    ""
)</f>
        <v/>
      </c>
      <c r="R259" s="7" t="str">
        <f ca="1" xml:space="preserve">
IF($Q259 &lt;&gt; "",
    VLOOKUP($Q259,Level!$A:$B,2,FALSE),
    ""
)</f>
        <v/>
      </c>
      <c r="S259" s="1" t="e">
        <f ca="1" xml:space="preserve">
IF($O259 = 5 + N("Presidente"),
    27000,
    IF($O259 = 6 + N("Vice-presidente"),
        23000,
        IF(OR($O259 = 8, $O259= 13, $O259 = 12) + N("Secretária bilíngue ou coordenador ou especialista"),
            8000,
            IF($O259 = 7 + N("Diretor"),
                15000,
                IF($O259 = 14 + N("Gerente"),
                    12000,
                    IF($O259 = 9 + N("Estagiário"),
                        705,
                        IF($O259 = 10 + N("Trainee"),
                            805,
                            IF($O259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IF($K259 = 7,
  500,
  IF($K259 = 8,
    1000,
    IF($K259 = 9,
      1500,
      IF($K259 = 10,
        2000,
        0
      )
    )
  )
)
+
N("Adicional no salário por área")
+
IF($M259 = 14 + N("Tecnologia da Informação"),
  120,
  IF($M259 = 16 + N("Vendas"),
    110,
    IF($M259 = 15 + N("Jurídico"),
      100,
      IF(OR($M259 = 8, $M259 = 9, $M259 = 11) + N("Recursos humanos ou comercial ou comunicação e marketing"),
        80,
        0
      )
    )
  )
)
+
N("Adicionando pegadinha")
+
IF(AND($M259 = 16, $K259 = 9, $O259 = 11, $Q259 = 5) + N("Se for de vendas, com mestrado, analista sênior"),
  IF(#REF! = 5,
    100,
    0
  )
  +
  IF($I259 = "M",
    200,
    0
  ),
  0
)</f>
        <v>#NUM!</v>
      </c>
    </row>
    <row r="260" spans="1:19" ht="14.25" customHeight="1" x14ac:dyDescent="0.2">
      <c r="A260" s="7" t="s">
        <v>94</v>
      </c>
      <c r="B260" s="5">
        <f>ROW()</f>
        <v>260</v>
      </c>
      <c r="C260" s="6" t="b">
        <v>1</v>
      </c>
      <c r="D260" s="7" t="e">
        <f ca="1">IF($B260 = 1 + N("Presidente"),
    127,
    IF($B260 = 2 + N("Vice-Presidente"),
        72,
        IF($B260 = 3 + N("Secretária bilíngue"),
            13,
            RANDBETWEEN(5,COUNT(#REF!) + 1)
        )
    )
)</f>
        <v>#NUM!</v>
      </c>
      <c r="E260" s="7" t="e">
        <f ca="1">VLOOKUP($D260,#REF!,2,FALSE)</f>
        <v>#NUM!</v>
      </c>
      <c r="F260" s="7" t="e">
        <f ca="1" xml:space="preserve">
IF($B260 = 1,
    0,
    RANDBETWEEN(5,COUNT(#REF!) + 1)
)</f>
        <v>#NUM!</v>
      </c>
      <c r="G260" s="7" t="e">
        <f ca="1" xml:space="preserve">
IF($B260 = 1 + N("Presidente"),
    "de Orléans e Bragança",
    VLOOKUP($F260,#REF!,2,FALSE) &amp; " " &amp; VLOOKUP(RANDBETWEEN(5,COUNT(#REF!) + 1),#REF!,2,FALSE)
)</f>
        <v>#NUM!</v>
      </c>
      <c r="H260" s="7" t="s">
        <v>356</v>
      </c>
      <c r="I260" s="7" t="s">
        <v>5</v>
      </c>
      <c r="J260" s="8">
        <f ca="1" xml:space="preserve">
IF($O260 = 5 + N("CEO"),
    TODAY() - 16340,
    IF($O260 = 8 + N("Secretary"),
        RANDBETWEEN(TODAY() - 12418.5, TODAY()-6574.5),
        IF(OR($O260 = 7, $O260 = 14),
            RANDBETWEEN(TODAY() - 16071, TODAY() - 8766),
            IF(OR($O260 = 13, $O260 = 12, $O260 = 11),
                RANDBETWEEN(TODAY() - 27393.75, TODAY() - 12783.75),
                RANDBETWEEN(TODAY() - 27393.75, TODAY()-10957.5)
            )
        )
    )
)</f>
        <v>24279</v>
      </c>
      <c r="K260" s="6">
        <f ca="1" xml:space="preserve">
IF(OR($O260 = 5, $O260 = 6) + N("Se for presidente ou vice-presidente"),
    10 + N("Doutor"),
    IF($O260 = 7 + N("Se for diretor"),
        RANDBETWEEN(8,10) + N("Graduate school or Master’s degree or Doctorate"),
        IF($O260 = 14 + N("If a manager"),
            RANDBETWEEN(7,9),
            IF(OR($O260 = 13, $O260 = 12, $O260 = 11) + N("If coordinator or specialist or analyst"),
                RANDBETWEEN(7,8),
                7
            )
        )
    )
)</f>
        <v>8</v>
      </c>
      <c r="L260" s="8" t="str">
        <f ca="1">VLOOKUP($K260,Education!$A:$B,2,FALSE)</f>
        <v>Graduate school</v>
      </c>
      <c r="M260" s="7" t="e">
        <f ca="1" xml:space="preserve">
  IF(OR($O260 = 5, $O260 = 6, $O260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0" s="7" t="e">
        <f ca="1">VLOOKUP($M260,Department!$A:$B,2,FALSE)</f>
        <v>#NUM!</v>
      </c>
      <c r="O260" s="6">
        <f t="shared" ca="1" si="4"/>
        <v>11</v>
      </c>
      <c r="P260" s="7" t="str">
        <f ca="1">VLOOKUP($O260,Role!$A:$B,2,FALSE)</f>
        <v>Analyst</v>
      </c>
      <c r="Q260" s="6">
        <f ca="1" xml:space="preserve">
IF($O260 = 11 + N("Analyst"),
    RANDBETWEEN(5, 7) + N("Jr, Pleno, Sr"),
    ""
)</f>
        <v>6</v>
      </c>
      <c r="R260" s="7" t="e">
        <f ca="1" xml:space="preserve">
IF($Q260 &lt;&gt; "",
    VLOOKUP($Q260,Level!$A:$B,2,FALSE),
    ""
)</f>
        <v>#N/A</v>
      </c>
      <c r="S260" s="1" t="e">
        <f ca="1" xml:space="preserve">
IF($O260 = 5 + N("Presidente"),
    27000,
    IF($O260 = 6 + N("Vice-presidente"),
        23000,
        IF(OR($O260 = 8, $O260= 13, $O260 = 12) + N("Secretária bilíngue ou coordenador ou especialista"),
            8000,
            IF($O260 = 7 + N("Diretor"),
                15000,
                IF($O260 = 14 + N("Gerente"),
                    12000,
                    IF($O260 = 9 + N("Estagiário"),
                        705,
                        IF($O260 = 10 + N("Trainee"),
                            805,
                            IF($O260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IF($K260 = 7,
  500,
  IF($K260 = 8,
    1000,
    IF($K260 = 9,
      1500,
      IF($K260 = 10,
        2000,
        0
      )
    )
  )
)
+
N("Adicional no salário por área")
+
IF($M260 = 14 + N("Tecnologia da Informação"),
  120,
  IF($M260 = 16 + N("Vendas"),
    110,
    IF($M260 = 15 + N("Jurídico"),
      100,
      IF(OR($M260 = 8, $M260 = 9, $M260 = 11) + N("Recursos humanos ou comercial ou comunicação e marketing"),
        80,
        0
      )
    )
  )
)
+
N("Adicionando pegadinha")
+
IF(AND($M260 = 16, $K260 = 9, $O260 = 11, $Q260 = 5) + N("Se for de vendas, com mestrado, analista sênior"),
  IF(#REF! = 5,
    100,
    0
  )
  +
  IF($I260 = "M",
    200,
    0
  ),
  0
)</f>
        <v>#NUM!</v>
      </c>
    </row>
    <row r="261" spans="1:19" ht="14.25" customHeight="1" x14ac:dyDescent="0.2">
      <c r="A261" s="7" t="s">
        <v>94</v>
      </c>
      <c r="B261" s="5">
        <f>ROW()</f>
        <v>261</v>
      </c>
      <c r="C261" s="6" t="b">
        <v>1</v>
      </c>
      <c r="D261" s="7" t="e">
        <f ca="1">IF($B261 = 1 + N("Presidente"),
    127,
    IF($B261 = 2 + N("Vice-Presidente"),
        72,
        IF($B261 = 3 + N("Secretária bilíngue"),
            13,
            RANDBETWEEN(5,COUNT(#REF!) + 1)
        )
    )
)</f>
        <v>#NUM!</v>
      </c>
      <c r="E261" s="7" t="e">
        <f ca="1">VLOOKUP($D261,#REF!,2,FALSE)</f>
        <v>#NUM!</v>
      </c>
      <c r="F261" s="7" t="e">
        <f ca="1" xml:space="preserve">
IF($B261 = 1,
    0,
    RANDBETWEEN(5,COUNT(#REF!) + 1)
)</f>
        <v>#NUM!</v>
      </c>
      <c r="G261" s="7" t="e">
        <f ca="1" xml:space="preserve">
IF($B261 = 1 + N("Presidente"),
    "de Orléans e Bragança",
    VLOOKUP($F261,#REF!,2,FALSE) &amp; " " &amp; VLOOKUP(RANDBETWEEN(5,COUNT(#REF!) + 1),#REF!,2,FALSE)
)</f>
        <v>#NUM!</v>
      </c>
      <c r="H261" s="7" t="s">
        <v>357</v>
      </c>
      <c r="I261" s="7" t="s">
        <v>6</v>
      </c>
      <c r="J261" s="8">
        <f ca="1" xml:space="preserve">
IF($O261 = 5 + N("CEO"),
    TODAY() - 16340,
    IF($O261 = 8 + N("Secretary"),
        RANDBETWEEN(TODAY() - 12418.5, TODAY()-6574.5),
        IF(OR($O261 = 7, $O261 = 14),
            RANDBETWEEN(TODAY() - 16071, TODAY() - 8766),
            IF(OR($O261 = 13, $O261 = 12, $O261 = 11),
                RANDBETWEEN(TODAY() - 27393.75, TODAY() - 12783.75),
                RANDBETWEEN(TODAY() - 27393.75, TODAY()-10957.5)
            )
        )
    )
)</f>
        <v>19431</v>
      </c>
      <c r="K261" s="6">
        <f ca="1" xml:space="preserve">
IF(OR($O261 = 5, $O261 = 6) + N("Se for presidente ou vice-presidente"),
    10 + N("Doutor"),
    IF($O261 = 7 + N("Se for diretor"),
        RANDBETWEEN(8,10) + N("Graduate school or Master’s degree or Doctorate"),
        IF($O261 = 14 + N("If a manager"),
            RANDBETWEEN(7,9),
            IF(OR($O261 = 13, $O261 = 12, $O261 = 11) + N("If coordinator or specialist or analyst"),
                RANDBETWEEN(7,8),
                7
            )
        )
    )
)</f>
        <v>7</v>
      </c>
      <c r="L261" s="8" t="str">
        <f ca="1">VLOOKUP($K261,Education!$A:$B,2,FALSE)</f>
        <v>Undergraduate degree</v>
      </c>
      <c r="M261" s="7" t="e">
        <f ca="1" xml:space="preserve">
  IF(OR($O261 = 5, $O261 = 6, $O261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1" s="7" t="e">
        <f ca="1">VLOOKUP($M261,Department!$A:$B,2,FALSE)</f>
        <v>#NUM!</v>
      </c>
      <c r="O261" s="6">
        <f t="shared" ca="1" si="4"/>
        <v>10</v>
      </c>
      <c r="P261" s="7" t="str">
        <f ca="1">VLOOKUP($O261,Role!$A:$B,2,FALSE)</f>
        <v>Trainee</v>
      </c>
      <c r="Q261" s="6" t="str">
        <f ca="1" xml:space="preserve">
IF($O261 = 11 + N("Analyst"),
    RANDBETWEEN(5, 7) + N("Jr, Pleno, Sr"),
    ""
)</f>
        <v/>
      </c>
      <c r="R261" s="7" t="str">
        <f ca="1" xml:space="preserve">
IF($Q261 &lt;&gt; "",
    VLOOKUP($Q261,Level!$A:$B,2,FALSE),
    ""
)</f>
        <v/>
      </c>
      <c r="S261" s="1" t="e">
        <f ca="1" xml:space="preserve">
IF($O261 = 5 + N("Presidente"),
    27000,
    IF($O261 = 6 + N("Vice-presidente"),
        23000,
        IF(OR($O261 = 8, $O261= 13, $O261 = 12) + N("Secretária bilíngue ou coordenador ou especialista"),
            8000,
            IF($O261 = 7 + N("Diretor"),
                15000,
                IF($O261 = 14 + N("Gerente"),
                    12000,
                    IF($O261 = 9 + N("Estagiário"),
                        705,
                        IF($O261 = 10 + N("Trainee"),
                            805,
                            IF($O261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IF($K261 = 7,
  500,
  IF($K261 = 8,
    1000,
    IF($K261 = 9,
      1500,
      IF($K261 = 10,
        2000,
        0
      )
    )
  )
)
+
N("Adicional no salário por área")
+
IF($M261 = 14 + N("Tecnologia da Informação"),
  120,
  IF($M261 = 16 + N("Vendas"),
    110,
    IF($M261 = 15 + N("Jurídico"),
      100,
      IF(OR($M261 = 8, $M261 = 9, $M261 = 11) + N("Recursos humanos ou comercial ou comunicação e marketing"),
        80,
        0
      )
    )
  )
)
+
N("Adicionando pegadinha")
+
IF(AND($M261 = 16, $K261 = 9, $O261 = 11, $Q261 = 5) + N("Se for de vendas, com mestrado, analista sênior"),
  IF(#REF! = 5,
    100,
    0
  )
  +
  IF($I261 = "M",
    200,
    0
  ),
  0
)</f>
        <v>#NUM!</v>
      </c>
    </row>
    <row r="262" spans="1:19" ht="14.25" customHeight="1" x14ac:dyDescent="0.2">
      <c r="A262" s="7" t="s">
        <v>94</v>
      </c>
      <c r="B262" s="5">
        <f>ROW()</f>
        <v>262</v>
      </c>
      <c r="C262" s="6" t="b">
        <v>1</v>
      </c>
      <c r="D262" s="7" t="e">
        <f ca="1">IF($B262 = 1 + N("Presidente"),
    127,
    IF($B262 = 2 + N("Vice-Presidente"),
        72,
        IF($B262 = 3 + N("Secretária bilíngue"),
            13,
            RANDBETWEEN(5,COUNT(#REF!) + 1)
        )
    )
)</f>
        <v>#NUM!</v>
      </c>
      <c r="E262" s="7" t="e">
        <f ca="1">VLOOKUP($D262,#REF!,2,FALSE)</f>
        <v>#NUM!</v>
      </c>
      <c r="F262" s="7" t="e">
        <f ca="1" xml:space="preserve">
IF($B262 = 1,
    0,
    RANDBETWEEN(5,COUNT(#REF!) + 1)
)</f>
        <v>#NUM!</v>
      </c>
      <c r="G262" s="7" t="e">
        <f ca="1" xml:space="preserve">
IF($B262 = 1 + N("Presidente"),
    "de Orléans e Bragança",
    VLOOKUP($F262,#REF!,2,FALSE) &amp; " " &amp; VLOOKUP(RANDBETWEEN(5,COUNT(#REF!) + 1),#REF!,2,FALSE)
)</f>
        <v>#NUM!</v>
      </c>
      <c r="H262" s="7" t="s">
        <v>358</v>
      </c>
      <c r="I262" s="7" t="s">
        <v>6</v>
      </c>
      <c r="J262" s="8">
        <f ca="1" xml:space="preserve">
IF($O262 = 5 + N("CEO"),
    TODAY() - 16340,
    IF($O262 = 8 + N("Secretary"),
        RANDBETWEEN(TODAY() - 12418.5, TODAY()-6574.5),
        IF(OR($O262 = 7, $O262 = 14),
            RANDBETWEEN(TODAY() - 16071, TODAY() - 8766),
            IF(OR($O262 = 13, $O262 = 12, $O262 = 11),
                RANDBETWEEN(TODAY() - 27393.75, TODAY() - 12783.75),
                RANDBETWEEN(TODAY() - 27393.75, TODAY()-10957.5)
            )
        )
    )
)</f>
        <v>31809</v>
      </c>
      <c r="K262" s="6">
        <f ca="1" xml:space="preserve">
IF(OR($O262 = 5, $O262 = 6) + N("Se for presidente ou vice-presidente"),
    10 + N("Doutor"),
    IF($O262 = 7 + N("Se for diretor"),
        RANDBETWEEN(8,10) + N("Graduate school or Master’s degree or Doctorate"),
        IF($O262 = 14 + N("If a manager"),
            RANDBETWEEN(7,9),
            IF(OR($O262 = 13, $O262 = 12, $O262 = 11) + N("If coordinator or specialist or analyst"),
                RANDBETWEEN(7,8),
                7
            )
        )
    )
)</f>
        <v>7</v>
      </c>
      <c r="L262" s="8" t="str">
        <f ca="1">VLOOKUP($K262,Education!$A:$B,2,FALSE)</f>
        <v>Undergraduate degree</v>
      </c>
      <c r="M262" s="7" t="e">
        <f ca="1" xml:space="preserve">
  IF(OR($O262 = 5, $O262 = 6, $O262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2" s="7" t="e">
        <f ca="1">VLOOKUP($M262,Department!$A:$B,2,FALSE)</f>
        <v>#NUM!</v>
      </c>
      <c r="O262" s="6">
        <f t="shared" ca="1" si="4"/>
        <v>11</v>
      </c>
      <c r="P262" s="7" t="str">
        <f ca="1">VLOOKUP($O262,Role!$A:$B,2,FALSE)</f>
        <v>Analyst</v>
      </c>
      <c r="Q262" s="6">
        <f ca="1" xml:space="preserve">
IF($O262 = 11 + N("Analyst"),
    RANDBETWEEN(5, 7) + N("Jr, Pleno, Sr"),
    ""
)</f>
        <v>5</v>
      </c>
      <c r="R262" s="7" t="e">
        <f ca="1" xml:space="preserve">
IF($Q262 &lt;&gt; "",
    VLOOKUP($Q262,Level!$A:$B,2,FALSE),
    ""
)</f>
        <v>#N/A</v>
      </c>
      <c r="S262" s="1" t="e">
        <f ca="1" xml:space="preserve">
IF($O262 = 5 + N("Presidente"),
    27000,
    IF($O262 = 6 + N("Vice-presidente"),
        23000,
        IF(OR($O262 = 8, $O262= 13, $O262 = 12) + N("Secretária bilíngue ou coordenador ou especialista"),
            8000,
            IF($O262 = 7 + N("Diretor"),
                15000,
                IF($O262 = 14 + N("Gerente"),
                    12000,
                    IF($O262 = 9 + N("Estagiário"),
                        705,
                        IF($O262 = 10 + N("Trainee"),
                            805,
                            IF($O262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IF($K262 = 7,
  500,
  IF($K262 = 8,
    1000,
    IF($K262 = 9,
      1500,
      IF($K262 = 10,
        2000,
        0
      )
    )
  )
)
+
N("Adicional no salário por área")
+
IF($M262 = 14 + N("Tecnologia da Informação"),
  120,
  IF($M262 = 16 + N("Vendas"),
    110,
    IF($M262 = 15 + N("Jurídico"),
      100,
      IF(OR($M262 = 8, $M262 = 9, $M262 = 11) + N("Recursos humanos ou comercial ou comunicação e marketing"),
        80,
        0
      )
    )
  )
)
+
N("Adicionando pegadinha")
+
IF(AND($M262 = 16, $K262 = 9, $O262 = 11, $Q262 = 5) + N("Se for de vendas, com mestrado, analista sênior"),
  IF(#REF! = 5,
    100,
    0
  )
  +
  IF($I262 = "M",
    200,
    0
  ),
  0
)</f>
        <v>#NUM!</v>
      </c>
    </row>
    <row r="263" spans="1:19" ht="14.25" customHeight="1" x14ac:dyDescent="0.2">
      <c r="A263" s="7" t="s">
        <v>94</v>
      </c>
      <c r="B263" s="5">
        <f>ROW()</f>
        <v>263</v>
      </c>
      <c r="C263" s="6" t="b">
        <v>1</v>
      </c>
      <c r="D263" s="7" t="e">
        <f ca="1">IF($B263 = 1 + N("Presidente"),
    127,
    IF($B263 = 2 + N("Vice-Presidente"),
        72,
        IF($B263 = 3 + N("Secretária bilíngue"),
            13,
            RANDBETWEEN(5,COUNT(#REF!) + 1)
        )
    )
)</f>
        <v>#NUM!</v>
      </c>
      <c r="E263" s="7" t="e">
        <f ca="1">VLOOKUP($D263,#REF!,2,FALSE)</f>
        <v>#NUM!</v>
      </c>
      <c r="F263" s="7" t="e">
        <f ca="1" xml:space="preserve">
IF($B263 = 1,
    0,
    RANDBETWEEN(5,COUNT(#REF!) + 1)
)</f>
        <v>#NUM!</v>
      </c>
      <c r="G263" s="7" t="e">
        <f ca="1" xml:space="preserve">
IF($B263 = 1 + N("Presidente"),
    "de Orléans e Bragança",
    VLOOKUP($F263,#REF!,2,FALSE) &amp; " " &amp; VLOOKUP(RANDBETWEEN(5,COUNT(#REF!) + 1),#REF!,2,FALSE)
)</f>
        <v>#NUM!</v>
      </c>
      <c r="H263" s="7" t="s">
        <v>359</v>
      </c>
      <c r="I263" s="7" t="s">
        <v>6</v>
      </c>
      <c r="J263" s="8">
        <f ca="1" xml:space="preserve">
IF($O263 = 5 + N("CEO"),
    TODAY() - 16340,
    IF($O263 = 8 + N("Secretary"),
        RANDBETWEEN(TODAY() - 12418.5, TODAY()-6574.5),
        IF(OR($O263 = 7, $O263 = 14),
            RANDBETWEEN(TODAY() - 16071, TODAY() - 8766),
            IF(OR($O263 = 13, $O263 = 12, $O263 = 11),
                RANDBETWEEN(TODAY() - 27393.75, TODAY() - 12783.75),
                RANDBETWEEN(TODAY() - 27393.75, TODAY()-10957.5)
            )
        )
    )
)</f>
        <v>19791</v>
      </c>
      <c r="K263" s="6">
        <f ca="1" xml:space="preserve">
IF(OR($O263 = 5, $O263 = 6) + N("Se for presidente ou vice-presidente"),
    10 + N("Doutor"),
    IF($O263 = 7 + N("Se for diretor"),
        RANDBETWEEN(8,10) + N("Graduate school or Master’s degree or Doctorate"),
        IF($O263 = 14 + N("If a manager"),
            RANDBETWEEN(7,9),
            IF(OR($O263 = 13, $O263 = 12, $O263 = 11) + N("If coordinator or specialist or analyst"),
                RANDBETWEEN(7,8),
                7
            )
        )
    )
)</f>
        <v>7</v>
      </c>
      <c r="L263" s="8" t="str">
        <f ca="1">VLOOKUP($K263,Education!$A:$B,2,FALSE)</f>
        <v>Undergraduate degree</v>
      </c>
      <c r="M263" s="7" t="e">
        <f ca="1" xml:space="preserve">
  IF(OR($O263 = 5, $O263 = 6, $O263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3" s="7" t="e">
        <f ca="1">VLOOKUP($M263,Department!$A:$B,2,FALSE)</f>
        <v>#NUM!</v>
      </c>
      <c r="O263" s="6">
        <f t="shared" ca="1" si="4"/>
        <v>9</v>
      </c>
      <c r="P263" s="7" t="str">
        <f ca="1">VLOOKUP($O263,Role!$A:$B,2,FALSE)</f>
        <v>Intern</v>
      </c>
      <c r="Q263" s="6" t="str">
        <f ca="1" xml:space="preserve">
IF($O263 = 11 + N("Analyst"),
    RANDBETWEEN(5, 7) + N("Jr, Pleno, Sr"),
    ""
)</f>
        <v/>
      </c>
      <c r="R263" s="7" t="str">
        <f ca="1" xml:space="preserve">
IF($Q263 &lt;&gt; "",
    VLOOKUP($Q263,Level!$A:$B,2,FALSE),
    ""
)</f>
        <v/>
      </c>
      <c r="S263" s="1" t="e">
        <f ca="1" xml:space="preserve">
IF($O263 = 5 + N("Presidente"),
    27000,
    IF($O263 = 6 + N("Vice-presidente"),
        23000,
        IF(OR($O263 = 8, $O263= 13, $O263 = 12) + N("Secretária bilíngue ou coordenador ou especialista"),
            8000,
            IF($O263 = 7 + N("Diretor"),
                15000,
                IF($O263 = 14 + N("Gerente"),
                    12000,
                    IF($O263 = 9 + N("Estagiário"),
                        705,
                        IF($O263 = 10 + N("Trainee"),
                            805,
                            IF($O263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IF($K263 = 7,
  500,
  IF($K263 = 8,
    1000,
    IF($K263 = 9,
      1500,
      IF($K263 = 10,
        2000,
        0
      )
    )
  )
)
+
N("Adicional no salário por área")
+
IF($M263 = 14 + N("Tecnologia da Informação"),
  120,
  IF($M263 = 16 + N("Vendas"),
    110,
    IF($M263 = 15 + N("Jurídico"),
      100,
      IF(OR($M263 = 8, $M263 = 9, $M263 = 11) + N("Recursos humanos ou comercial ou comunicação e marketing"),
        80,
        0
      )
    )
  )
)
+
N("Adicionando pegadinha")
+
IF(AND($M263 = 16, $K263 = 9, $O263 = 11, $Q263 = 5) + N("Se for de vendas, com mestrado, analista sênior"),
  IF(#REF! = 5,
    100,
    0
  )
  +
  IF($I263 = "M",
    200,
    0
  ),
  0
)</f>
        <v>#NUM!</v>
      </c>
    </row>
    <row r="264" spans="1:19" ht="14.25" customHeight="1" x14ac:dyDescent="0.2">
      <c r="A264" s="7" t="s">
        <v>94</v>
      </c>
      <c r="B264" s="5">
        <f>ROW()</f>
        <v>264</v>
      </c>
      <c r="C264" s="6" t="b">
        <v>1</v>
      </c>
      <c r="D264" s="7" t="e">
        <f ca="1">IF($B264 = 1 + N("Presidente"),
    127,
    IF($B264 = 2 + N("Vice-Presidente"),
        72,
        IF($B264 = 3 + N("Secretária bilíngue"),
            13,
            RANDBETWEEN(5,COUNT(#REF!) + 1)
        )
    )
)</f>
        <v>#NUM!</v>
      </c>
      <c r="E264" s="7" t="e">
        <f ca="1">VLOOKUP($D264,#REF!,2,FALSE)</f>
        <v>#NUM!</v>
      </c>
      <c r="F264" s="7" t="e">
        <f ca="1" xml:space="preserve">
IF($B264 = 1,
    0,
    RANDBETWEEN(5,COUNT(#REF!) + 1)
)</f>
        <v>#NUM!</v>
      </c>
      <c r="G264" s="7" t="e">
        <f ca="1" xml:space="preserve">
IF($B264 = 1 + N("Presidente"),
    "de Orléans e Bragança",
    VLOOKUP($F264,#REF!,2,FALSE) &amp; " " &amp; VLOOKUP(RANDBETWEEN(5,COUNT(#REF!) + 1),#REF!,2,FALSE)
)</f>
        <v>#NUM!</v>
      </c>
      <c r="H264" s="7" t="s">
        <v>360</v>
      </c>
      <c r="I264" s="7" t="s">
        <v>6</v>
      </c>
      <c r="J264" s="8">
        <f ca="1" xml:space="preserve">
IF($O264 = 5 + N("CEO"),
    TODAY() - 16340,
    IF($O264 = 8 + N("Secretary"),
        RANDBETWEEN(TODAY() - 12418.5, TODAY()-6574.5),
        IF(OR($O264 = 7, $O264 = 14),
            RANDBETWEEN(TODAY() - 16071, TODAY() - 8766),
            IF(OR($O264 = 13, $O264 = 12, $O264 = 11),
                RANDBETWEEN(TODAY() - 27393.75, TODAY() - 12783.75),
                RANDBETWEEN(TODAY() - 27393.75, TODAY()-10957.5)
            )
        )
    )
)</f>
        <v>29925</v>
      </c>
      <c r="K264" s="6">
        <f ca="1" xml:space="preserve">
IF(OR($O264 = 5, $O264 = 6) + N("Se for presidente ou vice-presidente"),
    10 + N("Doutor"),
    IF($O264 = 7 + N("Se for diretor"),
        RANDBETWEEN(8,10) + N("Graduate school or Master’s degree or Doctorate"),
        IF($O264 = 14 + N("If a manager"),
            RANDBETWEEN(7,9),
            IF(OR($O264 = 13, $O264 = 12, $O264 = 11) + N("If coordinator or specialist or analyst"),
                RANDBETWEEN(7,8),
                7
            )
        )
    )
)</f>
        <v>8</v>
      </c>
      <c r="L264" s="8" t="str">
        <f ca="1">VLOOKUP($K264,Education!$A:$B,2,FALSE)</f>
        <v>Graduate school</v>
      </c>
      <c r="M264" s="7" t="e">
        <f ca="1" xml:space="preserve">
  IF(OR($O264 = 5, $O264 = 6, $O264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4" s="7" t="e">
        <f ca="1">VLOOKUP($M264,Department!$A:$B,2,FALSE)</f>
        <v>#NUM!</v>
      </c>
      <c r="O264" s="6">
        <f t="shared" ca="1" si="4"/>
        <v>11</v>
      </c>
      <c r="P264" s="7" t="str">
        <f ca="1">VLOOKUP($O264,Role!$A:$B,2,FALSE)</f>
        <v>Analyst</v>
      </c>
      <c r="Q264" s="6">
        <f ca="1" xml:space="preserve">
IF($O264 = 11 + N("Analyst"),
    RANDBETWEEN(5, 7) + N("Jr, Pleno, Sr"),
    ""
)</f>
        <v>5</v>
      </c>
      <c r="R264" s="7" t="e">
        <f ca="1" xml:space="preserve">
IF($Q264 &lt;&gt; "",
    VLOOKUP($Q264,Level!$A:$B,2,FALSE),
    ""
)</f>
        <v>#N/A</v>
      </c>
      <c r="S264" s="1" t="e">
        <f ca="1" xml:space="preserve">
IF($O264 = 5 + N("Presidente"),
    27000,
    IF($O264 = 6 + N("Vice-presidente"),
        23000,
        IF(OR($O264 = 8, $O264= 13, $O264 = 12) + N("Secretária bilíngue ou coordenador ou especialista"),
            8000,
            IF($O264 = 7 + N("Diretor"),
                15000,
                IF($O264 = 14 + N("Gerente"),
                    12000,
                    IF($O264 = 9 + N("Estagiário"),
                        705,
                        IF($O264 = 10 + N("Trainee"),
                            805,
                            IF($O264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IF($K264 = 7,
  500,
  IF($K264 = 8,
    1000,
    IF($K264 = 9,
      1500,
      IF($K264 = 10,
        2000,
        0
      )
    )
  )
)
+
N("Adicional no salário por área")
+
IF($M264 = 14 + N("Tecnologia da Informação"),
  120,
  IF($M264 = 16 + N("Vendas"),
    110,
    IF($M264 = 15 + N("Jurídico"),
      100,
      IF(OR($M264 = 8, $M264 = 9, $M264 = 11) + N("Recursos humanos ou comercial ou comunicação e marketing"),
        80,
        0
      )
    )
  )
)
+
N("Adicionando pegadinha")
+
IF(AND($M264 = 16, $K264 = 9, $O264 = 11, $Q264 = 5) + N("Se for de vendas, com mestrado, analista sênior"),
  IF(#REF! = 5,
    100,
    0
  )
  +
  IF($I264 = "M",
    200,
    0
  ),
  0
)</f>
        <v>#NUM!</v>
      </c>
    </row>
    <row r="265" spans="1:19" ht="14.25" customHeight="1" x14ac:dyDescent="0.2">
      <c r="A265" s="7" t="s">
        <v>94</v>
      </c>
      <c r="B265" s="5">
        <f>ROW()</f>
        <v>265</v>
      </c>
      <c r="C265" s="6" t="b">
        <v>1</v>
      </c>
      <c r="D265" s="7" t="e">
        <f ca="1">IF($B265 = 1 + N("Presidente"),
    127,
    IF($B265 = 2 + N("Vice-Presidente"),
        72,
        IF($B265 = 3 + N("Secretária bilíngue"),
            13,
            RANDBETWEEN(5,COUNT(#REF!) + 1)
        )
    )
)</f>
        <v>#NUM!</v>
      </c>
      <c r="E265" s="7" t="e">
        <f ca="1">VLOOKUP($D265,#REF!,2,FALSE)</f>
        <v>#NUM!</v>
      </c>
      <c r="F265" s="7" t="e">
        <f ca="1" xml:space="preserve">
IF($B265 = 1,
    0,
    RANDBETWEEN(5,COUNT(#REF!) + 1)
)</f>
        <v>#NUM!</v>
      </c>
      <c r="G265" s="7" t="e">
        <f ca="1" xml:space="preserve">
IF($B265 = 1 + N("Presidente"),
    "de Orléans e Bragança",
    VLOOKUP($F265,#REF!,2,FALSE) &amp; " " &amp; VLOOKUP(RANDBETWEEN(5,COUNT(#REF!) + 1),#REF!,2,FALSE)
)</f>
        <v>#NUM!</v>
      </c>
      <c r="H265" s="7" t="s">
        <v>361</v>
      </c>
      <c r="I265" s="7" t="s">
        <v>5</v>
      </c>
      <c r="J265" s="8">
        <f ca="1" xml:space="preserve">
IF($O265 = 5 + N("CEO"),
    TODAY() - 16340,
    IF($O265 = 8 + N("Secretary"),
        RANDBETWEEN(TODAY() - 12418.5, TODAY()-6574.5),
        IF(OR($O265 = 7, $O265 = 14),
            RANDBETWEEN(TODAY() - 16071, TODAY() - 8766),
            IF(OR($O265 = 13, $O265 = 12, $O265 = 11),
                RANDBETWEEN(TODAY() - 27393.75, TODAY() - 12783.75),
                RANDBETWEEN(TODAY() - 27393.75, TODAY()-10957.5)
            )
        )
    )
)</f>
        <v>28791</v>
      </c>
      <c r="K265" s="6">
        <f ca="1" xml:space="preserve">
IF(OR($O265 = 5, $O265 = 6) + N("Se for presidente ou vice-presidente"),
    10 + N("Doutor"),
    IF($O265 = 7 + N("Se for diretor"),
        RANDBETWEEN(8,10) + N("Graduate school or Master’s degree or Doctorate"),
        IF($O265 = 14 + N("If a manager"),
            RANDBETWEEN(7,9),
            IF(OR($O265 = 13, $O265 = 12, $O265 = 11) + N("If coordinator or specialist or analyst"),
                RANDBETWEEN(7,8),
                7
            )
        )
    )
)</f>
        <v>7</v>
      </c>
      <c r="L265" s="8" t="str">
        <f ca="1">VLOOKUP($K265,Education!$A:$B,2,FALSE)</f>
        <v>Undergraduate degree</v>
      </c>
      <c r="M265" s="7" t="e">
        <f ca="1" xml:space="preserve">
  IF(OR($O265 = 5, $O265 = 6, $O265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5" s="7" t="e">
        <f ca="1">VLOOKUP($M265,Department!$A:$B,2,FALSE)</f>
        <v>#NUM!</v>
      </c>
      <c r="O265" s="6">
        <f t="shared" ca="1" si="4"/>
        <v>10</v>
      </c>
      <c r="P265" s="7" t="str">
        <f ca="1">VLOOKUP($O265,Role!$A:$B,2,FALSE)</f>
        <v>Trainee</v>
      </c>
      <c r="Q265" s="6" t="str">
        <f ca="1" xml:space="preserve">
IF($O265 = 11 + N("Analyst"),
    RANDBETWEEN(5, 7) + N("Jr, Pleno, Sr"),
    ""
)</f>
        <v/>
      </c>
      <c r="R265" s="7" t="str">
        <f ca="1" xml:space="preserve">
IF($Q265 &lt;&gt; "",
    VLOOKUP($Q265,Level!$A:$B,2,FALSE),
    ""
)</f>
        <v/>
      </c>
      <c r="S265" s="1" t="e">
        <f ca="1" xml:space="preserve">
IF($O265 = 5 + N("Presidente"),
    27000,
    IF($O265 = 6 + N("Vice-presidente"),
        23000,
        IF(OR($O265 = 8, $O265= 13, $O265 = 12) + N("Secretária bilíngue ou coordenador ou especialista"),
            8000,
            IF($O265 = 7 + N("Diretor"),
                15000,
                IF($O265 = 14 + N("Gerente"),
                    12000,
                    IF($O265 = 9 + N("Estagiário"),
                        705,
                        IF($O265 = 10 + N("Trainee"),
                            805,
                            IF($O265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IF($K265 = 7,
  500,
  IF($K265 = 8,
    1000,
    IF($K265 = 9,
      1500,
      IF($K265 = 10,
        2000,
        0
      )
    )
  )
)
+
N("Adicional no salário por área")
+
IF($M265 = 14 + N("Tecnologia da Informação"),
  120,
  IF($M265 = 16 + N("Vendas"),
    110,
    IF($M265 = 15 + N("Jurídico"),
      100,
      IF(OR($M265 = 8, $M265 = 9, $M265 = 11) + N("Recursos humanos ou comercial ou comunicação e marketing"),
        80,
        0
      )
    )
  )
)
+
N("Adicionando pegadinha")
+
IF(AND($M265 = 16, $K265 = 9, $O265 = 11, $Q265 = 5) + N("Se for de vendas, com mestrado, analista sênior"),
  IF(#REF! = 5,
    100,
    0
  )
  +
  IF($I265 = "M",
    200,
    0
  ),
  0
)</f>
        <v>#NUM!</v>
      </c>
    </row>
    <row r="266" spans="1:19" ht="14.25" customHeight="1" x14ac:dyDescent="0.2">
      <c r="A266" s="7" t="s">
        <v>94</v>
      </c>
      <c r="B266" s="5">
        <f>ROW()</f>
        <v>266</v>
      </c>
      <c r="C266" s="6" t="b">
        <v>1</v>
      </c>
      <c r="D266" s="7" t="e">
        <f ca="1">IF($B266 = 1 + N("Presidente"),
    127,
    IF($B266 = 2 + N("Vice-Presidente"),
        72,
        IF($B266 = 3 + N("Secretária bilíngue"),
            13,
            RANDBETWEEN(5,COUNT(#REF!) + 1)
        )
    )
)</f>
        <v>#NUM!</v>
      </c>
      <c r="E266" s="7" t="e">
        <f ca="1">VLOOKUP($D266,#REF!,2,FALSE)</f>
        <v>#NUM!</v>
      </c>
      <c r="F266" s="7" t="e">
        <f ca="1" xml:space="preserve">
IF($B266 = 1,
    0,
    RANDBETWEEN(5,COUNT(#REF!) + 1)
)</f>
        <v>#NUM!</v>
      </c>
      <c r="G266" s="7" t="e">
        <f ca="1" xml:space="preserve">
IF($B266 = 1 + N("Presidente"),
    "de Orléans e Bragança",
    VLOOKUP($F266,#REF!,2,FALSE) &amp; " " &amp; VLOOKUP(RANDBETWEEN(5,COUNT(#REF!) + 1),#REF!,2,FALSE)
)</f>
        <v>#NUM!</v>
      </c>
      <c r="H266" s="7" t="s">
        <v>362</v>
      </c>
      <c r="I266" s="7" t="s">
        <v>5</v>
      </c>
      <c r="J266" s="8">
        <f ca="1" xml:space="preserve">
IF($O266 = 5 + N("CEO"),
    TODAY() - 16340,
    IF($O266 = 8 + N("Secretary"),
        RANDBETWEEN(TODAY() - 12418.5, TODAY()-6574.5),
        IF(OR($O266 = 7, $O266 = 14),
            RANDBETWEEN(TODAY() - 16071, TODAY() - 8766),
            IF(OR($O266 = 13, $O266 = 12, $O266 = 11),
                RANDBETWEEN(TODAY() - 27393.75, TODAY() - 12783.75),
                RANDBETWEEN(TODAY() - 27393.75, TODAY()-10957.5)
            )
        )
    )
)</f>
        <v>21312</v>
      </c>
      <c r="K266" s="6">
        <f ca="1" xml:space="preserve">
IF(OR($O266 = 5, $O266 = 6) + N("Se for presidente ou vice-presidente"),
    10 + N("Doutor"),
    IF($O266 = 7 + N("Se for diretor"),
        RANDBETWEEN(8,10) + N("Graduate school or Master’s degree or Doctorate"),
        IF($O266 = 14 + N("If a manager"),
            RANDBETWEEN(7,9),
            IF(OR($O266 = 13, $O266 = 12, $O266 = 11) + N("If coordinator or specialist or analyst"),
                RANDBETWEEN(7,8),
                7
            )
        )
    )
)</f>
        <v>7</v>
      </c>
      <c r="L266" s="8" t="str">
        <f ca="1">VLOOKUP($K266,Education!$A:$B,2,FALSE)</f>
        <v>Undergraduate degree</v>
      </c>
      <c r="M266" s="7" t="e">
        <f ca="1" xml:space="preserve">
  IF(OR($O266 = 5, $O266 = 6, $O266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6" s="7" t="e">
        <f ca="1">VLOOKUP($M266,Department!$A:$B,2,FALSE)</f>
        <v>#NUM!</v>
      </c>
      <c r="O266" s="6">
        <f t="shared" ca="1" si="4"/>
        <v>11</v>
      </c>
      <c r="P266" s="7" t="str">
        <f ca="1">VLOOKUP($O266,Role!$A:$B,2,FALSE)</f>
        <v>Analyst</v>
      </c>
      <c r="Q266" s="6">
        <f ca="1" xml:space="preserve">
IF($O266 = 11 + N("Analyst"),
    RANDBETWEEN(5, 7) + N("Jr, Pleno, Sr"),
    ""
)</f>
        <v>5</v>
      </c>
      <c r="R266" s="7" t="e">
        <f ca="1" xml:space="preserve">
IF($Q266 &lt;&gt; "",
    VLOOKUP($Q266,Level!$A:$B,2,FALSE),
    ""
)</f>
        <v>#N/A</v>
      </c>
      <c r="S266" s="1" t="e">
        <f ca="1" xml:space="preserve">
IF($O266 = 5 + N("Presidente"),
    27000,
    IF($O266 = 6 + N("Vice-presidente"),
        23000,
        IF(OR($O266 = 8, $O266= 13, $O266 = 12) + N("Secretária bilíngue ou coordenador ou especialista"),
            8000,
            IF($O266 = 7 + N("Diretor"),
                15000,
                IF($O266 = 14 + N("Gerente"),
                    12000,
                    IF($O266 = 9 + N("Estagiário"),
                        705,
                        IF($O266 = 10 + N("Trainee"),
                            805,
                            IF($O266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IF($K266 = 7,
  500,
  IF($K266 = 8,
    1000,
    IF($K266 = 9,
      1500,
      IF($K266 = 10,
        2000,
        0
      )
    )
  )
)
+
N("Adicional no salário por área")
+
IF($M266 = 14 + N("Tecnologia da Informação"),
  120,
  IF($M266 = 16 + N("Vendas"),
    110,
    IF($M266 = 15 + N("Jurídico"),
      100,
      IF(OR($M266 = 8, $M266 = 9, $M266 = 11) + N("Recursos humanos ou comercial ou comunicação e marketing"),
        80,
        0
      )
    )
  )
)
+
N("Adicionando pegadinha")
+
IF(AND($M266 = 16, $K266 = 9, $O266 = 11, $Q266 = 5) + N("Se for de vendas, com mestrado, analista sênior"),
  IF(#REF! = 5,
    100,
    0
  )
  +
  IF($I266 = "M",
    200,
    0
  ),
  0
)</f>
        <v>#NUM!</v>
      </c>
    </row>
    <row r="267" spans="1:19" ht="14.25" customHeight="1" x14ac:dyDescent="0.2">
      <c r="A267" s="7" t="s">
        <v>94</v>
      </c>
      <c r="B267" s="5">
        <f>ROW()</f>
        <v>267</v>
      </c>
      <c r="C267" s="6" t="b">
        <v>1</v>
      </c>
      <c r="D267" s="7" t="e">
        <f ca="1">IF($B267 = 1 + N("Presidente"),
    127,
    IF($B267 = 2 + N("Vice-Presidente"),
        72,
        IF($B267 = 3 + N("Secretária bilíngue"),
            13,
            RANDBETWEEN(5,COUNT(#REF!) + 1)
        )
    )
)</f>
        <v>#NUM!</v>
      </c>
      <c r="E267" s="7" t="e">
        <f ca="1">VLOOKUP($D267,#REF!,2,FALSE)</f>
        <v>#NUM!</v>
      </c>
      <c r="F267" s="7" t="e">
        <f ca="1" xml:space="preserve">
IF($B267 = 1,
    0,
    RANDBETWEEN(5,COUNT(#REF!) + 1)
)</f>
        <v>#NUM!</v>
      </c>
      <c r="G267" s="7" t="e">
        <f ca="1" xml:space="preserve">
IF($B267 = 1 + N("Presidente"),
    "de Orléans e Bragança",
    VLOOKUP($F267,#REF!,2,FALSE) &amp; " " &amp; VLOOKUP(RANDBETWEEN(5,COUNT(#REF!) + 1),#REF!,2,FALSE)
)</f>
        <v>#NUM!</v>
      </c>
      <c r="H267" s="7" t="s">
        <v>363</v>
      </c>
      <c r="I267" s="7" t="s">
        <v>5</v>
      </c>
      <c r="J267" s="8">
        <f ca="1" xml:space="preserve">
IF($O267 = 5 + N("CEO"),
    TODAY() - 16340,
    IF($O267 = 8 + N("Secretary"),
        RANDBETWEEN(TODAY() - 12418.5, TODAY()-6574.5),
        IF(OR($O267 = 7, $O267 = 14),
            RANDBETWEEN(TODAY() - 16071, TODAY() - 8766),
            IF(OR($O267 = 13, $O267 = 12, $O267 = 11),
                RANDBETWEEN(TODAY() - 27393.75, TODAY() - 12783.75),
                RANDBETWEEN(TODAY() - 27393.75, TODAY()-10957.5)
            )
        )
    )
)</f>
        <v>19823</v>
      </c>
      <c r="K267" s="6">
        <f ca="1" xml:space="preserve">
IF(OR($O267 = 5, $O267 = 6) + N("Se for presidente ou vice-presidente"),
    10 + N("Doutor"),
    IF($O267 = 7 + N("Se for diretor"),
        RANDBETWEEN(8,10) + N("Graduate school or Master’s degree or Doctorate"),
        IF($O267 = 14 + N("If a manager"),
            RANDBETWEEN(7,9),
            IF(OR($O267 = 13, $O267 = 12, $O267 = 11) + N("If coordinator or specialist or analyst"),
                RANDBETWEEN(7,8),
                7
            )
        )
    )
)</f>
        <v>7</v>
      </c>
      <c r="L267" s="8" t="str">
        <f ca="1">VLOOKUP($K267,Education!$A:$B,2,FALSE)</f>
        <v>Undergraduate degree</v>
      </c>
      <c r="M267" s="7" t="e">
        <f ca="1" xml:space="preserve">
  IF(OR($O267 = 5, $O267 = 6, $O267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7" s="7" t="e">
        <f ca="1">VLOOKUP($M267,Department!$A:$B,2,FALSE)</f>
        <v>#NUM!</v>
      </c>
      <c r="O267" s="6">
        <f t="shared" ca="1" si="4"/>
        <v>9</v>
      </c>
      <c r="P267" s="7" t="str">
        <f ca="1">VLOOKUP($O267,Role!$A:$B,2,FALSE)</f>
        <v>Intern</v>
      </c>
      <c r="Q267" s="6" t="str">
        <f ca="1" xml:space="preserve">
IF($O267 = 11 + N("Analyst"),
    RANDBETWEEN(5, 7) + N("Jr, Pleno, Sr"),
    ""
)</f>
        <v/>
      </c>
      <c r="R267" s="7" t="str">
        <f ca="1" xml:space="preserve">
IF($Q267 &lt;&gt; "",
    VLOOKUP($Q267,Level!$A:$B,2,FALSE),
    ""
)</f>
        <v/>
      </c>
      <c r="S267" s="1" t="e">
        <f ca="1" xml:space="preserve">
IF($O267 = 5 + N("Presidente"),
    27000,
    IF($O267 = 6 + N("Vice-presidente"),
        23000,
        IF(OR($O267 = 8, $O267= 13, $O267 = 12) + N("Secretária bilíngue ou coordenador ou especialista"),
            8000,
            IF($O267 = 7 + N("Diretor"),
                15000,
                IF($O267 = 14 + N("Gerente"),
                    12000,
                    IF($O267 = 9 + N("Estagiário"),
                        705,
                        IF($O267 = 10 + N("Trainee"),
                            805,
                            IF($O267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IF($K267 = 7,
  500,
  IF($K267 = 8,
    1000,
    IF($K267 = 9,
      1500,
      IF($K267 = 10,
        2000,
        0
      )
    )
  )
)
+
N("Adicional no salário por área")
+
IF($M267 = 14 + N("Tecnologia da Informação"),
  120,
  IF($M267 = 16 + N("Vendas"),
    110,
    IF($M267 = 15 + N("Jurídico"),
      100,
      IF(OR($M267 = 8, $M267 = 9, $M267 = 11) + N("Recursos humanos ou comercial ou comunicação e marketing"),
        80,
        0
      )
    )
  )
)
+
N("Adicionando pegadinha")
+
IF(AND($M267 = 16, $K267 = 9, $O267 = 11, $Q267 = 5) + N("Se for de vendas, com mestrado, analista sênior"),
  IF(#REF! = 5,
    100,
    0
  )
  +
  IF($I267 = "M",
    200,
    0
  ),
  0
)</f>
        <v>#NUM!</v>
      </c>
    </row>
    <row r="268" spans="1:19" ht="14.25" customHeight="1" x14ac:dyDescent="0.2">
      <c r="A268" s="7" t="s">
        <v>94</v>
      </c>
      <c r="B268" s="5">
        <f>ROW()</f>
        <v>268</v>
      </c>
      <c r="C268" s="6" t="b">
        <v>1</v>
      </c>
      <c r="D268" s="7" t="e">
        <f ca="1">IF($B268 = 1 + N("Presidente"),
    127,
    IF($B268 = 2 + N("Vice-Presidente"),
        72,
        IF($B268 = 3 + N("Secretária bilíngue"),
            13,
            RANDBETWEEN(5,COUNT(#REF!) + 1)
        )
    )
)</f>
        <v>#NUM!</v>
      </c>
      <c r="E268" s="7" t="e">
        <f ca="1">VLOOKUP($D268,#REF!,2,FALSE)</f>
        <v>#NUM!</v>
      </c>
      <c r="F268" s="7" t="e">
        <f ca="1" xml:space="preserve">
IF($B268 = 1,
    0,
    RANDBETWEEN(5,COUNT(#REF!) + 1)
)</f>
        <v>#NUM!</v>
      </c>
      <c r="G268" s="7" t="e">
        <f ca="1" xml:space="preserve">
IF($B268 = 1 + N("Presidente"),
    "de Orléans e Bragança",
    VLOOKUP($F268,#REF!,2,FALSE) &amp; " " &amp; VLOOKUP(RANDBETWEEN(5,COUNT(#REF!) + 1),#REF!,2,FALSE)
)</f>
        <v>#NUM!</v>
      </c>
      <c r="H268" s="7" t="s">
        <v>364</v>
      </c>
      <c r="I268" s="7" t="s">
        <v>5</v>
      </c>
      <c r="J268" s="8">
        <f ca="1" xml:space="preserve">
IF($O268 = 5 + N("CEO"),
    TODAY() - 16340,
    IF($O268 = 8 + N("Secretary"),
        RANDBETWEEN(TODAY() - 12418.5, TODAY()-6574.5),
        IF(OR($O268 = 7, $O268 = 14),
            RANDBETWEEN(TODAY() - 16071, TODAY() - 8766),
            IF(OR($O268 = 13, $O268 = 12, $O268 = 11),
                RANDBETWEEN(TODAY() - 27393.75, TODAY() - 12783.75),
                RANDBETWEEN(TODAY() - 27393.75, TODAY()-10957.5)
            )
        )
    )
)</f>
        <v>17587</v>
      </c>
      <c r="K268" s="6">
        <f ca="1" xml:space="preserve">
IF(OR($O268 = 5, $O268 = 6) + N("Se for presidente ou vice-presidente"),
    10 + N("Doutor"),
    IF($O268 = 7 + N("Se for diretor"),
        RANDBETWEEN(8,10) + N("Graduate school or Master’s degree or Doctorate"),
        IF($O268 = 14 + N("If a manager"),
            RANDBETWEEN(7,9),
            IF(OR($O268 = 13, $O268 = 12, $O268 = 11) + N("If coordinator or specialist or analyst"),
                RANDBETWEEN(7,8),
                7
            )
        )
    )
)</f>
        <v>8</v>
      </c>
      <c r="L268" s="8" t="str">
        <f ca="1">VLOOKUP($K268,Education!$A:$B,2,FALSE)</f>
        <v>Graduate school</v>
      </c>
      <c r="M268" s="7" t="e">
        <f ca="1" xml:space="preserve">
  IF(OR($O268 = 5, $O268 = 6, $O268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8" s="7" t="e">
        <f ca="1">VLOOKUP($M268,Department!$A:$B,2,FALSE)</f>
        <v>#NUM!</v>
      </c>
      <c r="O268" s="6">
        <f t="shared" ca="1" si="4"/>
        <v>11</v>
      </c>
      <c r="P268" s="7" t="str">
        <f ca="1">VLOOKUP($O268,Role!$A:$B,2,FALSE)</f>
        <v>Analyst</v>
      </c>
      <c r="Q268" s="6">
        <f ca="1" xml:space="preserve">
IF($O268 = 11 + N("Analyst"),
    RANDBETWEEN(5, 7) + N("Jr, Pleno, Sr"),
    ""
)</f>
        <v>5</v>
      </c>
      <c r="R268" s="7" t="e">
        <f ca="1" xml:space="preserve">
IF($Q268 &lt;&gt; "",
    VLOOKUP($Q268,Level!$A:$B,2,FALSE),
    ""
)</f>
        <v>#N/A</v>
      </c>
      <c r="S268" s="1" t="e">
        <f ca="1" xml:space="preserve">
IF($O268 = 5 + N("Presidente"),
    27000,
    IF($O268 = 6 + N("Vice-presidente"),
        23000,
        IF(OR($O268 = 8, $O268= 13, $O268 = 12) + N("Secretária bilíngue ou coordenador ou especialista"),
            8000,
            IF($O268 = 7 + N("Diretor"),
                15000,
                IF($O268 = 14 + N("Gerente"),
                    12000,
                    IF($O268 = 9 + N("Estagiário"),
                        705,
                        IF($O268 = 10 + N("Trainee"),
                            805,
                            IF($O268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IF($K268 = 7,
  500,
  IF($K268 = 8,
    1000,
    IF($K268 = 9,
      1500,
      IF($K268 = 10,
        2000,
        0
      )
    )
  )
)
+
N("Adicional no salário por área")
+
IF($M268 = 14 + N("Tecnologia da Informação"),
  120,
  IF($M268 = 16 + N("Vendas"),
    110,
    IF($M268 = 15 + N("Jurídico"),
      100,
      IF(OR($M268 = 8, $M268 = 9, $M268 = 11) + N("Recursos humanos ou comercial ou comunicação e marketing"),
        80,
        0
      )
    )
  )
)
+
N("Adicionando pegadinha")
+
IF(AND($M268 = 16, $K268 = 9, $O268 = 11, $Q268 = 5) + N("Se for de vendas, com mestrado, analista sênior"),
  IF(#REF! = 5,
    100,
    0
  )
  +
  IF($I268 = "M",
    200,
    0
  ),
  0
)</f>
        <v>#NUM!</v>
      </c>
    </row>
    <row r="269" spans="1:19" ht="14.25" customHeight="1" x14ac:dyDescent="0.2">
      <c r="A269" s="7" t="s">
        <v>94</v>
      </c>
      <c r="B269" s="5">
        <f>ROW()</f>
        <v>269</v>
      </c>
      <c r="C269" s="6" t="b">
        <v>1</v>
      </c>
      <c r="D269" s="7" t="e">
        <f ca="1">IF($B269 = 1 + N("Presidente"),
    127,
    IF($B269 = 2 + N("Vice-Presidente"),
        72,
        IF($B269 = 3 + N("Secretária bilíngue"),
            13,
            RANDBETWEEN(5,COUNT(#REF!) + 1)
        )
    )
)</f>
        <v>#NUM!</v>
      </c>
      <c r="E269" s="7" t="e">
        <f ca="1">VLOOKUP($D269,#REF!,2,FALSE)</f>
        <v>#NUM!</v>
      </c>
      <c r="F269" s="7" t="e">
        <f ca="1" xml:space="preserve">
IF($B269 = 1,
    0,
    RANDBETWEEN(5,COUNT(#REF!) + 1)
)</f>
        <v>#NUM!</v>
      </c>
      <c r="G269" s="7" t="e">
        <f ca="1" xml:space="preserve">
IF($B269 = 1 + N("Presidente"),
    "de Orléans e Bragança",
    VLOOKUP($F269,#REF!,2,FALSE) &amp; " " &amp; VLOOKUP(RANDBETWEEN(5,COUNT(#REF!) + 1),#REF!,2,FALSE)
)</f>
        <v>#NUM!</v>
      </c>
      <c r="H269" s="7" t="s">
        <v>365</v>
      </c>
      <c r="I269" s="7" t="s">
        <v>6</v>
      </c>
      <c r="J269" s="8">
        <f ca="1" xml:space="preserve">
IF($O269 = 5 + N("CEO"),
    TODAY() - 16340,
    IF($O269 = 8 + N("Secretary"),
        RANDBETWEEN(TODAY() - 12418.5, TODAY()-6574.5),
        IF(OR($O269 = 7, $O269 = 14),
            RANDBETWEEN(TODAY() - 16071, TODAY() - 8766),
            IF(OR($O269 = 13, $O269 = 12, $O269 = 11),
                RANDBETWEEN(TODAY() - 27393.75, TODAY() - 12783.75),
                RANDBETWEEN(TODAY() - 27393.75, TODAY()-10957.5)
            )
        )
    )
)</f>
        <v>26569</v>
      </c>
      <c r="K269" s="6">
        <f ca="1" xml:space="preserve">
IF(OR($O269 = 5, $O269 = 6) + N("Se for presidente ou vice-presidente"),
    10 + N("Doutor"),
    IF($O269 = 7 + N("Se for diretor"),
        RANDBETWEEN(8,10) + N("Graduate school or Master’s degree or Doctorate"),
        IF($O269 = 14 + N("If a manager"),
            RANDBETWEEN(7,9),
            IF(OR($O269 = 13, $O269 = 12, $O269 = 11) + N("If coordinator or specialist or analyst"),
                RANDBETWEEN(7,8),
                7
            )
        )
    )
)</f>
        <v>7</v>
      </c>
      <c r="L269" s="8" t="str">
        <f ca="1">VLOOKUP($K269,Education!$A:$B,2,FALSE)</f>
        <v>Undergraduate degree</v>
      </c>
      <c r="M269" s="7" t="e">
        <f ca="1" xml:space="preserve">
  IF(OR($O269 = 5, $O269 = 6, $O269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69" s="7" t="e">
        <f ca="1">VLOOKUP($M269,Department!$A:$B,2,FALSE)</f>
        <v>#NUM!</v>
      </c>
      <c r="O269" s="6">
        <f t="shared" ca="1" si="4"/>
        <v>10</v>
      </c>
      <c r="P269" s="7" t="str">
        <f ca="1">VLOOKUP($O269,Role!$A:$B,2,FALSE)</f>
        <v>Trainee</v>
      </c>
      <c r="Q269" s="6" t="str">
        <f ca="1" xml:space="preserve">
IF($O269 = 11 + N("Analyst"),
    RANDBETWEEN(5, 7) + N("Jr, Pleno, Sr"),
    ""
)</f>
        <v/>
      </c>
      <c r="R269" s="7" t="str">
        <f ca="1" xml:space="preserve">
IF($Q269 &lt;&gt; "",
    VLOOKUP($Q269,Level!$A:$B,2,FALSE),
    ""
)</f>
        <v/>
      </c>
      <c r="S269" s="1" t="e">
        <f ca="1" xml:space="preserve">
IF($O269 = 5 + N("Presidente"),
    27000,
    IF($O269 = 6 + N("Vice-presidente"),
        23000,
        IF(OR($O269 = 8, $O269= 13, $O269 = 12) + N("Secretária bilíngue ou coordenador ou especialista"),
            8000,
            IF($O269 = 7 + N("Diretor"),
                15000,
                IF($O269 = 14 + N("Gerente"),
                    12000,
                    IF($O269 = 9 + N("Estagiário"),
                        705,
                        IF($O269 = 10 + N("Trainee"),
                            805,
                            IF($O269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IF($K269 = 7,
  500,
  IF($K269 = 8,
    1000,
    IF($K269 = 9,
      1500,
      IF($K269 = 10,
        2000,
        0
      )
    )
  )
)
+
N("Adicional no salário por área")
+
IF($M269 = 14 + N("Tecnologia da Informação"),
  120,
  IF($M269 = 16 + N("Vendas"),
    110,
    IF($M269 = 15 + N("Jurídico"),
      100,
      IF(OR($M269 = 8, $M269 = 9, $M269 = 11) + N("Recursos humanos ou comercial ou comunicação e marketing"),
        80,
        0
      )
    )
  )
)
+
N("Adicionando pegadinha")
+
IF(AND($M269 = 16, $K269 = 9, $O269 = 11, $Q269 = 5) + N("Se for de vendas, com mestrado, analista sênior"),
  IF(#REF! = 5,
    100,
    0
  )
  +
  IF($I269 = "M",
    200,
    0
  ),
  0
)</f>
        <v>#NUM!</v>
      </c>
    </row>
    <row r="270" spans="1:19" ht="14.25" customHeight="1" x14ac:dyDescent="0.2">
      <c r="A270" s="7" t="s">
        <v>94</v>
      </c>
      <c r="B270" s="5">
        <f>ROW()</f>
        <v>270</v>
      </c>
      <c r="C270" s="6" t="b">
        <v>1</v>
      </c>
      <c r="D270" s="7" t="e">
        <f ca="1">IF($B270 = 1 + N("Presidente"),
    127,
    IF($B270 = 2 + N("Vice-Presidente"),
        72,
        IF($B270 = 3 + N("Secretária bilíngue"),
            13,
            RANDBETWEEN(5,COUNT(#REF!) + 1)
        )
    )
)</f>
        <v>#NUM!</v>
      </c>
      <c r="E270" s="7" t="e">
        <f ca="1">VLOOKUP($D270,#REF!,2,FALSE)</f>
        <v>#NUM!</v>
      </c>
      <c r="F270" s="7" t="e">
        <f ca="1" xml:space="preserve">
IF($B270 = 1,
    0,
    RANDBETWEEN(5,COUNT(#REF!) + 1)
)</f>
        <v>#NUM!</v>
      </c>
      <c r="G270" s="7" t="e">
        <f ca="1" xml:space="preserve">
IF($B270 = 1 + N("Presidente"),
    "de Orléans e Bragança",
    VLOOKUP($F270,#REF!,2,FALSE) &amp; " " &amp; VLOOKUP(RANDBETWEEN(5,COUNT(#REF!) + 1),#REF!,2,FALSE)
)</f>
        <v>#NUM!</v>
      </c>
      <c r="H270" s="7" t="s">
        <v>366</v>
      </c>
      <c r="I270" s="7" t="s">
        <v>6</v>
      </c>
      <c r="J270" s="8">
        <f ca="1" xml:space="preserve">
IF($O270 = 5 + N("CEO"),
    TODAY() - 16340,
    IF($O270 = 8 + N("Secretary"),
        RANDBETWEEN(TODAY() - 12418.5, TODAY()-6574.5),
        IF(OR($O270 = 7, $O270 = 14),
            RANDBETWEEN(TODAY() - 16071, TODAY() - 8766),
            IF(OR($O270 = 13, $O270 = 12, $O270 = 11),
                RANDBETWEEN(TODAY() - 27393.75, TODAY() - 12783.75),
                RANDBETWEEN(TODAY() - 27393.75, TODAY()-10957.5)
            )
        )
    )
)</f>
        <v>22160</v>
      </c>
      <c r="K270" s="6">
        <f ca="1" xml:space="preserve">
IF(OR($O270 = 5, $O270 = 6) + N("Se for presidente ou vice-presidente"),
    10 + N("Doutor"),
    IF($O270 = 7 + N("Se for diretor"),
        RANDBETWEEN(8,10) + N("Graduate school or Master’s degree or Doctorate"),
        IF($O270 = 14 + N("If a manager"),
            RANDBETWEEN(7,9),
            IF(OR($O270 = 13, $O270 = 12, $O270 = 11) + N("If coordinator or specialist or analyst"),
                RANDBETWEEN(7,8),
                7
            )
        )
    )
)</f>
        <v>7</v>
      </c>
      <c r="L270" s="8" t="str">
        <f ca="1">VLOOKUP($K270,Education!$A:$B,2,FALSE)</f>
        <v>Undergraduate degree</v>
      </c>
      <c r="M270" s="7" t="e">
        <f ca="1" xml:space="preserve">
  IF(OR($O270 = 5, $O270 = 6, $O270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0" s="7" t="e">
        <f ca="1">VLOOKUP($M270,Department!$A:$B,2,FALSE)</f>
        <v>#NUM!</v>
      </c>
      <c r="O270" s="6">
        <f t="shared" ca="1" si="4"/>
        <v>11</v>
      </c>
      <c r="P270" s="7" t="str">
        <f ca="1">VLOOKUP($O270,Role!$A:$B,2,FALSE)</f>
        <v>Analyst</v>
      </c>
      <c r="Q270" s="6">
        <f ca="1" xml:space="preserve">
IF($O270 = 11 + N("Analyst"),
    RANDBETWEEN(5, 7) + N("Jr, Pleno, Sr"),
    ""
)</f>
        <v>6</v>
      </c>
      <c r="R270" s="7" t="e">
        <f ca="1" xml:space="preserve">
IF($Q270 &lt;&gt; "",
    VLOOKUP($Q270,Level!$A:$B,2,FALSE),
    ""
)</f>
        <v>#N/A</v>
      </c>
      <c r="S270" s="1" t="e">
        <f ca="1" xml:space="preserve">
IF($O270 = 5 + N("Presidente"),
    27000,
    IF($O270 = 6 + N("Vice-presidente"),
        23000,
        IF(OR($O270 = 8, $O270= 13, $O270 = 12) + N("Secretária bilíngue ou coordenador ou especialista"),
            8000,
            IF($O270 = 7 + N("Diretor"),
                15000,
                IF($O270 = 14 + N("Gerente"),
                    12000,
                    IF($O270 = 9 + N("Estagiário"),
                        705,
                        IF($O270 = 10 + N("Trainee"),
                            805,
                            IF($O270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IF($K270 = 7,
  500,
  IF($K270 = 8,
    1000,
    IF($K270 = 9,
      1500,
      IF($K270 = 10,
        2000,
        0
      )
    )
  )
)
+
N("Adicional no salário por área")
+
IF($M270 = 14 + N("Tecnologia da Informação"),
  120,
  IF($M270 = 16 + N("Vendas"),
    110,
    IF($M270 = 15 + N("Jurídico"),
      100,
      IF(OR($M270 = 8, $M270 = 9, $M270 = 11) + N("Recursos humanos ou comercial ou comunicação e marketing"),
        80,
        0
      )
    )
  )
)
+
N("Adicionando pegadinha")
+
IF(AND($M270 = 16, $K270 = 9, $O270 = 11, $Q270 = 5) + N("Se for de vendas, com mestrado, analista sênior"),
  IF(#REF! = 5,
    100,
    0
  )
  +
  IF($I270 = "M",
    200,
    0
  ),
  0
)</f>
        <v>#NUM!</v>
      </c>
    </row>
    <row r="271" spans="1:19" ht="14.25" customHeight="1" x14ac:dyDescent="0.2">
      <c r="A271" s="7" t="s">
        <v>94</v>
      </c>
      <c r="B271" s="5">
        <f>ROW()</f>
        <v>271</v>
      </c>
      <c r="C271" s="6" t="b">
        <v>1</v>
      </c>
      <c r="D271" s="7" t="e">
        <f ca="1">IF($B271 = 1 + N("Presidente"),
    127,
    IF($B271 = 2 + N("Vice-Presidente"),
        72,
        IF($B271 = 3 + N("Secretária bilíngue"),
            13,
            RANDBETWEEN(5,COUNT(#REF!) + 1)
        )
    )
)</f>
        <v>#NUM!</v>
      </c>
      <c r="E271" s="7" t="e">
        <f ca="1">VLOOKUP($D271,#REF!,2,FALSE)</f>
        <v>#NUM!</v>
      </c>
      <c r="F271" s="7" t="e">
        <f ca="1" xml:space="preserve">
IF($B271 = 1,
    0,
    RANDBETWEEN(5,COUNT(#REF!) + 1)
)</f>
        <v>#NUM!</v>
      </c>
      <c r="G271" s="7" t="e">
        <f ca="1" xml:space="preserve">
IF($B271 = 1 + N("Presidente"),
    "de Orléans e Bragança",
    VLOOKUP($F271,#REF!,2,FALSE) &amp; " " &amp; VLOOKUP(RANDBETWEEN(5,COUNT(#REF!) + 1),#REF!,2,FALSE)
)</f>
        <v>#NUM!</v>
      </c>
      <c r="H271" s="7" t="s">
        <v>367</v>
      </c>
      <c r="I271" s="7" t="s">
        <v>6</v>
      </c>
      <c r="J271" s="8">
        <f ca="1" xml:space="preserve">
IF($O271 = 5 + N("CEO"),
    TODAY() - 16340,
    IF($O271 = 8 + N("Secretary"),
        RANDBETWEEN(TODAY() - 12418.5, TODAY()-6574.5),
        IF(OR($O271 = 7, $O271 = 14),
            RANDBETWEEN(TODAY() - 16071, TODAY() - 8766),
            IF(OR($O271 = 13, $O271 = 12, $O271 = 11),
                RANDBETWEEN(TODAY() - 27393.75, TODAY() - 12783.75),
                RANDBETWEEN(TODAY() - 27393.75, TODAY()-10957.5)
            )
        )
    )
)</f>
        <v>30582</v>
      </c>
      <c r="K271" s="6">
        <f ca="1" xml:space="preserve">
IF(OR($O271 = 5, $O271 = 6) + N("Se for presidente ou vice-presidente"),
    10 + N("Doutor"),
    IF($O271 = 7 + N("Se for diretor"),
        RANDBETWEEN(8,10) + N("Graduate school or Master’s degree or Doctorate"),
        IF($O271 = 14 + N("If a manager"),
            RANDBETWEEN(7,9),
            IF(OR($O271 = 13, $O271 = 12, $O271 = 11) + N("If coordinator or specialist or analyst"),
                RANDBETWEEN(7,8),
                7
            )
        )
    )
)</f>
        <v>7</v>
      </c>
      <c r="L271" s="8" t="str">
        <f ca="1">VLOOKUP($K271,Education!$A:$B,2,FALSE)</f>
        <v>Undergraduate degree</v>
      </c>
      <c r="M271" s="7" t="e">
        <f ca="1" xml:space="preserve">
  IF(OR($O271 = 5, $O271 = 6, $O271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1" s="7" t="e">
        <f ca="1">VLOOKUP($M271,Department!$A:$B,2,FALSE)</f>
        <v>#NUM!</v>
      </c>
      <c r="O271" s="6">
        <f t="shared" ca="1" si="4"/>
        <v>10</v>
      </c>
      <c r="P271" s="7" t="str">
        <f ca="1">VLOOKUP($O271,Role!$A:$B,2,FALSE)</f>
        <v>Trainee</v>
      </c>
      <c r="Q271" s="6" t="str">
        <f ca="1" xml:space="preserve">
IF($O271 = 11 + N("Analyst"),
    RANDBETWEEN(5, 7) + N("Jr, Pleno, Sr"),
    ""
)</f>
        <v/>
      </c>
      <c r="R271" s="7" t="str">
        <f ca="1" xml:space="preserve">
IF($Q271 &lt;&gt; "",
    VLOOKUP($Q271,Level!$A:$B,2,FALSE),
    ""
)</f>
        <v/>
      </c>
      <c r="S271" s="1" t="e">
        <f ca="1" xml:space="preserve">
IF($O271 = 5 + N("Presidente"),
    27000,
    IF($O271 = 6 + N("Vice-presidente"),
        23000,
        IF(OR($O271 = 8, $O271= 13, $O271 = 12) + N("Secretária bilíngue ou coordenador ou especialista"),
            8000,
            IF($O271 = 7 + N("Diretor"),
                15000,
                IF($O271 = 14 + N("Gerente"),
                    12000,
                    IF($O271 = 9 + N("Estagiário"),
                        705,
                        IF($O271 = 10 + N("Trainee"),
                            805,
                            IF($O271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IF($K271 = 7,
  500,
  IF($K271 = 8,
    1000,
    IF($K271 = 9,
      1500,
      IF($K271 = 10,
        2000,
        0
      )
    )
  )
)
+
N("Adicional no salário por área")
+
IF($M271 = 14 + N("Tecnologia da Informação"),
  120,
  IF($M271 = 16 + N("Vendas"),
    110,
    IF($M271 = 15 + N("Jurídico"),
      100,
      IF(OR($M271 = 8, $M271 = 9, $M271 = 11) + N("Recursos humanos ou comercial ou comunicação e marketing"),
        80,
        0
      )
    )
  )
)
+
N("Adicionando pegadinha")
+
IF(AND($M271 = 16, $K271 = 9, $O271 = 11, $Q271 = 5) + N("Se for de vendas, com mestrado, analista sênior"),
  IF(#REF! = 5,
    100,
    0
  )
  +
  IF($I271 = "M",
    200,
    0
  ),
  0
)</f>
        <v>#NUM!</v>
      </c>
    </row>
    <row r="272" spans="1:19" ht="14.25" customHeight="1" x14ac:dyDescent="0.2">
      <c r="A272" s="7" t="s">
        <v>94</v>
      </c>
      <c r="B272" s="5">
        <f>ROW()</f>
        <v>272</v>
      </c>
      <c r="C272" s="6" t="b">
        <v>1</v>
      </c>
      <c r="D272" s="7" t="e">
        <f ca="1">IF($B272 = 1 + N("Presidente"),
    127,
    IF($B272 = 2 + N("Vice-Presidente"),
        72,
        IF($B272 = 3 + N("Secretária bilíngue"),
            13,
            RANDBETWEEN(5,COUNT(#REF!) + 1)
        )
    )
)</f>
        <v>#NUM!</v>
      </c>
      <c r="E272" s="7" t="e">
        <f ca="1">VLOOKUP($D272,#REF!,2,FALSE)</f>
        <v>#NUM!</v>
      </c>
      <c r="F272" s="7" t="e">
        <f ca="1" xml:space="preserve">
IF($B272 = 1,
    0,
    RANDBETWEEN(5,COUNT(#REF!) + 1)
)</f>
        <v>#NUM!</v>
      </c>
      <c r="G272" s="7" t="e">
        <f ca="1" xml:space="preserve">
IF($B272 = 1 + N("Presidente"),
    "de Orléans e Bragança",
    VLOOKUP($F272,#REF!,2,FALSE) &amp; " " &amp; VLOOKUP(RANDBETWEEN(5,COUNT(#REF!) + 1),#REF!,2,FALSE)
)</f>
        <v>#NUM!</v>
      </c>
      <c r="H272" s="7" t="s">
        <v>368</v>
      </c>
      <c r="I272" s="7" t="s">
        <v>5</v>
      </c>
      <c r="J272" s="8">
        <f ca="1" xml:space="preserve">
IF($O272 = 5 + N("CEO"),
    TODAY() - 16340,
    IF($O272 = 8 + N("Secretary"),
        RANDBETWEEN(TODAY() - 12418.5, TODAY()-6574.5),
        IF(OR($O272 = 7, $O272 = 14),
            RANDBETWEEN(TODAY() - 16071, TODAY() - 8766),
            IF(OR($O272 = 13, $O272 = 12, $O272 = 11),
                RANDBETWEEN(TODAY() - 27393.75, TODAY() - 12783.75),
                RANDBETWEEN(TODAY() - 27393.75, TODAY()-10957.5)
            )
        )
    )
)</f>
        <v>23536</v>
      </c>
      <c r="K272" s="6">
        <f ca="1" xml:space="preserve">
IF(OR($O272 = 5, $O272 = 6) + N("Se for presidente ou vice-presidente"),
    10 + N("Doutor"),
    IF($O272 = 7 + N("Se for diretor"),
        RANDBETWEEN(8,10) + N("Graduate school or Master’s degree or Doctorate"),
        IF($O272 = 14 + N("If a manager"),
            RANDBETWEEN(7,9),
            IF(OR($O272 = 13, $O272 = 12, $O272 = 11) + N("If coordinator or specialist or analyst"),
                RANDBETWEEN(7,8),
                7
            )
        )
    )
)</f>
        <v>7</v>
      </c>
      <c r="L272" s="8" t="str">
        <f ca="1">VLOOKUP($K272,Education!$A:$B,2,FALSE)</f>
        <v>Undergraduate degree</v>
      </c>
      <c r="M272" s="7" t="e">
        <f ca="1" xml:space="preserve">
  IF(OR($O272 = 5, $O272 = 6, $O272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2" s="7" t="e">
        <f ca="1">VLOOKUP($M272,Department!$A:$B,2,FALSE)</f>
        <v>#NUM!</v>
      </c>
      <c r="O272" s="6">
        <f t="shared" ca="1" si="4"/>
        <v>11</v>
      </c>
      <c r="P272" s="7" t="str">
        <f ca="1">VLOOKUP($O272,Role!$A:$B,2,FALSE)</f>
        <v>Analyst</v>
      </c>
      <c r="Q272" s="6">
        <f ca="1" xml:space="preserve">
IF($O272 = 11 + N("Analyst"),
    RANDBETWEEN(5, 7) + N("Jr, Pleno, Sr"),
    ""
)</f>
        <v>7</v>
      </c>
      <c r="R272" s="7" t="e">
        <f ca="1" xml:space="preserve">
IF($Q272 &lt;&gt; "",
    VLOOKUP($Q272,Level!$A:$B,2,FALSE),
    ""
)</f>
        <v>#N/A</v>
      </c>
      <c r="S272" s="1" t="e">
        <f ca="1" xml:space="preserve">
IF($O272 = 5 + N("Presidente"),
    27000,
    IF($O272 = 6 + N("Vice-presidente"),
        23000,
        IF(OR($O272 = 8, $O272= 13, $O272 = 12) + N("Secretária bilíngue ou coordenador ou especialista"),
            8000,
            IF($O272 = 7 + N("Diretor"),
                15000,
                IF($O272 = 14 + N("Gerente"),
                    12000,
                    IF($O272 = 9 + N("Estagiário"),
                        705,
                        IF($O272 = 10 + N("Trainee"),
                            805,
                            IF($O272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IF($K272 = 7,
  500,
  IF($K272 = 8,
    1000,
    IF($K272 = 9,
      1500,
      IF($K272 = 10,
        2000,
        0
      )
    )
  )
)
+
N("Adicional no salário por área")
+
IF($M272 = 14 + N("Tecnologia da Informação"),
  120,
  IF($M272 = 16 + N("Vendas"),
    110,
    IF($M272 = 15 + N("Jurídico"),
      100,
      IF(OR($M272 = 8, $M272 = 9, $M272 = 11) + N("Recursos humanos ou comercial ou comunicação e marketing"),
        80,
        0
      )
    )
  )
)
+
N("Adicionando pegadinha")
+
IF(AND($M272 = 16, $K272 = 9, $O272 = 11, $Q272 = 5) + N("Se for de vendas, com mestrado, analista sênior"),
  IF(#REF! = 5,
    100,
    0
  )
  +
  IF($I272 = "M",
    200,
    0
  ),
  0
)</f>
        <v>#NUM!</v>
      </c>
    </row>
    <row r="273" spans="1:19" ht="14.25" customHeight="1" x14ac:dyDescent="0.2">
      <c r="A273" s="7" t="s">
        <v>94</v>
      </c>
      <c r="B273" s="5">
        <f>ROW()</f>
        <v>273</v>
      </c>
      <c r="C273" s="6" t="b">
        <v>1</v>
      </c>
      <c r="D273" s="7" t="e">
        <f ca="1">IF($B273 = 1 + N("Presidente"),
    127,
    IF($B273 = 2 + N("Vice-Presidente"),
        72,
        IF($B273 = 3 + N("Secretária bilíngue"),
            13,
            RANDBETWEEN(5,COUNT(#REF!) + 1)
        )
    )
)</f>
        <v>#NUM!</v>
      </c>
      <c r="E273" s="7" t="e">
        <f ca="1">VLOOKUP($D273,#REF!,2,FALSE)</f>
        <v>#NUM!</v>
      </c>
      <c r="F273" s="7" t="e">
        <f ca="1" xml:space="preserve">
IF($B273 = 1,
    0,
    RANDBETWEEN(5,COUNT(#REF!) + 1)
)</f>
        <v>#NUM!</v>
      </c>
      <c r="G273" s="7" t="e">
        <f ca="1" xml:space="preserve">
IF($B273 = 1 + N("Presidente"),
    "de Orléans e Bragança",
    VLOOKUP($F273,#REF!,2,FALSE) &amp; " " &amp; VLOOKUP(RANDBETWEEN(5,COUNT(#REF!) + 1),#REF!,2,FALSE)
)</f>
        <v>#NUM!</v>
      </c>
      <c r="H273" s="7" t="s">
        <v>369</v>
      </c>
      <c r="I273" s="7" t="s">
        <v>5</v>
      </c>
      <c r="J273" s="8">
        <f ca="1" xml:space="preserve">
IF($O273 = 5 + N("CEO"),
    TODAY() - 16340,
    IF($O273 = 8 + N("Secretary"),
        RANDBETWEEN(TODAY() - 12418.5, TODAY()-6574.5),
        IF(OR($O273 = 7, $O273 = 14),
            RANDBETWEEN(TODAY() - 16071, TODAY() - 8766),
            IF(OR($O273 = 13, $O273 = 12, $O273 = 11),
                RANDBETWEEN(TODAY() - 27393.75, TODAY() - 12783.75),
                RANDBETWEEN(TODAY() - 27393.75, TODAY()-10957.5)
            )
        )
    )
)</f>
        <v>32799</v>
      </c>
      <c r="K273" s="6">
        <f ca="1" xml:space="preserve">
IF(OR($O273 = 5, $O273 = 6) + N("Se for presidente ou vice-presidente"),
    10 + N("Doutor"),
    IF($O273 = 7 + N("Se for diretor"),
        RANDBETWEEN(8,10) + N("Graduate school or Master’s degree or Doctorate"),
        IF($O273 = 14 + N("If a manager"),
            RANDBETWEEN(7,9),
            IF(OR($O273 = 13, $O273 = 12, $O273 = 11) + N("If coordinator or specialist or analyst"),
                RANDBETWEEN(7,8),
                7
            )
        )
    )
)</f>
        <v>7</v>
      </c>
      <c r="L273" s="8" t="str">
        <f ca="1">VLOOKUP($K273,Education!$A:$B,2,FALSE)</f>
        <v>Undergraduate degree</v>
      </c>
      <c r="M273" s="7" t="e">
        <f ca="1" xml:space="preserve">
  IF(OR($O273 = 5, $O273 = 6, $O273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3" s="7" t="e">
        <f ca="1">VLOOKUP($M273,Department!$A:$B,2,FALSE)</f>
        <v>#NUM!</v>
      </c>
      <c r="O273" s="6">
        <f t="shared" ca="1" si="4"/>
        <v>9</v>
      </c>
      <c r="P273" s="7" t="str">
        <f ca="1">VLOOKUP($O273,Role!$A:$B,2,FALSE)</f>
        <v>Intern</v>
      </c>
      <c r="Q273" s="6" t="str">
        <f ca="1" xml:space="preserve">
IF($O273 = 11 + N("Analyst"),
    RANDBETWEEN(5, 7) + N("Jr, Pleno, Sr"),
    ""
)</f>
        <v/>
      </c>
      <c r="R273" s="7" t="str">
        <f ca="1" xml:space="preserve">
IF($Q273 &lt;&gt; "",
    VLOOKUP($Q273,Level!$A:$B,2,FALSE),
    ""
)</f>
        <v/>
      </c>
      <c r="S273" s="1" t="e">
        <f ca="1" xml:space="preserve">
IF($O273 = 5 + N("Presidente"),
    27000,
    IF($O273 = 6 + N("Vice-presidente"),
        23000,
        IF(OR($O273 = 8, $O273= 13, $O273 = 12) + N("Secretária bilíngue ou coordenador ou especialista"),
            8000,
            IF($O273 = 7 + N("Diretor"),
                15000,
                IF($O273 = 14 + N("Gerente"),
                    12000,
                    IF($O273 = 9 + N("Estagiário"),
                        705,
                        IF($O273 = 10 + N("Trainee"),
                            805,
                            IF($O273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IF($K273 = 7,
  500,
  IF($K273 = 8,
    1000,
    IF($K273 = 9,
      1500,
      IF($K273 = 10,
        2000,
        0
      )
    )
  )
)
+
N("Adicional no salário por área")
+
IF($M273 = 14 + N("Tecnologia da Informação"),
  120,
  IF($M273 = 16 + N("Vendas"),
    110,
    IF($M273 = 15 + N("Jurídico"),
      100,
      IF(OR($M273 = 8, $M273 = 9, $M273 = 11) + N("Recursos humanos ou comercial ou comunicação e marketing"),
        80,
        0
      )
    )
  )
)
+
N("Adicionando pegadinha")
+
IF(AND($M273 = 16, $K273 = 9, $O273 = 11, $Q273 = 5) + N("Se for de vendas, com mestrado, analista sênior"),
  IF(#REF! = 5,
    100,
    0
  )
  +
  IF($I273 = "M",
    200,
    0
  ),
  0
)</f>
        <v>#NUM!</v>
      </c>
    </row>
    <row r="274" spans="1:19" ht="14.25" customHeight="1" x14ac:dyDescent="0.2">
      <c r="A274" s="7" t="s">
        <v>94</v>
      </c>
      <c r="B274" s="5">
        <f>ROW()</f>
        <v>274</v>
      </c>
      <c r="C274" s="6" t="b">
        <v>1</v>
      </c>
      <c r="D274" s="7" t="e">
        <f ca="1">IF($B274 = 1 + N("Presidente"),
    127,
    IF($B274 = 2 + N("Vice-Presidente"),
        72,
        IF($B274 = 3 + N("Secretária bilíngue"),
            13,
            RANDBETWEEN(5,COUNT(#REF!) + 1)
        )
    )
)</f>
        <v>#NUM!</v>
      </c>
      <c r="E274" s="7" t="e">
        <f ca="1">VLOOKUP($D274,#REF!,2,FALSE)</f>
        <v>#NUM!</v>
      </c>
      <c r="F274" s="7" t="e">
        <f ca="1" xml:space="preserve">
IF($B274 = 1,
    0,
    RANDBETWEEN(5,COUNT(#REF!) + 1)
)</f>
        <v>#NUM!</v>
      </c>
      <c r="G274" s="7" t="e">
        <f ca="1" xml:space="preserve">
IF($B274 = 1 + N("Presidente"),
    "de Orléans e Bragança",
    VLOOKUP($F274,#REF!,2,FALSE) &amp; " " &amp; VLOOKUP(RANDBETWEEN(5,COUNT(#REF!) + 1),#REF!,2,FALSE)
)</f>
        <v>#NUM!</v>
      </c>
      <c r="H274" s="7" t="s">
        <v>370</v>
      </c>
      <c r="I274" s="7" t="s">
        <v>5</v>
      </c>
      <c r="J274" s="8">
        <f ca="1" xml:space="preserve">
IF($O274 = 5 + N("CEO"),
    TODAY() - 16340,
    IF($O274 = 8 + N("Secretary"),
        RANDBETWEEN(TODAY() - 12418.5, TODAY()-6574.5),
        IF(OR($O274 = 7, $O274 = 14),
            RANDBETWEEN(TODAY() - 16071, TODAY() - 8766),
            IF(OR($O274 = 13, $O274 = 12, $O274 = 11),
                RANDBETWEEN(TODAY() - 27393.75, TODAY() - 12783.75),
                RANDBETWEEN(TODAY() - 27393.75, TODAY()-10957.5)
            )
        )
    )
)</f>
        <v>27869</v>
      </c>
      <c r="K274" s="6">
        <f ca="1" xml:space="preserve">
IF(OR($O274 = 5, $O274 = 6) + N("Se for presidente ou vice-presidente"),
    10 + N("Doutor"),
    IF($O274 = 7 + N("Se for diretor"),
        RANDBETWEEN(8,10) + N("Graduate school or Master’s degree or Doctorate"),
        IF($O274 = 14 + N("If a manager"),
            RANDBETWEEN(7,9),
            IF(OR($O274 = 13, $O274 = 12, $O274 = 11) + N("If coordinator or specialist or analyst"),
                RANDBETWEEN(7,8),
                7
            )
        )
    )
)</f>
        <v>8</v>
      </c>
      <c r="L274" s="8" t="str">
        <f ca="1">VLOOKUP($K274,Education!$A:$B,2,FALSE)</f>
        <v>Graduate school</v>
      </c>
      <c r="M274" s="7" t="e">
        <f ca="1" xml:space="preserve">
  IF(OR($O274 = 5, $O274 = 6, $O274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4" s="7" t="e">
        <f ca="1">VLOOKUP($M274,Department!$A:$B,2,FALSE)</f>
        <v>#NUM!</v>
      </c>
      <c r="O274" s="6">
        <f t="shared" ca="1" si="4"/>
        <v>11</v>
      </c>
      <c r="P274" s="7" t="str">
        <f ca="1">VLOOKUP($O274,Role!$A:$B,2,FALSE)</f>
        <v>Analyst</v>
      </c>
      <c r="Q274" s="6">
        <f ca="1" xml:space="preserve">
IF($O274 = 11 + N("Analyst"),
    RANDBETWEEN(5, 7) + N("Jr, Pleno, Sr"),
    ""
)</f>
        <v>7</v>
      </c>
      <c r="R274" s="7" t="e">
        <f ca="1" xml:space="preserve">
IF($Q274 &lt;&gt; "",
    VLOOKUP($Q274,Level!$A:$B,2,FALSE),
    ""
)</f>
        <v>#N/A</v>
      </c>
      <c r="S274" s="1" t="e">
        <f ca="1" xml:space="preserve">
IF($O274 = 5 + N("Presidente"),
    27000,
    IF($O274 = 6 + N("Vice-presidente"),
        23000,
        IF(OR($O274 = 8, $O274= 13, $O274 = 12) + N("Secretária bilíngue ou coordenador ou especialista"),
            8000,
            IF($O274 = 7 + N("Diretor"),
                15000,
                IF($O274 = 14 + N("Gerente"),
                    12000,
                    IF($O274 = 9 + N("Estagiário"),
                        705,
                        IF($O274 = 10 + N("Trainee"),
                            805,
                            IF($O274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IF($K274 = 7,
  500,
  IF($K274 = 8,
    1000,
    IF($K274 = 9,
      1500,
      IF($K274 = 10,
        2000,
        0
      )
    )
  )
)
+
N("Adicional no salário por área")
+
IF($M274 = 14 + N("Tecnologia da Informação"),
  120,
  IF($M274 = 16 + N("Vendas"),
    110,
    IF($M274 = 15 + N("Jurídico"),
      100,
      IF(OR($M274 = 8, $M274 = 9, $M274 = 11) + N("Recursos humanos ou comercial ou comunicação e marketing"),
        80,
        0
      )
    )
  )
)
+
N("Adicionando pegadinha")
+
IF(AND($M274 = 16, $K274 = 9, $O274 = 11, $Q274 = 5) + N("Se for de vendas, com mestrado, analista sênior"),
  IF(#REF! = 5,
    100,
    0
  )
  +
  IF($I274 = "M",
    200,
    0
  ),
  0
)</f>
        <v>#NUM!</v>
      </c>
    </row>
    <row r="275" spans="1:19" ht="14.25" customHeight="1" x14ac:dyDescent="0.2">
      <c r="A275" s="7" t="s">
        <v>94</v>
      </c>
      <c r="B275" s="5">
        <f>ROW()</f>
        <v>275</v>
      </c>
      <c r="C275" s="6" t="b">
        <v>1</v>
      </c>
      <c r="D275" s="7" t="e">
        <f ca="1">IF($B275 = 1 + N("Presidente"),
    127,
    IF($B275 = 2 + N("Vice-Presidente"),
        72,
        IF($B275 = 3 + N("Secretária bilíngue"),
            13,
            RANDBETWEEN(5,COUNT(#REF!) + 1)
        )
    )
)</f>
        <v>#NUM!</v>
      </c>
      <c r="E275" s="7" t="e">
        <f ca="1">VLOOKUP($D275,#REF!,2,FALSE)</f>
        <v>#NUM!</v>
      </c>
      <c r="F275" s="7" t="e">
        <f ca="1" xml:space="preserve">
IF($B275 = 1,
    0,
    RANDBETWEEN(5,COUNT(#REF!) + 1)
)</f>
        <v>#NUM!</v>
      </c>
      <c r="G275" s="7" t="e">
        <f ca="1" xml:space="preserve">
IF($B275 = 1 + N("Presidente"),
    "de Orléans e Bragança",
    VLOOKUP($F275,#REF!,2,FALSE) &amp; " " &amp; VLOOKUP(RANDBETWEEN(5,COUNT(#REF!) + 1),#REF!,2,FALSE)
)</f>
        <v>#NUM!</v>
      </c>
      <c r="H275" s="7" t="s">
        <v>371</v>
      </c>
      <c r="I275" s="7" t="s">
        <v>5</v>
      </c>
      <c r="J275" s="8">
        <f ca="1" xml:space="preserve">
IF($O275 = 5 + N("CEO"),
    TODAY() - 16340,
    IF($O275 = 8 + N("Secretary"),
        RANDBETWEEN(TODAY() - 12418.5, TODAY()-6574.5),
        IF(OR($O275 = 7, $O275 = 14),
            RANDBETWEEN(TODAY() - 16071, TODAY() - 8766),
            IF(OR($O275 = 13, $O275 = 12, $O275 = 11),
                RANDBETWEEN(TODAY() - 27393.75, TODAY() - 12783.75),
                RANDBETWEEN(TODAY() - 27393.75, TODAY()-10957.5)
            )
        )
    )
)</f>
        <v>20009</v>
      </c>
      <c r="K275" s="6">
        <f ca="1" xml:space="preserve">
IF(OR($O275 = 5, $O275 = 6) + N("Se for presidente ou vice-presidente"),
    10 + N("Doutor"),
    IF($O275 = 7 + N("Se for diretor"),
        RANDBETWEEN(8,10) + N("Graduate school or Master’s degree or Doctorate"),
        IF($O275 = 14 + N("If a manager"),
            RANDBETWEEN(7,9),
            IF(OR($O275 = 13, $O275 = 12, $O275 = 11) + N("If coordinator or specialist or analyst"),
                RANDBETWEEN(7,8),
                7
            )
        )
    )
)</f>
        <v>7</v>
      </c>
      <c r="L275" s="8" t="str">
        <f ca="1">VLOOKUP($K275,Education!$A:$B,2,FALSE)</f>
        <v>Undergraduate degree</v>
      </c>
      <c r="M275" s="7" t="e">
        <f ca="1" xml:space="preserve">
  IF(OR($O275 = 5, $O275 = 6, $O275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5" s="7" t="e">
        <f ca="1">VLOOKUP($M275,Department!$A:$B,2,FALSE)</f>
        <v>#NUM!</v>
      </c>
      <c r="O275" s="6">
        <f t="shared" ca="1" si="4"/>
        <v>10</v>
      </c>
      <c r="P275" s="7" t="str">
        <f ca="1">VLOOKUP($O275,Role!$A:$B,2,FALSE)</f>
        <v>Trainee</v>
      </c>
      <c r="Q275" s="6" t="str">
        <f ca="1" xml:space="preserve">
IF($O275 = 11 + N("Analyst"),
    RANDBETWEEN(5, 7) + N("Jr, Pleno, Sr"),
    ""
)</f>
        <v/>
      </c>
      <c r="R275" s="7" t="str">
        <f ca="1" xml:space="preserve">
IF($Q275 &lt;&gt; "",
    VLOOKUP($Q275,Level!$A:$B,2,FALSE),
    ""
)</f>
        <v/>
      </c>
      <c r="S275" s="1" t="e">
        <f ca="1" xml:space="preserve">
IF($O275 = 5 + N("Presidente"),
    27000,
    IF($O275 = 6 + N("Vice-presidente"),
        23000,
        IF(OR($O275 = 8, $O275= 13, $O275 = 12) + N("Secretária bilíngue ou coordenador ou especialista"),
            8000,
            IF($O275 = 7 + N("Diretor"),
                15000,
                IF($O275 = 14 + N("Gerente"),
                    12000,
                    IF($O275 = 9 + N("Estagiário"),
                        705,
                        IF($O275 = 10 + N("Trainee"),
                            805,
                            IF($O275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IF($K275 = 7,
  500,
  IF($K275 = 8,
    1000,
    IF($K275 = 9,
      1500,
      IF($K275 = 10,
        2000,
        0
      )
    )
  )
)
+
N("Adicional no salário por área")
+
IF($M275 = 14 + N("Tecnologia da Informação"),
  120,
  IF($M275 = 16 + N("Vendas"),
    110,
    IF($M275 = 15 + N("Jurídico"),
      100,
      IF(OR($M275 = 8, $M275 = 9, $M275 = 11) + N("Recursos humanos ou comercial ou comunicação e marketing"),
        80,
        0
      )
    )
  )
)
+
N("Adicionando pegadinha")
+
IF(AND($M275 = 16, $K275 = 9, $O275 = 11, $Q275 = 5) + N("Se for de vendas, com mestrado, analista sênior"),
  IF(#REF! = 5,
    100,
    0
  )
  +
  IF($I275 = "M",
    200,
    0
  ),
  0
)</f>
        <v>#NUM!</v>
      </c>
    </row>
    <row r="276" spans="1:19" ht="14.25" customHeight="1" x14ac:dyDescent="0.2">
      <c r="A276" s="7" t="s">
        <v>94</v>
      </c>
      <c r="B276" s="5">
        <f>ROW()</f>
        <v>276</v>
      </c>
      <c r="C276" s="6" t="b">
        <v>1</v>
      </c>
      <c r="D276" s="7" t="e">
        <f ca="1">IF($B276 = 1 + N("Presidente"),
    127,
    IF($B276 = 2 + N("Vice-Presidente"),
        72,
        IF($B276 = 3 + N("Secretária bilíngue"),
            13,
            RANDBETWEEN(5,COUNT(#REF!) + 1)
        )
    )
)</f>
        <v>#NUM!</v>
      </c>
      <c r="E276" s="7" t="e">
        <f ca="1">VLOOKUP($D276,#REF!,2,FALSE)</f>
        <v>#NUM!</v>
      </c>
      <c r="F276" s="7" t="e">
        <f ca="1" xml:space="preserve">
IF($B276 = 1,
    0,
    RANDBETWEEN(5,COUNT(#REF!) + 1)
)</f>
        <v>#NUM!</v>
      </c>
      <c r="G276" s="7" t="e">
        <f ca="1" xml:space="preserve">
IF($B276 = 1 + N("Presidente"),
    "de Orléans e Bragança",
    VLOOKUP($F276,#REF!,2,FALSE) &amp; " " &amp; VLOOKUP(RANDBETWEEN(5,COUNT(#REF!) + 1),#REF!,2,FALSE)
)</f>
        <v>#NUM!</v>
      </c>
      <c r="H276" s="7" t="s">
        <v>372</v>
      </c>
      <c r="I276" s="7" t="s">
        <v>6</v>
      </c>
      <c r="J276" s="8">
        <f ca="1" xml:space="preserve">
IF($O276 = 5 + N("CEO"),
    TODAY() - 16340,
    IF($O276 = 8 + N("Secretary"),
        RANDBETWEEN(TODAY() - 12418.5, TODAY()-6574.5),
        IF(OR($O276 = 7, $O276 = 14),
            RANDBETWEEN(TODAY() - 16071, TODAY() - 8766),
            IF(OR($O276 = 13, $O276 = 12, $O276 = 11),
                RANDBETWEEN(TODAY() - 27393.75, TODAY() - 12783.75),
                RANDBETWEEN(TODAY() - 27393.75, TODAY()-10957.5)
            )
        )
    )
)</f>
        <v>28178</v>
      </c>
      <c r="K276" s="6">
        <f ca="1" xml:space="preserve">
IF(OR($O276 = 5, $O276 = 6) + N("Se for presidente ou vice-presidente"),
    10 + N("Doutor"),
    IF($O276 = 7 + N("Se for diretor"),
        RANDBETWEEN(8,10) + N("Graduate school or Master’s degree or Doctorate"),
        IF($O276 = 14 + N("If a manager"),
            RANDBETWEEN(7,9),
            IF(OR($O276 = 13, $O276 = 12, $O276 = 11) + N("If coordinator or specialist or analyst"),
                RANDBETWEEN(7,8),
                7
            )
        )
    )
)</f>
        <v>8</v>
      </c>
      <c r="L276" s="8" t="str">
        <f ca="1">VLOOKUP($K276,Education!$A:$B,2,FALSE)</f>
        <v>Graduate school</v>
      </c>
      <c r="M276" s="7" t="e">
        <f ca="1" xml:space="preserve">
  IF(OR($O276 = 5, $O276 = 6, $O276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6" s="7" t="e">
        <f ca="1">VLOOKUP($M276,Department!$A:$B,2,FALSE)</f>
        <v>#NUM!</v>
      </c>
      <c r="O276" s="6">
        <f t="shared" ca="1" si="4"/>
        <v>11</v>
      </c>
      <c r="P276" s="7" t="str">
        <f ca="1">VLOOKUP($O276,Role!$A:$B,2,FALSE)</f>
        <v>Analyst</v>
      </c>
      <c r="Q276" s="6">
        <f ca="1" xml:space="preserve">
IF($O276 = 11 + N("Analyst"),
    RANDBETWEEN(5, 7) + N("Jr, Pleno, Sr"),
    ""
)</f>
        <v>5</v>
      </c>
      <c r="R276" s="7" t="e">
        <f ca="1" xml:space="preserve">
IF($Q276 &lt;&gt; "",
    VLOOKUP($Q276,Level!$A:$B,2,FALSE),
    ""
)</f>
        <v>#N/A</v>
      </c>
      <c r="S276" s="1" t="e">
        <f ca="1" xml:space="preserve">
IF($O276 = 5 + N("Presidente"),
    27000,
    IF($O276 = 6 + N("Vice-presidente"),
        23000,
        IF(OR($O276 = 8, $O276= 13, $O276 = 12) + N("Secretária bilíngue ou coordenador ou especialista"),
            8000,
            IF($O276 = 7 + N("Diretor"),
                15000,
                IF($O276 = 14 + N("Gerente"),
                    12000,
                    IF($O276 = 9 + N("Estagiário"),
                        705,
                        IF($O276 = 10 + N("Trainee"),
                            805,
                            IF($O276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IF($K276 = 7,
  500,
  IF($K276 = 8,
    1000,
    IF($K276 = 9,
      1500,
      IF($K276 = 10,
        2000,
        0
      )
    )
  )
)
+
N("Adicional no salário por área")
+
IF($M276 = 14 + N("Tecnologia da Informação"),
  120,
  IF($M276 = 16 + N("Vendas"),
    110,
    IF($M276 = 15 + N("Jurídico"),
      100,
      IF(OR($M276 = 8, $M276 = 9, $M276 = 11) + N("Recursos humanos ou comercial ou comunicação e marketing"),
        80,
        0
      )
    )
  )
)
+
N("Adicionando pegadinha")
+
IF(AND($M276 = 16, $K276 = 9, $O276 = 11, $Q276 = 5) + N("Se for de vendas, com mestrado, analista sênior"),
  IF(#REF! = 5,
    100,
    0
  )
  +
  IF($I276 = "M",
    200,
    0
  ),
  0
)</f>
        <v>#NUM!</v>
      </c>
    </row>
    <row r="277" spans="1:19" ht="14.25" customHeight="1" x14ac:dyDescent="0.2">
      <c r="A277" s="7" t="s">
        <v>94</v>
      </c>
      <c r="B277" s="5">
        <f>ROW()</f>
        <v>277</v>
      </c>
      <c r="C277" s="6" t="b">
        <v>1</v>
      </c>
      <c r="D277" s="7" t="e">
        <f ca="1">IF($B277 = 1 + N("Presidente"),
    127,
    IF($B277 = 2 + N("Vice-Presidente"),
        72,
        IF($B277 = 3 + N("Secretária bilíngue"),
            13,
            RANDBETWEEN(5,COUNT(#REF!) + 1)
        )
    )
)</f>
        <v>#NUM!</v>
      </c>
      <c r="E277" s="7" t="e">
        <f ca="1">VLOOKUP($D277,#REF!,2,FALSE)</f>
        <v>#NUM!</v>
      </c>
      <c r="F277" s="7" t="e">
        <f ca="1" xml:space="preserve">
IF($B277 = 1,
    0,
    RANDBETWEEN(5,COUNT(#REF!) + 1)
)</f>
        <v>#NUM!</v>
      </c>
      <c r="G277" s="7" t="e">
        <f ca="1" xml:space="preserve">
IF($B277 = 1 + N("Presidente"),
    "de Orléans e Bragança",
    VLOOKUP($F277,#REF!,2,FALSE) &amp; " " &amp; VLOOKUP(RANDBETWEEN(5,COUNT(#REF!) + 1),#REF!,2,FALSE)
)</f>
        <v>#NUM!</v>
      </c>
      <c r="H277" s="7" t="s">
        <v>373</v>
      </c>
      <c r="I277" s="7" t="s">
        <v>5</v>
      </c>
      <c r="J277" s="8">
        <f ca="1" xml:space="preserve">
IF($O277 = 5 + N("CEO"),
    TODAY() - 16340,
    IF($O277 = 8 + N("Secretary"),
        RANDBETWEEN(TODAY() - 12418.5, TODAY()-6574.5),
        IF(OR($O277 = 7, $O277 = 14),
            RANDBETWEEN(TODAY() - 16071, TODAY() - 8766),
            IF(OR($O277 = 13, $O277 = 12, $O277 = 11),
                RANDBETWEEN(TODAY() - 27393.75, TODAY() - 12783.75),
                RANDBETWEEN(TODAY() - 27393.75, TODAY()-10957.5)
            )
        )
    )
)</f>
        <v>17495</v>
      </c>
      <c r="K277" s="6">
        <f ca="1" xml:space="preserve">
IF(OR($O277 = 5, $O277 = 6) + N("Se for presidente ou vice-presidente"),
    10 + N("Doutor"),
    IF($O277 = 7 + N("Se for diretor"),
        RANDBETWEEN(8,10) + N("Graduate school or Master’s degree or Doctorate"),
        IF($O277 = 14 + N("If a manager"),
            RANDBETWEEN(7,9),
            IF(OR($O277 = 13, $O277 = 12, $O277 = 11) + N("If coordinator or specialist or analyst"),
                RANDBETWEEN(7,8),
                7
            )
        )
    )
)</f>
        <v>7</v>
      </c>
      <c r="L277" s="8" t="str">
        <f ca="1">VLOOKUP($K277,Education!$A:$B,2,FALSE)</f>
        <v>Undergraduate degree</v>
      </c>
      <c r="M277" s="7" t="e">
        <f ca="1" xml:space="preserve">
  IF(OR($O277 = 5, $O277 = 6, $O277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7" s="7" t="e">
        <f ca="1">VLOOKUP($M277,Department!$A:$B,2,FALSE)</f>
        <v>#NUM!</v>
      </c>
      <c r="O277" s="6">
        <f t="shared" ca="1" si="4"/>
        <v>9</v>
      </c>
      <c r="P277" s="7" t="str">
        <f ca="1">VLOOKUP($O277,Role!$A:$B,2,FALSE)</f>
        <v>Intern</v>
      </c>
      <c r="Q277" s="6" t="str">
        <f ca="1" xml:space="preserve">
IF($O277 = 11 + N("Analyst"),
    RANDBETWEEN(5, 7) + N("Jr, Pleno, Sr"),
    ""
)</f>
        <v/>
      </c>
      <c r="R277" s="7" t="str">
        <f ca="1" xml:space="preserve">
IF($Q277 &lt;&gt; "",
    VLOOKUP($Q277,Level!$A:$B,2,FALSE),
    ""
)</f>
        <v/>
      </c>
      <c r="S277" s="1" t="e">
        <f ca="1" xml:space="preserve">
IF($O277 = 5 + N("Presidente"),
    27000,
    IF($O277 = 6 + N("Vice-presidente"),
        23000,
        IF(OR($O277 = 8, $O277= 13, $O277 = 12) + N("Secretária bilíngue ou coordenador ou especialista"),
            8000,
            IF($O277 = 7 + N("Diretor"),
                15000,
                IF($O277 = 14 + N("Gerente"),
                    12000,
                    IF($O277 = 9 + N("Estagiário"),
                        705,
                        IF($O277 = 10 + N("Trainee"),
                            805,
                            IF($O277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IF($K277 = 7,
  500,
  IF($K277 = 8,
    1000,
    IF($K277 = 9,
      1500,
      IF($K277 = 10,
        2000,
        0
      )
    )
  )
)
+
N("Adicional no salário por área")
+
IF($M277 = 14 + N("Tecnologia da Informação"),
  120,
  IF($M277 = 16 + N("Vendas"),
    110,
    IF($M277 = 15 + N("Jurídico"),
      100,
      IF(OR($M277 = 8, $M277 = 9, $M277 = 11) + N("Recursos humanos ou comercial ou comunicação e marketing"),
        80,
        0
      )
    )
  )
)
+
N("Adicionando pegadinha")
+
IF(AND($M277 = 16, $K277 = 9, $O277 = 11, $Q277 = 5) + N("Se for de vendas, com mestrado, analista sênior"),
  IF(#REF! = 5,
    100,
    0
  )
  +
  IF($I277 = "M",
    200,
    0
  ),
  0
)</f>
        <v>#NUM!</v>
      </c>
    </row>
    <row r="278" spans="1:19" ht="14.25" customHeight="1" x14ac:dyDescent="0.2">
      <c r="A278" s="7" t="s">
        <v>94</v>
      </c>
      <c r="B278" s="5">
        <f>ROW()</f>
        <v>278</v>
      </c>
      <c r="C278" s="6" t="b">
        <v>1</v>
      </c>
      <c r="D278" s="7" t="e">
        <f ca="1">IF($B278 = 1 + N("Presidente"),
    127,
    IF($B278 = 2 + N("Vice-Presidente"),
        72,
        IF($B278 = 3 + N("Secretária bilíngue"),
            13,
            RANDBETWEEN(5,COUNT(#REF!) + 1)
        )
    )
)</f>
        <v>#NUM!</v>
      </c>
      <c r="E278" s="7" t="e">
        <f ca="1">VLOOKUP($D278,#REF!,2,FALSE)</f>
        <v>#NUM!</v>
      </c>
      <c r="F278" s="7" t="e">
        <f ca="1" xml:space="preserve">
IF($B278 = 1,
    0,
    RANDBETWEEN(5,COUNT(#REF!) + 1)
)</f>
        <v>#NUM!</v>
      </c>
      <c r="G278" s="7" t="e">
        <f ca="1" xml:space="preserve">
IF($B278 = 1 + N("Presidente"),
    "de Orléans e Bragança",
    VLOOKUP($F278,#REF!,2,FALSE) &amp; " " &amp; VLOOKUP(RANDBETWEEN(5,COUNT(#REF!) + 1),#REF!,2,FALSE)
)</f>
        <v>#NUM!</v>
      </c>
      <c r="H278" s="7" t="s">
        <v>374</v>
      </c>
      <c r="I278" s="7" t="s">
        <v>6</v>
      </c>
      <c r="J278" s="8">
        <f ca="1" xml:space="preserve">
IF($O278 = 5 + N("CEO"),
    TODAY() - 16340,
    IF($O278 = 8 + N("Secretary"),
        RANDBETWEEN(TODAY() - 12418.5, TODAY()-6574.5),
        IF(OR($O278 = 7, $O278 = 14),
            RANDBETWEEN(TODAY() - 16071, TODAY() - 8766),
            IF(OR($O278 = 13, $O278 = 12, $O278 = 11),
                RANDBETWEEN(TODAY() - 27393.75, TODAY() - 12783.75),
                RANDBETWEEN(TODAY() - 27393.75, TODAY()-10957.5)
            )
        )
    )
)</f>
        <v>22476</v>
      </c>
      <c r="K278" s="6">
        <f ca="1" xml:space="preserve">
IF(OR($O278 = 5, $O278 = 6) + N("Se for presidente ou vice-presidente"),
    10 + N("Doutor"),
    IF($O278 = 7 + N("Se for diretor"),
        RANDBETWEEN(8,10) + N("Graduate school or Master’s degree or Doctorate"),
        IF($O278 = 14 + N("If a manager"),
            RANDBETWEEN(7,9),
            IF(OR($O278 = 13, $O278 = 12, $O278 = 11) + N("If coordinator or specialist or analyst"),
                RANDBETWEEN(7,8),
                7
            )
        )
    )
)</f>
        <v>8</v>
      </c>
      <c r="L278" s="8" t="str">
        <f ca="1">VLOOKUP($K278,Education!$A:$B,2,FALSE)</f>
        <v>Graduate school</v>
      </c>
      <c r="M278" s="7" t="e">
        <f ca="1" xml:space="preserve">
  IF(OR($O278 = 5, $O278 = 6, $O278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8" s="7" t="e">
        <f ca="1">VLOOKUP($M278,Department!$A:$B,2,FALSE)</f>
        <v>#NUM!</v>
      </c>
      <c r="O278" s="6">
        <f t="shared" ca="1" si="4"/>
        <v>11</v>
      </c>
      <c r="P278" s="7" t="str">
        <f ca="1">VLOOKUP($O278,Role!$A:$B,2,FALSE)</f>
        <v>Analyst</v>
      </c>
      <c r="Q278" s="6">
        <f ca="1" xml:space="preserve">
IF($O278 = 11 + N("Analyst"),
    RANDBETWEEN(5, 7) + N("Jr, Pleno, Sr"),
    ""
)</f>
        <v>6</v>
      </c>
      <c r="R278" s="7" t="e">
        <f ca="1" xml:space="preserve">
IF($Q278 &lt;&gt; "",
    VLOOKUP($Q278,Level!$A:$B,2,FALSE),
    ""
)</f>
        <v>#N/A</v>
      </c>
      <c r="S278" s="1" t="e">
        <f ca="1" xml:space="preserve">
IF($O278 = 5 + N("Presidente"),
    27000,
    IF($O278 = 6 + N("Vice-presidente"),
        23000,
        IF(OR($O278 = 8, $O278= 13, $O278 = 12) + N("Secretária bilíngue ou coordenador ou especialista"),
            8000,
            IF($O278 = 7 + N("Diretor"),
                15000,
                IF($O278 = 14 + N("Gerente"),
                    12000,
                    IF($O278 = 9 + N("Estagiário"),
                        705,
                        IF($O278 = 10 + N("Trainee"),
                            805,
                            IF($O278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IF($K278 = 7,
  500,
  IF($K278 = 8,
    1000,
    IF($K278 = 9,
      1500,
      IF($K278 = 10,
        2000,
        0
      )
    )
  )
)
+
N("Adicional no salário por área")
+
IF($M278 = 14 + N("Tecnologia da Informação"),
  120,
  IF($M278 = 16 + N("Vendas"),
    110,
    IF($M278 = 15 + N("Jurídico"),
      100,
      IF(OR($M278 = 8, $M278 = 9, $M278 = 11) + N("Recursos humanos ou comercial ou comunicação e marketing"),
        80,
        0
      )
    )
  )
)
+
N("Adicionando pegadinha")
+
IF(AND($M278 = 16, $K278 = 9, $O278 = 11, $Q278 = 5) + N("Se for de vendas, com mestrado, analista sênior"),
  IF(#REF! = 5,
    100,
    0
  )
  +
  IF($I278 = "M",
    200,
    0
  ),
  0
)</f>
        <v>#NUM!</v>
      </c>
    </row>
    <row r="279" spans="1:19" ht="14.25" customHeight="1" x14ac:dyDescent="0.2">
      <c r="A279" s="7" t="s">
        <v>94</v>
      </c>
      <c r="B279" s="5">
        <f>ROW()</f>
        <v>279</v>
      </c>
      <c r="C279" s="6" t="b">
        <v>1</v>
      </c>
      <c r="D279" s="7" t="e">
        <f ca="1">IF($B279 = 1 + N("Presidente"),
    127,
    IF($B279 = 2 + N("Vice-Presidente"),
        72,
        IF($B279 = 3 + N("Secretária bilíngue"),
            13,
            RANDBETWEEN(5,COUNT(#REF!) + 1)
        )
    )
)</f>
        <v>#NUM!</v>
      </c>
      <c r="E279" s="7" t="e">
        <f ca="1">VLOOKUP($D279,#REF!,2,FALSE)</f>
        <v>#NUM!</v>
      </c>
      <c r="F279" s="7" t="e">
        <f ca="1" xml:space="preserve">
IF($B279 = 1,
    0,
    RANDBETWEEN(5,COUNT(#REF!) + 1)
)</f>
        <v>#NUM!</v>
      </c>
      <c r="G279" s="7" t="e">
        <f ca="1" xml:space="preserve">
IF($B279 = 1 + N("Presidente"),
    "de Orléans e Bragança",
    VLOOKUP($F279,#REF!,2,FALSE) &amp; " " &amp; VLOOKUP(RANDBETWEEN(5,COUNT(#REF!) + 1),#REF!,2,FALSE)
)</f>
        <v>#NUM!</v>
      </c>
      <c r="H279" s="7" t="s">
        <v>375</v>
      </c>
      <c r="I279" s="7" t="s">
        <v>6</v>
      </c>
      <c r="J279" s="8">
        <f ca="1" xml:space="preserve">
IF($O279 = 5 + N("CEO"),
    TODAY() - 16340,
    IF($O279 = 8 + N("Secretary"),
        RANDBETWEEN(TODAY() - 12418.5, TODAY()-6574.5),
        IF(OR($O279 = 7, $O279 = 14),
            RANDBETWEEN(TODAY() - 16071, TODAY() - 8766),
            IF(OR($O279 = 13, $O279 = 12, $O279 = 11),
                RANDBETWEEN(TODAY() - 27393.75, TODAY() - 12783.75),
                RANDBETWEEN(TODAY() - 27393.75, TODAY()-10957.5)
            )
        )
    )
)</f>
        <v>19323</v>
      </c>
      <c r="K279" s="6">
        <f ca="1" xml:space="preserve">
IF(OR($O279 = 5, $O279 = 6) + N("Se for presidente ou vice-presidente"),
    10 + N("Doutor"),
    IF($O279 = 7 + N("Se for diretor"),
        RANDBETWEEN(8,10) + N("Graduate school or Master’s degree or Doctorate"),
        IF($O279 = 14 + N("If a manager"),
            RANDBETWEEN(7,9),
            IF(OR($O279 = 13, $O279 = 12, $O279 = 11) + N("If coordinator or specialist or analyst"),
                RANDBETWEEN(7,8),
                7
            )
        )
    )
)</f>
        <v>7</v>
      </c>
      <c r="L279" s="8" t="str">
        <f ca="1">VLOOKUP($K279,Education!$A:$B,2,FALSE)</f>
        <v>Undergraduate degree</v>
      </c>
      <c r="M279" s="7" t="e">
        <f ca="1" xml:space="preserve">
  IF(OR($O279 = 5, $O279 = 6, $O279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79" s="7" t="e">
        <f ca="1">VLOOKUP($M279,Department!$A:$B,2,FALSE)</f>
        <v>#NUM!</v>
      </c>
      <c r="O279" s="6">
        <f t="shared" ca="1" si="4"/>
        <v>10</v>
      </c>
      <c r="P279" s="7" t="str">
        <f ca="1">VLOOKUP($O279,Role!$A:$B,2,FALSE)</f>
        <v>Trainee</v>
      </c>
      <c r="Q279" s="6" t="str">
        <f ca="1" xml:space="preserve">
IF($O279 = 11 + N("Analyst"),
    RANDBETWEEN(5, 7) + N("Jr, Pleno, Sr"),
    ""
)</f>
        <v/>
      </c>
      <c r="R279" s="7" t="str">
        <f ca="1" xml:space="preserve">
IF($Q279 &lt;&gt; "",
    VLOOKUP($Q279,Level!$A:$B,2,FALSE),
    ""
)</f>
        <v/>
      </c>
      <c r="S279" s="1" t="e">
        <f ca="1" xml:space="preserve">
IF($O279 = 5 + N("Presidente"),
    27000,
    IF($O279 = 6 + N("Vice-presidente"),
        23000,
        IF(OR($O279 = 8, $O279= 13, $O279 = 12) + N("Secretária bilíngue ou coordenador ou especialista"),
            8000,
            IF($O279 = 7 + N("Diretor"),
                15000,
                IF($O279 = 14 + N("Gerente"),
                    12000,
                    IF($O279 = 9 + N("Estagiário"),
                        705,
                        IF($O279 = 10 + N("Trainee"),
                            805,
                            IF($O279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IF($K279 = 7,
  500,
  IF($K279 = 8,
    1000,
    IF($K279 = 9,
      1500,
      IF($K279 = 10,
        2000,
        0
      )
    )
  )
)
+
N("Adicional no salário por área")
+
IF($M279 = 14 + N("Tecnologia da Informação"),
  120,
  IF($M279 = 16 + N("Vendas"),
    110,
    IF($M279 = 15 + N("Jurídico"),
      100,
      IF(OR($M279 = 8, $M279 = 9, $M279 = 11) + N("Recursos humanos ou comercial ou comunicação e marketing"),
        80,
        0
      )
    )
  )
)
+
N("Adicionando pegadinha")
+
IF(AND($M279 = 16, $K279 = 9, $O279 = 11, $Q279 = 5) + N("Se for de vendas, com mestrado, analista sênior"),
  IF(#REF! = 5,
    100,
    0
  )
  +
  IF($I279 = "M",
    200,
    0
  ),
  0
)</f>
        <v>#NUM!</v>
      </c>
    </row>
    <row r="280" spans="1:19" ht="14.25" customHeight="1" x14ac:dyDescent="0.2">
      <c r="A280" s="7" t="s">
        <v>94</v>
      </c>
      <c r="B280" s="5">
        <f>ROW()</f>
        <v>280</v>
      </c>
      <c r="C280" s="6" t="b">
        <v>1</v>
      </c>
      <c r="D280" s="7" t="e">
        <f ca="1">IF($B280 = 1 + N("Presidente"),
    127,
    IF($B280 = 2 + N("Vice-Presidente"),
        72,
        IF($B280 = 3 + N("Secretária bilíngue"),
            13,
            RANDBETWEEN(5,COUNT(#REF!) + 1)
        )
    )
)</f>
        <v>#NUM!</v>
      </c>
      <c r="E280" s="7" t="e">
        <f ca="1">VLOOKUP($D280,#REF!,2,FALSE)</f>
        <v>#NUM!</v>
      </c>
      <c r="F280" s="7" t="e">
        <f ca="1" xml:space="preserve">
IF($B280 = 1,
    0,
    RANDBETWEEN(5,COUNT(#REF!) + 1)
)</f>
        <v>#NUM!</v>
      </c>
      <c r="G280" s="7" t="e">
        <f ca="1" xml:space="preserve">
IF($B280 = 1 + N("Presidente"),
    "de Orléans e Bragança",
    VLOOKUP($F280,#REF!,2,FALSE) &amp; " " &amp; VLOOKUP(RANDBETWEEN(5,COUNT(#REF!) + 1),#REF!,2,FALSE)
)</f>
        <v>#NUM!</v>
      </c>
      <c r="H280" s="7" t="s">
        <v>376</v>
      </c>
      <c r="I280" s="7" t="s">
        <v>5</v>
      </c>
      <c r="J280" s="8">
        <f ca="1" xml:space="preserve">
IF($O280 = 5 + N("CEO"),
    TODAY() - 16340,
    IF($O280 = 8 + N("Secretary"),
        RANDBETWEEN(TODAY() - 12418.5, TODAY()-6574.5),
        IF(OR($O280 = 7, $O280 = 14),
            RANDBETWEEN(TODAY() - 16071, TODAY() - 8766),
            IF(OR($O280 = 13, $O280 = 12, $O280 = 11),
                RANDBETWEEN(TODAY() - 27393.75, TODAY() - 12783.75),
                RANDBETWEEN(TODAY() - 27393.75, TODAY()-10957.5)
            )
        )
    )
)</f>
        <v>26990</v>
      </c>
      <c r="K280" s="6">
        <f ca="1" xml:space="preserve">
IF(OR($O280 = 5, $O280 = 6) + N("Se for presidente ou vice-presidente"),
    10 + N("Doutor"),
    IF($O280 = 7 + N("Se for diretor"),
        RANDBETWEEN(8,10) + N("Graduate school or Master’s degree or Doctorate"),
        IF($O280 = 14 + N("If a manager"),
            RANDBETWEEN(7,9),
            IF(OR($O280 = 13, $O280 = 12, $O280 = 11) + N("If coordinator or specialist or analyst"),
                RANDBETWEEN(7,8),
                7
            )
        )
    )
)</f>
        <v>7</v>
      </c>
      <c r="L280" s="8" t="str">
        <f ca="1">VLOOKUP($K280,Education!$A:$B,2,FALSE)</f>
        <v>Undergraduate degree</v>
      </c>
      <c r="M280" s="7" t="e">
        <f ca="1" xml:space="preserve">
  IF(OR($O280 = 5, $O280 = 6, $O280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0" s="7" t="e">
        <f ca="1">VLOOKUP($M280,Department!$A:$B,2,FALSE)</f>
        <v>#NUM!</v>
      </c>
      <c r="O280" s="6">
        <f t="shared" ca="1" si="4"/>
        <v>11</v>
      </c>
      <c r="P280" s="7" t="str">
        <f ca="1">VLOOKUP($O280,Role!$A:$B,2,FALSE)</f>
        <v>Analyst</v>
      </c>
      <c r="Q280" s="6">
        <f ca="1" xml:space="preserve">
IF($O280 = 11 + N("Analyst"),
    RANDBETWEEN(5, 7) + N("Jr, Pleno, Sr"),
    ""
)</f>
        <v>6</v>
      </c>
      <c r="R280" s="7" t="e">
        <f ca="1" xml:space="preserve">
IF($Q280 &lt;&gt; "",
    VLOOKUP($Q280,Level!$A:$B,2,FALSE),
    ""
)</f>
        <v>#N/A</v>
      </c>
      <c r="S280" s="1" t="e">
        <f ca="1" xml:space="preserve">
IF($O280 = 5 + N("Presidente"),
    27000,
    IF($O280 = 6 + N("Vice-presidente"),
        23000,
        IF(OR($O280 = 8, $O280= 13, $O280 = 12) + N("Secretária bilíngue ou coordenador ou especialista"),
            8000,
            IF($O280 = 7 + N("Diretor"),
                15000,
                IF($O280 = 14 + N("Gerente"),
                    12000,
                    IF($O280 = 9 + N("Estagiário"),
                        705,
                        IF($O280 = 10 + N("Trainee"),
                            805,
                            IF($O280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IF($K280 = 7,
  500,
  IF($K280 = 8,
    1000,
    IF($K280 = 9,
      1500,
      IF($K280 = 10,
        2000,
        0
      )
    )
  )
)
+
N("Adicional no salário por área")
+
IF($M280 = 14 + N("Tecnologia da Informação"),
  120,
  IF($M280 = 16 + N("Vendas"),
    110,
    IF($M280 = 15 + N("Jurídico"),
      100,
      IF(OR($M280 = 8, $M280 = 9, $M280 = 11) + N("Recursos humanos ou comercial ou comunicação e marketing"),
        80,
        0
      )
    )
  )
)
+
N("Adicionando pegadinha")
+
IF(AND($M280 = 16, $K280 = 9, $O280 = 11, $Q280 = 5) + N("Se for de vendas, com mestrado, analista sênior"),
  IF(#REF! = 5,
    100,
    0
  )
  +
  IF($I280 = "M",
    200,
    0
  ),
  0
)</f>
        <v>#NUM!</v>
      </c>
    </row>
    <row r="281" spans="1:19" ht="14.25" customHeight="1" x14ac:dyDescent="0.2">
      <c r="A281" s="7" t="s">
        <v>94</v>
      </c>
      <c r="B281" s="5">
        <f>ROW()</f>
        <v>281</v>
      </c>
      <c r="C281" s="6" t="b">
        <v>1</v>
      </c>
      <c r="D281" s="7" t="e">
        <f ca="1">IF($B281 = 1 + N("Presidente"),
    127,
    IF($B281 = 2 + N("Vice-Presidente"),
        72,
        IF($B281 = 3 + N("Secretária bilíngue"),
            13,
            RANDBETWEEN(5,COUNT(#REF!) + 1)
        )
    )
)</f>
        <v>#NUM!</v>
      </c>
      <c r="E281" s="7" t="e">
        <f ca="1">VLOOKUP($D281,#REF!,2,FALSE)</f>
        <v>#NUM!</v>
      </c>
      <c r="F281" s="7" t="e">
        <f ca="1" xml:space="preserve">
IF($B281 = 1,
    0,
    RANDBETWEEN(5,COUNT(#REF!) + 1)
)</f>
        <v>#NUM!</v>
      </c>
      <c r="G281" s="7" t="e">
        <f ca="1" xml:space="preserve">
IF($B281 = 1 + N("Presidente"),
    "de Orléans e Bragança",
    VLOOKUP($F281,#REF!,2,FALSE) &amp; " " &amp; VLOOKUP(RANDBETWEEN(5,COUNT(#REF!) + 1),#REF!,2,FALSE)
)</f>
        <v>#NUM!</v>
      </c>
      <c r="H281" s="7" t="s">
        <v>377</v>
      </c>
      <c r="I281" s="7" t="s">
        <v>6</v>
      </c>
      <c r="J281" s="8">
        <f ca="1" xml:space="preserve">
IF($O281 = 5 + N("CEO"),
    TODAY() - 16340,
    IF($O281 = 8 + N("Secretary"),
        RANDBETWEEN(TODAY() - 12418.5, TODAY()-6574.5),
        IF(OR($O281 = 7, $O281 = 14),
            RANDBETWEEN(TODAY() - 16071, TODAY() - 8766),
            IF(OR($O281 = 13, $O281 = 12, $O281 = 11),
                RANDBETWEEN(TODAY() - 27393.75, TODAY() - 12783.75),
                RANDBETWEEN(TODAY() - 27393.75, TODAY()-10957.5)
            )
        )
    )
)</f>
        <v>28990</v>
      </c>
      <c r="K281" s="6">
        <f ca="1" xml:space="preserve">
IF(OR($O281 = 5, $O281 = 6) + N("Se for presidente ou vice-presidente"),
    10 + N("Doutor"),
    IF($O281 = 7 + N("Se for diretor"),
        RANDBETWEEN(8,10) + N("Graduate school or Master’s degree or Doctorate"),
        IF($O281 = 14 + N("If a manager"),
            RANDBETWEEN(7,9),
            IF(OR($O281 = 13, $O281 = 12, $O281 = 11) + N("If coordinator or specialist or analyst"),
                RANDBETWEEN(7,8),
                7
            )
        )
    )
)</f>
        <v>7</v>
      </c>
      <c r="L281" s="8" t="str">
        <f ca="1">VLOOKUP($K281,Education!$A:$B,2,FALSE)</f>
        <v>Undergraduate degree</v>
      </c>
      <c r="M281" s="7" t="e">
        <f ca="1" xml:space="preserve">
  IF(OR($O281 = 5, $O281 = 6, $O281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1" s="7" t="e">
        <f ca="1">VLOOKUP($M281,Department!$A:$B,2,FALSE)</f>
        <v>#NUM!</v>
      </c>
      <c r="O281" s="6">
        <f t="shared" ca="1" si="4"/>
        <v>9</v>
      </c>
      <c r="P281" s="7" t="str">
        <f ca="1">VLOOKUP($O281,Role!$A:$B,2,FALSE)</f>
        <v>Intern</v>
      </c>
      <c r="Q281" s="6" t="str">
        <f ca="1" xml:space="preserve">
IF($O281 = 11 + N("Analyst"),
    RANDBETWEEN(5, 7) + N("Jr, Pleno, Sr"),
    ""
)</f>
        <v/>
      </c>
      <c r="R281" s="7" t="str">
        <f ca="1" xml:space="preserve">
IF($Q281 &lt;&gt; "",
    VLOOKUP($Q281,Level!$A:$B,2,FALSE),
    ""
)</f>
        <v/>
      </c>
      <c r="S281" s="1" t="e">
        <f ca="1" xml:space="preserve">
IF($O281 = 5 + N("Presidente"),
    27000,
    IF($O281 = 6 + N("Vice-presidente"),
        23000,
        IF(OR($O281 = 8, $O281= 13, $O281 = 12) + N("Secretária bilíngue ou coordenador ou especialista"),
            8000,
            IF($O281 = 7 + N("Diretor"),
                15000,
                IF($O281 = 14 + N("Gerente"),
                    12000,
                    IF($O281 = 9 + N("Estagiário"),
                        705,
                        IF($O281 = 10 + N("Trainee"),
                            805,
                            IF($O281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IF($K281 = 7,
  500,
  IF($K281 = 8,
    1000,
    IF($K281 = 9,
      1500,
      IF($K281 = 10,
        2000,
        0
      )
    )
  )
)
+
N("Adicional no salário por área")
+
IF($M281 = 14 + N("Tecnologia da Informação"),
  120,
  IF($M281 = 16 + N("Vendas"),
    110,
    IF($M281 = 15 + N("Jurídico"),
      100,
      IF(OR($M281 = 8, $M281 = 9, $M281 = 11) + N("Recursos humanos ou comercial ou comunicação e marketing"),
        80,
        0
      )
    )
  )
)
+
N("Adicionando pegadinha")
+
IF(AND($M281 = 16, $K281 = 9, $O281 = 11, $Q281 = 5) + N("Se for de vendas, com mestrado, analista sênior"),
  IF(#REF! = 5,
    100,
    0
  )
  +
  IF($I281 = "M",
    200,
    0
  ),
  0
)</f>
        <v>#NUM!</v>
      </c>
    </row>
    <row r="282" spans="1:19" ht="14.25" customHeight="1" x14ac:dyDescent="0.2">
      <c r="A282" s="7" t="s">
        <v>94</v>
      </c>
      <c r="B282" s="5">
        <f>ROW()</f>
        <v>282</v>
      </c>
      <c r="C282" s="6" t="b">
        <v>1</v>
      </c>
      <c r="D282" s="7" t="e">
        <f ca="1">IF($B282 = 1 + N("Presidente"),
    127,
    IF($B282 = 2 + N("Vice-Presidente"),
        72,
        IF($B282 = 3 + N("Secretária bilíngue"),
            13,
            RANDBETWEEN(5,COUNT(#REF!) + 1)
        )
    )
)</f>
        <v>#NUM!</v>
      </c>
      <c r="E282" s="7" t="e">
        <f ca="1">VLOOKUP($D282,#REF!,2,FALSE)</f>
        <v>#NUM!</v>
      </c>
      <c r="F282" s="7" t="e">
        <f ca="1" xml:space="preserve">
IF($B282 = 1,
    0,
    RANDBETWEEN(5,COUNT(#REF!) + 1)
)</f>
        <v>#NUM!</v>
      </c>
      <c r="G282" s="7" t="e">
        <f ca="1" xml:space="preserve">
IF($B282 = 1 + N("Presidente"),
    "de Orléans e Bragança",
    VLOOKUP($F282,#REF!,2,FALSE) &amp; " " &amp; VLOOKUP(RANDBETWEEN(5,COUNT(#REF!) + 1),#REF!,2,FALSE)
)</f>
        <v>#NUM!</v>
      </c>
      <c r="H282" s="7" t="s">
        <v>378</v>
      </c>
      <c r="I282" s="7" t="s">
        <v>6</v>
      </c>
      <c r="J282" s="8">
        <f ca="1" xml:space="preserve">
IF($O282 = 5 + N("CEO"),
    TODAY() - 16340,
    IF($O282 = 8 + N("Secretary"),
        RANDBETWEEN(TODAY() - 12418.5, TODAY()-6574.5),
        IF(OR($O282 = 7, $O282 = 14),
            RANDBETWEEN(TODAY() - 16071, TODAY() - 8766),
            IF(OR($O282 = 13, $O282 = 12, $O282 = 11),
                RANDBETWEEN(TODAY() - 27393.75, TODAY() - 12783.75),
                RANDBETWEEN(TODAY() - 27393.75, TODAY()-10957.5)
            )
        )
    )
)</f>
        <v>25031</v>
      </c>
      <c r="K282" s="6">
        <f ca="1" xml:space="preserve">
IF(OR($O282 = 5, $O282 = 6) + N("Se for presidente ou vice-presidente"),
    10 + N("Doutor"),
    IF($O282 = 7 + N("Se for diretor"),
        RANDBETWEEN(8,10) + N("Graduate school or Master’s degree or Doctorate"),
        IF($O282 = 14 + N("If a manager"),
            RANDBETWEEN(7,9),
            IF(OR($O282 = 13, $O282 = 12, $O282 = 11) + N("If coordinator or specialist or analyst"),
                RANDBETWEEN(7,8),
                7
            )
        )
    )
)</f>
        <v>8</v>
      </c>
      <c r="L282" s="8" t="str">
        <f ca="1">VLOOKUP($K282,Education!$A:$B,2,FALSE)</f>
        <v>Graduate school</v>
      </c>
      <c r="M282" s="7" t="e">
        <f ca="1" xml:space="preserve">
  IF(OR($O282 = 5, $O282 = 6, $O282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2" s="7" t="e">
        <f ca="1">VLOOKUP($M282,Department!$A:$B,2,FALSE)</f>
        <v>#NUM!</v>
      </c>
      <c r="O282" s="6">
        <f t="shared" ca="1" si="4"/>
        <v>11</v>
      </c>
      <c r="P282" s="7" t="str">
        <f ca="1">VLOOKUP($O282,Role!$A:$B,2,FALSE)</f>
        <v>Analyst</v>
      </c>
      <c r="Q282" s="6">
        <f ca="1" xml:space="preserve">
IF($O282 = 11 + N("Analyst"),
    RANDBETWEEN(5, 7) + N("Jr, Pleno, Sr"),
    ""
)</f>
        <v>6</v>
      </c>
      <c r="R282" s="7" t="e">
        <f ca="1" xml:space="preserve">
IF($Q282 &lt;&gt; "",
    VLOOKUP($Q282,Level!$A:$B,2,FALSE),
    ""
)</f>
        <v>#N/A</v>
      </c>
      <c r="S282" s="1" t="e">
        <f ca="1" xml:space="preserve">
IF($O282 = 5 + N("Presidente"),
    27000,
    IF($O282 = 6 + N("Vice-presidente"),
        23000,
        IF(OR($O282 = 8, $O282= 13, $O282 = 12) + N("Secretária bilíngue ou coordenador ou especialista"),
            8000,
            IF($O282 = 7 + N("Diretor"),
                15000,
                IF($O282 = 14 + N("Gerente"),
                    12000,
                    IF($O282 = 9 + N("Estagiário"),
                        705,
                        IF($O282 = 10 + N("Trainee"),
                            805,
                            IF($O282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IF($K282 = 7,
  500,
  IF($K282 = 8,
    1000,
    IF($K282 = 9,
      1500,
      IF($K282 = 10,
        2000,
        0
      )
    )
  )
)
+
N("Adicional no salário por área")
+
IF($M282 = 14 + N("Tecnologia da Informação"),
  120,
  IF($M282 = 16 + N("Vendas"),
    110,
    IF($M282 = 15 + N("Jurídico"),
      100,
      IF(OR($M282 = 8, $M282 = 9, $M282 = 11) + N("Recursos humanos ou comercial ou comunicação e marketing"),
        80,
        0
      )
    )
  )
)
+
N("Adicionando pegadinha")
+
IF(AND($M282 = 16, $K282 = 9, $O282 = 11, $Q282 = 5) + N("Se for de vendas, com mestrado, analista sênior"),
  IF(#REF! = 5,
    100,
    0
  )
  +
  IF($I282 = "M",
    200,
    0
  ),
  0
)</f>
        <v>#NUM!</v>
      </c>
    </row>
    <row r="283" spans="1:19" ht="14.25" customHeight="1" x14ac:dyDescent="0.2">
      <c r="A283" s="7" t="s">
        <v>94</v>
      </c>
      <c r="B283" s="5">
        <f>ROW()</f>
        <v>283</v>
      </c>
      <c r="C283" s="6" t="b">
        <v>1</v>
      </c>
      <c r="D283" s="7" t="e">
        <f ca="1">IF($B283 = 1 + N("Presidente"),
    127,
    IF($B283 = 2 + N("Vice-Presidente"),
        72,
        IF($B283 = 3 + N("Secretária bilíngue"),
            13,
            RANDBETWEEN(5,COUNT(#REF!) + 1)
        )
    )
)</f>
        <v>#NUM!</v>
      </c>
      <c r="E283" s="7" t="e">
        <f ca="1">VLOOKUP($D283,#REF!,2,FALSE)</f>
        <v>#NUM!</v>
      </c>
      <c r="F283" s="7" t="e">
        <f ca="1" xml:space="preserve">
IF($B283 = 1,
    0,
    RANDBETWEEN(5,COUNT(#REF!) + 1)
)</f>
        <v>#NUM!</v>
      </c>
      <c r="G283" s="7" t="e">
        <f ca="1" xml:space="preserve">
IF($B283 = 1 + N("Presidente"),
    "de Orléans e Bragança",
    VLOOKUP($F283,#REF!,2,FALSE) &amp; " " &amp; VLOOKUP(RANDBETWEEN(5,COUNT(#REF!) + 1),#REF!,2,FALSE)
)</f>
        <v>#NUM!</v>
      </c>
      <c r="H283" s="7" t="s">
        <v>379</v>
      </c>
      <c r="I283" s="7" t="s">
        <v>6</v>
      </c>
      <c r="J283" s="8">
        <f ca="1" xml:space="preserve">
IF($O283 = 5 + N("CEO"),
    TODAY() - 16340,
    IF($O283 = 8 + N("Secretary"),
        RANDBETWEEN(TODAY() - 12418.5, TODAY()-6574.5),
        IF(OR($O283 = 7, $O283 = 14),
            RANDBETWEEN(TODAY() - 16071, TODAY() - 8766),
            IF(OR($O283 = 13, $O283 = 12, $O283 = 11),
                RANDBETWEEN(TODAY() - 27393.75, TODAY() - 12783.75),
                RANDBETWEEN(TODAY() - 27393.75, TODAY()-10957.5)
            )
        )
    )
)</f>
        <v>19009</v>
      </c>
      <c r="K283" s="6">
        <f ca="1" xml:space="preserve">
IF(OR($O283 = 5, $O283 = 6) + N("Se for presidente ou vice-presidente"),
    10 + N("Doutor"),
    IF($O283 = 7 + N("Se for diretor"),
        RANDBETWEEN(8,10) + N("Graduate school or Master’s degree or Doctorate"),
        IF($O283 = 14 + N("If a manager"),
            RANDBETWEEN(7,9),
            IF(OR($O283 = 13, $O283 = 12, $O283 = 11) + N("If coordinator or specialist or analyst"),
                RANDBETWEEN(7,8),
                7
            )
        )
    )
)</f>
        <v>7</v>
      </c>
      <c r="L283" s="8" t="str">
        <f ca="1">VLOOKUP($K283,Education!$A:$B,2,FALSE)</f>
        <v>Undergraduate degree</v>
      </c>
      <c r="M283" s="7" t="e">
        <f ca="1" xml:space="preserve">
  IF(OR($O283 = 5, $O283 = 6, $O283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3" s="7" t="e">
        <f ca="1">VLOOKUP($M283,Department!$A:$B,2,FALSE)</f>
        <v>#NUM!</v>
      </c>
      <c r="O283" s="6">
        <f t="shared" ca="1" si="4"/>
        <v>9</v>
      </c>
      <c r="P283" s="7" t="str">
        <f ca="1">VLOOKUP($O283,Role!$A:$B,2,FALSE)</f>
        <v>Intern</v>
      </c>
      <c r="Q283" s="6" t="str">
        <f ca="1" xml:space="preserve">
IF($O283 = 11 + N("Analyst"),
    RANDBETWEEN(5, 7) + N("Jr, Pleno, Sr"),
    ""
)</f>
        <v/>
      </c>
      <c r="R283" s="7" t="str">
        <f ca="1" xml:space="preserve">
IF($Q283 &lt;&gt; "",
    VLOOKUP($Q283,Level!$A:$B,2,FALSE),
    ""
)</f>
        <v/>
      </c>
      <c r="S283" s="1" t="e">
        <f ca="1" xml:space="preserve">
IF($O283 = 5 + N("Presidente"),
    27000,
    IF($O283 = 6 + N("Vice-presidente"),
        23000,
        IF(OR($O283 = 8, $O283= 13, $O283 = 12) + N("Secretária bilíngue ou coordenador ou especialista"),
            8000,
            IF($O283 = 7 + N("Diretor"),
                15000,
                IF($O283 = 14 + N("Gerente"),
                    12000,
                    IF($O283 = 9 + N("Estagiário"),
                        705,
                        IF($O283 = 10 + N("Trainee"),
                            805,
                            IF($O283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IF($K283 = 7,
  500,
  IF($K283 = 8,
    1000,
    IF($K283 = 9,
      1500,
      IF($K283 = 10,
        2000,
        0
      )
    )
  )
)
+
N("Adicional no salário por área")
+
IF($M283 = 14 + N("Tecnologia da Informação"),
  120,
  IF($M283 = 16 + N("Vendas"),
    110,
    IF($M283 = 15 + N("Jurídico"),
      100,
      IF(OR($M283 = 8, $M283 = 9, $M283 = 11) + N("Recursos humanos ou comercial ou comunicação e marketing"),
        80,
        0
      )
    )
  )
)
+
N("Adicionando pegadinha")
+
IF(AND($M283 = 16, $K283 = 9, $O283 = 11, $Q283 = 5) + N("Se for de vendas, com mestrado, analista sênior"),
  IF(#REF! = 5,
    100,
    0
  )
  +
  IF($I283 = "M",
    200,
    0
  ),
  0
)</f>
        <v>#NUM!</v>
      </c>
    </row>
    <row r="284" spans="1:19" ht="14.25" customHeight="1" x14ac:dyDescent="0.2">
      <c r="A284" s="7" t="s">
        <v>94</v>
      </c>
      <c r="B284" s="5">
        <f>ROW()</f>
        <v>284</v>
      </c>
      <c r="C284" s="6" t="b">
        <v>1</v>
      </c>
      <c r="D284" s="7" t="e">
        <f ca="1">IF($B284 = 1 + N("Presidente"),
    127,
    IF($B284 = 2 + N("Vice-Presidente"),
        72,
        IF($B284 = 3 + N("Secretária bilíngue"),
            13,
            RANDBETWEEN(5,COUNT(#REF!) + 1)
        )
    )
)</f>
        <v>#NUM!</v>
      </c>
      <c r="E284" s="7" t="e">
        <f ca="1">VLOOKUP($D284,#REF!,2,FALSE)</f>
        <v>#NUM!</v>
      </c>
      <c r="F284" s="7" t="e">
        <f ca="1" xml:space="preserve">
IF($B284 = 1,
    0,
    RANDBETWEEN(5,COUNT(#REF!) + 1)
)</f>
        <v>#NUM!</v>
      </c>
      <c r="G284" s="7" t="e">
        <f ca="1" xml:space="preserve">
IF($B284 = 1 + N("Presidente"),
    "de Orléans e Bragança",
    VLOOKUP($F284,#REF!,2,FALSE) &amp; " " &amp; VLOOKUP(RANDBETWEEN(5,COUNT(#REF!) + 1),#REF!,2,FALSE)
)</f>
        <v>#NUM!</v>
      </c>
      <c r="H284" s="7" t="s">
        <v>380</v>
      </c>
      <c r="I284" s="7" t="s">
        <v>5</v>
      </c>
      <c r="J284" s="8">
        <f ca="1" xml:space="preserve">
IF($O284 = 5 + N("CEO"),
    TODAY() - 16340,
    IF($O284 = 8 + N("Secretary"),
        RANDBETWEEN(TODAY() - 12418.5, TODAY()-6574.5),
        IF(OR($O284 = 7, $O284 = 14),
            RANDBETWEEN(TODAY() - 16071, TODAY() - 8766),
            IF(OR($O284 = 13, $O284 = 12, $O284 = 11),
                RANDBETWEEN(TODAY() - 27393.75, TODAY() - 12783.75),
                RANDBETWEEN(TODAY() - 27393.75, TODAY()-10957.5)
            )
        )
    )
)</f>
        <v>18097</v>
      </c>
      <c r="K284" s="6">
        <f ca="1" xml:space="preserve">
IF(OR($O284 = 5, $O284 = 6) + N("Se for presidente ou vice-presidente"),
    10 + N("Doutor"),
    IF($O284 = 7 + N("Se for diretor"),
        RANDBETWEEN(8,10) + N("Graduate school or Master’s degree or Doctorate"),
        IF($O284 = 14 + N("If a manager"),
            RANDBETWEEN(7,9),
            IF(OR($O284 = 13, $O284 = 12, $O284 = 11) + N("If coordinator or specialist or analyst"),
                RANDBETWEEN(7,8),
                7
            )
        )
    )
)</f>
        <v>7</v>
      </c>
      <c r="L284" s="8" t="str">
        <f ca="1">VLOOKUP($K284,Education!$A:$B,2,FALSE)</f>
        <v>Undergraduate degree</v>
      </c>
      <c r="M284" s="7" t="e">
        <f ca="1" xml:space="preserve">
  IF(OR($O284 = 5, $O284 = 6, $O284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4" s="7" t="e">
        <f ca="1">VLOOKUP($M284,Department!$A:$B,2,FALSE)</f>
        <v>#NUM!</v>
      </c>
      <c r="O284" s="6">
        <f t="shared" ca="1" si="4"/>
        <v>11</v>
      </c>
      <c r="P284" s="7" t="str">
        <f ca="1">VLOOKUP($O284,Role!$A:$B,2,FALSE)</f>
        <v>Analyst</v>
      </c>
      <c r="Q284" s="6">
        <f ca="1" xml:space="preserve">
IF($O284 = 11 + N("Analyst"),
    RANDBETWEEN(5, 7) + N("Jr, Pleno, Sr"),
    ""
)</f>
        <v>7</v>
      </c>
      <c r="R284" s="7" t="e">
        <f ca="1" xml:space="preserve">
IF($Q284 &lt;&gt; "",
    VLOOKUP($Q284,Level!$A:$B,2,FALSE),
    ""
)</f>
        <v>#N/A</v>
      </c>
      <c r="S284" s="1" t="e">
        <f ca="1" xml:space="preserve">
IF($O284 = 5 + N("Presidente"),
    27000,
    IF($O284 = 6 + N("Vice-presidente"),
        23000,
        IF(OR($O284 = 8, $O284= 13, $O284 = 12) + N("Secretária bilíngue ou coordenador ou especialista"),
            8000,
            IF($O284 = 7 + N("Diretor"),
                15000,
                IF($O284 = 14 + N("Gerente"),
                    12000,
                    IF($O284 = 9 + N("Estagiário"),
                        705,
                        IF($O284 = 10 + N("Trainee"),
                            805,
                            IF($O284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IF($K284 = 7,
  500,
  IF($K284 = 8,
    1000,
    IF($K284 = 9,
      1500,
      IF($K284 = 10,
        2000,
        0
      )
    )
  )
)
+
N("Adicional no salário por área")
+
IF($M284 = 14 + N("Tecnologia da Informação"),
  120,
  IF($M284 = 16 + N("Vendas"),
    110,
    IF($M284 = 15 + N("Jurídico"),
      100,
      IF(OR($M284 = 8, $M284 = 9, $M284 = 11) + N("Recursos humanos ou comercial ou comunicação e marketing"),
        80,
        0
      )
    )
  )
)
+
N("Adicionando pegadinha")
+
IF(AND($M284 = 16, $K284 = 9, $O284 = 11, $Q284 = 5) + N("Se for de vendas, com mestrado, analista sênior"),
  IF(#REF! = 5,
    100,
    0
  )
  +
  IF($I284 = "M",
    200,
    0
  ),
  0
)</f>
        <v>#NUM!</v>
      </c>
    </row>
    <row r="285" spans="1:19" ht="14.25" customHeight="1" x14ac:dyDescent="0.2">
      <c r="A285" s="7" t="s">
        <v>94</v>
      </c>
      <c r="B285" s="5">
        <f>ROW()</f>
        <v>285</v>
      </c>
      <c r="C285" s="6" t="b">
        <v>1</v>
      </c>
      <c r="D285" s="7" t="e">
        <f ca="1">IF($B285 = 1 + N("Presidente"),
    127,
    IF($B285 = 2 + N("Vice-Presidente"),
        72,
        IF($B285 = 3 + N("Secretária bilíngue"),
            13,
            RANDBETWEEN(5,COUNT(#REF!) + 1)
        )
    )
)</f>
        <v>#NUM!</v>
      </c>
      <c r="E285" s="7" t="e">
        <f ca="1">VLOOKUP($D285,#REF!,2,FALSE)</f>
        <v>#NUM!</v>
      </c>
      <c r="F285" s="7" t="e">
        <f ca="1" xml:space="preserve">
IF($B285 = 1,
    0,
    RANDBETWEEN(5,COUNT(#REF!) + 1)
)</f>
        <v>#NUM!</v>
      </c>
      <c r="G285" s="7" t="e">
        <f ca="1" xml:space="preserve">
IF($B285 = 1 + N("Presidente"),
    "de Orléans e Bragança",
    VLOOKUP($F285,#REF!,2,FALSE) &amp; " " &amp; VLOOKUP(RANDBETWEEN(5,COUNT(#REF!) + 1),#REF!,2,FALSE)
)</f>
        <v>#NUM!</v>
      </c>
      <c r="H285" s="7" t="s">
        <v>381</v>
      </c>
      <c r="I285" s="7" t="s">
        <v>6</v>
      </c>
      <c r="J285" s="8">
        <f ca="1" xml:space="preserve">
IF($O285 = 5 + N("CEO"),
    TODAY() - 16340,
    IF($O285 = 8 + N("Secretary"),
        RANDBETWEEN(TODAY() - 12418.5, TODAY()-6574.5),
        IF(OR($O285 = 7, $O285 = 14),
            RANDBETWEEN(TODAY() - 16071, TODAY() - 8766),
            IF(OR($O285 = 13, $O285 = 12, $O285 = 11),
                RANDBETWEEN(TODAY() - 27393.75, TODAY() - 12783.75),
                RANDBETWEEN(TODAY() - 27393.75, TODAY()-10957.5)
            )
        )
    )
)</f>
        <v>27549</v>
      </c>
      <c r="K285" s="6">
        <f ca="1" xml:space="preserve">
IF(OR($O285 = 5, $O285 = 6) + N("Se for presidente ou vice-presidente"),
    10 + N("Doutor"),
    IF($O285 = 7 + N("Se for diretor"),
        RANDBETWEEN(8,10) + N("Graduate school or Master’s degree or Doctorate"),
        IF($O285 = 14 + N("If a manager"),
            RANDBETWEEN(7,9),
            IF(OR($O285 = 13, $O285 = 12, $O285 = 11) + N("If coordinator or specialist or analyst"),
                RANDBETWEEN(7,8),
                7
            )
        )
    )
)</f>
        <v>7</v>
      </c>
      <c r="L285" s="8" t="str">
        <f ca="1">VLOOKUP($K285,Education!$A:$B,2,FALSE)</f>
        <v>Undergraduate degree</v>
      </c>
      <c r="M285" s="7" t="e">
        <f ca="1" xml:space="preserve">
  IF(OR($O285 = 5, $O285 = 6, $O285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5" s="7" t="e">
        <f ca="1">VLOOKUP($M285,Department!$A:$B,2,FALSE)</f>
        <v>#NUM!</v>
      </c>
      <c r="O285" s="6">
        <f t="shared" ca="1" si="4"/>
        <v>10</v>
      </c>
      <c r="P285" s="7" t="str">
        <f ca="1">VLOOKUP($O285,Role!$A:$B,2,FALSE)</f>
        <v>Trainee</v>
      </c>
      <c r="Q285" s="6" t="str">
        <f ca="1" xml:space="preserve">
IF($O285 = 11 + N("Analyst"),
    RANDBETWEEN(5, 7) + N("Jr, Pleno, Sr"),
    ""
)</f>
        <v/>
      </c>
      <c r="R285" s="7" t="str">
        <f ca="1" xml:space="preserve">
IF($Q285 &lt;&gt; "",
    VLOOKUP($Q285,Level!$A:$B,2,FALSE),
    ""
)</f>
        <v/>
      </c>
      <c r="S285" s="1" t="e">
        <f ca="1" xml:space="preserve">
IF($O285 = 5 + N("Presidente"),
    27000,
    IF($O285 = 6 + N("Vice-presidente"),
        23000,
        IF(OR($O285 = 8, $O285= 13, $O285 = 12) + N("Secretária bilíngue ou coordenador ou especialista"),
            8000,
            IF($O285 = 7 + N("Diretor"),
                15000,
                IF($O285 = 14 + N("Gerente"),
                    12000,
                    IF($O285 = 9 + N("Estagiário"),
                        705,
                        IF($O285 = 10 + N("Trainee"),
                            805,
                            IF($O285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IF($K285 = 7,
  500,
  IF($K285 = 8,
    1000,
    IF($K285 = 9,
      1500,
      IF($K285 = 10,
        2000,
        0
      )
    )
  )
)
+
N("Adicional no salário por área")
+
IF($M285 = 14 + N("Tecnologia da Informação"),
  120,
  IF($M285 = 16 + N("Vendas"),
    110,
    IF($M285 = 15 + N("Jurídico"),
      100,
      IF(OR($M285 = 8, $M285 = 9, $M285 = 11) + N("Recursos humanos ou comercial ou comunicação e marketing"),
        80,
        0
      )
    )
  )
)
+
N("Adicionando pegadinha")
+
IF(AND($M285 = 16, $K285 = 9, $O285 = 11, $Q285 = 5) + N("Se for de vendas, com mestrado, analista sênior"),
  IF(#REF! = 5,
    100,
    0
  )
  +
  IF($I285 = "M",
    200,
    0
  ),
  0
)</f>
        <v>#NUM!</v>
      </c>
    </row>
    <row r="286" spans="1:19" ht="14.25" customHeight="1" x14ac:dyDescent="0.2">
      <c r="A286" s="7" t="s">
        <v>94</v>
      </c>
      <c r="B286" s="5">
        <f>ROW()</f>
        <v>286</v>
      </c>
      <c r="C286" s="6" t="b">
        <v>1</v>
      </c>
      <c r="D286" s="7" t="e">
        <f ca="1">IF($B286 = 1 + N("Presidente"),
    127,
    IF($B286 = 2 + N("Vice-Presidente"),
        72,
        IF($B286 = 3 + N("Secretária bilíngue"),
            13,
            RANDBETWEEN(5,COUNT(#REF!) + 1)
        )
    )
)</f>
        <v>#NUM!</v>
      </c>
      <c r="E286" s="7" t="e">
        <f ca="1">VLOOKUP($D286,#REF!,2,FALSE)</f>
        <v>#NUM!</v>
      </c>
      <c r="F286" s="7" t="e">
        <f ca="1" xml:space="preserve">
IF($B286 = 1,
    0,
    RANDBETWEEN(5,COUNT(#REF!) + 1)
)</f>
        <v>#NUM!</v>
      </c>
      <c r="G286" s="7" t="e">
        <f ca="1" xml:space="preserve">
IF($B286 = 1 + N("Presidente"),
    "de Orléans e Bragança",
    VLOOKUP($F286,#REF!,2,FALSE) &amp; " " &amp; VLOOKUP(RANDBETWEEN(5,COUNT(#REF!) + 1),#REF!,2,FALSE)
)</f>
        <v>#NUM!</v>
      </c>
      <c r="H286" s="7" t="s">
        <v>382</v>
      </c>
      <c r="I286" s="7" t="s">
        <v>6</v>
      </c>
      <c r="J286" s="8">
        <f ca="1" xml:space="preserve">
IF($O286 = 5 + N("CEO"),
    TODAY() - 16340,
    IF($O286 = 8 + N("Secretary"),
        RANDBETWEEN(TODAY() - 12418.5, TODAY()-6574.5),
        IF(OR($O286 = 7, $O286 = 14),
            RANDBETWEEN(TODAY() - 16071, TODAY() - 8766),
            IF(OR($O286 = 13, $O286 = 12, $O286 = 11),
                RANDBETWEEN(TODAY() - 27393.75, TODAY() - 12783.75),
                RANDBETWEEN(TODAY() - 27393.75, TODAY()-10957.5)
            )
        )
    )
)</f>
        <v>21916</v>
      </c>
      <c r="K286" s="6">
        <f ca="1" xml:space="preserve">
IF(OR($O286 = 5, $O286 = 6) + N("Se for presidente ou vice-presidente"),
    10 + N("Doutor"),
    IF($O286 = 7 + N("Se for diretor"),
        RANDBETWEEN(8,10) + N("Graduate school or Master’s degree or Doctorate"),
        IF($O286 = 14 + N("If a manager"),
            RANDBETWEEN(7,9),
            IF(OR($O286 = 13, $O286 = 12, $O286 = 11) + N("If coordinator or specialist or analyst"),
                RANDBETWEEN(7,8),
                7
            )
        )
    )
)</f>
        <v>7</v>
      </c>
      <c r="L286" s="8" t="str">
        <f ca="1">VLOOKUP($K286,Education!$A:$B,2,FALSE)</f>
        <v>Undergraduate degree</v>
      </c>
      <c r="M286" s="7" t="e">
        <f ca="1" xml:space="preserve">
  IF(OR($O286 = 5, $O286 = 6, $O286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6" s="7" t="e">
        <f ca="1">VLOOKUP($M286,Department!$A:$B,2,FALSE)</f>
        <v>#NUM!</v>
      </c>
      <c r="O286" s="6">
        <f t="shared" ca="1" si="4"/>
        <v>11</v>
      </c>
      <c r="P286" s="7" t="str">
        <f ca="1">VLOOKUP($O286,Role!$A:$B,2,FALSE)</f>
        <v>Analyst</v>
      </c>
      <c r="Q286" s="6">
        <f ca="1" xml:space="preserve">
IF($O286 = 11 + N("Analyst"),
    RANDBETWEEN(5, 7) + N("Jr, Pleno, Sr"),
    ""
)</f>
        <v>5</v>
      </c>
      <c r="R286" s="7" t="e">
        <f ca="1" xml:space="preserve">
IF($Q286 &lt;&gt; "",
    VLOOKUP($Q286,Level!$A:$B,2,FALSE),
    ""
)</f>
        <v>#N/A</v>
      </c>
      <c r="S286" s="1" t="e">
        <f ca="1" xml:space="preserve">
IF($O286 = 5 + N("Presidente"),
    27000,
    IF($O286 = 6 + N("Vice-presidente"),
        23000,
        IF(OR($O286 = 8, $O286= 13, $O286 = 12) + N("Secretária bilíngue ou coordenador ou especialista"),
            8000,
            IF($O286 = 7 + N("Diretor"),
                15000,
                IF($O286 = 14 + N("Gerente"),
                    12000,
                    IF($O286 = 9 + N("Estagiário"),
                        705,
                        IF($O286 = 10 + N("Trainee"),
                            805,
                            IF($O286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IF($K286 = 7,
  500,
  IF($K286 = 8,
    1000,
    IF($K286 = 9,
      1500,
      IF($K286 = 10,
        2000,
        0
      )
    )
  )
)
+
N("Adicional no salário por área")
+
IF($M286 = 14 + N("Tecnologia da Informação"),
  120,
  IF($M286 = 16 + N("Vendas"),
    110,
    IF($M286 = 15 + N("Jurídico"),
      100,
      IF(OR($M286 = 8, $M286 = 9, $M286 = 11) + N("Recursos humanos ou comercial ou comunicação e marketing"),
        80,
        0
      )
    )
  )
)
+
N("Adicionando pegadinha")
+
IF(AND($M286 = 16, $K286 = 9, $O286 = 11, $Q286 = 5) + N("Se for de vendas, com mestrado, analista sênior"),
  IF(#REF! = 5,
    100,
    0
  )
  +
  IF($I286 = "M",
    200,
    0
  ),
  0
)</f>
        <v>#NUM!</v>
      </c>
    </row>
    <row r="287" spans="1:19" ht="14.25" customHeight="1" x14ac:dyDescent="0.2">
      <c r="A287" s="7" t="s">
        <v>94</v>
      </c>
      <c r="B287" s="5">
        <f>ROW()</f>
        <v>287</v>
      </c>
      <c r="C287" s="6" t="b">
        <v>1</v>
      </c>
      <c r="D287" s="7" t="e">
        <f ca="1">IF($B287 = 1 + N("Presidente"),
    127,
    IF($B287 = 2 + N("Vice-Presidente"),
        72,
        IF($B287 = 3 + N("Secretária bilíngue"),
            13,
            RANDBETWEEN(5,COUNT(#REF!) + 1)
        )
    )
)</f>
        <v>#NUM!</v>
      </c>
      <c r="E287" s="7" t="e">
        <f ca="1">VLOOKUP($D287,#REF!,2,FALSE)</f>
        <v>#NUM!</v>
      </c>
      <c r="F287" s="7" t="e">
        <f ca="1" xml:space="preserve">
IF($B287 = 1,
    0,
    RANDBETWEEN(5,COUNT(#REF!) + 1)
)</f>
        <v>#NUM!</v>
      </c>
      <c r="G287" s="7" t="e">
        <f ca="1" xml:space="preserve">
IF($B287 = 1 + N("Presidente"),
    "de Orléans e Bragança",
    VLOOKUP($F287,#REF!,2,FALSE) &amp; " " &amp; VLOOKUP(RANDBETWEEN(5,COUNT(#REF!) + 1),#REF!,2,FALSE)
)</f>
        <v>#NUM!</v>
      </c>
      <c r="H287" s="7" t="s">
        <v>383</v>
      </c>
      <c r="I287" s="7" t="s">
        <v>6</v>
      </c>
      <c r="J287" s="8">
        <f ca="1" xml:space="preserve">
IF($O287 = 5 + N("CEO"),
    TODAY() - 16340,
    IF($O287 = 8 + N("Secretary"),
        RANDBETWEEN(TODAY() - 12418.5, TODAY()-6574.5),
        IF(OR($O287 = 7, $O287 = 14),
            RANDBETWEEN(TODAY() - 16071, TODAY() - 8766),
            IF(OR($O287 = 13, $O287 = 12, $O287 = 11),
                RANDBETWEEN(TODAY() - 27393.75, TODAY() - 12783.75),
                RANDBETWEEN(TODAY() - 27393.75, TODAY()-10957.5)
            )
        )
    )
)</f>
        <v>19585</v>
      </c>
      <c r="K287" s="6">
        <f ca="1" xml:space="preserve">
IF(OR($O287 = 5, $O287 = 6) + N("Se for presidente ou vice-presidente"),
    10 + N("Doutor"),
    IF($O287 = 7 + N("Se for diretor"),
        RANDBETWEEN(8,10) + N("Graduate school or Master’s degree or Doctorate"),
        IF($O287 = 14 + N("If a manager"),
            RANDBETWEEN(7,9),
            IF(OR($O287 = 13, $O287 = 12, $O287 = 11) + N("If coordinator or specialist or analyst"),
                RANDBETWEEN(7,8),
                7
            )
        )
    )
)</f>
        <v>7</v>
      </c>
      <c r="L287" s="8" t="str">
        <f ca="1">VLOOKUP($K287,Education!$A:$B,2,FALSE)</f>
        <v>Undergraduate degree</v>
      </c>
      <c r="M287" s="7" t="e">
        <f ca="1" xml:space="preserve">
  IF(OR($O287 = 5, $O287 = 6, $O287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7" s="7" t="e">
        <f ca="1">VLOOKUP($M287,Department!$A:$B,2,FALSE)</f>
        <v>#NUM!</v>
      </c>
      <c r="O287" s="6">
        <f t="shared" ca="1" si="4"/>
        <v>10</v>
      </c>
      <c r="P287" s="7" t="str">
        <f ca="1">VLOOKUP($O287,Role!$A:$B,2,FALSE)</f>
        <v>Trainee</v>
      </c>
      <c r="Q287" s="6" t="str">
        <f ca="1" xml:space="preserve">
IF($O287 = 11 + N("Analyst"),
    RANDBETWEEN(5, 7) + N("Jr, Pleno, Sr"),
    ""
)</f>
        <v/>
      </c>
      <c r="R287" s="7" t="str">
        <f ca="1" xml:space="preserve">
IF($Q287 &lt;&gt; "",
    VLOOKUP($Q287,Level!$A:$B,2,FALSE),
    ""
)</f>
        <v/>
      </c>
      <c r="S287" s="1" t="e">
        <f ca="1" xml:space="preserve">
IF($O287 = 5 + N("Presidente"),
    27000,
    IF($O287 = 6 + N("Vice-presidente"),
        23000,
        IF(OR($O287 = 8, $O287= 13, $O287 = 12) + N("Secretária bilíngue ou coordenador ou especialista"),
            8000,
            IF($O287 = 7 + N("Diretor"),
                15000,
                IF($O287 = 14 + N("Gerente"),
                    12000,
                    IF($O287 = 9 + N("Estagiário"),
                        705,
                        IF($O287 = 10 + N("Trainee"),
                            805,
                            IF($O287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IF($K287 = 7,
  500,
  IF($K287 = 8,
    1000,
    IF($K287 = 9,
      1500,
      IF($K287 = 10,
        2000,
        0
      )
    )
  )
)
+
N("Adicional no salário por área")
+
IF($M287 = 14 + N("Tecnologia da Informação"),
  120,
  IF($M287 = 16 + N("Vendas"),
    110,
    IF($M287 = 15 + N("Jurídico"),
      100,
      IF(OR($M287 = 8, $M287 = 9, $M287 = 11) + N("Recursos humanos ou comercial ou comunicação e marketing"),
        80,
        0
      )
    )
  )
)
+
N("Adicionando pegadinha")
+
IF(AND($M287 = 16, $K287 = 9, $O287 = 11, $Q287 = 5) + N("Se for de vendas, com mestrado, analista sênior"),
  IF(#REF! = 5,
    100,
    0
  )
  +
  IF($I287 = "M",
    200,
    0
  ),
  0
)</f>
        <v>#NUM!</v>
      </c>
    </row>
    <row r="288" spans="1:19" ht="14.25" customHeight="1" x14ac:dyDescent="0.2">
      <c r="A288" s="7" t="s">
        <v>94</v>
      </c>
      <c r="B288" s="5">
        <f>ROW()</f>
        <v>288</v>
      </c>
      <c r="C288" s="6" t="b">
        <v>1</v>
      </c>
      <c r="D288" s="7" t="e">
        <f ca="1">IF($B288 = 1 + N("Presidente"),
    127,
    IF($B288 = 2 + N("Vice-Presidente"),
        72,
        IF($B288 = 3 + N("Secretária bilíngue"),
            13,
            RANDBETWEEN(5,COUNT(#REF!) + 1)
        )
    )
)</f>
        <v>#NUM!</v>
      </c>
      <c r="E288" s="7" t="e">
        <f ca="1">VLOOKUP($D288,#REF!,2,FALSE)</f>
        <v>#NUM!</v>
      </c>
      <c r="F288" s="7" t="e">
        <f ca="1" xml:space="preserve">
IF($B288 = 1,
    0,
    RANDBETWEEN(5,COUNT(#REF!) + 1)
)</f>
        <v>#NUM!</v>
      </c>
      <c r="G288" s="7" t="e">
        <f ca="1" xml:space="preserve">
IF($B288 = 1 + N("Presidente"),
    "de Orléans e Bragança",
    VLOOKUP($F288,#REF!,2,FALSE) &amp; " " &amp; VLOOKUP(RANDBETWEEN(5,COUNT(#REF!) + 1),#REF!,2,FALSE)
)</f>
        <v>#NUM!</v>
      </c>
      <c r="H288" s="7" t="s">
        <v>384</v>
      </c>
      <c r="I288" s="7" t="s">
        <v>6</v>
      </c>
      <c r="J288" s="8">
        <f ca="1" xml:space="preserve">
IF($O288 = 5 + N("CEO"),
    TODAY() - 16340,
    IF($O288 = 8 + N("Secretary"),
        RANDBETWEEN(TODAY() - 12418.5, TODAY()-6574.5),
        IF(OR($O288 = 7, $O288 = 14),
            RANDBETWEEN(TODAY() - 16071, TODAY() - 8766),
            IF(OR($O288 = 13, $O288 = 12, $O288 = 11),
                RANDBETWEEN(TODAY() - 27393.75, TODAY() - 12783.75),
                RANDBETWEEN(TODAY() - 27393.75, TODAY()-10957.5)
            )
        )
    )
)</f>
        <v>18209</v>
      </c>
      <c r="K288" s="6">
        <f ca="1" xml:space="preserve">
IF(OR($O288 = 5, $O288 = 6) + N("Se for presidente ou vice-presidente"),
    10 + N("Doutor"),
    IF($O288 = 7 + N("Se for diretor"),
        RANDBETWEEN(8,10) + N("Graduate school or Master’s degree or Doctorate"),
        IF($O288 = 14 + N("If a manager"),
            RANDBETWEEN(7,9),
            IF(OR($O288 = 13, $O288 = 12, $O288 = 11) + N("If coordinator or specialist or analyst"),
                RANDBETWEEN(7,8),
                7
            )
        )
    )
)</f>
        <v>8</v>
      </c>
      <c r="L288" s="8" t="str">
        <f ca="1">VLOOKUP($K288,Education!$A:$B,2,FALSE)</f>
        <v>Graduate school</v>
      </c>
      <c r="M288" s="7" t="e">
        <f ca="1" xml:space="preserve">
  IF(OR($O288 = 5, $O288 = 6, $O288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8" s="7" t="e">
        <f ca="1">VLOOKUP($M288,Department!$A:$B,2,FALSE)</f>
        <v>#NUM!</v>
      </c>
      <c r="O288" s="6">
        <f t="shared" ca="1" si="4"/>
        <v>11</v>
      </c>
      <c r="P288" s="7" t="str">
        <f ca="1">VLOOKUP($O288,Role!$A:$B,2,FALSE)</f>
        <v>Analyst</v>
      </c>
      <c r="Q288" s="6">
        <f ca="1" xml:space="preserve">
IF($O288 = 11 + N("Analyst"),
    RANDBETWEEN(5, 7) + N("Jr, Pleno, Sr"),
    ""
)</f>
        <v>5</v>
      </c>
      <c r="R288" s="7" t="e">
        <f ca="1" xml:space="preserve">
IF($Q288 &lt;&gt; "",
    VLOOKUP($Q288,Level!$A:$B,2,FALSE),
    ""
)</f>
        <v>#N/A</v>
      </c>
      <c r="S288" s="1" t="e">
        <f ca="1" xml:space="preserve">
IF($O288 = 5 + N("Presidente"),
    27000,
    IF($O288 = 6 + N("Vice-presidente"),
        23000,
        IF(OR($O288 = 8, $O288= 13, $O288 = 12) + N("Secretária bilíngue ou coordenador ou especialista"),
            8000,
            IF($O288 = 7 + N("Diretor"),
                15000,
                IF($O288 = 14 + N("Gerente"),
                    12000,
                    IF($O288 = 9 + N("Estagiário"),
                        705,
                        IF($O288 = 10 + N("Trainee"),
                            805,
                            IF($O288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IF($K288 = 7,
  500,
  IF($K288 = 8,
    1000,
    IF($K288 = 9,
      1500,
      IF($K288 = 10,
        2000,
        0
      )
    )
  )
)
+
N("Adicional no salário por área")
+
IF($M288 = 14 + N("Tecnologia da Informação"),
  120,
  IF($M288 = 16 + N("Vendas"),
    110,
    IF($M288 = 15 + N("Jurídico"),
      100,
      IF(OR($M288 = 8, $M288 = 9, $M288 = 11) + N("Recursos humanos ou comercial ou comunicação e marketing"),
        80,
        0
      )
    )
  )
)
+
N("Adicionando pegadinha")
+
IF(AND($M288 = 16, $K288 = 9, $O288 = 11, $Q288 = 5) + N("Se for de vendas, com mestrado, analista sênior"),
  IF(#REF! = 5,
    100,
    0
  )
  +
  IF($I288 = "M",
    200,
    0
  ),
  0
)</f>
        <v>#NUM!</v>
      </c>
    </row>
    <row r="289" spans="1:19" ht="14.25" customHeight="1" x14ac:dyDescent="0.2">
      <c r="A289" s="7" t="s">
        <v>94</v>
      </c>
      <c r="B289" s="5">
        <f>ROW()</f>
        <v>289</v>
      </c>
      <c r="C289" s="6" t="b">
        <v>1</v>
      </c>
      <c r="D289" s="7" t="e">
        <f ca="1">IF($B289 = 1 + N("Presidente"),
    127,
    IF($B289 = 2 + N("Vice-Presidente"),
        72,
        IF($B289 = 3 + N("Secretária bilíngue"),
            13,
            RANDBETWEEN(5,COUNT(#REF!) + 1)
        )
    )
)</f>
        <v>#NUM!</v>
      </c>
      <c r="E289" s="7" t="e">
        <f ca="1">VLOOKUP($D289,#REF!,2,FALSE)</f>
        <v>#NUM!</v>
      </c>
      <c r="F289" s="7" t="e">
        <f ca="1" xml:space="preserve">
IF($B289 = 1,
    0,
    RANDBETWEEN(5,COUNT(#REF!) + 1)
)</f>
        <v>#NUM!</v>
      </c>
      <c r="G289" s="7" t="e">
        <f ca="1" xml:space="preserve">
IF($B289 = 1 + N("Presidente"),
    "de Orléans e Bragança",
    VLOOKUP($F289,#REF!,2,FALSE) &amp; " " &amp; VLOOKUP(RANDBETWEEN(5,COUNT(#REF!) + 1),#REF!,2,FALSE)
)</f>
        <v>#NUM!</v>
      </c>
      <c r="H289" s="7" t="s">
        <v>385</v>
      </c>
      <c r="I289" s="7" t="s">
        <v>6</v>
      </c>
      <c r="J289" s="8">
        <f ca="1" xml:space="preserve">
IF($O289 = 5 + N("CEO"),
    TODAY() - 16340,
    IF($O289 = 8 + N("Secretary"),
        RANDBETWEEN(TODAY() - 12418.5, TODAY()-6574.5),
        IF(OR($O289 = 7, $O289 = 14),
            RANDBETWEEN(TODAY() - 16071, TODAY() - 8766),
            IF(OR($O289 = 13, $O289 = 12, $O289 = 11),
                RANDBETWEEN(TODAY() - 27393.75, TODAY() - 12783.75),
                RANDBETWEEN(TODAY() - 27393.75, TODAY()-10957.5)
            )
        )
    )
)</f>
        <v>33267</v>
      </c>
      <c r="K289" s="6">
        <f ca="1" xml:space="preserve">
IF(OR($O289 = 5, $O289 = 6) + N("Se for presidente ou vice-presidente"),
    10 + N("Doutor"),
    IF($O289 = 7 + N("Se for diretor"),
        RANDBETWEEN(8,10) + N("Graduate school or Master’s degree or Doctorate"),
        IF($O289 = 14 + N("If a manager"),
            RANDBETWEEN(7,9),
            IF(OR($O289 = 13, $O289 = 12, $O289 = 11) + N("If coordinator or specialist or analyst"),
                RANDBETWEEN(7,8),
                7
            )
        )
    )
)</f>
        <v>7</v>
      </c>
      <c r="L289" s="8" t="str">
        <f ca="1">VLOOKUP($K289,Education!$A:$B,2,FALSE)</f>
        <v>Undergraduate degree</v>
      </c>
      <c r="M289" s="7" t="e">
        <f ca="1" xml:space="preserve">
  IF(OR($O289 = 5, $O289 = 6, $O289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89" s="7" t="e">
        <f ca="1">VLOOKUP($M289,Department!$A:$B,2,FALSE)</f>
        <v>#NUM!</v>
      </c>
      <c r="O289" s="6">
        <f t="shared" ca="1" si="4"/>
        <v>10</v>
      </c>
      <c r="P289" s="7" t="str">
        <f ca="1">VLOOKUP($O289,Role!$A:$B,2,FALSE)</f>
        <v>Trainee</v>
      </c>
      <c r="Q289" s="6" t="str">
        <f ca="1" xml:space="preserve">
IF($O289 = 11 + N("Analyst"),
    RANDBETWEEN(5, 7) + N("Jr, Pleno, Sr"),
    ""
)</f>
        <v/>
      </c>
      <c r="R289" s="7" t="str">
        <f ca="1" xml:space="preserve">
IF($Q289 &lt;&gt; "",
    VLOOKUP($Q289,Level!$A:$B,2,FALSE),
    ""
)</f>
        <v/>
      </c>
      <c r="S289" s="1" t="e">
        <f ca="1" xml:space="preserve">
IF($O289 = 5 + N("Presidente"),
    27000,
    IF($O289 = 6 + N("Vice-presidente"),
        23000,
        IF(OR($O289 = 8, $O289= 13, $O289 = 12) + N("Secretária bilíngue ou coordenador ou especialista"),
            8000,
            IF($O289 = 7 + N("Diretor"),
                15000,
                IF($O289 = 14 + N("Gerente"),
                    12000,
                    IF($O289 = 9 + N("Estagiário"),
                        705,
                        IF($O289 = 10 + N("Trainee"),
                            805,
                            IF($O289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IF($K289 = 7,
  500,
  IF($K289 = 8,
    1000,
    IF($K289 = 9,
      1500,
      IF($K289 = 10,
        2000,
        0
      )
    )
  )
)
+
N("Adicional no salário por área")
+
IF($M289 = 14 + N("Tecnologia da Informação"),
  120,
  IF($M289 = 16 + N("Vendas"),
    110,
    IF($M289 = 15 + N("Jurídico"),
      100,
      IF(OR($M289 = 8, $M289 = 9, $M289 = 11) + N("Recursos humanos ou comercial ou comunicação e marketing"),
        80,
        0
      )
    )
  )
)
+
N("Adicionando pegadinha")
+
IF(AND($M289 = 16, $K289 = 9, $O289 = 11, $Q289 = 5) + N("Se for de vendas, com mestrado, analista sênior"),
  IF(#REF! = 5,
    100,
    0
  )
  +
  IF($I289 = "M",
    200,
    0
  ),
  0
)</f>
        <v>#NUM!</v>
      </c>
    </row>
    <row r="290" spans="1:19" ht="14.25" customHeight="1" x14ac:dyDescent="0.2">
      <c r="A290" s="7" t="s">
        <v>94</v>
      </c>
      <c r="B290" s="5">
        <f>ROW()</f>
        <v>290</v>
      </c>
      <c r="C290" s="6" t="b">
        <v>1</v>
      </c>
      <c r="D290" s="7" t="e">
        <f ca="1">IF($B290 = 1 + N("Presidente"),
    127,
    IF($B290 = 2 + N("Vice-Presidente"),
        72,
        IF($B290 = 3 + N("Secretária bilíngue"),
            13,
            RANDBETWEEN(5,COUNT(#REF!) + 1)
        )
    )
)</f>
        <v>#NUM!</v>
      </c>
      <c r="E290" s="7" t="e">
        <f ca="1">VLOOKUP($D290,#REF!,2,FALSE)</f>
        <v>#NUM!</v>
      </c>
      <c r="F290" s="7" t="e">
        <f ca="1" xml:space="preserve">
IF($B290 = 1,
    0,
    RANDBETWEEN(5,COUNT(#REF!) + 1)
)</f>
        <v>#NUM!</v>
      </c>
      <c r="G290" s="7" t="e">
        <f ca="1" xml:space="preserve">
IF($B290 = 1 + N("Presidente"),
    "de Orléans e Bragança",
    VLOOKUP($F290,#REF!,2,FALSE) &amp; " " &amp; VLOOKUP(RANDBETWEEN(5,COUNT(#REF!) + 1),#REF!,2,FALSE)
)</f>
        <v>#NUM!</v>
      </c>
      <c r="H290" s="7" t="s">
        <v>386</v>
      </c>
      <c r="I290" s="7" t="s">
        <v>6</v>
      </c>
      <c r="J290" s="8">
        <f ca="1" xml:space="preserve">
IF($O290 = 5 + N("CEO"),
    TODAY() - 16340,
    IF($O290 = 8 + N("Secretary"),
        RANDBETWEEN(TODAY() - 12418.5, TODAY()-6574.5),
        IF(OR($O290 = 7, $O290 = 14),
            RANDBETWEEN(TODAY() - 16071, TODAY() - 8766),
            IF(OR($O290 = 13, $O290 = 12, $O290 = 11),
                RANDBETWEEN(TODAY() - 27393.75, TODAY() - 12783.75),
                RANDBETWEEN(TODAY() - 27393.75, TODAY()-10957.5)
            )
        )
    )
)</f>
        <v>18105</v>
      </c>
      <c r="K290" s="6">
        <f ca="1" xml:space="preserve">
IF(OR($O290 = 5, $O290 = 6) + N("Se for presidente ou vice-presidente"),
    10 + N("Doutor"),
    IF($O290 = 7 + N("Se for diretor"),
        RANDBETWEEN(8,10) + N("Graduate school or Master’s degree or Doctorate"),
        IF($O290 = 14 + N("If a manager"),
            RANDBETWEEN(7,9),
            IF(OR($O290 = 13, $O290 = 12, $O290 = 11) + N("If coordinator or specialist or analyst"),
                RANDBETWEEN(7,8),
                7
            )
        )
    )
)</f>
        <v>8</v>
      </c>
      <c r="L290" s="8" t="str">
        <f ca="1">VLOOKUP($K290,Education!$A:$B,2,FALSE)</f>
        <v>Graduate school</v>
      </c>
      <c r="M290" s="7" t="e">
        <f ca="1" xml:space="preserve">
  IF(OR($O290 = 5, $O290 = 6, $O290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0" s="7" t="e">
        <f ca="1">VLOOKUP($M290,Department!$A:$B,2,FALSE)</f>
        <v>#NUM!</v>
      </c>
      <c r="O290" s="6">
        <f t="shared" ca="1" si="4"/>
        <v>11</v>
      </c>
      <c r="P290" s="7" t="str">
        <f ca="1">VLOOKUP($O290,Role!$A:$B,2,FALSE)</f>
        <v>Analyst</v>
      </c>
      <c r="Q290" s="6">
        <f ca="1" xml:space="preserve">
IF($O290 = 11 + N("Analyst"),
    RANDBETWEEN(5, 7) + N("Jr, Pleno, Sr"),
    ""
)</f>
        <v>6</v>
      </c>
      <c r="R290" s="7" t="e">
        <f ca="1" xml:space="preserve">
IF($Q290 &lt;&gt; "",
    VLOOKUP($Q290,Level!$A:$B,2,FALSE),
    ""
)</f>
        <v>#N/A</v>
      </c>
      <c r="S290" s="1" t="e">
        <f ca="1" xml:space="preserve">
IF($O290 = 5 + N("Presidente"),
    27000,
    IF($O290 = 6 + N("Vice-presidente"),
        23000,
        IF(OR($O290 = 8, $O290= 13, $O290 = 12) + N("Secretária bilíngue ou coordenador ou especialista"),
            8000,
            IF($O290 = 7 + N("Diretor"),
                15000,
                IF($O290 = 14 + N("Gerente"),
                    12000,
                    IF($O290 = 9 + N("Estagiário"),
                        705,
                        IF($O290 = 10 + N("Trainee"),
                            805,
                            IF($O290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IF($K290 = 7,
  500,
  IF($K290 = 8,
    1000,
    IF($K290 = 9,
      1500,
      IF($K290 = 10,
        2000,
        0
      )
    )
  )
)
+
N("Adicional no salário por área")
+
IF($M290 = 14 + N("Tecnologia da Informação"),
  120,
  IF($M290 = 16 + N("Vendas"),
    110,
    IF($M290 = 15 + N("Jurídico"),
      100,
      IF(OR($M290 = 8, $M290 = 9, $M290 = 11) + N("Recursos humanos ou comercial ou comunicação e marketing"),
        80,
        0
      )
    )
  )
)
+
N("Adicionando pegadinha")
+
IF(AND($M290 = 16, $K290 = 9, $O290 = 11, $Q290 = 5) + N("Se for de vendas, com mestrado, analista sênior"),
  IF(#REF! = 5,
    100,
    0
  )
  +
  IF($I290 = "M",
    200,
    0
  ),
  0
)</f>
        <v>#NUM!</v>
      </c>
    </row>
    <row r="291" spans="1:19" ht="14.25" customHeight="1" x14ac:dyDescent="0.2">
      <c r="A291" s="7" t="s">
        <v>94</v>
      </c>
      <c r="B291" s="5">
        <f>ROW()</f>
        <v>291</v>
      </c>
      <c r="C291" s="6" t="b">
        <v>1</v>
      </c>
      <c r="D291" s="7" t="e">
        <f ca="1">IF($B291 = 1 + N("Presidente"),
    127,
    IF($B291 = 2 + N("Vice-Presidente"),
        72,
        IF($B291 = 3 + N("Secretária bilíngue"),
            13,
            RANDBETWEEN(5,COUNT(#REF!) + 1)
        )
    )
)</f>
        <v>#NUM!</v>
      </c>
      <c r="E291" s="7" t="e">
        <f ca="1">VLOOKUP($D291,#REF!,2,FALSE)</f>
        <v>#NUM!</v>
      </c>
      <c r="F291" s="7" t="e">
        <f ca="1" xml:space="preserve">
IF($B291 = 1,
    0,
    RANDBETWEEN(5,COUNT(#REF!) + 1)
)</f>
        <v>#NUM!</v>
      </c>
      <c r="G291" s="7" t="e">
        <f ca="1" xml:space="preserve">
IF($B291 = 1 + N("Presidente"),
    "de Orléans e Bragança",
    VLOOKUP($F291,#REF!,2,FALSE) &amp; " " &amp; VLOOKUP(RANDBETWEEN(5,COUNT(#REF!) + 1),#REF!,2,FALSE)
)</f>
        <v>#NUM!</v>
      </c>
      <c r="H291" s="7" t="s">
        <v>387</v>
      </c>
      <c r="I291" s="7" t="s">
        <v>6</v>
      </c>
      <c r="J291" s="8">
        <f ca="1" xml:space="preserve">
IF($O291 = 5 + N("CEO"),
    TODAY() - 16340,
    IF($O291 = 8 + N("Secretary"),
        RANDBETWEEN(TODAY() - 12418.5, TODAY()-6574.5),
        IF(OR($O291 = 7, $O291 = 14),
            RANDBETWEEN(TODAY() - 16071, TODAY() - 8766),
            IF(OR($O291 = 13, $O291 = 12, $O291 = 11),
                RANDBETWEEN(TODAY() - 27393.75, TODAY() - 12783.75),
                RANDBETWEEN(TODAY() - 27393.75, TODAY()-10957.5)
            )
        )
    )
)</f>
        <v>27458</v>
      </c>
      <c r="K291" s="6">
        <f ca="1" xml:space="preserve">
IF(OR($O291 = 5, $O291 = 6) + N("Se for presidente ou vice-presidente"),
    10 + N("Doutor"),
    IF($O291 = 7 + N("Se for diretor"),
        RANDBETWEEN(8,10) + N("Graduate school or Master’s degree or Doctorate"),
        IF($O291 = 14 + N("If a manager"),
            RANDBETWEEN(7,9),
            IF(OR($O291 = 13, $O291 = 12, $O291 = 11) + N("If coordinator or specialist or analyst"),
                RANDBETWEEN(7,8),
                7
            )
        )
    )
)</f>
        <v>7</v>
      </c>
      <c r="L291" s="8" t="str">
        <f ca="1">VLOOKUP($K291,Education!$A:$B,2,FALSE)</f>
        <v>Undergraduate degree</v>
      </c>
      <c r="M291" s="7" t="e">
        <f ca="1" xml:space="preserve">
  IF(OR($O291 = 5, $O291 = 6, $O291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1" s="7" t="e">
        <f ca="1">VLOOKUP($M291,Department!$A:$B,2,FALSE)</f>
        <v>#NUM!</v>
      </c>
      <c r="O291" s="6">
        <f t="shared" ca="1" si="4"/>
        <v>9</v>
      </c>
      <c r="P291" s="7" t="str">
        <f ca="1">VLOOKUP($O291,Role!$A:$B,2,FALSE)</f>
        <v>Intern</v>
      </c>
      <c r="Q291" s="6" t="str">
        <f ca="1" xml:space="preserve">
IF($O291 = 11 + N("Analyst"),
    RANDBETWEEN(5, 7) + N("Jr, Pleno, Sr"),
    ""
)</f>
        <v/>
      </c>
      <c r="R291" s="7" t="str">
        <f ca="1" xml:space="preserve">
IF($Q291 &lt;&gt; "",
    VLOOKUP($Q291,Level!$A:$B,2,FALSE),
    ""
)</f>
        <v/>
      </c>
      <c r="S291" s="1" t="e">
        <f ca="1" xml:space="preserve">
IF($O291 = 5 + N("Presidente"),
    27000,
    IF($O291 = 6 + N("Vice-presidente"),
        23000,
        IF(OR($O291 = 8, $O291= 13, $O291 = 12) + N("Secretária bilíngue ou coordenador ou especialista"),
            8000,
            IF($O291 = 7 + N("Diretor"),
                15000,
                IF($O291 = 14 + N("Gerente"),
                    12000,
                    IF($O291 = 9 + N("Estagiário"),
                        705,
                        IF($O291 = 10 + N("Trainee"),
                            805,
                            IF($O291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IF($K291 = 7,
  500,
  IF($K291 = 8,
    1000,
    IF($K291 = 9,
      1500,
      IF($K291 = 10,
        2000,
        0
      )
    )
  )
)
+
N("Adicional no salário por área")
+
IF($M291 = 14 + N("Tecnologia da Informação"),
  120,
  IF($M291 = 16 + N("Vendas"),
    110,
    IF($M291 = 15 + N("Jurídico"),
      100,
      IF(OR($M291 = 8, $M291 = 9, $M291 = 11) + N("Recursos humanos ou comercial ou comunicação e marketing"),
        80,
        0
      )
    )
  )
)
+
N("Adicionando pegadinha")
+
IF(AND($M291 = 16, $K291 = 9, $O291 = 11, $Q291 = 5) + N("Se for de vendas, com mestrado, analista sênior"),
  IF(#REF! = 5,
    100,
    0
  )
  +
  IF($I291 = "M",
    200,
    0
  ),
  0
)</f>
        <v>#NUM!</v>
      </c>
    </row>
    <row r="292" spans="1:19" ht="14.25" customHeight="1" x14ac:dyDescent="0.2">
      <c r="A292" s="7" t="s">
        <v>94</v>
      </c>
      <c r="B292" s="5">
        <f>ROW()</f>
        <v>292</v>
      </c>
      <c r="C292" s="6" t="b">
        <v>1</v>
      </c>
      <c r="D292" s="7" t="e">
        <f ca="1">IF($B292 = 1 + N("Presidente"),
    127,
    IF($B292 = 2 + N("Vice-Presidente"),
        72,
        IF($B292 = 3 + N("Secretária bilíngue"),
            13,
            RANDBETWEEN(5,COUNT(#REF!) + 1)
        )
    )
)</f>
        <v>#NUM!</v>
      </c>
      <c r="E292" s="7" t="e">
        <f ca="1">VLOOKUP($D292,#REF!,2,FALSE)</f>
        <v>#NUM!</v>
      </c>
      <c r="F292" s="7" t="e">
        <f ca="1" xml:space="preserve">
IF($B292 = 1,
    0,
    RANDBETWEEN(5,COUNT(#REF!) + 1)
)</f>
        <v>#NUM!</v>
      </c>
      <c r="G292" s="7" t="e">
        <f ca="1" xml:space="preserve">
IF($B292 = 1 + N("Presidente"),
    "de Orléans e Bragança",
    VLOOKUP($F292,#REF!,2,FALSE) &amp; " " &amp; VLOOKUP(RANDBETWEEN(5,COUNT(#REF!) + 1),#REF!,2,FALSE)
)</f>
        <v>#NUM!</v>
      </c>
      <c r="H292" s="7" t="s">
        <v>388</v>
      </c>
      <c r="I292" s="7" t="s">
        <v>5</v>
      </c>
      <c r="J292" s="8">
        <f ca="1" xml:space="preserve">
IF($O292 = 5 + N("CEO"),
    TODAY() - 16340,
    IF($O292 = 8 + N("Secretary"),
        RANDBETWEEN(TODAY() - 12418.5, TODAY()-6574.5),
        IF(OR($O292 = 7, $O292 = 14),
            RANDBETWEEN(TODAY() - 16071, TODAY() - 8766),
            IF(OR($O292 = 13, $O292 = 12, $O292 = 11),
                RANDBETWEEN(TODAY() - 27393.75, TODAY() - 12783.75),
                RANDBETWEEN(TODAY() - 27393.75, TODAY()-10957.5)
            )
        )
    )
)</f>
        <v>24955</v>
      </c>
      <c r="K292" s="6">
        <f ca="1" xml:space="preserve">
IF(OR($O292 = 5, $O292 = 6) + N("Se for presidente ou vice-presidente"),
    10 + N("Doutor"),
    IF($O292 = 7 + N("Se for diretor"),
        RANDBETWEEN(8,10) + N("Graduate school or Master’s degree or Doctorate"),
        IF($O292 = 14 + N("If a manager"),
            RANDBETWEEN(7,9),
            IF(OR($O292 = 13, $O292 = 12, $O292 = 11) + N("If coordinator or specialist or analyst"),
                RANDBETWEEN(7,8),
                7
            )
        )
    )
)</f>
        <v>8</v>
      </c>
      <c r="L292" s="8" t="str">
        <f ca="1">VLOOKUP($K292,Education!$A:$B,2,FALSE)</f>
        <v>Graduate school</v>
      </c>
      <c r="M292" s="7" t="e">
        <f ca="1" xml:space="preserve">
  IF(OR($O292 = 5, $O292 = 6, $O292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2" s="7" t="e">
        <f ca="1">VLOOKUP($M292,Department!$A:$B,2,FALSE)</f>
        <v>#NUM!</v>
      </c>
      <c r="O292" s="6">
        <f t="shared" ca="1" si="4"/>
        <v>11</v>
      </c>
      <c r="P292" s="7" t="str">
        <f ca="1">VLOOKUP($O292,Role!$A:$B,2,FALSE)</f>
        <v>Analyst</v>
      </c>
      <c r="Q292" s="6">
        <f ca="1" xml:space="preserve">
IF($O292 = 11 + N("Analyst"),
    RANDBETWEEN(5, 7) + N("Jr, Pleno, Sr"),
    ""
)</f>
        <v>5</v>
      </c>
      <c r="R292" s="7" t="e">
        <f ca="1" xml:space="preserve">
IF($Q292 &lt;&gt; "",
    VLOOKUP($Q292,Level!$A:$B,2,FALSE),
    ""
)</f>
        <v>#N/A</v>
      </c>
      <c r="S292" s="1" t="e">
        <f ca="1" xml:space="preserve">
IF($O292 = 5 + N("Presidente"),
    27000,
    IF($O292 = 6 + N("Vice-presidente"),
        23000,
        IF(OR($O292 = 8, $O292= 13, $O292 = 12) + N("Secretária bilíngue ou coordenador ou especialista"),
            8000,
            IF($O292 = 7 + N("Diretor"),
                15000,
                IF($O292 = 14 + N("Gerente"),
                    12000,
                    IF($O292 = 9 + N("Estagiário"),
                        705,
                        IF($O292 = 10 + N("Trainee"),
                            805,
                            IF($O292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IF($K292 = 7,
  500,
  IF($K292 = 8,
    1000,
    IF($K292 = 9,
      1500,
      IF($K292 = 10,
        2000,
        0
      )
    )
  )
)
+
N("Adicional no salário por área")
+
IF($M292 = 14 + N("Tecnologia da Informação"),
  120,
  IF($M292 = 16 + N("Vendas"),
    110,
    IF($M292 = 15 + N("Jurídico"),
      100,
      IF(OR($M292 = 8, $M292 = 9, $M292 = 11) + N("Recursos humanos ou comercial ou comunicação e marketing"),
        80,
        0
      )
    )
  )
)
+
N("Adicionando pegadinha")
+
IF(AND($M292 = 16, $K292 = 9, $O292 = 11, $Q292 = 5) + N("Se for de vendas, com mestrado, analista sênior"),
  IF(#REF! = 5,
    100,
    0
  )
  +
  IF($I292 = "M",
    200,
    0
  ),
  0
)</f>
        <v>#NUM!</v>
      </c>
    </row>
    <row r="293" spans="1:19" ht="14.25" customHeight="1" x14ac:dyDescent="0.2">
      <c r="A293" s="7" t="s">
        <v>94</v>
      </c>
      <c r="B293" s="5">
        <f>ROW()</f>
        <v>293</v>
      </c>
      <c r="C293" s="6" t="b">
        <v>1</v>
      </c>
      <c r="D293" s="7" t="e">
        <f ca="1">IF($B293 = 1 + N("Presidente"),
    127,
    IF($B293 = 2 + N("Vice-Presidente"),
        72,
        IF($B293 = 3 + N("Secretária bilíngue"),
            13,
            RANDBETWEEN(5,COUNT(#REF!) + 1)
        )
    )
)</f>
        <v>#NUM!</v>
      </c>
      <c r="E293" s="7" t="e">
        <f ca="1">VLOOKUP($D293,#REF!,2,FALSE)</f>
        <v>#NUM!</v>
      </c>
      <c r="F293" s="7" t="e">
        <f ca="1" xml:space="preserve">
IF($B293 = 1,
    0,
    RANDBETWEEN(5,COUNT(#REF!) + 1)
)</f>
        <v>#NUM!</v>
      </c>
      <c r="G293" s="7" t="e">
        <f ca="1" xml:space="preserve">
IF($B293 = 1 + N("Presidente"),
    "de Orléans e Bragança",
    VLOOKUP($F293,#REF!,2,FALSE) &amp; " " &amp; VLOOKUP(RANDBETWEEN(5,COUNT(#REF!) + 1),#REF!,2,FALSE)
)</f>
        <v>#NUM!</v>
      </c>
      <c r="H293" s="7" t="s">
        <v>389</v>
      </c>
      <c r="I293" s="7" t="s">
        <v>5</v>
      </c>
      <c r="J293" s="8">
        <f ca="1" xml:space="preserve">
IF($O293 = 5 + N("CEO"),
    TODAY() - 16340,
    IF($O293 = 8 + N("Secretary"),
        RANDBETWEEN(TODAY() - 12418.5, TODAY()-6574.5),
        IF(OR($O293 = 7, $O293 = 14),
            RANDBETWEEN(TODAY() - 16071, TODAY() - 8766),
            IF(OR($O293 = 13, $O293 = 12, $O293 = 11),
                RANDBETWEEN(TODAY() - 27393.75, TODAY() - 12783.75),
                RANDBETWEEN(TODAY() - 27393.75, TODAY()-10957.5)
            )
        )
    )
)</f>
        <v>26875</v>
      </c>
      <c r="K293" s="6">
        <f ca="1" xml:space="preserve">
IF(OR($O293 = 5, $O293 = 6) + N("Se for presidente ou vice-presidente"),
    10 + N("Doutor"),
    IF($O293 = 7 + N("Se for diretor"),
        RANDBETWEEN(8,10) + N("Graduate school or Master’s degree or Doctorate"),
        IF($O293 = 14 + N("If a manager"),
            RANDBETWEEN(7,9),
            IF(OR($O293 = 13, $O293 = 12, $O293 = 11) + N("If coordinator or specialist or analyst"),
                RANDBETWEEN(7,8),
                7
            )
        )
    )
)</f>
        <v>7</v>
      </c>
      <c r="L293" s="8" t="str">
        <f ca="1">VLOOKUP($K293,Education!$A:$B,2,FALSE)</f>
        <v>Undergraduate degree</v>
      </c>
      <c r="M293" s="7" t="e">
        <f ca="1" xml:space="preserve">
  IF(OR($O293 = 5, $O293 = 6, $O293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3" s="7" t="e">
        <f ca="1">VLOOKUP($M293,Department!$A:$B,2,FALSE)</f>
        <v>#NUM!</v>
      </c>
      <c r="O293" s="6">
        <f t="shared" ca="1" si="4"/>
        <v>9</v>
      </c>
      <c r="P293" s="7" t="str">
        <f ca="1">VLOOKUP($O293,Role!$A:$B,2,FALSE)</f>
        <v>Intern</v>
      </c>
      <c r="Q293" s="6" t="str">
        <f ca="1" xml:space="preserve">
IF($O293 = 11 + N("Analyst"),
    RANDBETWEEN(5, 7) + N("Jr, Pleno, Sr"),
    ""
)</f>
        <v/>
      </c>
      <c r="R293" s="7" t="str">
        <f ca="1" xml:space="preserve">
IF($Q293 &lt;&gt; "",
    VLOOKUP($Q293,Level!$A:$B,2,FALSE),
    ""
)</f>
        <v/>
      </c>
      <c r="S293" s="1" t="e">
        <f ca="1" xml:space="preserve">
IF($O293 = 5 + N("Presidente"),
    27000,
    IF($O293 = 6 + N("Vice-presidente"),
        23000,
        IF(OR($O293 = 8, $O293= 13, $O293 = 12) + N("Secretária bilíngue ou coordenador ou especialista"),
            8000,
            IF($O293 = 7 + N("Diretor"),
                15000,
                IF($O293 = 14 + N("Gerente"),
                    12000,
                    IF($O293 = 9 + N("Estagiário"),
                        705,
                        IF($O293 = 10 + N("Trainee"),
                            805,
                            IF($O293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IF($K293 = 7,
  500,
  IF($K293 = 8,
    1000,
    IF($K293 = 9,
      1500,
      IF($K293 = 10,
        2000,
        0
      )
    )
  )
)
+
N("Adicional no salário por área")
+
IF($M293 = 14 + N("Tecnologia da Informação"),
  120,
  IF($M293 = 16 + N("Vendas"),
    110,
    IF($M293 = 15 + N("Jurídico"),
      100,
      IF(OR($M293 = 8, $M293 = 9, $M293 = 11) + N("Recursos humanos ou comercial ou comunicação e marketing"),
        80,
        0
      )
    )
  )
)
+
N("Adicionando pegadinha")
+
IF(AND($M293 = 16, $K293 = 9, $O293 = 11, $Q293 = 5) + N("Se for de vendas, com mestrado, analista sênior"),
  IF(#REF! = 5,
    100,
    0
  )
  +
  IF($I293 = "M",
    200,
    0
  ),
  0
)</f>
        <v>#NUM!</v>
      </c>
    </row>
    <row r="294" spans="1:19" ht="14.25" customHeight="1" x14ac:dyDescent="0.2">
      <c r="A294" s="7" t="s">
        <v>94</v>
      </c>
      <c r="B294" s="5">
        <f>ROW()</f>
        <v>294</v>
      </c>
      <c r="C294" s="6" t="b">
        <v>1</v>
      </c>
      <c r="D294" s="7" t="e">
        <f ca="1">IF($B294 = 1 + N("Presidente"),
    127,
    IF($B294 = 2 + N("Vice-Presidente"),
        72,
        IF($B294 = 3 + N("Secretária bilíngue"),
            13,
            RANDBETWEEN(5,COUNT(#REF!) + 1)
        )
    )
)</f>
        <v>#NUM!</v>
      </c>
      <c r="E294" s="7" t="e">
        <f ca="1">VLOOKUP($D294,#REF!,2,FALSE)</f>
        <v>#NUM!</v>
      </c>
      <c r="F294" s="7" t="e">
        <f ca="1" xml:space="preserve">
IF($B294 = 1,
    0,
    RANDBETWEEN(5,COUNT(#REF!) + 1)
)</f>
        <v>#NUM!</v>
      </c>
      <c r="G294" s="7" t="e">
        <f ca="1" xml:space="preserve">
IF($B294 = 1 + N("Presidente"),
    "de Orléans e Bragança",
    VLOOKUP($F294,#REF!,2,FALSE) &amp; " " &amp; VLOOKUP(RANDBETWEEN(5,COUNT(#REF!) + 1),#REF!,2,FALSE)
)</f>
        <v>#NUM!</v>
      </c>
      <c r="H294" s="7" t="s">
        <v>390</v>
      </c>
      <c r="I294" s="7" t="s">
        <v>5</v>
      </c>
      <c r="J294" s="8">
        <f ca="1" xml:space="preserve">
IF($O294 = 5 + N("CEO"),
    TODAY() - 16340,
    IF($O294 = 8 + N("Secretary"),
        RANDBETWEEN(TODAY() - 12418.5, TODAY()-6574.5),
        IF(OR($O294 = 7, $O294 = 14),
            RANDBETWEEN(TODAY() - 16071, TODAY() - 8766),
            IF(OR($O294 = 13, $O294 = 12, $O294 = 11),
                RANDBETWEEN(TODAY() - 27393.75, TODAY() - 12783.75),
                RANDBETWEEN(TODAY() - 27393.75, TODAY()-10957.5)
            )
        )
    )
)</f>
        <v>23663</v>
      </c>
      <c r="K294" s="6">
        <f ca="1" xml:space="preserve">
IF(OR($O294 = 5, $O294 = 6) + N("Se for presidente ou vice-presidente"),
    10 + N("Doutor"),
    IF($O294 = 7 + N("Se for diretor"),
        RANDBETWEEN(8,10) + N("Graduate school or Master’s degree or Doctorate"),
        IF($O294 = 14 + N("If a manager"),
            RANDBETWEEN(7,9),
            IF(OR($O294 = 13, $O294 = 12, $O294 = 11) + N("If coordinator or specialist or analyst"),
                RANDBETWEEN(7,8),
                7
            )
        )
    )
)</f>
        <v>7</v>
      </c>
      <c r="L294" s="8" t="str">
        <f ca="1">VLOOKUP($K294,Education!$A:$B,2,FALSE)</f>
        <v>Undergraduate degree</v>
      </c>
      <c r="M294" s="7" t="e">
        <f ca="1" xml:space="preserve">
  IF(OR($O294 = 5, $O294 = 6, $O294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4" s="7" t="e">
        <f ca="1">VLOOKUP($M294,Department!$A:$B,2,FALSE)</f>
        <v>#NUM!</v>
      </c>
      <c r="O294" s="6">
        <f t="shared" ca="1" si="4"/>
        <v>11</v>
      </c>
      <c r="P294" s="7" t="str">
        <f ca="1">VLOOKUP($O294,Role!$A:$B,2,FALSE)</f>
        <v>Analyst</v>
      </c>
      <c r="Q294" s="6">
        <f ca="1" xml:space="preserve">
IF($O294 = 11 + N("Analyst"),
    RANDBETWEEN(5, 7) + N("Jr, Pleno, Sr"),
    ""
)</f>
        <v>7</v>
      </c>
      <c r="R294" s="7" t="e">
        <f ca="1" xml:space="preserve">
IF($Q294 &lt;&gt; "",
    VLOOKUP($Q294,Level!$A:$B,2,FALSE),
    ""
)</f>
        <v>#N/A</v>
      </c>
      <c r="S294" s="1" t="e">
        <f ca="1" xml:space="preserve">
IF($O294 = 5 + N("Presidente"),
    27000,
    IF($O294 = 6 + N("Vice-presidente"),
        23000,
        IF(OR($O294 = 8, $O294= 13, $O294 = 12) + N("Secretária bilíngue ou coordenador ou especialista"),
            8000,
            IF($O294 = 7 + N("Diretor"),
                15000,
                IF($O294 = 14 + N("Gerente"),
                    12000,
                    IF($O294 = 9 + N("Estagiário"),
                        705,
                        IF($O294 = 10 + N("Trainee"),
                            805,
                            IF($O294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IF($K294 = 7,
  500,
  IF($K294 = 8,
    1000,
    IF($K294 = 9,
      1500,
      IF($K294 = 10,
        2000,
        0
      )
    )
  )
)
+
N("Adicional no salário por área")
+
IF($M294 = 14 + N("Tecnologia da Informação"),
  120,
  IF($M294 = 16 + N("Vendas"),
    110,
    IF($M294 = 15 + N("Jurídico"),
      100,
      IF(OR($M294 = 8, $M294 = 9, $M294 = 11) + N("Recursos humanos ou comercial ou comunicação e marketing"),
        80,
        0
      )
    )
  )
)
+
N("Adicionando pegadinha")
+
IF(AND($M294 = 16, $K294 = 9, $O294 = 11, $Q294 = 5) + N("Se for de vendas, com mestrado, analista sênior"),
  IF(#REF! = 5,
    100,
    0
  )
  +
  IF($I294 = "M",
    200,
    0
  ),
  0
)</f>
        <v>#NUM!</v>
      </c>
    </row>
    <row r="295" spans="1:19" ht="14.25" customHeight="1" x14ac:dyDescent="0.2">
      <c r="A295" s="7" t="s">
        <v>94</v>
      </c>
      <c r="B295" s="5">
        <f>ROW()</f>
        <v>295</v>
      </c>
      <c r="C295" s="6" t="b">
        <v>1</v>
      </c>
      <c r="D295" s="7" t="e">
        <f ca="1">IF($B295 = 1 + N("Presidente"),
    127,
    IF($B295 = 2 + N("Vice-Presidente"),
        72,
        IF($B295 = 3 + N("Secretária bilíngue"),
            13,
            RANDBETWEEN(5,COUNT(#REF!) + 1)
        )
    )
)</f>
        <v>#NUM!</v>
      </c>
      <c r="E295" s="7" t="e">
        <f ca="1">VLOOKUP($D295,#REF!,2,FALSE)</f>
        <v>#NUM!</v>
      </c>
      <c r="F295" s="7" t="e">
        <f ca="1" xml:space="preserve">
IF($B295 = 1,
    0,
    RANDBETWEEN(5,COUNT(#REF!) + 1)
)</f>
        <v>#NUM!</v>
      </c>
      <c r="G295" s="7" t="e">
        <f ca="1" xml:space="preserve">
IF($B295 = 1 + N("Presidente"),
    "de Orléans e Bragança",
    VLOOKUP($F295,#REF!,2,FALSE) &amp; " " &amp; VLOOKUP(RANDBETWEEN(5,COUNT(#REF!) + 1),#REF!,2,FALSE)
)</f>
        <v>#NUM!</v>
      </c>
      <c r="H295" s="7" t="s">
        <v>391</v>
      </c>
      <c r="I295" s="7" t="s">
        <v>6</v>
      </c>
      <c r="J295" s="8">
        <f ca="1" xml:space="preserve">
IF($O295 = 5 + N("CEO"),
    TODAY() - 16340,
    IF($O295 = 8 + N("Secretary"),
        RANDBETWEEN(TODAY() - 12418.5, TODAY()-6574.5),
        IF(OR($O295 = 7, $O295 = 14),
            RANDBETWEEN(TODAY() - 16071, TODAY() - 8766),
            IF(OR($O295 = 13, $O295 = 12, $O295 = 11),
                RANDBETWEEN(TODAY() - 27393.75, TODAY() - 12783.75),
                RANDBETWEEN(TODAY() - 27393.75, TODAY()-10957.5)
            )
        )
    )
)</f>
        <v>28108</v>
      </c>
      <c r="K295" s="6">
        <f ca="1" xml:space="preserve">
IF(OR($O295 = 5, $O295 = 6) + N("Se for presidente ou vice-presidente"),
    10 + N("Doutor"),
    IF($O295 = 7 + N("Se for diretor"),
        RANDBETWEEN(8,10) + N("Graduate school or Master’s degree or Doctorate"),
        IF($O295 = 14 + N("If a manager"),
            RANDBETWEEN(7,9),
            IF(OR($O295 = 13, $O295 = 12, $O295 = 11) + N("If coordinator or specialist or analyst"),
                RANDBETWEEN(7,8),
                7
            )
        )
    )
)</f>
        <v>7</v>
      </c>
      <c r="L295" s="8" t="str">
        <f ca="1">VLOOKUP($K295,Education!$A:$B,2,FALSE)</f>
        <v>Undergraduate degree</v>
      </c>
      <c r="M295" s="7" t="e">
        <f ca="1" xml:space="preserve">
  IF(OR($O295 = 5, $O295 = 6, $O295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5" s="7" t="e">
        <f ca="1">VLOOKUP($M295,Department!$A:$B,2,FALSE)</f>
        <v>#NUM!</v>
      </c>
      <c r="O295" s="6">
        <f t="shared" ca="1" si="4"/>
        <v>10</v>
      </c>
      <c r="P295" s="7" t="str">
        <f ca="1">VLOOKUP($O295,Role!$A:$B,2,FALSE)</f>
        <v>Trainee</v>
      </c>
      <c r="Q295" s="6" t="str">
        <f ca="1" xml:space="preserve">
IF($O295 = 11 + N("Analyst"),
    RANDBETWEEN(5, 7) + N("Jr, Pleno, Sr"),
    ""
)</f>
        <v/>
      </c>
      <c r="R295" s="7" t="str">
        <f ca="1" xml:space="preserve">
IF($Q295 &lt;&gt; "",
    VLOOKUP($Q295,Level!$A:$B,2,FALSE),
    ""
)</f>
        <v/>
      </c>
      <c r="S295" s="1" t="e">
        <f ca="1" xml:space="preserve">
IF($O295 = 5 + N("Presidente"),
    27000,
    IF($O295 = 6 + N("Vice-presidente"),
        23000,
        IF(OR($O295 = 8, $O295= 13, $O295 = 12) + N("Secretária bilíngue ou coordenador ou especialista"),
            8000,
            IF($O295 = 7 + N("Diretor"),
                15000,
                IF($O295 = 14 + N("Gerente"),
                    12000,
                    IF($O295 = 9 + N("Estagiário"),
                        705,
                        IF($O295 = 10 + N("Trainee"),
                            805,
                            IF($O295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IF($K295 = 7,
  500,
  IF($K295 = 8,
    1000,
    IF($K295 = 9,
      1500,
      IF($K295 = 10,
        2000,
        0
      )
    )
  )
)
+
N("Adicional no salário por área")
+
IF($M295 = 14 + N("Tecnologia da Informação"),
  120,
  IF($M295 = 16 + N("Vendas"),
    110,
    IF($M295 = 15 + N("Jurídico"),
      100,
      IF(OR($M295 = 8, $M295 = 9, $M295 = 11) + N("Recursos humanos ou comercial ou comunicação e marketing"),
        80,
        0
      )
    )
  )
)
+
N("Adicionando pegadinha")
+
IF(AND($M295 = 16, $K295 = 9, $O295 = 11, $Q295 = 5) + N("Se for de vendas, com mestrado, analista sênior"),
  IF(#REF! = 5,
    100,
    0
  )
  +
  IF($I295 = "M",
    200,
    0
  ),
  0
)</f>
        <v>#NUM!</v>
      </c>
    </row>
    <row r="296" spans="1:19" ht="14.25" customHeight="1" x14ac:dyDescent="0.2">
      <c r="A296" s="7" t="s">
        <v>94</v>
      </c>
      <c r="B296" s="5">
        <f>ROW()</f>
        <v>296</v>
      </c>
      <c r="C296" s="6" t="b">
        <v>1</v>
      </c>
      <c r="D296" s="7" t="e">
        <f ca="1">IF($B296 = 1 + N("Presidente"),
    127,
    IF($B296 = 2 + N("Vice-Presidente"),
        72,
        IF($B296 = 3 + N("Secretária bilíngue"),
            13,
            RANDBETWEEN(5,COUNT(#REF!) + 1)
        )
    )
)</f>
        <v>#NUM!</v>
      </c>
      <c r="E296" s="7" t="e">
        <f ca="1">VLOOKUP($D296,#REF!,2,FALSE)</f>
        <v>#NUM!</v>
      </c>
      <c r="F296" s="7" t="e">
        <f ca="1" xml:space="preserve">
IF($B296 = 1,
    0,
    RANDBETWEEN(5,COUNT(#REF!) + 1)
)</f>
        <v>#NUM!</v>
      </c>
      <c r="G296" s="7" t="e">
        <f ca="1" xml:space="preserve">
IF($B296 = 1 + N("Presidente"),
    "de Orléans e Bragança",
    VLOOKUP($F296,#REF!,2,FALSE) &amp; " " &amp; VLOOKUP(RANDBETWEEN(5,COUNT(#REF!) + 1),#REF!,2,FALSE)
)</f>
        <v>#NUM!</v>
      </c>
      <c r="H296" s="7" t="s">
        <v>392</v>
      </c>
      <c r="I296" s="7" t="s">
        <v>6</v>
      </c>
      <c r="J296" s="8">
        <f ca="1" xml:space="preserve">
IF($O296 = 5 + N("CEO"),
    TODAY() - 16340,
    IF($O296 = 8 + N("Secretary"),
        RANDBETWEEN(TODAY() - 12418.5, TODAY()-6574.5),
        IF(OR($O296 = 7, $O296 = 14),
            RANDBETWEEN(TODAY() - 16071, TODAY() - 8766),
            IF(OR($O296 = 13, $O296 = 12, $O296 = 11),
                RANDBETWEEN(TODAY() - 27393.75, TODAY() - 12783.75),
                RANDBETWEEN(TODAY() - 27393.75, TODAY()-10957.5)
            )
        )
    )
)</f>
        <v>17893</v>
      </c>
      <c r="K296" s="6">
        <f ca="1" xml:space="preserve">
IF(OR($O296 = 5, $O296 = 6) + N("Se for presidente ou vice-presidente"),
    10 + N("Doutor"),
    IF($O296 = 7 + N("Se for diretor"),
        RANDBETWEEN(8,10) + N("Graduate school or Master’s degree or Doctorate"),
        IF($O296 = 14 + N("If a manager"),
            RANDBETWEEN(7,9),
            IF(OR($O296 = 13, $O296 = 12, $O296 = 11) + N("If coordinator or specialist or analyst"),
                RANDBETWEEN(7,8),
                7
            )
        )
    )
)</f>
        <v>8</v>
      </c>
      <c r="L296" s="8" t="str">
        <f ca="1">VLOOKUP($K296,Education!$A:$B,2,FALSE)</f>
        <v>Graduate school</v>
      </c>
      <c r="M296" s="7" t="e">
        <f ca="1" xml:space="preserve">
  IF(OR($O296 = 5, $O296 = 6, $O296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6" s="7" t="e">
        <f ca="1">VLOOKUP($M296,Department!$A:$B,2,FALSE)</f>
        <v>#NUM!</v>
      </c>
      <c r="O296" s="6">
        <f t="shared" ca="1" si="4"/>
        <v>11</v>
      </c>
      <c r="P296" s="7" t="str">
        <f ca="1">VLOOKUP($O296,Role!$A:$B,2,FALSE)</f>
        <v>Analyst</v>
      </c>
      <c r="Q296" s="6">
        <f ca="1" xml:space="preserve">
IF($O296 = 11 + N("Analyst"),
    RANDBETWEEN(5, 7) + N("Jr, Pleno, Sr"),
    ""
)</f>
        <v>6</v>
      </c>
      <c r="R296" s="7" t="e">
        <f ca="1" xml:space="preserve">
IF($Q296 &lt;&gt; "",
    VLOOKUP($Q296,Level!$A:$B,2,FALSE),
    ""
)</f>
        <v>#N/A</v>
      </c>
      <c r="S296" s="1" t="e">
        <f ca="1" xml:space="preserve">
IF($O296 = 5 + N("Presidente"),
    27000,
    IF($O296 = 6 + N("Vice-presidente"),
        23000,
        IF(OR($O296 = 8, $O296= 13, $O296 = 12) + N("Secretária bilíngue ou coordenador ou especialista"),
            8000,
            IF($O296 = 7 + N("Diretor"),
                15000,
                IF($O296 = 14 + N("Gerente"),
                    12000,
                    IF($O296 = 9 + N("Estagiário"),
                        705,
                        IF($O296 = 10 + N("Trainee"),
                            805,
                            IF($O296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IF($K296 = 7,
  500,
  IF($K296 = 8,
    1000,
    IF($K296 = 9,
      1500,
      IF($K296 = 10,
        2000,
        0
      )
    )
  )
)
+
N("Adicional no salário por área")
+
IF($M296 = 14 + N("Tecnologia da Informação"),
  120,
  IF($M296 = 16 + N("Vendas"),
    110,
    IF($M296 = 15 + N("Jurídico"),
      100,
      IF(OR($M296 = 8, $M296 = 9, $M296 = 11) + N("Recursos humanos ou comercial ou comunicação e marketing"),
        80,
        0
      )
    )
  )
)
+
N("Adicionando pegadinha")
+
IF(AND($M296 = 16, $K296 = 9, $O296 = 11, $Q296 = 5) + N("Se for de vendas, com mestrado, analista sênior"),
  IF(#REF! = 5,
    100,
    0
  )
  +
  IF($I296 = "M",
    200,
    0
  ),
  0
)</f>
        <v>#NUM!</v>
      </c>
    </row>
    <row r="297" spans="1:19" ht="14.25" customHeight="1" x14ac:dyDescent="0.2">
      <c r="A297" s="7" t="s">
        <v>94</v>
      </c>
      <c r="B297" s="5">
        <f>ROW()</f>
        <v>297</v>
      </c>
      <c r="C297" s="6" t="b">
        <v>1</v>
      </c>
      <c r="D297" s="7" t="e">
        <f ca="1">IF($B297 = 1 + N("Presidente"),
    127,
    IF($B297 = 2 + N("Vice-Presidente"),
        72,
        IF($B297 = 3 + N("Secretária bilíngue"),
            13,
            RANDBETWEEN(5,COUNT(#REF!) + 1)
        )
    )
)</f>
        <v>#NUM!</v>
      </c>
      <c r="E297" s="7" t="e">
        <f ca="1">VLOOKUP($D297,#REF!,2,FALSE)</f>
        <v>#NUM!</v>
      </c>
      <c r="F297" s="7" t="e">
        <f ca="1" xml:space="preserve">
IF($B297 = 1,
    0,
    RANDBETWEEN(5,COUNT(#REF!) + 1)
)</f>
        <v>#NUM!</v>
      </c>
      <c r="G297" s="7" t="e">
        <f ca="1" xml:space="preserve">
IF($B297 = 1 + N("Presidente"),
    "de Orléans e Bragança",
    VLOOKUP($F297,#REF!,2,FALSE) &amp; " " &amp; VLOOKUP(RANDBETWEEN(5,COUNT(#REF!) + 1),#REF!,2,FALSE)
)</f>
        <v>#NUM!</v>
      </c>
      <c r="H297" s="7" t="s">
        <v>393</v>
      </c>
      <c r="I297" s="7" t="s">
        <v>5</v>
      </c>
      <c r="J297" s="8">
        <f ca="1" xml:space="preserve">
IF($O297 = 5 + N("CEO"),
    TODAY() - 16340,
    IF($O297 = 8 + N("Secretary"),
        RANDBETWEEN(TODAY() - 12418.5, TODAY()-6574.5),
        IF(OR($O297 = 7, $O297 = 14),
            RANDBETWEEN(TODAY() - 16071, TODAY() - 8766),
            IF(OR($O297 = 13, $O297 = 12, $O297 = 11),
                RANDBETWEEN(TODAY() - 27393.75, TODAY() - 12783.75),
                RANDBETWEEN(TODAY() - 27393.75, TODAY()-10957.5)
            )
        )
    )
)</f>
        <v>18172</v>
      </c>
      <c r="K297" s="6">
        <f ca="1" xml:space="preserve">
IF(OR($O297 = 5, $O297 = 6) + N("Se for presidente ou vice-presidente"),
    10 + N("Doutor"),
    IF($O297 = 7 + N("Se for diretor"),
        RANDBETWEEN(8,10) + N("Graduate school or Master’s degree or Doctorate"),
        IF($O297 = 14 + N("If a manager"),
            RANDBETWEEN(7,9),
            IF(OR($O297 = 13, $O297 = 12, $O297 = 11) + N("If coordinator or specialist or analyst"),
                RANDBETWEEN(7,8),
                7
            )
        )
    )
)</f>
        <v>7</v>
      </c>
      <c r="L297" s="8" t="str">
        <f ca="1">VLOOKUP($K297,Education!$A:$B,2,FALSE)</f>
        <v>Undergraduate degree</v>
      </c>
      <c r="M297" s="7" t="e">
        <f ca="1" xml:space="preserve">
  IF(OR($O297 = 5, $O297 = 6, $O297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7" s="7" t="e">
        <f ca="1">VLOOKUP($M297,Department!$A:$B,2,FALSE)</f>
        <v>#NUM!</v>
      </c>
      <c r="O297" s="6">
        <f t="shared" ca="1" si="4"/>
        <v>10</v>
      </c>
      <c r="P297" s="7" t="str">
        <f ca="1">VLOOKUP($O297,Role!$A:$B,2,FALSE)</f>
        <v>Trainee</v>
      </c>
      <c r="Q297" s="6" t="str">
        <f ca="1" xml:space="preserve">
IF($O297 = 11 + N("Analyst"),
    RANDBETWEEN(5, 7) + N("Jr, Pleno, Sr"),
    ""
)</f>
        <v/>
      </c>
      <c r="R297" s="7" t="str">
        <f ca="1" xml:space="preserve">
IF($Q297 &lt;&gt; "",
    VLOOKUP($Q297,Level!$A:$B,2,FALSE),
    ""
)</f>
        <v/>
      </c>
      <c r="S297" s="1" t="e">
        <f ca="1" xml:space="preserve">
IF($O297 = 5 + N("Presidente"),
    27000,
    IF($O297 = 6 + N("Vice-presidente"),
        23000,
        IF(OR($O297 = 8, $O297= 13, $O297 = 12) + N("Secretária bilíngue ou coordenador ou especialista"),
            8000,
            IF($O297 = 7 + N("Diretor"),
                15000,
                IF($O297 = 14 + N("Gerente"),
                    12000,
                    IF($O297 = 9 + N("Estagiário"),
                        705,
                        IF($O297 = 10 + N("Trainee"),
                            805,
                            IF($O297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IF($K297 = 7,
  500,
  IF($K297 = 8,
    1000,
    IF($K297 = 9,
      1500,
      IF($K297 = 10,
        2000,
        0
      )
    )
  )
)
+
N("Adicional no salário por área")
+
IF($M297 = 14 + N("Tecnologia da Informação"),
  120,
  IF($M297 = 16 + N("Vendas"),
    110,
    IF($M297 = 15 + N("Jurídico"),
      100,
      IF(OR($M297 = 8, $M297 = 9, $M297 = 11) + N("Recursos humanos ou comercial ou comunicação e marketing"),
        80,
        0
      )
    )
  )
)
+
N("Adicionando pegadinha")
+
IF(AND($M297 = 16, $K297 = 9, $O297 = 11, $Q297 = 5) + N("Se for de vendas, com mestrado, analista sênior"),
  IF(#REF! = 5,
    100,
    0
  )
  +
  IF($I297 = "M",
    200,
    0
  ),
  0
)</f>
        <v>#NUM!</v>
      </c>
    </row>
    <row r="298" spans="1:19" ht="14.25" customHeight="1" x14ac:dyDescent="0.2">
      <c r="A298" s="7" t="s">
        <v>94</v>
      </c>
      <c r="B298" s="5">
        <f>ROW()</f>
        <v>298</v>
      </c>
      <c r="C298" s="6" t="b">
        <v>1</v>
      </c>
      <c r="D298" s="7" t="e">
        <f ca="1">IF($B298 = 1 + N("Presidente"),
    127,
    IF($B298 = 2 + N("Vice-Presidente"),
        72,
        IF($B298 = 3 + N("Secretária bilíngue"),
            13,
            RANDBETWEEN(5,COUNT(#REF!) + 1)
        )
    )
)</f>
        <v>#NUM!</v>
      </c>
      <c r="E298" s="7" t="e">
        <f ca="1">VLOOKUP($D298,#REF!,2,FALSE)</f>
        <v>#NUM!</v>
      </c>
      <c r="F298" s="7" t="e">
        <f ca="1" xml:space="preserve">
IF($B298 = 1,
    0,
    RANDBETWEEN(5,COUNT(#REF!) + 1)
)</f>
        <v>#NUM!</v>
      </c>
      <c r="G298" s="7" t="e">
        <f ca="1" xml:space="preserve">
IF($B298 = 1 + N("Presidente"),
    "de Orléans e Bragança",
    VLOOKUP($F298,#REF!,2,FALSE) &amp; " " &amp; VLOOKUP(RANDBETWEEN(5,COUNT(#REF!) + 1),#REF!,2,FALSE)
)</f>
        <v>#NUM!</v>
      </c>
      <c r="H298" s="7" t="s">
        <v>394</v>
      </c>
      <c r="I298" s="7" t="s">
        <v>6</v>
      </c>
      <c r="J298" s="8">
        <f ca="1" xml:space="preserve">
IF($O298 = 5 + N("CEO"),
    TODAY() - 16340,
    IF($O298 = 8 + N("Secretary"),
        RANDBETWEEN(TODAY() - 12418.5, TODAY()-6574.5),
        IF(OR($O298 = 7, $O298 = 14),
            RANDBETWEEN(TODAY() - 16071, TODAY() - 8766),
            IF(OR($O298 = 13, $O298 = 12, $O298 = 11),
                RANDBETWEEN(TODAY() - 27393.75, TODAY() - 12783.75),
                RANDBETWEEN(TODAY() - 27393.75, TODAY()-10957.5)
            )
        )
    )
)</f>
        <v>31833</v>
      </c>
      <c r="K298" s="6">
        <f ca="1" xml:space="preserve">
IF(OR($O298 = 5, $O298 = 6) + N("Se for presidente ou vice-presidente"),
    10 + N("Doutor"),
    IF($O298 = 7 + N("Se for diretor"),
        RANDBETWEEN(8,10) + N("Graduate school or Master’s degree or Doctorate"),
        IF($O298 = 14 + N("If a manager"),
            RANDBETWEEN(7,9),
            IF(OR($O298 = 13, $O298 = 12, $O298 = 11) + N("If coordinator or specialist or analyst"),
                RANDBETWEEN(7,8),
                7
            )
        )
    )
)</f>
        <v>7</v>
      </c>
      <c r="L298" s="8" t="str">
        <f ca="1">VLOOKUP($K298,Education!$A:$B,2,FALSE)</f>
        <v>Undergraduate degree</v>
      </c>
      <c r="M298" s="7" t="e">
        <f ca="1" xml:space="preserve">
  IF(OR($O298 = 5, $O298 = 6, $O298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8" s="7" t="e">
        <f ca="1">VLOOKUP($M298,Department!$A:$B,2,FALSE)</f>
        <v>#NUM!</v>
      </c>
      <c r="O298" s="6">
        <f t="shared" ca="1" si="4"/>
        <v>11</v>
      </c>
      <c r="P298" s="7" t="str">
        <f ca="1">VLOOKUP($O298,Role!$A:$B,2,FALSE)</f>
        <v>Analyst</v>
      </c>
      <c r="Q298" s="6">
        <f ca="1" xml:space="preserve">
IF($O298 = 11 + N("Analyst"),
    RANDBETWEEN(5, 7) + N("Jr, Pleno, Sr"),
    ""
)</f>
        <v>7</v>
      </c>
      <c r="R298" s="7" t="e">
        <f ca="1" xml:space="preserve">
IF($Q298 &lt;&gt; "",
    VLOOKUP($Q298,Level!$A:$B,2,FALSE),
    ""
)</f>
        <v>#N/A</v>
      </c>
      <c r="S298" s="1" t="e">
        <f ca="1" xml:space="preserve">
IF($O298 = 5 + N("Presidente"),
    27000,
    IF($O298 = 6 + N("Vice-presidente"),
        23000,
        IF(OR($O298 = 8, $O298= 13, $O298 = 12) + N("Secretária bilíngue ou coordenador ou especialista"),
            8000,
            IF($O298 = 7 + N("Diretor"),
                15000,
                IF($O298 = 14 + N("Gerente"),
                    12000,
                    IF($O298 = 9 + N("Estagiário"),
                        705,
                        IF($O298 = 10 + N("Trainee"),
                            805,
                            IF($O298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IF($K298 = 7,
  500,
  IF($K298 = 8,
    1000,
    IF($K298 = 9,
      1500,
      IF($K298 = 10,
        2000,
        0
      )
    )
  )
)
+
N("Adicional no salário por área")
+
IF($M298 = 14 + N("Tecnologia da Informação"),
  120,
  IF($M298 = 16 + N("Vendas"),
    110,
    IF($M298 = 15 + N("Jurídico"),
      100,
      IF(OR($M298 = 8, $M298 = 9, $M298 = 11) + N("Recursos humanos ou comercial ou comunicação e marketing"),
        80,
        0
      )
    )
  )
)
+
N("Adicionando pegadinha")
+
IF(AND($M298 = 16, $K298 = 9, $O298 = 11, $Q298 = 5) + N("Se for de vendas, com mestrado, analista sênior"),
  IF(#REF! = 5,
    100,
    0
  )
  +
  IF($I298 = "M",
    200,
    0
  ),
  0
)</f>
        <v>#NUM!</v>
      </c>
    </row>
    <row r="299" spans="1:19" ht="14.25" customHeight="1" x14ac:dyDescent="0.2">
      <c r="A299" s="7" t="s">
        <v>94</v>
      </c>
      <c r="B299" s="5">
        <f>ROW()</f>
        <v>299</v>
      </c>
      <c r="C299" s="6" t="b">
        <v>1</v>
      </c>
      <c r="D299" s="7" t="e">
        <f ca="1">IF($B299 = 1 + N("Presidente"),
    127,
    IF($B299 = 2 + N("Vice-Presidente"),
        72,
        IF($B299 = 3 + N("Secretária bilíngue"),
            13,
            RANDBETWEEN(5,COUNT(#REF!) + 1)
        )
    )
)</f>
        <v>#NUM!</v>
      </c>
      <c r="E299" s="7" t="e">
        <f ca="1">VLOOKUP($D299,#REF!,2,FALSE)</f>
        <v>#NUM!</v>
      </c>
      <c r="F299" s="7" t="e">
        <f ca="1" xml:space="preserve">
IF($B299 = 1,
    0,
    RANDBETWEEN(5,COUNT(#REF!) + 1)
)</f>
        <v>#NUM!</v>
      </c>
      <c r="G299" s="7" t="e">
        <f ca="1" xml:space="preserve">
IF($B299 = 1 + N("Presidente"),
    "de Orléans e Bragança",
    VLOOKUP($F299,#REF!,2,FALSE) &amp; " " &amp; VLOOKUP(RANDBETWEEN(5,COUNT(#REF!) + 1),#REF!,2,FALSE)
)</f>
        <v>#NUM!</v>
      </c>
      <c r="H299" s="7" t="s">
        <v>395</v>
      </c>
      <c r="I299" s="7" t="s">
        <v>6</v>
      </c>
      <c r="J299" s="8">
        <f ca="1" xml:space="preserve">
IF($O299 = 5 + N("CEO"),
    TODAY() - 16340,
    IF($O299 = 8 + N("Secretary"),
        RANDBETWEEN(TODAY() - 12418.5, TODAY()-6574.5),
        IF(OR($O299 = 7, $O299 = 14),
            RANDBETWEEN(TODAY() - 16071, TODAY() - 8766),
            IF(OR($O299 = 13, $O299 = 12, $O299 = 11),
                RANDBETWEEN(TODAY() - 27393.75, TODAY() - 12783.75),
                RANDBETWEEN(TODAY() - 27393.75, TODAY()-10957.5)
            )
        )
    )
)</f>
        <v>25021</v>
      </c>
      <c r="K299" s="6">
        <f ca="1" xml:space="preserve">
IF(OR($O299 = 5, $O299 = 6) + N("Se for presidente ou vice-presidente"),
    10 + N("Doutor"),
    IF($O299 = 7 + N("Se for diretor"),
        RANDBETWEEN(8,10) + N("Graduate school or Master’s degree or Doctorate"),
        IF($O299 = 14 + N("If a manager"),
            RANDBETWEEN(7,9),
            IF(OR($O299 = 13, $O299 = 12, $O299 = 11) + N("If coordinator or specialist or analyst"),
                RANDBETWEEN(7,8),
                7
            )
        )
    )
)</f>
        <v>7</v>
      </c>
      <c r="L299" s="8" t="str">
        <f ca="1">VLOOKUP($K299,Education!$A:$B,2,FALSE)</f>
        <v>Undergraduate degree</v>
      </c>
      <c r="M299" s="7" t="e">
        <f ca="1" xml:space="preserve">
  IF(OR($O299 = 5, $O299 = 6, $O299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99" s="7" t="e">
        <f ca="1">VLOOKUP($M299,Department!$A:$B,2,FALSE)</f>
        <v>#NUM!</v>
      </c>
      <c r="O299" s="6">
        <f t="shared" ca="1" si="4"/>
        <v>9</v>
      </c>
      <c r="P299" s="7" t="str">
        <f ca="1">VLOOKUP($O299,Role!$A:$B,2,FALSE)</f>
        <v>Intern</v>
      </c>
      <c r="Q299" s="6" t="str">
        <f ca="1" xml:space="preserve">
IF($O299 = 11 + N("Analyst"),
    RANDBETWEEN(5, 7) + N("Jr, Pleno, Sr"),
    ""
)</f>
        <v/>
      </c>
      <c r="R299" s="7" t="str">
        <f ca="1" xml:space="preserve">
IF($Q299 &lt;&gt; "",
    VLOOKUP($Q299,Level!$A:$B,2,FALSE),
    ""
)</f>
        <v/>
      </c>
      <c r="S299" s="1" t="e">
        <f ca="1" xml:space="preserve">
IF($O299 = 5 + N("Presidente"),
    27000,
    IF($O299 = 6 + N("Vice-presidente"),
        23000,
        IF(OR($O299 = 8, $O299= 13, $O299 = 12) + N("Secretária bilíngue ou coordenador ou especialista"),
            8000,
            IF($O299 = 7 + N("Diretor"),
                15000,
                IF($O299 = 14 + N("Gerente"),
                    12000,
                    IF($O299 = 9 + N("Estagiário"),
                        705,
                        IF($O299 = 10 + N("Trainee"),
                            805,
                            IF($O299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IF($K299 = 7,
  500,
  IF($K299 = 8,
    1000,
    IF($K299 = 9,
      1500,
      IF($K299 = 10,
        2000,
        0
      )
    )
  )
)
+
N("Adicional no salário por área")
+
IF($M299 = 14 + N("Tecnologia da Informação"),
  120,
  IF($M299 = 16 + N("Vendas"),
    110,
    IF($M299 = 15 + N("Jurídico"),
      100,
      IF(OR($M299 = 8, $M299 = 9, $M299 = 11) + N("Recursos humanos ou comercial ou comunicação e marketing"),
        80,
        0
      )
    )
  )
)
+
N("Adicionando pegadinha")
+
IF(AND($M299 = 16, $K299 = 9, $O299 = 11, $Q299 = 5) + N("Se for de vendas, com mestrado, analista sênior"),
  IF(#REF! = 5,
    100,
    0
  )
  +
  IF($I299 = "M",
    200,
    0
  ),
  0
)</f>
        <v>#NUM!</v>
      </c>
    </row>
    <row r="300" spans="1:19" ht="14.25" customHeight="1" x14ac:dyDescent="0.2">
      <c r="A300" s="7" t="s">
        <v>94</v>
      </c>
      <c r="B300" s="5">
        <f>ROW()</f>
        <v>300</v>
      </c>
      <c r="C300" s="6" t="b">
        <v>1</v>
      </c>
      <c r="D300" s="7" t="e">
        <f ca="1">IF($B300 = 1 + N("Presidente"),
    127,
    IF($B300 = 2 + N("Vice-Presidente"),
        72,
        IF($B300 = 3 + N("Secretária bilíngue"),
            13,
            RANDBETWEEN(5,COUNT(#REF!) + 1)
        )
    )
)</f>
        <v>#NUM!</v>
      </c>
      <c r="E300" s="7" t="e">
        <f ca="1">VLOOKUP($D300,#REF!,2,FALSE)</f>
        <v>#NUM!</v>
      </c>
      <c r="F300" s="7" t="e">
        <f ca="1" xml:space="preserve">
IF($B300 = 1,
    0,
    RANDBETWEEN(5,COUNT(#REF!) + 1)
)</f>
        <v>#NUM!</v>
      </c>
      <c r="G300" s="7" t="e">
        <f ca="1" xml:space="preserve">
IF($B300 = 1 + N("Presidente"),
    "de Orléans e Bragança",
    VLOOKUP($F300,#REF!,2,FALSE) &amp; " " &amp; VLOOKUP(RANDBETWEEN(5,COUNT(#REF!) + 1),#REF!,2,FALSE)
)</f>
        <v>#NUM!</v>
      </c>
      <c r="H300" s="7" t="s">
        <v>396</v>
      </c>
      <c r="I300" s="7" t="s">
        <v>5</v>
      </c>
      <c r="J300" s="8">
        <f ca="1" xml:space="preserve">
IF($O300 = 5 + N("CEO"),
    TODAY() - 16340,
    IF($O300 = 8 + N("Secretary"),
        RANDBETWEEN(TODAY() - 12418.5, TODAY()-6574.5),
        IF(OR($O300 = 7, $O300 = 14),
            RANDBETWEEN(TODAY() - 16071, TODAY() - 8766),
            IF(OR($O300 = 13, $O300 = 12, $O300 = 11),
                RANDBETWEEN(TODAY() - 27393.75, TODAY() - 12783.75),
                RANDBETWEEN(TODAY() - 27393.75, TODAY()-10957.5)
            )
        )
    )
)</f>
        <v>28129</v>
      </c>
      <c r="K300" s="6">
        <f ca="1" xml:space="preserve">
IF(OR($O300 = 5, $O300 = 6) + N("Se for presidente ou vice-presidente"),
    10 + N("Doutor"),
    IF($O300 = 7 + N("Se for diretor"),
        RANDBETWEEN(8,10) + N("Graduate school or Master’s degree or Doctorate"),
        IF($O300 = 14 + N("If a manager"),
            RANDBETWEEN(7,9),
            IF(OR($O300 = 13, $O300 = 12, $O300 = 11) + N("If coordinator or specialist or analyst"),
                RANDBETWEEN(7,8),
                7
            )
        )
    )
)</f>
        <v>7</v>
      </c>
      <c r="L300" s="8" t="str">
        <f ca="1">VLOOKUP($K300,Education!$A:$B,2,FALSE)</f>
        <v>Undergraduate degree</v>
      </c>
      <c r="M300" s="7" t="e">
        <f ca="1" xml:space="preserve">
  IF(OR($O300 = 5, $O300 = 6, $O300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0" s="7" t="e">
        <f ca="1">VLOOKUP($M300,Department!$A:$B,2,FALSE)</f>
        <v>#NUM!</v>
      </c>
      <c r="O300" s="6">
        <f t="shared" ca="1" si="4"/>
        <v>11</v>
      </c>
      <c r="P300" s="7" t="str">
        <f ca="1">VLOOKUP($O300,Role!$A:$B,2,FALSE)</f>
        <v>Analyst</v>
      </c>
      <c r="Q300" s="6">
        <f ca="1" xml:space="preserve">
IF($O300 = 11 + N("Analyst"),
    RANDBETWEEN(5, 7) + N("Jr, Pleno, Sr"),
    ""
)</f>
        <v>5</v>
      </c>
      <c r="R300" s="7" t="e">
        <f ca="1" xml:space="preserve">
IF($Q300 &lt;&gt; "",
    VLOOKUP($Q300,Level!$A:$B,2,FALSE),
    ""
)</f>
        <v>#N/A</v>
      </c>
      <c r="S300" s="1" t="e">
        <f ca="1" xml:space="preserve">
IF($O300 = 5 + N("Presidente"),
    27000,
    IF($O300 = 6 + N("Vice-presidente"),
        23000,
        IF(OR($O300 = 8, $O300= 13, $O300 = 12) + N("Secretária bilíngue ou coordenador ou especialista"),
            8000,
            IF($O300 = 7 + N("Diretor"),
                15000,
                IF($O300 = 14 + N("Gerente"),
                    12000,
                    IF($O300 = 9 + N("Estagiário"),
                        705,
                        IF($O300 = 10 + N("Trainee"),
                            805,
                            IF($O300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IF($K300 = 7,
  500,
  IF($K300 = 8,
    1000,
    IF($K300 = 9,
      1500,
      IF($K300 = 10,
        2000,
        0
      )
    )
  )
)
+
N("Adicional no salário por área")
+
IF($M300 = 14 + N("Tecnologia da Informação"),
  120,
  IF($M300 = 16 + N("Vendas"),
    110,
    IF($M300 = 15 + N("Jurídico"),
      100,
      IF(OR($M300 = 8, $M300 = 9, $M300 = 11) + N("Recursos humanos ou comercial ou comunicação e marketing"),
        80,
        0
      )
    )
  )
)
+
N("Adicionando pegadinha")
+
IF(AND($M300 = 16, $K300 = 9, $O300 = 11, $Q300 = 5) + N("Se for de vendas, com mestrado, analista sênior"),
  IF(#REF! = 5,
    100,
    0
  )
  +
  IF($I300 = "M",
    200,
    0
  ),
  0
)</f>
        <v>#NUM!</v>
      </c>
    </row>
    <row r="301" spans="1:19" ht="14.25" customHeight="1" x14ac:dyDescent="0.2">
      <c r="A301" s="7" t="s">
        <v>94</v>
      </c>
      <c r="B301" s="5">
        <f>ROW()</f>
        <v>301</v>
      </c>
      <c r="C301" s="6" t="b">
        <v>1</v>
      </c>
      <c r="D301" s="7" t="e">
        <f ca="1">IF($B301 = 1 + N("Presidente"),
    127,
    IF($B301 = 2 + N("Vice-Presidente"),
        72,
        IF($B301 = 3 + N("Secretária bilíngue"),
            13,
            RANDBETWEEN(5,COUNT(#REF!) + 1)
        )
    )
)</f>
        <v>#NUM!</v>
      </c>
      <c r="E301" s="7" t="e">
        <f ca="1">VLOOKUP($D301,#REF!,2,FALSE)</f>
        <v>#NUM!</v>
      </c>
      <c r="F301" s="7" t="e">
        <f ca="1" xml:space="preserve">
IF($B301 = 1,
    0,
    RANDBETWEEN(5,COUNT(#REF!) + 1)
)</f>
        <v>#NUM!</v>
      </c>
      <c r="G301" s="7" t="e">
        <f ca="1" xml:space="preserve">
IF($B301 = 1 + N("Presidente"),
    "de Orléans e Bragança",
    VLOOKUP($F301,#REF!,2,FALSE) &amp; " " &amp; VLOOKUP(RANDBETWEEN(5,COUNT(#REF!) + 1),#REF!,2,FALSE)
)</f>
        <v>#NUM!</v>
      </c>
      <c r="H301" s="7" t="s">
        <v>397</v>
      </c>
      <c r="I301" s="7" t="s">
        <v>5</v>
      </c>
      <c r="J301" s="8">
        <f ca="1" xml:space="preserve">
IF($O301 = 5 + N("CEO"),
    TODAY() - 16340,
    IF($O301 = 8 + N("Secretary"),
        RANDBETWEEN(TODAY() - 12418.5, TODAY()-6574.5),
        IF(OR($O301 = 7, $O301 = 14),
            RANDBETWEEN(TODAY() - 16071, TODAY() - 8766),
            IF(OR($O301 = 13, $O301 = 12, $O301 = 11),
                RANDBETWEEN(TODAY() - 27393.75, TODAY() - 12783.75),
                RANDBETWEEN(TODAY() - 27393.75, TODAY()-10957.5)
            )
        )
    )
)</f>
        <v>19683</v>
      </c>
      <c r="K301" s="6">
        <f ca="1" xml:space="preserve">
IF(OR($O301 = 5, $O301 = 6) + N("Se for presidente ou vice-presidente"),
    10 + N("Doutor"),
    IF($O301 = 7 + N("Se for diretor"),
        RANDBETWEEN(8,10) + N("Graduate school or Master’s degree or Doctorate"),
        IF($O301 = 14 + N("If a manager"),
            RANDBETWEEN(7,9),
            IF(OR($O301 = 13, $O301 = 12, $O301 = 11) + N("If coordinator or specialist or analyst"),
                RANDBETWEEN(7,8),
                7
            )
        )
    )
)</f>
        <v>7</v>
      </c>
      <c r="L301" s="8" t="str">
        <f ca="1">VLOOKUP($K301,Education!$A:$B,2,FALSE)</f>
        <v>Undergraduate degree</v>
      </c>
      <c r="M301" s="7" t="e">
        <f ca="1" xml:space="preserve">
  IF(OR($O301 = 5, $O301 = 6, $O301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1" s="7" t="e">
        <f ca="1">VLOOKUP($M301,Department!$A:$B,2,FALSE)</f>
        <v>#NUM!</v>
      </c>
      <c r="O301" s="6">
        <f t="shared" ca="1" si="4"/>
        <v>10</v>
      </c>
      <c r="P301" s="7" t="str">
        <f ca="1">VLOOKUP($O301,Role!$A:$B,2,FALSE)</f>
        <v>Trainee</v>
      </c>
      <c r="Q301" s="6" t="str">
        <f ca="1" xml:space="preserve">
IF($O301 = 11 + N("Analyst"),
    RANDBETWEEN(5, 7) + N("Jr, Pleno, Sr"),
    ""
)</f>
        <v/>
      </c>
      <c r="R301" s="7" t="str">
        <f ca="1" xml:space="preserve">
IF($Q301 &lt;&gt; "",
    VLOOKUP($Q301,Level!$A:$B,2,FALSE),
    ""
)</f>
        <v/>
      </c>
      <c r="S301" s="1" t="e">
        <f ca="1" xml:space="preserve">
IF($O301 = 5 + N("Presidente"),
    27000,
    IF($O301 = 6 + N("Vice-presidente"),
        23000,
        IF(OR($O301 = 8, $O301= 13, $O301 = 12) + N("Secretária bilíngue ou coordenador ou especialista"),
            8000,
            IF($O301 = 7 + N("Diretor"),
                15000,
                IF($O301 = 14 + N("Gerente"),
                    12000,
                    IF($O301 = 9 + N("Estagiário"),
                        705,
                        IF($O301 = 10 + N("Trainee"),
                            805,
                            IF($O301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IF($K301 = 7,
  500,
  IF($K301 = 8,
    1000,
    IF($K301 = 9,
      1500,
      IF($K301 = 10,
        2000,
        0
      )
    )
  )
)
+
N("Adicional no salário por área")
+
IF($M301 = 14 + N("Tecnologia da Informação"),
  120,
  IF($M301 = 16 + N("Vendas"),
    110,
    IF($M301 = 15 + N("Jurídico"),
      100,
      IF(OR($M301 = 8, $M301 = 9, $M301 = 11) + N("Recursos humanos ou comercial ou comunicação e marketing"),
        80,
        0
      )
    )
  )
)
+
N("Adicionando pegadinha")
+
IF(AND($M301 = 16, $K301 = 9, $O301 = 11, $Q301 = 5) + N("Se for de vendas, com mestrado, analista sênior"),
  IF(#REF! = 5,
    100,
    0
  )
  +
  IF($I301 = "M",
    200,
    0
  ),
  0
)</f>
        <v>#NUM!</v>
      </c>
    </row>
    <row r="302" spans="1:19" ht="14.25" customHeight="1" x14ac:dyDescent="0.2">
      <c r="A302" s="7" t="s">
        <v>94</v>
      </c>
      <c r="B302" s="5">
        <f>ROW()</f>
        <v>302</v>
      </c>
      <c r="C302" s="6" t="b">
        <v>1</v>
      </c>
      <c r="D302" s="7" t="e">
        <f ca="1">IF($B302 = 1 + N("Presidente"),
    127,
    IF($B302 = 2 + N("Vice-Presidente"),
        72,
        IF($B302 = 3 + N("Secretária bilíngue"),
            13,
            RANDBETWEEN(5,COUNT(#REF!) + 1)
        )
    )
)</f>
        <v>#NUM!</v>
      </c>
      <c r="E302" s="7" t="e">
        <f ca="1">VLOOKUP($D302,#REF!,2,FALSE)</f>
        <v>#NUM!</v>
      </c>
      <c r="F302" s="7" t="e">
        <f ca="1" xml:space="preserve">
IF($B302 = 1,
    0,
    RANDBETWEEN(5,COUNT(#REF!) + 1)
)</f>
        <v>#NUM!</v>
      </c>
      <c r="G302" s="7" t="e">
        <f ca="1" xml:space="preserve">
IF($B302 = 1 + N("Presidente"),
    "de Orléans e Bragança",
    VLOOKUP($F302,#REF!,2,FALSE) &amp; " " &amp; VLOOKUP(RANDBETWEEN(5,COUNT(#REF!) + 1),#REF!,2,FALSE)
)</f>
        <v>#NUM!</v>
      </c>
      <c r="H302" s="7" t="s">
        <v>398</v>
      </c>
      <c r="I302" s="7" t="s">
        <v>5</v>
      </c>
      <c r="J302" s="8">
        <f ca="1" xml:space="preserve">
IF($O302 = 5 + N("CEO"),
    TODAY() - 16340,
    IF($O302 = 8 + N("Secretary"),
        RANDBETWEEN(TODAY() - 12418.5, TODAY()-6574.5),
        IF(OR($O302 = 7, $O302 = 14),
            RANDBETWEEN(TODAY() - 16071, TODAY() - 8766),
            IF(OR($O302 = 13, $O302 = 12, $O302 = 11),
                RANDBETWEEN(TODAY() - 27393.75, TODAY() - 12783.75),
                RANDBETWEEN(TODAY() - 27393.75, TODAY()-10957.5)
            )
        )
    )
)</f>
        <v>25214</v>
      </c>
      <c r="K302" s="6">
        <f ca="1" xml:space="preserve">
IF(OR($O302 = 5, $O302 = 6) + N("Se for presidente ou vice-presidente"),
    10 + N("Doutor"),
    IF($O302 = 7 + N("Se for diretor"),
        RANDBETWEEN(8,10) + N("Graduate school or Master’s degree or Doctorate"),
        IF($O302 = 14 + N("If a manager"),
            RANDBETWEEN(7,9),
            IF(OR($O302 = 13, $O302 = 12, $O302 = 11) + N("If coordinator or specialist or analyst"),
                RANDBETWEEN(7,8),
                7
            )
        )
    )
)</f>
        <v>7</v>
      </c>
      <c r="L302" s="8" t="str">
        <f ca="1">VLOOKUP($K302,Education!$A:$B,2,FALSE)</f>
        <v>Undergraduate degree</v>
      </c>
      <c r="M302" s="7" t="e">
        <f ca="1" xml:space="preserve">
  IF(OR($O302 = 5, $O302 = 6, $O302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2" s="7" t="e">
        <f ca="1">VLOOKUP($M302,Department!$A:$B,2,FALSE)</f>
        <v>#NUM!</v>
      </c>
      <c r="O302" s="6">
        <f t="shared" ca="1" si="4"/>
        <v>11</v>
      </c>
      <c r="P302" s="7" t="str">
        <f ca="1">VLOOKUP($O302,Role!$A:$B,2,FALSE)</f>
        <v>Analyst</v>
      </c>
      <c r="Q302" s="6">
        <f ca="1" xml:space="preserve">
IF($O302 = 11 + N("Analyst"),
    RANDBETWEEN(5, 7) + N("Jr, Pleno, Sr"),
    ""
)</f>
        <v>6</v>
      </c>
      <c r="R302" s="7" t="e">
        <f ca="1" xml:space="preserve">
IF($Q302 &lt;&gt; "",
    VLOOKUP($Q302,Level!$A:$B,2,FALSE),
    ""
)</f>
        <v>#N/A</v>
      </c>
      <c r="S302" s="1" t="e">
        <f ca="1" xml:space="preserve">
IF($O302 = 5 + N("Presidente"),
    27000,
    IF($O302 = 6 + N("Vice-presidente"),
        23000,
        IF(OR($O302 = 8, $O302= 13, $O302 = 12) + N("Secretária bilíngue ou coordenador ou especialista"),
            8000,
            IF($O302 = 7 + N("Diretor"),
                15000,
                IF($O302 = 14 + N("Gerente"),
                    12000,
                    IF($O302 = 9 + N("Estagiário"),
                        705,
                        IF($O302 = 10 + N("Trainee"),
                            805,
                            IF($O302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IF($K302 = 7,
  500,
  IF($K302 = 8,
    1000,
    IF($K302 = 9,
      1500,
      IF($K302 = 10,
        2000,
        0
      )
    )
  )
)
+
N("Adicional no salário por área")
+
IF($M302 = 14 + N("Tecnologia da Informação"),
  120,
  IF($M302 = 16 + N("Vendas"),
    110,
    IF($M302 = 15 + N("Jurídico"),
      100,
      IF(OR($M302 = 8, $M302 = 9, $M302 = 11) + N("Recursos humanos ou comercial ou comunicação e marketing"),
        80,
        0
      )
    )
  )
)
+
N("Adicionando pegadinha")
+
IF(AND($M302 = 16, $K302 = 9, $O302 = 11, $Q302 = 5) + N("Se for de vendas, com mestrado, analista sênior"),
  IF(#REF! = 5,
    100,
    0
  )
  +
  IF($I302 = "M",
    200,
    0
  ),
  0
)</f>
        <v>#NUM!</v>
      </c>
    </row>
    <row r="303" spans="1:19" ht="14.25" customHeight="1" x14ac:dyDescent="0.2">
      <c r="A303" s="7" t="s">
        <v>94</v>
      </c>
      <c r="B303" s="5">
        <f>ROW()</f>
        <v>303</v>
      </c>
      <c r="C303" s="6" t="b">
        <v>1</v>
      </c>
      <c r="D303" s="7" t="e">
        <f ca="1">IF($B303 = 1 + N("Presidente"),
    127,
    IF($B303 = 2 + N("Vice-Presidente"),
        72,
        IF($B303 = 3 + N("Secretária bilíngue"),
            13,
            RANDBETWEEN(5,COUNT(#REF!) + 1)
        )
    )
)</f>
        <v>#NUM!</v>
      </c>
      <c r="E303" s="7" t="e">
        <f ca="1">VLOOKUP($D303,#REF!,2,FALSE)</f>
        <v>#NUM!</v>
      </c>
      <c r="F303" s="7" t="e">
        <f ca="1" xml:space="preserve">
IF($B303 = 1,
    0,
    RANDBETWEEN(5,COUNT(#REF!) + 1)
)</f>
        <v>#NUM!</v>
      </c>
      <c r="G303" s="7" t="e">
        <f ca="1" xml:space="preserve">
IF($B303 = 1 + N("Presidente"),
    "de Orléans e Bragança",
    VLOOKUP($F303,#REF!,2,FALSE) &amp; " " &amp; VLOOKUP(RANDBETWEEN(5,COUNT(#REF!) + 1),#REF!,2,FALSE)
)</f>
        <v>#NUM!</v>
      </c>
      <c r="H303" s="7" t="s">
        <v>399</v>
      </c>
      <c r="I303" s="7" t="s">
        <v>6</v>
      </c>
      <c r="J303" s="8">
        <f ca="1" xml:space="preserve">
IF($O303 = 5 + N("CEO"),
    TODAY() - 16340,
    IF($O303 = 8 + N("Secretary"),
        RANDBETWEEN(TODAY() - 12418.5, TODAY()-6574.5),
        IF(OR($O303 = 7, $O303 = 14),
            RANDBETWEEN(TODAY() - 16071, TODAY() - 8766),
            IF(OR($O303 = 13, $O303 = 12, $O303 = 11),
                RANDBETWEEN(TODAY() - 27393.75, TODAY() - 12783.75),
                RANDBETWEEN(TODAY() - 27393.75, TODAY()-10957.5)
            )
        )
    )
)</f>
        <v>33724</v>
      </c>
      <c r="K303" s="6">
        <f ca="1" xml:space="preserve">
IF(OR($O303 = 5, $O303 = 6) + N("Se for presidente ou vice-presidente"),
    10 + N("Doutor"),
    IF($O303 = 7 + N("Se for diretor"),
        RANDBETWEEN(8,10) + N("Graduate school or Master’s degree or Doctorate"),
        IF($O303 = 14 + N("If a manager"),
            RANDBETWEEN(7,9),
            IF(OR($O303 = 13, $O303 = 12, $O303 = 11) + N("If coordinator or specialist or analyst"),
                RANDBETWEEN(7,8),
                7
            )
        )
    )
)</f>
        <v>7</v>
      </c>
      <c r="L303" s="8" t="str">
        <f ca="1">VLOOKUP($K303,Education!$A:$B,2,FALSE)</f>
        <v>Undergraduate degree</v>
      </c>
      <c r="M303" s="7" t="e">
        <f ca="1" xml:space="preserve">
  IF(OR($O303 = 5, $O303 = 6, $O303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3" s="7" t="e">
        <f ca="1">VLOOKUP($M303,Department!$A:$B,2,FALSE)</f>
        <v>#NUM!</v>
      </c>
      <c r="O303" s="6">
        <f t="shared" ca="1" si="4"/>
        <v>9</v>
      </c>
      <c r="P303" s="7" t="str">
        <f ca="1">VLOOKUP($O303,Role!$A:$B,2,FALSE)</f>
        <v>Intern</v>
      </c>
      <c r="Q303" s="6" t="str">
        <f ca="1" xml:space="preserve">
IF($O303 = 11 + N("Analyst"),
    RANDBETWEEN(5, 7) + N("Jr, Pleno, Sr"),
    ""
)</f>
        <v/>
      </c>
      <c r="R303" s="7" t="str">
        <f ca="1" xml:space="preserve">
IF($Q303 &lt;&gt; "",
    VLOOKUP($Q303,Level!$A:$B,2,FALSE),
    ""
)</f>
        <v/>
      </c>
      <c r="S303" s="1" t="e">
        <f ca="1" xml:space="preserve">
IF($O303 = 5 + N("Presidente"),
    27000,
    IF($O303 = 6 + N("Vice-presidente"),
        23000,
        IF(OR($O303 = 8, $O303= 13, $O303 = 12) + N("Secretária bilíngue ou coordenador ou especialista"),
            8000,
            IF($O303 = 7 + N("Diretor"),
                15000,
                IF($O303 = 14 + N("Gerente"),
                    12000,
                    IF($O303 = 9 + N("Estagiário"),
                        705,
                        IF($O303 = 10 + N("Trainee"),
                            805,
                            IF($O303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IF($K303 = 7,
  500,
  IF($K303 = 8,
    1000,
    IF($K303 = 9,
      1500,
      IF($K303 = 10,
        2000,
        0
      )
    )
  )
)
+
N("Adicional no salário por área")
+
IF($M303 = 14 + N("Tecnologia da Informação"),
  120,
  IF($M303 = 16 + N("Vendas"),
    110,
    IF($M303 = 15 + N("Jurídico"),
      100,
      IF(OR($M303 = 8, $M303 = 9, $M303 = 11) + N("Recursos humanos ou comercial ou comunicação e marketing"),
        80,
        0
      )
    )
  )
)
+
N("Adicionando pegadinha")
+
IF(AND($M303 = 16, $K303 = 9, $O303 = 11, $Q303 = 5) + N("Se for de vendas, com mestrado, analista sênior"),
  IF(#REF! = 5,
    100,
    0
  )
  +
  IF($I303 = "M",
    200,
    0
  ),
  0
)</f>
        <v>#NUM!</v>
      </c>
    </row>
    <row r="304" spans="1:19" ht="14.25" customHeight="1" x14ac:dyDescent="0.2">
      <c r="A304" s="7" t="s">
        <v>94</v>
      </c>
      <c r="B304" s="5">
        <f>ROW()</f>
        <v>304</v>
      </c>
      <c r="C304" s="6" t="b">
        <v>1</v>
      </c>
      <c r="D304" s="7" t="e">
        <f ca="1">IF($B304 = 1 + N("Presidente"),
    127,
    IF($B304 = 2 + N("Vice-Presidente"),
        72,
        IF($B304 = 3 + N("Secretária bilíngue"),
            13,
            RANDBETWEEN(5,COUNT(#REF!) + 1)
        )
    )
)</f>
        <v>#NUM!</v>
      </c>
      <c r="E304" s="7" t="e">
        <f ca="1">VLOOKUP($D304,#REF!,2,FALSE)</f>
        <v>#NUM!</v>
      </c>
      <c r="F304" s="7" t="e">
        <f ca="1" xml:space="preserve">
IF($B304 = 1,
    0,
    RANDBETWEEN(5,COUNT(#REF!) + 1)
)</f>
        <v>#NUM!</v>
      </c>
      <c r="G304" s="7" t="e">
        <f ca="1" xml:space="preserve">
IF($B304 = 1 + N("Presidente"),
    "de Orléans e Bragança",
    VLOOKUP($F304,#REF!,2,FALSE) &amp; " " &amp; VLOOKUP(RANDBETWEEN(5,COUNT(#REF!) + 1),#REF!,2,FALSE)
)</f>
        <v>#NUM!</v>
      </c>
      <c r="H304" s="7" t="s">
        <v>400</v>
      </c>
      <c r="I304" s="7" t="s">
        <v>5</v>
      </c>
      <c r="J304" s="8">
        <f ca="1" xml:space="preserve">
IF($O304 = 5 + N("CEO"),
    TODAY() - 16340,
    IF($O304 = 8 + N("Secretary"),
        RANDBETWEEN(TODAY() - 12418.5, TODAY()-6574.5),
        IF(OR($O304 = 7, $O304 = 14),
            RANDBETWEEN(TODAY() - 16071, TODAY() - 8766),
            IF(OR($O304 = 13, $O304 = 12, $O304 = 11),
                RANDBETWEEN(TODAY() - 27393.75, TODAY() - 12783.75),
                RANDBETWEEN(TODAY() - 27393.75, TODAY()-10957.5)
            )
        )
    )
)</f>
        <v>25524</v>
      </c>
      <c r="K304" s="6">
        <f ca="1" xml:space="preserve">
IF(OR($O304 = 5, $O304 = 6) + N("Se for presidente ou vice-presidente"),
    10 + N("Doutor"),
    IF($O304 = 7 + N("Se for diretor"),
        RANDBETWEEN(8,10) + N("Graduate school or Master’s degree or Doctorate"),
        IF($O304 = 14 + N("If a manager"),
            RANDBETWEEN(7,9),
            IF(OR($O304 = 13, $O304 = 12, $O304 = 11) + N("If coordinator or specialist or analyst"),
                RANDBETWEEN(7,8),
                7
            )
        )
    )
)</f>
        <v>8</v>
      </c>
      <c r="L304" s="8" t="str">
        <f ca="1">VLOOKUP($K304,Education!$A:$B,2,FALSE)</f>
        <v>Graduate school</v>
      </c>
      <c r="M304" s="7" t="e">
        <f ca="1" xml:space="preserve">
  IF(OR($O304 = 5, $O304 = 6, $O304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4" s="7" t="e">
        <f ca="1">VLOOKUP($M304,Department!$A:$B,2,FALSE)</f>
        <v>#NUM!</v>
      </c>
      <c r="O304" s="6">
        <f t="shared" ca="1" si="4"/>
        <v>11</v>
      </c>
      <c r="P304" s="7" t="str">
        <f ca="1">VLOOKUP($O304,Role!$A:$B,2,FALSE)</f>
        <v>Analyst</v>
      </c>
      <c r="Q304" s="6">
        <f ca="1" xml:space="preserve">
IF($O304 = 11 + N("Analyst"),
    RANDBETWEEN(5, 7) + N("Jr, Pleno, Sr"),
    ""
)</f>
        <v>7</v>
      </c>
      <c r="R304" s="7" t="e">
        <f ca="1" xml:space="preserve">
IF($Q304 &lt;&gt; "",
    VLOOKUP($Q304,Level!$A:$B,2,FALSE),
    ""
)</f>
        <v>#N/A</v>
      </c>
      <c r="S304" s="1" t="e">
        <f ca="1" xml:space="preserve">
IF($O304 = 5 + N("Presidente"),
    27000,
    IF($O304 = 6 + N("Vice-presidente"),
        23000,
        IF(OR($O304 = 8, $O304= 13, $O304 = 12) + N("Secretária bilíngue ou coordenador ou especialista"),
            8000,
            IF($O304 = 7 + N("Diretor"),
                15000,
                IF($O304 = 14 + N("Gerente"),
                    12000,
                    IF($O304 = 9 + N("Estagiário"),
                        705,
                        IF($O304 = 10 + N("Trainee"),
                            805,
                            IF($O304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IF($K304 = 7,
  500,
  IF($K304 = 8,
    1000,
    IF($K304 = 9,
      1500,
      IF($K304 = 10,
        2000,
        0
      )
    )
  )
)
+
N("Adicional no salário por área")
+
IF($M304 = 14 + N("Tecnologia da Informação"),
  120,
  IF($M304 = 16 + N("Vendas"),
    110,
    IF($M304 = 15 + N("Jurídico"),
      100,
      IF(OR($M304 = 8, $M304 = 9, $M304 = 11) + N("Recursos humanos ou comercial ou comunicação e marketing"),
        80,
        0
      )
    )
  )
)
+
N("Adicionando pegadinha")
+
IF(AND($M304 = 16, $K304 = 9, $O304 = 11, $Q304 = 5) + N("Se for de vendas, com mestrado, analista sênior"),
  IF(#REF! = 5,
    100,
    0
  )
  +
  IF($I304 = "M",
    200,
    0
  ),
  0
)</f>
        <v>#NUM!</v>
      </c>
    </row>
    <row r="305" spans="1:19" ht="14.25" customHeight="1" x14ac:dyDescent="0.2">
      <c r="A305" s="7" t="s">
        <v>94</v>
      </c>
      <c r="B305" s="5">
        <f>ROW()</f>
        <v>305</v>
      </c>
      <c r="C305" s="6" t="b">
        <v>1</v>
      </c>
      <c r="D305" s="7" t="e">
        <f ca="1">IF($B305 = 1 + N("Presidente"),
    127,
    IF($B305 = 2 + N("Vice-Presidente"),
        72,
        IF($B305 = 3 + N("Secretária bilíngue"),
            13,
            RANDBETWEEN(5,COUNT(#REF!) + 1)
        )
    )
)</f>
        <v>#NUM!</v>
      </c>
      <c r="E305" s="7" t="e">
        <f ca="1">VLOOKUP($D305,#REF!,2,FALSE)</f>
        <v>#NUM!</v>
      </c>
      <c r="F305" s="7" t="e">
        <f ca="1" xml:space="preserve">
IF($B305 = 1,
    0,
    RANDBETWEEN(5,COUNT(#REF!) + 1)
)</f>
        <v>#NUM!</v>
      </c>
      <c r="G305" s="7" t="e">
        <f ca="1" xml:space="preserve">
IF($B305 = 1 + N("Presidente"),
    "de Orléans e Bragança",
    VLOOKUP($F305,#REF!,2,FALSE) &amp; " " &amp; VLOOKUP(RANDBETWEEN(5,COUNT(#REF!) + 1),#REF!,2,FALSE)
)</f>
        <v>#NUM!</v>
      </c>
      <c r="H305" s="7" t="s">
        <v>401</v>
      </c>
      <c r="I305" s="7" t="s">
        <v>6</v>
      </c>
      <c r="J305" s="8">
        <f ca="1" xml:space="preserve">
IF($O305 = 5 + N("CEO"),
    TODAY() - 16340,
    IF($O305 = 8 + N("Secretary"),
        RANDBETWEEN(TODAY() - 12418.5, TODAY()-6574.5),
        IF(OR($O305 = 7, $O305 = 14),
            RANDBETWEEN(TODAY() - 16071, TODAY() - 8766),
            IF(OR($O305 = 13, $O305 = 12, $O305 = 11),
                RANDBETWEEN(TODAY() - 27393.75, TODAY() - 12783.75),
                RANDBETWEEN(TODAY() - 27393.75, TODAY()-10957.5)
            )
        )
    )
)</f>
        <v>21297</v>
      </c>
      <c r="K305" s="6">
        <f ca="1" xml:space="preserve">
IF(OR($O305 = 5, $O305 = 6) + N("Se for presidente ou vice-presidente"),
    10 + N("Doutor"),
    IF($O305 = 7 + N("Se for diretor"),
        RANDBETWEEN(8,10) + N("Graduate school or Master’s degree or Doctorate"),
        IF($O305 = 14 + N("If a manager"),
            RANDBETWEEN(7,9),
            IF(OR($O305 = 13, $O305 = 12, $O305 = 11) + N("If coordinator or specialist or analyst"),
                RANDBETWEEN(7,8),
                7
            )
        )
    )
)</f>
        <v>7</v>
      </c>
      <c r="L305" s="8" t="str">
        <f ca="1">VLOOKUP($K305,Education!$A:$B,2,FALSE)</f>
        <v>Undergraduate degree</v>
      </c>
      <c r="M305" s="7" t="e">
        <f ca="1" xml:space="preserve">
  IF(OR($O305 = 5, $O305 = 6, $O305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5" s="7" t="e">
        <f ca="1">VLOOKUP($M305,Department!$A:$B,2,FALSE)</f>
        <v>#NUM!</v>
      </c>
      <c r="O305" s="6">
        <f t="shared" ca="1" si="4"/>
        <v>10</v>
      </c>
      <c r="P305" s="7" t="str">
        <f ca="1">VLOOKUP($O305,Role!$A:$B,2,FALSE)</f>
        <v>Trainee</v>
      </c>
      <c r="Q305" s="6" t="str">
        <f ca="1" xml:space="preserve">
IF($O305 = 11 + N("Analyst"),
    RANDBETWEEN(5, 7) + N("Jr, Pleno, Sr"),
    ""
)</f>
        <v/>
      </c>
      <c r="R305" s="7" t="str">
        <f ca="1" xml:space="preserve">
IF($Q305 &lt;&gt; "",
    VLOOKUP($Q305,Level!$A:$B,2,FALSE),
    ""
)</f>
        <v/>
      </c>
      <c r="S305" s="1" t="e">
        <f ca="1" xml:space="preserve">
IF($O305 = 5 + N("Presidente"),
    27000,
    IF($O305 = 6 + N("Vice-presidente"),
        23000,
        IF(OR($O305 = 8, $O305= 13, $O305 = 12) + N("Secretária bilíngue ou coordenador ou especialista"),
            8000,
            IF($O305 = 7 + N("Diretor"),
                15000,
                IF($O305 = 14 + N("Gerente"),
                    12000,
                    IF($O305 = 9 + N("Estagiário"),
                        705,
                        IF($O305 = 10 + N("Trainee"),
                            805,
                            IF($O305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IF($K305 = 7,
  500,
  IF($K305 = 8,
    1000,
    IF($K305 = 9,
      1500,
      IF($K305 = 10,
        2000,
        0
      )
    )
  )
)
+
N("Adicional no salário por área")
+
IF($M305 = 14 + N("Tecnologia da Informação"),
  120,
  IF($M305 = 16 + N("Vendas"),
    110,
    IF($M305 = 15 + N("Jurídico"),
      100,
      IF(OR($M305 = 8, $M305 = 9, $M305 = 11) + N("Recursos humanos ou comercial ou comunicação e marketing"),
        80,
        0
      )
    )
  )
)
+
N("Adicionando pegadinha")
+
IF(AND($M305 = 16, $K305 = 9, $O305 = 11, $Q305 = 5) + N("Se for de vendas, com mestrado, analista sênior"),
  IF(#REF! = 5,
    100,
    0
  )
  +
  IF($I305 = "M",
    200,
    0
  ),
  0
)</f>
        <v>#NUM!</v>
      </c>
    </row>
    <row r="306" spans="1:19" ht="14.25" customHeight="1" x14ac:dyDescent="0.2">
      <c r="A306" s="7" t="s">
        <v>94</v>
      </c>
      <c r="B306" s="5">
        <f>ROW()</f>
        <v>306</v>
      </c>
      <c r="C306" s="6" t="b">
        <v>1</v>
      </c>
      <c r="D306" s="7" t="e">
        <f ca="1">IF($B306 = 1 + N("Presidente"),
    127,
    IF($B306 = 2 + N("Vice-Presidente"),
        72,
        IF($B306 = 3 + N("Secretária bilíngue"),
            13,
            RANDBETWEEN(5,COUNT(#REF!) + 1)
        )
    )
)</f>
        <v>#NUM!</v>
      </c>
      <c r="E306" s="7" t="e">
        <f ca="1">VLOOKUP($D306,#REF!,2,FALSE)</f>
        <v>#NUM!</v>
      </c>
      <c r="F306" s="7" t="e">
        <f ca="1" xml:space="preserve">
IF($B306 = 1,
    0,
    RANDBETWEEN(5,COUNT(#REF!) + 1)
)</f>
        <v>#NUM!</v>
      </c>
      <c r="G306" s="7" t="e">
        <f ca="1" xml:space="preserve">
IF($B306 = 1 + N("Presidente"),
    "de Orléans e Bragança",
    VLOOKUP($F306,#REF!,2,FALSE) &amp; " " &amp; VLOOKUP(RANDBETWEEN(5,COUNT(#REF!) + 1),#REF!,2,FALSE)
)</f>
        <v>#NUM!</v>
      </c>
      <c r="H306" s="7" t="s">
        <v>402</v>
      </c>
      <c r="I306" s="7" t="s">
        <v>5</v>
      </c>
      <c r="J306" s="8">
        <f ca="1" xml:space="preserve">
IF($O306 = 5 + N("CEO"),
    TODAY() - 16340,
    IF($O306 = 8 + N("Secretary"),
        RANDBETWEEN(TODAY() - 12418.5, TODAY()-6574.5),
        IF(OR($O306 = 7, $O306 = 14),
            RANDBETWEEN(TODAY() - 16071, TODAY() - 8766),
            IF(OR($O306 = 13, $O306 = 12, $O306 = 11),
                RANDBETWEEN(TODAY() - 27393.75, TODAY() - 12783.75),
                RANDBETWEEN(TODAY() - 27393.75, TODAY()-10957.5)
            )
        )
    )
)</f>
        <v>25813</v>
      </c>
      <c r="K306" s="6">
        <f ca="1" xml:space="preserve">
IF(OR($O306 = 5, $O306 = 6) + N("Se for presidente ou vice-presidente"),
    10 + N("Doutor"),
    IF($O306 = 7 + N("Se for diretor"),
        RANDBETWEEN(8,10) + N("Graduate school or Master’s degree or Doctorate"),
        IF($O306 = 14 + N("If a manager"),
            RANDBETWEEN(7,9),
            IF(OR($O306 = 13, $O306 = 12, $O306 = 11) + N("If coordinator or specialist or analyst"),
                RANDBETWEEN(7,8),
                7
            )
        )
    )
)</f>
        <v>7</v>
      </c>
      <c r="L306" s="8" t="str">
        <f ca="1">VLOOKUP($K306,Education!$A:$B,2,FALSE)</f>
        <v>Undergraduate degree</v>
      </c>
      <c r="M306" s="7" t="e">
        <f ca="1" xml:space="preserve">
  IF(OR($O306 = 5, $O306 = 6, $O306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6" s="7" t="e">
        <f ca="1">VLOOKUP($M306,Department!$A:$B,2,FALSE)</f>
        <v>#NUM!</v>
      </c>
      <c r="O306" s="6">
        <f t="shared" ca="1" si="4"/>
        <v>11</v>
      </c>
      <c r="P306" s="7" t="str">
        <f ca="1">VLOOKUP($O306,Role!$A:$B,2,FALSE)</f>
        <v>Analyst</v>
      </c>
      <c r="Q306" s="6">
        <f ca="1" xml:space="preserve">
IF($O306 = 11 + N("Analyst"),
    RANDBETWEEN(5, 7) + N("Jr, Pleno, Sr"),
    ""
)</f>
        <v>7</v>
      </c>
      <c r="R306" s="7" t="e">
        <f ca="1" xml:space="preserve">
IF($Q306 &lt;&gt; "",
    VLOOKUP($Q306,Level!$A:$B,2,FALSE),
    ""
)</f>
        <v>#N/A</v>
      </c>
      <c r="S306" s="1" t="e">
        <f ca="1" xml:space="preserve">
IF($O306 = 5 + N("Presidente"),
    27000,
    IF($O306 = 6 + N("Vice-presidente"),
        23000,
        IF(OR($O306 = 8, $O306= 13, $O306 = 12) + N("Secretária bilíngue ou coordenador ou especialista"),
            8000,
            IF($O306 = 7 + N("Diretor"),
                15000,
                IF($O306 = 14 + N("Gerente"),
                    12000,
                    IF($O306 = 9 + N("Estagiário"),
                        705,
                        IF($O306 = 10 + N("Trainee"),
                            805,
                            IF($O306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IF($K306 = 7,
  500,
  IF($K306 = 8,
    1000,
    IF($K306 = 9,
      1500,
      IF($K306 = 10,
        2000,
        0
      )
    )
  )
)
+
N("Adicional no salário por área")
+
IF($M306 = 14 + N("Tecnologia da Informação"),
  120,
  IF($M306 = 16 + N("Vendas"),
    110,
    IF($M306 = 15 + N("Jurídico"),
      100,
      IF(OR($M306 = 8, $M306 = 9, $M306 = 11) + N("Recursos humanos ou comercial ou comunicação e marketing"),
        80,
        0
      )
    )
  )
)
+
N("Adicionando pegadinha")
+
IF(AND($M306 = 16, $K306 = 9, $O306 = 11, $Q306 = 5) + N("Se for de vendas, com mestrado, analista sênior"),
  IF(#REF! = 5,
    100,
    0
  )
  +
  IF($I306 = "M",
    200,
    0
  ),
  0
)</f>
        <v>#NUM!</v>
      </c>
    </row>
    <row r="307" spans="1:19" ht="14.25" customHeight="1" x14ac:dyDescent="0.2">
      <c r="A307" s="7" t="s">
        <v>94</v>
      </c>
      <c r="B307" s="5">
        <f>ROW()</f>
        <v>307</v>
      </c>
      <c r="C307" s="6" t="b">
        <v>1</v>
      </c>
      <c r="D307" s="7" t="e">
        <f ca="1">IF($B307 = 1 + N("Presidente"),
    127,
    IF($B307 = 2 + N("Vice-Presidente"),
        72,
        IF($B307 = 3 + N("Secretária bilíngue"),
            13,
            RANDBETWEEN(5,COUNT(#REF!) + 1)
        )
    )
)</f>
        <v>#NUM!</v>
      </c>
      <c r="E307" s="7" t="e">
        <f ca="1">VLOOKUP($D307,#REF!,2,FALSE)</f>
        <v>#NUM!</v>
      </c>
      <c r="F307" s="7" t="e">
        <f ca="1" xml:space="preserve">
IF($B307 = 1,
    0,
    RANDBETWEEN(5,COUNT(#REF!) + 1)
)</f>
        <v>#NUM!</v>
      </c>
      <c r="G307" s="7" t="e">
        <f ca="1" xml:space="preserve">
IF($B307 = 1 + N("Presidente"),
    "de Orléans e Bragança",
    VLOOKUP($F307,#REF!,2,FALSE) &amp; " " &amp; VLOOKUP(RANDBETWEEN(5,COUNT(#REF!) + 1),#REF!,2,FALSE)
)</f>
        <v>#NUM!</v>
      </c>
      <c r="H307" s="7" t="s">
        <v>403</v>
      </c>
      <c r="I307" s="7" t="s">
        <v>5</v>
      </c>
      <c r="J307" s="8">
        <f ca="1" xml:space="preserve">
IF($O307 = 5 + N("CEO"),
    TODAY() - 16340,
    IF($O307 = 8 + N("Secretary"),
        RANDBETWEEN(TODAY() - 12418.5, TODAY()-6574.5),
        IF(OR($O307 = 7, $O307 = 14),
            RANDBETWEEN(TODAY() - 16071, TODAY() - 8766),
            IF(OR($O307 = 13, $O307 = 12, $O307 = 11),
                RANDBETWEEN(TODAY() - 27393.75, TODAY() - 12783.75),
                RANDBETWEEN(TODAY() - 27393.75, TODAY()-10957.5)
            )
        )
    )
)</f>
        <v>19512</v>
      </c>
      <c r="K307" s="6">
        <f ca="1" xml:space="preserve">
IF(OR($O307 = 5, $O307 = 6) + N("Se for presidente ou vice-presidente"),
    10 + N("Doutor"),
    IF($O307 = 7 + N("Se for diretor"),
        RANDBETWEEN(8,10) + N("Graduate school or Master’s degree or Doctorate"),
        IF($O307 = 14 + N("If a manager"),
            RANDBETWEEN(7,9),
            IF(OR($O307 = 13, $O307 = 12, $O307 = 11) + N("If coordinator or specialist or analyst"),
                RANDBETWEEN(7,8),
                7
            )
        )
    )
)</f>
        <v>7</v>
      </c>
      <c r="L307" s="8" t="str">
        <f ca="1">VLOOKUP($K307,Education!$A:$B,2,FALSE)</f>
        <v>Undergraduate degree</v>
      </c>
      <c r="M307" s="7" t="e">
        <f ca="1" xml:space="preserve">
  IF(OR($O307 = 5, $O307 = 6, $O307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7" s="7" t="e">
        <f ca="1">VLOOKUP($M307,Department!$A:$B,2,FALSE)</f>
        <v>#NUM!</v>
      </c>
      <c r="O307" s="6">
        <f t="shared" ca="1" si="4"/>
        <v>10</v>
      </c>
      <c r="P307" s="7" t="str">
        <f ca="1">VLOOKUP($O307,Role!$A:$B,2,FALSE)</f>
        <v>Trainee</v>
      </c>
      <c r="Q307" s="6" t="str">
        <f ca="1" xml:space="preserve">
IF($O307 = 11 + N("Analyst"),
    RANDBETWEEN(5, 7) + N("Jr, Pleno, Sr"),
    ""
)</f>
        <v/>
      </c>
      <c r="R307" s="7" t="str">
        <f ca="1" xml:space="preserve">
IF($Q307 &lt;&gt; "",
    VLOOKUP($Q307,Level!$A:$B,2,FALSE),
    ""
)</f>
        <v/>
      </c>
      <c r="S307" s="1" t="e">
        <f ca="1" xml:space="preserve">
IF($O307 = 5 + N("Presidente"),
    27000,
    IF($O307 = 6 + N("Vice-presidente"),
        23000,
        IF(OR($O307 = 8, $O307= 13, $O307 = 12) + N("Secretária bilíngue ou coordenador ou especialista"),
            8000,
            IF($O307 = 7 + N("Diretor"),
                15000,
                IF($O307 = 14 + N("Gerente"),
                    12000,
                    IF($O307 = 9 + N("Estagiário"),
                        705,
                        IF($O307 = 10 + N("Trainee"),
                            805,
                            IF($O307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IF($K307 = 7,
  500,
  IF($K307 = 8,
    1000,
    IF($K307 = 9,
      1500,
      IF($K307 = 10,
        2000,
        0
      )
    )
  )
)
+
N("Adicional no salário por área")
+
IF($M307 = 14 + N("Tecnologia da Informação"),
  120,
  IF($M307 = 16 + N("Vendas"),
    110,
    IF($M307 = 15 + N("Jurídico"),
      100,
      IF(OR($M307 = 8, $M307 = 9, $M307 = 11) + N("Recursos humanos ou comercial ou comunicação e marketing"),
        80,
        0
      )
    )
  )
)
+
N("Adicionando pegadinha")
+
IF(AND($M307 = 16, $K307 = 9, $O307 = 11, $Q307 = 5) + N("Se for de vendas, com mestrado, analista sênior"),
  IF(#REF! = 5,
    100,
    0
  )
  +
  IF($I307 = "M",
    200,
    0
  ),
  0
)</f>
        <v>#NUM!</v>
      </c>
    </row>
    <row r="308" spans="1:19" ht="14.25" customHeight="1" x14ac:dyDescent="0.2">
      <c r="A308" s="7" t="s">
        <v>94</v>
      </c>
      <c r="B308" s="5">
        <f>ROW()</f>
        <v>308</v>
      </c>
      <c r="C308" s="6" t="b">
        <v>1</v>
      </c>
      <c r="D308" s="7" t="e">
        <f ca="1">IF($B308 = 1 + N("Presidente"),
    127,
    IF($B308 = 2 + N("Vice-Presidente"),
        72,
        IF($B308 = 3 + N("Secretária bilíngue"),
            13,
            RANDBETWEEN(5,COUNT(#REF!) + 1)
        )
    )
)</f>
        <v>#NUM!</v>
      </c>
      <c r="E308" s="7" t="e">
        <f ca="1">VLOOKUP($D308,#REF!,2,FALSE)</f>
        <v>#NUM!</v>
      </c>
      <c r="F308" s="7" t="e">
        <f ca="1" xml:space="preserve">
IF($B308 = 1,
    0,
    RANDBETWEEN(5,COUNT(#REF!) + 1)
)</f>
        <v>#NUM!</v>
      </c>
      <c r="G308" s="7" t="e">
        <f ca="1" xml:space="preserve">
IF($B308 = 1 + N("Presidente"),
    "de Orléans e Bragança",
    VLOOKUP($F308,#REF!,2,FALSE) &amp; " " &amp; VLOOKUP(RANDBETWEEN(5,COUNT(#REF!) + 1),#REF!,2,FALSE)
)</f>
        <v>#NUM!</v>
      </c>
      <c r="H308" s="7" t="s">
        <v>404</v>
      </c>
      <c r="I308" s="7" t="s">
        <v>5</v>
      </c>
      <c r="J308" s="8">
        <f ca="1" xml:space="preserve">
IF($O308 = 5 + N("CEO"),
    TODAY() - 16340,
    IF($O308 = 8 + N("Secretary"),
        RANDBETWEEN(TODAY() - 12418.5, TODAY()-6574.5),
        IF(OR($O308 = 7, $O308 = 14),
            RANDBETWEEN(TODAY() - 16071, TODAY() - 8766),
            IF(OR($O308 = 13, $O308 = 12, $O308 = 11),
                RANDBETWEEN(TODAY() - 27393.75, TODAY() - 12783.75),
                RANDBETWEEN(TODAY() - 27393.75, TODAY()-10957.5)
            )
        )
    )
)</f>
        <v>29803</v>
      </c>
      <c r="K308" s="6">
        <f ca="1" xml:space="preserve">
IF(OR($O308 = 5, $O308 = 6) + N("Se for presidente ou vice-presidente"),
    10 + N("Doutor"),
    IF($O308 = 7 + N("Se for diretor"),
        RANDBETWEEN(8,10) + N("Graduate school or Master’s degree or Doctorate"),
        IF($O308 = 14 + N("If a manager"),
            RANDBETWEEN(7,9),
            IF(OR($O308 = 13, $O308 = 12, $O308 = 11) + N("If coordinator or specialist or analyst"),
                RANDBETWEEN(7,8),
                7
            )
        )
    )
)</f>
        <v>7</v>
      </c>
      <c r="L308" s="8" t="str">
        <f ca="1">VLOOKUP($K308,Education!$A:$B,2,FALSE)</f>
        <v>Undergraduate degree</v>
      </c>
      <c r="M308" s="7" t="e">
        <f ca="1" xml:space="preserve">
  IF(OR($O308 = 5, $O308 = 6, $O308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8" s="7" t="e">
        <f ca="1">VLOOKUP($M308,Department!$A:$B,2,FALSE)</f>
        <v>#NUM!</v>
      </c>
      <c r="O308" s="6">
        <f t="shared" ca="1" si="4"/>
        <v>11</v>
      </c>
      <c r="P308" s="7" t="str">
        <f ca="1">VLOOKUP($O308,Role!$A:$B,2,FALSE)</f>
        <v>Analyst</v>
      </c>
      <c r="Q308" s="6">
        <f ca="1" xml:space="preserve">
IF($O308 = 11 + N("Analyst"),
    RANDBETWEEN(5, 7) + N("Jr, Pleno, Sr"),
    ""
)</f>
        <v>7</v>
      </c>
      <c r="R308" s="7" t="e">
        <f ca="1" xml:space="preserve">
IF($Q308 &lt;&gt; "",
    VLOOKUP($Q308,Level!$A:$B,2,FALSE),
    ""
)</f>
        <v>#N/A</v>
      </c>
      <c r="S308" s="1" t="e">
        <f ca="1" xml:space="preserve">
IF($O308 = 5 + N("Presidente"),
    27000,
    IF($O308 = 6 + N("Vice-presidente"),
        23000,
        IF(OR($O308 = 8, $O308= 13, $O308 = 12) + N("Secretária bilíngue ou coordenador ou especialista"),
            8000,
            IF($O308 = 7 + N("Diretor"),
                15000,
                IF($O308 = 14 + N("Gerente"),
                    12000,
                    IF($O308 = 9 + N("Estagiário"),
                        705,
                        IF($O308 = 10 + N("Trainee"),
                            805,
                            IF($O308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IF($K308 = 7,
  500,
  IF($K308 = 8,
    1000,
    IF($K308 = 9,
      1500,
      IF($K308 = 10,
        2000,
        0
      )
    )
  )
)
+
N("Adicional no salário por área")
+
IF($M308 = 14 + N("Tecnologia da Informação"),
  120,
  IF($M308 = 16 + N("Vendas"),
    110,
    IF($M308 = 15 + N("Jurídico"),
      100,
      IF(OR($M308 = 8, $M308 = 9, $M308 = 11) + N("Recursos humanos ou comercial ou comunicação e marketing"),
        80,
        0
      )
    )
  )
)
+
N("Adicionando pegadinha")
+
IF(AND($M308 = 16, $K308 = 9, $O308 = 11, $Q308 = 5) + N("Se for de vendas, com mestrado, analista sênior"),
  IF(#REF! = 5,
    100,
    0
  )
  +
  IF($I308 = "M",
    200,
    0
  ),
  0
)</f>
        <v>#NUM!</v>
      </c>
    </row>
    <row r="309" spans="1:19" ht="14.25" customHeight="1" x14ac:dyDescent="0.2">
      <c r="A309" s="7" t="s">
        <v>94</v>
      </c>
      <c r="B309" s="5">
        <f>ROW()</f>
        <v>309</v>
      </c>
      <c r="C309" s="6" t="b">
        <v>1</v>
      </c>
      <c r="D309" s="7" t="e">
        <f ca="1">IF($B309 = 1 + N("Presidente"),
    127,
    IF($B309 = 2 + N("Vice-Presidente"),
        72,
        IF($B309 = 3 + N("Secretária bilíngue"),
            13,
            RANDBETWEEN(5,COUNT(#REF!) + 1)
        )
    )
)</f>
        <v>#NUM!</v>
      </c>
      <c r="E309" s="7" t="e">
        <f ca="1">VLOOKUP($D309,#REF!,2,FALSE)</f>
        <v>#NUM!</v>
      </c>
      <c r="F309" s="7" t="e">
        <f ca="1" xml:space="preserve">
IF($B309 = 1,
    0,
    RANDBETWEEN(5,COUNT(#REF!) + 1)
)</f>
        <v>#NUM!</v>
      </c>
      <c r="G309" s="7" t="e">
        <f ca="1" xml:space="preserve">
IF($B309 = 1 + N("Presidente"),
    "de Orléans e Bragança",
    VLOOKUP($F309,#REF!,2,FALSE) &amp; " " &amp; VLOOKUP(RANDBETWEEN(5,COUNT(#REF!) + 1),#REF!,2,FALSE)
)</f>
        <v>#NUM!</v>
      </c>
      <c r="H309" s="7" t="s">
        <v>405</v>
      </c>
      <c r="I309" s="7" t="s">
        <v>6</v>
      </c>
      <c r="J309" s="8">
        <f ca="1" xml:space="preserve">
IF($O309 = 5 + N("CEO"),
    TODAY() - 16340,
    IF($O309 = 8 + N("Secretary"),
        RANDBETWEEN(TODAY() - 12418.5, TODAY()-6574.5),
        IF(OR($O309 = 7, $O309 = 14),
            RANDBETWEEN(TODAY() - 16071, TODAY() - 8766),
            IF(OR($O309 = 13, $O309 = 12, $O309 = 11),
                RANDBETWEEN(TODAY() - 27393.75, TODAY() - 12783.75),
                RANDBETWEEN(TODAY() - 27393.75, TODAY()-10957.5)
            )
        )
    )
)</f>
        <v>24425</v>
      </c>
      <c r="K309" s="6">
        <f ca="1" xml:space="preserve">
IF(OR($O309 = 5, $O309 = 6) + N("Se for presidente ou vice-presidente"),
    10 + N("Doutor"),
    IF($O309 = 7 + N("Se for diretor"),
        RANDBETWEEN(8,10) + N("Graduate school or Master’s degree or Doctorate"),
        IF($O309 = 14 + N("If a manager"),
            RANDBETWEEN(7,9),
            IF(OR($O309 = 13, $O309 = 12, $O309 = 11) + N("If coordinator or specialist or analyst"),
                RANDBETWEEN(7,8),
                7
            )
        )
    )
)</f>
        <v>7</v>
      </c>
      <c r="L309" s="8" t="str">
        <f ca="1">VLOOKUP($K309,Education!$A:$B,2,FALSE)</f>
        <v>Undergraduate degree</v>
      </c>
      <c r="M309" s="7" t="e">
        <f ca="1" xml:space="preserve">
  IF(OR($O309 = 5, $O309 = 6, $O309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09" s="7" t="e">
        <f ca="1">VLOOKUP($M309,Department!$A:$B,2,FALSE)</f>
        <v>#NUM!</v>
      </c>
      <c r="O309" s="6">
        <f t="shared" ca="1" si="4"/>
        <v>10</v>
      </c>
      <c r="P309" s="7" t="str">
        <f ca="1">VLOOKUP($O309,Role!$A:$B,2,FALSE)</f>
        <v>Trainee</v>
      </c>
      <c r="Q309" s="6" t="str">
        <f ca="1" xml:space="preserve">
IF($O309 = 11 + N("Analyst"),
    RANDBETWEEN(5, 7) + N("Jr, Pleno, Sr"),
    ""
)</f>
        <v/>
      </c>
      <c r="R309" s="7" t="str">
        <f ca="1" xml:space="preserve">
IF($Q309 &lt;&gt; "",
    VLOOKUP($Q309,Level!$A:$B,2,FALSE),
    ""
)</f>
        <v/>
      </c>
      <c r="S309" s="1" t="e">
        <f ca="1" xml:space="preserve">
IF($O309 = 5 + N("Presidente"),
    27000,
    IF($O309 = 6 + N("Vice-presidente"),
        23000,
        IF(OR($O309 = 8, $O309= 13, $O309 = 12) + N("Secretária bilíngue ou coordenador ou especialista"),
            8000,
            IF($O309 = 7 + N("Diretor"),
                15000,
                IF($O309 = 14 + N("Gerente"),
                    12000,
                    IF($O309 = 9 + N("Estagiário"),
                        705,
                        IF($O309 = 10 + N("Trainee"),
                            805,
                            IF($O309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IF($K309 = 7,
  500,
  IF($K309 = 8,
    1000,
    IF($K309 = 9,
      1500,
      IF($K309 = 10,
        2000,
        0
      )
    )
  )
)
+
N("Adicional no salário por área")
+
IF($M309 = 14 + N("Tecnologia da Informação"),
  120,
  IF($M309 = 16 + N("Vendas"),
    110,
    IF($M309 = 15 + N("Jurídico"),
      100,
      IF(OR($M309 = 8, $M309 = 9, $M309 = 11) + N("Recursos humanos ou comercial ou comunicação e marketing"),
        80,
        0
      )
    )
  )
)
+
N("Adicionando pegadinha")
+
IF(AND($M309 = 16, $K309 = 9, $O309 = 11, $Q309 = 5) + N("Se for de vendas, com mestrado, analista sênior"),
  IF(#REF! = 5,
    100,
    0
  )
  +
  IF($I309 = "M",
    200,
    0
  ),
  0
)</f>
        <v>#NUM!</v>
      </c>
    </row>
    <row r="310" spans="1:19" ht="14.25" customHeight="1" x14ac:dyDescent="0.2">
      <c r="A310" s="7" t="s">
        <v>94</v>
      </c>
      <c r="B310" s="5">
        <f>ROW()</f>
        <v>310</v>
      </c>
      <c r="C310" s="6" t="b">
        <v>1</v>
      </c>
      <c r="D310" s="7" t="e">
        <f ca="1">IF($B310 = 1 + N("Presidente"),
    127,
    IF($B310 = 2 + N("Vice-Presidente"),
        72,
        IF($B310 = 3 + N("Secretária bilíngue"),
            13,
            RANDBETWEEN(5,COUNT(#REF!) + 1)
        )
    )
)</f>
        <v>#NUM!</v>
      </c>
      <c r="E310" s="7" t="e">
        <f ca="1">VLOOKUP($D310,#REF!,2,FALSE)</f>
        <v>#NUM!</v>
      </c>
      <c r="F310" s="7" t="e">
        <f ca="1" xml:space="preserve">
IF($B310 = 1,
    0,
    RANDBETWEEN(5,COUNT(#REF!) + 1)
)</f>
        <v>#NUM!</v>
      </c>
      <c r="G310" s="7" t="e">
        <f ca="1" xml:space="preserve">
IF($B310 = 1 + N("Presidente"),
    "de Orléans e Bragança",
    VLOOKUP($F310,#REF!,2,FALSE) &amp; " " &amp; VLOOKUP(RANDBETWEEN(5,COUNT(#REF!) + 1),#REF!,2,FALSE)
)</f>
        <v>#NUM!</v>
      </c>
      <c r="H310" s="7" t="s">
        <v>406</v>
      </c>
      <c r="I310" s="7" t="s">
        <v>6</v>
      </c>
      <c r="J310" s="8">
        <f ca="1" xml:space="preserve">
IF($O310 = 5 + N("CEO"),
    TODAY() - 16340,
    IF($O310 = 8 + N("Secretary"),
        RANDBETWEEN(TODAY() - 12418.5, TODAY()-6574.5),
        IF(OR($O310 = 7, $O310 = 14),
            RANDBETWEEN(TODAY() - 16071, TODAY() - 8766),
            IF(OR($O310 = 13, $O310 = 12, $O310 = 11),
                RANDBETWEEN(TODAY() - 27393.75, TODAY() - 12783.75),
                RANDBETWEEN(TODAY() - 27393.75, TODAY()-10957.5)
            )
        )
    )
)</f>
        <v>22723</v>
      </c>
      <c r="K310" s="6">
        <f ca="1" xml:space="preserve">
IF(OR($O310 = 5, $O310 = 6) + N("Se for presidente ou vice-presidente"),
    10 + N("Doutor"),
    IF($O310 = 7 + N("Se for diretor"),
        RANDBETWEEN(8,10) + N("Graduate school or Master’s degree or Doctorate"),
        IF($O310 = 14 + N("If a manager"),
            RANDBETWEEN(7,9),
            IF(OR($O310 = 13, $O310 = 12, $O310 = 11) + N("If coordinator or specialist or analyst"),
                RANDBETWEEN(7,8),
                7
            )
        )
    )
)</f>
        <v>7</v>
      </c>
      <c r="L310" s="8" t="str">
        <f ca="1">VLOOKUP($K310,Education!$A:$B,2,FALSE)</f>
        <v>Undergraduate degree</v>
      </c>
      <c r="M310" s="7" t="e">
        <f ca="1" xml:space="preserve">
  IF(OR($O310 = 5, $O310 = 6, $O310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0" s="7" t="e">
        <f ca="1">VLOOKUP($M310,Department!$A:$B,2,FALSE)</f>
        <v>#NUM!</v>
      </c>
      <c r="O310" s="6">
        <f t="shared" ca="1" si="4"/>
        <v>11</v>
      </c>
      <c r="P310" s="7" t="str">
        <f ca="1">VLOOKUP($O310,Role!$A:$B,2,FALSE)</f>
        <v>Analyst</v>
      </c>
      <c r="Q310" s="6">
        <f ca="1" xml:space="preserve">
IF($O310 = 11 + N("Analyst"),
    RANDBETWEEN(5, 7) + N("Jr, Pleno, Sr"),
    ""
)</f>
        <v>5</v>
      </c>
      <c r="R310" s="7" t="e">
        <f ca="1" xml:space="preserve">
IF($Q310 &lt;&gt; "",
    VLOOKUP($Q310,Level!$A:$B,2,FALSE),
    ""
)</f>
        <v>#N/A</v>
      </c>
      <c r="S310" s="1" t="e">
        <f ca="1" xml:space="preserve">
IF($O310 = 5 + N("Presidente"),
    27000,
    IF($O310 = 6 + N("Vice-presidente"),
        23000,
        IF(OR($O310 = 8, $O310= 13, $O310 = 12) + N("Secretária bilíngue ou coordenador ou especialista"),
            8000,
            IF($O310 = 7 + N("Diretor"),
                15000,
                IF($O310 = 14 + N("Gerente"),
                    12000,
                    IF($O310 = 9 + N("Estagiário"),
                        705,
                        IF($O310 = 10 + N("Trainee"),
                            805,
                            IF($O310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IF($K310 = 7,
  500,
  IF($K310 = 8,
    1000,
    IF($K310 = 9,
      1500,
      IF($K310 = 10,
        2000,
        0
      )
    )
  )
)
+
N("Adicional no salário por área")
+
IF($M310 = 14 + N("Tecnologia da Informação"),
  120,
  IF($M310 = 16 + N("Vendas"),
    110,
    IF($M310 = 15 + N("Jurídico"),
      100,
      IF(OR($M310 = 8, $M310 = 9, $M310 = 11) + N("Recursos humanos ou comercial ou comunicação e marketing"),
        80,
        0
      )
    )
  )
)
+
N("Adicionando pegadinha")
+
IF(AND($M310 = 16, $K310 = 9, $O310 = 11, $Q310 = 5) + N("Se for de vendas, com mestrado, analista sênior"),
  IF(#REF! = 5,
    100,
    0
  )
  +
  IF($I310 = "M",
    200,
    0
  ),
  0
)</f>
        <v>#NUM!</v>
      </c>
    </row>
    <row r="311" spans="1:19" ht="14.25" customHeight="1" x14ac:dyDescent="0.2">
      <c r="A311" s="7" t="s">
        <v>94</v>
      </c>
      <c r="B311" s="5">
        <f>ROW()</f>
        <v>311</v>
      </c>
      <c r="C311" s="6" t="b">
        <v>1</v>
      </c>
      <c r="D311" s="7" t="e">
        <f ca="1">IF($B311 = 1 + N("Presidente"),
    127,
    IF($B311 = 2 + N("Vice-Presidente"),
        72,
        IF($B311 = 3 + N("Secretária bilíngue"),
            13,
            RANDBETWEEN(5,COUNT(#REF!) + 1)
        )
    )
)</f>
        <v>#NUM!</v>
      </c>
      <c r="E311" s="7" t="e">
        <f ca="1">VLOOKUP($D311,#REF!,2,FALSE)</f>
        <v>#NUM!</v>
      </c>
      <c r="F311" s="7" t="e">
        <f ca="1" xml:space="preserve">
IF($B311 = 1,
    0,
    RANDBETWEEN(5,COUNT(#REF!) + 1)
)</f>
        <v>#NUM!</v>
      </c>
      <c r="G311" s="7" t="e">
        <f ca="1" xml:space="preserve">
IF($B311 = 1 + N("Presidente"),
    "de Orléans e Bragança",
    VLOOKUP($F311,#REF!,2,FALSE) &amp; " " &amp; VLOOKUP(RANDBETWEEN(5,COUNT(#REF!) + 1),#REF!,2,FALSE)
)</f>
        <v>#NUM!</v>
      </c>
      <c r="H311" s="7" t="s">
        <v>407</v>
      </c>
      <c r="I311" s="7" t="s">
        <v>5</v>
      </c>
      <c r="J311" s="8">
        <f ca="1" xml:space="preserve">
IF($O311 = 5 + N("CEO"),
    TODAY() - 16340,
    IF($O311 = 8 + N("Secretary"),
        RANDBETWEEN(TODAY() - 12418.5, TODAY()-6574.5),
        IF(OR($O311 = 7, $O311 = 14),
            RANDBETWEEN(TODAY() - 16071, TODAY() - 8766),
            IF(OR($O311 = 13, $O311 = 12, $O311 = 11),
                RANDBETWEEN(TODAY() - 27393.75, TODAY() - 12783.75),
                RANDBETWEEN(TODAY() - 27393.75, TODAY()-10957.5)
            )
        )
    )
)</f>
        <v>31675</v>
      </c>
      <c r="K311" s="6">
        <f ca="1" xml:space="preserve">
IF(OR($O311 = 5, $O311 = 6) + N("Se for presidente ou vice-presidente"),
    10 + N("Doutor"),
    IF($O311 = 7 + N("Se for diretor"),
        RANDBETWEEN(8,10) + N("Graduate school or Master’s degree or Doctorate"),
        IF($O311 = 14 + N("If a manager"),
            RANDBETWEEN(7,9),
            IF(OR($O311 = 13, $O311 = 12, $O311 = 11) + N("If coordinator or specialist or analyst"),
                RANDBETWEEN(7,8),
                7
            )
        )
    )
)</f>
        <v>7</v>
      </c>
      <c r="L311" s="8" t="str">
        <f ca="1">VLOOKUP($K311,Education!$A:$B,2,FALSE)</f>
        <v>Undergraduate degree</v>
      </c>
      <c r="M311" s="7" t="e">
        <f ca="1" xml:space="preserve">
  IF(OR($O311 = 5, $O311 = 6, $O311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1" s="7" t="e">
        <f ca="1">VLOOKUP($M311,Department!$A:$B,2,FALSE)</f>
        <v>#NUM!</v>
      </c>
      <c r="O311" s="6">
        <f t="shared" ca="1" si="4"/>
        <v>9</v>
      </c>
      <c r="P311" s="7" t="str">
        <f ca="1">VLOOKUP($O311,Role!$A:$B,2,FALSE)</f>
        <v>Intern</v>
      </c>
      <c r="Q311" s="6" t="str">
        <f ca="1" xml:space="preserve">
IF($O311 = 11 + N("Analyst"),
    RANDBETWEEN(5, 7) + N("Jr, Pleno, Sr"),
    ""
)</f>
        <v/>
      </c>
      <c r="R311" s="7" t="str">
        <f ca="1" xml:space="preserve">
IF($Q311 &lt;&gt; "",
    VLOOKUP($Q311,Level!$A:$B,2,FALSE),
    ""
)</f>
        <v/>
      </c>
      <c r="S311" s="1" t="e">
        <f ca="1" xml:space="preserve">
IF($O311 = 5 + N("Presidente"),
    27000,
    IF($O311 = 6 + N("Vice-presidente"),
        23000,
        IF(OR($O311 = 8, $O311= 13, $O311 = 12) + N("Secretária bilíngue ou coordenador ou especialista"),
            8000,
            IF($O311 = 7 + N("Diretor"),
                15000,
                IF($O311 = 14 + N("Gerente"),
                    12000,
                    IF($O311 = 9 + N("Estagiário"),
                        705,
                        IF($O311 = 10 + N("Trainee"),
                            805,
                            IF($O311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IF($K311 = 7,
  500,
  IF($K311 = 8,
    1000,
    IF($K311 = 9,
      1500,
      IF($K311 = 10,
        2000,
        0
      )
    )
  )
)
+
N("Adicional no salário por área")
+
IF($M311 = 14 + N("Tecnologia da Informação"),
  120,
  IF($M311 = 16 + N("Vendas"),
    110,
    IF($M311 = 15 + N("Jurídico"),
      100,
      IF(OR($M311 = 8, $M311 = 9, $M311 = 11) + N("Recursos humanos ou comercial ou comunicação e marketing"),
        80,
        0
      )
    )
  )
)
+
N("Adicionando pegadinha")
+
IF(AND($M311 = 16, $K311 = 9, $O311 = 11, $Q311 = 5) + N("Se for de vendas, com mestrado, analista sênior"),
  IF(#REF! = 5,
    100,
    0
  )
  +
  IF($I311 = "M",
    200,
    0
  ),
  0
)</f>
        <v>#NUM!</v>
      </c>
    </row>
    <row r="312" spans="1:19" ht="14.25" customHeight="1" x14ac:dyDescent="0.2">
      <c r="A312" s="7" t="s">
        <v>94</v>
      </c>
      <c r="B312" s="5">
        <f>ROW()</f>
        <v>312</v>
      </c>
      <c r="C312" s="6" t="b">
        <v>1</v>
      </c>
      <c r="D312" s="7" t="e">
        <f ca="1">IF($B312 = 1 + N("Presidente"),
    127,
    IF($B312 = 2 + N("Vice-Presidente"),
        72,
        IF($B312 = 3 + N("Secretária bilíngue"),
            13,
            RANDBETWEEN(5,COUNT(#REF!) + 1)
        )
    )
)</f>
        <v>#NUM!</v>
      </c>
      <c r="E312" s="7" t="e">
        <f ca="1">VLOOKUP($D312,#REF!,2,FALSE)</f>
        <v>#NUM!</v>
      </c>
      <c r="F312" s="7" t="e">
        <f ca="1" xml:space="preserve">
IF($B312 = 1,
    0,
    RANDBETWEEN(5,COUNT(#REF!) + 1)
)</f>
        <v>#NUM!</v>
      </c>
      <c r="G312" s="7" t="e">
        <f ca="1" xml:space="preserve">
IF($B312 = 1 + N("Presidente"),
    "de Orléans e Bragança",
    VLOOKUP($F312,#REF!,2,FALSE) &amp; " " &amp; VLOOKUP(RANDBETWEEN(5,COUNT(#REF!) + 1),#REF!,2,FALSE)
)</f>
        <v>#NUM!</v>
      </c>
      <c r="H312" s="7" t="s">
        <v>408</v>
      </c>
      <c r="I312" s="7" t="s">
        <v>5</v>
      </c>
      <c r="J312" s="8">
        <f ca="1" xml:space="preserve">
IF($O312 = 5 + N("CEO"),
    TODAY() - 16340,
    IF($O312 = 8 + N("Secretary"),
        RANDBETWEEN(TODAY() - 12418.5, TODAY()-6574.5),
        IF(OR($O312 = 7, $O312 = 14),
            RANDBETWEEN(TODAY() - 16071, TODAY() - 8766),
            IF(OR($O312 = 13, $O312 = 12, $O312 = 11),
                RANDBETWEEN(TODAY() - 27393.75, TODAY() - 12783.75),
                RANDBETWEEN(TODAY() - 27393.75, TODAY()-10957.5)
            )
        )
    )
)</f>
        <v>18606</v>
      </c>
      <c r="K312" s="6">
        <f ca="1" xml:space="preserve">
IF(OR($O312 = 5, $O312 = 6) + N("Se for presidente ou vice-presidente"),
    10 + N("Doutor"),
    IF($O312 = 7 + N("Se for diretor"),
        RANDBETWEEN(8,10) + N("Graduate school or Master’s degree or Doctorate"),
        IF($O312 = 14 + N("If a manager"),
            RANDBETWEEN(7,9),
            IF(OR($O312 = 13, $O312 = 12, $O312 = 11) + N("If coordinator or specialist or analyst"),
                RANDBETWEEN(7,8),
                7
            )
        )
    )
)</f>
        <v>7</v>
      </c>
      <c r="L312" s="8" t="str">
        <f ca="1">VLOOKUP($K312,Education!$A:$B,2,FALSE)</f>
        <v>Undergraduate degree</v>
      </c>
      <c r="M312" s="7" t="e">
        <f ca="1" xml:space="preserve">
  IF(OR($O312 = 5, $O312 = 6, $O312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2" s="7" t="e">
        <f ca="1">VLOOKUP($M312,Department!$A:$B,2,FALSE)</f>
        <v>#NUM!</v>
      </c>
      <c r="O312" s="6">
        <f t="shared" ca="1" si="4"/>
        <v>11</v>
      </c>
      <c r="P312" s="7" t="str">
        <f ca="1">VLOOKUP($O312,Role!$A:$B,2,FALSE)</f>
        <v>Analyst</v>
      </c>
      <c r="Q312" s="6">
        <f ca="1" xml:space="preserve">
IF($O312 = 11 + N("Analyst"),
    RANDBETWEEN(5, 7) + N("Jr, Pleno, Sr"),
    ""
)</f>
        <v>7</v>
      </c>
      <c r="R312" s="7" t="e">
        <f ca="1" xml:space="preserve">
IF($Q312 &lt;&gt; "",
    VLOOKUP($Q312,Level!$A:$B,2,FALSE),
    ""
)</f>
        <v>#N/A</v>
      </c>
      <c r="S312" s="1" t="e">
        <f ca="1" xml:space="preserve">
IF($O312 = 5 + N("Presidente"),
    27000,
    IF($O312 = 6 + N("Vice-presidente"),
        23000,
        IF(OR($O312 = 8, $O312= 13, $O312 = 12) + N("Secretária bilíngue ou coordenador ou especialista"),
            8000,
            IF($O312 = 7 + N("Diretor"),
                15000,
                IF($O312 = 14 + N("Gerente"),
                    12000,
                    IF($O312 = 9 + N("Estagiário"),
                        705,
                        IF($O312 = 10 + N("Trainee"),
                            805,
                            IF($O312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IF($K312 = 7,
  500,
  IF($K312 = 8,
    1000,
    IF($K312 = 9,
      1500,
      IF($K312 = 10,
        2000,
        0
      )
    )
  )
)
+
N("Adicional no salário por área")
+
IF($M312 = 14 + N("Tecnologia da Informação"),
  120,
  IF($M312 = 16 + N("Vendas"),
    110,
    IF($M312 = 15 + N("Jurídico"),
      100,
      IF(OR($M312 = 8, $M312 = 9, $M312 = 11) + N("Recursos humanos ou comercial ou comunicação e marketing"),
        80,
        0
      )
    )
  )
)
+
N("Adicionando pegadinha")
+
IF(AND($M312 = 16, $K312 = 9, $O312 = 11, $Q312 = 5) + N("Se for de vendas, com mestrado, analista sênior"),
  IF(#REF! = 5,
    100,
    0
  )
  +
  IF($I312 = "M",
    200,
    0
  ),
  0
)</f>
        <v>#NUM!</v>
      </c>
    </row>
    <row r="313" spans="1:19" ht="14.25" customHeight="1" x14ac:dyDescent="0.2">
      <c r="A313" s="7" t="s">
        <v>94</v>
      </c>
      <c r="B313" s="5">
        <f>ROW()</f>
        <v>313</v>
      </c>
      <c r="C313" s="6" t="b">
        <v>1</v>
      </c>
      <c r="D313" s="7" t="e">
        <f ca="1">IF($B313 = 1 + N("Presidente"),
    127,
    IF($B313 = 2 + N("Vice-Presidente"),
        72,
        IF($B313 = 3 + N("Secretária bilíngue"),
            13,
            RANDBETWEEN(5,COUNT(#REF!) + 1)
        )
    )
)</f>
        <v>#NUM!</v>
      </c>
      <c r="E313" s="7" t="e">
        <f ca="1">VLOOKUP($D313,#REF!,2,FALSE)</f>
        <v>#NUM!</v>
      </c>
      <c r="F313" s="7" t="e">
        <f ca="1" xml:space="preserve">
IF($B313 = 1,
    0,
    RANDBETWEEN(5,COUNT(#REF!) + 1)
)</f>
        <v>#NUM!</v>
      </c>
      <c r="G313" s="7" t="e">
        <f ca="1" xml:space="preserve">
IF($B313 = 1 + N("Presidente"),
    "de Orléans e Bragança",
    VLOOKUP($F313,#REF!,2,FALSE) &amp; " " &amp; VLOOKUP(RANDBETWEEN(5,COUNT(#REF!) + 1),#REF!,2,FALSE)
)</f>
        <v>#NUM!</v>
      </c>
      <c r="H313" s="7" t="s">
        <v>409</v>
      </c>
      <c r="I313" s="7" t="s">
        <v>5</v>
      </c>
      <c r="J313" s="8">
        <f ca="1" xml:space="preserve">
IF($O313 = 5 + N("CEO"),
    TODAY() - 16340,
    IF($O313 = 8 + N("Secretary"),
        RANDBETWEEN(TODAY() - 12418.5, TODAY()-6574.5),
        IF(OR($O313 = 7, $O313 = 14),
            RANDBETWEEN(TODAY() - 16071, TODAY() - 8766),
            IF(OR($O313 = 13, $O313 = 12, $O313 = 11),
                RANDBETWEEN(TODAY() - 27393.75, TODAY() - 12783.75),
                RANDBETWEEN(TODAY() - 27393.75, TODAY()-10957.5)
            )
        )
    )
)</f>
        <v>19198</v>
      </c>
      <c r="K313" s="6">
        <f ca="1" xml:space="preserve">
IF(OR($O313 = 5, $O313 = 6) + N("Se for presidente ou vice-presidente"),
    10 + N("Doutor"),
    IF($O313 = 7 + N("Se for diretor"),
        RANDBETWEEN(8,10) + N("Graduate school or Master’s degree or Doctorate"),
        IF($O313 = 14 + N("If a manager"),
            RANDBETWEEN(7,9),
            IF(OR($O313 = 13, $O313 = 12, $O313 = 11) + N("If coordinator or specialist or analyst"),
                RANDBETWEEN(7,8),
                7
            )
        )
    )
)</f>
        <v>7</v>
      </c>
      <c r="L313" s="8" t="str">
        <f ca="1">VLOOKUP($K313,Education!$A:$B,2,FALSE)</f>
        <v>Undergraduate degree</v>
      </c>
      <c r="M313" s="7" t="e">
        <f ca="1" xml:space="preserve">
  IF(OR($O313 = 5, $O313 = 6, $O313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3" s="7" t="e">
        <f ca="1">VLOOKUP($M313,Department!$A:$B,2,FALSE)</f>
        <v>#NUM!</v>
      </c>
      <c r="O313" s="6">
        <f t="shared" ca="1" si="4"/>
        <v>9</v>
      </c>
      <c r="P313" s="7" t="str">
        <f ca="1">VLOOKUP($O313,Role!$A:$B,2,FALSE)</f>
        <v>Intern</v>
      </c>
      <c r="Q313" s="6" t="str">
        <f ca="1" xml:space="preserve">
IF($O313 = 11 + N("Analyst"),
    RANDBETWEEN(5, 7) + N("Jr, Pleno, Sr"),
    ""
)</f>
        <v/>
      </c>
      <c r="R313" s="7" t="str">
        <f ca="1" xml:space="preserve">
IF($Q313 &lt;&gt; "",
    VLOOKUP($Q313,Level!$A:$B,2,FALSE),
    ""
)</f>
        <v/>
      </c>
      <c r="S313" s="1" t="e">
        <f ca="1" xml:space="preserve">
IF($O313 = 5 + N("Presidente"),
    27000,
    IF($O313 = 6 + N("Vice-presidente"),
        23000,
        IF(OR($O313 = 8, $O313= 13, $O313 = 12) + N("Secretária bilíngue ou coordenador ou especialista"),
            8000,
            IF($O313 = 7 + N("Diretor"),
                15000,
                IF($O313 = 14 + N("Gerente"),
                    12000,
                    IF($O313 = 9 + N("Estagiário"),
                        705,
                        IF($O313 = 10 + N("Trainee"),
                            805,
                            IF($O313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IF($K313 = 7,
  500,
  IF($K313 = 8,
    1000,
    IF($K313 = 9,
      1500,
      IF($K313 = 10,
        2000,
        0
      )
    )
  )
)
+
N("Adicional no salário por área")
+
IF($M313 = 14 + N("Tecnologia da Informação"),
  120,
  IF($M313 = 16 + N("Vendas"),
    110,
    IF($M313 = 15 + N("Jurídico"),
      100,
      IF(OR($M313 = 8, $M313 = 9, $M313 = 11) + N("Recursos humanos ou comercial ou comunicação e marketing"),
        80,
        0
      )
    )
  )
)
+
N("Adicionando pegadinha")
+
IF(AND($M313 = 16, $K313 = 9, $O313 = 11, $Q313 = 5) + N("Se for de vendas, com mestrado, analista sênior"),
  IF(#REF! = 5,
    100,
    0
  )
  +
  IF($I313 = "M",
    200,
    0
  ),
  0
)</f>
        <v>#NUM!</v>
      </c>
    </row>
    <row r="314" spans="1:19" ht="14.25" customHeight="1" x14ac:dyDescent="0.2">
      <c r="A314" s="7" t="s">
        <v>94</v>
      </c>
      <c r="B314" s="5">
        <f>ROW()</f>
        <v>314</v>
      </c>
      <c r="C314" s="6" t="b">
        <v>1</v>
      </c>
      <c r="D314" s="7" t="e">
        <f ca="1">IF($B314 = 1 + N("Presidente"),
    127,
    IF($B314 = 2 + N("Vice-Presidente"),
        72,
        IF($B314 = 3 + N("Secretária bilíngue"),
            13,
            RANDBETWEEN(5,COUNT(#REF!) + 1)
        )
    )
)</f>
        <v>#NUM!</v>
      </c>
      <c r="E314" s="7" t="e">
        <f ca="1">VLOOKUP($D314,#REF!,2,FALSE)</f>
        <v>#NUM!</v>
      </c>
      <c r="F314" s="7" t="e">
        <f ca="1" xml:space="preserve">
IF($B314 = 1,
    0,
    RANDBETWEEN(5,COUNT(#REF!) + 1)
)</f>
        <v>#NUM!</v>
      </c>
      <c r="G314" s="7" t="e">
        <f ca="1" xml:space="preserve">
IF($B314 = 1 + N("Presidente"),
    "de Orléans e Bragança",
    VLOOKUP($F314,#REF!,2,FALSE) &amp; " " &amp; VLOOKUP(RANDBETWEEN(5,COUNT(#REF!) + 1),#REF!,2,FALSE)
)</f>
        <v>#NUM!</v>
      </c>
      <c r="H314" s="7" t="s">
        <v>410</v>
      </c>
      <c r="I314" s="7" t="s">
        <v>5</v>
      </c>
      <c r="J314" s="8">
        <f ca="1" xml:space="preserve">
IF($O314 = 5 + N("CEO"),
    TODAY() - 16340,
    IF($O314 = 8 + N("Secretary"),
        RANDBETWEEN(TODAY() - 12418.5, TODAY()-6574.5),
        IF(OR($O314 = 7, $O314 = 14),
            RANDBETWEEN(TODAY() - 16071, TODAY() - 8766),
            IF(OR($O314 = 13, $O314 = 12, $O314 = 11),
                RANDBETWEEN(TODAY() - 27393.75, TODAY() - 12783.75),
                RANDBETWEEN(TODAY() - 27393.75, TODAY()-10957.5)
            )
        )
    )
)</f>
        <v>18182</v>
      </c>
      <c r="K314" s="6">
        <f ca="1" xml:space="preserve">
IF(OR($O314 = 5, $O314 = 6) + N("Se for presidente ou vice-presidente"),
    10 + N("Doutor"),
    IF($O314 = 7 + N("Se for diretor"),
        RANDBETWEEN(8,10) + N("Graduate school or Master’s degree or Doctorate"),
        IF($O314 = 14 + N("If a manager"),
            RANDBETWEEN(7,9),
            IF(OR($O314 = 13, $O314 = 12, $O314 = 11) + N("If coordinator or specialist or analyst"),
                RANDBETWEEN(7,8),
                7
            )
        )
    )
)</f>
        <v>8</v>
      </c>
      <c r="L314" s="8" t="str">
        <f ca="1">VLOOKUP($K314,Education!$A:$B,2,FALSE)</f>
        <v>Graduate school</v>
      </c>
      <c r="M314" s="7" t="e">
        <f ca="1" xml:space="preserve">
  IF(OR($O314 = 5, $O314 = 6, $O314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4" s="7" t="e">
        <f ca="1">VLOOKUP($M314,Department!$A:$B,2,FALSE)</f>
        <v>#NUM!</v>
      </c>
      <c r="O314" s="6">
        <f t="shared" ca="1" si="4"/>
        <v>11</v>
      </c>
      <c r="P314" s="7" t="str">
        <f ca="1">VLOOKUP($O314,Role!$A:$B,2,FALSE)</f>
        <v>Analyst</v>
      </c>
      <c r="Q314" s="6">
        <f ca="1" xml:space="preserve">
IF($O314 = 11 + N("Analyst"),
    RANDBETWEEN(5, 7) + N("Jr, Pleno, Sr"),
    ""
)</f>
        <v>5</v>
      </c>
      <c r="R314" s="7" t="e">
        <f ca="1" xml:space="preserve">
IF($Q314 &lt;&gt; "",
    VLOOKUP($Q314,Level!$A:$B,2,FALSE),
    ""
)</f>
        <v>#N/A</v>
      </c>
      <c r="S314" s="1" t="e">
        <f ca="1" xml:space="preserve">
IF($O314 = 5 + N("Presidente"),
    27000,
    IF($O314 = 6 + N("Vice-presidente"),
        23000,
        IF(OR($O314 = 8, $O314= 13, $O314 = 12) + N("Secretária bilíngue ou coordenador ou especialista"),
            8000,
            IF($O314 = 7 + N("Diretor"),
                15000,
                IF($O314 = 14 + N("Gerente"),
                    12000,
                    IF($O314 = 9 + N("Estagiário"),
                        705,
                        IF($O314 = 10 + N("Trainee"),
                            805,
                            IF($O314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IF($K314 = 7,
  500,
  IF($K314 = 8,
    1000,
    IF($K314 = 9,
      1500,
      IF($K314 = 10,
        2000,
        0
      )
    )
  )
)
+
N("Adicional no salário por área")
+
IF($M314 = 14 + N("Tecnologia da Informação"),
  120,
  IF($M314 = 16 + N("Vendas"),
    110,
    IF($M314 = 15 + N("Jurídico"),
      100,
      IF(OR($M314 = 8, $M314 = 9, $M314 = 11) + N("Recursos humanos ou comercial ou comunicação e marketing"),
        80,
        0
      )
    )
  )
)
+
N("Adicionando pegadinha")
+
IF(AND($M314 = 16, $K314 = 9, $O314 = 11, $Q314 = 5) + N("Se for de vendas, com mestrado, analista sênior"),
  IF(#REF! = 5,
    100,
    0
  )
  +
  IF($I314 = "M",
    200,
    0
  ),
  0
)</f>
        <v>#NUM!</v>
      </c>
    </row>
    <row r="315" spans="1:19" ht="14.25" customHeight="1" x14ac:dyDescent="0.2">
      <c r="A315" s="7" t="s">
        <v>94</v>
      </c>
      <c r="B315" s="5">
        <f>ROW()</f>
        <v>315</v>
      </c>
      <c r="C315" s="6" t="b">
        <v>1</v>
      </c>
      <c r="D315" s="7" t="e">
        <f ca="1">IF($B315 = 1 + N("Presidente"),
    127,
    IF($B315 = 2 + N("Vice-Presidente"),
        72,
        IF($B315 = 3 + N("Secretária bilíngue"),
            13,
            RANDBETWEEN(5,COUNT(#REF!) + 1)
        )
    )
)</f>
        <v>#NUM!</v>
      </c>
      <c r="E315" s="7" t="e">
        <f ca="1">VLOOKUP($D315,#REF!,2,FALSE)</f>
        <v>#NUM!</v>
      </c>
      <c r="F315" s="7" t="e">
        <f ca="1" xml:space="preserve">
IF($B315 = 1,
    0,
    RANDBETWEEN(5,COUNT(#REF!) + 1)
)</f>
        <v>#NUM!</v>
      </c>
      <c r="G315" s="7" t="e">
        <f ca="1" xml:space="preserve">
IF($B315 = 1 + N("Presidente"),
    "de Orléans e Bragança",
    VLOOKUP($F315,#REF!,2,FALSE) &amp; " " &amp; VLOOKUP(RANDBETWEEN(5,COUNT(#REF!) + 1),#REF!,2,FALSE)
)</f>
        <v>#NUM!</v>
      </c>
      <c r="H315" s="7" t="s">
        <v>411</v>
      </c>
      <c r="I315" s="7" t="s">
        <v>6</v>
      </c>
      <c r="J315" s="8">
        <f ca="1" xml:space="preserve">
IF($O315 = 5 + N("CEO"),
    TODAY() - 16340,
    IF($O315 = 8 + N("Secretary"),
        RANDBETWEEN(TODAY() - 12418.5, TODAY()-6574.5),
        IF(OR($O315 = 7, $O315 = 14),
            RANDBETWEEN(TODAY() - 16071, TODAY() - 8766),
            IF(OR($O315 = 13, $O315 = 12, $O315 = 11),
                RANDBETWEEN(TODAY() - 27393.75, TODAY() - 12783.75),
                RANDBETWEEN(TODAY() - 27393.75, TODAY()-10957.5)
            )
        )
    )
)</f>
        <v>30017</v>
      </c>
      <c r="K315" s="6">
        <f ca="1" xml:space="preserve">
IF(OR($O315 = 5, $O315 = 6) + N("Se for presidente ou vice-presidente"),
    10 + N("Doutor"),
    IF($O315 = 7 + N("Se for diretor"),
        RANDBETWEEN(8,10) + N("Graduate school or Master’s degree or Doctorate"),
        IF($O315 = 14 + N("If a manager"),
            RANDBETWEEN(7,9),
            IF(OR($O315 = 13, $O315 = 12, $O315 = 11) + N("If coordinator or specialist or analyst"),
                RANDBETWEEN(7,8),
                7
            )
        )
    )
)</f>
        <v>7</v>
      </c>
      <c r="L315" s="8" t="str">
        <f ca="1">VLOOKUP($K315,Education!$A:$B,2,FALSE)</f>
        <v>Undergraduate degree</v>
      </c>
      <c r="M315" s="7" t="e">
        <f ca="1" xml:space="preserve">
  IF(OR($O315 = 5, $O315 = 6, $O315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5" s="7" t="e">
        <f ca="1">VLOOKUP($M315,Department!$A:$B,2,FALSE)</f>
        <v>#NUM!</v>
      </c>
      <c r="O315" s="6">
        <f t="shared" ca="1" si="4"/>
        <v>10</v>
      </c>
      <c r="P315" s="7" t="str">
        <f ca="1">VLOOKUP($O315,Role!$A:$B,2,FALSE)</f>
        <v>Trainee</v>
      </c>
      <c r="Q315" s="6" t="str">
        <f ca="1" xml:space="preserve">
IF($O315 = 11 + N("Analyst"),
    RANDBETWEEN(5, 7) + N("Jr, Pleno, Sr"),
    ""
)</f>
        <v/>
      </c>
      <c r="R315" s="7" t="str">
        <f ca="1" xml:space="preserve">
IF($Q315 &lt;&gt; "",
    VLOOKUP($Q315,Level!$A:$B,2,FALSE),
    ""
)</f>
        <v/>
      </c>
      <c r="S315" s="1" t="e">
        <f ca="1" xml:space="preserve">
IF($O315 = 5 + N("Presidente"),
    27000,
    IF($O315 = 6 + N("Vice-presidente"),
        23000,
        IF(OR($O315 = 8, $O315= 13, $O315 = 12) + N("Secretária bilíngue ou coordenador ou especialista"),
            8000,
            IF($O315 = 7 + N("Diretor"),
                15000,
                IF($O315 = 14 + N("Gerente"),
                    12000,
                    IF($O315 = 9 + N("Estagiário"),
                        705,
                        IF($O315 = 10 + N("Trainee"),
                            805,
                            IF($O315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IF($K315 = 7,
  500,
  IF($K315 = 8,
    1000,
    IF($K315 = 9,
      1500,
      IF($K315 = 10,
        2000,
        0
      )
    )
  )
)
+
N("Adicional no salário por área")
+
IF($M315 = 14 + N("Tecnologia da Informação"),
  120,
  IF($M315 = 16 + N("Vendas"),
    110,
    IF($M315 = 15 + N("Jurídico"),
      100,
      IF(OR($M315 = 8, $M315 = 9, $M315 = 11) + N("Recursos humanos ou comercial ou comunicação e marketing"),
        80,
        0
      )
    )
  )
)
+
N("Adicionando pegadinha")
+
IF(AND($M315 = 16, $K315 = 9, $O315 = 11, $Q315 = 5) + N("Se for de vendas, com mestrado, analista sênior"),
  IF(#REF! = 5,
    100,
    0
  )
  +
  IF($I315 = "M",
    200,
    0
  ),
  0
)</f>
        <v>#NUM!</v>
      </c>
    </row>
    <row r="316" spans="1:19" ht="14.25" customHeight="1" x14ac:dyDescent="0.2">
      <c r="A316" s="7" t="s">
        <v>94</v>
      </c>
      <c r="B316" s="5">
        <f>ROW()</f>
        <v>316</v>
      </c>
      <c r="C316" s="6" t="b">
        <v>1</v>
      </c>
      <c r="D316" s="7" t="e">
        <f ca="1">IF($B316 = 1 + N("Presidente"),
    127,
    IF($B316 = 2 + N("Vice-Presidente"),
        72,
        IF($B316 = 3 + N("Secretária bilíngue"),
            13,
            RANDBETWEEN(5,COUNT(#REF!) + 1)
        )
    )
)</f>
        <v>#NUM!</v>
      </c>
      <c r="E316" s="7" t="e">
        <f ca="1">VLOOKUP($D316,#REF!,2,FALSE)</f>
        <v>#NUM!</v>
      </c>
      <c r="F316" s="7" t="e">
        <f ca="1" xml:space="preserve">
IF($B316 = 1,
    0,
    RANDBETWEEN(5,COUNT(#REF!) + 1)
)</f>
        <v>#NUM!</v>
      </c>
      <c r="G316" s="7" t="e">
        <f ca="1" xml:space="preserve">
IF($B316 = 1 + N("Presidente"),
    "de Orléans e Bragança",
    VLOOKUP($F316,#REF!,2,FALSE) &amp; " " &amp; VLOOKUP(RANDBETWEEN(5,COUNT(#REF!) + 1),#REF!,2,FALSE)
)</f>
        <v>#NUM!</v>
      </c>
      <c r="H316" s="7" t="s">
        <v>412</v>
      </c>
      <c r="I316" s="7" t="s">
        <v>6</v>
      </c>
      <c r="J316" s="8">
        <f ca="1" xml:space="preserve">
IF($O316 = 5 + N("CEO"),
    TODAY() - 16340,
    IF($O316 = 8 + N("Secretary"),
        RANDBETWEEN(TODAY() - 12418.5, TODAY()-6574.5),
        IF(OR($O316 = 7, $O316 = 14),
            RANDBETWEEN(TODAY() - 16071, TODAY() - 8766),
            IF(OR($O316 = 13, $O316 = 12, $O316 = 11),
                RANDBETWEEN(TODAY() - 27393.75, TODAY() - 12783.75),
                RANDBETWEEN(TODAY() - 27393.75, TODAY()-10957.5)
            )
        )
    )
)</f>
        <v>23608</v>
      </c>
      <c r="K316" s="6">
        <f ca="1" xml:space="preserve">
IF(OR($O316 = 5, $O316 = 6) + N("Se for presidente ou vice-presidente"),
    10 + N("Doutor"),
    IF($O316 = 7 + N("Se for diretor"),
        RANDBETWEEN(8,10) + N("Graduate school or Master’s degree or Doctorate"),
        IF($O316 = 14 + N("If a manager"),
            RANDBETWEEN(7,9),
            IF(OR($O316 = 13, $O316 = 12, $O316 = 11) + N("If coordinator or specialist or analyst"),
                RANDBETWEEN(7,8),
                7
            )
        )
    )
)</f>
        <v>7</v>
      </c>
      <c r="L316" s="8" t="str">
        <f ca="1">VLOOKUP($K316,Education!$A:$B,2,FALSE)</f>
        <v>Undergraduate degree</v>
      </c>
      <c r="M316" s="7" t="e">
        <f ca="1" xml:space="preserve">
  IF(OR($O316 = 5, $O316 = 6, $O316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6" s="7" t="e">
        <f ca="1">VLOOKUP($M316,Department!$A:$B,2,FALSE)</f>
        <v>#NUM!</v>
      </c>
      <c r="O316" s="6">
        <f t="shared" ca="1" si="4"/>
        <v>11</v>
      </c>
      <c r="P316" s="7" t="str">
        <f ca="1">VLOOKUP($O316,Role!$A:$B,2,FALSE)</f>
        <v>Analyst</v>
      </c>
      <c r="Q316" s="6">
        <f ca="1" xml:space="preserve">
IF($O316 = 11 + N("Analyst"),
    RANDBETWEEN(5, 7) + N("Jr, Pleno, Sr"),
    ""
)</f>
        <v>6</v>
      </c>
      <c r="R316" s="7" t="e">
        <f ca="1" xml:space="preserve">
IF($Q316 &lt;&gt; "",
    VLOOKUP($Q316,Level!$A:$B,2,FALSE),
    ""
)</f>
        <v>#N/A</v>
      </c>
      <c r="S316" s="1" t="e">
        <f ca="1" xml:space="preserve">
IF($O316 = 5 + N("Presidente"),
    27000,
    IF($O316 = 6 + N("Vice-presidente"),
        23000,
        IF(OR($O316 = 8, $O316= 13, $O316 = 12) + N("Secretária bilíngue ou coordenador ou especialista"),
            8000,
            IF($O316 = 7 + N("Diretor"),
                15000,
                IF($O316 = 14 + N("Gerente"),
                    12000,
                    IF($O316 = 9 + N("Estagiário"),
                        705,
                        IF($O316 = 10 + N("Trainee"),
                            805,
                            IF($O316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IF($K316 = 7,
  500,
  IF($K316 = 8,
    1000,
    IF($K316 = 9,
      1500,
      IF($K316 = 10,
        2000,
        0
      )
    )
  )
)
+
N("Adicional no salário por área")
+
IF($M316 = 14 + N("Tecnologia da Informação"),
  120,
  IF($M316 = 16 + N("Vendas"),
    110,
    IF($M316 = 15 + N("Jurídico"),
      100,
      IF(OR($M316 = 8, $M316 = 9, $M316 = 11) + N("Recursos humanos ou comercial ou comunicação e marketing"),
        80,
        0
      )
    )
  )
)
+
N("Adicionando pegadinha")
+
IF(AND($M316 = 16, $K316 = 9, $O316 = 11, $Q316 = 5) + N("Se for de vendas, com mestrado, analista sênior"),
  IF(#REF! = 5,
    100,
    0
  )
  +
  IF($I316 = "M",
    200,
    0
  ),
  0
)</f>
        <v>#NUM!</v>
      </c>
    </row>
    <row r="317" spans="1:19" ht="14.25" customHeight="1" x14ac:dyDescent="0.2">
      <c r="A317" s="7" t="s">
        <v>94</v>
      </c>
      <c r="B317" s="5">
        <f>ROW()</f>
        <v>317</v>
      </c>
      <c r="C317" s="6" t="b">
        <v>1</v>
      </c>
      <c r="D317" s="7" t="e">
        <f ca="1">IF($B317 = 1 + N("Presidente"),
    127,
    IF($B317 = 2 + N("Vice-Presidente"),
        72,
        IF($B317 = 3 + N("Secretária bilíngue"),
            13,
            RANDBETWEEN(5,COUNT(#REF!) + 1)
        )
    )
)</f>
        <v>#NUM!</v>
      </c>
      <c r="E317" s="7" t="e">
        <f ca="1">VLOOKUP($D317,#REF!,2,FALSE)</f>
        <v>#NUM!</v>
      </c>
      <c r="F317" s="7" t="e">
        <f ca="1" xml:space="preserve">
IF($B317 = 1,
    0,
    RANDBETWEEN(5,COUNT(#REF!) + 1)
)</f>
        <v>#NUM!</v>
      </c>
      <c r="G317" s="7" t="e">
        <f ca="1" xml:space="preserve">
IF($B317 = 1 + N("Presidente"),
    "de Orléans e Bragança",
    VLOOKUP($F317,#REF!,2,FALSE) &amp; " " &amp; VLOOKUP(RANDBETWEEN(5,COUNT(#REF!) + 1),#REF!,2,FALSE)
)</f>
        <v>#NUM!</v>
      </c>
      <c r="H317" s="7" t="s">
        <v>413</v>
      </c>
      <c r="I317" s="7" t="s">
        <v>6</v>
      </c>
      <c r="J317" s="8">
        <f ca="1" xml:space="preserve">
IF($O317 = 5 + N("CEO"),
    TODAY() - 16340,
    IF($O317 = 8 + N("Secretary"),
        RANDBETWEEN(TODAY() - 12418.5, TODAY()-6574.5),
        IF(OR($O317 = 7, $O317 = 14),
            RANDBETWEEN(TODAY() - 16071, TODAY() - 8766),
            IF(OR($O317 = 13, $O317 = 12, $O317 = 11),
                RANDBETWEEN(TODAY() - 27393.75, TODAY() - 12783.75),
                RANDBETWEEN(TODAY() - 27393.75, TODAY()-10957.5)
            )
        )
    )
)</f>
        <v>28776</v>
      </c>
      <c r="K317" s="6">
        <f ca="1" xml:space="preserve">
IF(OR($O317 = 5, $O317 = 6) + N("Se for presidente ou vice-presidente"),
    10 + N("Doutor"),
    IF($O317 = 7 + N("Se for diretor"),
        RANDBETWEEN(8,10) + N("Graduate school or Master’s degree or Doctorate"),
        IF($O317 = 14 + N("If a manager"),
            RANDBETWEEN(7,9),
            IF(OR($O317 = 13, $O317 = 12, $O317 = 11) + N("If coordinator or specialist or analyst"),
                RANDBETWEEN(7,8),
                7
            )
        )
    )
)</f>
        <v>7</v>
      </c>
      <c r="L317" s="8" t="str">
        <f ca="1">VLOOKUP($K317,Education!$A:$B,2,FALSE)</f>
        <v>Undergraduate degree</v>
      </c>
      <c r="M317" s="7" t="e">
        <f ca="1" xml:space="preserve">
  IF(OR($O317 = 5, $O317 = 6, $O317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7" s="7" t="e">
        <f ca="1">VLOOKUP($M317,Department!$A:$B,2,FALSE)</f>
        <v>#NUM!</v>
      </c>
      <c r="O317" s="6">
        <f t="shared" ca="1" si="4"/>
        <v>9</v>
      </c>
      <c r="P317" s="7" t="str">
        <f ca="1">VLOOKUP($O317,Role!$A:$B,2,FALSE)</f>
        <v>Intern</v>
      </c>
      <c r="Q317" s="6" t="str">
        <f ca="1" xml:space="preserve">
IF($O317 = 11 + N("Analyst"),
    RANDBETWEEN(5, 7) + N("Jr, Pleno, Sr"),
    ""
)</f>
        <v/>
      </c>
      <c r="R317" s="7" t="str">
        <f ca="1" xml:space="preserve">
IF($Q317 &lt;&gt; "",
    VLOOKUP($Q317,Level!$A:$B,2,FALSE),
    ""
)</f>
        <v/>
      </c>
      <c r="S317" s="1" t="e">
        <f ca="1" xml:space="preserve">
IF($O317 = 5 + N("Presidente"),
    27000,
    IF($O317 = 6 + N("Vice-presidente"),
        23000,
        IF(OR($O317 = 8, $O317= 13, $O317 = 12) + N("Secretária bilíngue ou coordenador ou especialista"),
            8000,
            IF($O317 = 7 + N("Diretor"),
                15000,
                IF($O317 = 14 + N("Gerente"),
                    12000,
                    IF($O317 = 9 + N("Estagiário"),
                        705,
                        IF($O317 = 10 + N("Trainee"),
                            805,
                            IF($O317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IF($K317 = 7,
  500,
  IF($K317 = 8,
    1000,
    IF($K317 = 9,
      1500,
      IF($K317 = 10,
        2000,
        0
      )
    )
  )
)
+
N("Adicional no salário por área")
+
IF($M317 = 14 + N("Tecnologia da Informação"),
  120,
  IF($M317 = 16 + N("Vendas"),
    110,
    IF($M317 = 15 + N("Jurídico"),
      100,
      IF(OR($M317 = 8, $M317 = 9, $M317 = 11) + N("Recursos humanos ou comercial ou comunicação e marketing"),
        80,
        0
      )
    )
  )
)
+
N("Adicionando pegadinha")
+
IF(AND($M317 = 16, $K317 = 9, $O317 = 11, $Q317 = 5) + N("Se for de vendas, com mestrado, analista sênior"),
  IF(#REF! = 5,
    100,
    0
  )
  +
  IF($I317 = "M",
    200,
    0
  ),
  0
)</f>
        <v>#NUM!</v>
      </c>
    </row>
    <row r="318" spans="1:19" ht="14.25" customHeight="1" x14ac:dyDescent="0.2">
      <c r="A318" s="7" t="s">
        <v>94</v>
      </c>
      <c r="B318" s="5">
        <f>ROW()</f>
        <v>318</v>
      </c>
      <c r="C318" s="6" t="b">
        <v>1</v>
      </c>
      <c r="D318" s="7" t="e">
        <f ca="1">IF($B318 = 1 + N("Presidente"),
    127,
    IF($B318 = 2 + N("Vice-Presidente"),
        72,
        IF($B318 = 3 + N("Secretária bilíngue"),
            13,
            RANDBETWEEN(5,COUNT(#REF!) + 1)
        )
    )
)</f>
        <v>#NUM!</v>
      </c>
      <c r="E318" s="7" t="e">
        <f ca="1">VLOOKUP($D318,#REF!,2,FALSE)</f>
        <v>#NUM!</v>
      </c>
      <c r="F318" s="7" t="e">
        <f ca="1" xml:space="preserve">
IF($B318 = 1,
    0,
    RANDBETWEEN(5,COUNT(#REF!) + 1)
)</f>
        <v>#NUM!</v>
      </c>
      <c r="G318" s="7" t="e">
        <f ca="1" xml:space="preserve">
IF($B318 = 1 + N("Presidente"),
    "de Orléans e Bragança",
    VLOOKUP($F318,#REF!,2,FALSE) &amp; " " &amp; VLOOKUP(RANDBETWEEN(5,COUNT(#REF!) + 1),#REF!,2,FALSE)
)</f>
        <v>#NUM!</v>
      </c>
      <c r="H318" s="7" t="s">
        <v>414</v>
      </c>
      <c r="I318" s="7" t="s">
        <v>6</v>
      </c>
      <c r="J318" s="8">
        <f ca="1" xml:space="preserve">
IF($O318 = 5 + N("CEO"),
    TODAY() - 16340,
    IF($O318 = 8 + N("Secretary"),
        RANDBETWEEN(TODAY() - 12418.5, TODAY()-6574.5),
        IF(OR($O318 = 7, $O318 = 14),
            RANDBETWEEN(TODAY() - 16071, TODAY() - 8766),
            IF(OR($O318 = 13, $O318 = 12, $O318 = 11),
                RANDBETWEEN(TODAY() - 27393.75, TODAY() - 12783.75),
                RANDBETWEEN(TODAY() - 27393.75, TODAY()-10957.5)
            )
        )
    )
)</f>
        <v>20486</v>
      </c>
      <c r="K318" s="6">
        <f ca="1" xml:space="preserve">
IF(OR($O318 = 5, $O318 = 6) + N("Se for presidente ou vice-presidente"),
    10 + N("Doutor"),
    IF($O318 = 7 + N("Se for diretor"),
        RANDBETWEEN(8,10) + N("Graduate school or Master’s degree or Doctorate"),
        IF($O318 = 14 + N("If a manager"),
            RANDBETWEEN(7,9),
            IF(OR($O318 = 13, $O318 = 12, $O318 = 11) + N("If coordinator or specialist or analyst"),
                RANDBETWEEN(7,8),
                7
            )
        )
    )
)</f>
        <v>7</v>
      </c>
      <c r="L318" s="8" t="str">
        <f ca="1">VLOOKUP($K318,Education!$A:$B,2,FALSE)</f>
        <v>Undergraduate degree</v>
      </c>
      <c r="M318" s="7" t="e">
        <f ca="1" xml:space="preserve">
  IF(OR($O318 = 5, $O318 = 6, $O318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8" s="7" t="e">
        <f ca="1">VLOOKUP($M318,Department!$A:$B,2,FALSE)</f>
        <v>#NUM!</v>
      </c>
      <c r="O318" s="6">
        <f t="shared" ca="1" si="4"/>
        <v>11</v>
      </c>
      <c r="P318" s="7" t="str">
        <f ca="1">VLOOKUP($O318,Role!$A:$B,2,FALSE)</f>
        <v>Analyst</v>
      </c>
      <c r="Q318" s="6">
        <f ca="1" xml:space="preserve">
IF($O318 = 11 + N("Analyst"),
    RANDBETWEEN(5, 7) + N("Jr, Pleno, Sr"),
    ""
)</f>
        <v>5</v>
      </c>
      <c r="R318" s="7" t="e">
        <f ca="1" xml:space="preserve">
IF($Q318 &lt;&gt; "",
    VLOOKUP($Q318,Level!$A:$B,2,FALSE),
    ""
)</f>
        <v>#N/A</v>
      </c>
      <c r="S318" s="1" t="e">
        <f ca="1" xml:space="preserve">
IF($O318 = 5 + N("Presidente"),
    27000,
    IF($O318 = 6 + N("Vice-presidente"),
        23000,
        IF(OR($O318 = 8, $O318= 13, $O318 = 12) + N("Secretária bilíngue ou coordenador ou especialista"),
            8000,
            IF($O318 = 7 + N("Diretor"),
                15000,
                IF($O318 = 14 + N("Gerente"),
                    12000,
                    IF($O318 = 9 + N("Estagiário"),
                        705,
                        IF($O318 = 10 + N("Trainee"),
                            805,
                            IF($O318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IF($K318 = 7,
  500,
  IF($K318 = 8,
    1000,
    IF($K318 = 9,
      1500,
      IF($K318 = 10,
        2000,
        0
      )
    )
  )
)
+
N("Adicional no salário por área")
+
IF($M318 = 14 + N("Tecnologia da Informação"),
  120,
  IF($M318 = 16 + N("Vendas"),
    110,
    IF($M318 = 15 + N("Jurídico"),
      100,
      IF(OR($M318 = 8, $M318 = 9, $M318 = 11) + N("Recursos humanos ou comercial ou comunicação e marketing"),
        80,
        0
      )
    )
  )
)
+
N("Adicionando pegadinha")
+
IF(AND($M318 = 16, $K318 = 9, $O318 = 11, $Q318 = 5) + N("Se for de vendas, com mestrado, analista sênior"),
  IF(#REF! = 5,
    100,
    0
  )
  +
  IF($I318 = "M",
    200,
    0
  ),
  0
)</f>
        <v>#NUM!</v>
      </c>
    </row>
    <row r="319" spans="1:19" ht="14.25" customHeight="1" x14ac:dyDescent="0.2">
      <c r="A319" s="7" t="s">
        <v>94</v>
      </c>
      <c r="B319" s="5">
        <f>ROW()</f>
        <v>319</v>
      </c>
      <c r="C319" s="6" t="b">
        <v>1</v>
      </c>
      <c r="D319" s="7" t="e">
        <f ca="1">IF($B319 = 1 + N("Presidente"),
    127,
    IF($B319 = 2 + N("Vice-Presidente"),
        72,
        IF($B319 = 3 + N("Secretária bilíngue"),
            13,
            RANDBETWEEN(5,COUNT(#REF!) + 1)
        )
    )
)</f>
        <v>#NUM!</v>
      </c>
      <c r="E319" s="7" t="e">
        <f ca="1">VLOOKUP($D319,#REF!,2,FALSE)</f>
        <v>#NUM!</v>
      </c>
      <c r="F319" s="7" t="e">
        <f ca="1" xml:space="preserve">
IF($B319 = 1,
    0,
    RANDBETWEEN(5,COUNT(#REF!) + 1)
)</f>
        <v>#NUM!</v>
      </c>
      <c r="G319" s="7" t="e">
        <f ca="1" xml:space="preserve">
IF($B319 = 1 + N("Presidente"),
    "de Orléans e Bragança",
    VLOOKUP($F319,#REF!,2,FALSE) &amp; " " &amp; VLOOKUP(RANDBETWEEN(5,COUNT(#REF!) + 1),#REF!,2,FALSE)
)</f>
        <v>#NUM!</v>
      </c>
      <c r="H319" s="7" t="s">
        <v>415</v>
      </c>
      <c r="I319" s="7" t="s">
        <v>5</v>
      </c>
      <c r="J319" s="8">
        <f ca="1" xml:space="preserve">
IF($O319 = 5 + N("CEO"),
    TODAY() - 16340,
    IF($O319 = 8 + N("Secretary"),
        RANDBETWEEN(TODAY() - 12418.5, TODAY()-6574.5),
        IF(OR($O319 = 7, $O319 = 14),
            RANDBETWEEN(TODAY() - 16071, TODAY() - 8766),
            IF(OR($O319 = 13, $O319 = 12, $O319 = 11),
                RANDBETWEEN(TODAY() - 27393.75, TODAY() - 12783.75),
                RANDBETWEEN(TODAY() - 27393.75, TODAY()-10957.5)
            )
        )
    )
)</f>
        <v>21216</v>
      </c>
      <c r="K319" s="6">
        <f ca="1" xml:space="preserve">
IF(OR($O319 = 5, $O319 = 6) + N("Se for presidente ou vice-presidente"),
    10 + N("Doutor"),
    IF($O319 = 7 + N("Se for diretor"),
        RANDBETWEEN(8,10) + N("Graduate school or Master’s degree or Doctorate"),
        IF($O319 = 14 + N("If a manager"),
            RANDBETWEEN(7,9),
            IF(OR($O319 = 13, $O319 = 12, $O319 = 11) + N("If coordinator or specialist or analyst"),
                RANDBETWEEN(7,8),
                7
            )
        )
    )
)</f>
        <v>7</v>
      </c>
      <c r="L319" s="8" t="str">
        <f ca="1">VLOOKUP($K319,Education!$A:$B,2,FALSE)</f>
        <v>Undergraduate degree</v>
      </c>
      <c r="M319" s="7" t="e">
        <f ca="1" xml:space="preserve">
  IF(OR($O319 = 5, $O319 = 6, $O319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19" s="7" t="e">
        <f ca="1">VLOOKUP($M319,Department!$A:$B,2,FALSE)</f>
        <v>#NUM!</v>
      </c>
      <c r="O319" s="6">
        <f t="shared" ca="1" si="4"/>
        <v>10</v>
      </c>
      <c r="P319" s="7" t="str">
        <f ca="1">VLOOKUP($O319,Role!$A:$B,2,FALSE)</f>
        <v>Trainee</v>
      </c>
      <c r="Q319" s="6" t="str">
        <f ca="1" xml:space="preserve">
IF($O319 = 11 + N("Analyst"),
    RANDBETWEEN(5, 7) + N("Jr, Pleno, Sr"),
    ""
)</f>
        <v/>
      </c>
      <c r="R319" s="7" t="str">
        <f ca="1" xml:space="preserve">
IF($Q319 &lt;&gt; "",
    VLOOKUP($Q319,Level!$A:$B,2,FALSE),
    ""
)</f>
        <v/>
      </c>
      <c r="S319" s="1" t="e">
        <f ca="1" xml:space="preserve">
IF($O319 = 5 + N("Presidente"),
    27000,
    IF($O319 = 6 + N("Vice-presidente"),
        23000,
        IF(OR($O319 = 8, $O319= 13, $O319 = 12) + N("Secretária bilíngue ou coordenador ou especialista"),
            8000,
            IF($O319 = 7 + N("Diretor"),
                15000,
                IF($O319 = 14 + N("Gerente"),
                    12000,
                    IF($O319 = 9 + N("Estagiário"),
                        705,
                        IF($O319 = 10 + N("Trainee"),
                            805,
                            IF($O319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IF($K319 = 7,
  500,
  IF($K319 = 8,
    1000,
    IF($K319 = 9,
      1500,
      IF($K319 = 10,
        2000,
        0
      )
    )
  )
)
+
N("Adicional no salário por área")
+
IF($M319 = 14 + N("Tecnologia da Informação"),
  120,
  IF($M319 = 16 + N("Vendas"),
    110,
    IF($M319 = 15 + N("Jurídico"),
      100,
      IF(OR($M319 = 8, $M319 = 9, $M319 = 11) + N("Recursos humanos ou comercial ou comunicação e marketing"),
        80,
        0
      )
    )
  )
)
+
N("Adicionando pegadinha")
+
IF(AND($M319 = 16, $K319 = 9, $O319 = 11, $Q319 = 5) + N("Se for de vendas, com mestrado, analista sênior"),
  IF(#REF! = 5,
    100,
    0
  )
  +
  IF($I319 = "M",
    200,
    0
  ),
  0
)</f>
        <v>#NUM!</v>
      </c>
    </row>
    <row r="320" spans="1:19" ht="14.25" customHeight="1" x14ac:dyDescent="0.2">
      <c r="A320" s="7" t="s">
        <v>94</v>
      </c>
      <c r="B320" s="5">
        <f>ROW()</f>
        <v>320</v>
      </c>
      <c r="C320" s="6" t="b">
        <v>1</v>
      </c>
      <c r="D320" s="7" t="e">
        <f ca="1">IF($B320 = 1 + N("Presidente"),
    127,
    IF($B320 = 2 + N("Vice-Presidente"),
        72,
        IF($B320 = 3 + N("Secretária bilíngue"),
            13,
            RANDBETWEEN(5,COUNT(#REF!) + 1)
        )
    )
)</f>
        <v>#NUM!</v>
      </c>
      <c r="E320" s="7" t="e">
        <f ca="1">VLOOKUP($D320,#REF!,2,FALSE)</f>
        <v>#NUM!</v>
      </c>
      <c r="F320" s="7" t="e">
        <f ca="1" xml:space="preserve">
IF($B320 = 1,
    0,
    RANDBETWEEN(5,COUNT(#REF!) + 1)
)</f>
        <v>#NUM!</v>
      </c>
      <c r="G320" s="7" t="e">
        <f ca="1" xml:space="preserve">
IF($B320 = 1 + N("Presidente"),
    "de Orléans e Bragança",
    VLOOKUP($F320,#REF!,2,FALSE) &amp; " " &amp; VLOOKUP(RANDBETWEEN(5,COUNT(#REF!) + 1),#REF!,2,FALSE)
)</f>
        <v>#NUM!</v>
      </c>
      <c r="H320" s="7" t="s">
        <v>416</v>
      </c>
      <c r="I320" s="7" t="s">
        <v>5</v>
      </c>
      <c r="J320" s="8">
        <f ca="1" xml:space="preserve">
IF($O320 = 5 + N("CEO"),
    TODAY() - 16340,
    IF($O320 = 8 + N("Secretary"),
        RANDBETWEEN(TODAY() - 12418.5, TODAY()-6574.5),
        IF(OR($O320 = 7, $O320 = 14),
            RANDBETWEEN(TODAY() - 16071, TODAY() - 8766),
            IF(OR($O320 = 13, $O320 = 12, $O320 = 11),
                RANDBETWEEN(TODAY() - 27393.75, TODAY() - 12783.75),
                RANDBETWEEN(TODAY() - 27393.75, TODAY()-10957.5)
            )
        )
    )
)</f>
        <v>21818</v>
      </c>
      <c r="K320" s="6">
        <f ca="1" xml:space="preserve">
IF(OR($O320 = 5, $O320 = 6) + N("Se for presidente ou vice-presidente"),
    10 + N("Doutor"),
    IF($O320 = 7 + N("Se for diretor"),
        RANDBETWEEN(8,10) + N("Graduate school or Master’s degree or Doctorate"),
        IF($O320 = 14 + N("If a manager"),
            RANDBETWEEN(7,9),
            IF(OR($O320 = 13, $O320 = 12, $O320 = 11) + N("If coordinator or specialist or analyst"),
                RANDBETWEEN(7,8),
                7
            )
        )
    )
)</f>
        <v>7</v>
      </c>
      <c r="L320" s="8" t="str">
        <f ca="1">VLOOKUP($K320,Education!$A:$B,2,FALSE)</f>
        <v>Undergraduate degree</v>
      </c>
      <c r="M320" s="7" t="e">
        <f ca="1" xml:space="preserve">
  IF(OR($O320 = 5, $O320 = 6, $O320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0" s="7" t="e">
        <f ca="1">VLOOKUP($M320,Department!$A:$B,2,FALSE)</f>
        <v>#NUM!</v>
      </c>
      <c r="O320" s="6">
        <f t="shared" ca="1" si="4"/>
        <v>11</v>
      </c>
      <c r="P320" s="7" t="str">
        <f ca="1">VLOOKUP($O320,Role!$A:$B,2,FALSE)</f>
        <v>Analyst</v>
      </c>
      <c r="Q320" s="6">
        <f ca="1" xml:space="preserve">
IF($O320 = 11 + N("Analyst"),
    RANDBETWEEN(5, 7) + N("Jr, Pleno, Sr"),
    ""
)</f>
        <v>5</v>
      </c>
      <c r="R320" s="7" t="e">
        <f ca="1" xml:space="preserve">
IF($Q320 &lt;&gt; "",
    VLOOKUP($Q320,Level!$A:$B,2,FALSE),
    ""
)</f>
        <v>#N/A</v>
      </c>
      <c r="S320" s="1" t="e">
        <f ca="1" xml:space="preserve">
IF($O320 = 5 + N("Presidente"),
    27000,
    IF($O320 = 6 + N("Vice-presidente"),
        23000,
        IF(OR($O320 = 8, $O320= 13, $O320 = 12) + N("Secretária bilíngue ou coordenador ou especialista"),
            8000,
            IF($O320 = 7 + N("Diretor"),
                15000,
                IF($O320 = 14 + N("Gerente"),
                    12000,
                    IF($O320 = 9 + N("Estagiário"),
                        705,
                        IF($O320 = 10 + N("Trainee"),
                            805,
                            IF($O320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IF($K320 = 7,
  500,
  IF($K320 = 8,
    1000,
    IF($K320 = 9,
      1500,
      IF($K320 = 10,
        2000,
        0
      )
    )
  )
)
+
N("Adicional no salário por área")
+
IF($M320 = 14 + N("Tecnologia da Informação"),
  120,
  IF($M320 = 16 + N("Vendas"),
    110,
    IF($M320 = 15 + N("Jurídico"),
      100,
      IF(OR($M320 = 8, $M320 = 9, $M320 = 11) + N("Recursos humanos ou comercial ou comunicação e marketing"),
        80,
        0
      )
    )
  )
)
+
N("Adicionando pegadinha")
+
IF(AND($M320 = 16, $K320 = 9, $O320 = 11, $Q320 = 5) + N("Se for de vendas, com mestrado, analista sênior"),
  IF(#REF! = 5,
    100,
    0
  )
  +
  IF($I320 = "M",
    200,
    0
  ),
  0
)</f>
        <v>#NUM!</v>
      </c>
    </row>
    <row r="321" spans="1:19" ht="14.25" customHeight="1" x14ac:dyDescent="0.2">
      <c r="A321" s="7" t="s">
        <v>94</v>
      </c>
      <c r="B321" s="5">
        <f>ROW()</f>
        <v>321</v>
      </c>
      <c r="C321" s="6" t="b">
        <v>1</v>
      </c>
      <c r="D321" s="7" t="e">
        <f ca="1">IF($B321 = 1 + N("Presidente"),
    127,
    IF($B321 = 2 + N("Vice-Presidente"),
        72,
        IF($B321 = 3 + N("Secretária bilíngue"),
            13,
            RANDBETWEEN(5,COUNT(#REF!) + 1)
        )
    )
)</f>
        <v>#NUM!</v>
      </c>
      <c r="E321" s="7" t="e">
        <f ca="1">VLOOKUP($D321,#REF!,2,FALSE)</f>
        <v>#NUM!</v>
      </c>
      <c r="F321" s="7" t="e">
        <f ca="1" xml:space="preserve">
IF($B321 = 1,
    0,
    RANDBETWEEN(5,COUNT(#REF!) + 1)
)</f>
        <v>#NUM!</v>
      </c>
      <c r="G321" s="7" t="e">
        <f ca="1" xml:space="preserve">
IF($B321 = 1 + N("Presidente"),
    "de Orléans e Bragança",
    VLOOKUP($F321,#REF!,2,FALSE) &amp; " " &amp; VLOOKUP(RANDBETWEEN(5,COUNT(#REF!) + 1),#REF!,2,FALSE)
)</f>
        <v>#NUM!</v>
      </c>
      <c r="H321" s="7" t="s">
        <v>417</v>
      </c>
      <c r="I321" s="7" t="s">
        <v>5</v>
      </c>
      <c r="J321" s="8">
        <f ca="1" xml:space="preserve">
IF($O321 = 5 + N("CEO"),
    TODAY() - 16340,
    IF($O321 = 8 + N("Secretary"),
        RANDBETWEEN(TODAY() - 12418.5, TODAY()-6574.5),
        IF(OR($O321 = 7, $O321 = 14),
            RANDBETWEEN(TODAY() - 16071, TODAY() - 8766),
            IF(OR($O321 = 13, $O321 = 12, $O321 = 11),
                RANDBETWEEN(TODAY() - 27393.75, TODAY() - 12783.75),
                RANDBETWEEN(TODAY() - 27393.75, TODAY()-10957.5)
            )
        )
    )
)</f>
        <v>22909</v>
      </c>
      <c r="K321" s="6">
        <f ca="1" xml:space="preserve">
IF(OR($O321 = 5, $O321 = 6) + N("Se for presidente ou vice-presidente"),
    10 + N("Doutor"),
    IF($O321 = 7 + N("Se for diretor"),
        RANDBETWEEN(8,10) + N("Graduate school or Master’s degree or Doctorate"),
        IF($O321 = 14 + N("If a manager"),
            RANDBETWEEN(7,9),
            IF(OR($O321 = 13, $O321 = 12, $O321 = 11) + N("If coordinator or specialist or analyst"),
                RANDBETWEEN(7,8),
                7
            )
        )
    )
)</f>
        <v>7</v>
      </c>
      <c r="L321" s="8" t="str">
        <f ca="1">VLOOKUP($K321,Education!$A:$B,2,FALSE)</f>
        <v>Undergraduate degree</v>
      </c>
      <c r="M321" s="7" t="e">
        <f ca="1" xml:space="preserve">
  IF(OR($O321 = 5, $O321 = 6, $O321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1" s="7" t="e">
        <f ca="1">VLOOKUP($M321,Department!$A:$B,2,FALSE)</f>
        <v>#NUM!</v>
      </c>
      <c r="O321" s="6">
        <f t="shared" ca="1" si="4"/>
        <v>10</v>
      </c>
      <c r="P321" s="7" t="str">
        <f ca="1">VLOOKUP($O321,Role!$A:$B,2,FALSE)</f>
        <v>Trainee</v>
      </c>
      <c r="Q321" s="6" t="str">
        <f ca="1" xml:space="preserve">
IF($O321 = 11 + N("Analyst"),
    RANDBETWEEN(5, 7) + N("Jr, Pleno, Sr"),
    ""
)</f>
        <v/>
      </c>
      <c r="R321" s="7" t="str">
        <f ca="1" xml:space="preserve">
IF($Q321 &lt;&gt; "",
    VLOOKUP($Q321,Level!$A:$B,2,FALSE),
    ""
)</f>
        <v/>
      </c>
      <c r="S321" s="1" t="e">
        <f ca="1" xml:space="preserve">
IF($O321 = 5 + N("Presidente"),
    27000,
    IF($O321 = 6 + N("Vice-presidente"),
        23000,
        IF(OR($O321 = 8, $O321= 13, $O321 = 12) + N("Secretária bilíngue ou coordenador ou especialista"),
            8000,
            IF($O321 = 7 + N("Diretor"),
                15000,
                IF($O321 = 14 + N("Gerente"),
                    12000,
                    IF($O321 = 9 + N("Estagiário"),
                        705,
                        IF($O321 = 10 + N("Trainee"),
                            805,
                            IF($O321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IF($K321 = 7,
  500,
  IF($K321 = 8,
    1000,
    IF($K321 = 9,
      1500,
      IF($K321 = 10,
        2000,
        0
      )
    )
  )
)
+
N("Adicional no salário por área")
+
IF($M321 = 14 + N("Tecnologia da Informação"),
  120,
  IF($M321 = 16 + N("Vendas"),
    110,
    IF($M321 = 15 + N("Jurídico"),
      100,
      IF(OR($M321 = 8, $M321 = 9, $M321 = 11) + N("Recursos humanos ou comercial ou comunicação e marketing"),
        80,
        0
      )
    )
  )
)
+
N("Adicionando pegadinha")
+
IF(AND($M321 = 16, $K321 = 9, $O321 = 11, $Q321 = 5) + N("Se for de vendas, com mestrado, analista sênior"),
  IF(#REF! = 5,
    100,
    0
  )
  +
  IF($I321 = "M",
    200,
    0
  ),
  0
)</f>
        <v>#NUM!</v>
      </c>
    </row>
    <row r="322" spans="1:19" ht="14.25" customHeight="1" x14ac:dyDescent="0.2">
      <c r="A322" s="7" t="s">
        <v>94</v>
      </c>
      <c r="B322" s="5">
        <f>ROW()</f>
        <v>322</v>
      </c>
      <c r="C322" s="6" t="b">
        <v>1</v>
      </c>
      <c r="D322" s="7" t="e">
        <f ca="1">IF($B322 = 1 + N("Presidente"),
    127,
    IF($B322 = 2 + N("Vice-Presidente"),
        72,
        IF($B322 = 3 + N("Secretária bilíngue"),
            13,
            RANDBETWEEN(5,COUNT(#REF!) + 1)
        )
    )
)</f>
        <v>#NUM!</v>
      </c>
      <c r="E322" s="7" t="e">
        <f ca="1">VLOOKUP($D322,#REF!,2,FALSE)</f>
        <v>#NUM!</v>
      </c>
      <c r="F322" s="7" t="e">
        <f ca="1" xml:space="preserve">
IF($B322 = 1,
    0,
    RANDBETWEEN(5,COUNT(#REF!) + 1)
)</f>
        <v>#NUM!</v>
      </c>
      <c r="G322" s="7" t="e">
        <f ca="1" xml:space="preserve">
IF($B322 = 1 + N("Presidente"),
    "de Orléans e Bragança",
    VLOOKUP($F322,#REF!,2,FALSE) &amp; " " &amp; VLOOKUP(RANDBETWEEN(5,COUNT(#REF!) + 1),#REF!,2,FALSE)
)</f>
        <v>#NUM!</v>
      </c>
      <c r="H322" s="7" t="s">
        <v>418</v>
      </c>
      <c r="I322" s="7" t="s">
        <v>6</v>
      </c>
      <c r="J322" s="8">
        <f ca="1" xml:space="preserve">
IF($O322 = 5 + N("CEO"),
    TODAY() - 16340,
    IF($O322 = 8 + N("Secretary"),
        RANDBETWEEN(TODAY() - 12418.5, TODAY()-6574.5),
        IF(OR($O322 = 7, $O322 = 14),
            RANDBETWEEN(TODAY() - 16071, TODAY() - 8766),
            IF(OR($O322 = 13, $O322 = 12, $O322 = 11),
                RANDBETWEEN(TODAY() - 27393.75, TODAY() - 12783.75),
                RANDBETWEEN(TODAY() - 27393.75, TODAY()-10957.5)
            )
        )
    )
)</f>
        <v>27529</v>
      </c>
      <c r="K322" s="6">
        <f ca="1" xml:space="preserve">
IF(OR($O322 = 5, $O322 = 6) + N("Se for presidente ou vice-presidente"),
    10 + N("Doutor"),
    IF($O322 = 7 + N("Se for diretor"),
        RANDBETWEEN(8,10) + N("Graduate school or Master’s degree or Doctorate"),
        IF($O322 = 14 + N("If a manager"),
            RANDBETWEEN(7,9),
            IF(OR($O322 = 13, $O322 = 12, $O322 = 11) + N("If coordinator or specialist or analyst"),
                RANDBETWEEN(7,8),
                7
            )
        )
    )
)</f>
        <v>8</v>
      </c>
      <c r="L322" s="8" t="str">
        <f ca="1">VLOOKUP($K322,Education!$A:$B,2,FALSE)</f>
        <v>Graduate school</v>
      </c>
      <c r="M322" s="7" t="e">
        <f ca="1" xml:space="preserve">
  IF(OR($O322 = 5, $O322 = 6, $O322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2" s="7" t="e">
        <f ca="1">VLOOKUP($M322,Department!$A:$B,2,FALSE)</f>
        <v>#NUM!</v>
      </c>
      <c r="O322" s="6">
        <f t="shared" ca="1" si="4"/>
        <v>11</v>
      </c>
      <c r="P322" s="7" t="str">
        <f ca="1">VLOOKUP($O322,Role!$A:$B,2,FALSE)</f>
        <v>Analyst</v>
      </c>
      <c r="Q322" s="6">
        <f ca="1" xml:space="preserve">
IF($O322 = 11 + N("Analyst"),
    RANDBETWEEN(5, 7) + N("Jr, Pleno, Sr"),
    ""
)</f>
        <v>7</v>
      </c>
      <c r="R322" s="7" t="e">
        <f ca="1" xml:space="preserve">
IF($Q322 &lt;&gt; "",
    VLOOKUP($Q322,Level!$A:$B,2,FALSE),
    ""
)</f>
        <v>#N/A</v>
      </c>
      <c r="S322" s="1" t="e">
        <f ca="1" xml:space="preserve">
IF($O322 = 5 + N("Presidente"),
    27000,
    IF($O322 = 6 + N("Vice-presidente"),
        23000,
        IF(OR($O322 = 8, $O322= 13, $O322 = 12) + N("Secretária bilíngue ou coordenador ou especialista"),
            8000,
            IF($O322 = 7 + N("Diretor"),
                15000,
                IF($O322 = 14 + N("Gerente"),
                    12000,
                    IF($O322 = 9 + N("Estagiário"),
                        705,
                        IF($O322 = 10 + N("Trainee"),
                            805,
                            IF($O322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IF($K322 = 7,
  500,
  IF($K322 = 8,
    1000,
    IF($K322 = 9,
      1500,
      IF($K322 = 10,
        2000,
        0
      )
    )
  )
)
+
N("Adicional no salário por área")
+
IF($M322 = 14 + N("Tecnologia da Informação"),
  120,
  IF($M322 = 16 + N("Vendas"),
    110,
    IF($M322 = 15 + N("Jurídico"),
      100,
      IF(OR($M322 = 8, $M322 = 9, $M322 = 11) + N("Recursos humanos ou comercial ou comunicação e marketing"),
        80,
        0
      )
    )
  )
)
+
N("Adicionando pegadinha")
+
IF(AND($M322 = 16, $K322 = 9, $O322 = 11, $Q322 = 5) + N("Se for de vendas, com mestrado, analista sênior"),
  IF(#REF! = 5,
    100,
    0
  )
  +
  IF($I322 = "M",
    200,
    0
  ),
  0
)</f>
        <v>#NUM!</v>
      </c>
    </row>
    <row r="323" spans="1:19" ht="14.25" customHeight="1" x14ac:dyDescent="0.2">
      <c r="A323" s="7" t="s">
        <v>94</v>
      </c>
      <c r="B323" s="5">
        <f>ROW()</f>
        <v>323</v>
      </c>
      <c r="C323" s="6" t="b">
        <v>1</v>
      </c>
      <c r="D323" s="7" t="e">
        <f ca="1">IF($B323 = 1 + N("Presidente"),
    127,
    IF($B323 = 2 + N("Vice-Presidente"),
        72,
        IF($B323 = 3 + N("Secretária bilíngue"),
            13,
            RANDBETWEEN(5,COUNT(#REF!) + 1)
        )
    )
)</f>
        <v>#NUM!</v>
      </c>
      <c r="E323" s="7" t="e">
        <f ca="1">VLOOKUP($D323,#REF!,2,FALSE)</f>
        <v>#NUM!</v>
      </c>
      <c r="F323" s="7" t="e">
        <f ca="1" xml:space="preserve">
IF($B323 = 1,
    0,
    RANDBETWEEN(5,COUNT(#REF!) + 1)
)</f>
        <v>#NUM!</v>
      </c>
      <c r="G323" s="7" t="e">
        <f ca="1" xml:space="preserve">
IF($B323 = 1 + N("Presidente"),
    "de Orléans e Bragança",
    VLOOKUP($F323,#REF!,2,FALSE) &amp; " " &amp; VLOOKUP(RANDBETWEEN(5,COUNT(#REF!) + 1),#REF!,2,FALSE)
)</f>
        <v>#NUM!</v>
      </c>
      <c r="H323" s="7" t="s">
        <v>419</v>
      </c>
      <c r="I323" s="7" t="s">
        <v>5</v>
      </c>
      <c r="J323" s="8">
        <f ca="1" xml:space="preserve">
IF($O323 = 5 + N("CEO"),
    TODAY() - 16340,
    IF($O323 = 8 + N("Secretary"),
        RANDBETWEEN(TODAY() - 12418.5, TODAY()-6574.5),
        IF(OR($O323 = 7, $O323 = 14),
            RANDBETWEEN(TODAY() - 16071, TODAY() - 8766),
            IF(OR($O323 = 13, $O323 = 12, $O323 = 11),
                RANDBETWEEN(TODAY() - 27393.75, TODAY() - 12783.75),
                RANDBETWEEN(TODAY() - 27393.75, TODAY()-10957.5)
            )
        )
    )
)</f>
        <v>20875</v>
      </c>
      <c r="K323" s="6">
        <f ca="1" xml:space="preserve">
IF(OR($O323 = 5, $O323 = 6) + N("Se for presidente ou vice-presidente"),
    10 + N("Doutor"),
    IF($O323 = 7 + N("Se for diretor"),
        RANDBETWEEN(8,10) + N("Graduate school or Master’s degree or Doctorate"),
        IF($O323 = 14 + N("If a manager"),
            RANDBETWEEN(7,9),
            IF(OR($O323 = 13, $O323 = 12, $O323 = 11) + N("If coordinator or specialist or analyst"),
                RANDBETWEEN(7,8),
                7
            )
        )
    )
)</f>
        <v>7</v>
      </c>
      <c r="L323" s="8" t="str">
        <f ca="1">VLOOKUP($K323,Education!$A:$B,2,FALSE)</f>
        <v>Undergraduate degree</v>
      </c>
      <c r="M323" s="7" t="e">
        <f ca="1" xml:space="preserve">
  IF(OR($O323 = 5, $O323 = 6, $O323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3" s="7" t="e">
        <f ca="1">VLOOKUP($M323,Department!$A:$B,2,FALSE)</f>
        <v>#NUM!</v>
      </c>
      <c r="O323" s="6">
        <f t="shared" ref="O323:O386" ca="1" si="5" xml:space="preserve">
IF($B323 = 1 + N("Se matrícula for 1"),
  5 + N("Presidente"),
  IF($B323 = 2 + N("Se matrícula for 2"),
    6 + N("Vice-presidente"),
    IF($B323 = 3 + N("Se matrícula for 3"),
      8 + N("Secretária bilíngue"),
      IF(AND($B323 &gt;= 4, $B323 &lt;=14),
        7 + N("Diretor"),
        IF(AND($B323 &gt;= 15, $B323 &lt;= 25),
          14 + N("Manager"),
          IF(AND($B323 &gt;= 26, $B323 &lt;= 36),
            13 + N("Coordinador"),
            IF(AND($B323 &gt;= 37, $B323 &lt;= 47),
              12 + N("Especialista"),
                IF(MOD($B323,2) = 0,
                  11 + N("Analista"),
                  RANDBETWEEN(9,10) + N("Estagiário ou Trainee")
                )
            )
          )
        )
      )
    )
  )
)</f>
        <v>9</v>
      </c>
      <c r="P323" s="7" t="str">
        <f ca="1">VLOOKUP($O323,Role!$A:$B,2,FALSE)</f>
        <v>Intern</v>
      </c>
      <c r="Q323" s="6" t="str">
        <f ca="1" xml:space="preserve">
IF($O323 = 11 + N("Analyst"),
    RANDBETWEEN(5, 7) + N("Jr, Pleno, Sr"),
    ""
)</f>
        <v/>
      </c>
      <c r="R323" s="7" t="str">
        <f ca="1" xml:space="preserve">
IF($Q323 &lt;&gt; "",
    VLOOKUP($Q323,Level!$A:$B,2,FALSE),
    ""
)</f>
        <v/>
      </c>
      <c r="S323" s="1" t="e">
        <f ca="1" xml:space="preserve">
IF($O323 = 5 + N("Presidente"),
    27000,
    IF($O323 = 6 + N("Vice-presidente"),
        23000,
        IF(OR($O323 = 8, $O323= 13, $O323 = 12) + N("Secretária bilíngue ou coordenador ou especialista"),
            8000,
            IF($O323 = 7 + N("Diretor"),
                15000,
                IF($O323 = 14 + N("Gerente"),
                    12000,
                    IF($O323 = 9 + N("Estagiário"),
                        705,
                        IF($O323 = 10 + N("Trainee"),
                            805,
                            IF($O323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IF($K323 = 7,
  500,
  IF($K323 = 8,
    1000,
    IF($K323 = 9,
      1500,
      IF($K323 = 10,
        2000,
        0
      )
    )
  )
)
+
N("Adicional no salário por área")
+
IF($M323 = 14 + N("Tecnologia da Informação"),
  120,
  IF($M323 = 16 + N("Vendas"),
    110,
    IF($M323 = 15 + N("Jurídico"),
      100,
      IF(OR($M323 = 8, $M323 = 9, $M323 = 11) + N("Recursos humanos ou comercial ou comunicação e marketing"),
        80,
        0
      )
    )
  )
)
+
N("Adicionando pegadinha")
+
IF(AND($M323 = 16, $K323 = 9, $O323 = 11, $Q323 = 5) + N("Se for de vendas, com mestrado, analista sênior"),
  IF(#REF! = 5,
    100,
    0
  )
  +
  IF($I323 = "M",
    200,
    0
  ),
  0
)</f>
        <v>#NUM!</v>
      </c>
    </row>
    <row r="324" spans="1:19" ht="14.25" customHeight="1" x14ac:dyDescent="0.2">
      <c r="A324" s="7" t="s">
        <v>94</v>
      </c>
      <c r="B324" s="5">
        <f>ROW()</f>
        <v>324</v>
      </c>
      <c r="C324" s="6" t="b">
        <v>1</v>
      </c>
      <c r="D324" s="7" t="e">
        <f ca="1">IF($B324 = 1 + N("Presidente"),
    127,
    IF($B324 = 2 + N("Vice-Presidente"),
        72,
        IF($B324 = 3 + N("Secretária bilíngue"),
            13,
            RANDBETWEEN(5,COUNT(#REF!) + 1)
        )
    )
)</f>
        <v>#NUM!</v>
      </c>
      <c r="E324" s="7" t="e">
        <f ca="1">VLOOKUP($D324,#REF!,2,FALSE)</f>
        <v>#NUM!</v>
      </c>
      <c r="F324" s="7" t="e">
        <f ca="1" xml:space="preserve">
IF($B324 = 1,
    0,
    RANDBETWEEN(5,COUNT(#REF!) + 1)
)</f>
        <v>#NUM!</v>
      </c>
      <c r="G324" s="7" t="e">
        <f ca="1" xml:space="preserve">
IF($B324 = 1 + N("Presidente"),
    "de Orléans e Bragança",
    VLOOKUP($F324,#REF!,2,FALSE) &amp; " " &amp; VLOOKUP(RANDBETWEEN(5,COUNT(#REF!) + 1),#REF!,2,FALSE)
)</f>
        <v>#NUM!</v>
      </c>
      <c r="H324" s="7" t="s">
        <v>420</v>
      </c>
      <c r="I324" s="7" t="s">
        <v>6</v>
      </c>
      <c r="J324" s="8">
        <f ca="1" xml:space="preserve">
IF($O324 = 5 + N("CEO"),
    TODAY() - 16340,
    IF($O324 = 8 + N("Secretary"),
        RANDBETWEEN(TODAY() - 12418.5, TODAY()-6574.5),
        IF(OR($O324 = 7, $O324 = 14),
            RANDBETWEEN(TODAY() - 16071, TODAY() - 8766),
            IF(OR($O324 = 13, $O324 = 12, $O324 = 11),
                RANDBETWEEN(TODAY() - 27393.75, TODAY() - 12783.75),
                RANDBETWEEN(TODAY() - 27393.75, TODAY()-10957.5)
            )
        )
    )
)</f>
        <v>17574</v>
      </c>
      <c r="K324" s="6">
        <f ca="1" xml:space="preserve">
IF(OR($O324 = 5, $O324 = 6) + N("Se for presidente ou vice-presidente"),
    10 + N("Doutor"),
    IF($O324 = 7 + N("Se for diretor"),
        RANDBETWEEN(8,10) + N("Graduate school or Master’s degree or Doctorate"),
        IF($O324 = 14 + N("If a manager"),
            RANDBETWEEN(7,9),
            IF(OR($O324 = 13, $O324 = 12, $O324 = 11) + N("If coordinator or specialist or analyst"),
                RANDBETWEEN(7,8),
                7
            )
        )
    )
)</f>
        <v>7</v>
      </c>
      <c r="L324" s="8" t="str">
        <f ca="1">VLOOKUP($K324,Education!$A:$B,2,FALSE)</f>
        <v>Undergraduate degree</v>
      </c>
      <c r="M324" s="7" t="e">
        <f ca="1" xml:space="preserve">
  IF(OR($O324 = 5, $O324 = 6, $O324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4" s="7" t="e">
        <f ca="1">VLOOKUP($M324,Department!$A:$B,2,FALSE)</f>
        <v>#NUM!</v>
      </c>
      <c r="O324" s="6">
        <f t="shared" ca="1" si="5"/>
        <v>11</v>
      </c>
      <c r="P324" s="7" t="str">
        <f ca="1">VLOOKUP($O324,Role!$A:$B,2,FALSE)</f>
        <v>Analyst</v>
      </c>
      <c r="Q324" s="6">
        <f ca="1" xml:space="preserve">
IF($O324 = 11 + N("Analyst"),
    RANDBETWEEN(5, 7) + N("Jr, Pleno, Sr"),
    ""
)</f>
        <v>6</v>
      </c>
      <c r="R324" s="7" t="e">
        <f ca="1" xml:space="preserve">
IF($Q324 &lt;&gt; "",
    VLOOKUP($Q324,Level!$A:$B,2,FALSE),
    ""
)</f>
        <v>#N/A</v>
      </c>
      <c r="S324" s="1" t="e">
        <f ca="1" xml:space="preserve">
IF($O324 = 5 + N("Presidente"),
    27000,
    IF($O324 = 6 + N("Vice-presidente"),
        23000,
        IF(OR($O324 = 8, $O324= 13, $O324 = 12) + N("Secretária bilíngue ou coordenador ou especialista"),
            8000,
            IF($O324 = 7 + N("Diretor"),
                15000,
                IF($O324 = 14 + N("Gerente"),
                    12000,
                    IF($O324 = 9 + N("Estagiário"),
                        705,
                        IF($O324 = 10 + N("Trainee"),
                            805,
                            IF($O324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IF($K324 = 7,
  500,
  IF($K324 = 8,
    1000,
    IF($K324 = 9,
      1500,
      IF($K324 = 10,
        2000,
        0
      )
    )
  )
)
+
N("Adicional no salário por área")
+
IF($M324 = 14 + N("Tecnologia da Informação"),
  120,
  IF($M324 = 16 + N("Vendas"),
    110,
    IF($M324 = 15 + N("Jurídico"),
      100,
      IF(OR($M324 = 8, $M324 = 9, $M324 = 11) + N("Recursos humanos ou comercial ou comunicação e marketing"),
        80,
        0
      )
    )
  )
)
+
N("Adicionando pegadinha")
+
IF(AND($M324 = 16, $K324 = 9, $O324 = 11, $Q324 = 5) + N("Se for de vendas, com mestrado, analista sênior"),
  IF(#REF! = 5,
    100,
    0
  )
  +
  IF($I324 = "M",
    200,
    0
  ),
  0
)</f>
        <v>#NUM!</v>
      </c>
    </row>
    <row r="325" spans="1:19" ht="14.25" customHeight="1" x14ac:dyDescent="0.2">
      <c r="A325" s="7" t="s">
        <v>94</v>
      </c>
      <c r="B325" s="5">
        <f>ROW()</f>
        <v>325</v>
      </c>
      <c r="C325" s="6" t="b">
        <v>1</v>
      </c>
      <c r="D325" s="7" t="e">
        <f ca="1">IF($B325 = 1 + N("Presidente"),
    127,
    IF($B325 = 2 + N("Vice-Presidente"),
        72,
        IF($B325 = 3 + N("Secretária bilíngue"),
            13,
            RANDBETWEEN(5,COUNT(#REF!) + 1)
        )
    )
)</f>
        <v>#NUM!</v>
      </c>
      <c r="E325" s="7" t="e">
        <f ca="1">VLOOKUP($D325,#REF!,2,FALSE)</f>
        <v>#NUM!</v>
      </c>
      <c r="F325" s="7" t="e">
        <f ca="1" xml:space="preserve">
IF($B325 = 1,
    0,
    RANDBETWEEN(5,COUNT(#REF!) + 1)
)</f>
        <v>#NUM!</v>
      </c>
      <c r="G325" s="7" t="e">
        <f ca="1" xml:space="preserve">
IF($B325 = 1 + N("Presidente"),
    "de Orléans e Bragança",
    VLOOKUP($F325,#REF!,2,FALSE) &amp; " " &amp; VLOOKUP(RANDBETWEEN(5,COUNT(#REF!) + 1),#REF!,2,FALSE)
)</f>
        <v>#NUM!</v>
      </c>
      <c r="H325" s="7" t="s">
        <v>421</v>
      </c>
      <c r="I325" s="7" t="s">
        <v>6</v>
      </c>
      <c r="J325" s="8">
        <f ca="1" xml:space="preserve">
IF($O325 = 5 + N("CEO"),
    TODAY() - 16340,
    IF($O325 = 8 + N("Secretary"),
        RANDBETWEEN(TODAY() - 12418.5, TODAY()-6574.5),
        IF(OR($O325 = 7, $O325 = 14),
            RANDBETWEEN(TODAY() - 16071, TODAY() - 8766),
            IF(OR($O325 = 13, $O325 = 12, $O325 = 11),
                RANDBETWEEN(TODAY() - 27393.75, TODAY() - 12783.75),
                RANDBETWEEN(TODAY() - 27393.75, TODAY()-10957.5)
            )
        )
    )
)</f>
        <v>19291</v>
      </c>
      <c r="K325" s="6">
        <f ca="1" xml:space="preserve">
IF(OR($O325 = 5, $O325 = 6) + N("Se for presidente ou vice-presidente"),
    10 + N("Doutor"),
    IF($O325 = 7 + N("Se for diretor"),
        RANDBETWEEN(8,10) + N("Graduate school or Master’s degree or Doctorate"),
        IF($O325 = 14 + N("If a manager"),
            RANDBETWEEN(7,9),
            IF(OR($O325 = 13, $O325 = 12, $O325 = 11) + N("If coordinator or specialist or analyst"),
                RANDBETWEEN(7,8),
                7
            )
        )
    )
)</f>
        <v>7</v>
      </c>
      <c r="L325" s="8" t="str">
        <f ca="1">VLOOKUP($K325,Education!$A:$B,2,FALSE)</f>
        <v>Undergraduate degree</v>
      </c>
      <c r="M325" s="7" t="e">
        <f ca="1" xml:space="preserve">
  IF(OR($O325 = 5, $O325 = 6, $O325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5" s="7" t="e">
        <f ca="1">VLOOKUP($M325,Department!$A:$B,2,FALSE)</f>
        <v>#NUM!</v>
      </c>
      <c r="O325" s="6">
        <f t="shared" ca="1" si="5"/>
        <v>10</v>
      </c>
      <c r="P325" s="7" t="str">
        <f ca="1">VLOOKUP($O325,Role!$A:$B,2,FALSE)</f>
        <v>Trainee</v>
      </c>
      <c r="Q325" s="6" t="str">
        <f ca="1" xml:space="preserve">
IF($O325 = 11 + N("Analyst"),
    RANDBETWEEN(5, 7) + N("Jr, Pleno, Sr"),
    ""
)</f>
        <v/>
      </c>
      <c r="R325" s="7" t="str">
        <f ca="1" xml:space="preserve">
IF($Q325 &lt;&gt; "",
    VLOOKUP($Q325,Level!$A:$B,2,FALSE),
    ""
)</f>
        <v/>
      </c>
      <c r="S325" s="1" t="e">
        <f ca="1" xml:space="preserve">
IF($O325 = 5 + N("Presidente"),
    27000,
    IF($O325 = 6 + N("Vice-presidente"),
        23000,
        IF(OR($O325 = 8, $O325= 13, $O325 = 12) + N("Secretária bilíngue ou coordenador ou especialista"),
            8000,
            IF($O325 = 7 + N("Diretor"),
                15000,
                IF($O325 = 14 + N("Gerente"),
                    12000,
                    IF($O325 = 9 + N("Estagiário"),
                        705,
                        IF($O325 = 10 + N("Trainee"),
                            805,
                            IF($O325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IF($K325 = 7,
  500,
  IF($K325 = 8,
    1000,
    IF($K325 = 9,
      1500,
      IF($K325 = 10,
        2000,
        0
      )
    )
  )
)
+
N("Adicional no salário por área")
+
IF($M325 = 14 + N("Tecnologia da Informação"),
  120,
  IF($M325 = 16 + N("Vendas"),
    110,
    IF($M325 = 15 + N("Jurídico"),
      100,
      IF(OR($M325 = 8, $M325 = 9, $M325 = 11) + N("Recursos humanos ou comercial ou comunicação e marketing"),
        80,
        0
      )
    )
  )
)
+
N("Adicionando pegadinha")
+
IF(AND($M325 = 16, $K325 = 9, $O325 = 11, $Q325 = 5) + N("Se for de vendas, com mestrado, analista sênior"),
  IF(#REF! = 5,
    100,
    0
  )
  +
  IF($I325 = "M",
    200,
    0
  ),
  0
)</f>
        <v>#NUM!</v>
      </c>
    </row>
    <row r="326" spans="1:19" ht="14.25" customHeight="1" x14ac:dyDescent="0.2">
      <c r="A326" s="7" t="s">
        <v>94</v>
      </c>
      <c r="B326" s="5">
        <f>ROW()</f>
        <v>326</v>
      </c>
      <c r="C326" s="6" t="b">
        <v>1</v>
      </c>
      <c r="D326" s="7" t="e">
        <f ca="1">IF($B326 = 1 + N("Presidente"),
    127,
    IF($B326 = 2 + N("Vice-Presidente"),
        72,
        IF($B326 = 3 + N("Secretária bilíngue"),
            13,
            RANDBETWEEN(5,COUNT(#REF!) + 1)
        )
    )
)</f>
        <v>#NUM!</v>
      </c>
      <c r="E326" s="7" t="e">
        <f ca="1">VLOOKUP($D326,#REF!,2,FALSE)</f>
        <v>#NUM!</v>
      </c>
      <c r="F326" s="7" t="e">
        <f ca="1" xml:space="preserve">
IF($B326 = 1,
    0,
    RANDBETWEEN(5,COUNT(#REF!) + 1)
)</f>
        <v>#NUM!</v>
      </c>
      <c r="G326" s="7" t="e">
        <f ca="1" xml:space="preserve">
IF($B326 = 1 + N("Presidente"),
    "de Orléans e Bragança",
    VLOOKUP($F326,#REF!,2,FALSE) &amp; " " &amp; VLOOKUP(RANDBETWEEN(5,COUNT(#REF!) + 1),#REF!,2,FALSE)
)</f>
        <v>#NUM!</v>
      </c>
      <c r="H326" s="7" t="s">
        <v>422</v>
      </c>
      <c r="I326" s="7" t="s">
        <v>6</v>
      </c>
      <c r="J326" s="8">
        <f ca="1" xml:space="preserve">
IF($O326 = 5 + N("CEO"),
    TODAY() - 16340,
    IF($O326 = 8 + N("Secretary"),
        RANDBETWEEN(TODAY() - 12418.5, TODAY()-6574.5),
        IF(OR($O326 = 7, $O326 = 14),
            RANDBETWEEN(TODAY() - 16071, TODAY() - 8766),
            IF(OR($O326 = 13, $O326 = 12, $O326 = 11),
                RANDBETWEEN(TODAY() - 27393.75, TODAY() - 12783.75),
                RANDBETWEEN(TODAY() - 27393.75, TODAY()-10957.5)
            )
        )
    )
)</f>
        <v>29324</v>
      </c>
      <c r="K326" s="6">
        <f ca="1" xml:space="preserve">
IF(OR($O326 = 5, $O326 = 6) + N("Se for presidente ou vice-presidente"),
    10 + N("Doutor"),
    IF($O326 = 7 + N("Se for diretor"),
        RANDBETWEEN(8,10) + N("Graduate school or Master’s degree or Doctorate"),
        IF($O326 = 14 + N("If a manager"),
            RANDBETWEEN(7,9),
            IF(OR($O326 = 13, $O326 = 12, $O326 = 11) + N("If coordinator or specialist or analyst"),
                RANDBETWEEN(7,8),
                7
            )
        )
    )
)</f>
        <v>7</v>
      </c>
      <c r="L326" s="8" t="str">
        <f ca="1">VLOOKUP($K326,Education!$A:$B,2,FALSE)</f>
        <v>Undergraduate degree</v>
      </c>
      <c r="M326" s="7" t="e">
        <f ca="1" xml:space="preserve">
  IF(OR($O326 = 5, $O326 = 6, $O326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6" s="7" t="e">
        <f ca="1">VLOOKUP($M326,Department!$A:$B,2,FALSE)</f>
        <v>#NUM!</v>
      </c>
      <c r="O326" s="6">
        <f t="shared" ca="1" si="5"/>
        <v>11</v>
      </c>
      <c r="P326" s="7" t="str">
        <f ca="1">VLOOKUP($O326,Role!$A:$B,2,FALSE)</f>
        <v>Analyst</v>
      </c>
      <c r="Q326" s="6">
        <f ca="1" xml:space="preserve">
IF($O326 = 11 + N("Analyst"),
    RANDBETWEEN(5, 7) + N("Jr, Pleno, Sr"),
    ""
)</f>
        <v>5</v>
      </c>
      <c r="R326" s="7" t="e">
        <f ca="1" xml:space="preserve">
IF($Q326 &lt;&gt; "",
    VLOOKUP($Q326,Level!$A:$B,2,FALSE),
    ""
)</f>
        <v>#N/A</v>
      </c>
      <c r="S326" s="1" t="e">
        <f ca="1" xml:space="preserve">
IF($O326 = 5 + N("Presidente"),
    27000,
    IF($O326 = 6 + N("Vice-presidente"),
        23000,
        IF(OR($O326 = 8, $O326= 13, $O326 = 12) + N("Secretária bilíngue ou coordenador ou especialista"),
            8000,
            IF($O326 = 7 + N("Diretor"),
                15000,
                IF($O326 = 14 + N("Gerente"),
                    12000,
                    IF($O326 = 9 + N("Estagiário"),
                        705,
                        IF($O326 = 10 + N("Trainee"),
                            805,
                            IF($O326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IF($K326 = 7,
  500,
  IF($K326 = 8,
    1000,
    IF($K326 = 9,
      1500,
      IF($K326 = 10,
        2000,
        0
      )
    )
  )
)
+
N("Adicional no salário por área")
+
IF($M326 = 14 + N("Tecnologia da Informação"),
  120,
  IF($M326 = 16 + N("Vendas"),
    110,
    IF($M326 = 15 + N("Jurídico"),
      100,
      IF(OR($M326 = 8, $M326 = 9, $M326 = 11) + N("Recursos humanos ou comercial ou comunicação e marketing"),
        80,
        0
      )
    )
  )
)
+
N("Adicionando pegadinha")
+
IF(AND($M326 = 16, $K326 = 9, $O326 = 11, $Q326 = 5) + N("Se for de vendas, com mestrado, analista sênior"),
  IF(#REF! = 5,
    100,
    0
  )
  +
  IF($I326 = "M",
    200,
    0
  ),
  0
)</f>
        <v>#NUM!</v>
      </c>
    </row>
    <row r="327" spans="1:19" ht="14.25" customHeight="1" x14ac:dyDescent="0.2">
      <c r="A327" s="7" t="s">
        <v>94</v>
      </c>
      <c r="B327" s="5">
        <f>ROW()</f>
        <v>327</v>
      </c>
      <c r="C327" s="6" t="b">
        <v>1</v>
      </c>
      <c r="D327" s="7" t="e">
        <f ca="1">IF($B327 = 1 + N("Presidente"),
    127,
    IF($B327 = 2 + N("Vice-Presidente"),
        72,
        IF($B327 = 3 + N("Secretária bilíngue"),
            13,
            RANDBETWEEN(5,COUNT(#REF!) + 1)
        )
    )
)</f>
        <v>#NUM!</v>
      </c>
      <c r="E327" s="7" t="e">
        <f ca="1">VLOOKUP($D327,#REF!,2,FALSE)</f>
        <v>#NUM!</v>
      </c>
      <c r="F327" s="7" t="e">
        <f ca="1" xml:space="preserve">
IF($B327 = 1,
    0,
    RANDBETWEEN(5,COUNT(#REF!) + 1)
)</f>
        <v>#NUM!</v>
      </c>
      <c r="G327" s="7" t="e">
        <f ca="1" xml:space="preserve">
IF($B327 = 1 + N("Presidente"),
    "de Orléans e Bragança",
    VLOOKUP($F327,#REF!,2,FALSE) &amp; " " &amp; VLOOKUP(RANDBETWEEN(5,COUNT(#REF!) + 1),#REF!,2,FALSE)
)</f>
        <v>#NUM!</v>
      </c>
      <c r="H327" s="7" t="s">
        <v>423</v>
      </c>
      <c r="I327" s="7" t="s">
        <v>5</v>
      </c>
      <c r="J327" s="8">
        <f ca="1" xml:space="preserve">
IF($O327 = 5 + N("CEO"),
    TODAY() - 16340,
    IF($O327 = 8 + N("Secretary"),
        RANDBETWEEN(TODAY() - 12418.5, TODAY()-6574.5),
        IF(OR($O327 = 7, $O327 = 14),
            RANDBETWEEN(TODAY() - 16071, TODAY() - 8766),
            IF(OR($O327 = 13, $O327 = 12, $O327 = 11),
                RANDBETWEEN(TODAY() - 27393.75, TODAY() - 12783.75),
                RANDBETWEEN(TODAY() - 27393.75, TODAY()-10957.5)
            )
        )
    )
)</f>
        <v>29536</v>
      </c>
      <c r="K327" s="6">
        <f ca="1" xml:space="preserve">
IF(OR($O327 = 5, $O327 = 6) + N("Se for presidente ou vice-presidente"),
    10 + N("Doutor"),
    IF($O327 = 7 + N("Se for diretor"),
        RANDBETWEEN(8,10) + N("Graduate school or Master’s degree or Doctorate"),
        IF($O327 = 14 + N("If a manager"),
            RANDBETWEEN(7,9),
            IF(OR($O327 = 13, $O327 = 12, $O327 = 11) + N("If coordinator or specialist or analyst"),
                RANDBETWEEN(7,8),
                7
            )
        )
    )
)</f>
        <v>7</v>
      </c>
      <c r="L327" s="8" t="str">
        <f ca="1">VLOOKUP($K327,Education!$A:$B,2,FALSE)</f>
        <v>Undergraduate degree</v>
      </c>
      <c r="M327" s="7" t="e">
        <f ca="1" xml:space="preserve">
  IF(OR($O327 = 5, $O327 = 6, $O327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7" s="7" t="e">
        <f ca="1">VLOOKUP($M327,Department!$A:$B,2,FALSE)</f>
        <v>#NUM!</v>
      </c>
      <c r="O327" s="6">
        <f t="shared" ca="1" si="5"/>
        <v>9</v>
      </c>
      <c r="P327" s="7" t="str">
        <f ca="1">VLOOKUP($O327,Role!$A:$B,2,FALSE)</f>
        <v>Intern</v>
      </c>
      <c r="Q327" s="6" t="str">
        <f ca="1" xml:space="preserve">
IF($O327 = 11 + N("Analyst"),
    RANDBETWEEN(5, 7) + N("Jr, Pleno, Sr"),
    ""
)</f>
        <v/>
      </c>
      <c r="R327" s="7" t="str">
        <f ca="1" xml:space="preserve">
IF($Q327 &lt;&gt; "",
    VLOOKUP($Q327,Level!$A:$B,2,FALSE),
    ""
)</f>
        <v/>
      </c>
      <c r="S327" s="1" t="e">
        <f ca="1" xml:space="preserve">
IF($O327 = 5 + N("Presidente"),
    27000,
    IF($O327 = 6 + N("Vice-presidente"),
        23000,
        IF(OR($O327 = 8, $O327= 13, $O327 = 12) + N("Secretária bilíngue ou coordenador ou especialista"),
            8000,
            IF($O327 = 7 + N("Diretor"),
                15000,
                IF($O327 = 14 + N("Gerente"),
                    12000,
                    IF($O327 = 9 + N("Estagiário"),
                        705,
                        IF($O327 = 10 + N("Trainee"),
                            805,
                            IF($O327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IF($K327 = 7,
  500,
  IF($K327 = 8,
    1000,
    IF($K327 = 9,
      1500,
      IF($K327 = 10,
        2000,
        0
      )
    )
  )
)
+
N("Adicional no salário por área")
+
IF($M327 = 14 + N("Tecnologia da Informação"),
  120,
  IF($M327 = 16 + N("Vendas"),
    110,
    IF($M327 = 15 + N("Jurídico"),
      100,
      IF(OR($M327 = 8, $M327 = 9, $M327 = 11) + N("Recursos humanos ou comercial ou comunicação e marketing"),
        80,
        0
      )
    )
  )
)
+
N("Adicionando pegadinha")
+
IF(AND($M327 = 16, $K327 = 9, $O327 = 11, $Q327 = 5) + N("Se for de vendas, com mestrado, analista sênior"),
  IF(#REF! = 5,
    100,
    0
  )
  +
  IF($I327 = "M",
    200,
    0
  ),
  0
)</f>
        <v>#NUM!</v>
      </c>
    </row>
    <row r="328" spans="1:19" ht="14.25" customHeight="1" x14ac:dyDescent="0.2">
      <c r="A328" s="7" t="s">
        <v>94</v>
      </c>
      <c r="B328" s="5">
        <f>ROW()</f>
        <v>328</v>
      </c>
      <c r="C328" s="6" t="b">
        <v>1</v>
      </c>
      <c r="D328" s="7" t="e">
        <f ca="1">IF($B328 = 1 + N("Presidente"),
    127,
    IF($B328 = 2 + N("Vice-Presidente"),
        72,
        IF($B328 = 3 + N("Secretária bilíngue"),
            13,
            RANDBETWEEN(5,COUNT(#REF!) + 1)
        )
    )
)</f>
        <v>#NUM!</v>
      </c>
      <c r="E328" s="7" t="e">
        <f ca="1">VLOOKUP($D328,#REF!,2,FALSE)</f>
        <v>#NUM!</v>
      </c>
      <c r="F328" s="7" t="e">
        <f ca="1" xml:space="preserve">
IF($B328 = 1,
    0,
    RANDBETWEEN(5,COUNT(#REF!) + 1)
)</f>
        <v>#NUM!</v>
      </c>
      <c r="G328" s="7" t="e">
        <f ca="1" xml:space="preserve">
IF($B328 = 1 + N("Presidente"),
    "de Orléans e Bragança",
    VLOOKUP($F328,#REF!,2,FALSE) &amp; " " &amp; VLOOKUP(RANDBETWEEN(5,COUNT(#REF!) + 1),#REF!,2,FALSE)
)</f>
        <v>#NUM!</v>
      </c>
      <c r="H328" s="7" t="s">
        <v>424</v>
      </c>
      <c r="I328" s="7" t="s">
        <v>5</v>
      </c>
      <c r="J328" s="8">
        <f ca="1" xml:space="preserve">
IF($O328 = 5 + N("CEO"),
    TODAY() - 16340,
    IF($O328 = 8 + N("Secretary"),
        RANDBETWEEN(TODAY() - 12418.5, TODAY()-6574.5),
        IF(OR($O328 = 7, $O328 = 14),
            RANDBETWEEN(TODAY() - 16071, TODAY() - 8766),
            IF(OR($O328 = 13, $O328 = 12, $O328 = 11),
                RANDBETWEEN(TODAY() - 27393.75, TODAY() - 12783.75),
                RANDBETWEEN(TODAY() - 27393.75, TODAY()-10957.5)
            )
        )
    )
)</f>
        <v>22974</v>
      </c>
      <c r="K328" s="6">
        <f ca="1" xml:space="preserve">
IF(OR($O328 = 5, $O328 = 6) + N("Se for presidente ou vice-presidente"),
    10 + N("Doutor"),
    IF($O328 = 7 + N("Se for diretor"),
        RANDBETWEEN(8,10) + N("Graduate school or Master’s degree or Doctorate"),
        IF($O328 = 14 + N("If a manager"),
            RANDBETWEEN(7,9),
            IF(OR($O328 = 13, $O328 = 12, $O328 = 11) + N("If coordinator or specialist or analyst"),
                RANDBETWEEN(7,8),
                7
            )
        )
    )
)</f>
        <v>7</v>
      </c>
      <c r="L328" s="8" t="str">
        <f ca="1">VLOOKUP($K328,Education!$A:$B,2,FALSE)</f>
        <v>Undergraduate degree</v>
      </c>
      <c r="M328" s="7" t="e">
        <f ca="1" xml:space="preserve">
  IF(OR($O328 = 5, $O328 = 6, $O328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8" s="7" t="e">
        <f ca="1">VLOOKUP($M328,Department!$A:$B,2,FALSE)</f>
        <v>#NUM!</v>
      </c>
      <c r="O328" s="6">
        <f t="shared" ca="1" si="5"/>
        <v>11</v>
      </c>
      <c r="P328" s="7" t="str">
        <f ca="1">VLOOKUP($O328,Role!$A:$B,2,FALSE)</f>
        <v>Analyst</v>
      </c>
      <c r="Q328" s="6">
        <f ca="1" xml:space="preserve">
IF($O328 = 11 + N("Analyst"),
    RANDBETWEEN(5, 7) + N("Jr, Pleno, Sr"),
    ""
)</f>
        <v>6</v>
      </c>
      <c r="R328" s="7" t="e">
        <f ca="1" xml:space="preserve">
IF($Q328 &lt;&gt; "",
    VLOOKUP($Q328,Level!$A:$B,2,FALSE),
    ""
)</f>
        <v>#N/A</v>
      </c>
      <c r="S328" s="1" t="e">
        <f ca="1" xml:space="preserve">
IF($O328 = 5 + N("Presidente"),
    27000,
    IF($O328 = 6 + N("Vice-presidente"),
        23000,
        IF(OR($O328 = 8, $O328= 13, $O328 = 12) + N("Secretária bilíngue ou coordenador ou especialista"),
            8000,
            IF($O328 = 7 + N("Diretor"),
                15000,
                IF($O328 = 14 + N("Gerente"),
                    12000,
                    IF($O328 = 9 + N("Estagiário"),
                        705,
                        IF($O328 = 10 + N("Trainee"),
                            805,
                            IF($O328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IF($K328 = 7,
  500,
  IF($K328 = 8,
    1000,
    IF($K328 = 9,
      1500,
      IF($K328 = 10,
        2000,
        0
      )
    )
  )
)
+
N("Adicional no salário por área")
+
IF($M328 = 14 + N("Tecnologia da Informação"),
  120,
  IF($M328 = 16 + N("Vendas"),
    110,
    IF($M328 = 15 + N("Jurídico"),
      100,
      IF(OR($M328 = 8, $M328 = 9, $M328 = 11) + N("Recursos humanos ou comercial ou comunicação e marketing"),
        80,
        0
      )
    )
  )
)
+
N("Adicionando pegadinha")
+
IF(AND($M328 = 16, $K328 = 9, $O328 = 11, $Q328 = 5) + N("Se for de vendas, com mestrado, analista sênior"),
  IF(#REF! = 5,
    100,
    0
  )
  +
  IF($I328 = "M",
    200,
    0
  ),
  0
)</f>
        <v>#NUM!</v>
      </c>
    </row>
    <row r="329" spans="1:19" ht="14.25" customHeight="1" x14ac:dyDescent="0.2">
      <c r="A329" s="7" t="s">
        <v>94</v>
      </c>
      <c r="B329" s="5">
        <f>ROW()</f>
        <v>329</v>
      </c>
      <c r="C329" s="6" t="b">
        <v>1</v>
      </c>
      <c r="D329" s="7" t="e">
        <f ca="1">IF($B329 = 1 + N("Presidente"),
    127,
    IF($B329 = 2 + N("Vice-Presidente"),
        72,
        IF($B329 = 3 + N("Secretária bilíngue"),
            13,
            RANDBETWEEN(5,COUNT(#REF!) + 1)
        )
    )
)</f>
        <v>#NUM!</v>
      </c>
      <c r="E329" s="7" t="e">
        <f ca="1">VLOOKUP($D329,#REF!,2,FALSE)</f>
        <v>#NUM!</v>
      </c>
      <c r="F329" s="7" t="e">
        <f ca="1" xml:space="preserve">
IF($B329 = 1,
    0,
    RANDBETWEEN(5,COUNT(#REF!) + 1)
)</f>
        <v>#NUM!</v>
      </c>
      <c r="G329" s="7" t="e">
        <f ca="1" xml:space="preserve">
IF($B329 = 1 + N("Presidente"),
    "de Orléans e Bragança",
    VLOOKUP($F329,#REF!,2,FALSE) &amp; " " &amp; VLOOKUP(RANDBETWEEN(5,COUNT(#REF!) + 1),#REF!,2,FALSE)
)</f>
        <v>#NUM!</v>
      </c>
      <c r="H329" s="7" t="s">
        <v>425</v>
      </c>
      <c r="I329" s="7" t="s">
        <v>5</v>
      </c>
      <c r="J329" s="8">
        <f ca="1" xml:space="preserve">
IF($O329 = 5 + N("CEO"),
    TODAY() - 16340,
    IF($O329 = 8 + N("Secretary"),
        RANDBETWEEN(TODAY() - 12418.5, TODAY()-6574.5),
        IF(OR($O329 = 7, $O329 = 14),
            RANDBETWEEN(TODAY() - 16071, TODAY() - 8766),
            IF(OR($O329 = 13, $O329 = 12, $O329 = 11),
                RANDBETWEEN(TODAY() - 27393.75, TODAY() - 12783.75),
                RANDBETWEEN(TODAY() - 27393.75, TODAY()-10957.5)
            )
        )
    )
)</f>
        <v>18531</v>
      </c>
      <c r="K329" s="6">
        <f ca="1" xml:space="preserve">
IF(OR($O329 = 5, $O329 = 6) + N("Se for presidente ou vice-presidente"),
    10 + N("Doutor"),
    IF($O329 = 7 + N("Se for diretor"),
        RANDBETWEEN(8,10) + N("Graduate school or Master’s degree or Doctorate"),
        IF($O329 = 14 + N("If a manager"),
            RANDBETWEEN(7,9),
            IF(OR($O329 = 13, $O329 = 12, $O329 = 11) + N("If coordinator or specialist or analyst"),
                RANDBETWEEN(7,8),
                7
            )
        )
    )
)</f>
        <v>7</v>
      </c>
      <c r="L329" s="8" t="str">
        <f ca="1">VLOOKUP($K329,Education!$A:$B,2,FALSE)</f>
        <v>Undergraduate degree</v>
      </c>
      <c r="M329" s="7" t="e">
        <f ca="1" xml:space="preserve">
  IF(OR($O329 = 5, $O329 = 6, $O329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29" s="7" t="e">
        <f ca="1">VLOOKUP($M329,Department!$A:$B,2,FALSE)</f>
        <v>#NUM!</v>
      </c>
      <c r="O329" s="6">
        <f t="shared" ca="1" si="5"/>
        <v>9</v>
      </c>
      <c r="P329" s="7" t="str">
        <f ca="1">VLOOKUP($O329,Role!$A:$B,2,FALSE)</f>
        <v>Intern</v>
      </c>
      <c r="Q329" s="6" t="str">
        <f ca="1" xml:space="preserve">
IF($O329 = 11 + N("Analyst"),
    RANDBETWEEN(5, 7) + N("Jr, Pleno, Sr"),
    ""
)</f>
        <v/>
      </c>
      <c r="R329" s="7" t="str">
        <f ca="1" xml:space="preserve">
IF($Q329 &lt;&gt; "",
    VLOOKUP($Q329,Level!$A:$B,2,FALSE),
    ""
)</f>
        <v/>
      </c>
      <c r="S329" s="1" t="e">
        <f ca="1" xml:space="preserve">
IF($O329 = 5 + N("Presidente"),
    27000,
    IF($O329 = 6 + N("Vice-presidente"),
        23000,
        IF(OR($O329 = 8, $O329= 13, $O329 = 12) + N("Secretária bilíngue ou coordenador ou especialista"),
            8000,
            IF($O329 = 7 + N("Diretor"),
                15000,
                IF($O329 = 14 + N("Gerente"),
                    12000,
                    IF($O329 = 9 + N("Estagiário"),
                        705,
                        IF($O329 = 10 + N("Trainee"),
                            805,
                            IF($O329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IF($K329 = 7,
  500,
  IF($K329 = 8,
    1000,
    IF($K329 = 9,
      1500,
      IF($K329 = 10,
        2000,
        0
      )
    )
  )
)
+
N("Adicional no salário por área")
+
IF($M329 = 14 + N("Tecnologia da Informação"),
  120,
  IF($M329 = 16 + N("Vendas"),
    110,
    IF($M329 = 15 + N("Jurídico"),
      100,
      IF(OR($M329 = 8, $M329 = 9, $M329 = 11) + N("Recursos humanos ou comercial ou comunicação e marketing"),
        80,
        0
      )
    )
  )
)
+
N("Adicionando pegadinha")
+
IF(AND($M329 = 16, $K329 = 9, $O329 = 11, $Q329 = 5) + N("Se for de vendas, com mestrado, analista sênior"),
  IF(#REF! = 5,
    100,
    0
  )
  +
  IF($I329 = "M",
    200,
    0
  ),
  0
)</f>
        <v>#NUM!</v>
      </c>
    </row>
    <row r="330" spans="1:19" ht="14.25" customHeight="1" x14ac:dyDescent="0.2">
      <c r="A330" s="7" t="s">
        <v>94</v>
      </c>
      <c r="B330" s="5">
        <f>ROW()</f>
        <v>330</v>
      </c>
      <c r="C330" s="6" t="b">
        <v>1</v>
      </c>
      <c r="D330" s="7" t="e">
        <f ca="1">IF($B330 = 1 + N("Presidente"),
    127,
    IF($B330 = 2 + N("Vice-Presidente"),
        72,
        IF($B330 = 3 + N("Secretária bilíngue"),
            13,
            RANDBETWEEN(5,COUNT(#REF!) + 1)
        )
    )
)</f>
        <v>#NUM!</v>
      </c>
      <c r="E330" s="7" t="e">
        <f ca="1">VLOOKUP($D330,#REF!,2,FALSE)</f>
        <v>#NUM!</v>
      </c>
      <c r="F330" s="7" t="e">
        <f ca="1" xml:space="preserve">
IF($B330 = 1,
    0,
    RANDBETWEEN(5,COUNT(#REF!) + 1)
)</f>
        <v>#NUM!</v>
      </c>
      <c r="G330" s="7" t="e">
        <f ca="1" xml:space="preserve">
IF($B330 = 1 + N("Presidente"),
    "de Orléans e Bragança",
    VLOOKUP($F330,#REF!,2,FALSE) &amp; " " &amp; VLOOKUP(RANDBETWEEN(5,COUNT(#REF!) + 1),#REF!,2,FALSE)
)</f>
        <v>#NUM!</v>
      </c>
      <c r="H330" s="7" t="s">
        <v>426</v>
      </c>
      <c r="I330" s="7" t="s">
        <v>5</v>
      </c>
      <c r="J330" s="8">
        <f ca="1" xml:space="preserve">
IF($O330 = 5 + N("CEO"),
    TODAY() - 16340,
    IF($O330 = 8 + N("Secretary"),
        RANDBETWEEN(TODAY() - 12418.5, TODAY()-6574.5),
        IF(OR($O330 = 7, $O330 = 14),
            RANDBETWEEN(TODAY() - 16071, TODAY() - 8766),
            IF(OR($O330 = 13, $O330 = 12, $O330 = 11),
                RANDBETWEEN(TODAY() - 27393.75, TODAY() - 12783.75),
                RANDBETWEEN(TODAY() - 27393.75, TODAY()-10957.5)
            )
        )
    )
)</f>
        <v>25127</v>
      </c>
      <c r="K330" s="6">
        <f ca="1" xml:space="preserve">
IF(OR($O330 = 5, $O330 = 6) + N("Se for presidente ou vice-presidente"),
    10 + N("Doutor"),
    IF($O330 = 7 + N("Se for diretor"),
        RANDBETWEEN(8,10) + N("Graduate school or Master’s degree or Doctorate"),
        IF($O330 = 14 + N("If a manager"),
            RANDBETWEEN(7,9),
            IF(OR($O330 = 13, $O330 = 12, $O330 = 11) + N("If coordinator or specialist or analyst"),
                RANDBETWEEN(7,8),
                7
            )
        )
    )
)</f>
        <v>7</v>
      </c>
      <c r="L330" s="8" t="str">
        <f ca="1">VLOOKUP($K330,Education!$A:$B,2,FALSE)</f>
        <v>Undergraduate degree</v>
      </c>
      <c r="M330" s="7" t="e">
        <f ca="1" xml:space="preserve">
  IF(OR($O330 = 5, $O330 = 6, $O330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0" s="7" t="e">
        <f ca="1">VLOOKUP($M330,Department!$A:$B,2,FALSE)</f>
        <v>#NUM!</v>
      </c>
      <c r="O330" s="6">
        <f t="shared" ca="1" si="5"/>
        <v>11</v>
      </c>
      <c r="P330" s="7" t="str">
        <f ca="1">VLOOKUP($O330,Role!$A:$B,2,FALSE)</f>
        <v>Analyst</v>
      </c>
      <c r="Q330" s="6">
        <f ca="1" xml:space="preserve">
IF($O330 = 11 + N("Analyst"),
    RANDBETWEEN(5, 7) + N("Jr, Pleno, Sr"),
    ""
)</f>
        <v>6</v>
      </c>
      <c r="R330" s="7" t="e">
        <f ca="1" xml:space="preserve">
IF($Q330 &lt;&gt; "",
    VLOOKUP($Q330,Level!$A:$B,2,FALSE),
    ""
)</f>
        <v>#N/A</v>
      </c>
      <c r="S330" s="1" t="e">
        <f ca="1" xml:space="preserve">
IF($O330 = 5 + N("Presidente"),
    27000,
    IF($O330 = 6 + N("Vice-presidente"),
        23000,
        IF(OR($O330 = 8, $O330= 13, $O330 = 12) + N("Secretária bilíngue ou coordenador ou especialista"),
            8000,
            IF($O330 = 7 + N("Diretor"),
                15000,
                IF($O330 = 14 + N("Gerente"),
                    12000,
                    IF($O330 = 9 + N("Estagiário"),
                        705,
                        IF($O330 = 10 + N("Trainee"),
                            805,
                            IF($O330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IF($K330 = 7,
  500,
  IF($K330 = 8,
    1000,
    IF($K330 = 9,
      1500,
      IF($K330 = 10,
        2000,
        0
      )
    )
  )
)
+
N("Adicional no salário por área")
+
IF($M330 = 14 + N("Tecnologia da Informação"),
  120,
  IF($M330 = 16 + N("Vendas"),
    110,
    IF($M330 = 15 + N("Jurídico"),
      100,
      IF(OR($M330 = 8, $M330 = 9, $M330 = 11) + N("Recursos humanos ou comercial ou comunicação e marketing"),
        80,
        0
      )
    )
  )
)
+
N("Adicionando pegadinha")
+
IF(AND($M330 = 16, $K330 = 9, $O330 = 11, $Q330 = 5) + N("Se for de vendas, com mestrado, analista sênior"),
  IF(#REF! = 5,
    100,
    0
  )
  +
  IF($I330 = "M",
    200,
    0
  ),
  0
)</f>
        <v>#NUM!</v>
      </c>
    </row>
    <row r="331" spans="1:19" ht="14.25" customHeight="1" x14ac:dyDescent="0.2">
      <c r="A331" s="7" t="s">
        <v>94</v>
      </c>
      <c r="B331" s="5">
        <f>ROW()</f>
        <v>331</v>
      </c>
      <c r="C331" s="6" t="b">
        <v>1</v>
      </c>
      <c r="D331" s="7" t="e">
        <f ca="1">IF($B331 = 1 + N("Presidente"),
    127,
    IF($B331 = 2 + N("Vice-Presidente"),
        72,
        IF($B331 = 3 + N("Secretária bilíngue"),
            13,
            RANDBETWEEN(5,COUNT(#REF!) + 1)
        )
    )
)</f>
        <v>#NUM!</v>
      </c>
      <c r="E331" s="7" t="e">
        <f ca="1">VLOOKUP($D331,#REF!,2,FALSE)</f>
        <v>#NUM!</v>
      </c>
      <c r="F331" s="7" t="e">
        <f ca="1" xml:space="preserve">
IF($B331 = 1,
    0,
    RANDBETWEEN(5,COUNT(#REF!) + 1)
)</f>
        <v>#NUM!</v>
      </c>
      <c r="G331" s="7" t="e">
        <f ca="1" xml:space="preserve">
IF($B331 = 1 + N("Presidente"),
    "de Orléans e Bragança",
    VLOOKUP($F331,#REF!,2,FALSE) &amp; " " &amp; VLOOKUP(RANDBETWEEN(5,COUNT(#REF!) + 1),#REF!,2,FALSE)
)</f>
        <v>#NUM!</v>
      </c>
      <c r="H331" s="7" t="s">
        <v>427</v>
      </c>
      <c r="I331" s="7" t="s">
        <v>6</v>
      </c>
      <c r="J331" s="8">
        <f ca="1" xml:space="preserve">
IF($O331 = 5 + N("CEO"),
    TODAY() - 16340,
    IF($O331 = 8 + N("Secretary"),
        RANDBETWEEN(TODAY() - 12418.5, TODAY()-6574.5),
        IF(OR($O331 = 7, $O331 = 14),
            RANDBETWEEN(TODAY() - 16071, TODAY() - 8766),
            IF(OR($O331 = 13, $O331 = 12, $O331 = 11),
                RANDBETWEEN(TODAY() - 27393.75, TODAY() - 12783.75),
                RANDBETWEEN(TODAY() - 27393.75, TODAY()-10957.5)
            )
        )
    )
)</f>
        <v>18237</v>
      </c>
      <c r="K331" s="6">
        <f ca="1" xml:space="preserve">
IF(OR($O331 = 5, $O331 = 6) + N("Se for presidente ou vice-presidente"),
    10 + N("Doutor"),
    IF($O331 = 7 + N("Se for diretor"),
        RANDBETWEEN(8,10) + N("Graduate school or Master’s degree or Doctorate"),
        IF($O331 = 14 + N("If a manager"),
            RANDBETWEEN(7,9),
            IF(OR($O331 = 13, $O331 = 12, $O331 = 11) + N("If coordinator or specialist or analyst"),
                RANDBETWEEN(7,8),
                7
            )
        )
    )
)</f>
        <v>7</v>
      </c>
      <c r="L331" s="8" t="str">
        <f ca="1">VLOOKUP($K331,Education!$A:$B,2,FALSE)</f>
        <v>Undergraduate degree</v>
      </c>
      <c r="M331" s="7" t="e">
        <f ca="1" xml:space="preserve">
  IF(OR($O331 = 5, $O331 = 6, $O331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1" s="7" t="e">
        <f ca="1">VLOOKUP($M331,Department!$A:$B,2,FALSE)</f>
        <v>#NUM!</v>
      </c>
      <c r="O331" s="6">
        <f t="shared" ca="1" si="5"/>
        <v>10</v>
      </c>
      <c r="P331" s="7" t="str">
        <f ca="1">VLOOKUP($O331,Role!$A:$B,2,FALSE)</f>
        <v>Trainee</v>
      </c>
      <c r="Q331" s="6" t="str">
        <f ca="1" xml:space="preserve">
IF($O331 = 11 + N("Analyst"),
    RANDBETWEEN(5, 7) + N("Jr, Pleno, Sr"),
    ""
)</f>
        <v/>
      </c>
      <c r="R331" s="7" t="str">
        <f ca="1" xml:space="preserve">
IF($Q331 &lt;&gt; "",
    VLOOKUP($Q331,Level!$A:$B,2,FALSE),
    ""
)</f>
        <v/>
      </c>
      <c r="S331" s="1" t="e">
        <f ca="1" xml:space="preserve">
IF($O331 = 5 + N("Presidente"),
    27000,
    IF($O331 = 6 + N("Vice-presidente"),
        23000,
        IF(OR($O331 = 8, $O331= 13, $O331 = 12) + N("Secretária bilíngue ou coordenador ou especialista"),
            8000,
            IF($O331 = 7 + N("Diretor"),
                15000,
                IF($O331 = 14 + N("Gerente"),
                    12000,
                    IF($O331 = 9 + N("Estagiário"),
                        705,
                        IF($O331 = 10 + N("Trainee"),
                            805,
                            IF($O331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IF($K331 = 7,
  500,
  IF($K331 = 8,
    1000,
    IF($K331 = 9,
      1500,
      IF($K331 = 10,
        2000,
        0
      )
    )
  )
)
+
N("Adicional no salário por área")
+
IF($M331 = 14 + N("Tecnologia da Informação"),
  120,
  IF($M331 = 16 + N("Vendas"),
    110,
    IF($M331 = 15 + N("Jurídico"),
      100,
      IF(OR($M331 = 8, $M331 = 9, $M331 = 11) + N("Recursos humanos ou comercial ou comunicação e marketing"),
        80,
        0
      )
    )
  )
)
+
N("Adicionando pegadinha")
+
IF(AND($M331 = 16, $K331 = 9, $O331 = 11, $Q331 = 5) + N("Se for de vendas, com mestrado, analista sênior"),
  IF(#REF! = 5,
    100,
    0
  )
  +
  IF($I331 = "M",
    200,
    0
  ),
  0
)</f>
        <v>#NUM!</v>
      </c>
    </row>
    <row r="332" spans="1:19" ht="14.25" customHeight="1" x14ac:dyDescent="0.2">
      <c r="A332" s="7" t="s">
        <v>94</v>
      </c>
      <c r="B332" s="5">
        <f>ROW()</f>
        <v>332</v>
      </c>
      <c r="C332" s="6" t="b">
        <v>1</v>
      </c>
      <c r="D332" s="7" t="e">
        <f ca="1">IF($B332 = 1 + N("Presidente"),
    127,
    IF($B332 = 2 + N("Vice-Presidente"),
        72,
        IF($B332 = 3 + N("Secretária bilíngue"),
            13,
            RANDBETWEEN(5,COUNT(#REF!) + 1)
        )
    )
)</f>
        <v>#NUM!</v>
      </c>
      <c r="E332" s="7" t="e">
        <f ca="1">VLOOKUP($D332,#REF!,2,FALSE)</f>
        <v>#NUM!</v>
      </c>
      <c r="F332" s="7" t="e">
        <f ca="1" xml:space="preserve">
IF($B332 = 1,
    0,
    RANDBETWEEN(5,COUNT(#REF!) + 1)
)</f>
        <v>#NUM!</v>
      </c>
      <c r="G332" s="7" t="e">
        <f ca="1" xml:space="preserve">
IF($B332 = 1 + N("Presidente"),
    "de Orléans e Bragança",
    VLOOKUP($F332,#REF!,2,FALSE) &amp; " " &amp; VLOOKUP(RANDBETWEEN(5,COUNT(#REF!) + 1),#REF!,2,FALSE)
)</f>
        <v>#NUM!</v>
      </c>
      <c r="H332" s="7" t="s">
        <v>428</v>
      </c>
      <c r="I332" s="7" t="s">
        <v>5</v>
      </c>
      <c r="J332" s="8">
        <f ca="1" xml:space="preserve">
IF($O332 = 5 + N("CEO"),
    TODAY() - 16340,
    IF($O332 = 8 + N("Secretary"),
        RANDBETWEEN(TODAY() - 12418.5, TODAY()-6574.5),
        IF(OR($O332 = 7, $O332 = 14),
            RANDBETWEEN(TODAY() - 16071, TODAY() - 8766),
            IF(OR($O332 = 13, $O332 = 12, $O332 = 11),
                RANDBETWEEN(TODAY() - 27393.75, TODAY() - 12783.75),
                RANDBETWEEN(TODAY() - 27393.75, TODAY()-10957.5)
            )
        )
    )
)</f>
        <v>27369</v>
      </c>
      <c r="K332" s="6">
        <f ca="1" xml:space="preserve">
IF(OR($O332 = 5, $O332 = 6) + N("Se for presidente ou vice-presidente"),
    10 + N("Doutor"),
    IF($O332 = 7 + N("Se for diretor"),
        RANDBETWEEN(8,10) + N("Graduate school or Master’s degree or Doctorate"),
        IF($O332 = 14 + N("If a manager"),
            RANDBETWEEN(7,9),
            IF(OR($O332 = 13, $O332 = 12, $O332 = 11) + N("If coordinator or specialist or analyst"),
                RANDBETWEEN(7,8),
                7
            )
        )
    )
)</f>
        <v>7</v>
      </c>
      <c r="L332" s="8" t="str">
        <f ca="1">VLOOKUP($K332,Education!$A:$B,2,FALSE)</f>
        <v>Undergraduate degree</v>
      </c>
      <c r="M332" s="7" t="e">
        <f ca="1" xml:space="preserve">
  IF(OR($O332 = 5, $O332 = 6, $O332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2" s="7" t="e">
        <f ca="1">VLOOKUP($M332,Department!$A:$B,2,FALSE)</f>
        <v>#NUM!</v>
      </c>
      <c r="O332" s="6">
        <f t="shared" ca="1" si="5"/>
        <v>11</v>
      </c>
      <c r="P332" s="7" t="str">
        <f ca="1">VLOOKUP($O332,Role!$A:$B,2,FALSE)</f>
        <v>Analyst</v>
      </c>
      <c r="Q332" s="6">
        <f ca="1" xml:space="preserve">
IF($O332 = 11 + N("Analyst"),
    RANDBETWEEN(5, 7) + N("Jr, Pleno, Sr"),
    ""
)</f>
        <v>5</v>
      </c>
      <c r="R332" s="7" t="e">
        <f ca="1" xml:space="preserve">
IF($Q332 &lt;&gt; "",
    VLOOKUP($Q332,Level!$A:$B,2,FALSE),
    ""
)</f>
        <v>#N/A</v>
      </c>
      <c r="S332" s="1" t="e">
        <f ca="1" xml:space="preserve">
IF($O332 = 5 + N("Presidente"),
    27000,
    IF($O332 = 6 + N("Vice-presidente"),
        23000,
        IF(OR($O332 = 8, $O332= 13, $O332 = 12) + N("Secretária bilíngue ou coordenador ou especialista"),
            8000,
            IF($O332 = 7 + N("Diretor"),
                15000,
                IF($O332 = 14 + N("Gerente"),
                    12000,
                    IF($O332 = 9 + N("Estagiário"),
                        705,
                        IF($O332 = 10 + N("Trainee"),
                            805,
                            IF($O332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IF($K332 = 7,
  500,
  IF($K332 = 8,
    1000,
    IF($K332 = 9,
      1500,
      IF($K332 = 10,
        2000,
        0
      )
    )
  )
)
+
N("Adicional no salário por área")
+
IF($M332 = 14 + N("Tecnologia da Informação"),
  120,
  IF($M332 = 16 + N("Vendas"),
    110,
    IF($M332 = 15 + N("Jurídico"),
      100,
      IF(OR($M332 = 8, $M332 = 9, $M332 = 11) + N("Recursos humanos ou comercial ou comunicação e marketing"),
        80,
        0
      )
    )
  )
)
+
N("Adicionando pegadinha")
+
IF(AND($M332 = 16, $K332 = 9, $O332 = 11, $Q332 = 5) + N("Se for de vendas, com mestrado, analista sênior"),
  IF(#REF! = 5,
    100,
    0
  )
  +
  IF($I332 = "M",
    200,
    0
  ),
  0
)</f>
        <v>#NUM!</v>
      </c>
    </row>
    <row r="333" spans="1:19" ht="14.25" customHeight="1" x14ac:dyDescent="0.2">
      <c r="A333" s="7" t="s">
        <v>94</v>
      </c>
      <c r="B333" s="5">
        <f>ROW()</f>
        <v>333</v>
      </c>
      <c r="C333" s="6" t="b">
        <v>1</v>
      </c>
      <c r="D333" s="7" t="e">
        <f ca="1">IF($B333 = 1 + N("Presidente"),
    127,
    IF($B333 = 2 + N("Vice-Presidente"),
        72,
        IF($B333 = 3 + N("Secretária bilíngue"),
            13,
            RANDBETWEEN(5,COUNT(#REF!) + 1)
        )
    )
)</f>
        <v>#NUM!</v>
      </c>
      <c r="E333" s="7" t="e">
        <f ca="1">VLOOKUP($D333,#REF!,2,FALSE)</f>
        <v>#NUM!</v>
      </c>
      <c r="F333" s="7" t="e">
        <f ca="1" xml:space="preserve">
IF($B333 = 1,
    0,
    RANDBETWEEN(5,COUNT(#REF!) + 1)
)</f>
        <v>#NUM!</v>
      </c>
      <c r="G333" s="7" t="e">
        <f ca="1" xml:space="preserve">
IF($B333 = 1 + N("Presidente"),
    "de Orléans e Bragança",
    VLOOKUP($F333,#REF!,2,FALSE) &amp; " " &amp; VLOOKUP(RANDBETWEEN(5,COUNT(#REF!) + 1),#REF!,2,FALSE)
)</f>
        <v>#NUM!</v>
      </c>
      <c r="H333" s="7" t="s">
        <v>429</v>
      </c>
      <c r="I333" s="7" t="s">
        <v>6</v>
      </c>
      <c r="J333" s="8">
        <f ca="1" xml:space="preserve">
IF($O333 = 5 + N("CEO"),
    TODAY() - 16340,
    IF($O333 = 8 + N("Secretary"),
        RANDBETWEEN(TODAY() - 12418.5, TODAY()-6574.5),
        IF(OR($O333 = 7, $O333 = 14),
            RANDBETWEEN(TODAY() - 16071, TODAY() - 8766),
            IF(OR($O333 = 13, $O333 = 12, $O333 = 11),
                RANDBETWEEN(TODAY() - 27393.75, TODAY() - 12783.75),
                RANDBETWEEN(TODAY() - 27393.75, TODAY()-10957.5)
            )
        )
    )
)</f>
        <v>26448</v>
      </c>
      <c r="K333" s="6">
        <f ca="1" xml:space="preserve">
IF(OR($O333 = 5, $O333 = 6) + N("Se for presidente ou vice-presidente"),
    10 + N("Doutor"),
    IF($O333 = 7 + N("Se for diretor"),
        RANDBETWEEN(8,10) + N("Graduate school or Master’s degree or Doctorate"),
        IF($O333 = 14 + N("If a manager"),
            RANDBETWEEN(7,9),
            IF(OR($O333 = 13, $O333 = 12, $O333 = 11) + N("If coordinator or specialist or analyst"),
                RANDBETWEEN(7,8),
                7
            )
        )
    )
)</f>
        <v>7</v>
      </c>
      <c r="L333" s="8" t="str">
        <f ca="1">VLOOKUP($K333,Education!$A:$B,2,FALSE)</f>
        <v>Undergraduate degree</v>
      </c>
      <c r="M333" s="7" t="e">
        <f ca="1" xml:space="preserve">
  IF(OR($O333 = 5, $O333 = 6, $O333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3" s="7" t="e">
        <f ca="1">VLOOKUP($M333,Department!$A:$B,2,FALSE)</f>
        <v>#NUM!</v>
      </c>
      <c r="O333" s="6">
        <f t="shared" ca="1" si="5"/>
        <v>9</v>
      </c>
      <c r="P333" s="7" t="str">
        <f ca="1">VLOOKUP($O333,Role!$A:$B,2,FALSE)</f>
        <v>Intern</v>
      </c>
      <c r="Q333" s="6" t="str">
        <f ca="1" xml:space="preserve">
IF($O333 = 11 + N("Analyst"),
    RANDBETWEEN(5, 7) + N("Jr, Pleno, Sr"),
    ""
)</f>
        <v/>
      </c>
      <c r="R333" s="7" t="str">
        <f ca="1" xml:space="preserve">
IF($Q333 &lt;&gt; "",
    VLOOKUP($Q333,Level!$A:$B,2,FALSE),
    ""
)</f>
        <v/>
      </c>
      <c r="S333" s="1" t="e">
        <f ca="1" xml:space="preserve">
IF($O333 = 5 + N("Presidente"),
    27000,
    IF($O333 = 6 + N("Vice-presidente"),
        23000,
        IF(OR($O333 = 8, $O333= 13, $O333 = 12) + N("Secretária bilíngue ou coordenador ou especialista"),
            8000,
            IF($O333 = 7 + N("Diretor"),
                15000,
                IF($O333 = 14 + N("Gerente"),
                    12000,
                    IF($O333 = 9 + N("Estagiário"),
                        705,
                        IF($O333 = 10 + N("Trainee"),
                            805,
                            IF($O333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IF($K333 = 7,
  500,
  IF($K333 = 8,
    1000,
    IF($K333 = 9,
      1500,
      IF($K333 = 10,
        2000,
        0
      )
    )
  )
)
+
N("Adicional no salário por área")
+
IF($M333 = 14 + N("Tecnologia da Informação"),
  120,
  IF($M333 = 16 + N("Vendas"),
    110,
    IF($M333 = 15 + N("Jurídico"),
      100,
      IF(OR($M333 = 8, $M333 = 9, $M333 = 11) + N("Recursos humanos ou comercial ou comunicação e marketing"),
        80,
        0
      )
    )
  )
)
+
N("Adicionando pegadinha")
+
IF(AND($M333 = 16, $K333 = 9, $O333 = 11, $Q333 = 5) + N("Se for de vendas, com mestrado, analista sênior"),
  IF(#REF! = 5,
    100,
    0
  )
  +
  IF($I333 = "M",
    200,
    0
  ),
  0
)</f>
        <v>#NUM!</v>
      </c>
    </row>
    <row r="334" spans="1:19" ht="14.25" customHeight="1" x14ac:dyDescent="0.2">
      <c r="A334" s="7" t="s">
        <v>94</v>
      </c>
      <c r="B334" s="5">
        <f>ROW()</f>
        <v>334</v>
      </c>
      <c r="C334" s="6" t="b">
        <v>1</v>
      </c>
      <c r="D334" s="7" t="e">
        <f ca="1">IF($B334 = 1 + N("Presidente"),
    127,
    IF($B334 = 2 + N("Vice-Presidente"),
        72,
        IF($B334 = 3 + N("Secretária bilíngue"),
            13,
            RANDBETWEEN(5,COUNT(#REF!) + 1)
        )
    )
)</f>
        <v>#NUM!</v>
      </c>
      <c r="E334" s="7" t="e">
        <f ca="1">VLOOKUP($D334,#REF!,2,FALSE)</f>
        <v>#NUM!</v>
      </c>
      <c r="F334" s="7" t="e">
        <f ca="1" xml:space="preserve">
IF($B334 = 1,
    0,
    RANDBETWEEN(5,COUNT(#REF!) + 1)
)</f>
        <v>#NUM!</v>
      </c>
      <c r="G334" s="7" t="e">
        <f ca="1" xml:space="preserve">
IF($B334 = 1 + N("Presidente"),
    "de Orléans e Bragança",
    VLOOKUP($F334,#REF!,2,FALSE) &amp; " " &amp; VLOOKUP(RANDBETWEEN(5,COUNT(#REF!) + 1),#REF!,2,FALSE)
)</f>
        <v>#NUM!</v>
      </c>
      <c r="H334" s="7" t="s">
        <v>430</v>
      </c>
      <c r="I334" s="7" t="s">
        <v>5</v>
      </c>
      <c r="J334" s="8">
        <f ca="1" xml:space="preserve">
IF($O334 = 5 + N("CEO"),
    TODAY() - 16340,
    IF($O334 = 8 + N("Secretary"),
        RANDBETWEEN(TODAY() - 12418.5, TODAY()-6574.5),
        IF(OR($O334 = 7, $O334 = 14),
            RANDBETWEEN(TODAY() - 16071, TODAY() - 8766),
            IF(OR($O334 = 13, $O334 = 12, $O334 = 11),
                RANDBETWEEN(TODAY() - 27393.75, TODAY() - 12783.75),
                RANDBETWEEN(TODAY() - 27393.75, TODAY()-10957.5)
            )
        )
    )
)</f>
        <v>17971</v>
      </c>
      <c r="K334" s="6">
        <f ca="1" xml:space="preserve">
IF(OR($O334 = 5, $O334 = 6) + N("Se for presidente ou vice-presidente"),
    10 + N("Doutor"),
    IF($O334 = 7 + N("Se for diretor"),
        RANDBETWEEN(8,10) + N("Graduate school or Master’s degree or Doctorate"),
        IF($O334 = 14 + N("If a manager"),
            RANDBETWEEN(7,9),
            IF(OR($O334 = 13, $O334 = 12, $O334 = 11) + N("If coordinator or specialist or analyst"),
                RANDBETWEEN(7,8),
                7
            )
        )
    )
)</f>
        <v>8</v>
      </c>
      <c r="L334" s="8" t="str">
        <f ca="1">VLOOKUP($K334,Education!$A:$B,2,FALSE)</f>
        <v>Graduate school</v>
      </c>
      <c r="M334" s="7" t="e">
        <f ca="1" xml:space="preserve">
  IF(OR($O334 = 5, $O334 = 6, $O334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4" s="7" t="e">
        <f ca="1">VLOOKUP($M334,Department!$A:$B,2,FALSE)</f>
        <v>#NUM!</v>
      </c>
      <c r="O334" s="6">
        <f t="shared" ca="1" si="5"/>
        <v>11</v>
      </c>
      <c r="P334" s="7" t="str">
        <f ca="1">VLOOKUP($O334,Role!$A:$B,2,FALSE)</f>
        <v>Analyst</v>
      </c>
      <c r="Q334" s="6">
        <f ca="1" xml:space="preserve">
IF($O334 = 11 + N("Analyst"),
    RANDBETWEEN(5, 7) + N("Jr, Pleno, Sr"),
    ""
)</f>
        <v>5</v>
      </c>
      <c r="R334" s="7" t="e">
        <f ca="1" xml:space="preserve">
IF($Q334 &lt;&gt; "",
    VLOOKUP($Q334,Level!$A:$B,2,FALSE),
    ""
)</f>
        <v>#N/A</v>
      </c>
      <c r="S334" s="1" t="e">
        <f ca="1" xml:space="preserve">
IF($O334 = 5 + N("Presidente"),
    27000,
    IF($O334 = 6 + N("Vice-presidente"),
        23000,
        IF(OR($O334 = 8, $O334= 13, $O334 = 12) + N("Secretária bilíngue ou coordenador ou especialista"),
            8000,
            IF($O334 = 7 + N("Diretor"),
                15000,
                IF($O334 = 14 + N("Gerente"),
                    12000,
                    IF($O334 = 9 + N("Estagiário"),
                        705,
                        IF($O334 = 10 + N("Trainee"),
                            805,
                            IF($O334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IF($K334 = 7,
  500,
  IF($K334 = 8,
    1000,
    IF($K334 = 9,
      1500,
      IF($K334 = 10,
        2000,
        0
      )
    )
  )
)
+
N("Adicional no salário por área")
+
IF($M334 = 14 + N("Tecnologia da Informação"),
  120,
  IF($M334 = 16 + N("Vendas"),
    110,
    IF($M334 = 15 + N("Jurídico"),
      100,
      IF(OR($M334 = 8, $M334 = 9, $M334 = 11) + N("Recursos humanos ou comercial ou comunicação e marketing"),
        80,
        0
      )
    )
  )
)
+
N("Adicionando pegadinha")
+
IF(AND($M334 = 16, $K334 = 9, $O334 = 11, $Q334 = 5) + N("Se for de vendas, com mestrado, analista sênior"),
  IF(#REF! = 5,
    100,
    0
  )
  +
  IF($I334 = "M",
    200,
    0
  ),
  0
)</f>
        <v>#NUM!</v>
      </c>
    </row>
    <row r="335" spans="1:19" ht="14.25" customHeight="1" x14ac:dyDescent="0.2">
      <c r="A335" s="7" t="s">
        <v>94</v>
      </c>
      <c r="B335" s="5">
        <f>ROW()</f>
        <v>335</v>
      </c>
      <c r="C335" s="6" t="b">
        <v>1</v>
      </c>
      <c r="D335" s="7" t="e">
        <f ca="1">IF($B335 = 1 + N("Presidente"),
    127,
    IF($B335 = 2 + N("Vice-Presidente"),
        72,
        IF($B335 = 3 + N("Secretária bilíngue"),
            13,
            RANDBETWEEN(5,COUNT(#REF!) + 1)
        )
    )
)</f>
        <v>#NUM!</v>
      </c>
      <c r="E335" s="7" t="e">
        <f ca="1">VLOOKUP($D335,#REF!,2,FALSE)</f>
        <v>#NUM!</v>
      </c>
      <c r="F335" s="7" t="e">
        <f ca="1" xml:space="preserve">
IF($B335 = 1,
    0,
    RANDBETWEEN(5,COUNT(#REF!) + 1)
)</f>
        <v>#NUM!</v>
      </c>
      <c r="G335" s="7" t="e">
        <f ca="1" xml:space="preserve">
IF($B335 = 1 + N("Presidente"),
    "de Orléans e Bragança",
    VLOOKUP($F335,#REF!,2,FALSE) &amp; " " &amp; VLOOKUP(RANDBETWEEN(5,COUNT(#REF!) + 1),#REF!,2,FALSE)
)</f>
        <v>#NUM!</v>
      </c>
      <c r="H335" s="7" t="s">
        <v>431</v>
      </c>
      <c r="I335" s="7" t="s">
        <v>6</v>
      </c>
      <c r="J335" s="8">
        <f ca="1" xml:space="preserve">
IF($O335 = 5 + N("CEO"),
    TODAY() - 16340,
    IF($O335 = 8 + N("Secretary"),
        RANDBETWEEN(TODAY() - 12418.5, TODAY()-6574.5),
        IF(OR($O335 = 7, $O335 = 14),
            RANDBETWEEN(TODAY() - 16071, TODAY() - 8766),
            IF(OR($O335 = 13, $O335 = 12, $O335 = 11),
                RANDBETWEEN(TODAY() - 27393.75, TODAY() - 12783.75),
                RANDBETWEEN(TODAY() - 27393.75, TODAY()-10957.5)
            )
        )
    )
)</f>
        <v>18169</v>
      </c>
      <c r="K335" s="6">
        <f ca="1" xml:space="preserve">
IF(OR($O335 = 5, $O335 = 6) + N("Se for presidente ou vice-presidente"),
    10 + N("Doutor"),
    IF($O335 = 7 + N("Se for diretor"),
        RANDBETWEEN(8,10) + N("Graduate school or Master’s degree or Doctorate"),
        IF($O335 = 14 + N("If a manager"),
            RANDBETWEEN(7,9),
            IF(OR($O335 = 13, $O335 = 12, $O335 = 11) + N("If coordinator or specialist or analyst"),
                RANDBETWEEN(7,8),
                7
            )
        )
    )
)</f>
        <v>7</v>
      </c>
      <c r="L335" s="8" t="str">
        <f ca="1">VLOOKUP($K335,Education!$A:$B,2,FALSE)</f>
        <v>Undergraduate degree</v>
      </c>
      <c r="M335" s="7" t="e">
        <f ca="1" xml:space="preserve">
  IF(OR($O335 = 5, $O335 = 6, $O335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5" s="7" t="e">
        <f ca="1">VLOOKUP($M335,Department!$A:$B,2,FALSE)</f>
        <v>#NUM!</v>
      </c>
      <c r="O335" s="6">
        <f t="shared" ca="1" si="5"/>
        <v>9</v>
      </c>
      <c r="P335" s="7" t="str">
        <f ca="1">VLOOKUP($O335,Role!$A:$B,2,FALSE)</f>
        <v>Intern</v>
      </c>
      <c r="Q335" s="6" t="str">
        <f ca="1" xml:space="preserve">
IF($O335 = 11 + N("Analyst"),
    RANDBETWEEN(5, 7) + N("Jr, Pleno, Sr"),
    ""
)</f>
        <v/>
      </c>
      <c r="R335" s="7" t="str">
        <f ca="1" xml:space="preserve">
IF($Q335 &lt;&gt; "",
    VLOOKUP($Q335,Level!$A:$B,2,FALSE),
    ""
)</f>
        <v/>
      </c>
      <c r="S335" s="1" t="e">
        <f ca="1" xml:space="preserve">
IF($O335 = 5 + N("Presidente"),
    27000,
    IF($O335 = 6 + N("Vice-presidente"),
        23000,
        IF(OR($O335 = 8, $O335= 13, $O335 = 12) + N("Secretária bilíngue ou coordenador ou especialista"),
            8000,
            IF($O335 = 7 + N("Diretor"),
                15000,
                IF($O335 = 14 + N("Gerente"),
                    12000,
                    IF($O335 = 9 + N("Estagiário"),
                        705,
                        IF($O335 = 10 + N("Trainee"),
                            805,
                            IF($O335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IF($K335 = 7,
  500,
  IF($K335 = 8,
    1000,
    IF($K335 = 9,
      1500,
      IF($K335 = 10,
        2000,
        0
      )
    )
  )
)
+
N("Adicional no salário por área")
+
IF($M335 = 14 + N("Tecnologia da Informação"),
  120,
  IF($M335 = 16 + N("Vendas"),
    110,
    IF($M335 = 15 + N("Jurídico"),
      100,
      IF(OR($M335 = 8, $M335 = 9, $M335 = 11) + N("Recursos humanos ou comercial ou comunicação e marketing"),
        80,
        0
      )
    )
  )
)
+
N("Adicionando pegadinha")
+
IF(AND($M335 = 16, $K335 = 9, $O335 = 11, $Q335 = 5) + N("Se for de vendas, com mestrado, analista sênior"),
  IF(#REF! = 5,
    100,
    0
  )
  +
  IF($I335 = "M",
    200,
    0
  ),
  0
)</f>
        <v>#NUM!</v>
      </c>
    </row>
    <row r="336" spans="1:19" ht="14.25" customHeight="1" x14ac:dyDescent="0.2">
      <c r="A336" s="7" t="s">
        <v>94</v>
      </c>
      <c r="B336" s="5">
        <f>ROW()</f>
        <v>336</v>
      </c>
      <c r="C336" s="6" t="b">
        <v>1</v>
      </c>
      <c r="D336" s="7" t="e">
        <f ca="1">IF($B336 = 1 + N("Presidente"),
    127,
    IF($B336 = 2 + N("Vice-Presidente"),
        72,
        IF($B336 = 3 + N("Secretária bilíngue"),
            13,
            RANDBETWEEN(5,COUNT(#REF!) + 1)
        )
    )
)</f>
        <v>#NUM!</v>
      </c>
      <c r="E336" s="7" t="e">
        <f ca="1">VLOOKUP($D336,#REF!,2,FALSE)</f>
        <v>#NUM!</v>
      </c>
      <c r="F336" s="7" t="e">
        <f ca="1" xml:space="preserve">
IF($B336 = 1,
    0,
    RANDBETWEEN(5,COUNT(#REF!) + 1)
)</f>
        <v>#NUM!</v>
      </c>
      <c r="G336" s="7" t="e">
        <f ca="1" xml:space="preserve">
IF($B336 = 1 + N("Presidente"),
    "de Orléans e Bragança",
    VLOOKUP($F336,#REF!,2,FALSE) &amp; " " &amp; VLOOKUP(RANDBETWEEN(5,COUNT(#REF!) + 1),#REF!,2,FALSE)
)</f>
        <v>#NUM!</v>
      </c>
      <c r="H336" s="7" t="s">
        <v>432</v>
      </c>
      <c r="I336" s="7" t="s">
        <v>5</v>
      </c>
      <c r="J336" s="8">
        <f ca="1" xml:space="preserve">
IF($O336 = 5 + N("CEO"),
    TODAY() - 16340,
    IF($O336 = 8 + N("Secretary"),
        RANDBETWEEN(TODAY() - 12418.5, TODAY()-6574.5),
        IF(OR($O336 = 7, $O336 = 14),
            RANDBETWEEN(TODAY() - 16071, TODAY() - 8766),
            IF(OR($O336 = 13, $O336 = 12, $O336 = 11),
                RANDBETWEEN(TODAY() - 27393.75, TODAY() - 12783.75),
                RANDBETWEEN(TODAY() - 27393.75, TODAY()-10957.5)
            )
        )
    )
)</f>
        <v>26528</v>
      </c>
      <c r="K336" s="6">
        <f ca="1" xml:space="preserve">
IF(OR($O336 = 5, $O336 = 6) + N("Se for presidente ou vice-presidente"),
    10 + N("Doutor"),
    IF($O336 = 7 + N("Se for diretor"),
        RANDBETWEEN(8,10) + N("Graduate school or Master’s degree or Doctorate"),
        IF($O336 = 14 + N("If a manager"),
            RANDBETWEEN(7,9),
            IF(OR($O336 = 13, $O336 = 12, $O336 = 11) + N("If coordinator or specialist or analyst"),
                RANDBETWEEN(7,8),
                7
            )
        )
    )
)</f>
        <v>7</v>
      </c>
      <c r="L336" s="8" t="str">
        <f ca="1">VLOOKUP($K336,Education!$A:$B,2,FALSE)</f>
        <v>Undergraduate degree</v>
      </c>
      <c r="M336" s="7" t="e">
        <f ca="1" xml:space="preserve">
  IF(OR($O336 = 5, $O336 = 6, $O336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6" s="7" t="e">
        <f ca="1">VLOOKUP($M336,Department!$A:$B,2,FALSE)</f>
        <v>#NUM!</v>
      </c>
      <c r="O336" s="6">
        <f t="shared" ca="1" si="5"/>
        <v>11</v>
      </c>
      <c r="P336" s="7" t="str">
        <f ca="1">VLOOKUP($O336,Role!$A:$B,2,FALSE)</f>
        <v>Analyst</v>
      </c>
      <c r="Q336" s="6">
        <f ca="1" xml:space="preserve">
IF($O336 = 11 + N("Analyst"),
    RANDBETWEEN(5, 7) + N("Jr, Pleno, Sr"),
    ""
)</f>
        <v>7</v>
      </c>
      <c r="R336" s="7" t="e">
        <f ca="1" xml:space="preserve">
IF($Q336 &lt;&gt; "",
    VLOOKUP($Q336,Level!$A:$B,2,FALSE),
    ""
)</f>
        <v>#N/A</v>
      </c>
      <c r="S336" s="1" t="e">
        <f ca="1" xml:space="preserve">
IF($O336 = 5 + N("Presidente"),
    27000,
    IF($O336 = 6 + N("Vice-presidente"),
        23000,
        IF(OR($O336 = 8, $O336= 13, $O336 = 12) + N("Secretária bilíngue ou coordenador ou especialista"),
            8000,
            IF($O336 = 7 + N("Diretor"),
                15000,
                IF($O336 = 14 + N("Gerente"),
                    12000,
                    IF($O336 = 9 + N("Estagiário"),
                        705,
                        IF($O336 = 10 + N("Trainee"),
                            805,
                            IF($O336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IF($K336 = 7,
  500,
  IF($K336 = 8,
    1000,
    IF($K336 = 9,
      1500,
      IF($K336 = 10,
        2000,
        0
      )
    )
  )
)
+
N("Adicional no salário por área")
+
IF($M336 = 14 + N("Tecnologia da Informação"),
  120,
  IF($M336 = 16 + N("Vendas"),
    110,
    IF($M336 = 15 + N("Jurídico"),
      100,
      IF(OR($M336 = 8, $M336 = 9, $M336 = 11) + N("Recursos humanos ou comercial ou comunicação e marketing"),
        80,
        0
      )
    )
  )
)
+
N("Adicionando pegadinha")
+
IF(AND($M336 = 16, $K336 = 9, $O336 = 11, $Q336 = 5) + N("Se for de vendas, com mestrado, analista sênior"),
  IF(#REF! = 5,
    100,
    0
  )
  +
  IF($I336 = "M",
    200,
    0
  ),
  0
)</f>
        <v>#NUM!</v>
      </c>
    </row>
    <row r="337" spans="1:19" ht="14.25" customHeight="1" x14ac:dyDescent="0.2">
      <c r="A337" s="7" t="s">
        <v>94</v>
      </c>
      <c r="B337" s="5">
        <f>ROW()</f>
        <v>337</v>
      </c>
      <c r="C337" s="6" t="b">
        <v>1</v>
      </c>
      <c r="D337" s="7" t="e">
        <f ca="1">IF($B337 = 1 + N("Presidente"),
    127,
    IF($B337 = 2 + N("Vice-Presidente"),
        72,
        IF($B337 = 3 + N("Secretária bilíngue"),
            13,
            RANDBETWEEN(5,COUNT(#REF!) + 1)
        )
    )
)</f>
        <v>#NUM!</v>
      </c>
      <c r="E337" s="7" t="e">
        <f ca="1">VLOOKUP($D337,#REF!,2,FALSE)</f>
        <v>#NUM!</v>
      </c>
      <c r="F337" s="7" t="e">
        <f ca="1" xml:space="preserve">
IF($B337 = 1,
    0,
    RANDBETWEEN(5,COUNT(#REF!) + 1)
)</f>
        <v>#NUM!</v>
      </c>
      <c r="G337" s="7" t="e">
        <f ca="1" xml:space="preserve">
IF($B337 = 1 + N("Presidente"),
    "de Orléans e Bragança",
    VLOOKUP($F337,#REF!,2,FALSE) &amp; " " &amp; VLOOKUP(RANDBETWEEN(5,COUNT(#REF!) + 1),#REF!,2,FALSE)
)</f>
        <v>#NUM!</v>
      </c>
      <c r="H337" s="7" t="s">
        <v>433</v>
      </c>
      <c r="I337" s="7" t="s">
        <v>5</v>
      </c>
      <c r="J337" s="8">
        <f ca="1" xml:space="preserve">
IF($O337 = 5 + N("CEO"),
    TODAY() - 16340,
    IF($O337 = 8 + N("Secretary"),
        RANDBETWEEN(TODAY() - 12418.5, TODAY()-6574.5),
        IF(OR($O337 = 7, $O337 = 14),
            RANDBETWEEN(TODAY() - 16071, TODAY() - 8766),
            IF(OR($O337 = 13, $O337 = 12, $O337 = 11),
                RANDBETWEEN(TODAY() - 27393.75, TODAY() - 12783.75),
                RANDBETWEEN(TODAY() - 27393.75, TODAY()-10957.5)
            )
        )
    )
)</f>
        <v>29952</v>
      </c>
      <c r="K337" s="6">
        <f ca="1" xml:space="preserve">
IF(OR($O337 = 5, $O337 = 6) + N("Se for presidente ou vice-presidente"),
    10 + N("Doutor"),
    IF($O337 = 7 + N("Se for diretor"),
        RANDBETWEEN(8,10) + N("Graduate school or Master’s degree or Doctorate"),
        IF($O337 = 14 + N("If a manager"),
            RANDBETWEEN(7,9),
            IF(OR($O337 = 13, $O337 = 12, $O337 = 11) + N("If coordinator or specialist or analyst"),
                RANDBETWEEN(7,8),
                7
            )
        )
    )
)</f>
        <v>7</v>
      </c>
      <c r="L337" s="8" t="str">
        <f ca="1">VLOOKUP($K337,Education!$A:$B,2,FALSE)</f>
        <v>Undergraduate degree</v>
      </c>
      <c r="M337" s="7" t="e">
        <f ca="1" xml:space="preserve">
  IF(OR($O337 = 5, $O337 = 6, $O337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7" s="7" t="e">
        <f ca="1">VLOOKUP($M337,Department!$A:$B,2,FALSE)</f>
        <v>#NUM!</v>
      </c>
      <c r="O337" s="6">
        <f t="shared" ca="1" si="5"/>
        <v>10</v>
      </c>
      <c r="P337" s="7" t="str">
        <f ca="1">VLOOKUP($O337,Role!$A:$B,2,FALSE)</f>
        <v>Trainee</v>
      </c>
      <c r="Q337" s="6" t="str">
        <f ca="1" xml:space="preserve">
IF($O337 = 11 + N("Analyst"),
    RANDBETWEEN(5, 7) + N("Jr, Pleno, Sr"),
    ""
)</f>
        <v/>
      </c>
      <c r="R337" s="7" t="str">
        <f ca="1" xml:space="preserve">
IF($Q337 &lt;&gt; "",
    VLOOKUP($Q337,Level!$A:$B,2,FALSE),
    ""
)</f>
        <v/>
      </c>
      <c r="S337" s="1" t="e">
        <f ca="1" xml:space="preserve">
IF($O337 = 5 + N("Presidente"),
    27000,
    IF($O337 = 6 + N("Vice-presidente"),
        23000,
        IF(OR($O337 = 8, $O337= 13, $O337 = 12) + N("Secretária bilíngue ou coordenador ou especialista"),
            8000,
            IF($O337 = 7 + N("Diretor"),
                15000,
                IF($O337 = 14 + N("Gerente"),
                    12000,
                    IF($O337 = 9 + N("Estagiário"),
                        705,
                        IF($O337 = 10 + N("Trainee"),
                            805,
                            IF($O337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IF($K337 = 7,
  500,
  IF($K337 = 8,
    1000,
    IF($K337 = 9,
      1500,
      IF($K337 = 10,
        2000,
        0
      )
    )
  )
)
+
N("Adicional no salário por área")
+
IF($M337 = 14 + N("Tecnologia da Informação"),
  120,
  IF($M337 = 16 + N("Vendas"),
    110,
    IF($M337 = 15 + N("Jurídico"),
      100,
      IF(OR($M337 = 8, $M337 = 9, $M337 = 11) + N("Recursos humanos ou comercial ou comunicação e marketing"),
        80,
        0
      )
    )
  )
)
+
N("Adicionando pegadinha")
+
IF(AND($M337 = 16, $K337 = 9, $O337 = 11, $Q337 = 5) + N("Se for de vendas, com mestrado, analista sênior"),
  IF(#REF! = 5,
    100,
    0
  )
  +
  IF($I337 = "M",
    200,
    0
  ),
  0
)</f>
        <v>#NUM!</v>
      </c>
    </row>
    <row r="338" spans="1:19" ht="14.25" customHeight="1" x14ac:dyDescent="0.2">
      <c r="A338" s="7" t="s">
        <v>94</v>
      </c>
      <c r="B338" s="5">
        <f>ROW()</f>
        <v>338</v>
      </c>
      <c r="C338" s="6" t="b">
        <v>1</v>
      </c>
      <c r="D338" s="7" t="e">
        <f ca="1">IF($B338 = 1 + N("Presidente"),
    127,
    IF($B338 = 2 + N("Vice-Presidente"),
        72,
        IF($B338 = 3 + N("Secretária bilíngue"),
            13,
            RANDBETWEEN(5,COUNT(#REF!) + 1)
        )
    )
)</f>
        <v>#NUM!</v>
      </c>
      <c r="E338" s="7" t="e">
        <f ca="1">VLOOKUP($D338,#REF!,2,FALSE)</f>
        <v>#NUM!</v>
      </c>
      <c r="F338" s="7" t="e">
        <f ca="1" xml:space="preserve">
IF($B338 = 1,
    0,
    RANDBETWEEN(5,COUNT(#REF!) + 1)
)</f>
        <v>#NUM!</v>
      </c>
      <c r="G338" s="7" t="e">
        <f ca="1" xml:space="preserve">
IF($B338 = 1 + N("Presidente"),
    "de Orléans e Bragança",
    VLOOKUP($F338,#REF!,2,FALSE) &amp; " " &amp; VLOOKUP(RANDBETWEEN(5,COUNT(#REF!) + 1),#REF!,2,FALSE)
)</f>
        <v>#NUM!</v>
      </c>
      <c r="H338" s="7" t="s">
        <v>434</v>
      </c>
      <c r="I338" s="7" t="s">
        <v>5</v>
      </c>
      <c r="J338" s="8">
        <f ca="1" xml:space="preserve">
IF($O338 = 5 + N("CEO"),
    TODAY() - 16340,
    IF($O338 = 8 + N("Secretary"),
        RANDBETWEEN(TODAY() - 12418.5, TODAY()-6574.5),
        IF(OR($O338 = 7, $O338 = 14),
            RANDBETWEEN(TODAY() - 16071, TODAY() - 8766),
            IF(OR($O338 = 13, $O338 = 12, $O338 = 11),
                RANDBETWEEN(TODAY() - 27393.75, TODAY() - 12783.75),
                RANDBETWEEN(TODAY() - 27393.75, TODAY()-10957.5)
            )
        )
    )
)</f>
        <v>29512</v>
      </c>
      <c r="K338" s="6">
        <f ca="1" xml:space="preserve">
IF(OR($O338 = 5, $O338 = 6) + N("Se for presidente ou vice-presidente"),
    10 + N("Doutor"),
    IF($O338 = 7 + N("Se for diretor"),
        RANDBETWEEN(8,10) + N("Graduate school or Master’s degree or Doctorate"),
        IF($O338 = 14 + N("If a manager"),
            RANDBETWEEN(7,9),
            IF(OR($O338 = 13, $O338 = 12, $O338 = 11) + N("If coordinator or specialist or analyst"),
                RANDBETWEEN(7,8),
                7
            )
        )
    )
)</f>
        <v>7</v>
      </c>
      <c r="L338" s="8" t="str">
        <f ca="1">VLOOKUP($K338,Education!$A:$B,2,FALSE)</f>
        <v>Undergraduate degree</v>
      </c>
      <c r="M338" s="7" t="e">
        <f ca="1" xml:space="preserve">
  IF(OR($O338 = 5, $O338 = 6, $O338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8" s="7" t="e">
        <f ca="1">VLOOKUP($M338,Department!$A:$B,2,FALSE)</f>
        <v>#NUM!</v>
      </c>
      <c r="O338" s="6">
        <f t="shared" ca="1" si="5"/>
        <v>11</v>
      </c>
      <c r="P338" s="7" t="str">
        <f ca="1">VLOOKUP($O338,Role!$A:$B,2,FALSE)</f>
        <v>Analyst</v>
      </c>
      <c r="Q338" s="6">
        <f ca="1" xml:space="preserve">
IF($O338 = 11 + N("Analyst"),
    RANDBETWEEN(5, 7) + N("Jr, Pleno, Sr"),
    ""
)</f>
        <v>5</v>
      </c>
      <c r="R338" s="7" t="e">
        <f ca="1" xml:space="preserve">
IF($Q338 &lt;&gt; "",
    VLOOKUP($Q338,Level!$A:$B,2,FALSE),
    ""
)</f>
        <v>#N/A</v>
      </c>
      <c r="S338" s="1" t="e">
        <f ca="1" xml:space="preserve">
IF($O338 = 5 + N("Presidente"),
    27000,
    IF($O338 = 6 + N("Vice-presidente"),
        23000,
        IF(OR($O338 = 8, $O338= 13, $O338 = 12) + N("Secretária bilíngue ou coordenador ou especialista"),
            8000,
            IF($O338 = 7 + N("Diretor"),
                15000,
                IF($O338 = 14 + N("Gerente"),
                    12000,
                    IF($O338 = 9 + N("Estagiário"),
                        705,
                        IF($O338 = 10 + N("Trainee"),
                            805,
                            IF($O338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IF($K338 = 7,
  500,
  IF($K338 = 8,
    1000,
    IF($K338 = 9,
      1500,
      IF($K338 = 10,
        2000,
        0
      )
    )
  )
)
+
N("Adicional no salário por área")
+
IF($M338 = 14 + N("Tecnologia da Informação"),
  120,
  IF($M338 = 16 + N("Vendas"),
    110,
    IF($M338 = 15 + N("Jurídico"),
      100,
      IF(OR($M338 = 8, $M338 = 9, $M338 = 11) + N("Recursos humanos ou comercial ou comunicação e marketing"),
        80,
        0
      )
    )
  )
)
+
N("Adicionando pegadinha")
+
IF(AND($M338 = 16, $K338 = 9, $O338 = 11, $Q338 = 5) + N("Se for de vendas, com mestrado, analista sênior"),
  IF(#REF! = 5,
    100,
    0
  )
  +
  IF($I338 = "M",
    200,
    0
  ),
  0
)</f>
        <v>#NUM!</v>
      </c>
    </row>
    <row r="339" spans="1:19" ht="14.25" customHeight="1" x14ac:dyDescent="0.2">
      <c r="A339" s="7" t="s">
        <v>94</v>
      </c>
      <c r="B339" s="5">
        <f>ROW()</f>
        <v>339</v>
      </c>
      <c r="C339" s="6" t="b">
        <v>1</v>
      </c>
      <c r="D339" s="7" t="e">
        <f ca="1">IF($B339 = 1 + N("Presidente"),
    127,
    IF($B339 = 2 + N("Vice-Presidente"),
        72,
        IF($B339 = 3 + N("Secretária bilíngue"),
            13,
            RANDBETWEEN(5,COUNT(#REF!) + 1)
        )
    )
)</f>
        <v>#NUM!</v>
      </c>
      <c r="E339" s="7" t="e">
        <f ca="1">VLOOKUP($D339,#REF!,2,FALSE)</f>
        <v>#NUM!</v>
      </c>
      <c r="F339" s="7" t="e">
        <f ca="1" xml:space="preserve">
IF($B339 = 1,
    0,
    RANDBETWEEN(5,COUNT(#REF!) + 1)
)</f>
        <v>#NUM!</v>
      </c>
      <c r="G339" s="7" t="e">
        <f ca="1" xml:space="preserve">
IF($B339 = 1 + N("Presidente"),
    "de Orléans e Bragança",
    VLOOKUP($F339,#REF!,2,FALSE) &amp; " " &amp; VLOOKUP(RANDBETWEEN(5,COUNT(#REF!) + 1),#REF!,2,FALSE)
)</f>
        <v>#NUM!</v>
      </c>
      <c r="H339" s="7" t="s">
        <v>435</v>
      </c>
      <c r="I339" s="7" t="s">
        <v>5</v>
      </c>
      <c r="J339" s="8">
        <f ca="1" xml:space="preserve">
IF($O339 = 5 + N("CEO"),
    TODAY() - 16340,
    IF($O339 = 8 + N("Secretary"),
        RANDBETWEEN(TODAY() - 12418.5, TODAY()-6574.5),
        IF(OR($O339 = 7, $O339 = 14),
            RANDBETWEEN(TODAY() - 16071, TODAY() - 8766),
            IF(OR($O339 = 13, $O339 = 12, $O339 = 11),
                RANDBETWEEN(TODAY() - 27393.75, TODAY() - 12783.75),
                RANDBETWEEN(TODAY() - 27393.75, TODAY()-10957.5)
            )
        )
    )
)</f>
        <v>29937</v>
      </c>
      <c r="K339" s="6">
        <f ca="1" xml:space="preserve">
IF(OR($O339 = 5, $O339 = 6) + N("Se for presidente ou vice-presidente"),
    10 + N("Doutor"),
    IF($O339 = 7 + N("Se for diretor"),
        RANDBETWEEN(8,10) + N("Graduate school or Master’s degree or Doctorate"),
        IF($O339 = 14 + N("If a manager"),
            RANDBETWEEN(7,9),
            IF(OR($O339 = 13, $O339 = 12, $O339 = 11) + N("If coordinator or specialist or analyst"),
                RANDBETWEEN(7,8),
                7
            )
        )
    )
)</f>
        <v>7</v>
      </c>
      <c r="L339" s="8" t="str">
        <f ca="1">VLOOKUP($K339,Education!$A:$B,2,FALSE)</f>
        <v>Undergraduate degree</v>
      </c>
      <c r="M339" s="7" t="e">
        <f ca="1" xml:space="preserve">
  IF(OR($O339 = 5, $O339 = 6, $O339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39" s="7" t="e">
        <f ca="1">VLOOKUP($M339,Department!$A:$B,2,FALSE)</f>
        <v>#NUM!</v>
      </c>
      <c r="O339" s="6">
        <f t="shared" ca="1" si="5"/>
        <v>9</v>
      </c>
      <c r="P339" s="7" t="str">
        <f ca="1">VLOOKUP($O339,Role!$A:$B,2,FALSE)</f>
        <v>Intern</v>
      </c>
      <c r="Q339" s="6" t="str">
        <f ca="1" xml:space="preserve">
IF($O339 = 11 + N("Analyst"),
    RANDBETWEEN(5, 7) + N("Jr, Pleno, Sr"),
    ""
)</f>
        <v/>
      </c>
      <c r="R339" s="7" t="str">
        <f ca="1" xml:space="preserve">
IF($Q339 &lt;&gt; "",
    VLOOKUP($Q339,Level!$A:$B,2,FALSE),
    ""
)</f>
        <v/>
      </c>
      <c r="S339" s="1" t="e">
        <f ca="1" xml:space="preserve">
IF($O339 = 5 + N("Presidente"),
    27000,
    IF($O339 = 6 + N("Vice-presidente"),
        23000,
        IF(OR($O339 = 8, $O339= 13, $O339 = 12) + N("Secretária bilíngue ou coordenador ou especialista"),
            8000,
            IF($O339 = 7 + N("Diretor"),
                15000,
                IF($O339 = 14 + N("Gerente"),
                    12000,
                    IF($O339 = 9 + N("Estagiário"),
                        705,
                        IF($O339 = 10 + N("Trainee"),
                            805,
                            IF($O339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IF($K339 = 7,
  500,
  IF($K339 = 8,
    1000,
    IF($K339 = 9,
      1500,
      IF($K339 = 10,
        2000,
        0
      )
    )
  )
)
+
N("Adicional no salário por área")
+
IF($M339 = 14 + N("Tecnologia da Informação"),
  120,
  IF($M339 = 16 + N("Vendas"),
    110,
    IF($M339 = 15 + N("Jurídico"),
      100,
      IF(OR($M339 = 8, $M339 = 9, $M339 = 11) + N("Recursos humanos ou comercial ou comunicação e marketing"),
        80,
        0
      )
    )
  )
)
+
N("Adicionando pegadinha")
+
IF(AND($M339 = 16, $K339 = 9, $O339 = 11, $Q339 = 5) + N("Se for de vendas, com mestrado, analista sênior"),
  IF(#REF! = 5,
    100,
    0
  )
  +
  IF($I339 = "M",
    200,
    0
  ),
  0
)</f>
        <v>#NUM!</v>
      </c>
    </row>
    <row r="340" spans="1:19" ht="14.25" customHeight="1" x14ac:dyDescent="0.2">
      <c r="A340" s="7" t="s">
        <v>94</v>
      </c>
      <c r="B340" s="5">
        <f>ROW()</f>
        <v>340</v>
      </c>
      <c r="C340" s="6" t="b">
        <v>1</v>
      </c>
      <c r="D340" s="7" t="e">
        <f ca="1">IF($B340 = 1 + N("Presidente"),
    127,
    IF($B340 = 2 + N("Vice-Presidente"),
        72,
        IF($B340 = 3 + N("Secretária bilíngue"),
            13,
            RANDBETWEEN(5,COUNT(#REF!) + 1)
        )
    )
)</f>
        <v>#NUM!</v>
      </c>
      <c r="E340" s="7" t="e">
        <f ca="1">VLOOKUP($D340,#REF!,2,FALSE)</f>
        <v>#NUM!</v>
      </c>
      <c r="F340" s="7" t="e">
        <f ca="1" xml:space="preserve">
IF($B340 = 1,
    0,
    RANDBETWEEN(5,COUNT(#REF!) + 1)
)</f>
        <v>#NUM!</v>
      </c>
      <c r="G340" s="7" t="e">
        <f ca="1" xml:space="preserve">
IF($B340 = 1 + N("Presidente"),
    "de Orléans e Bragança",
    VLOOKUP($F340,#REF!,2,FALSE) &amp; " " &amp; VLOOKUP(RANDBETWEEN(5,COUNT(#REF!) + 1),#REF!,2,FALSE)
)</f>
        <v>#NUM!</v>
      </c>
      <c r="H340" s="7" t="s">
        <v>436</v>
      </c>
      <c r="I340" s="7" t="s">
        <v>5</v>
      </c>
      <c r="J340" s="8">
        <f ca="1" xml:space="preserve">
IF($O340 = 5 + N("CEO"),
    TODAY() - 16340,
    IF($O340 = 8 + N("Secretary"),
        RANDBETWEEN(TODAY() - 12418.5, TODAY()-6574.5),
        IF(OR($O340 = 7, $O340 = 14),
            RANDBETWEEN(TODAY() - 16071, TODAY() - 8766),
            IF(OR($O340 = 13, $O340 = 12, $O340 = 11),
                RANDBETWEEN(TODAY() - 27393.75, TODAY() - 12783.75),
                RANDBETWEEN(TODAY() - 27393.75, TODAY()-10957.5)
            )
        )
    )
)</f>
        <v>24448</v>
      </c>
      <c r="K340" s="6">
        <f ca="1" xml:space="preserve">
IF(OR($O340 = 5, $O340 = 6) + N("Se for presidente ou vice-presidente"),
    10 + N("Doutor"),
    IF($O340 = 7 + N("Se for diretor"),
        RANDBETWEEN(8,10) + N("Graduate school or Master’s degree or Doctorate"),
        IF($O340 = 14 + N("If a manager"),
            RANDBETWEEN(7,9),
            IF(OR($O340 = 13, $O340 = 12, $O340 = 11) + N("If coordinator or specialist or analyst"),
                RANDBETWEEN(7,8),
                7
            )
        )
    )
)</f>
        <v>8</v>
      </c>
      <c r="L340" s="8" t="str">
        <f ca="1">VLOOKUP($K340,Education!$A:$B,2,FALSE)</f>
        <v>Graduate school</v>
      </c>
      <c r="M340" s="7" t="e">
        <f ca="1" xml:space="preserve">
  IF(OR($O340 = 5, $O340 = 6, $O340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0" s="7" t="e">
        <f ca="1">VLOOKUP($M340,Department!$A:$B,2,FALSE)</f>
        <v>#NUM!</v>
      </c>
      <c r="O340" s="6">
        <f t="shared" ca="1" si="5"/>
        <v>11</v>
      </c>
      <c r="P340" s="7" t="str">
        <f ca="1">VLOOKUP($O340,Role!$A:$B,2,FALSE)</f>
        <v>Analyst</v>
      </c>
      <c r="Q340" s="6">
        <f ca="1" xml:space="preserve">
IF($O340 = 11 + N("Analyst"),
    RANDBETWEEN(5, 7) + N("Jr, Pleno, Sr"),
    ""
)</f>
        <v>6</v>
      </c>
      <c r="R340" s="7" t="e">
        <f ca="1" xml:space="preserve">
IF($Q340 &lt;&gt; "",
    VLOOKUP($Q340,Level!$A:$B,2,FALSE),
    ""
)</f>
        <v>#N/A</v>
      </c>
      <c r="S340" s="1" t="e">
        <f ca="1" xml:space="preserve">
IF($O340 = 5 + N("Presidente"),
    27000,
    IF($O340 = 6 + N("Vice-presidente"),
        23000,
        IF(OR($O340 = 8, $O340= 13, $O340 = 12) + N("Secretária bilíngue ou coordenador ou especialista"),
            8000,
            IF($O340 = 7 + N("Diretor"),
                15000,
                IF($O340 = 14 + N("Gerente"),
                    12000,
                    IF($O340 = 9 + N("Estagiário"),
                        705,
                        IF($O340 = 10 + N("Trainee"),
                            805,
                            IF($O340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IF($K340 = 7,
  500,
  IF($K340 = 8,
    1000,
    IF($K340 = 9,
      1500,
      IF($K340 = 10,
        2000,
        0
      )
    )
  )
)
+
N("Adicional no salário por área")
+
IF($M340 = 14 + N("Tecnologia da Informação"),
  120,
  IF($M340 = 16 + N("Vendas"),
    110,
    IF($M340 = 15 + N("Jurídico"),
      100,
      IF(OR($M340 = 8, $M340 = 9, $M340 = 11) + N("Recursos humanos ou comercial ou comunicação e marketing"),
        80,
        0
      )
    )
  )
)
+
N("Adicionando pegadinha")
+
IF(AND($M340 = 16, $K340 = 9, $O340 = 11, $Q340 = 5) + N("Se for de vendas, com mestrado, analista sênior"),
  IF(#REF! = 5,
    100,
    0
  )
  +
  IF($I340 = "M",
    200,
    0
  ),
  0
)</f>
        <v>#NUM!</v>
      </c>
    </row>
    <row r="341" spans="1:19" ht="14.25" customHeight="1" x14ac:dyDescent="0.2">
      <c r="A341" s="7" t="s">
        <v>94</v>
      </c>
      <c r="B341" s="5">
        <f>ROW()</f>
        <v>341</v>
      </c>
      <c r="C341" s="6" t="b">
        <v>1</v>
      </c>
      <c r="D341" s="7" t="e">
        <f ca="1">IF($B341 = 1 + N("Presidente"),
    127,
    IF($B341 = 2 + N("Vice-Presidente"),
        72,
        IF($B341 = 3 + N("Secretária bilíngue"),
            13,
            RANDBETWEEN(5,COUNT(#REF!) + 1)
        )
    )
)</f>
        <v>#NUM!</v>
      </c>
      <c r="E341" s="7" t="e">
        <f ca="1">VLOOKUP($D341,#REF!,2,FALSE)</f>
        <v>#NUM!</v>
      </c>
      <c r="F341" s="7" t="e">
        <f ca="1" xml:space="preserve">
IF($B341 = 1,
    0,
    RANDBETWEEN(5,COUNT(#REF!) + 1)
)</f>
        <v>#NUM!</v>
      </c>
      <c r="G341" s="7" t="e">
        <f ca="1" xml:space="preserve">
IF($B341 = 1 + N("Presidente"),
    "de Orléans e Bragança",
    VLOOKUP($F341,#REF!,2,FALSE) &amp; " " &amp; VLOOKUP(RANDBETWEEN(5,COUNT(#REF!) + 1),#REF!,2,FALSE)
)</f>
        <v>#NUM!</v>
      </c>
      <c r="H341" s="7" t="s">
        <v>437</v>
      </c>
      <c r="I341" s="7" t="s">
        <v>5</v>
      </c>
      <c r="J341" s="8">
        <f ca="1" xml:space="preserve">
IF($O341 = 5 + N("CEO"),
    TODAY() - 16340,
    IF($O341 = 8 + N("Secretary"),
        RANDBETWEEN(TODAY() - 12418.5, TODAY()-6574.5),
        IF(OR($O341 = 7, $O341 = 14),
            RANDBETWEEN(TODAY() - 16071, TODAY() - 8766),
            IF(OR($O341 = 13, $O341 = 12, $O341 = 11),
                RANDBETWEEN(TODAY() - 27393.75, TODAY() - 12783.75),
                RANDBETWEEN(TODAY() - 27393.75, TODAY()-10957.5)
            )
        )
    )
)</f>
        <v>27334</v>
      </c>
      <c r="K341" s="6">
        <f ca="1" xml:space="preserve">
IF(OR($O341 = 5, $O341 = 6) + N("Se for presidente ou vice-presidente"),
    10 + N("Doutor"),
    IF($O341 = 7 + N("Se for diretor"),
        RANDBETWEEN(8,10) + N("Graduate school or Master’s degree or Doctorate"),
        IF($O341 = 14 + N("If a manager"),
            RANDBETWEEN(7,9),
            IF(OR($O341 = 13, $O341 = 12, $O341 = 11) + N("If coordinator or specialist or analyst"),
                RANDBETWEEN(7,8),
                7
            )
        )
    )
)</f>
        <v>7</v>
      </c>
      <c r="L341" s="8" t="str">
        <f ca="1">VLOOKUP($K341,Education!$A:$B,2,FALSE)</f>
        <v>Undergraduate degree</v>
      </c>
      <c r="M341" s="7" t="e">
        <f ca="1" xml:space="preserve">
  IF(OR($O341 = 5, $O341 = 6, $O341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1" s="7" t="e">
        <f ca="1">VLOOKUP($M341,Department!$A:$B,2,FALSE)</f>
        <v>#NUM!</v>
      </c>
      <c r="O341" s="6">
        <f t="shared" ca="1" si="5"/>
        <v>9</v>
      </c>
      <c r="P341" s="7" t="str">
        <f ca="1">VLOOKUP($O341,Role!$A:$B,2,FALSE)</f>
        <v>Intern</v>
      </c>
      <c r="Q341" s="6" t="str">
        <f ca="1" xml:space="preserve">
IF($O341 = 11 + N("Analyst"),
    RANDBETWEEN(5, 7) + N("Jr, Pleno, Sr"),
    ""
)</f>
        <v/>
      </c>
      <c r="R341" s="7" t="str">
        <f ca="1" xml:space="preserve">
IF($Q341 &lt;&gt; "",
    VLOOKUP($Q341,Level!$A:$B,2,FALSE),
    ""
)</f>
        <v/>
      </c>
      <c r="S341" s="1" t="e">
        <f ca="1" xml:space="preserve">
IF($O341 = 5 + N("Presidente"),
    27000,
    IF($O341 = 6 + N("Vice-presidente"),
        23000,
        IF(OR($O341 = 8, $O341= 13, $O341 = 12) + N("Secretária bilíngue ou coordenador ou especialista"),
            8000,
            IF($O341 = 7 + N("Diretor"),
                15000,
                IF($O341 = 14 + N("Gerente"),
                    12000,
                    IF($O341 = 9 + N("Estagiário"),
                        705,
                        IF($O341 = 10 + N("Trainee"),
                            805,
                            IF($O341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IF($K341 = 7,
  500,
  IF($K341 = 8,
    1000,
    IF($K341 = 9,
      1500,
      IF($K341 = 10,
        2000,
        0
      )
    )
  )
)
+
N("Adicional no salário por área")
+
IF($M341 = 14 + N("Tecnologia da Informação"),
  120,
  IF($M341 = 16 + N("Vendas"),
    110,
    IF($M341 = 15 + N("Jurídico"),
      100,
      IF(OR($M341 = 8, $M341 = 9, $M341 = 11) + N("Recursos humanos ou comercial ou comunicação e marketing"),
        80,
        0
      )
    )
  )
)
+
N("Adicionando pegadinha")
+
IF(AND($M341 = 16, $K341 = 9, $O341 = 11, $Q341 = 5) + N("Se for de vendas, com mestrado, analista sênior"),
  IF(#REF! = 5,
    100,
    0
  )
  +
  IF($I341 = "M",
    200,
    0
  ),
  0
)</f>
        <v>#NUM!</v>
      </c>
    </row>
    <row r="342" spans="1:19" ht="14.25" customHeight="1" x14ac:dyDescent="0.2">
      <c r="A342" s="7" t="s">
        <v>94</v>
      </c>
      <c r="B342" s="5">
        <f>ROW()</f>
        <v>342</v>
      </c>
      <c r="C342" s="6" t="b">
        <v>1</v>
      </c>
      <c r="D342" s="7" t="e">
        <f ca="1">IF($B342 = 1 + N("Presidente"),
    127,
    IF($B342 = 2 + N("Vice-Presidente"),
        72,
        IF($B342 = 3 + N("Secretária bilíngue"),
            13,
            RANDBETWEEN(5,COUNT(#REF!) + 1)
        )
    )
)</f>
        <v>#NUM!</v>
      </c>
      <c r="E342" s="7" t="e">
        <f ca="1">VLOOKUP($D342,#REF!,2,FALSE)</f>
        <v>#NUM!</v>
      </c>
      <c r="F342" s="7" t="e">
        <f ca="1" xml:space="preserve">
IF($B342 = 1,
    0,
    RANDBETWEEN(5,COUNT(#REF!) + 1)
)</f>
        <v>#NUM!</v>
      </c>
      <c r="G342" s="7" t="e">
        <f ca="1" xml:space="preserve">
IF($B342 = 1 + N("Presidente"),
    "de Orléans e Bragança",
    VLOOKUP($F342,#REF!,2,FALSE) &amp; " " &amp; VLOOKUP(RANDBETWEEN(5,COUNT(#REF!) + 1),#REF!,2,FALSE)
)</f>
        <v>#NUM!</v>
      </c>
      <c r="H342" s="7" t="s">
        <v>438</v>
      </c>
      <c r="I342" s="7" t="s">
        <v>5</v>
      </c>
      <c r="J342" s="8">
        <f ca="1" xml:space="preserve">
IF($O342 = 5 + N("CEO"),
    TODAY() - 16340,
    IF($O342 = 8 + N("Secretary"),
        RANDBETWEEN(TODAY() - 12418.5, TODAY()-6574.5),
        IF(OR($O342 = 7, $O342 = 14),
            RANDBETWEEN(TODAY() - 16071, TODAY() - 8766),
            IF(OR($O342 = 13, $O342 = 12, $O342 = 11),
                RANDBETWEEN(TODAY() - 27393.75, TODAY() - 12783.75),
                RANDBETWEEN(TODAY() - 27393.75, TODAY()-10957.5)
            )
        )
    )
)</f>
        <v>18121</v>
      </c>
      <c r="K342" s="6">
        <f ca="1" xml:space="preserve">
IF(OR($O342 = 5, $O342 = 6) + N("Se for presidente ou vice-presidente"),
    10 + N("Doutor"),
    IF($O342 = 7 + N("Se for diretor"),
        RANDBETWEEN(8,10) + N("Graduate school or Master’s degree or Doctorate"),
        IF($O342 = 14 + N("If a manager"),
            RANDBETWEEN(7,9),
            IF(OR($O342 = 13, $O342 = 12, $O342 = 11) + N("If coordinator or specialist or analyst"),
                RANDBETWEEN(7,8),
                7
            )
        )
    )
)</f>
        <v>7</v>
      </c>
      <c r="L342" s="8" t="str">
        <f ca="1">VLOOKUP($K342,Education!$A:$B,2,FALSE)</f>
        <v>Undergraduate degree</v>
      </c>
      <c r="M342" s="7" t="e">
        <f ca="1" xml:space="preserve">
  IF(OR($O342 = 5, $O342 = 6, $O342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2" s="7" t="e">
        <f ca="1">VLOOKUP($M342,Department!$A:$B,2,FALSE)</f>
        <v>#NUM!</v>
      </c>
      <c r="O342" s="6">
        <f t="shared" ca="1" si="5"/>
        <v>11</v>
      </c>
      <c r="P342" s="7" t="str">
        <f ca="1">VLOOKUP($O342,Role!$A:$B,2,FALSE)</f>
        <v>Analyst</v>
      </c>
      <c r="Q342" s="6">
        <f ca="1" xml:space="preserve">
IF($O342 = 11 + N("Analyst"),
    RANDBETWEEN(5, 7) + N("Jr, Pleno, Sr"),
    ""
)</f>
        <v>7</v>
      </c>
      <c r="R342" s="7" t="e">
        <f ca="1" xml:space="preserve">
IF($Q342 &lt;&gt; "",
    VLOOKUP($Q342,Level!$A:$B,2,FALSE),
    ""
)</f>
        <v>#N/A</v>
      </c>
      <c r="S342" s="1" t="e">
        <f ca="1" xml:space="preserve">
IF($O342 = 5 + N("Presidente"),
    27000,
    IF($O342 = 6 + N("Vice-presidente"),
        23000,
        IF(OR($O342 = 8, $O342= 13, $O342 = 12) + N("Secretária bilíngue ou coordenador ou especialista"),
            8000,
            IF($O342 = 7 + N("Diretor"),
                15000,
                IF($O342 = 14 + N("Gerente"),
                    12000,
                    IF($O342 = 9 + N("Estagiário"),
                        705,
                        IF($O342 = 10 + N("Trainee"),
                            805,
                            IF($O342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IF($K342 = 7,
  500,
  IF($K342 = 8,
    1000,
    IF($K342 = 9,
      1500,
      IF($K342 = 10,
        2000,
        0
      )
    )
  )
)
+
N("Adicional no salário por área")
+
IF($M342 = 14 + N("Tecnologia da Informação"),
  120,
  IF($M342 = 16 + N("Vendas"),
    110,
    IF($M342 = 15 + N("Jurídico"),
      100,
      IF(OR($M342 = 8, $M342 = 9, $M342 = 11) + N("Recursos humanos ou comercial ou comunicação e marketing"),
        80,
        0
      )
    )
  )
)
+
N("Adicionando pegadinha")
+
IF(AND($M342 = 16, $K342 = 9, $O342 = 11, $Q342 = 5) + N("Se for de vendas, com mestrado, analista sênior"),
  IF(#REF! = 5,
    100,
    0
  )
  +
  IF($I342 = "M",
    200,
    0
  ),
  0
)</f>
        <v>#NUM!</v>
      </c>
    </row>
    <row r="343" spans="1:19" ht="14.25" customHeight="1" x14ac:dyDescent="0.2">
      <c r="A343" s="7" t="s">
        <v>94</v>
      </c>
      <c r="B343" s="5">
        <f>ROW()</f>
        <v>343</v>
      </c>
      <c r="C343" s="6" t="b">
        <v>1</v>
      </c>
      <c r="D343" s="7" t="e">
        <f ca="1">IF($B343 = 1 + N("Presidente"),
    127,
    IF($B343 = 2 + N("Vice-Presidente"),
        72,
        IF($B343 = 3 + N("Secretária bilíngue"),
            13,
            RANDBETWEEN(5,COUNT(#REF!) + 1)
        )
    )
)</f>
        <v>#NUM!</v>
      </c>
      <c r="E343" s="7" t="e">
        <f ca="1">VLOOKUP($D343,#REF!,2,FALSE)</f>
        <v>#NUM!</v>
      </c>
      <c r="F343" s="7" t="e">
        <f ca="1" xml:space="preserve">
IF($B343 = 1,
    0,
    RANDBETWEEN(5,COUNT(#REF!) + 1)
)</f>
        <v>#NUM!</v>
      </c>
      <c r="G343" s="7" t="e">
        <f ca="1" xml:space="preserve">
IF($B343 = 1 + N("Presidente"),
    "de Orléans e Bragança",
    VLOOKUP($F343,#REF!,2,FALSE) &amp; " " &amp; VLOOKUP(RANDBETWEEN(5,COUNT(#REF!) + 1),#REF!,2,FALSE)
)</f>
        <v>#NUM!</v>
      </c>
      <c r="H343" s="7" t="s">
        <v>439</v>
      </c>
      <c r="I343" s="7" t="s">
        <v>5</v>
      </c>
      <c r="J343" s="8">
        <f ca="1" xml:space="preserve">
IF($O343 = 5 + N("CEO"),
    TODAY() - 16340,
    IF($O343 = 8 + N("Secretary"),
        RANDBETWEEN(TODAY() - 12418.5, TODAY()-6574.5),
        IF(OR($O343 = 7, $O343 = 14),
            RANDBETWEEN(TODAY() - 16071, TODAY() - 8766),
            IF(OR($O343 = 13, $O343 = 12, $O343 = 11),
                RANDBETWEEN(TODAY() - 27393.75, TODAY() - 12783.75),
                RANDBETWEEN(TODAY() - 27393.75, TODAY()-10957.5)
            )
        )
    )
)</f>
        <v>30091</v>
      </c>
      <c r="K343" s="6">
        <f ca="1" xml:space="preserve">
IF(OR($O343 = 5, $O343 = 6) + N("Se for presidente ou vice-presidente"),
    10 + N("Doutor"),
    IF($O343 = 7 + N("Se for diretor"),
        RANDBETWEEN(8,10) + N("Graduate school or Master’s degree or Doctorate"),
        IF($O343 = 14 + N("If a manager"),
            RANDBETWEEN(7,9),
            IF(OR($O343 = 13, $O343 = 12, $O343 = 11) + N("If coordinator or specialist or analyst"),
                RANDBETWEEN(7,8),
                7
            )
        )
    )
)</f>
        <v>7</v>
      </c>
      <c r="L343" s="8" t="str">
        <f ca="1">VLOOKUP($K343,Education!$A:$B,2,FALSE)</f>
        <v>Undergraduate degree</v>
      </c>
      <c r="M343" s="7" t="e">
        <f ca="1" xml:space="preserve">
  IF(OR($O343 = 5, $O343 = 6, $O343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3" s="7" t="e">
        <f ca="1">VLOOKUP($M343,Department!$A:$B,2,FALSE)</f>
        <v>#NUM!</v>
      </c>
      <c r="O343" s="6">
        <f t="shared" ca="1" si="5"/>
        <v>10</v>
      </c>
      <c r="P343" s="7" t="str">
        <f ca="1">VLOOKUP($O343,Role!$A:$B,2,FALSE)</f>
        <v>Trainee</v>
      </c>
      <c r="Q343" s="6" t="str">
        <f ca="1" xml:space="preserve">
IF($O343 = 11 + N("Analyst"),
    RANDBETWEEN(5, 7) + N("Jr, Pleno, Sr"),
    ""
)</f>
        <v/>
      </c>
      <c r="R343" s="7" t="str">
        <f ca="1" xml:space="preserve">
IF($Q343 &lt;&gt; "",
    VLOOKUP($Q343,Level!$A:$B,2,FALSE),
    ""
)</f>
        <v/>
      </c>
      <c r="S343" s="1" t="e">
        <f ca="1" xml:space="preserve">
IF($O343 = 5 + N("Presidente"),
    27000,
    IF($O343 = 6 + N("Vice-presidente"),
        23000,
        IF(OR($O343 = 8, $O343= 13, $O343 = 12) + N("Secretária bilíngue ou coordenador ou especialista"),
            8000,
            IF($O343 = 7 + N("Diretor"),
                15000,
                IF($O343 = 14 + N("Gerente"),
                    12000,
                    IF($O343 = 9 + N("Estagiário"),
                        705,
                        IF($O343 = 10 + N("Trainee"),
                            805,
                            IF($O343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IF($K343 = 7,
  500,
  IF($K343 = 8,
    1000,
    IF($K343 = 9,
      1500,
      IF($K343 = 10,
        2000,
        0
      )
    )
  )
)
+
N("Adicional no salário por área")
+
IF($M343 = 14 + N("Tecnologia da Informação"),
  120,
  IF($M343 = 16 + N("Vendas"),
    110,
    IF($M343 = 15 + N("Jurídico"),
      100,
      IF(OR($M343 = 8, $M343 = 9, $M343 = 11) + N("Recursos humanos ou comercial ou comunicação e marketing"),
        80,
        0
      )
    )
  )
)
+
N("Adicionando pegadinha")
+
IF(AND($M343 = 16, $K343 = 9, $O343 = 11, $Q343 = 5) + N("Se for de vendas, com mestrado, analista sênior"),
  IF(#REF! = 5,
    100,
    0
  )
  +
  IF($I343 = "M",
    200,
    0
  ),
  0
)</f>
        <v>#NUM!</v>
      </c>
    </row>
    <row r="344" spans="1:19" ht="14.25" customHeight="1" x14ac:dyDescent="0.2">
      <c r="A344" s="7" t="s">
        <v>94</v>
      </c>
      <c r="B344" s="5">
        <f>ROW()</f>
        <v>344</v>
      </c>
      <c r="C344" s="6" t="b">
        <v>1</v>
      </c>
      <c r="D344" s="7" t="e">
        <f ca="1">IF($B344 = 1 + N("Presidente"),
    127,
    IF($B344 = 2 + N("Vice-Presidente"),
        72,
        IF($B344 = 3 + N("Secretária bilíngue"),
            13,
            RANDBETWEEN(5,COUNT(#REF!) + 1)
        )
    )
)</f>
        <v>#NUM!</v>
      </c>
      <c r="E344" s="7" t="e">
        <f ca="1">VLOOKUP($D344,#REF!,2,FALSE)</f>
        <v>#NUM!</v>
      </c>
      <c r="F344" s="7" t="e">
        <f ca="1" xml:space="preserve">
IF($B344 = 1,
    0,
    RANDBETWEEN(5,COUNT(#REF!) + 1)
)</f>
        <v>#NUM!</v>
      </c>
      <c r="G344" s="7" t="e">
        <f ca="1" xml:space="preserve">
IF($B344 = 1 + N("Presidente"),
    "de Orléans e Bragança",
    VLOOKUP($F344,#REF!,2,FALSE) &amp; " " &amp; VLOOKUP(RANDBETWEEN(5,COUNT(#REF!) + 1),#REF!,2,FALSE)
)</f>
        <v>#NUM!</v>
      </c>
      <c r="H344" s="7" t="s">
        <v>440</v>
      </c>
      <c r="I344" s="7" t="s">
        <v>5</v>
      </c>
      <c r="J344" s="8">
        <f ca="1" xml:space="preserve">
IF($O344 = 5 + N("CEO"),
    TODAY() - 16340,
    IF($O344 = 8 + N("Secretary"),
        RANDBETWEEN(TODAY() - 12418.5, TODAY()-6574.5),
        IF(OR($O344 = 7, $O344 = 14),
            RANDBETWEEN(TODAY() - 16071, TODAY() - 8766),
            IF(OR($O344 = 13, $O344 = 12, $O344 = 11),
                RANDBETWEEN(TODAY() - 27393.75, TODAY() - 12783.75),
                RANDBETWEEN(TODAY() - 27393.75, TODAY()-10957.5)
            )
        )
    )
)</f>
        <v>29997</v>
      </c>
      <c r="K344" s="6">
        <f ca="1" xml:space="preserve">
IF(OR($O344 = 5, $O344 = 6) + N("Se for presidente ou vice-presidente"),
    10 + N("Doutor"),
    IF($O344 = 7 + N("Se for diretor"),
        RANDBETWEEN(8,10) + N("Graduate school or Master’s degree or Doctorate"),
        IF($O344 = 14 + N("If a manager"),
            RANDBETWEEN(7,9),
            IF(OR($O344 = 13, $O344 = 12, $O344 = 11) + N("If coordinator or specialist or analyst"),
                RANDBETWEEN(7,8),
                7
            )
        )
    )
)</f>
        <v>7</v>
      </c>
      <c r="L344" s="8" t="str">
        <f ca="1">VLOOKUP($K344,Education!$A:$B,2,FALSE)</f>
        <v>Undergraduate degree</v>
      </c>
      <c r="M344" s="7" t="e">
        <f ca="1" xml:space="preserve">
  IF(OR($O344 = 5, $O344 = 6, $O344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4" s="7" t="e">
        <f ca="1">VLOOKUP($M344,Department!$A:$B,2,FALSE)</f>
        <v>#NUM!</v>
      </c>
      <c r="O344" s="6">
        <f t="shared" ca="1" si="5"/>
        <v>11</v>
      </c>
      <c r="P344" s="7" t="str">
        <f ca="1">VLOOKUP($O344,Role!$A:$B,2,FALSE)</f>
        <v>Analyst</v>
      </c>
      <c r="Q344" s="6">
        <f ca="1" xml:space="preserve">
IF($O344 = 11 + N("Analyst"),
    RANDBETWEEN(5, 7) + N("Jr, Pleno, Sr"),
    ""
)</f>
        <v>6</v>
      </c>
      <c r="R344" s="7" t="e">
        <f ca="1" xml:space="preserve">
IF($Q344 &lt;&gt; "",
    VLOOKUP($Q344,Level!$A:$B,2,FALSE),
    ""
)</f>
        <v>#N/A</v>
      </c>
      <c r="S344" s="1" t="e">
        <f ca="1" xml:space="preserve">
IF($O344 = 5 + N("Presidente"),
    27000,
    IF($O344 = 6 + N("Vice-presidente"),
        23000,
        IF(OR($O344 = 8, $O344= 13, $O344 = 12) + N("Secretária bilíngue ou coordenador ou especialista"),
            8000,
            IF($O344 = 7 + N("Diretor"),
                15000,
                IF($O344 = 14 + N("Gerente"),
                    12000,
                    IF($O344 = 9 + N("Estagiário"),
                        705,
                        IF($O344 = 10 + N("Trainee"),
                            805,
                            IF($O344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IF($K344 = 7,
  500,
  IF($K344 = 8,
    1000,
    IF($K344 = 9,
      1500,
      IF($K344 = 10,
        2000,
        0
      )
    )
  )
)
+
N("Adicional no salário por área")
+
IF($M344 = 14 + N("Tecnologia da Informação"),
  120,
  IF($M344 = 16 + N("Vendas"),
    110,
    IF($M344 = 15 + N("Jurídico"),
      100,
      IF(OR($M344 = 8, $M344 = 9, $M344 = 11) + N("Recursos humanos ou comercial ou comunicação e marketing"),
        80,
        0
      )
    )
  )
)
+
N("Adicionando pegadinha")
+
IF(AND($M344 = 16, $K344 = 9, $O344 = 11, $Q344 = 5) + N("Se for de vendas, com mestrado, analista sênior"),
  IF(#REF! = 5,
    100,
    0
  )
  +
  IF($I344 = "M",
    200,
    0
  ),
  0
)</f>
        <v>#NUM!</v>
      </c>
    </row>
    <row r="345" spans="1:19" ht="14.25" customHeight="1" x14ac:dyDescent="0.2">
      <c r="A345" s="7" t="s">
        <v>94</v>
      </c>
      <c r="B345" s="5">
        <f>ROW()</f>
        <v>345</v>
      </c>
      <c r="C345" s="6" t="b">
        <v>1</v>
      </c>
      <c r="D345" s="7" t="e">
        <f ca="1">IF($B345 = 1 + N("Presidente"),
    127,
    IF($B345 = 2 + N("Vice-Presidente"),
        72,
        IF($B345 = 3 + N("Secretária bilíngue"),
            13,
            RANDBETWEEN(5,COUNT(#REF!) + 1)
        )
    )
)</f>
        <v>#NUM!</v>
      </c>
      <c r="E345" s="7" t="e">
        <f ca="1">VLOOKUP($D345,#REF!,2,FALSE)</f>
        <v>#NUM!</v>
      </c>
      <c r="F345" s="7" t="e">
        <f ca="1" xml:space="preserve">
IF($B345 = 1,
    0,
    RANDBETWEEN(5,COUNT(#REF!) + 1)
)</f>
        <v>#NUM!</v>
      </c>
      <c r="G345" s="7" t="e">
        <f ca="1" xml:space="preserve">
IF($B345 = 1 + N("Presidente"),
    "de Orléans e Bragança",
    VLOOKUP($F345,#REF!,2,FALSE) &amp; " " &amp; VLOOKUP(RANDBETWEEN(5,COUNT(#REF!) + 1),#REF!,2,FALSE)
)</f>
        <v>#NUM!</v>
      </c>
      <c r="H345" s="7" t="s">
        <v>441</v>
      </c>
      <c r="I345" s="7" t="s">
        <v>5</v>
      </c>
      <c r="J345" s="8">
        <f ca="1" xml:space="preserve">
IF($O345 = 5 + N("CEO"),
    TODAY() - 16340,
    IF($O345 = 8 + N("Secretary"),
        RANDBETWEEN(TODAY() - 12418.5, TODAY()-6574.5),
        IF(OR($O345 = 7, $O345 = 14),
            RANDBETWEEN(TODAY() - 16071, TODAY() - 8766),
            IF(OR($O345 = 13, $O345 = 12, $O345 = 11),
                RANDBETWEEN(TODAY() - 27393.75, TODAY() - 12783.75),
                RANDBETWEEN(TODAY() - 27393.75, TODAY()-10957.5)
            )
        )
    )
)</f>
        <v>21759</v>
      </c>
      <c r="K345" s="6">
        <f ca="1" xml:space="preserve">
IF(OR($O345 = 5, $O345 = 6) + N("Se for presidente ou vice-presidente"),
    10 + N("Doutor"),
    IF($O345 = 7 + N("Se for diretor"),
        RANDBETWEEN(8,10) + N("Graduate school or Master’s degree or Doctorate"),
        IF($O345 = 14 + N("If a manager"),
            RANDBETWEEN(7,9),
            IF(OR($O345 = 13, $O345 = 12, $O345 = 11) + N("If coordinator or specialist or analyst"),
                RANDBETWEEN(7,8),
                7
            )
        )
    )
)</f>
        <v>7</v>
      </c>
      <c r="L345" s="8" t="str">
        <f ca="1">VLOOKUP($K345,Education!$A:$B,2,FALSE)</f>
        <v>Undergraduate degree</v>
      </c>
      <c r="M345" s="7" t="e">
        <f ca="1" xml:space="preserve">
  IF(OR($O345 = 5, $O345 = 6, $O345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5" s="7" t="e">
        <f ca="1">VLOOKUP($M345,Department!$A:$B,2,FALSE)</f>
        <v>#NUM!</v>
      </c>
      <c r="O345" s="6">
        <f t="shared" ca="1" si="5"/>
        <v>10</v>
      </c>
      <c r="P345" s="7" t="str">
        <f ca="1">VLOOKUP($O345,Role!$A:$B,2,FALSE)</f>
        <v>Trainee</v>
      </c>
      <c r="Q345" s="6" t="str">
        <f ca="1" xml:space="preserve">
IF($O345 = 11 + N("Analyst"),
    RANDBETWEEN(5, 7) + N("Jr, Pleno, Sr"),
    ""
)</f>
        <v/>
      </c>
      <c r="R345" s="7" t="str">
        <f ca="1" xml:space="preserve">
IF($Q345 &lt;&gt; "",
    VLOOKUP($Q345,Level!$A:$B,2,FALSE),
    ""
)</f>
        <v/>
      </c>
      <c r="S345" s="1" t="e">
        <f ca="1" xml:space="preserve">
IF($O345 = 5 + N("Presidente"),
    27000,
    IF($O345 = 6 + N("Vice-presidente"),
        23000,
        IF(OR($O345 = 8, $O345= 13, $O345 = 12) + N("Secretária bilíngue ou coordenador ou especialista"),
            8000,
            IF($O345 = 7 + N("Diretor"),
                15000,
                IF($O345 = 14 + N("Gerente"),
                    12000,
                    IF($O345 = 9 + N("Estagiário"),
                        705,
                        IF($O345 = 10 + N("Trainee"),
                            805,
                            IF($O345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IF($K345 = 7,
  500,
  IF($K345 = 8,
    1000,
    IF($K345 = 9,
      1500,
      IF($K345 = 10,
        2000,
        0
      )
    )
  )
)
+
N("Adicional no salário por área")
+
IF($M345 = 14 + N("Tecnologia da Informação"),
  120,
  IF($M345 = 16 + N("Vendas"),
    110,
    IF($M345 = 15 + N("Jurídico"),
      100,
      IF(OR($M345 = 8, $M345 = 9, $M345 = 11) + N("Recursos humanos ou comercial ou comunicação e marketing"),
        80,
        0
      )
    )
  )
)
+
N("Adicionando pegadinha")
+
IF(AND($M345 = 16, $K345 = 9, $O345 = 11, $Q345 = 5) + N("Se for de vendas, com mestrado, analista sênior"),
  IF(#REF! = 5,
    100,
    0
  )
  +
  IF($I345 = "M",
    200,
    0
  ),
  0
)</f>
        <v>#NUM!</v>
      </c>
    </row>
    <row r="346" spans="1:19" ht="14.25" customHeight="1" x14ac:dyDescent="0.2">
      <c r="A346" s="7" t="s">
        <v>94</v>
      </c>
      <c r="B346" s="5">
        <f>ROW()</f>
        <v>346</v>
      </c>
      <c r="C346" s="6" t="b">
        <v>1</v>
      </c>
      <c r="D346" s="7" t="e">
        <f ca="1">IF($B346 = 1 + N("Presidente"),
    127,
    IF($B346 = 2 + N("Vice-Presidente"),
        72,
        IF($B346 = 3 + N("Secretária bilíngue"),
            13,
            RANDBETWEEN(5,COUNT(#REF!) + 1)
        )
    )
)</f>
        <v>#NUM!</v>
      </c>
      <c r="E346" s="7" t="e">
        <f ca="1">VLOOKUP($D346,#REF!,2,FALSE)</f>
        <v>#NUM!</v>
      </c>
      <c r="F346" s="7" t="e">
        <f ca="1" xml:space="preserve">
IF($B346 = 1,
    0,
    RANDBETWEEN(5,COUNT(#REF!) + 1)
)</f>
        <v>#NUM!</v>
      </c>
      <c r="G346" s="7" t="e">
        <f ca="1" xml:space="preserve">
IF($B346 = 1 + N("Presidente"),
    "de Orléans e Bragança",
    VLOOKUP($F346,#REF!,2,FALSE) &amp; " " &amp; VLOOKUP(RANDBETWEEN(5,COUNT(#REF!) + 1),#REF!,2,FALSE)
)</f>
        <v>#NUM!</v>
      </c>
      <c r="H346" s="7" t="s">
        <v>442</v>
      </c>
      <c r="I346" s="7" t="s">
        <v>5</v>
      </c>
      <c r="J346" s="8">
        <f ca="1" xml:space="preserve">
IF($O346 = 5 + N("CEO"),
    TODAY() - 16340,
    IF($O346 = 8 + N("Secretary"),
        RANDBETWEEN(TODAY() - 12418.5, TODAY()-6574.5),
        IF(OR($O346 = 7, $O346 = 14),
            RANDBETWEEN(TODAY() - 16071, TODAY() - 8766),
            IF(OR($O346 = 13, $O346 = 12, $O346 = 11),
                RANDBETWEEN(TODAY() - 27393.75, TODAY() - 12783.75),
                RANDBETWEEN(TODAY() - 27393.75, TODAY()-10957.5)
            )
        )
    )
)</f>
        <v>30805</v>
      </c>
      <c r="K346" s="6">
        <f ca="1" xml:space="preserve">
IF(OR($O346 = 5, $O346 = 6) + N("Se for presidente ou vice-presidente"),
    10 + N("Doutor"),
    IF($O346 = 7 + N("Se for diretor"),
        RANDBETWEEN(8,10) + N("Graduate school or Master’s degree or Doctorate"),
        IF($O346 = 14 + N("If a manager"),
            RANDBETWEEN(7,9),
            IF(OR($O346 = 13, $O346 = 12, $O346 = 11) + N("If coordinator or specialist or analyst"),
                RANDBETWEEN(7,8),
                7
            )
        )
    )
)</f>
        <v>8</v>
      </c>
      <c r="L346" s="8" t="str">
        <f ca="1">VLOOKUP($K346,Education!$A:$B,2,FALSE)</f>
        <v>Graduate school</v>
      </c>
      <c r="M346" s="7" t="e">
        <f ca="1" xml:space="preserve">
  IF(OR($O346 = 5, $O346 = 6, $O346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6" s="7" t="e">
        <f ca="1">VLOOKUP($M346,Department!$A:$B,2,FALSE)</f>
        <v>#NUM!</v>
      </c>
      <c r="O346" s="6">
        <f t="shared" ca="1" si="5"/>
        <v>11</v>
      </c>
      <c r="P346" s="7" t="str">
        <f ca="1">VLOOKUP($O346,Role!$A:$B,2,FALSE)</f>
        <v>Analyst</v>
      </c>
      <c r="Q346" s="6">
        <f ca="1" xml:space="preserve">
IF($O346 = 11 + N("Analyst"),
    RANDBETWEEN(5, 7) + N("Jr, Pleno, Sr"),
    ""
)</f>
        <v>5</v>
      </c>
      <c r="R346" s="7" t="e">
        <f ca="1" xml:space="preserve">
IF($Q346 &lt;&gt; "",
    VLOOKUP($Q346,Level!$A:$B,2,FALSE),
    ""
)</f>
        <v>#N/A</v>
      </c>
      <c r="S346" s="1" t="e">
        <f ca="1" xml:space="preserve">
IF($O346 = 5 + N("Presidente"),
    27000,
    IF($O346 = 6 + N("Vice-presidente"),
        23000,
        IF(OR($O346 = 8, $O346= 13, $O346 = 12) + N("Secretária bilíngue ou coordenador ou especialista"),
            8000,
            IF($O346 = 7 + N("Diretor"),
                15000,
                IF($O346 = 14 + N("Gerente"),
                    12000,
                    IF($O346 = 9 + N("Estagiário"),
                        705,
                        IF($O346 = 10 + N("Trainee"),
                            805,
                            IF($O346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IF($K346 = 7,
  500,
  IF($K346 = 8,
    1000,
    IF($K346 = 9,
      1500,
      IF($K346 = 10,
        2000,
        0
      )
    )
  )
)
+
N("Adicional no salário por área")
+
IF($M346 = 14 + N("Tecnologia da Informação"),
  120,
  IF($M346 = 16 + N("Vendas"),
    110,
    IF($M346 = 15 + N("Jurídico"),
      100,
      IF(OR($M346 = 8, $M346 = 9, $M346 = 11) + N("Recursos humanos ou comercial ou comunicação e marketing"),
        80,
        0
      )
    )
  )
)
+
N("Adicionando pegadinha")
+
IF(AND($M346 = 16, $K346 = 9, $O346 = 11, $Q346 = 5) + N("Se for de vendas, com mestrado, analista sênior"),
  IF(#REF! = 5,
    100,
    0
  )
  +
  IF($I346 = "M",
    200,
    0
  ),
  0
)</f>
        <v>#NUM!</v>
      </c>
    </row>
    <row r="347" spans="1:19" ht="14.25" customHeight="1" x14ac:dyDescent="0.2">
      <c r="A347" s="7" t="s">
        <v>94</v>
      </c>
      <c r="B347" s="5">
        <f>ROW()</f>
        <v>347</v>
      </c>
      <c r="C347" s="6" t="b">
        <v>1</v>
      </c>
      <c r="D347" s="7" t="e">
        <f ca="1">IF($B347 = 1 + N("Presidente"),
    127,
    IF($B347 = 2 + N("Vice-Presidente"),
        72,
        IF($B347 = 3 + N("Secretária bilíngue"),
            13,
            RANDBETWEEN(5,COUNT(#REF!) + 1)
        )
    )
)</f>
        <v>#NUM!</v>
      </c>
      <c r="E347" s="7" t="e">
        <f ca="1">VLOOKUP($D347,#REF!,2,FALSE)</f>
        <v>#NUM!</v>
      </c>
      <c r="F347" s="7" t="e">
        <f ca="1" xml:space="preserve">
IF($B347 = 1,
    0,
    RANDBETWEEN(5,COUNT(#REF!) + 1)
)</f>
        <v>#NUM!</v>
      </c>
      <c r="G347" s="7" t="e">
        <f ca="1" xml:space="preserve">
IF($B347 = 1 + N("Presidente"),
    "de Orléans e Bragança",
    VLOOKUP($F347,#REF!,2,FALSE) &amp; " " &amp; VLOOKUP(RANDBETWEEN(5,COUNT(#REF!) + 1),#REF!,2,FALSE)
)</f>
        <v>#NUM!</v>
      </c>
      <c r="H347" s="7" t="s">
        <v>443</v>
      </c>
      <c r="I347" s="7" t="s">
        <v>6</v>
      </c>
      <c r="J347" s="8">
        <f ca="1" xml:space="preserve">
IF($O347 = 5 + N("CEO"),
    TODAY() - 16340,
    IF($O347 = 8 + N("Secretary"),
        RANDBETWEEN(TODAY() - 12418.5, TODAY()-6574.5),
        IF(OR($O347 = 7, $O347 = 14),
            RANDBETWEEN(TODAY() - 16071, TODAY() - 8766),
            IF(OR($O347 = 13, $O347 = 12, $O347 = 11),
                RANDBETWEEN(TODAY() - 27393.75, TODAY() - 12783.75),
                RANDBETWEEN(TODAY() - 27393.75, TODAY()-10957.5)
            )
        )
    )
)</f>
        <v>19809</v>
      </c>
      <c r="K347" s="6">
        <f ca="1" xml:space="preserve">
IF(OR($O347 = 5, $O347 = 6) + N("Se for presidente ou vice-presidente"),
    10 + N("Doutor"),
    IF($O347 = 7 + N("Se for diretor"),
        RANDBETWEEN(8,10) + N("Graduate school or Master’s degree or Doctorate"),
        IF($O347 = 14 + N("If a manager"),
            RANDBETWEEN(7,9),
            IF(OR($O347 = 13, $O347 = 12, $O347 = 11) + N("If coordinator or specialist or analyst"),
                RANDBETWEEN(7,8),
                7
            )
        )
    )
)</f>
        <v>7</v>
      </c>
      <c r="L347" s="8" t="str">
        <f ca="1">VLOOKUP($K347,Education!$A:$B,2,FALSE)</f>
        <v>Undergraduate degree</v>
      </c>
      <c r="M347" s="7" t="e">
        <f ca="1" xml:space="preserve">
  IF(OR($O347 = 5, $O347 = 6, $O347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7" s="7" t="e">
        <f ca="1">VLOOKUP($M347,Department!$A:$B,2,FALSE)</f>
        <v>#NUM!</v>
      </c>
      <c r="O347" s="6">
        <f t="shared" ca="1" si="5"/>
        <v>10</v>
      </c>
      <c r="P347" s="7" t="str">
        <f ca="1">VLOOKUP($O347,Role!$A:$B,2,FALSE)</f>
        <v>Trainee</v>
      </c>
      <c r="Q347" s="6" t="str">
        <f ca="1" xml:space="preserve">
IF($O347 = 11 + N("Analyst"),
    RANDBETWEEN(5, 7) + N("Jr, Pleno, Sr"),
    ""
)</f>
        <v/>
      </c>
      <c r="R347" s="7" t="str">
        <f ca="1" xml:space="preserve">
IF($Q347 &lt;&gt; "",
    VLOOKUP($Q347,Level!$A:$B,2,FALSE),
    ""
)</f>
        <v/>
      </c>
      <c r="S347" s="1" t="e">
        <f ca="1" xml:space="preserve">
IF($O347 = 5 + N("Presidente"),
    27000,
    IF($O347 = 6 + N("Vice-presidente"),
        23000,
        IF(OR($O347 = 8, $O347= 13, $O347 = 12) + N("Secretária bilíngue ou coordenador ou especialista"),
            8000,
            IF($O347 = 7 + N("Diretor"),
                15000,
                IF($O347 = 14 + N("Gerente"),
                    12000,
                    IF($O347 = 9 + N("Estagiário"),
                        705,
                        IF($O347 = 10 + N("Trainee"),
                            805,
                            IF($O347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IF($K347 = 7,
  500,
  IF($K347 = 8,
    1000,
    IF($K347 = 9,
      1500,
      IF($K347 = 10,
        2000,
        0
      )
    )
  )
)
+
N("Adicional no salário por área")
+
IF($M347 = 14 + N("Tecnologia da Informação"),
  120,
  IF($M347 = 16 + N("Vendas"),
    110,
    IF($M347 = 15 + N("Jurídico"),
      100,
      IF(OR($M347 = 8, $M347 = 9, $M347 = 11) + N("Recursos humanos ou comercial ou comunicação e marketing"),
        80,
        0
      )
    )
  )
)
+
N("Adicionando pegadinha")
+
IF(AND($M347 = 16, $K347 = 9, $O347 = 11, $Q347 = 5) + N("Se for de vendas, com mestrado, analista sênior"),
  IF(#REF! = 5,
    100,
    0
  )
  +
  IF($I347 = "M",
    200,
    0
  ),
  0
)</f>
        <v>#NUM!</v>
      </c>
    </row>
    <row r="348" spans="1:19" ht="14.25" customHeight="1" x14ac:dyDescent="0.2">
      <c r="A348" s="7" t="s">
        <v>94</v>
      </c>
      <c r="B348" s="5">
        <f>ROW()</f>
        <v>348</v>
      </c>
      <c r="C348" s="6" t="b">
        <v>1</v>
      </c>
      <c r="D348" s="7" t="e">
        <f ca="1">IF($B348 = 1 + N("Presidente"),
    127,
    IF($B348 = 2 + N("Vice-Presidente"),
        72,
        IF($B348 = 3 + N("Secretária bilíngue"),
            13,
            RANDBETWEEN(5,COUNT(#REF!) + 1)
        )
    )
)</f>
        <v>#NUM!</v>
      </c>
      <c r="E348" s="7" t="e">
        <f ca="1">VLOOKUP($D348,#REF!,2,FALSE)</f>
        <v>#NUM!</v>
      </c>
      <c r="F348" s="7" t="e">
        <f ca="1" xml:space="preserve">
IF($B348 = 1,
    0,
    RANDBETWEEN(5,COUNT(#REF!) + 1)
)</f>
        <v>#NUM!</v>
      </c>
      <c r="G348" s="7" t="e">
        <f ca="1" xml:space="preserve">
IF($B348 = 1 + N("Presidente"),
    "de Orléans e Bragança",
    VLOOKUP($F348,#REF!,2,FALSE) &amp; " " &amp; VLOOKUP(RANDBETWEEN(5,COUNT(#REF!) + 1),#REF!,2,FALSE)
)</f>
        <v>#NUM!</v>
      </c>
      <c r="H348" s="7" t="s">
        <v>444</v>
      </c>
      <c r="I348" s="7" t="s">
        <v>6</v>
      </c>
      <c r="J348" s="8">
        <f ca="1" xml:space="preserve">
IF($O348 = 5 + N("CEO"),
    TODAY() - 16340,
    IF($O348 = 8 + N("Secretary"),
        RANDBETWEEN(TODAY() - 12418.5, TODAY()-6574.5),
        IF(OR($O348 = 7, $O348 = 14),
            RANDBETWEEN(TODAY() - 16071, TODAY() - 8766),
            IF(OR($O348 = 13, $O348 = 12, $O348 = 11),
                RANDBETWEEN(TODAY() - 27393.75, TODAY() - 12783.75),
                RANDBETWEEN(TODAY() - 27393.75, TODAY()-10957.5)
            )
        )
    )
)</f>
        <v>26588</v>
      </c>
      <c r="K348" s="6">
        <f ca="1" xml:space="preserve">
IF(OR($O348 = 5, $O348 = 6) + N("Se for presidente ou vice-presidente"),
    10 + N("Doutor"),
    IF($O348 = 7 + N("Se for diretor"),
        RANDBETWEEN(8,10) + N("Graduate school or Master’s degree or Doctorate"),
        IF($O348 = 14 + N("If a manager"),
            RANDBETWEEN(7,9),
            IF(OR($O348 = 13, $O348 = 12, $O348 = 11) + N("If coordinator or specialist or analyst"),
                RANDBETWEEN(7,8),
                7
            )
        )
    )
)</f>
        <v>8</v>
      </c>
      <c r="L348" s="8" t="str">
        <f ca="1">VLOOKUP($K348,Education!$A:$B,2,FALSE)</f>
        <v>Graduate school</v>
      </c>
      <c r="M348" s="7" t="e">
        <f ca="1" xml:space="preserve">
  IF(OR($O348 = 5, $O348 = 6, $O348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8" s="7" t="e">
        <f ca="1">VLOOKUP($M348,Department!$A:$B,2,FALSE)</f>
        <v>#NUM!</v>
      </c>
      <c r="O348" s="6">
        <f t="shared" ca="1" si="5"/>
        <v>11</v>
      </c>
      <c r="P348" s="7" t="str">
        <f ca="1">VLOOKUP($O348,Role!$A:$B,2,FALSE)</f>
        <v>Analyst</v>
      </c>
      <c r="Q348" s="6">
        <f ca="1" xml:space="preserve">
IF($O348 = 11 + N("Analyst"),
    RANDBETWEEN(5, 7) + N("Jr, Pleno, Sr"),
    ""
)</f>
        <v>6</v>
      </c>
      <c r="R348" s="7" t="e">
        <f ca="1" xml:space="preserve">
IF($Q348 &lt;&gt; "",
    VLOOKUP($Q348,Level!$A:$B,2,FALSE),
    ""
)</f>
        <v>#N/A</v>
      </c>
      <c r="S348" s="1" t="e">
        <f ca="1" xml:space="preserve">
IF($O348 = 5 + N("Presidente"),
    27000,
    IF($O348 = 6 + N("Vice-presidente"),
        23000,
        IF(OR($O348 = 8, $O348= 13, $O348 = 12) + N("Secretária bilíngue ou coordenador ou especialista"),
            8000,
            IF($O348 = 7 + N("Diretor"),
                15000,
                IF($O348 = 14 + N("Gerente"),
                    12000,
                    IF($O348 = 9 + N("Estagiário"),
                        705,
                        IF($O348 = 10 + N("Trainee"),
                            805,
                            IF($O348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IF($K348 = 7,
  500,
  IF($K348 = 8,
    1000,
    IF($K348 = 9,
      1500,
      IF($K348 = 10,
        2000,
        0
      )
    )
  )
)
+
N("Adicional no salário por área")
+
IF($M348 = 14 + N("Tecnologia da Informação"),
  120,
  IF($M348 = 16 + N("Vendas"),
    110,
    IF($M348 = 15 + N("Jurídico"),
      100,
      IF(OR($M348 = 8, $M348 = 9, $M348 = 11) + N("Recursos humanos ou comercial ou comunicação e marketing"),
        80,
        0
      )
    )
  )
)
+
N("Adicionando pegadinha")
+
IF(AND($M348 = 16, $K348 = 9, $O348 = 11, $Q348 = 5) + N("Se for de vendas, com mestrado, analista sênior"),
  IF(#REF! = 5,
    100,
    0
  )
  +
  IF($I348 = "M",
    200,
    0
  ),
  0
)</f>
        <v>#NUM!</v>
      </c>
    </row>
    <row r="349" spans="1:19" ht="14.25" customHeight="1" x14ac:dyDescent="0.2">
      <c r="A349" s="7" t="s">
        <v>94</v>
      </c>
      <c r="B349" s="5">
        <f>ROW()</f>
        <v>349</v>
      </c>
      <c r="C349" s="6" t="b">
        <v>1</v>
      </c>
      <c r="D349" s="7" t="e">
        <f ca="1">IF($B349 = 1 + N("Presidente"),
    127,
    IF($B349 = 2 + N("Vice-Presidente"),
        72,
        IF($B349 = 3 + N("Secretária bilíngue"),
            13,
            RANDBETWEEN(5,COUNT(#REF!) + 1)
        )
    )
)</f>
        <v>#NUM!</v>
      </c>
      <c r="E349" s="7" t="e">
        <f ca="1">VLOOKUP($D349,#REF!,2,FALSE)</f>
        <v>#NUM!</v>
      </c>
      <c r="F349" s="7" t="e">
        <f ca="1" xml:space="preserve">
IF($B349 = 1,
    0,
    RANDBETWEEN(5,COUNT(#REF!) + 1)
)</f>
        <v>#NUM!</v>
      </c>
      <c r="G349" s="7" t="e">
        <f ca="1" xml:space="preserve">
IF($B349 = 1 + N("Presidente"),
    "de Orléans e Bragança",
    VLOOKUP($F349,#REF!,2,FALSE) &amp; " " &amp; VLOOKUP(RANDBETWEEN(5,COUNT(#REF!) + 1),#REF!,2,FALSE)
)</f>
        <v>#NUM!</v>
      </c>
      <c r="H349" s="7" t="s">
        <v>445</v>
      </c>
      <c r="I349" s="7" t="s">
        <v>6</v>
      </c>
      <c r="J349" s="8">
        <f ca="1" xml:space="preserve">
IF($O349 = 5 + N("CEO"),
    TODAY() - 16340,
    IF($O349 = 8 + N("Secretary"),
        RANDBETWEEN(TODAY() - 12418.5, TODAY()-6574.5),
        IF(OR($O349 = 7, $O349 = 14),
            RANDBETWEEN(TODAY() - 16071, TODAY() - 8766),
            IF(OR($O349 = 13, $O349 = 12, $O349 = 11),
                RANDBETWEEN(TODAY() - 27393.75, TODAY() - 12783.75),
                RANDBETWEEN(TODAY() - 27393.75, TODAY()-10957.5)
            )
        )
    )
)</f>
        <v>19951</v>
      </c>
      <c r="K349" s="6">
        <f ca="1" xml:space="preserve">
IF(OR($O349 = 5, $O349 = 6) + N("Se for presidente ou vice-presidente"),
    10 + N("Doutor"),
    IF($O349 = 7 + N("Se for diretor"),
        RANDBETWEEN(8,10) + N("Graduate school or Master’s degree or Doctorate"),
        IF($O349 = 14 + N("If a manager"),
            RANDBETWEEN(7,9),
            IF(OR($O349 = 13, $O349 = 12, $O349 = 11) + N("If coordinator or specialist or analyst"),
                RANDBETWEEN(7,8),
                7
            )
        )
    )
)</f>
        <v>7</v>
      </c>
      <c r="L349" s="8" t="str">
        <f ca="1">VLOOKUP($K349,Education!$A:$B,2,FALSE)</f>
        <v>Undergraduate degree</v>
      </c>
      <c r="M349" s="7" t="e">
        <f ca="1" xml:space="preserve">
  IF(OR($O349 = 5, $O349 = 6, $O349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49" s="7" t="e">
        <f ca="1">VLOOKUP($M349,Department!$A:$B,2,FALSE)</f>
        <v>#NUM!</v>
      </c>
      <c r="O349" s="6">
        <f t="shared" ca="1" si="5"/>
        <v>10</v>
      </c>
      <c r="P349" s="7" t="str">
        <f ca="1">VLOOKUP($O349,Role!$A:$B,2,FALSE)</f>
        <v>Trainee</v>
      </c>
      <c r="Q349" s="6" t="str">
        <f ca="1" xml:space="preserve">
IF($O349 = 11 + N("Analyst"),
    RANDBETWEEN(5, 7) + N("Jr, Pleno, Sr"),
    ""
)</f>
        <v/>
      </c>
      <c r="R349" s="7" t="str">
        <f ca="1" xml:space="preserve">
IF($Q349 &lt;&gt; "",
    VLOOKUP($Q349,Level!$A:$B,2,FALSE),
    ""
)</f>
        <v/>
      </c>
      <c r="S349" s="1" t="e">
        <f ca="1" xml:space="preserve">
IF($O349 = 5 + N("Presidente"),
    27000,
    IF($O349 = 6 + N("Vice-presidente"),
        23000,
        IF(OR($O349 = 8, $O349= 13, $O349 = 12) + N("Secretária bilíngue ou coordenador ou especialista"),
            8000,
            IF($O349 = 7 + N("Diretor"),
                15000,
                IF($O349 = 14 + N("Gerente"),
                    12000,
                    IF($O349 = 9 + N("Estagiário"),
                        705,
                        IF($O349 = 10 + N("Trainee"),
                            805,
                            IF($O349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IF($K349 = 7,
  500,
  IF($K349 = 8,
    1000,
    IF($K349 = 9,
      1500,
      IF($K349 = 10,
        2000,
        0
      )
    )
  )
)
+
N("Adicional no salário por área")
+
IF($M349 = 14 + N("Tecnologia da Informação"),
  120,
  IF($M349 = 16 + N("Vendas"),
    110,
    IF($M349 = 15 + N("Jurídico"),
      100,
      IF(OR($M349 = 8, $M349 = 9, $M349 = 11) + N("Recursos humanos ou comercial ou comunicação e marketing"),
        80,
        0
      )
    )
  )
)
+
N("Adicionando pegadinha")
+
IF(AND($M349 = 16, $K349 = 9, $O349 = 11, $Q349 = 5) + N("Se for de vendas, com mestrado, analista sênior"),
  IF(#REF! = 5,
    100,
    0
  )
  +
  IF($I349 = "M",
    200,
    0
  ),
  0
)</f>
        <v>#NUM!</v>
      </c>
    </row>
    <row r="350" spans="1:19" ht="14.25" customHeight="1" x14ac:dyDescent="0.2">
      <c r="A350" s="7" t="s">
        <v>94</v>
      </c>
      <c r="B350" s="5">
        <f>ROW()</f>
        <v>350</v>
      </c>
      <c r="C350" s="6" t="b">
        <v>1</v>
      </c>
      <c r="D350" s="7" t="e">
        <f ca="1">IF($B350 = 1 + N("Presidente"),
    127,
    IF($B350 = 2 + N("Vice-Presidente"),
        72,
        IF($B350 = 3 + N("Secretária bilíngue"),
            13,
            RANDBETWEEN(5,COUNT(#REF!) + 1)
        )
    )
)</f>
        <v>#NUM!</v>
      </c>
      <c r="E350" s="7" t="e">
        <f ca="1">VLOOKUP($D350,#REF!,2,FALSE)</f>
        <v>#NUM!</v>
      </c>
      <c r="F350" s="7" t="e">
        <f ca="1" xml:space="preserve">
IF($B350 = 1,
    0,
    RANDBETWEEN(5,COUNT(#REF!) + 1)
)</f>
        <v>#NUM!</v>
      </c>
      <c r="G350" s="7" t="e">
        <f ca="1" xml:space="preserve">
IF($B350 = 1 + N("Presidente"),
    "de Orléans e Bragança",
    VLOOKUP($F350,#REF!,2,FALSE) &amp; " " &amp; VLOOKUP(RANDBETWEEN(5,COUNT(#REF!) + 1),#REF!,2,FALSE)
)</f>
        <v>#NUM!</v>
      </c>
      <c r="H350" s="7" t="s">
        <v>446</v>
      </c>
      <c r="I350" s="7" t="s">
        <v>5</v>
      </c>
      <c r="J350" s="8">
        <f ca="1" xml:space="preserve">
IF($O350 = 5 + N("CEO"),
    TODAY() - 16340,
    IF($O350 = 8 + N("Secretary"),
        RANDBETWEEN(TODAY() - 12418.5, TODAY()-6574.5),
        IF(OR($O350 = 7, $O350 = 14),
            RANDBETWEEN(TODAY() - 16071, TODAY() - 8766),
            IF(OR($O350 = 13, $O350 = 12, $O350 = 11),
                RANDBETWEEN(TODAY() - 27393.75, TODAY() - 12783.75),
                RANDBETWEEN(TODAY() - 27393.75, TODAY()-10957.5)
            )
        )
    )
)</f>
        <v>25355</v>
      </c>
      <c r="K350" s="6">
        <f ca="1" xml:space="preserve">
IF(OR($O350 = 5, $O350 = 6) + N("Se for presidente ou vice-presidente"),
    10 + N("Doutor"),
    IF($O350 = 7 + N("Se for diretor"),
        RANDBETWEEN(8,10) + N("Graduate school or Master’s degree or Doctorate"),
        IF($O350 = 14 + N("If a manager"),
            RANDBETWEEN(7,9),
            IF(OR($O350 = 13, $O350 = 12, $O350 = 11) + N("If coordinator or specialist or analyst"),
                RANDBETWEEN(7,8),
                7
            )
        )
    )
)</f>
        <v>7</v>
      </c>
      <c r="L350" s="8" t="str">
        <f ca="1">VLOOKUP($K350,Education!$A:$B,2,FALSE)</f>
        <v>Undergraduate degree</v>
      </c>
      <c r="M350" s="7" t="e">
        <f ca="1" xml:space="preserve">
  IF(OR($O350 = 5, $O350 = 6, $O350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0" s="7" t="e">
        <f ca="1">VLOOKUP($M350,Department!$A:$B,2,FALSE)</f>
        <v>#NUM!</v>
      </c>
      <c r="O350" s="6">
        <f t="shared" ca="1" si="5"/>
        <v>11</v>
      </c>
      <c r="P350" s="7" t="str">
        <f ca="1">VLOOKUP($O350,Role!$A:$B,2,FALSE)</f>
        <v>Analyst</v>
      </c>
      <c r="Q350" s="6">
        <f ca="1" xml:space="preserve">
IF($O350 = 11 + N("Analyst"),
    RANDBETWEEN(5, 7) + N("Jr, Pleno, Sr"),
    ""
)</f>
        <v>7</v>
      </c>
      <c r="R350" s="7" t="e">
        <f ca="1" xml:space="preserve">
IF($Q350 &lt;&gt; "",
    VLOOKUP($Q350,Level!$A:$B,2,FALSE),
    ""
)</f>
        <v>#N/A</v>
      </c>
      <c r="S350" s="1" t="e">
        <f ca="1" xml:space="preserve">
IF($O350 = 5 + N("Presidente"),
    27000,
    IF($O350 = 6 + N("Vice-presidente"),
        23000,
        IF(OR($O350 = 8, $O350= 13, $O350 = 12) + N("Secretária bilíngue ou coordenador ou especialista"),
            8000,
            IF($O350 = 7 + N("Diretor"),
                15000,
                IF($O350 = 14 + N("Gerente"),
                    12000,
                    IF($O350 = 9 + N("Estagiário"),
                        705,
                        IF($O350 = 10 + N("Trainee"),
                            805,
                            IF($O350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IF($K350 = 7,
  500,
  IF($K350 = 8,
    1000,
    IF($K350 = 9,
      1500,
      IF($K350 = 10,
        2000,
        0
      )
    )
  )
)
+
N("Adicional no salário por área")
+
IF($M350 = 14 + N("Tecnologia da Informação"),
  120,
  IF($M350 = 16 + N("Vendas"),
    110,
    IF($M350 = 15 + N("Jurídico"),
      100,
      IF(OR($M350 = 8, $M350 = 9, $M350 = 11) + N("Recursos humanos ou comercial ou comunicação e marketing"),
        80,
        0
      )
    )
  )
)
+
N("Adicionando pegadinha")
+
IF(AND($M350 = 16, $K350 = 9, $O350 = 11, $Q350 = 5) + N("Se for de vendas, com mestrado, analista sênior"),
  IF(#REF! = 5,
    100,
    0
  )
  +
  IF($I350 = "M",
    200,
    0
  ),
  0
)</f>
        <v>#NUM!</v>
      </c>
    </row>
    <row r="351" spans="1:19" ht="14.25" customHeight="1" x14ac:dyDescent="0.2">
      <c r="A351" s="7" t="s">
        <v>94</v>
      </c>
      <c r="B351" s="5">
        <f>ROW()</f>
        <v>351</v>
      </c>
      <c r="C351" s="6" t="b">
        <v>1</v>
      </c>
      <c r="D351" s="7" t="e">
        <f ca="1">IF($B351 = 1 + N("Presidente"),
    127,
    IF($B351 = 2 + N("Vice-Presidente"),
        72,
        IF($B351 = 3 + N("Secretária bilíngue"),
            13,
            RANDBETWEEN(5,COUNT(#REF!) + 1)
        )
    )
)</f>
        <v>#NUM!</v>
      </c>
      <c r="E351" s="7" t="e">
        <f ca="1">VLOOKUP($D351,#REF!,2,FALSE)</f>
        <v>#NUM!</v>
      </c>
      <c r="F351" s="7" t="e">
        <f ca="1" xml:space="preserve">
IF($B351 = 1,
    0,
    RANDBETWEEN(5,COUNT(#REF!) + 1)
)</f>
        <v>#NUM!</v>
      </c>
      <c r="G351" s="7" t="e">
        <f ca="1" xml:space="preserve">
IF($B351 = 1 + N("Presidente"),
    "de Orléans e Bragança",
    VLOOKUP($F351,#REF!,2,FALSE) &amp; " " &amp; VLOOKUP(RANDBETWEEN(5,COUNT(#REF!) + 1),#REF!,2,FALSE)
)</f>
        <v>#NUM!</v>
      </c>
      <c r="H351" s="7" t="s">
        <v>447</v>
      </c>
      <c r="I351" s="7" t="s">
        <v>6</v>
      </c>
      <c r="J351" s="8">
        <f ca="1" xml:space="preserve">
IF($O351 = 5 + N("CEO"),
    TODAY() - 16340,
    IF($O351 = 8 + N("Secretary"),
        RANDBETWEEN(TODAY() - 12418.5, TODAY()-6574.5),
        IF(OR($O351 = 7, $O351 = 14),
            RANDBETWEEN(TODAY() - 16071, TODAY() - 8766),
            IF(OR($O351 = 13, $O351 = 12, $O351 = 11),
                RANDBETWEEN(TODAY() - 27393.75, TODAY() - 12783.75),
                RANDBETWEEN(TODAY() - 27393.75, TODAY()-10957.5)
            )
        )
    )
)</f>
        <v>17854</v>
      </c>
      <c r="K351" s="6">
        <f ca="1" xml:space="preserve">
IF(OR($O351 = 5, $O351 = 6) + N("Se for presidente ou vice-presidente"),
    10 + N("Doutor"),
    IF($O351 = 7 + N("Se for diretor"),
        RANDBETWEEN(8,10) + N("Graduate school or Master’s degree or Doctorate"),
        IF($O351 = 14 + N("If a manager"),
            RANDBETWEEN(7,9),
            IF(OR($O351 = 13, $O351 = 12, $O351 = 11) + N("If coordinator or specialist or analyst"),
                RANDBETWEEN(7,8),
                7
            )
        )
    )
)</f>
        <v>7</v>
      </c>
      <c r="L351" s="8" t="str">
        <f ca="1">VLOOKUP($K351,Education!$A:$B,2,FALSE)</f>
        <v>Undergraduate degree</v>
      </c>
      <c r="M351" s="7" t="e">
        <f ca="1" xml:space="preserve">
  IF(OR($O351 = 5, $O351 = 6, $O351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1" s="7" t="e">
        <f ca="1">VLOOKUP($M351,Department!$A:$B,2,FALSE)</f>
        <v>#NUM!</v>
      </c>
      <c r="O351" s="6">
        <f t="shared" ca="1" si="5"/>
        <v>9</v>
      </c>
      <c r="P351" s="7" t="str">
        <f ca="1">VLOOKUP($O351,Role!$A:$B,2,FALSE)</f>
        <v>Intern</v>
      </c>
      <c r="Q351" s="6" t="str">
        <f ca="1" xml:space="preserve">
IF($O351 = 11 + N("Analyst"),
    RANDBETWEEN(5, 7) + N("Jr, Pleno, Sr"),
    ""
)</f>
        <v/>
      </c>
      <c r="R351" s="7" t="str">
        <f ca="1" xml:space="preserve">
IF($Q351 &lt;&gt; "",
    VLOOKUP($Q351,Level!$A:$B,2,FALSE),
    ""
)</f>
        <v/>
      </c>
      <c r="S351" s="1" t="e">
        <f ca="1" xml:space="preserve">
IF($O351 = 5 + N("Presidente"),
    27000,
    IF($O351 = 6 + N("Vice-presidente"),
        23000,
        IF(OR($O351 = 8, $O351= 13, $O351 = 12) + N("Secretária bilíngue ou coordenador ou especialista"),
            8000,
            IF($O351 = 7 + N("Diretor"),
                15000,
                IF($O351 = 14 + N("Gerente"),
                    12000,
                    IF($O351 = 9 + N("Estagiário"),
                        705,
                        IF($O351 = 10 + N("Trainee"),
                            805,
                            IF($O351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IF($K351 = 7,
  500,
  IF($K351 = 8,
    1000,
    IF($K351 = 9,
      1500,
      IF($K351 = 10,
        2000,
        0
      )
    )
  )
)
+
N("Adicional no salário por área")
+
IF($M351 = 14 + N("Tecnologia da Informação"),
  120,
  IF($M351 = 16 + N("Vendas"),
    110,
    IF($M351 = 15 + N("Jurídico"),
      100,
      IF(OR($M351 = 8, $M351 = 9, $M351 = 11) + N("Recursos humanos ou comercial ou comunicação e marketing"),
        80,
        0
      )
    )
  )
)
+
N("Adicionando pegadinha")
+
IF(AND($M351 = 16, $K351 = 9, $O351 = 11, $Q351 = 5) + N("Se for de vendas, com mestrado, analista sênior"),
  IF(#REF! = 5,
    100,
    0
  )
  +
  IF($I351 = "M",
    200,
    0
  ),
  0
)</f>
        <v>#NUM!</v>
      </c>
    </row>
    <row r="352" spans="1:19" ht="14.25" customHeight="1" x14ac:dyDescent="0.2">
      <c r="A352" s="7" t="s">
        <v>94</v>
      </c>
      <c r="B352" s="5">
        <f>ROW()</f>
        <v>352</v>
      </c>
      <c r="C352" s="6" t="b">
        <v>1</v>
      </c>
      <c r="D352" s="7" t="e">
        <f ca="1">IF($B352 = 1 + N("Presidente"),
    127,
    IF($B352 = 2 + N("Vice-Presidente"),
        72,
        IF($B352 = 3 + N("Secretária bilíngue"),
            13,
            RANDBETWEEN(5,COUNT(#REF!) + 1)
        )
    )
)</f>
        <v>#NUM!</v>
      </c>
      <c r="E352" s="7" t="e">
        <f ca="1">VLOOKUP($D352,#REF!,2,FALSE)</f>
        <v>#NUM!</v>
      </c>
      <c r="F352" s="7" t="e">
        <f ca="1" xml:space="preserve">
IF($B352 = 1,
    0,
    RANDBETWEEN(5,COUNT(#REF!) + 1)
)</f>
        <v>#NUM!</v>
      </c>
      <c r="G352" s="7" t="e">
        <f ca="1" xml:space="preserve">
IF($B352 = 1 + N("Presidente"),
    "de Orléans e Bragança",
    VLOOKUP($F352,#REF!,2,FALSE) &amp; " " &amp; VLOOKUP(RANDBETWEEN(5,COUNT(#REF!) + 1),#REF!,2,FALSE)
)</f>
        <v>#NUM!</v>
      </c>
      <c r="H352" s="7" t="s">
        <v>448</v>
      </c>
      <c r="I352" s="7" t="s">
        <v>6</v>
      </c>
      <c r="J352" s="8">
        <f ca="1" xml:space="preserve">
IF($O352 = 5 + N("CEO"),
    TODAY() - 16340,
    IF($O352 = 8 + N("Secretary"),
        RANDBETWEEN(TODAY() - 12418.5, TODAY()-6574.5),
        IF(OR($O352 = 7, $O352 = 14),
            RANDBETWEEN(TODAY() - 16071, TODAY() - 8766),
            IF(OR($O352 = 13, $O352 = 12, $O352 = 11),
                RANDBETWEEN(TODAY() - 27393.75, TODAY() - 12783.75),
                RANDBETWEEN(TODAY() - 27393.75, TODAY()-10957.5)
            )
        )
    )
)</f>
        <v>19742</v>
      </c>
      <c r="K352" s="6">
        <f ca="1" xml:space="preserve">
IF(OR($O352 = 5, $O352 = 6) + N("Se for presidente ou vice-presidente"),
    10 + N("Doutor"),
    IF($O352 = 7 + N("Se for diretor"),
        RANDBETWEEN(8,10) + N("Graduate school or Master’s degree or Doctorate"),
        IF($O352 = 14 + N("If a manager"),
            RANDBETWEEN(7,9),
            IF(OR($O352 = 13, $O352 = 12, $O352 = 11) + N("If coordinator or specialist or analyst"),
                RANDBETWEEN(7,8),
                7
            )
        )
    )
)</f>
        <v>8</v>
      </c>
      <c r="L352" s="8" t="str">
        <f ca="1">VLOOKUP($K352,Education!$A:$B,2,FALSE)</f>
        <v>Graduate school</v>
      </c>
      <c r="M352" s="7" t="e">
        <f ca="1" xml:space="preserve">
  IF(OR($O352 = 5, $O352 = 6, $O352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2" s="7" t="e">
        <f ca="1">VLOOKUP($M352,Department!$A:$B,2,FALSE)</f>
        <v>#NUM!</v>
      </c>
      <c r="O352" s="6">
        <f t="shared" ca="1" si="5"/>
        <v>11</v>
      </c>
      <c r="P352" s="7" t="str">
        <f ca="1">VLOOKUP($O352,Role!$A:$B,2,FALSE)</f>
        <v>Analyst</v>
      </c>
      <c r="Q352" s="6">
        <f ca="1" xml:space="preserve">
IF($O352 = 11 + N("Analyst"),
    RANDBETWEEN(5, 7) + N("Jr, Pleno, Sr"),
    ""
)</f>
        <v>6</v>
      </c>
      <c r="R352" s="7" t="e">
        <f ca="1" xml:space="preserve">
IF($Q352 &lt;&gt; "",
    VLOOKUP($Q352,Level!$A:$B,2,FALSE),
    ""
)</f>
        <v>#N/A</v>
      </c>
      <c r="S352" s="1" t="e">
        <f ca="1" xml:space="preserve">
IF($O352 = 5 + N("Presidente"),
    27000,
    IF($O352 = 6 + N("Vice-presidente"),
        23000,
        IF(OR($O352 = 8, $O352= 13, $O352 = 12) + N("Secretária bilíngue ou coordenador ou especialista"),
            8000,
            IF($O352 = 7 + N("Diretor"),
                15000,
                IF($O352 = 14 + N("Gerente"),
                    12000,
                    IF($O352 = 9 + N("Estagiário"),
                        705,
                        IF($O352 = 10 + N("Trainee"),
                            805,
                            IF($O352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IF($K352 = 7,
  500,
  IF($K352 = 8,
    1000,
    IF($K352 = 9,
      1500,
      IF($K352 = 10,
        2000,
        0
      )
    )
  )
)
+
N("Adicional no salário por área")
+
IF($M352 = 14 + N("Tecnologia da Informação"),
  120,
  IF($M352 = 16 + N("Vendas"),
    110,
    IF($M352 = 15 + N("Jurídico"),
      100,
      IF(OR($M352 = 8, $M352 = 9, $M352 = 11) + N("Recursos humanos ou comercial ou comunicação e marketing"),
        80,
        0
      )
    )
  )
)
+
N("Adicionando pegadinha")
+
IF(AND($M352 = 16, $K352 = 9, $O352 = 11, $Q352 = 5) + N("Se for de vendas, com mestrado, analista sênior"),
  IF(#REF! = 5,
    100,
    0
  )
  +
  IF($I352 = "M",
    200,
    0
  ),
  0
)</f>
        <v>#NUM!</v>
      </c>
    </row>
    <row r="353" spans="1:19" ht="14.25" customHeight="1" x14ac:dyDescent="0.2">
      <c r="A353" s="7" t="s">
        <v>94</v>
      </c>
      <c r="B353" s="5">
        <f>ROW()</f>
        <v>353</v>
      </c>
      <c r="C353" s="6" t="b">
        <v>1</v>
      </c>
      <c r="D353" s="7" t="e">
        <f ca="1">IF($B353 = 1 + N("Presidente"),
    127,
    IF($B353 = 2 + N("Vice-Presidente"),
        72,
        IF($B353 = 3 + N("Secretária bilíngue"),
            13,
            RANDBETWEEN(5,COUNT(#REF!) + 1)
        )
    )
)</f>
        <v>#NUM!</v>
      </c>
      <c r="E353" s="7" t="e">
        <f ca="1">VLOOKUP($D353,#REF!,2,FALSE)</f>
        <v>#NUM!</v>
      </c>
      <c r="F353" s="7" t="e">
        <f ca="1" xml:space="preserve">
IF($B353 = 1,
    0,
    RANDBETWEEN(5,COUNT(#REF!) + 1)
)</f>
        <v>#NUM!</v>
      </c>
      <c r="G353" s="7" t="e">
        <f ca="1" xml:space="preserve">
IF($B353 = 1 + N("Presidente"),
    "de Orléans e Bragança",
    VLOOKUP($F353,#REF!,2,FALSE) &amp; " " &amp; VLOOKUP(RANDBETWEEN(5,COUNT(#REF!) + 1),#REF!,2,FALSE)
)</f>
        <v>#NUM!</v>
      </c>
      <c r="H353" s="7" t="s">
        <v>449</v>
      </c>
      <c r="I353" s="7" t="s">
        <v>6</v>
      </c>
      <c r="J353" s="8">
        <f ca="1" xml:space="preserve">
IF($O353 = 5 + N("CEO"),
    TODAY() - 16340,
    IF($O353 = 8 + N("Secretary"),
        RANDBETWEEN(TODAY() - 12418.5, TODAY()-6574.5),
        IF(OR($O353 = 7, $O353 = 14),
            RANDBETWEEN(TODAY() - 16071, TODAY() - 8766),
            IF(OR($O353 = 13, $O353 = 12, $O353 = 11),
                RANDBETWEEN(TODAY() - 27393.75, TODAY() - 12783.75),
                RANDBETWEEN(TODAY() - 27393.75, TODAY()-10957.5)
            )
        )
    )
)</f>
        <v>27353</v>
      </c>
      <c r="K353" s="6">
        <f ca="1" xml:space="preserve">
IF(OR($O353 = 5, $O353 = 6) + N("Se for presidente ou vice-presidente"),
    10 + N("Doutor"),
    IF($O353 = 7 + N("Se for diretor"),
        RANDBETWEEN(8,10) + N("Graduate school or Master’s degree or Doctorate"),
        IF($O353 = 14 + N("If a manager"),
            RANDBETWEEN(7,9),
            IF(OR($O353 = 13, $O353 = 12, $O353 = 11) + N("If coordinator or specialist or analyst"),
                RANDBETWEEN(7,8),
                7
            )
        )
    )
)</f>
        <v>7</v>
      </c>
      <c r="L353" s="8" t="str">
        <f ca="1">VLOOKUP($K353,Education!$A:$B,2,FALSE)</f>
        <v>Undergraduate degree</v>
      </c>
      <c r="M353" s="7" t="e">
        <f ca="1" xml:space="preserve">
  IF(OR($O353 = 5, $O353 = 6, $O353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3" s="7" t="e">
        <f ca="1">VLOOKUP($M353,Department!$A:$B,2,FALSE)</f>
        <v>#NUM!</v>
      </c>
      <c r="O353" s="6">
        <f t="shared" ca="1" si="5"/>
        <v>9</v>
      </c>
      <c r="P353" s="7" t="str">
        <f ca="1">VLOOKUP($O353,Role!$A:$B,2,FALSE)</f>
        <v>Intern</v>
      </c>
      <c r="Q353" s="6" t="str">
        <f ca="1" xml:space="preserve">
IF($O353 = 11 + N("Analyst"),
    RANDBETWEEN(5, 7) + N("Jr, Pleno, Sr"),
    ""
)</f>
        <v/>
      </c>
      <c r="R353" s="7" t="str">
        <f ca="1" xml:space="preserve">
IF($Q353 &lt;&gt; "",
    VLOOKUP($Q353,Level!$A:$B,2,FALSE),
    ""
)</f>
        <v/>
      </c>
      <c r="S353" s="1" t="e">
        <f ca="1" xml:space="preserve">
IF($O353 = 5 + N("Presidente"),
    27000,
    IF($O353 = 6 + N("Vice-presidente"),
        23000,
        IF(OR($O353 = 8, $O353= 13, $O353 = 12) + N("Secretária bilíngue ou coordenador ou especialista"),
            8000,
            IF($O353 = 7 + N("Diretor"),
                15000,
                IF($O353 = 14 + N("Gerente"),
                    12000,
                    IF($O353 = 9 + N("Estagiário"),
                        705,
                        IF($O353 = 10 + N("Trainee"),
                            805,
                            IF($O353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IF($K353 = 7,
  500,
  IF($K353 = 8,
    1000,
    IF($K353 = 9,
      1500,
      IF($K353 = 10,
        2000,
        0
      )
    )
  )
)
+
N("Adicional no salário por área")
+
IF($M353 = 14 + N("Tecnologia da Informação"),
  120,
  IF($M353 = 16 + N("Vendas"),
    110,
    IF($M353 = 15 + N("Jurídico"),
      100,
      IF(OR($M353 = 8, $M353 = 9, $M353 = 11) + N("Recursos humanos ou comercial ou comunicação e marketing"),
        80,
        0
      )
    )
  )
)
+
N("Adicionando pegadinha")
+
IF(AND($M353 = 16, $K353 = 9, $O353 = 11, $Q353 = 5) + N("Se for de vendas, com mestrado, analista sênior"),
  IF(#REF! = 5,
    100,
    0
  )
  +
  IF($I353 = "M",
    200,
    0
  ),
  0
)</f>
        <v>#NUM!</v>
      </c>
    </row>
    <row r="354" spans="1:19" ht="14.25" customHeight="1" x14ac:dyDescent="0.2">
      <c r="A354" s="7" t="s">
        <v>94</v>
      </c>
      <c r="B354" s="5">
        <f>ROW()</f>
        <v>354</v>
      </c>
      <c r="C354" s="6" t="b">
        <v>1</v>
      </c>
      <c r="D354" s="7" t="e">
        <f ca="1">IF($B354 = 1 + N("Presidente"),
    127,
    IF($B354 = 2 + N("Vice-Presidente"),
        72,
        IF($B354 = 3 + N("Secretária bilíngue"),
            13,
            RANDBETWEEN(5,COUNT(#REF!) + 1)
        )
    )
)</f>
        <v>#NUM!</v>
      </c>
      <c r="E354" s="7" t="e">
        <f ca="1">VLOOKUP($D354,#REF!,2,FALSE)</f>
        <v>#NUM!</v>
      </c>
      <c r="F354" s="7" t="e">
        <f ca="1" xml:space="preserve">
IF($B354 = 1,
    0,
    RANDBETWEEN(5,COUNT(#REF!) + 1)
)</f>
        <v>#NUM!</v>
      </c>
      <c r="G354" s="7" t="e">
        <f ca="1" xml:space="preserve">
IF($B354 = 1 + N("Presidente"),
    "de Orléans e Bragança",
    VLOOKUP($F354,#REF!,2,FALSE) &amp; " " &amp; VLOOKUP(RANDBETWEEN(5,COUNT(#REF!) + 1),#REF!,2,FALSE)
)</f>
        <v>#NUM!</v>
      </c>
      <c r="H354" s="7" t="s">
        <v>450</v>
      </c>
      <c r="I354" s="7" t="s">
        <v>6</v>
      </c>
      <c r="J354" s="8">
        <f ca="1" xml:space="preserve">
IF($O354 = 5 + N("CEO"),
    TODAY() - 16340,
    IF($O354 = 8 + N("Secretary"),
        RANDBETWEEN(TODAY() - 12418.5, TODAY()-6574.5),
        IF(OR($O354 = 7, $O354 = 14),
            RANDBETWEEN(TODAY() - 16071, TODAY() - 8766),
            IF(OR($O354 = 13, $O354 = 12, $O354 = 11),
                RANDBETWEEN(TODAY() - 27393.75, TODAY() - 12783.75),
                RANDBETWEEN(TODAY() - 27393.75, TODAY()-10957.5)
            )
        )
    )
)</f>
        <v>18643</v>
      </c>
      <c r="K354" s="6">
        <f ca="1" xml:space="preserve">
IF(OR($O354 = 5, $O354 = 6) + N("Se for presidente ou vice-presidente"),
    10 + N("Doutor"),
    IF($O354 = 7 + N("Se for diretor"),
        RANDBETWEEN(8,10) + N("Graduate school or Master’s degree or Doctorate"),
        IF($O354 = 14 + N("If a manager"),
            RANDBETWEEN(7,9),
            IF(OR($O354 = 13, $O354 = 12, $O354 = 11) + N("If coordinator or specialist or analyst"),
                RANDBETWEEN(7,8),
                7
            )
        )
    )
)</f>
        <v>7</v>
      </c>
      <c r="L354" s="8" t="str">
        <f ca="1">VLOOKUP($K354,Education!$A:$B,2,FALSE)</f>
        <v>Undergraduate degree</v>
      </c>
      <c r="M354" s="7" t="e">
        <f ca="1" xml:space="preserve">
  IF(OR($O354 = 5, $O354 = 6, $O354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4" s="7" t="e">
        <f ca="1">VLOOKUP($M354,Department!$A:$B,2,FALSE)</f>
        <v>#NUM!</v>
      </c>
      <c r="O354" s="6">
        <f t="shared" ca="1" si="5"/>
        <v>11</v>
      </c>
      <c r="P354" s="7" t="str">
        <f ca="1">VLOOKUP($O354,Role!$A:$B,2,FALSE)</f>
        <v>Analyst</v>
      </c>
      <c r="Q354" s="6">
        <f ca="1" xml:space="preserve">
IF($O354 = 11 + N("Analyst"),
    RANDBETWEEN(5, 7) + N("Jr, Pleno, Sr"),
    ""
)</f>
        <v>7</v>
      </c>
      <c r="R354" s="7" t="e">
        <f ca="1" xml:space="preserve">
IF($Q354 &lt;&gt; "",
    VLOOKUP($Q354,Level!$A:$B,2,FALSE),
    ""
)</f>
        <v>#N/A</v>
      </c>
      <c r="S354" s="1" t="e">
        <f ca="1" xml:space="preserve">
IF($O354 = 5 + N("Presidente"),
    27000,
    IF($O354 = 6 + N("Vice-presidente"),
        23000,
        IF(OR($O354 = 8, $O354= 13, $O354 = 12) + N("Secretária bilíngue ou coordenador ou especialista"),
            8000,
            IF($O354 = 7 + N("Diretor"),
                15000,
                IF($O354 = 14 + N("Gerente"),
                    12000,
                    IF($O354 = 9 + N("Estagiário"),
                        705,
                        IF($O354 = 10 + N("Trainee"),
                            805,
                            IF($O354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IF($K354 = 7,
  500,
  IF($K354 = 8,
    1000,
    IF($K354 = 9,
      1500,
      IF($K354 = 10,
        2000,
        0
      )
    )
  )
)
+
N("Adicional no salário por área")
+
IF($M354 = 14 + N("Tecnologia da Informação"),
  120,
  IF($M354 = 16 + N("Vendas"),
    110,
    IF($M354 = 15 + N("Jurídico"),
      100,
      IF(OR($M354 = 8, $M354 = 9, $M354 = 11) + N("Recursos humanos ou comercial ou comunicação e marketing"),
        80,
        0
      )
    )
  )
)
+
N("Adicionando pegadinha")
+
IF(AND($M354 = 16, $K354 = 9, $O354 = 11, $Q354 = 5) + N("Se for de vendas, com mestrado, analista sênior"),
  IF(#REF! = 5,
    100,
    0
  )
  +
  IF($I354 = "M",
    200,
    0
  ),
  0
)</f>
        <v>#NUM!</v>
      </c>
    </row>
    <row r="355" spans="1:19" ht="14.25" customHeight="1" x14ac:dyDescent="0.2">
      <c r="A355" s="7" t="s">
        <v>94</v>
      </c>
      <c r="B355" s="5">
        <f>ROW()</f>
        <v>355</v>
      </c>
      <c r="C355" s="6" t="b">
        <v>1</v>
      </c>
      <c r="D355" s="7" t="e">
        <f ca="1">IF($B355 = 1 + N("Presidente"),
    127,
    IF($B355 = 2 + N("Vice-Presidente"),
        72,
        IF($B355 = 3 + N("Secretária bilíngue"),
            13,
            RANDBETWEEN(5,COUNT(#REF!) + 1)
        )
    )
)</f>
        <v>#NUM!</v>
      </c>
      <c r="E355" s="7" t="e">
        <f ca="1">VLOOKUP($D355,#REF!,2,FALSE)</f>
        <v>#NUM!</v>
      </c>
      <c r="F355" s="7" t="e">
        <f ca="1" xml:space="preserve">
IF($B355 = 1,
    0,
    RANDBETWEEN(5,COUNT(#REF!) + 1)
)</f>
        <v>#NUM!</v>
      </c>
      <c r="G355" s="7" t="e">
        <f ca="1" xml:space="preserve">
IF($B355 = 1 + N("Presidente"),
    "de Orléans e Bragança",
    VLOOKUP($F355,#REF!,2,FALSE) &amp; " " &amp; VLOOKUP(RANDBETWEEN(5,COUNT(#REF!) + 1),#REF!,2,FALSE)
)</f>
        <v>#NUM!</v>
      </c>
      <c r="H355" s="7" t="s">
        <v>451</v>
      </c>
      <c r="I355" s="7" t="s">
        <v>5</v>
      </c>
      <c r="J355" s="8">
        <f ca="1" xml:space="preserve">
IF($O355 = 5 + N("CEO"),
    TODAY() - 16340,
    IF($O355 = 8 + N("Secretary"),
        RANDBETWEEN(TODAY() - 12418.5, TODAY()-6574.5),
        IF(OR($O355 = 7, $O355 = 14),
            RANDBETWEEN(TODAY() - 16071, TODAY() - 8766),
            IF(OR($O355 = 13, $O355 = 12, $O355 = 11),
                RANDBETWEEN(TODAY() - 27393.75, TODAY() - 12783.75),
                RANDBETWEEN(TODAY() - 27393.75, TODAY()-10957.5)
            )
        )
    )
)</f>
        <v>21921</v>
      </c>
      <c r="K355" s="6">
        <f ca="1" xml:space="preserve">
IF(OR($O355 = 5, $O355 = 6) + N("Se for presidente ou vice-presidente"),
    10 + N("Doutor"),
    IF($O355 = 7 + N("Se for diretor"),
        RANDBETWEEN(8,10) + N("Graduate school or Master’s degree or Doctorate"),
        IF($O355 = 14 + N("If a manager"),
            RANDBETWEEN(7,9),
            IF(OR($O355 = 13, $O355 = 12, $O355 = 11) + N("If coordinator or specialist or analyst"),
                RANDBETWEEN(7,8),
                7
            )
        )
    )
)</f>
        <v>7</v>
      </c>
      <c r="L355" s="8" t="str">
        <f ca="1">VLOOKUP($K355,Education!$A:$B,2,FALSE)</f>
        <v>Undergraduate degree</v>
      </c>
      <c r="M355" s="7" t="e">
        <f ca="1" xml:space="preserve">
  IF(OR($O355 = 5, $O355 = 6, $O355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5" s="7" t="e">
        <f ca="1">VLOOKUP($M355,Department!$A:$B,2,FALSE)</f>
        <v>#NUM!</v>
      </c>
      <c r="O355" s="6">
        <f t="shared" ca="1" si="5"/>
        <v>9</v>
      </c>
      <c r="P355" s="7" t="str">
        <f ca="1">VLOOKUP($O355,Role!$A:$B,2,FALSE)</f>
        <v>Intern</v>
      </c>
      <c r="Q355" s="6" t="str">
        <f ca="1" xml:space="preserve">
IF($O355 = 11 + N("Analyst"),
    RANDBETWEEN(5, 7) + N("Jr, Pleno, Sr"),
    ""
)</f>
        <v/>
      </c>
      <c r="R355" s="7" t="str">
        <f ca="1" xml:space="preserve">
IF($Q355 &lt;&gt; "",
    VLOOKUP($Q355,Level!$A:$B,2,FALSE),
    ""
)</f>
        <v/>
      </c>
      <c r="S355" s="1" t="e">
        <f ca="1" xml:space="preserve">
IF($O355 = 5 + N("Presidente"),
    27000,
    IF($O355 = 6 + N("Vice-presidente"),
        23000,
        IF(OR($O355 = 8, $O355= 13, $O355 = 12) + N("Secretária bilíngue ou coordenador ou especialista"),
            8000,
            IF($O355 = 7 + N("Diretor"),
                15000,
                IF($O355 = 14 + N("Gerente"),
                    12000,
                    IF($O355 = 9 + N("Estagiário"),
                        705,
                        IF($O355 = 10 + N("Trainee"),
                            805,
                            IF($O355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IF($K355 = 7,
  500,
  IF($K355 = 8,
    1000,
    IF($K355 = 9,
      1500,
      IF($K355 = 10,
        2000,
        0
      )
    )
  )
)
+
N("Adicional no salário por área")
+
IF($M355 = 14 + N("Tecnologia da Informação"),
  120,
  IF($M355 = 16 + N("Vendas"),
    110,
    IF($M355 = 15 + N("Jurídico"),
      100,
      IF(OR($M355 = 8, $M355 = 9, $M355 = 11) + N("Recursos humanos ou comercial ou comunicação e marketing"),
        80,
        0
      )
    )
  )
)
+
N("Adicionando pegadinha")
+
IF(AND($M355 = 16, $K355 = 9, $O355 = 11, $Q355 = 5) + N("Se for de vendas, com mestrado, analista sênior"),
  IF(#REF! = 5,
    100,
    0
  )
  +
  IF($I355 = "M",
    200,
    0
  ),
  0
)</f>
        <v>#NUM!</v>
      </c>
    </row>
    <row r="356" spans="1:19" ht="14.25" customHeight="1" x14ac:dyDescent="0.2">
      <c r="A356" s="7" t="s">
        <v>94</v>
      </c>
      <c r="B356" s="5">
        <f>ROW()</f>
        <v>356</v>
      </c>
      <c r="C356" s="6" t="b">
        <v>1</v>
      </c>
      <c r="D356" s="7" t="e">
        <f ca="1">IF($B356 = 1 + N("Presidente"),
    127,
    IF($B356 = 2 + N("Vice-Presidente"),
        72,
        IF($B356 = 3 + N("Secretária bilíngue"),
            13,
            RANDBETWEEN(5,COUNT(#REF!) + 1)
        )
    )
)</f>
        <v>#NUM!</v>
      </c>
      <c r="E356" s="7" t="e">
        <f ca="1">VLOOKUP($D356,#REF!,2,FALSE)</f>
        <v>#NUM!</v>
      </c>
      <c r="F356" s="7" t="e">
        <f ca="1" xml:space="preserve">
IF($B356 = 1,
    0,
    RANDBETWEEN(5,COUNT(#REF!) + 1)
)</f>
        <v>#NUM!</v>
      </c>
      <c r="G356" s="7" t="e">
        <f ca="1" xml:space="preserve">
IF($B356 = 1 + N("Presidente"),
    "de Orléans e Bragança",
    VLOOKUP($F356,#REF!,2,FALSE) &amp; " " &amp; VLOOKUP(RANDBETWEEN(5,COUNT(#REF!) + 1),#REF!,2,FALSE)
)</f>
        <v>#NUM!</v>
      </c>
      <c r="H356" s="7" t="s">
        <v>452</v>
      </c>
      <c r="I356" s="7" t="s">
        <v>5</v>
      </c>
      <c r="J356" s="8">
        <f ca="1" xml:space="preserve">
IF($O356 = 5 + N("CEO"),
    TODAY() - 16340,
    IF($O356 = 8 + N("Secretary"),
        RANDBETWEEN(TODAY() - 12418.5, TODAY()-6574.5),
        IF(OR($O356 = 7, $O356 = 14),
            RANDBETWEEN(TODAY() - 16071, TODAY() - 8766),
            IF(OR($O356 = 13, $O356 = 12, $O356 = 11),
                RANDBETWEEN(TODAY() - 27393.75, TODAY() - 12783.75),
                RANDBETWEEN(TODAY() - 27393.75, TODAY()-10957.5)
            )
        )
    )
)</f>
        <v>20674</v>
      </c>
      <c r="K356" s="6">
        <f ca="1" xml:space="preserve">
IF(OR($O356 = 5, $O356 = 6) + N("Se for presidente ou vice-presidente"),
    10 + N("Doutor"),
    IF($O356 = 7 + N("Se for diretor"),
        RANDBETWEEN(8,10) + N("Graduate school or Master’s degree or Doctorate"),
        IF($O356 = 14 + N("If a manager"),
            RANDBETWEEN(7,9),
            IF(OR($O356 = 13, $O356 = 12, $O356 = 11) + N("If coordinator or specialist or analyst"),
                RANDBETWEEN(7,8),
                7
            )
        )
    )
)</f>
        <v>7</v>
      </c>
      <c r="L356" s="8" t="str">
        <f ca="1">VLOOKUP($K356,Education!$A:$B,2,FALSE)</f>
        <v>Undergraduate degree</v>
      </c>
      <c r="M356" s="7" t="e">
        <f ca="1" xml:space="preserve">
  IF(OR($O356 = 5, $O356 = 6, $O356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6" s="7" t="e">
        <f ca="1">VLOOKUP($M356,Department!$A:$B,2,FALSE)</f>
        <v>#NUM!</v>
      </c>
      <c r="O356" s="6">
        <f t="shared" ca="1" si="5"/>
        <v>11</v>
      </c>
      <c r="P356" s="7" t="str">
        <f ca="1">VLOOKUP($O356,Role!$A:$B,2,FALSE)</f>
        <v>Analyst</v>
      </c>
      <c r="Q356" s="6">
        <f ca="1" xml:space="preserve">
IF($O356 = 11 + N("Analyst"),
    RANDBETWEEN(5, 7) + N("Jr, Pleno, Sr"),
    ""
)</f>
        <v>6</v>
      </c>
      <c r="R356" s="7" t="e">
        <f ca="1" xml:space="preserve">
IF($Q356 &lt;&gt; "",
    VLOOKUP($Q356,Level!$A:$B,2,FALSE),
    ""
)</f>
        <v>#N/A</v>
      </c>
      <c r="S356" s="1" t="e">
        <f ca="1" xml:space="preserve">
IF($O356 = 5 + N("Presidente"),
    27000,
    IF($O356 = 6 + N("Vice-presidente"),
        23000,
        IF(OR($O356 = 8, $O356= 13, $O356 = 12) + N("Secretária bilíngue ou coordenador ou especialista"),
            8000,
            IF($O356 = 7 + N("Diretor"),
                15000,
                IF($O356 = 14 + N("Gerente"),
                    12000,
                    IF($O356 = 9 + N("Estagiário"),
                        705,
                        IF($O356 = 10 + N("Trainee"),
                            805,
                            IF($O356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IF($K356 = 7,
  500,
  IF($K356 = 8,
    1000,
    IF($K356 = 9,
      1500,
      IF($K356 = 10,
        2000,
        0
      )
    )
  )
)
+
N("Adicional no salário por área")
+
IF($M356 = 14 + N("Tecnologia da Informação"),
  120,
  IF($M356 = 16 + N("Vendas"),
    110,
    IF($M356 = 15 + N("Jurídico"),
      100,
      IF(OR($M356 = 8, $M356 = 9, $M356 = 11) + N("Recursos humanos ou comercial ou comunicação e marketing"),
        80,
        0
      )
    )
  )
)
+
N("Adicionando pegadinha")
+
IF(AND($M356 = 16, $K356 = 9, $O356 = 11, $Q356 = 5) + N("Se for de vendas, com mestrado, analista sênior"),
  IF(#REF! = 5,
    100,
    0
  )
  +
  IF($I356 = "M",
    200,
    0
  ),
  0
)</f>
        <v>#NUM!</v>
      </c>
    </row>
    <row r="357" spans="1:19" ht="14.25" customHeight="1" x14ac:dyDescent="0.2">
      <c r="A357" s="7" t="s">
        <v>94</v>
      </c>
      <c r="B357" s="5">
        <f>ROW()</f>
        <v>357</v>
      </c>
      <c r="C357" s="6" t="b">
        <v>1</v>
      </c>
      <c r="D357" s="7" t="e">
        <f ca="1">IF($B357 = 1 + N("Presidente"),
    127,
    IF($B357 = 2 + N("Vice-Presidente"),
        72,
        IF($B357 = 3 + N("Secretária bilíngue"),
            13,
            RANDBETWEEN(5,COUNT(#REF!) + 1)
        )
    )
)</f>
        <v>#NUM!</v>
      </c>
      <c r="E357" s="7" t="e">
        <f ca="1">VLOOKUP($D357,#REF!,2,FALSE)</f>
        <v>#NUM!</v>
      </c>
      <c r="F357" s="7" t="e">
        <f ca="1" xml:space="preserve">
IF($B357 = 1,
    0,
    RANDBETWEEN(5,COUNT(#REF!) + 1)
)</f>
        <v>#NUM!</v>
      </c>
      <c r="G357" s="7" t="e">
        <f ca="1" xml:space="preserve">
IF($B357 = 1 + N("Presidente"),
    "de Orléans e Bragança",
    VLOOKUP($F357,#REF!,2,FALSE) &amp; " " &amp; VLOOKUP(RANDBETWEEN(5,COUNT(#REF!) + 1),#REF!,2,FALSE)
)</f>
        <v>#NUM!</v>
      </c>
      <c r="H357" s="7" t="s">
        <v>453</v>
      </c>
      <c r="I357" s="7" t="s">
        <v>5</v>
      </c>
      <c r="J357" s="8">
        <f ca="1" xml:space="preserve">
IF($O357 = 5 + N("CEO"),
    TODAY() - 16340,
    IF($O357 = 8 + N("Secretary"),
        RANDBETWEEN(TODAY() - 12418.5, TODAY()-6574.5),
        IF(OR($O357 = 7, $O357 = 14),
            RANDBETWEEN(TODAY() - 16071, TODAY() - 8766),
            IF(OR($O357 = 13, $O357 = 12, $O357 = 11),
                RANDBETWEEN(TODAY() - 27393.75, TODAY() - 12783.75),
                RANDBETWEEN(TODAY() - 27393.75, TODAY()-10957.5)
            )
        )
    )
)</f>
        <v>25438</v>
      </c>
      <c r="K357" s="6">
        <f ca="1" xml:space="preserve">
IF(OR($O357 = 5, $O357 = 6) + N("Se for presidente ou vice-presidente"),
    10 + N("Doutor"),
    IF($O357 = 7 + N("Se for diretor"),
        RANDBETWEEN(8,10) + N("Graduate school or Master’s degree or Doctorate"),
        IF($O357 = 14 + N("If a manager"),
            RANDBETWEEN(7,9),
            IF(OR($O357 = 13, $O357 = 12, $O357 = 11) + N("If coordinator or specialist or analyst"),
                RANDBETWEEN(7,8),
                7
            )
        )
    )
)</f>
        <v>7</v>
      </c>
      <c r="L357" s="8" t="str">
        <f ca="1">VLOOKUP($K357,Education!$A:$B,2,FALSE)</f>
        <v>Undergraduate degree</v>
      </c>
      <c r="M357" s="7" t="e">
        <f ca="1" xml:space="preserve">
  IF(OR($O357 = 5, $O357 = 6, $O357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7" s="7" t="e">
        <f ca="1">VLOOKUP($M357,Department!$A:$B,2,FALSE)</f>
        <v>#NUM!</v>
      </c>
      <c r="O357" s="6">
        <f t="shared" ca="1" si="5"/>
        <v>9</v>
      </c>
      <c r="P357" s="7" t="str">
        <f ca="1">VLOOKUP($O357,Role!$A:$B,2,FALSE)</f>
        <v>Intern</v>
      </c>
      <c r="Q357" s="6" t="str">
        <f ca="1" xml:space="preserve">
IF($O357 = 11 + N("Analyst"),
    RANDBETWEEN(5, 7) + N("Jr, Pleno, Sr"),
    ""
)</f>
        <v/>
      </c>
      <c r="R357" s="7" t="str">
        <f ca="1" xml:space="preserve">
IF($Q357 &lt;&gt; "",
    VLOOKUP($Q357,Level!$A:$B,2,FALSE),
    ""
)</f>
        <v/>
      </c>
      <c r="S357" s="1" t="e">
        <f ca="1" xml:space="preserve">
IF($O357 = 5 + N("Presidente"),
    27000,
    IF($O357 = 6 + N("Vice-presidente"),
        23000,
        IF(OR($O357 = 8, $O357= 13, $O357 = 12) + N("Secretária bilíngue ou coordenador ou especialista"),
            8000,
            IF($O357 = 7 + N("Diretor"),
                15000,
                IF($O357 = 14 + N("Gerente"),
                    12000,
                    IF($O357 = 9 + N("Estagiário"),
                        705,
                        IF($O357 = 10 + N("Trainee"),
                            805,
                            IF($O357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IF($K357 = 7,
  500,
  IF($K357 = 8,
    1000,
    IF($K357 = 9,
      1500,
      IF($K357 = 10,
        2000,
        0
      )
    )
  )
)
+
N("Adicional no salário por área")
+
IF($M357 = 14 + N("Tecnologia da Informação"),
  120,
  IF($M357 = 16 + N("Vendas"),
    110,
    IF($M357 = 15 + N("Jurídico"),
      100,
      IF(OR($M357 = 8, $M357 = 9, $M357 = 11) + N("Recursos humanos ou comercial ou comunicação e marketing"),
        80,
        0
      )
    )
  )
)
+
N("Adicionando pegadinha")
+
IF(AND($M357 = 16, $K357 = 9, $O357 = 11, $Q357 = 5) + N("Se for de vendas, com mestrado, analista sênior"),
  IF(#REF! = 5,
    100,
    0
  )
  +
  IF($I357 = "M",
    200,
    0
  ),
  0
)</f>
        <v>#NUM!</v>
      </c>
    </row>
    <row r="358" spans="1:19" ht="14.25" customHeight="1" x14ac:dyDescent="0.2">
      <c r="A358" s="7" t="s">
        <v>94</v>
      </c>
      <c r="B358" s="5">
        <f>ROW()</f>
        <v>358</v>
      </c>
      <c r="C358" s="6" t="b">
        <v>1</v>
      </c>
      <c r="D358" s="7" t="e">
        <f ca="1">IF($B358 = 1 + N("Presidente"),
    127,
    IF($B358 = 2 + N("Vice-Presidente"),
        72,
        IF($B358 = 3 + N("Secretária bilíngue"),
            13,
            RANDBETWEEN(5,COUNT(#REF!) + 1)
        )
    )
)</f>
        <v>#NUM!</v>
      </c>
      <c r="E358" s="7" t="e">
        <f ca="1">VLOOKUP($D358,#REF!,2,FALSE)</f>
        <v>#NUM!</v>
      </c>
      <c r="F358" s="7" t="e">
        <f ca="1" xml:space="preserve">
IF($B358 = 1,
    0,
    RANDBETWEEN(5,COUNT(#REF!) + 1)
)</f>
        <v>#NUM!</v>
      </c>
      <c r="G358" s="7" t="e">
        <f ca="1" xml:space="preserve">
IF($B358 = 1 + N("Presidente"),
    "de Orléans e Bragança",
    VLOOKUP($F358,#REF!,2,FALSE) &amp; " " &amp; VLOOKUP(RANDBETWEEN(5,COUNT(#REF!) + 1),#REF!,2,FALSE)
)</f>
        <v>#NUM!</v>
      </c>
      <c r="H358" s="7" t="s">
        <v>454</v>
      </c>
      <c r="I358" s="7" t="s">
        <v>5</v>
      </c>
      <c r="J358" s="8">
        <f ca="1" xml:space="preserve">
IF($O358 = 5 + N("CEO"),
    TODAY() - 16340,
    IF($O358 = 8 + N("Secretary"),
        RANDBETWEEN(TODAY() - 12418.5, TODAY()-6574.5),
        IF(OR($O358 = 7, $O358 = 14),
            RANDBETWEEN(TODAY() - 16071, TODAY() - 8766),
            IF(OR($O358 = 13, $O358 = 12, $O358 = 11),
                RANDBETWEEN(TODAY() - 27393.75, TODAY() - 12783.75),
                RANDBETWEEN(TODAY() - 27393.75, TODAY()-10957.5)
            )
        )
    )
)</f>
        <v>20328</v>
      </c>
      <c r="K358" s="6">
        <f ca="1" xml:space="preserve">
IF(OR($O358 = 5, $O358 = 6) + N("Se for presidente ou vice-presidente"),
    10 + N("Doutor"),
    IF($O358 = 7 + N("Se for diretor"),
        RANDBETWEEN(8,10) + N("Graduate school or Master’s degree or Doctorate"),
        IF($O358 = 14 + N("If a manager"),
            RANDBETWEEN(7,9),
            IF(OR($O358 = 13, $O358 = 12, $O358 = 11) + N("If coordinator or specialist or analyst"),
                RANDBETWEEN(7,8),
                7
            )
        )
    )
)</f>
        <v>8</v>
      </c>
      <c r="L358" s="8" t="str">
        <f ca="1">VLOOKUP($K358,Education!$A:$B,2,FALSE)</f>
        <v>Graduate school</v>
      </c>
      <c r="M358" s="7" t="e">
        <f ca="1" xml:space="preserve">
  IF(OR($O358 = 5, $O358 = 6, $O358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8" s="7" t="e">
        <f ca="1">VLOOKUP($M358,Department!$A:$B,2,FALSE)</f>
        <v>#NUM!</v>
      </c>
      <c r="O358" s="6">
        <f t="shared" ca="1" si="5"/>
        <v>11</v>
      </c>
      <c r="P358" s="7" t="str">
        <f ca="1">VLOOKUP($O358,Role!$A:$B,2,FALSE)</f>
        <v>Analyst</v>
      </c>
      <c r="Q358" s="6">
        <f ca="1" xml:space="preserve">
IF($O358 = 11 + N("Analyst"),
    RANDBETWEEN(5, 7) + N("Jr, Pleno, Sr"),
    ""
)</f>
        <v>5</v>
      </c>
      <c r="R358" s="7" t="e">
        <f ca="1" xml:space="preserve">
IF($Q358 &lt;&gt; "",
    VLOOKUP($Q358,Level!$A:$B,2,FALSE),
    ""
)</f>
        <v>#N/A</v>
      </c>
      <c r="S358" s="1" t="e">
        <f ca="1" xml:space="preserve">
IF($O358 = 5 + N("Presidente"),
    27000,
    IF($O358 = 6 + N("Vice-presidente"),
        23000,
        IF(OR($O358 = 8, $O358= 13, $O358 = 12) + N("Secretária bilíngue ou coordenador ou especialista"),
            8000,
            IF($O358 = 7 + N("Diretor"),
                15000,
                IF($O358 = 14 + N("Gerente"),
                    12000,
                    IF($O358 = 9 + N("Estagiário"),
                        705,
                        IF($O358 = 10 + N("Trainee"),
                            805,
                            IF($O358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IF($K358 = 7,
  500,
  IF($K358 = 8,
    1000,
    IF($K358 = 9,
      1500,
      IF($K358 = 10,
        2000,
        0
      )
    )
  )
)
+
N("Adicional no salário por área")
+
IF($M358 = 14 + N("Tecnologia da Informação"),
  120,
  IF($M358 = 16 + N("Vendas"),
    110,
    IF($M358 = 15 + N("Jurídico"),
      100,
      IF(OR($M358 = 8, $M358 = 9, $M358 = 11) + N("Recursos humanos ou comercial ou comunicação e marketing"),
        80,
        0
      )
    )
  )
)
+
N("Adicionando pegadinha")
+
IF(AND($M358 = 16, $K358 = 9, $O358 = 11, $Q358 = 5) + N("Se for de vendas, com mestrado, analista sênior"),
  IF(#REF! = 5,
    100,
    0
  )
  +
  IF($I358 = "M",
    200,
    0
  ),
  0
)</f>
        <v>#NUM!</v>
      </c>
    </row>
    <row r="359" spans="1:19" ht="14.25" customHeight="1" x14ac:dyDescent="0.2">
      <c r="A359" s="7" t="s">
        <v>94</v>
      </c>
      <c r="B359" s="5">
        <f>ROW()</f>
        <v>359</v>
      </c>
      <c r="C359" s="6" t="b">
        <v>1</v>
      </c>
      <c r="D359" s="7" t="e">
        <f ca="1">IF($B359 = 1 + N("Presidente"),
    127,
    IF($B359 = 2 + N("Vice-Presidente"),
        72,
        IF($B359 = 3 + N("Secretária bilíngue"),
            13,
            RANDBETWEEN(5,COUNT(#REF!) + 1)
        )
    )
)</f>
        <v>#NUM!</v>
      </c>
      <c r="E359" s="7" t="e">
        <f ca="1">VLOOKUP($D359,#REF!,2,FALSE)</f>
        <v>#NUM!</v>
      </c>
      <c r="F359" s="7" t="e">
        <f ca="1" xml:space="preserve">
IF($B359 = 1,
    0,
    RANDBETWEEN(5,COUNT(#REF!) + 1)
)</f>
        <v>#NUM!</v>
      </c>
      <c r="G359" s="7" t="e">
        <f ca="1" xml:space="preserve">
IF($B359 = 1 + N("Presidente"),
    "de Orléans e Bragança",
    VLOOKUP($F359,#REF!,2,FALSE) &amp; " " &amp; VLOOKUP(RANDBETWEEN(5,COUNT(#REF!) + 1),#REF!,2,FALSE)
)</f>
        <v>#NUM!</v>
      </c>
      <c r="H359" s="7" t="s">
        <v>455</v>
      </c>
      <c r="I359" s="7" t="s">
        <v>6</v>
      </c>
      <c r="J359" s="8">
        <f ca="1" xml:space="preserve">
IF($O359 = 5 + N("CEO"),
    TODAY() - 16340,
    IF($O359 = 8 + N("Secretary"),
        RANDBETWEEN(TODAY() - 12418.5, TODAY()-6574.5),
        IF(OR($O359 = 7, $O359 = 14),
            RANDBETWEEN(TODAY() - 16071, TODAY() - 8766),
            IF(OR($O359 = 13, $O359 = 12, $O359 = 11),
                RANDBETWEEN(TODAY() - 27393.75, TODAY() - 12783.75),
                RANDBETWEEN(TODAY() - 27393.75, TODAY()-10957.5)
            )
        )
    )
)</f>
        <v>22352</v>
      </c>
      <c r="K359" s="6">
        <f ca="1" xml:space="preserve">
IF(OR($O359 = 5, $O359 = 6) + N("Se for presidente ou vice-presidente"),
    10 + N("Doutor"),
    IF($O359 = 7 + N("Se for diretor"),
        RANDBETWEEN(8,10) + N("Graduate school or Master’s degree or Doctorate"),
        IF($O359 = 14 + N("If a manager"),
            RANDBETWEEN(7,9),
            IF(OR($O359 = 13, $O359 = 12, $O359 = 11) + N("If coordinator or specialist or analyst"),
                RANDBETWEEN(7,8),
                7
            )
        )
    )
)</f>
        <v>7</v>
      </c>
      <c r="L359" s="8" t="str">
        <f ca="1">VLOOKUP($K359,Education!$A:$B,2,FALSE)</f>
        <v>Undergraduate degree</v>
      </c>
      <c r="M359" s="7" t="e">
        <f ca="1" xml:space="preserve">
  IF(OR($O359 = 5, $O359 = 6, $O359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59" s="7" t="e">
        <f ca="1">VLOOKUP($M359,Department!$A:$B,2,FALSE)</f>
        <v>#NUM!</v>
      </c>
      <c r="O359" s="6">
        <f t="shared" ca="1" si="5"/>
        <v>10</v>
      </c>
      <c r="P359" s="7" t="str">
        <f ca="1">VLOOKUP($O359,Role!$A:$B,2,FALSE)</f>
        <v>Trainee</v>
      </c>
      <c r="Q359" s="6" t="str">
        <f ca="1" xml:space="preserve">
IF($O359 = 11 + N("Analyst"),
    RANDBETWEEN(5, 7) + N("Jr, Pleno, Sr"),
    ""
)</f>
        <v/>
      </c>
      <c r="R359" s="7" t="str">
        <f ca="1" xml:space="preserve">
IF($Q359 &lt;&gt; "",
    VLOOKUP($Q359,Level!$A:$B,2,FALSE),
    ""
)</f>
        <v/>
      </c>
      <c r="S359" s="1" t="e">
        <f ca="1" xml:space="preserve">
IF($O359 = 5 + N("Presidente"),
    27000,
    IF($O359 = 6 + N("Vice-presidente"),
        23000,
        IF(OR($O359 = 8, $O359= 13, $O359 = 12) + N("Secretária bilíngue ou coordenador ou especialista"),
            8000,
            IF($O359 = 7 + N("Diretor"),
                15000,
                IF($O359 = 14 + N("Gerente"),
                    12000,
                    IF($O359 = 9 + N("Estagiário"),
                        705,
                        IF($O359 = 10 + N("Trainee"),
                            805,
                            IF($O359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IF($K359 = 7,
  500,
  IF($K359 = 8,
    1000,
    IF($K359 = 9,
      1500,
      IF($K359 = 10,
        2000,
        0
      )
    )
  )
)
+
N("Adicional no salário por área")
+
IF($M359 = 14 + N("Tecnologia da Informação"),
  120,
  IF($M359 = 16 + N("Vendas"),
    110,
    IF($M359 = 15 + N("Jurídico"),
      100,
      IF(OR($M359 = 8, $M359 = 9, $M359 = 11) + N("Recursos humanos ou comercial ou comunicação e marketing"),
        80,
        0
      )
    )
  )
)
+
N("Adicionando pegadinha")
+
IF(AND($M359 = 16, $K359 = 9, $O359 = 11, $Q359 = 5) + N("Se for de vendas, com mestrado, analista sênior"),
  IF(#REF! = 5,
    100,
    0
  )
  +
  IF($I359 = "M",
    200,
    0
  ),
  0
)</f>
        <v>#NUM!</v>
      </c>
    </row>
    <row r="360" spans="1:19" ht="14.25" customHeight="1" x14ac:dyDescent="0.2">
      <c r="A360" s="7" t="s">
        <v>94</v>
      </c>
      <c r="B360" s="5">
        <f>ROW()</f>
        <v>360</v>
      </c>
      <c r="C360" s="6" t="b">
        <v>1</v>
      </c>
      <c r="D360" s="7" t="e">
        <f ca="1">IF($B360 = 1 + N("Presidente"),
    127,
    IF($B360 = 2 + N("Vice-Presidente"),
        72,
        IF($B360 = 3 + N("Secretária bilíngue"),
            13,
            RANDBETWEEN(5,COUNT(#REF!) + 1)
        )
    )
)</f>
        <v>#NUM!</v>
      </c>
      <c r="E360" s="7" t="e">
        <f ca="1">VLOOKUP($D360,#REF!,2,FALSE)</f>
        <v>#NUM!</v>
      </c>
      <c r="F360" s="7" t="e">
        <f ca="1" xml:space="preserve">
IF($B360 = 1,
    0,
    RANDBETWEEN(5,COUNT(#REF!) + 1)
)</f>
        <v>#NUM!</v>
      </c>
      <c r="G360" s="7" t="e">
        <f ca="1" xml:space="preserve">
IF($B360 = 1 + N("Presidente"),
    "de Orléans e Bragança",
    VLOOKUP($F360,#REF!,2,FALSE) &amp; " " &amp; VLOOKUP(RANDBETWEEN(5,COUNT(#REF!) + 1),#REF!,2,FALSE)
)</f>
        <v>#NUM!</v>
      </c>
      <c r="H360" s="7" t="s">
        <v>456</v>
      </c>
      <c r="I360" s="7" t="s">
        <v>6</v>
      </c>
      <c r="J360" s="8">
        <f ca="1" xml:space="preserve">
IF($O360 = 5 + N("CEO"),
    TODAY() - 16340,
    IF($O360 = 8 + N("Secretary"),
        RANDBETWEEN(TODAY() - 12418.5, TODAY()-6574.5),
        IF(OR($O360 = 7, $O360 = 14),
            RANDBETWEEN(TODAY() - 16071, TODAY() - 8766),
            IF(OR($O360 = 13, $O360 = 12, $O360 = 11),
                RANDBETWEEN(TODAY() - 27393.75, TODAY() - 12783.75),
                RANDBETWEEN(TODAY() - 27393.75, TODAY()-10957.5)
            )
        )
    )
)</f>
        <v>23585</v>
      </c>
      <c r="K360" s="6">
        <f ca="1" xml:space="preserve">
IF(OR($O360 = 5, $O360 = 6) + N("Se for presidente ou vice-presidente"),
    10 + N("Doutor"),
    IF($O360 = 7 + N("Se for diretor"),
        RANDBETWEEN(8,10) + N("Graduate school or Master’s degree or Doctorate"),
        IF($O360 = 14 + N("If a manager"),
            RANDBETWEEN(7,9),
            IF(OR($O360 = 13, $O360 = 12, $O360 = 11) + N("If coordinator or specialist or analyst"),
                RANDBETWEEN(7,8),
                7
            )
        )
    )
)</f>
        <v>7</v>
      </c>
      <c r="L360" s="8" t="str">
        <f ca="1">VLOOKUP($K360,Education!$A:$B,2,FALSE)</f>
        <v>Undergraduate degree</v>
      </c>
      <c r="M360" s="7" t="e">
        <f ca="1" xml:space="preserve">
  IF(OR($O360 = 5, $O360 = 6, $O360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0" s="7" t="e">
        <f ca="1">VLOOKUP($M360,Department!$A:$B,2,FALSE)</f>
        <v>#NUM!</v>
      </c>
      <c r="O360" s="6">
        <f t="shared" ca="1" si="5"/>
        <v>11</v>
      </c>
      <c r="P360" s="7" t="str">
        <f ca="1">VLOOKUP($O360,Role!$A:$B,2,FALSE)</f>
        <v>Analyst</v>
      </c>
      <c r="Q360" s="6">
        <f ca="1" xml:space="preserve">
IF($O360 = 11 + N("Analyst"),
    RANDBETWEEN(5, 7) + N("Jr, Pleno, Sr"),
    ""
)</f>
        <v>5</v>
      </c>
      <c r="R360" s="7" t="e">
        <f ca="1" xml:space="preserve">
IF($Q360 &lt;&gt; "",
    VLOOKUP($Q360,Level!$A:$B,2,FALSE),
    ""
)</f>
        <v>#N/A</v>
      </c>
      <c r="S360" s="1" t="e">
        <f ca="1" xml:space="preserve">
IF($O360 = 5 + N("Presidente"),
    27000,
    IF($O360 = 6 + N("Vice-presidente"),
        23000,
        IF(OR($O360 = 8, $O360= 13, $O360 = 12) + N("Secretária bilíngue ou coordenador ou especialista"),
            8000,
            IF($O360 = 7 + N("Diretor"),
                15000,
                IF($O360 = 14 + N("Gerente"),
                    12000,
                    IF($O360 = 9 + N("Estagiário"),
                        705,
                        IF($O360 = 10 + N("Trainee"),
                            805,
                            IF($O360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IF($K360 = 7,
  500,
  IF($K360 = 8,
    1000,
    IF($K360 = 9,
      1500,
      IF($K360 = 10,
        2000,
        0
      )
    )
  )
)
+
N("Adicional no salário por área")
+
IF($M360 = 14 + N("Tecnologia da Informação"),
  120,
  IF($M360 = 16 + N("Vendas"),
    110,
    IF($M360 = 15 + N("Jurídico"),
      100,
      IF(OR($M360 = 8, $M360 = 9, $M360 = 11) + N("Recursos humanos ou comercial ou comunicação e marketing"),
        80,
        0
      )
    )
  )
)
+
N("Adicionando pegadinha")
+
IF(AND($M360 = 16, $K360 = 9, $O360 = 11, $Q360 = 5) + N("Se for de vendas, com mestrado, analista sênior"),
  IF(#REF! = 5,
    100,
    0
  )
  +
  IF($I360 = "M",
    200,
    0
  ),
  0
)</f>
        <v>#NUM!</v>
      </c>
    </row>
    <row r="361" spans="1:19" ht="14.25" customHeight="1" x14ac:dyDescent="0.2">
      <c r="A361" s="7" t="s">
        <v>94</v>
      </c>
      <c r="B361" s="5">
        <f>ROW()</f>
        <v>361</v>
      </c>
      <c r="C361" s="6" t="b">
        <v>1</v>
      </c>
      <c r="D361" s="7" t="e">
        <f ca="1">IF($B361 = 1 + N("Presidente"),
    127,
    IF($B361 = 2 + N("Vice-Presidente"),
        72,
        IF($B361 = 3 + N("Secretária bilíngue"),
            13,
            RANDBETWEEN(5,COUNT(#REF!) + 1)
        )
    )
)</f>
        <v>#NUM!</v>
      </c>
      <c r="E361" s="7" t="e">
        <f ca="1">VLOOKUP($D361,#REF!,2,FALSE)</f>
        <v>#NUM!</v>
      </c>
      <c r="F361" s="7" t="e">
        <f ca="1" xml:space="preserve">
IF($B361 = 1,
    0,
    RANDBETWEEN(5,COUNT(#REF!) + 1)
)</f>
        <v>#NUM!</v>
      </c>
      <c r="G361" s="7" t="e">
        <f ca="1" xml:space="preserve">
IF($B361 = 1 + N("Presidente"),
    "de Orléans e Bragança",
    VLOOKUP($F361,#REF!,2,FALSE) &amp; " " &amp; VLOOKUP(RANDBETWEEN(5,COUNT(#REF!) + 1),#REF!,2,FALSE)
)</f>
        <v>#NUM!</v>
      </c>
      <c r="H361" s="7" t="s">
        <v>457</v>
      </c>
      <c r="I361" s="7" t="s">
        <v>5</v>
      </c>
      <c r="J361" s="8">
        <f ca="1" xml:space="preserve">
IF($O361 = 5 + N("CEO"),
    TODAY() - 16340,
    IF($O361 = 8 + N("Secretary"),
        RANDBETWEEN(TODAY() - 12418.5, TODAY()-6574.5),
        IF(OR($O361 = 7, $O361 = 14),
            RANDBETWEEN(TODAY() - 16071, TODAY() - 8766),
            IF(OR($O361 = 13, $O361 = 12, $O361 = 11),
                RANDBETWEEN(TODAY() - 27393.75, TODAY() - 12783.75),
                RANDBETWEEN(TODAY() - 27393.75, TODAY()-10957.5)
            )
        )
    )
)</f>
        <v>18284</v>
      </c>
      <c r="K361" s="6">
        <f ca="1" xml:space="preserve">
IF(OR($O361 = 5, $O361 = 6) + N("Se for presidente ou vice-presidente"),
    10 + N("Doutor"),
    IF($O361 = 7 + N("Se for diretor"),
        RANDBETWEEN(8,10) + N("Graduate school or Master’s degree or Doctorate"),
        IF($O361 = 14 + N("If a manager"),
            RANDBETWEEN(7,9),
            IF(OR($O361 = 13, $O361 = 12, $O361 = 11) + N("If coordinator or specialist or analyst"),
                RANDBETWEEN(7,8),
                7
            )
        )
    )
)</f>
        <v>7</v>
      </c>
      <c r="L361" s="8" t="str">
        <f ca="1">VLOOKUP($K361,Education!$A:$B,2,FALSE)</f>
        <v>Undergraduate degree</v>
      </c>
      <c r="M361" s="7" t="e">
        <f ca="1" xml:space="preserve">
  IF(OR($O361 = 5, $O361 = 6, $O361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1" s="7" t="e">
        <f ca="1">VLOOKUP($M361,Department!$A:$B,2,FALSE)</f>
        <v>#NUM!</v>
      </c>
      <c r="O361" s="6">
        <f t="shared" ca="1" si="5"/>
        <v>9</v>
      </c>
      <c r="P361" s="7" t="str">
        <f ca="1">VLOOKUP($O361,Role!$A:$B,2,FALSE)</f>
        <v>Intern</v>
      </c>
      <c r="Q361" s="6" t="str">
        <f ca="1" xml:space="preserve">
IF($O361 = 11 + N("Analyst"),
    RANDBETWEEN(5, 7) + N("Jr, Pleno, Sr"),
    ""
)</f>
        <v/>
      </c>
      <c r="R361" s="7" t="str">
        <f ca="1" xml:space="preserve">
IF($Q361 &lt;&gt; "",
    VLOOKUP($Q361,Level!$A:$B,2,FALSE),
    ""
)</f>
        <v/>
      </c>
      <c r="S361" s="1" t="e">
        <f ca="1" xml:space="preserve">
IF($O361 = 5 + N("Presidente"),
    27000,
    IF($O361 = 6 + N("Vice-presidente"),
        23000,
        IF(OR($O361 = 8, $O361= 13, $O361 = 12) + N("Secretária bilíngue ou coordenador ou especialista"),
            8000,
            IF($O361 = 7 + N("Diretor"),
                15000,
                IF($O361 = 14 + N("Gerente"),
                    12000,
                    IF($O361 = 9 + N("Estagiário"),
                        705,
                        IF($O361 = 10 + N("Trainee"),
                            805,
                            IF($O361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IF($K361 = 7,
  500,
  IF($K361 = 8,
    1000,
    IF($K361 = 9,
      1500,
      IF($K361 = 10,
        2000,
        0
      )
    )
  )
)
+
N("Adicional no salário por área")
+
IF($M361 = 14 + N("Tecnologia da Informação"),
  120,
  IF($M361 = 16 + N("Vendas"),
    110,
    IF($M361 = 15 + N("Jurídico"),
      100,
      IF(OR($M361 = 8, $M361 = 9, $M361 = 11) + N("Recursos humanos ou comercial ou comunicação e marketing"),
        80,
        0
      )
    )
  )
)
+
N("Adicionando pegadinha")
+
IF(AND($M361 = 16, $K361 = 9, $O361 = 11, $Q361 = 5) + N("Se for de vendas, com mestrado, analista sênior"),
  IF(#REF! = 5,
    100,
    0
  )
  +
  IF($I361 = "M",
    200,
    0
  ),
  0
)</f>
        <v>#NUM!</v>
      </c>
    </row>
    <row r="362" spans="1:19" ht="14.25" customHeight="1" x14ac:dyDescent="0.2">
      <c r="A362" s="7" t="s">
        <v>94</v>
      </c>
      <c r="B362" s="5">
        <f>ROW()</f>
        <v>362</v>
      </c>
      <c r="C362" s="6" t="b">
        <v>1</v>
      </c>
      <c r="D362" s="7" t="e">
        <f ca="1">IF($B362 = 1 + N("Presidente"),
    127,
    IF($B362 = 2 + N("Vice-Presidente"),
        72,
        IF($B362 = 3 + N("Secretária bilíngue"),
            13,
            RANDBETWEEN(5,COUNT(#REF!) + 1)
        )
    )
)</f>
        <v>#NUM!</v>
      </c>
      <c r="E362" s="7" t="e">
        <f ca="1">VLOOKUP($D362,#REF!,2,FALSE)</f>
        <v>#NUM!</v>
      </c>
      <c r="F362" s="7" t="e">
        <f ca="1" xml:space="preserve">
IF($B362 = 1,
    0,
    RANDBETWEEN(5,COUNT(#REF!) + 1)
)</f>
        <v>#NUM!</v>
      </c>
      <c r="G362" s="7" t="e">
        <f ca="1" xml:space="preserve">
IF($B362 = 1 + N("Presidente"),
    "de Orléans e Bragança",
    VLOOKUP($F362,#REF!,2,FALSE) &amp; " " &amp; VLOOKUP(RANDBETWEEN(5,COUNT(#REF!) + 1),#REF!,2,FALSE)
)</f>
        <v>#NUM!</v>
      </c>
      <c r="H362" s="7" t="s">
        <v>458</v>
      </c>
      <c r="I362" s="7" t="s">
        <v>6</v>
      </c>
      <c r="J362" s="8">
        <f ca="1" xml:space="preserve">
IF($O362 = 5 + N("CEO"),
    TODAY() - 16340,
    IF($O362 = 8 + N("Secretary"),
        RANDBETWEEN(TODAY() - 12418.5, TODAY()-6574.5),
        IF(OR($O362 = 7, $O362 = 14),
            RANDBETWEEN(TODAY() - 16071, TODAY() - 8766),
            IF(OR($O362 = 13, $O362 = 12, $O362 = 11),
                RANDBETWEEN(TODAY() - 27393.75, TODAY() - 12783.75),
                RANDBETWEEN(TODAY() - 27393.75, TODAY()-10957.5)
            )
        )
    )
)</f>
        <v>27791</v>
      </c>
      <c r="K362" s="6">
        <f ca="1" xml:space="preserve">
IF(OR($O362 = 5, $O362 = 6) + N("Se for presidente ou vice-presidente"),
    10 + N("Doutor"),
    IF($O362 = 7 + N("Se for diretor"),
        RANDBETWEEN(8,10) + N("Graduate school or Master’s degree or Doctorate"),
        IF($O362 = 14 + N("If a manager"),
            RANDBETWEEN(7,9),
            IF(OR($O362 = 13, $O362 = 12, $O362 = 11) + N("If coordinator or specialist or analyst"),
                RANDBETWEEN(7,8),
                7
            )
        )
    )
)</f>
        <v>8</v>
      </c>
      <c r="L362" s="8" t="str">
        <f ca="1">VLOOKUP($K362,Education!$A:$B,2,FALSE)</f>
        <v>Graduate school</v>
      </c>
      <c r="M362" s="7" t="e">
        <f ca="1" xml:space="preserve">
  IF(OR($O362 = 5, $O362 = 6, $O362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2" s="7" t="e">
        <f ca="1">VLOOKUP($M362,Department!$A:$B,2,FALSE)</f>
        <v>#NUM!</v>
      </c>
      <c r="O362" s="6">
        <f t="shared" ca="1" si="5"/>
        <v>11</v>
      </c>
      <c r="P362" s="7" t="str">
        <f ca="1">VLOOKUP($O362,Role!$A:$B,2,FALSE)</f>
        <v>Analyst</v>
      </c>
      <c r="Q362" s="6">
        <f ca="1" xml:space="preserve">
IF($O362 = 11 + N("Analyst"),
    RANDBETWEEN(5, 7) + N("Jr, Pleno, Sr"),
    ""
)</f>
        <v>6</v>
      </c>
      <c r="R362" s="7" t="e">
        <f ca="1" xml:space="preserve">
IF($Q362 &lt;&gt; "",
    VLOOKUP($Q362,Level!$A:$B,2,FALSE),
    ""
)</f>
        <v>#N/A</v>
      </c>
      <c r="S362" s="1" t="e">
        <f ca="1" xml:space="preserve">
IF($O362 = 5 + N("Presidente"),
    27000,
    IF($O362 = 6 + N("Vice-presidente"),
        23000,
        IF(OR($O362 = 8, $O362= 13, $O362 = 12) + N("Secretária bilíngue ou coordenador ou especialista"),
            8000,
            IF($O362 = 7 + N("Diretor"),
                15000,
                IF($O362 = 14 + N("Gerente"),
                    12000,
                    IF($O362 = 9 + N("Estagiário"),
                        705,
                        IF($O362 = 10 + N("Trainee"),
                            805,
                            IF($O362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IF($K362 = 7,
  500,
  IF($K362 = 8,
    1000,
    IF($K362 = 9,
      1500,
      IF($K362 = 10,
        2000,
        0
      )
    )
  )
)
+
N("Adicional no salário por área")
+
IF($M362 = 14 + N("Tecnologia da Informação"),
  120,
  IF($M362 = 16 + N("Vendas"),
    110,
    IF($M362 = 15 + N("Jurídico"),
      100,
      IF(OR($M362 = 8, $M362 = 9, $M362 = 11) + N("Recursos humanos ou comercial ou comunicação e marketing"),
        80,
        0
      )
    )
  )
)
+
N("Adicionando pegadinha")
+
IF(AND($M362 = 16, $K362 = 9, $O362 = 11, $Q362 = 5) + N("Se for de vendas, com mestrado, analista sênior"),
  IF(#REF! = 5,
    100,
    0
  )
  +
  IF($I362 = "M",
    200,
    0
  ),
  0
)</f>
        <v>#NUM!</v>
      </c>
    </row>
    <row r="363" spans="1:19" ht="14.25" customHeight="1" x14ac:dyDescent="0.2">
      <c r="A363" s="7" t="s">
        <v>94</v>
      </c>
      <c r="B363" s="5">
        <f>ROW()</f>
        <v>363</v>
      </c>
      <c r="C363" s="6" t="b">
        <v>1</v>
      </c>
      <c r="D363" s="7" t="e">
        <f ca="1">IF($B363 = 1 + N("Presidente"),
    127,
    IF($B363 = 2 + N("Vice-Presidente"),
        72,
        IF($B363 = 3 + N("Secretária bilíngue"),
            13,
            RANDBETWEEN(5,COUNT(#REF!) + 1)
        )
    )
)</f>
        <v>#NUM!</v>
      </c>
      <c r="E363" s="7" t="e">
        <f ca="1">VLOOKUP($D363,#REF!,2,FALSE)</f>
        <v>#NUM!</v>
      </c>
      <c r="F363" s="7" t="e">
        <f ca="1" xml:space="preserve">
IF($B363 = 1,
    0,
    RANDBETWEEN(5,COUNT(#REF!) + 1)
)</f>
        <v>#NUM!</v>
      </c>
      <c r="G363" s="7" t="e">
        <f ca="1" xml:space="preserve">
IF($B363 = 1 + N("Presidente"),
    "de Orléans e Bragança",
    VLOOKUP($F363,#REF!,2,FALSE) &amp; " " &amp; VLOOKUP(RANDBETWEEN(5,COUNT(#REF!) + 1),#REF!,2,FALSE)
)</f>
        <v>#NUM!</v>
      </c>
      <c r="H363" s="7" t="s">
        <v>459</v>
      </c>
      <c r="I363" s="7" t="s">
        <v>5</v>
      </c>
      <c r="J363" s="8">
        <f ca="1" xml:space="preserve">
IF($O363 = 5 + N("CEO"),
    TODAY() - 16340,
    IF($O363 = 8 + N("Secretary"),
        RANDBETWEEN(TODAY() - 12418.5, TODAY()-6574.5),
        IF(OR($O363 = 7, $O363 = 14),
            RANDBETWEEN(TODAY() - 16071, TODAY() - 8766),
            IF(OR($O363 = 13, $O363 = 12, $O363 = 11),
                RANDBETWEEN(TODAY() - 27393.75, TODAY() - 12783.75),
                RANDBETWEEN(TODAY() - 27393.75, TODAY()-10957.5)
            )
        )
    )
)</f>
        <v>22262</v>
      </c>
      <c r="K363" s="6">
        <f ca="1" xml:space="preserve">
IF(OR($O363 = 5, $O363 = 6) + N("Se for presidente ou vice-presidente"),
    10 + N("Doutor"),
    IF($O363 = 7 + N("Se for diretor"),
        RANDBETWEEN(8,10) + N("Graduate school or Master’s degree or Doctorate"),
        IF($O363 = 14 + N("If a manager"),
            RANDBETWEEN(7,9),
            IF(OR($O363 = 13, $O363 = 12, $O363 = 11) + N("If coordinator or specialist or analyst"),
                RANDBETWEEN(7,8),
                7
            )
        )
    )
)</f>
        <v>7</v>
      </c>
      <c r="L363" s="8" t="str">
        <f ca="1">VLOOKUP($K363,Education!$A:$B,2,FALSE)</f>
        <v>Undergraduate degree</v>
      </c>
      <c r="M363" s="7" t="e">
        <f ca="1" xml:space="preserve">
  IF(OR($O363 = 5, $O363 = 6, $O363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3" s="7" t="e">
        <f ca="1">VLOOKUP($M363,Department!$A:$B,2,FALSE)</f>
        <v>#NUM!</v>
      </c>
      <c r="O363" s="6">
        <f t="shared" ca="1" si="5"/>
        <v>9</v>
      </c>
      <c r="P363" s="7" t="str">
        <f ca="1">VLOOKUP($O363,Role!$A:$B,2,FALSE)</f>
        <v>Intern</v>
      </c>
      <c r="Q363" s="6" t="str">
        <f ca="1" xml:space="preserve">
IF($O363 = 11 + N("Analyst"),
    RANDBETWEEN(5, 7) + N("Jr, Pleno, Sr"),
    ""
)</f>
        <v/>
      </c>
      <c r="R363" s="7" t="str">
        <f ca="1" xml:space="preserve">
IF($Q363 &lt;&gt; "",
    VLOOKUP($Q363,Level!$A:$B,2,FALSE),
    ""
)</f>
        <v/>
      </c>
      <c r="S363" s="1" t="e">
        <f ca="1" xml:space="preserve">
IF($O363 = 5 + N("Presidente"),
    27000,
    IF($O363 = 6 + N("Vice-presidente"),
        23000,
        IF(OR($O363 = 8, $O363= 13, $O363 = 12) + N("Secretária bilíngue ou coordenador ou especialista"),
            8000,
            IF($O363 = 7 + N("Diretor"),
                15000,
                IF($O363 = 14 + N("Gerente"),
                    12000,
                    IF($O363 = 9 + N("Estagiário"),
                        705,
                        IF($O363 = 10 + N("Trainee"),
                            805,
                            IF($O363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IF($K363 = 7,
  500,
  IF($K363 = 8,
    1000,
    IF($K363 = 9,
      1500,
      IF($K363 = 10,
        2000,
        0
      )
    )
  )
)
+
N("Adicional no salário por área")
+
IF($M363 = 14 + N("Tecnologia da Informação"),
  120,
  IF($M363 = 16 + N("Vendas"),
    110,
    IF($M363 = 15 + N("Jurídico"),
      100,
      IF(OR($M363 = 8, $M363 = 9, $M363 = 11) + N("Recursos humanos ou comercial ou comunicação e marketing"),
        80,
        0
      )
    )
  )
)
+
N("Adicionando pegadinha")
+
IF(AND($M363 = 16, $K363 = 9, $O363 = 11, $Q363 = 5) + N("Se for de vendas, com mestrado, analista sênior"),
  IF(#REF! = 5,
    100,
    0
  )
  +
  IF($I363 = "M",
    200,
    0
  ),
  0
)</f>
        <v>#NUM!</v>
      </c>
    </row>
    <row r="364" spans="1:19" ht="14.25" customHeight="1" x14ac:dyDescent="0.2">
      <c r="A364" s="7" t="s">
        <v>94</v>
      </c>
      <c r="B364" s="5">
        <f>ROW()</f>
        <v>364</v>
      </c>
      <c r="C364" s="6" t="b">
        <v>1</v>
      </c>
      <c r="D364" s="7" t="e">
        <f ca="1">IF($B364 = 1 + N("Presidente"),
    127,
    IF($B364 = 2 + N("Vice-Presidente"),
        72,
        IF($B364 = 3 + N("Secretária bilíngue"),
            13,
            RANDBETWEEN(5,COUNT(#REF!) + 1)
        )
    )
)</f>
        <v>#NUM!</v>
      </c>
      <c r="E364" s="7" t="e">
        <f ca="1">VLOOKUP($D364,#REF!,2,FALSE)</f>
        <v>#NUM!</v>
      </c>
      <c r="F364" s="7" t="e">
        <f ca="1" xml:space="preserve">
IF($B364 = 1,
    0,
    RANDBETWEEN(5,COUNT(#REF!) + 1)
)</f>
        <v>#NUM!</v>
      </c>
      <c r="G364" s="7" t="e">
        <f ca="1" xml:space="preserve">
IF($B364 = 1 + N("Presidente"),
    "de Orléans e Bragança",
    VLOOKUP($F364,#REF!,2,FALSE) &amp; " " &amp; VLOOKUP(RANDBETWEEN(5,COUNT(#REF!) + 1),#REF!,2,FALSE)
)</f>
        <v>#NUM!</v>
      </c>
      <c r="H364" s="7" t="s">
        <v>460</v>
      </c>
      <c r="I364" s="7" t="s">
        <v>5</v>
      </c>
      <c r="J364" s="8">
        <f ca="1" xml:space="preserve">
IF($O364 = 5 + N("CEO"),
    TODAY() - 16340,
    IF($O364 = 8 + N("Secretary"),
        RANDBETWEEN(TODAY() - 12418.5, TODAY()-6574.5),
        IF(OR($O364 = 7, $O364 = 14),
            RANDBETWEEN(TODAY() - 16071, TODAY() - 8766),
            IF(OR($O364 = 13, $O364 = 12, $O364 = 11),
                RANDBETWEEN(TODAY() - 27393.75, TODAY() - 12783.75),
                RANDBETWEEN(TODAY() - 27393.75, TODAY()-10957.5)
            )
        )
    )
)</f>
        <v>27839</v>
      </c>
      <c r="K364" s="6">
        <f ca="1" xml:space="preserve">
IF(OR($O364 = 5, $O364 = 6) + N("Se for presidente ou vice-presidente"),
    10 + N("Doutor"),
    IF($O364 = 7 + N("Se for diretor"),
        RANDBETWEEN(8,10) + N("Graduate school or Master’s degree or Doctorate"),
        IF($O364 = 14 + N("If a manager"),
            RANDBETWEEN(7,9),
            IF(OR($O364 = 13, $O364 = 12, $O364 = 11) + N("If coordinator or specialist or analyst"),
                RANDBETWEEN(7,8),
                7
            )
        )
    )
)</f>
        <v>8</v>
      </c>
      <c r="L364" s="8" t="str">
        <f ca="1">VLOOKUP($K364,Education!$A:$B,2,FALSE)</f>
        <v>Graduate school</v>
      </c>
      <c r="M364" s="7" t="e">
        <f ca="1" xml:space="preserve">
  IF(OR($O364 = 5, $O364 = 6, $O364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4" s="7" t="e">
        <f ca="1">VLOOKUP($M364,Department!$A:$B,2,FALSE)</f>
        <v>#NUM!</v>
      </c>
      <c r="O364" s="6">
        <f t="shared" ca="1" si="5"/>
        <v>11</v>
      </c>
      <c r="P364" s="7" t="str">
        <f ca="1">VLOOKUP($O364,Role!$A:$B,2,FALSE)</f>
        <v>Analyst</v>
      </c>
      <c r="Q364" s="6">
        <f ca="1" xml:space="preserve">
IF($O364 = 11 + N("Analyst"),
    RANDBETWEEN(5, 7) + N("Jr, Pleno, Sr"),
    ""
)</f>
        <v>7</v>
      </c>
      <c r="R364" s="7" t="e">
        <f ca="1" xml:space="preserve">
IF($Q364 &lt;&gt; "",
    VLOOKUP($Q364,Level!$A:$B,2,FALSE),
    ""
)</f>
        <v>#N/A</v>
      </c>
      <c r="S364" s="1" t="e">
        <f ca="1" xml:space="preserve">
IF($O364 = 5 + N("Presidente"),
    27000,
    IF($O364 = 6 + N("Vice-presidente"),
        23000,
        IF(OR($O364 = 8, $O364= 13, $O364 = 12) + N("Secretária bilíngue ou coordenador ou especialista"),
            8000,
            IF($O364 = 7 + N("Diretor"),
                15000,
                IF($O364 = 14 + N("Gerente"),
                    12000,
                    IF($O364 = 9 + N("Estagiário"),
                        705,
                        IF($O364 = 10 + N("Trainee"),
                            805,
                            IF($O364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IF($K364 = 7,
  500,
  IF($K364 = 8,
    1000,
    IF($K364 = 9,
      1500,
      IF($K364 = 10,
        2000,
        0
      )
    )
  )
)
+
N("Adicional no salário por área")
+
IF($M364 = 14 + N("Tecnologia da Informação"),
  120,
  IF($M364 = 16 + N("Vendas"),
    110,
    IF($M364 = 15 + N("Jurídico"),
      100,
      IF(OR($M364 = 8, $M364 = 9, $M364 = 11) + N("Recursos humanos ou comercial ou comunicação e marketing"),
        80,
        0
      )
    )
  )
)
+
N("Adicionando pegadinha")
+
IF(AND($M364 = 16, $K364 = 9, $O364 = 11, $Q364 = 5) + N("Se for de vendas, com mestrado, analista sênior"),
  IF(#REF! = 5,
    100,
    0
  )
  +
  IF($I364 = "M",
    200,
    0
  ),
  0
)</f>
        <v>#NUM!</v>
      </c>
    </row>
    <row r="365" spans="1:19" ht="14.25" customHeight="1" x14ac:dyDescent="0.2">
      <c r="A365" s="7" t="s">
        <v>94</v>
      </c>
      <c r="B365" s="5">
        <f>ROW()</f>
        <v>365</v>
      </c>
      <c r="C365" s="6" t="b">
        <v>1</v>
      </c>
      <c r="D365" s="7" t="e">
        <f ca="1">IF($B365 = 1 + N("Presidente"),
    127,
    IF($B365 = 2 + N("Vice-Presidente"),
        72,
        IF($B365 = 3 + N("Secretária bilíngue"),
            13,
            RANDBETWEEN(5,COUNT(#REF!) + 1)
        )
    )
)</f>
        <v>#NUM!</v>
      </c>
      <c r="E365" s="7" t="e">
        <f ca="1">VLOOKUP($D365,#REF!,2,FALSE)</f>
        <v>#NUM!</v>
      </c>
      <c r="F365" s="7" t="e">
        <f ca="1" xml:space="preserve">
IF($B365 = 1,
    0,
    RANDBETWEEN(5,COUNT(#REF!) + 1)
)</f>
        <v>#NUM!</v>
      </c>
      <c r="G365" s="7" t="e">
        <f ca="1" xml:space="preserve">
IF($B365 = 1 + N("Presidente"),
    "de Orléans e Bragança",
    VLOOKUP($F365,#REF!,2,FALSE) &amp; " " &amp; VLOOKUP(RANDBETWEEN(5,COUNT(#REF!) + 1),#REF!,2,FALSE)
)</f>
        <v>#NUM!</v>
      </c>
      <c r="H365" s="7" t="s">
        <v>461</v>
      </c>
      <c r="I365" s="7" t="s">
        <v>5</v>
      </c>
      <c r="J365" s="8">
        <f ca="1" xml:space="preserve">
IF($O365 = 5 + N("CEO"),
    TODAY() - 16340,
    IF($O365 = 8 + N("Secretary"),
        RANDBETWEEN(TODAY() - 12418.5, TODAY()-6574.5),
        IF(OR($O365 = 7, $O365 = 14),
            RANDBETWEEN(TODAY() - 16071, TODAY() - 8766),
            IF(OR($O365 = 13, $O365 = 12, $O365 = 11),
                RANDBETWEEN(TODAY() - 27393.75, TODAY() - 12783.75),
                RANDBETWEEN(TODAY() - 27393.75, TODAY()-10957.5)
            )
        )
    )
)</f>
        <v>31277</v>
      </c>
      <c r="K365" s="6">
        <f ca="1" xml:space="preserve">
IF(OR($O365 = 5, $O365 = 6) + N("Se for presidente ou vice-presidente"),
    10 + N("Doutor"),
    IF($O365 = 7 + N("Se for diretor"),
        RANDBETWEEN(8,10) + N("Graduate school or Master’s degree or Doctorate"),
        IF($O365 = 14 + N("If a manager"),
            RANDBETWEEN(7,9),
            IF(OR($O365 = 13, $O365 = 12, $O365 = 11) + N("If coordinator or specialist or analyst"),
                RANDBETWEEN(7,8),
                7
            )
        )
    )
)</f>
        <v>7</v>
      </c>
      <c r="L365" s="8" t="str">
        <f ca="1">VLOOKUP($K365,Education!$A:$B,2,FALSE)</f>
        <v>Undergraduate degree</v>
      </c>
      <c r="M365" s="7" t="e">
        <f ca="1" xml:space="preserve">
  IF(OR($O365 = 5, $O365 = 6, $O365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5" s="7" t="e">
        <f ca="1">VLOOKUP($M365,Department!$A:$B,2,FALSE)</f>
        <v>#NUM!</v>
      </c>
      <c r="O365" s="6">
        <f t="shared" ca="1" si="5"/>
        <v>9</v>
      </c>
      <c r="P365" s="7" t="str">
        <f ca="1">VLOOKUP($O365,Role!$A:$B,2,FALSE)</f>
        <v>Intern</v>
      </c>
      <c r="Q365" s="6" t="str">
        <f ca="1" xml:space="preserve">
IF($O365 = 11 + N("Analyst"),
    RANDBETWEEN(5, 7) + N("Jr, Pleno, Sr"),
    ""
)</f>
        <v/>
      </c>
      <c r="R365" s="7" t="str">
        <f ca="1" xml:space="preserve">
IF($Q365 &lt;&gt; "",
    VLOOKUP($Q365,Level!$A:$B,2,FALSE),
    ""
)</f>
        <v/>
      </c>
      <c r="S365" s="1" t="e">
        <f ca="1" xml:space="preserve">
IF($O365 = 5 + N("Presidente"),
    27000,
    IF($O365 = 6 + N("Vice-presidente"),
        23000,
        IF(OR($O365 = 8, $O365= 13, $O365 = 12) + N("Secretária bilíngue ou coordenador ou especialista"),
            8000,
            IF($O365 = 7 + N("Diretor"),
                15000,
                IF($O365 = 14 + N("Gerente"),
                    12000,
                    IF($O365 = 9 + N("Estagiário"),
                        705,
                        IF($O365 = 10 + N("Trainee"),
                            805,
                            IF($O365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IF($K365 = 7,
  500,
  IF($K365 = 8,
    1000,
    IF($K365 = 9,
      1500,
      IF($K365 = 10,
        2000,
        0
      )
    )
  )
)
+
N("Adicional no salário por área")
+
IF($M365 = 14 + N("Tecnologia da Informação"),
  120,
  IF($M365 = 16 + N("Vendas"),
    110,
    IF($M365 = 15 + N("Jurídico"),
      100,
      IF(OR($M365 = 8, $M365 = 9, $M365 = 11) + N("Recursos humanos ou comercial ou comunicação e marketing"),
        80,
        0
      )
    )
  )
)
+
N("Adicionando pegadinha")
+
IF(AND($M365 = 16, $K365 = 9, $O365 = 11, $Q365 = 5) + N("Se for de vendas, com mestrado, analista sênior"),
  IF(#REF! = 5,
    100,
    0
  )
  +
  IF($I365 = "M",
    200,
    0
  ),
  0
)</f>
        <v>#NUM!</v>
      </c>
    </row>
    <row r="366" spans="1:19" ht="14.25" customHeight="1" x14ac:dyDescent="0.2">
      <c r="A366" s="7" t="s">
        <v>94</v>
      </c>
      <c r="B366" s="5">
        <f>ROW()</f>
        <v>366</v>
      </c>
      <c r="C366" s="6" t="b">
        <v>1</v>
      </c>
      <c r="D366" s="7" t="e">
        <f ca="1">IF($B366 = 1 + N("Presidente"),
    127,
    IF($B366 = 2 + N("Vice-Presidente"),
        72,
        IF($B366 = 3 + N("Secretária bilíngue"),
            13,
            RANDBETWEEN(5,COUNT(#REF!) + 1)
        )
    )
)</f>
        <v>#NUM!</v>
      </c>
      <c r="E366" s="7" t="e">
        <f ca="1">VLOOKUP($D366,#REF!,2,FALSE)</f>
        <v>#NUM!</v>
      </c>
      <c r="F366" s="7" t="e">
        <f ca="1" xml:space="preserve">
IF($B366 = 1,
    0,
    RANDBETWEEN(5,COUNT(#REF!) + 1)
)</f>
        <v>#NUM!</v>
      </c>
      <c r="G366" s="7" t="e">
        <f ca="1" xml:space="preserve">
IF($B366 = 1 + N("Presidente"),
    "de Orléans e Bragança",
    VLOOKUP($F366,#REF!,2,FALSE) &amp; " " &amp; VLOOKUP(RANDBETWEEN(5,COUNT(#REF!) + 1),#REF!,2,FALSE)
)</f>
        <v>#NUM!</v>
      </c>
      <c r="H366" s="7" t="s">
        <v>462</v>
      </c>
      <c r="I366" s="7" t="s">
        <v>5</v>
      </c>
      <c r="J366" s="8">
        <f ca="1" xml:space="preserve">
IF($O366 = 5 + N("CEO"),
    TODAY() - 16340,
    IF($O366 = 8 + N("Secretary"),
        RANDBETWEEN(TODAY() - 12418.5, TODAY()-6574.5),
        IF(OR($O366 = 7, $O366 = 14),
            RANDBETWEEN(TODAY() - 16071, TODAY() - 8766),
            IF(OR($O366 = 13, $O366 = 12, $O366 = 11),
                RANDBETWEEN(TODAY() - 27393.75, TODAY() - 12783.75),
                RANDBETWEEN(TODAY() - 27393.75, TODAY()-10957.5)
            )
        )
    )
)</f>
        <v>23133</v>
      </c>
      <c r="K366" s="6">
        <f ca="1" xml:space="preserve">
IF(OR($O366 = 5, $O366 = 6) + N("Se for presidente ou vice-presidente"),
    10 + N("Doutor"),
    IF($O366 = 7 + N("Se for diretor"),
        RANDBETWEEN(8,10) + N("Graduate school or Master’s degree or Doctorate"),
        IF($O366 = 14 + N("If a manager"),
            RANDBETWEEN(7,9),
            IF(OR($O366 = 13, $O366 = 12, $O366 = 11) + N("If coordinator or specialist or analyst"),
                RANDBETWEEN(7,8),
                7
            )
        )
    )
)</f>
        <v>8</v>
      </c>
      <c r="L366" s="8" t="str">
        <f ca="1">VLOOKUP($K366,Education!$A:$B,2,FALSE)</f>
        <v>Graduate school</v>
      </c>
      <c r="M366" s="7" t="e">
        <f ca="1" xml:space="preserve">
  IF(OR($O366 = 5, $O366 = 6, $O366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6" s="7" t="e">
        <f ca="1">VLOOKUP($M366,Department!$A:$B,2,FALSE)</f>
        <v>#NUM!</v>
      </c>
      <c r="O366" s="6">
        <f t="shared" ca="1" si="5"/>
        <v>11</v>
      </c>
      <c r="P366" s="7" t="str">
        <f ca="1">VLOOKUP($O366,Role!$A:$B,2,FALSE)</f>
        <v>Analyst</v>
      </c>
      <c r="Q366" s="6">
        <f ca="1" xml:space="preserve">
IF($O366 = 11 + N("Analyst"),
    RANDBETWEEN(5, 7) + N("Jr, Pleno, Sr"),
    ""
)</f>
        <v>7</v>
      </c>
      <c r="R366" s="7" t="e">
        <f ca="1" xml:space="preserve">
IF($Q366 &lt;&gt; "",
    VLOOKUP($Q366,Level!$A:$B,2,FALSE),
    ""
)</f>
        <v>#N/A</v>
      </c>
      <c r="S366" s="1" t="e">
        <f ca="1" xml:space="preserve">
IF($O366 = 5 + N("Presidente"),
    27000,
    IF($O366 = 6 + N("Vice-presidente"),
        23000,
        IF(OR($O366 = 8, $O366= 13, $O366 = 12) + N("Secretária bilíngue ou coordenador ou especialista"),
            8000,
            IF($O366 = 7 + N("Diretor"),
                15000,
                IF($O366 = 14 + N("Gerente"),
                    12000,
                    IF($O366 = 9 + N("Estagiário"),
                        705,
                        IF($O366 = 10 + N("Trainee"),
                            805,
                            IF($O366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IF($K366 = 7,
  500,
  IF($K366 = 8,
    1000,
    IF($K366 = 9,
      1500,
      IF($K366 = 10,
        2000,
        0
      )
    )
  )
)
+
N("Adicional no salário por área")
+
IF($M366 = 14 + N("Tecnologia da Informação"),
  120,
  IF($M366 = 16 + N("Vendas"),
    110,
    IF($M366 = 15 + N("Jurídico"),
      100,
      IF(OR($M366 = 8, $M366 = 9, $M366 = 11) + N("Recursos humanos ou comercial ou comunicação e marketing"),
        80,
        0
      )
    )
  )
)
+
N("Adicionando pegadinha")
+
IF(AND($M366 = 16, $K366 = 9, $O366 = 11, $Q366 = 5) + N("Se for de vendas, com mestrado, analista sênior"),
  IF(#REF! = 5,
    100,
    0
  )
  +
  IF($I366 = "M",
    200,
    0
  ),
  0
)</f>
        <v>#NUM!</v>
      </c>
    </row>
    <row r="367" spans="1:19" ht="14.25" customHeight="1" x14ac:dyDescent="0.2">
      <c r="A367" s="7" t="s">
        <v>94</v>
      </c>
      <c r="B367" s="5">
        <f>ROW()</f>
        <v>367</v>
      </c>
      <c r="C367" s="6" t="b">
        <v>1</v>
      </c>
      <c r="D367" s="7" t="e">
        <f ca="1">IF($B367 = 1 + N("Presidente"),
    127,
    IF($B367 = 2 + N("Vice-Presidente"),
        72,
        IF($B367 = 3 + N("Secretária bilíngue"),
            13,
            RANDBETWEEN(5,COUNT(#REF!) + 1)
        )
    )
)</f>
        <v>#NUM!</v>
      </c>
      <c r="E367" s="7" t="e">
        <f ca="1">VLOOKUP($D367,#REF!,2,FALSE)</f>
        <v>#NUM!</v>
      </c>
      <c r="F367" s="7" t="e">
        <f ca="1" xml:space="preserve">
IF($B367 = 1,
    0,
    RANDBETWEEN(5,COUNT(#REF!) + 1)
)</f>
        <v>#NUM!</v>
      </c>
      <c r="G367" s="7" t="e">
        <f ca="1" xml:space="preserve">
IF($B367 = 1 + N("Presidente"),
    "de Orléans e Bragança",
    VLOOKUP($F367,#REF!,2,FALSE) &amp; " " &amp; VLOOKUP(RANDBETWEEN(5,COUNT(#REF!) + 1),#REF!,2,FALSE)
)</f>
        <v>#NUM!</v>
      </c>
      <c r="H367" s="7" t="s">
        <v>463</v>
      </c>
      <c r="I367" s="7" t="s">
        <v>6</v>
      </c>
      <c r="J367" s="8">
        <f ca="1" xml:space="preserve">
IF($O367 = 5 + N("CEO"),
    TODAY() - 16340,
    IF($O367 = 8 + N("Secretary"),
        RANDBETWEEN(TODAY() - 12418.5, TODAY()-6574.5),
        IF(OR($O367 = 7, $O367 = 14),
            RANDBETWEEN(TODAY() - 16071, TODAY() - 8766),
            IF(OR($O367 = 13, $O367 = 12, $O367 = 11),
                RANDBETWEEN(TODAY() - 27393.75, TODAY() - 12783.75),
                RANDBETWEEN(TODAY() - 27393.75, TODAY()-10957.5)
            )
        )
    )
)</f>
        <v>33544</v>
      </c>
      <c r="K367" s="6">
        <f ca="1" xml:space="preserve">
IF(OR($O367 = 5, $O367 = 6) + N("Se for presidente ou vice-presidente"),
    10 + N("Doutor"),
    IF($O367 = 7 + N("Se for diretor"),
        RANDBETWEEN(8,10) + N("Graduate school or Master’s degree or Doctorate"),
        IF($O367 = 14 + N("If a manager"),
            RANDBETWEEN(7,9),
            IF(OR($O367 = 13, $O367 = 12, $O367 = 11) + N("If coordinator or specialist or analyst"),
                RANDBETWEEN(7,8),
                7
            )
        )
    )
)</f>
        <v>7</v>
      </c>
      <c r="L367" s="8" t="str">
        <f ca="1">VLOOKUP($K367,Education!$A:$B,2,FALSE)</f>
        <v>Undergraduate degree</v>
      </c>
      <c r="M367" s="7" t="e">
        <f ca="1" xml:space="preserve">
  IF(OR($O367 = 5, $O367 = 6, $O367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7" s="7" t="e">
        <f ca="1">VLOOKUP($M367,Department!$A:$B,2,FALSE)</f>
        <v>#NUM!</v>
      </c>
      <c r="O367" s="6">
        <f t="shared" ca="1" si="5"/>
        <v>10</v>
      </c>
      <c r="P367" s="7" t="str">
        <f ca="1">VLOOKUP($O367,Role!$A:$B,2,FALSE)</f>
        <v>Trainee</v>
      </c>
      <c r="Q367" s="6" t="str">
        <f ca="1" xml:space="preserve">
IF($O367 = 11 + N("Analyst"),
    RANDBETWEEN(5, 7) + N("Jr, Pleno, Sr"),
    ""
)</f>
        <v/>
      </c>
      <c r="R367" s="7" t="str">
        <f ca="1" xml:space="preserve">
IF($Q367 &lt;&gt; "",
    VLOOKUP($Q367,Level!$A:$B,2,FALSE),
    ""
)</f>
        <v/>
      </c>
      <c r="S367" s="1" t="e">
        <f ca="1" xml:space="preserve">
IF($O367 = 5 + N("Presidente"),
    27000,
    IF($O367 = 6 + N("Vice-presidente"),
        23000,
        IF(OR($O367 = 8, $O367= 13, $O367 = 12) + N("Secretária bilíngue ou coordenador ou especialista"),
            8000,
            IF($O367 = 7 + N("Diretor"),
                15000,
                IF($O367 = 14 + N("Gerente"),
                    12000,
                    IF($O367 = 9 + N("Estagiário"),
                        705,
                        IF($O367 = 10 + N("Trainee"),
                            805,
                            IF($O367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IF($K367 = 7,
  500,
  IF($K367 = 8,
    1000,
    IF($K367 = 9,
      1500,
      IF($K367 = 10,
        2000,
        0
      )
    )
  )
)
+
N("Adicional no salário por área")
+
IF($M367 = 14 + N("Tecnologia da Informação"),
  120,
  IF($M367 = 16 + N("Vendas"),
    110,
    IF($M367 = 15 + N("Jurídico"),
      100,
      IF(OR($M367 = 8, $M367 = 9, $M367 = 11) + N("Recursos humanos ou comercial ou comunicação e marketing"),
        80,
        0
      )
    )
  )
)
+
N("Adicionando pegadinha")
+
IF(AND($M367 = 16, $K367 = 9, $O367 = 11, $Q367 = 5) + N("Se for de vendas, com mestrado, analista sênior"),
  IF(#REF! = 5,
    100,
    0
  )
  +
  IF($I367 = "M",
    200,
    0
  ),
  0
)</f>
        <v>#NUM!</v>
      </c>
    </row>
    <row r="368" spans="1:19" ht="14.25" customHeight="1" x14ac:dyDescent="0.2">
      <c r="A368" s="7" t="s">
        <v>94</v>
      </c>
      <c r="B368" s="5">
        <f>ROW()</f>
        <v>368</v>
      </c>
      <c r="C368" s="6" t="b">
        <v>1</v>
      </c>
      <c r="D368" s="7" t="e">
        <f ca="1">IF($B368 = 1 + N("Presidente"),
    127,
    IF($B368 = 2 + N("Vice-Presidente"),
        72,
        IF($B368 = 3 + N("Secretária bilíngue"),
            13,
            RANDBETWEEN(5,COUNT(#REF!) + 1)
        )
    )
)</f>
        <v>#NUM!</v>
      </c>
      <c r="E368" s="7" t="e">
        <f ca="1">VLOOKUP($D368,#REF!,2,FALSE)</f>
        <v>#NUM!</v>
      </c>
      <c r="F368" s="7" t="e">
        <f ca="1" xml:space="preserve">
IF($B368 = 1,
    0,
    RANDBETWEEN(5,COUNT(#REF!) + 1)
)</f>
        <v>#NUM!</v>
      </c>
      <c r="G368" s="7" t="e">
        <f ca="1" xml:space="preserve">
IF($B368 = 1 + N("Presidente"),
    "de Orléans e Bragança",
    VLOOKUP($F368,#REF!,2,FALSE) &amp; " " &amp; VLOOKUP(RANDBETWEEN(5,COUNT(#REF!) + 1),#REF!,2,FALSE)
)</f>
        <v>#NUM!</v>
      </c>
      <c r="H368" s="7" t="s">
        <v>464</v>
      </c>
      <c r="I368" s="7" t="s">
        <v>6</v>
      </c>
      <c r="J368" s="8">
        <f ca="1" xml:space="preserve">
IF($O368 = 5 + N("CEO"),
    TODAY() - 16340,
    IF($O368 = 8 + N("Secretary"),
        RANDBETWEEN(TODAY() - 12418.5, TODAY()-6574.5),
        IF(OR($O368 = 7, $O368 = 14),
            RANDBETWEEN(TODAY() - 16071, TODAY() - 8766),
            IF(OR($O368 = 13, $O368 = 12, $O368 = 11),
                RANDBETWEEN(TODAY() - 27393.75, TODAY() - 12783.75),
                RANDBETWEEN(TODAY() - 27393.75, TODAY()-10957.5)
            )
        )
    )
)</f>
        <v>30409</v>
      </c>
      <c r="K368" s="6">
        <f ca="1" xml:space="preserve">
IF(OR($O368 = 5, $O368 = 6) + N("Se for presidente ou vice-presidente"),
    10 + N("Doutor"),
    IF($O368 = 7 + N("Se for diretor"),
        RANDBETWEEN(8,10) + N("Graduate school or Master’s degree or Doctorate"),
        IF($O368 = 14 + N("If a manager"),
            RANDBETWEEN(7,9),
            IF(OR($O368 = 13, $O368 = 12, $O368 = 11) + N("If coordinator or specialist or analyst"),
                RANDBETWEEN(7,8),
                7
            )
        )
    )
)</f>
        <v>7</v>
      </c>
      <c r="L368" s="8" t="str">
        <f ca="1">VLOOKUP($K368,Education!$A:$B,2,FALSE)</f>
        <v>Undergraduate degree</v>
      </c>
      <c r="M368" s="7" t="e">
        <f ca="1" xml:space="preserve">
  IF(OR($O368 = 5, $O368 = 6, $O368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8" s="7" t="e">
        <f ca="1">VLOOKUP($M368,Department!$A:$B,2,FALSE)</f>
        <v>#NUM!</v>
      </c>
      <c r="O368" s="6">
        <f t="shared" ca="1" si="5"/>
        <v>11</v>
      </c>
      <c r="P368" s="7" t="str">
        <f ca="1">VLOOKUP($O368,Role!$A:$B,2,FALSE)</f>
        <v>Analyst</v>
      </c>
      <c r="Q368" s="6">
        <f ca="1" xml:space="preserve">
IF($O368 = 11 + N("Analyst"),
    RANDBETWEEN(5, 7) + N("Jr, Pleno, Sr"),
    ""
)</f>
        <v>6</v>
      </c>
      <c r="R368" s="7" t="e">
        <f ca="1" xml:space="preserve">
IF($Q368 &lt;&gt; "",
    VLOOKUP($Q368,Level!$A:$B,2,FALSE),
    ""
)</f>
        <v>#N/A</v>
      </c>
      <c r="S368" s="1" t="e">
        <f ca="1" xml:space="preserve">
IF($O368 = 5 + N("Presidente"),
    27000,
    IF($O368 = 6 + N("Vice-presidente"),
        23000,
        IF(OR($O368 = 8, $O368= 13, $O368 = 12) + N("Secretária bilíngue ou coordenador ou especialista"),
            8000,
            IF($O368 = 7 + N("Diretor"),
                15000,
                IF($O368 = 14 + N("Gerente"),
                    12000,
                    IF($O368 = 9 + N("Estagiário"),
                        705,
                        IF($O368 = 10 + N("Trainee"),
                            805,
                            IF($O368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IF($K368 = 7,
  500,
  IF($K368 = 8,
    1000,
    IF($K368 = 9,
      1500,
      IF($K368 = 10,
        2000,
        0
      )
    )
  )
)
+
N("Adicional no salário por área")
+
IF($M368 = 14 + N("Tecnologia da Informação"),
  120,
  IF($M368 = 16 + N("Vendas"),
    110,
    IF($M368 = 15 + N("Jurídico"),
      100,
      IF(OR($M368 = 8, $M368 = 9, $M368 = 11) + N("Recursos humanos ou comercial ou comunicação e marketing"),
        80,
        0
      )
    )
  )
)
+
N("Adicionando pegadinha")
+
IF(AND($M368 = 16, $K368 = 9, $O368 = 11, $Q368 = 5) + N("Se for de vendas, com mestrado, analista sênior"),
  IF(#REF! = 5,
    100,
    0
  )
  +
  IF($I368 = "M",
    200,
    0
  ),
  0
)</f>
        <v>#NUM!</v>
      </c>
    </row>
    <row r="369" spans="1:19" ht="14.25" customHeight="1" x14ac:dyDescent="0.2">
      <c r="A369" s="7" t="s">
        <v>94</v>
      </c>
      <c r="B369" s="5">
        <f>ROW()</f>
        <v>369</v>
      </c>
      <c r="C369" s="6" t="b">
        <v>1</v>
      </c>
      <c r="D369" s="7" t="e">
        <f ca="1">IF($B369 = 1 + N("Presidente"),
    127,
    IF($B369 = 2 + N("Vice-Presidente"),
        72,
        IF($B369 = 3 + N("Secretária bilíngue"),
            13,
            RANDBETWEEN(5,COUNT(#REF!) + 1)
        )
    )
)</f>
        <v>#NUM!</v>
      </c>
      <c r="E369" s="7" t="e">
        <f ca="1">VLOOKUP($D369,#REF!,2,FALSE)</f>
        <v>#NUM!</v>
      </c>
      <c r="F369" s="7" t="e">
        <f ca="1" xml:space="preserve">
IF($B369 = 1,
    0,
    RANDBETWEEN(5,COUNT(#REF!) + 1)
)</f>
        <v>#NUM!</v>
      </c>
      <c r="G369" s="7" t="e">
        <f ca="1" xml:space="preserve">
IF($B369 = 1 + N("Presidente"),
    "de Orléans e Bragança",
    VLOOKUP($F369,#REF!,2,FALSE) &amp; " " &amp; VLOOKUP(RANDBETWEEN(5,COUNT(#REF!) + 1),#REF!,2,FALSE)
)</f>
        <v>#NUM!</v>
      </c>
      <c r="H369" s="7" t="s">
        <v>465</v>
      </c>
      <c r="I369" s="7" t="s">
        <v>5</v>
      </c>
      <c r="J369" s="8">
        <f ca="1" xml:space="preserve">
IF($O369 = 5 + N("CEO"),
    TODAY() - 16340,
    IF($O369 = 8 + N("Secretary"),
        RANDBETWEEN(TODAY() - 12418.5, TODAY()-6574.5),
        IF(OR($O369 = 7, $O369 = 14),
            RANDBETWEEN(TODAY() - 16071, TODAY() - 8766),
            IF(OR($O369 = 13, $O369 = 12, $O369 = 11),
                RANDBETWEEN(TODAY() - 27393.75, TODAY() - 12783.75),
                RANDBETWEEN(TODAY() - 27393.75, TODAY()-10957.5)
            )
        )
    )
)</f>
        <v>30468</v>
      </c>
      <c r="K369" s="6">
        <f ca="1" xml:space="preserve">
IF(OR($O369 = 5, $O369 = 6) + N("Se for presidente ou vice-presidente"),
    10 + N("Doutor"),
    IF($O369 = 7 + N("Se for diretor"),
        RANDBETWEEN(8,10) + N("Graduate school or Master’s degree or Doctorate"),
        IF($O369 = 14 + N("If a manager"),
            RANDBETWEEN(7,9),
            IF(OR($O369 = 13, $O369 = 12, $O369 = 11) + N("If coordinator or specialist or analyst"),
                RANDBETWEEN(7,8),
                7
            )
        )
    )
)</f>
        <v>7</v>
      </c>
      <c r="L369" s="8" t="str">
        <f ca="1">VLOOKUP($K369,Education!$A:$B,2,FALSE)</f>
        <v>Undergraduate degree</v>
      </c>
      <c r="M369" s="7" t="e">
        <f ca="1" xml:space="preserve">
  IF(OR($O369 = 5, $O369 = 6, $O369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69" s="7" t="e">
        <f ca="1">VLOOKUP($M369,Department!$A:$B,2,FALSE)</f>
        <v>#NUM!</v>
      </c>
      <c r="O369" s="6">
        <f t="shared" ca="1" si="5"/>
        <v>10</v>
      </c>
      <c r="P369" s="7" t="str">
        <f ca="1">VLOOKUP($O369,Role!$A:$B,2,FALSE)</f>
        <v>Trainee</v>
      </c>
      <c r="Q369" s="6" t="str">
        <f ca="1" xml:space="preserve">
IF($O369 = 11 + N("Analyst"),
    RANDBETWEEN(5, 7) + N("Jr, Pleno, Sr"),
    ""
)</f>
        <v/>
      </c>
      <c r="R369" s="7" t="str">
        <f ca="1" xml:space="preserve">
IF($Q369 &lt;&gt; "",
    VLOOKUP($Q369,Level!$A:$B,2,FALSE),
    ""
)</f>
        <v/>
      </c>
      <c r="S369" s="1" t="e">
        <f ca="1" xml:space="preserve">
IF($O369 = 5 + N("Presidente"),
    27000,
    IF($O369 = 6 + N("Vice-presidente"),
        23000,
        IF(OR($O369 = 8, $O369= 13, $O369 = 12) + N("Secretária bilíngue ou coordenador ou especialista"),
            8000,
            IF($O369 = 7 + N("Diretor"),
                15000,
                IF($O369 = 14 + N("Gerente"),
                    12000,
                    IF($O369 = 9 + N("Estagiário"),
                        705,
                        IF($O369 = 10 + N("Trainee"),
                            805,
                            IF($O369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IF($K369 = 7,
  500,
  IF($K369 = 8,
    1000,
    IF($K369 = 9,
      1500,
      IF($K369 = 10,
        2000,
        0
      )
    )
  )
)
+
N("Adicional no salário por área")
+
IF($M369 = 14 + N("Tecnologia da Informação"),
  120,
  IF($M369 = 16 + N("Vendas"),
    110,
    IF($M369 = 15 + N("Jurídico"),
      100,
      IF(OR($M369 = 8, $M369 = 9, $M369 = 11) + N("Recursos humanos ou comercial ou comunicação e marketing"),
        80,
        0
      )
    )
  )
)
+
N("Adicionando pegadinha")
+
IF(AND($M369 = 16, $K369 = 9, $O369 = 11, $Q369 = 5) + N("Se for de vendas, com mestrado, analista sênior"),
  IF(#REF! = 5,
    100,
    0
  )
  +
  IF($I369 = "M",
    200,
    0
  ),
  0
)</f>
        <v>#NUM!</v>
      </c>
    </row>
    <row r="370" spans="1:19" ht="14.25" customHeight="1" x14ac:dyDescent="0.2">
      <c r="A370" s="7" t="s">
        <v>94</v>
      </c>
      <c r="B370" s="5">
        <f>ROW()</f>
        <v>370</v>
      </c>
      <c r="C370" s="6" t="b">
        <v>1</v>
      </c>
      <c r="D370" s="7" t="e">
        <f ca="1">IF($B370 = 1 + N("Presidente"),
    127,
    IF($B370 = 2 + N("Vice-Presidente"),
        72,
        IF($B370 = 3 + N("Secretária bilíngue"),
            13,
            RANDBETWEEN(5,COUNT(#REF!) + 1)
        )
    )
)</f>
        <v>#NUM!</v>
      </c>
      <c r="E370" s="7" t="e">
        <f ca="1">VLOOKUP($D370,#REF!,2,FALSE)</f>
        <v>#NUM!</v>
      </c>
      <c r="F370" s="7" t="e">
        <f ca="1" xml:space="preserve">
IF($B370 = 1,
    0,
    RANDBETWEEN(5,COUNT(#REF!) + 1)
)</f>
        <v>#NUM!</v>
      </c>
      <c r="G370" s="7" t="e">
        <f ca="1" xml:space="preserve">
IF($B370 = 1 + N("Presidente"),
    "de Orléans e Bragança",
    VLOOKUP($F370,#REF!,2,FALSE) &amp; " " &amp; VLOOKUP(RANDBETWEEN(5,COUNT(#REF!) + 1),#REF!,2,FALSE)
)</f>
        <v>#NUM!</v>
      </c>
      <c r="H370" s="7" t="s">
        <v>466</v>
      </c>
      <c r="I370" s="7" t="s">
        <v>6</v>
      </c>
      <c r="J370" s="8">
        <f ca="1" xml:space="preserve">
IF($O370 = 5 + N("CEO"),
    TODAY() - 16340,
    IF($O370 = 8 + N("Secretary"),
        RANDBETWEEN(TODAY() - 12418.5, TODAY()-6574.5),
        IF(OR($O370 = 7, $O370 = 14),
            RANDBETWEEN(TODAY() - 16071, TODAY() - 8766),
            IF(OR($O370 = 13, $O370 = 12, $O370 = 11),
                RANDBETWEEN(TODAY() - 27393.75, TODAY() - 12783.75),
                RANDBETWEEN(TODAY() - 27393.75, TODAY()-10957.5)
            )
        )
    )
)</f>
        <v>32041</v>
      </c>
      <c r="K370" s="6">
        <f ca="1" xml:space="preserve">
IF(OR($O370 = 5, $O370 = 6) + N("Se for presidente ou vice-presidente"),
    10 + N("Doutor"),
    IF($O370 = 7 + N("Se for diretor"),
        RANDBETWEEN(8,10) + N("Graduate school or Master’s degree or Doctorate"),
        IF($O370 = 14 + N("If a manager"),
            RANDBETWEEN(7,9),
            IF(OR($O370 = 13, $O370 = 12, $O370 = 11) + N("If coordinator or specialist or analyst"),
                RANDBETWEEN(7,8),
                7
            )
        )
    )
)</f>
        <v>8</v>
      </c>
      <c r="L370" s="8" t="str">
        <f ca="1">VLOOKUP($K370,Education!$A:$B,2,FALSE)</f>
        <v>Graduate school</v>
      </c>
      <c r="M370" s="7" t="e">
        <f ca="1" xml:space="preserve">
  IF(OR($O370 = 5, $O370 = 6, $O370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0" s="7" t="e">
        <f ca="1">VLOOKUP($M370,Department!$A:$B,2,FALSE)</f>
        <v>#NUM!</v>
      </c>
      <c r="O370" s="6">
        <f t="shared" ca="1" si="5"/>
        <v>11</v>
      </c>
      <c r="P370" s="7" t="str">
        <f ca="1">VLOOKUP($O370,Role!$A:$B,2,FALSE)</f>
        <v>Analyst</v>
      </c>
      <c r="Q370" s="6">
        <f ca="1" xml:space="preserve">
IF($O370 = 11 + N("Analyst"),
    RANDBETWEEN(5, 7) + N("Jr, Pleno, Sr"),
    ""
)</f>
        <v>7</v>
      </c>
      <c r="R370" s="7" t="e">
        <f ca="1" xml:space="preserve">
IF($Q370 &lt;&gt; "",
    VLOOKUP($Q370,Level!$A:$B,2,FALSE),
    ""
)</f>
        <v>#N/A</v>
      </c>
      <c r="S370" s="1" t="e">
        <f ca="1" xml:space="preserve">
IF($O370 = 5 + N("Presidente"),
    27000,
    IF($O370 = 6 + N("Vice-presidente"),
        23000,
        IF(OR($O370 = 8, $O370= 13, $O370 = 12) + N("Secretária bilíngue ou coordenador ou especialista"),
            8000,
            IF($O370 = 7 + N("Diretor"),
                15000,
                IF($O370 = 14 + N("Gerente"),
                    12000,
                    IF($O370 = 9 + N("Estagiário"),
                        705,
                        IF($O370 = 10 + N("Trainee"),
                            805,
                            IF($O370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IF($K370 = 7,
  500,
  IF($K370 = 8,
    1000,
    IF($K370 = 9,
      1500,
      IF($K370 = 10,
        2000,
        0
      )
    )
  )
)
+
N("Adicional no salário por área")
+
IF($M370 = 14 + N("Tecnologia da Informação"),
  120,
  IF($M370 = 16 + N("Vendas"),
    110,
    IF($M370 = 15 + N("Jurídico"),
      100,
      IF(OR($M370 = 8, $M370 = 9, $M370 = 11) + N("Recursos humanos ou comercial ou comunicação e marketing"),
        80,
        0
      )
    )
  )
)
+
N("Adicionando pegadinha")
+
IF(AND($M370 = 16, $K370 = 9, $O370 = 11, $Q370 = 5) + N("Se for de vendas, com mestrado, analista sênior"),
  IF(#REF! = 5,
    100,
    0
  )
  +
  IF($I370 = "M",
    200,
    0
  ),
  0
)</f>
        <v>#NUM!</v>
      </c>
    </row>
    <row r="371" spans="1:19" ht="14.25" customHeight="1" x14ac:dyDescent="0.2">
      <c r="A371" s="7" t="s">
        <v>94</v>
      </c>
      <c r="B371" s="5">
        <f>ROW()</f>
        <v>371</v>
      </c>
      <c r="C371" s="6" t="b">
        <v>1</v>
      </c>
      <c r="D371" s="7" t="e">
        <f ca="1">IF($B371 = 1 + N("Presidente"),
    127,
    IF($B371 = 2 + N("Vice-Presidente"),
        72,
        IF($B371 = 3 + N("Secretária bilíngue"),
            13,
            RANDBETWEEN(5,COUNT(#REF!) + 1)
        )
    )
)</f>
        <v>#NUM!</v>
      </c>
      <c r="E371" s="7" t="e">
        <f ca="1">VLOOKUP($D371,#REF!,2,FALSE)</f>
        <v>#NUM!</v>
      </c>
      <c r="F371" s="7" t="e">
        <f ca="1" xml:space="preserve">
IF($B371 = 1,
    0,
    RANDBETWEEN(5,COUNT(#REF!) + 1)
)</f>
        <v>#NUM!</v>
      </c>
      <c r="G371" s="7" t="e">
        <f ca="1" xml:space="preserve">
IF($B371 = 1 + N("Presidente"),
    "de Orléans e Bragança",
    VLOOKUP($F371,#REF!,2,FALSE) &amp; " " &amp; VLOOKUP(RANDBETWEEN(5,COUNT(#REF!) + 1),#REF!,2,FALSE)
)</f>
        <v>#NUM!</v>
      </c>
      <c r="H371" s="7" t="s">
        <v>467</v>
      </c>
      <c r="I371" s="7" t="s">
        <v>5</v>
      </c>
      <c r="J371" s="8">
        <f ca="1" xml:space="preserve">
IF($O371 = 5 + N("CEO"),
    TODAY() - 16340,
    IF($O371 = 8 + N("Secretary"),
        RANDBETWEEN(TODAY() - 12418.5, TODAY()-6574.5),
        IF(OR($O371 = 7, $O371 = 14),
            RANDBETWEEN(TODAY() - 16071, TODAY() - 8766),
            IF(OR($O371 = 13, $O371 = 12, $O371 = 11),
                RANDBETWEEN(TODAY() - 27393.75, TODAY() - 12783.75),
                RANDBETWEEN(TODAY() - 27393.75, TODAY()-10957.5)
            )
        )
    )
)</f>
        <v>29597</v>
      </c>
      <c r="K371" s="6">
        <f ca="1" xml:space="preserve">
IF(OR($O371 = 5, $O371 = 6) + N("Se for presidente ou vice-presidente"),
    10 + N("Doutor"),
    IF($O371 = 7 + N("Se for diretor"),
        RANDBETWEEN(8,10) + N("Graduate school or Master’s degree or Doctorate"),
        IF($O371 = 14 + N("If a manager"),
            RANDBETWEEN(7,9),
            IF(OR($O371 = 13, $O371 = 12, $O371 = 11) + N("If coordinator or specialist or analyst"),
                RANDBETWEEN(7,8),
                7
            )
        )
    )
)</f>
        <v>7</v>
      </c>
      <c r="L371" s="8" t="str">
        <f ca="1">VLOOKUP($K371,Education!$A:$B,2,FALSE)</f>
        <v>Undergraduate degree</v>
      </c>
      <c r="M371" s="7" t="e">
        <f ca="1" xml:space="preserve">
  IF(OR($O371 = 5, $O371 = 6, $O371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1" s="7" t="e">
        <f ca="1">VLOOKUP($M371,Department!$A:$B,2,FALSE)</f>
        <v>#NUM!</v>
      </c>
      <c r="O371" s="6">
        <f t="shared" ca="1" si="5"/>
        <v>10</v>
      </c>
      <c r="P371" s="7" t="str">
        <f ca="1">VLOOKUP($O371,Role!$A:$B,2,FALSE)</f>
        <v>Trainee</v>
      </c>
      <c r="Q371" s="6" t="str">
        <f ca="1" xml:space="preserve">
IF($O371 = 11 + N("Analyst"),
    RANDBETWEEN(5, 7) + N("Jr, Pleno, Sr"),
    ""
)</f>
        <v/>
      </c>
      <c r="R371" s="7" t="str">
        <f ca="1" xml:space="preserve">
IF($Q371 &lt;&gt; "",
    VLOOKUP($Q371,Level!$A:$B,2,FALSE),
    ""
)</f>
        <v/>
      </c>
      <c r="S371" s="1" t="e">
        <f ca="1" xml:space="preserve">
IF($O371 = 5 + N("Presidente"),
    27000,
    IF($O371 = 6 + N("Vice-presidente"),
        23000,
        IF(OR($O371 = 8, $O371= 13, $O371 = 12) + N("Secretária bilíngue ou coordenador ou especialista"),
            8000,
            IF($O371 = 7 + N("Diretor"),
                15000,
                IF($O371 = 14 + N("Gerente"),
                    12000,
                    IF($O371 = 9 + N("Estagiário"),
                        705,
                        IF($O371 = 10 + N("Trainee"),
                            805,
                            IF($O371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IF($K371 = 7,
  500,
  IF($K371 = 8,
    1000,
    IF($K371 = 9,
      1500,
      IF($K371 = 10,
        2000,
        0
      )
    )
  )
)
+
N("Adicional no salário por área")
+
IF($M371 = 14 + N("Tecnologia da Informação"),
  120,
  IF($M371 = 16 + N("Vendas"),
    110,
    IF($M371 = 15 + N("Jurídico"),
      100,
      IF(OR($M371 = 8, $M371 = 9, $M371 = 11) + N("Recursos humanos ou comercial ou comunicação e marketing"),
        80,
        0
      )
    )
  )
)
+
N("Adicionando pegadinha")
+
IF(AND($M371 = 16, $K371 = 9, $O371 = 11, $Q371 = 5) + N("Se for de vendas, com mestrado, analista sênior"),
  IF(#REF! = 5,
    100,
    0
  )
  +
  IF($I371 = "M",
    200,
    0
  ),
  0
)</f>
        <v>#NUM!</v>
      </c>
    </row>
    <row r="372" spans="1:19" ht="14.25" customHeight="1" x14ac:dyDescent="0.2">
      <c r="A372" s="7" t="s">
        <v>94</v>
      </c>
      <c r="B372" s="5">
        <f>ROW()</f>
        <v>372</v>
      </c>
      <c r="C372" s="6" t="b">
        <v>1</v>
      </c>
      <c r="D372" s="7" t="e">
        <f ca="1">IF($B372 = 1 + N("Presidente"),
    127,
    IF($B372 = 2 + N("Vice-Presidente"),
        72,
        IF($B372 = 3 + N("Secretária bilíngue"),
            13,
            RANDBETWEEN(5,COUNT(#REF!) + 1)
        )
    )
)</f>
        <v>#NUM!</v>
      </c>
      <c r="E372" s="7" t="e">
        <f ca="1">VLOOKUP($D372,#REF!,2,FALSE)</f>
        <v>#NUM!</v>
      </c>
      <c r="F372" s="7" t="e">
        <f ca="1" xml:space="preserve">
IF($B372 = 1,
    0,
    RANDBETWEEN(5,COUNT(#REF!) + 1)
)</f>
        <v>#NUM!</v>
      </c>
      <c r="G372" s="7" t="e">
        <f ca="1" xml:space="preserve">
IF($B372 = 1 + N("Presidente"),
    "de Orléans e Bragança",
    VLOOKUP($F372,#REF!,2,FALSE) &amp; " " &amp; VLOOKUP(RANDBETWEEN(5,COUNT(#REF!) + 1),#REF!,2,FALSE)
)</f>
        <v>#NUM!</v>
      </c>
      <c r="H372" s="7" t="s">
        <v>468</v>
      </c>
      <c r="I372" s="7" t="s">
        <v>6</v>
      </c>
      <c r="J372" s="8">
        <f ca="1" xml:space="preserve">
IF($O372 = 5 + N("CEO"),
    TODAY() - 16340,
    IF($O372 = 8 + N("Secretary"),
        RANDBETWEEN(TODAY() - 12418.5, TODAY()-6574.5),
        IF(OR($O372 = 7, $O372 = 14),
            RANDBETWEEN(TODAY() - 16071, TODAY() - 8766),
            IF(OR($O372 = 13, $O372 = 12, $O372 = 11),
                RANDBETWEEN(TODAY() - 27393.75, TODAY() - 12783.75),
                RANDBETWEEN(TODAY() - 27393.75, TODAY()-10957.5)
            )
        )
    )
)</f>
        <v>30593</v>
      </c>
      <c r="K372" s="6">
        <f ca="1" xml:space="preserve">
IF(OR($O372 = 5, $O372 = 6) + N("Se for presidente ou vice-presidente"),
    10 + N("Doutor"),
    IF($O372 = 7 + N("Se for diretor"),
        RANDBETWEEN(8,10) + N("Graduate school or Master’s degree or Doctorate"),
        IF($O372 = 14 + N("If a manager"),
            RANDBETWEEN(7,9),
            IF(OR($O372 = 13, $O372 = 12, $O372 = 11) + N("If coordinator or specialist or analyst"),
                RANDBETWEEN(7,8),
                7
            )
        )
    )
)</f>
        <v>8</v>
      </c>
      <c r="L372" s="8" t="str">
        <f ca="1">VLOOKUP($K372,Education!$A:$B,2,FALSE)</f>
        <v>Graduate school</v>
      </c>
      <c r="M372" s="7" t="e">
        <f ca="1" xml:space="preserve">
  IF(OR($O372 = 5, $O372 = 6, $O372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2" s="7" t="e">
        <f ca="1">VLOOKUP($M372,Department!$A:$B,2,FALSE)</f>
        <v>#NUM!</v>
      </c>
      <c r="O372" s="6">
        <f t="shared" ca="1" si="5"/>
        <v>11</v>
      </c>
      <c r="P372" s="7" t="str">
        <f ca="1">VLOOKUP($O372,Role!$A:$B,2,FALSE)</f>
        <v>Analyst</v>
      </c>
      <c r="Q372" s="6">
        <f ca="1" xml:space="preserve">
IF($O372 = 11 + N("Analyst"),
    RANDBETWEEN(5, 7) + N("Jr, Pleno, Sr"),
    ""
)</f>
        <v>5</v>
      </c>
      <c r="R372" s="7" t="e">
        <f ca="1" xml:space="preserve">
IF($Q372 &lt;&gt; "",
    VLOOKUP($Q372,Level!$A:$B,2,FALSE),
    ""
)</f>
        <v>#N/A</v>
      </c>
      <c r="S372" s="1" t="e">
        <f ca="1" xml:space="preserve">
IF($O372 = 5 + N("Presidente"),
    27000,
    IF($O372 = 6 + N("Vice-presidente"),
        23000,
        IF(OR($O372 = 8, $O372= 13, $O372 = 12) + N("Secretária bilíngue ou coordenador ou especialista"),
            8000,
            IF($O372 = 7 + N("Diretor"),
                15000,
                IF($O372 = 14 + N("Gerente"),
                    12000,
                    IF($O372 = 9 + N("Estagiário"),
                        705,
                        IF($O372 = 10 + N("Trainee"),
                            805,
                            IF($O372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IF($K372 = 7,
  500,
  IF($K372 = 8,
    1000,
    IF($K372 = 9,
      1500,
      IF($K372 = 10,
        2000,
        0
      )
    )
  )
)
+
N("Adicional no salário por área")
+
IF($M372 = 14 + N("Tecnologia da Informação"),
  120,
  IF($M372 = 16 + N("Vendas"),
    110,
    IF($M372 = 15 + N("Jurídico"),
      100,
      IF(OR($M372 = 8, $M372 = 9, $M372 = 11) + N("Recursos humanos ou comercial ou comunicação e marketing"),
        80,
        0
      )
    )
  )
)
+
N("Adicionando pegadinha")
+
IF(AND($M372 = 16, $K372 = 9, $O372 = 11, $Q372 = 5) + N("Se for de vendas, com mestrado, analista sênior"),
  IF(#REF! = 5,
    100,
    0
  )
  +
  IF($I372 = "M",
    200,
    0
  ),
  0
)</f>
        <v>#NUM!</v>
      </c>
    </row>
    <row r="373" spans="1:19" ht="14.25" customHeight="1" x14ac:dyDescent="0.2">
      <c r="A373" s="7" t="s">
        <v>94</v>
      </c>
      <c r="B373" s="5">
        <f>ROW()</f>
        <v>373</v>
      </c>
      <c r="C373" s="6" t="b">
        <v>1</v>
      </c>
      <c r="D373" s="7" t="e">
        <f ca="1">IF($B373 = 1 + N("Presidente"),
    127,
    IF($B373 = 2 + N("Vice-Presidente"),
        72,
        IF($B373 = 3 + N("Secretária bilíngue"),
            13,
            RANDBETWEEN(5,COUNT(#REF!) + 1)
        )
    )
)</f>
        <v>#NUM!</v>
      </c>
      <c r="E373" s="7" t="e">
        <f ca="1">VLOOKUP($D373,#REF!,2,FALSE)</f>
        <v>#NUM!</v>
      </c>
      <c r="F373" s="7" t="e">
        <f ca="1" xml:space="preserve">
IF($B373 = 1,
    0,
    RANDBETWEEN(5,COUNT(#REF!) + 1)
)</f>
        <v>#NUM!</v>
      </c>
      <c r="G373" s="7" t="e">
        <f ca="1" xml:space="preserve">
IF($B373 = 1 + N("Presidente"),
    "de Orléans e Bragança",
    VLOOKUP($F373,#REF!,2,FALSE) &amp; " " &amp; VLOOKUP(RANDBETWEEN(5,COUNT(#REF!) + 1),#REF!,2,FALSE)
)</f>
        <v>#NUM!</v>
      </c>
      <c r="H373" s="7" t="s">
        <v>469</v>
      </c>
      <c r="I373" s="7" t="s">
        <v>6</v>
      </c>
      <c r="J373" s="8">
        <f ca="1" xml:space="preserve">
IF($O373 = 5 + N("CEO"),
    TODAY() - 16340,
    IF($O373 = 8 + N("Secretary"),
        RANDBETWEEN(TODAY() - 12418.5, TODAY()-6574.5),
        IF(OR($O373 = 7, $O373 = 14),
            RANDBETWEEN(TODAY() - 16071, TODAY() - 8766),
            IF(OR($O373 = 13, $O373 = 12, $O373 = 11),
                RANDBETWEEN(TODAY() - 27393.75, TODAY() - 12783.75),
                RANDBETWEEN(TODAY() - 27393.75, TODAY()-10957.5)
            )
        )
    )
)</f>
        <v>29637</v>
      </c>
      <c r="K373" s="6">
        <f ca="1" xml:space="preserve">
IF(OR($O373 = 5, $O373 = 6) + N("Se for presidente ou vice-presidente"),
    10 + N("Doutor"),
    IF($O373 = 7 + N("Se for diretor"),
        RANDBETWEEN(8,10) + N("Graduate school or Master’s degree or Doctorate"),
        IF($O373 = 14 + N("If a manager"),
            RANDBETWEEN(7,9),
            IF(OR($O373 = 13, $O373 = 12, $O373 = 11) + N("If coordinator or specialist or analyst"),
                RANDBETWEEN(7,8),
                7
            )
        )
    )
)</f>
        <v>7</v>
      </c>
      <c r="L373" s="8" t="str">
        <f ca="1">VLOOKUP($K373,Education!$A:$B,2,FALSE)</f>
        <v>Undergraduate degree</v>
      </c>
      <c r="M373" s="7" t="e">
        <f ca="1" xml:space="preserve">
  IF(OR($O373 = 5, $O373 = 6, $O373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3" s="7" t="e">
        <f ca="1">VLOOKUP($M373,Department!$A:$B,2,FALSE)</f>
        <v>#NUM!</v>
      </c>
      <c r="O373" s="6">
        <f t="shared" ca="1" si="5"/>
        <v>10</v>
      </c>
      <c r="P373" s="7" t="str">
        <f ca="1">VLOOKUP($O373,Role!$A:$B,2,FALSE)</f>
        <v>Trainee</v>
      </c>
      <c r="Q373" s="6" t="str">
        <f ca="1" xml:space="preserve">
IF($O373 = 11 + N("Analyst"),
    RANDBETWEEN(5, 7) + N("Jr, Pleno, Sr"),
    ""
)</f>
        <v/>
      </c>
      <c r="R373" s="7" t="str">
        <f ca="1" xml:space="preserve">
IF($Q373 &lt;&gt; "",
    VLOOKUP($Q373,Level!$A:$B,2,FALSE),
    ""
)</f>
        <v/>
      </c>
      <c r="S373" s="1" t="e">
        <f ca="1" xml:space="preserve">
IF($O373 = 5 + N("Presidente"),
    27000,
    IF($O373 = 6 + N("Vice-presidente"),
        23000,
        IF(OR($O373 = 8, $O373= 13, $O373 = 12) + N("Secretária bilíngue ou coordenador ou especialista"),
            8000,
            IF($O373 = 7 + N("Diretor"),
                15000,
                IF($O373 = 14 + N("Gerente"),
                    12000,
                    IF($O373 = 9 + N("Estagiário"),
                        705,
                        IF($O373 = 10 + N("Trainee"),
                            805,
                            IF($O373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IF($K373 = 7,
  500,
  IF($K373 = 8,
    1000,
    IF($K373 = 9,
      1500,
      IF($K373 = 10,
        2000,
        0
      )
    )
  )
)
+
N("Adicional no salário por área")
+
IF($M373 = 14 + N("Tecnologia da Informação"),
  120,
  IF($M373 = 16 + N("Vendas"),
    110,
    IF($M373 = 15 + N("Jurídico"),
      100,
      IF(OR($M373 = 8, $M373 = 9, $M373 = 11) + N("Recursos humanos ou comercial ou comunicação e marketing"),
        80,
        0
      )
    )
  )
)
+
N("Adicionando pegadinha")
+
IF(AND($M373 = 16, $K373 = 9, $O373 = 11, $Q373 = 5) + N("Se for de vendas, com mestrado, analista sênior"),
  IF(#REF! = 5,
    100,
    0
  )
  +
  IF($I373 = "M",
    200,
    0
  ),
  0
)</f>
        <v>#NUM!</v>
      </c>
    </row>
    <row r="374" spans="1:19" ht="14.25" customHeight="1" x14ac:dyDescent="0.2">
      <c r="A374" s="7" t="s">
        <v>94</v>
      </c>
      <c r="B374" s="5">
        <f>ROW()</f>
        <v>374</v>
      </c>
      <c r="C374" s="6" t="b">
        <v>1</v>
      </c>
      <c r="D374" s="7" t="e">
        <f ca="1">IF($B374 = 1 + N("Presidente"),
    127,
    IF($B374 = 2 + N("Vice-Presidente"),
        72,
        IF($B374 = 3 + N("Secretária bilíngue"),
            13,
            RANDBETWEEN(5,COUNT(#REF!) + 1)
        )
    )
)</f>
        <v>#NUM!</v>
      </c>
      <c r="E374" s="7" t="e">
        <f ca="1">VLOOKUP($D374,#REF!,2,FALSE)</f>
        <v>#NUM!</v>
      </c>
      <c r="F374" s="7" t="e">
        <f ca="1" xml:space="preserve">
IF($B374 = 1,
    0,
    RANDBETWEEN(5,COUNT(#REF!) + 1)
)</f>
        <v>#NUM!</v>
      </c>
      <c r="G374" s="7" t="e">
        <f ca="1" xml:space="preserve">
IF($B374 = 1 + N("Presidente"),
    "de Orléans e Bragança",
    VLOOKUP($F374,#REF!,2,FALSE) &amp; " " &amp; VLOOKUP(RANDBETWEEN(5,COUNT(#REF!) + 1),#REF!,2,FALSE)
)</f>
        <v>#NUM!</v>
      </c>
      <c r="H374" s="7" t="s">
        <v>470</v>
      </c>
      <c r="I374" s="7" t="s">
        <v>5</v>
      </c>
      <c r="J374" s="8">
        <f ca="1" xml:space="preserve">
IF($O374 = 5 + N("CEO"),
    TODAY() - 16340,
    IF($O374 = 8 + N("Secretary"),
        RANDBETWEEN(TODAY() - 12418.5, TODAY()-6574.5),
        IF(OR($O374 = 7, $O374 = 14),
            RANDBETWEEN(TODAY() - 16071, TODAY() - 8766),
            IF(OR($O374 = 13, $O374 = 12, $O374 = 11),
                RANDBETWEEN(TODAY() - 27393.75, TODAY() - 12783.75),
                RANDBETWEEN(TODAY() - 27393.75, TODAY()-10957.5)
            )
        )
    )
)</f>
        <v>19398</v>
      </c>
      <c r="K374" s="6">
        <f ca="1" xml:space="preserve">
IF(OR($O374 = 5, $O374 = 6) + N("Se for presidente ou vice-presidente"),
    10 + N("Doutor"),
    IF($O374 = 7 + N("Se for diretor"),
        RANDBETWEEN(8,10) + N("Graduate school or Master’s degree or Doctorate"),
        IF($O374 = 14 + N("If a manager"),
            RANDBETWEEN(7,9),
            IF(OR($O374 = 13, $O374 = 12, $O374 = 11) + N("If coordinator or specialist or analyst"),
                RANDBETWEEN(7,8),
                7
            )
        )
    )
)</f>
        <v>8</v>
      </c>
      <c r="L374" s="8" t="str">
        <f ca="1">VLOOKUP($K374,Education!$A:$B,2,FALSE)</f>
        <v>Graduate school</v>
      </c>
      <c r="M374" s="7" t="e">
        <f ca="1" xml:space="preserve">
  IF(OR($O374 = 5, $O374 = 6, $O374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4" s="7" t="e">
        <f ca="1">VLOOKUP($M374,Department!$A:$B,2,FALSE)</f>
        <v>#NUM!</v>
      </c>
      <c r="O374" s="6">
        <f t="shared" ca="1" si="5"/>
        <v>11</v>
      </c>
      <c r="P374" s="7" t="str">
        <f ca="1">VLOOKUP($O374,Role!$A:$B,2,FALSE)</f>
        <v>Analyst</v>
      </c>
      <c r="Q374" s="6">
        <f ca="1" xml:space="preserve">
IF($O374 = 11 + N("Analyst"),
    RANDBETWEEN(5, 7) + N("Jr, Pleno, Sr"),
    ""
)</f>
        <v>6</v>
      </c>
      <c r="R374" s="7" t="e">
        <f ca="1" xml:space="preserve">
IF($Q374 &lt;&gt; "",
    VLOOKUP($Q374,Level!$A:$B,2,FALSE),
    ""
)</f>
        <v>#N/A</v>
      </c>
      <c r="S374" s="1" t="e">
        <f ca="1" xml:space="preserve">
IF($O374 = 5 + N("Presidente"),
    27000,
    IF($O374 = 6 + N("Vice-presidente"),
        23000,
        IF(OR($O374 = 8, $O374= 13, $O374 = 12) + N("Secretária bilíngue ou coordenador ou especialista"),
            8000,
            IF($O374 = 7 + N("Diretor"),
                15000,
                IF($O374 = 14 + N("Gerente"),
                    12000,
                    IF($O374 = 9 + N("Estagiário"),
                        705,
                        IF($O374 = 10 + N("Trainee"),
                            805,
                            IF($O374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IF($K374 = 7,
  500,
  IF($K374 = 8,
    1000,
    IF($K374 = 9,
      1500,
      IF($K374 = 10,
        2000,
        0
      )
    )
  )
)
+
N("Adicional no salário por área")
+
IF($M374 = 14 + N("Tecnologia da Informação"),
  120,
  IF($M374 = 16 + N("Vendas"),
    110,
    IF($M374 = 15 + N("Jurídico"),
      100,
      IF(OR($M374 = 8, $M374 = 9, $M374 = 11) + N("Recursos humanos ou comercial ou comunicação e marketing"),
        80,
        0
      )
    )
  )
)
+
N("Adicionando pegadinha")
+
IF(AND($M374 = 16, $K374 = 9, $O374 = 11, $Q374 = 5) + N("Se for de vendas, com mestrado, analista sênior"),
  IF(#REF! = 5,
    100,
    0
  )
  +
  IF($I374 = "M",
    200,
    0
  ),
  0
)</f>
        <v>#NUM!</v>
      </c>
    </row>
    <row r="375" spans="1:19" ht="14.25" customHeight="1" x14ac:dyDescent="0.2">
      <c r="A375" s="7" t="s">
        <v>94</v>
      </c>
      <c r="B375" s="5">
        <f>ROW()</f>
        <v>375</v>
      </c>
      <c r="C375" s="6" t="b">
        <v>1</v>
      </c>
      <c r="D375" s="7" t="e">
        <f ca="1">IF($B375 = 1 + N("Presidente"),
    127,
    IF($B375 = 2 + N("Vice-Presidente"),
        72,
        IF($B375 = 3 + N("Secretária bilíngue"),
            13,
            RANDBETWEEN(5,COUNT(#REF!) + 1)
        )
    )
)</f>
        <v>#NUM!</v>
      </c>
      <c r="E375" s="7" t="e">
        <f ca="1">VLOOKUP($D375,#REF!,2,FALSE)</f>
        <v>#NUM!</v>
      </c>
      <c r="F375" s="7" t="e">
        <f ca="1" xml:space="preserve">
IF($B375 = 1,
    0,
    RANDBETWEEN(5,COUNT(#REF!) + 1)
)</f>
        <v>#NUM!</v>
      </c>
      <c r="G375" s="7" t="e">
        <f ca="1" xml:space="preserve">
IF($B375 = 1 + N("Presidente"),
    "de Orléans e Bragança",
    VLOOKUP($F375,#REF!,2,FALSE) &amp; " " &amp; VLOOKUP(RANDBETWEEN(5,COUNT(#REF!) + 1),#REF!,2,FALSE)
)</f>
        <v>#NUM!</v>
      </c>
      <c r="H375" s="7" t="s">
        <v>471</v>
      </c>
      <c r="I375" s="7" t="s">
        <v>5</v>
      </c>
      <c r="J375" s="8">
        <f ca="1" xml:space="preserve">
IF($O375 = 5 + N("CEO"),
    TODAY() - 16340,
    IF($O375 = 8 + N("Secretary"),
        RANDBETWEEN(TODAY() - 12418.5, TODAY()-6574.5),
        IF(OR($O375 = 7, $O375 = 14),
            RANDBETWEEN(TODAY() - 16071, TODAY() - 8766),
            IF(OR($O375 = 13, $O375 = 12, $O375 = 11),
                RANDBETWEEN(TODAY() - 27393.75, TODAY() - 12783.75),
                RANDBETWEEN(TODAY() - 27393.75, TODAY()-10957.5)
            )
        )
    )
)</f>
        <v>19405</v>
      </c>
      <c r="K375" s="6">
        <f ca="1" xml:space="preserve">
IF(OR($O375 = 5, $O375 = 6) + N("Se for presidente ou vice-presidente"),
    10 + N("Doutor"),
    IF($O375 = 7 + N("Se for diretor"),
        RANDBETWEEN(8,10) + N("Graduate school or Master’s degree or Doctorate"),
        IF($O375 = 14 + N("If a manager"),
            RANDBETWEEN(7,9),
            IF(OR($O375 = 13, $O375 = 12, $O375 = 11) + N("If coordinator or specialist or analyst"),
                RANDBETWEEN(7,8),
                7
            )
        )
    )
)</f>
        <v>7</v>
      </c>
      <c r="L375" s="8" t="str">
        <f ca="1">VLOOKUP($K375,Education!$A:$B,2,FALSE)</f>
        <v>Undergraduate degree</v>
      </c>
      <c r="M375" s="7" t="e">
        <f ca="1" xml:space="preserve">
  IF(OR($O375 = 5, $O375 = 6, $O375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5" s="7" t="e">
        <f ca="1">VLOOKUP($M375,Department!$A:$B,2,FALSE)</f>
        <v>#NUM!</v>
      </c>
      <c r="O375" s="6">
        <f t="shared" ca="1" si="5"/>
        <v>10</v>
      </c>
      <c r="P375" s="7" t="str">
        <f ca="1">VLOOKUP($O375,Role!$A:$B,2,FALSE)</f>
        <v>Trainee</v>
      </c>
      <c r="Q375" s="6" t="str">
        <f ca="1" xml:space="preserve">
IF($O375 = 11 + N("Analyst"),
    RANDBETWEEN(5, 7) + N("Jr, Pleno, Sr"),
    ""
)</f>
        <v/>
      </c>
      <c r="R375" s="7" t="str">
        <f ca="1" xml:space="preserve">
IF($Q375 &lt;&gt; "",
    VLOOKUP($Q375,Level!$A:$B,2,FALSE),
    ""
)</f>
        <v/>
      </c>
      <c r="S375" s="1" t="e">
        <f ca="1" xml:space="preserve">
IF($O375 = 5 + N("Presidente"),
    27000,
    IF($O375 = 6 + N("Vice-presidente"),
        23000,
        IF(OR($O375 = 8, $O375= 13, $O375 = 12) + N("Secretária bilíngue ou coordenador ou especialista"),
            8000,
            IF($O375 = 7 + N("Diretor"),
                15000,
                IF($O375 = 14 + N("Gerente"),
                    12000,
                    IF($O375 = 9 + N("Estagiário"),
                        705,
                        IF($O375 = 10 + N("Trainee"),
                            805,
                            IF($O375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IF($K375 = 7,
  500,
  IF($K375 = 8,
    1000,
    IF($K375 = 9,
      1500,
      IF($K375 = 10,
        2000,
        0
      )
    )
  )
)
+
N("Adicional no salário por área")
+
IF($M375 = 14 + N("Tecnologia da Informação"),
  120,
  IF($M375 = 16 + N("Vendas"),
    110,
    IF($M375 = 15 + N("Jurídico"),
      100,
      IF(OR($M375 = 8, $M375 = 9, $M375 = 11) + N("Recursos humanos ou comercial ou comunicação e marketing"),
        80,
        0
      )
    )
  )
)
+
N("Adicionando pegadinha")
+
IF(AND($M375 = 16, $K375 = 9, $O375 = 11, $Q375 = 5) + N("Se for de vendas, com mestrado, analista sênior"),
  IF(#REF! = 5,
    100,
    0
  )
  +
  IF($I375 = "M",
    200,
    0
  ),
  0
)</f>
        <v>#NUM!</v>
      </c>
    </row>
    <row r="376" spans="1:19" ht="14.25" customHeight="1" x14ac:dyDescent="0.2">
      <c r="A376" s="7" t="s">
        <v>94</v>
      </c>
      <c r="B376" s="5">
        <f>ROW()</f>
        <v>376</v>
      </c>
      <c r="C376" s="6" t="b">
        <v>1</v>
      </c>
      <c r="D376" s="7" t="e">
        <f ca="1">IF($B376 = 1 + N("Presidente"),
    127,
    IF($B376 = 2 + N("Vice-Presidente"),
        72,
        IF($B376 = 3 + N("Secretária bilíngue"),
            13,
            RANDBETWEEN(5,COUNT(#REF!) + 1)
        )
    )
)</f>
        <v>#NUM!</v>
      </c>
      <c r="E376" s="7" t="e">
        <f ca="1">VLOOKUP($D376,#REF!,2,FALSE)</f>
        <v>#NUM!</v>
      </c>
      <c r="F376" s="7" t="e">
        <f ca="1" xml:space="preserve">
IF($B376 = 1,
    0,
    RANDBETWEEN(5,COUNT(#REF!) + 1)
)</f>
        <v>#NUM!</v>
      </c>
      <c r="G376" s="7" t="e">
        <f ca="1" xml:space="preserve">
IF($B376 = 1 + N("Presidente"),
    "de Orléans e Bragança",
    VLOOKUP($F376,#REF!,2,FALSE) &amp; " " &amp; VLOOKUP(RANDBETWEEN(5,COUNT(#REF!) + 1),#REF!,2,FALSE)
)</f>
        <v>#NUM!</v>
      </c>
      <c r="H376" s="7" t="s">
        <v>472</v>
      </c>
      <c r="I376" s="7" t="s">
        <v>5</v>
      </c>
      <c r="J376" s="8">
        <f ca="1" xml:space="preserve">
IF($O376 = 5 + N("CEO"),
    TODAY() - 16340,
    IF($O376 = 8 + N("Secretary"),
        RANDBETWEEN(TODAY() - 12418.5, TODAY()-6574.5),
        IF(OR($O376 = 7, $O376 = 14),
            RANDBETWEEN(TODAY() - 16071, TODAY() - 8766),
            IF(OR($O376 = 13, $O376 = 12, $O376 = 11),
                RANDBETWEEN(TODAY() - 27393.75, TODAY() - 12783.75),
                RANDBETWEEN(TODAY() - 27393.75, TODAY()-10957.5)
            )
        )
    )
)</f>
        <v>24778</v>
      </c>
      <c r="K376" s="6">
        <f ca="1" xml:space="preserve">
IF(OR($O376 = 5, $O376 = 6) + N("Se for presidente ou vice-presidente"),
    10 + N("Doutor"),
    IF($O376 = 7 + N("Se for diretor"),
        RANDBETWEEN(8,10) + N("Graduate school or Master’s degree or Doctorate"),
        IF($O376 = 14 + N("If a manager"),
            RANDBETWEEN(7,9),
            IF(OR($O376 = 13, $O376 = 12, $O376 = 11) + N("If coordinator or specialist or analyst"),
                RANDBETWEEN(7,8),
                7
            )
        )
    )
)</f>
        <v>8</v>
      </c>
      <c r="L376" s="8" t="str">
        <f ca="1">VLOOKUP($K376,Education!$A:$B,2,FALSE)</f>
        <v>Graduate school</v>
      </c>
      <c r="M376" s="7" t="e">
        <f ca="1" xml:space="preserve">
  IF(OR($O376 = 5, $O376 = 6, $O376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6" s="7" t="e">
        <f ca="1">VLOOKUP($M376,Department!$A:$B,2,FALSE)</f>
        <v>#NUM!</v>
      </c>
      <c r="O376" s="6">
        <f t="shared" ca="1" si="5"/>
        <v>11</v>
      </c>
      <c r="P376" s="7" t="str">
        <f ca="1">VLOOKUP($O376,Role!$A:$B,2,FALSE)</f>
        <v>Analyst</v>
      </c>
      <c r="Q376" s="6">
        <f ca="1" xml:space="preserve">
IF($O376 = 11 + N("Analyst"),
    RANDBETWEEN(5, 7) + N("Jr, Pleno, Sr"),
    ""
)</f>
        <v>6</v>
      </c>
      <c r="R376" s="7" t="e">
        <f ca="1" xml:space="preserve">
IF($Q376 &lt;&gt; "",
    VLOOKUP($Q376,Level!$A:$B,2,FALSE),
    ""
)</f>
        <v>#N/A</v>
      </c>
      <c r="S376" s="1" t="e">
        <f ca="1" xml:space="preserve">
IF($O376 = 5 + N("Presidente"),
    27000,
    IF($O376 = 6 + N("Vice-presidente"),
        23000,
        IF(OR($O376 = 8, $O376= 13, $O376 = 12) + N("Secretária bilíngue ou coordenador ou especialista"),
            8000,
            IF($O376 = 7 + N("Diretor"),
                15000,
                IF($O376 = 14 + N("Gerente"),
                    12000,
                    IF($O376 = 9 + N("Estagiário"),
                        705,
                        IF($O376 = 10 + N("Trainee"),
                            805,
                            IF($O376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IF($K376 = 7,
  500,
  IF($K376 = 8,
    1000,
    IF($K376 = 9,
      1500,
      IF($K376 = 10,
        2000,
        0
      )
    )
  )
)
+
N("Adicional no salário por área")
+
IF($M376 = 14 + N("Tecnologia da Informação"),
  120,
  IF($M376 = 16 + N("Vendas"),
    110,
    IF($M376 = 15 + N("Jurídico"),
      100,
      IF(OR($M376 = 8, $M376 = 9, $M376 = 11) + N("Recursos humanos ou comercial ou comunicação e marketing"),
        80,
        0
      )
    )
  )
)
+
N("Adicionando pegadinha")
+
IF(AND($M376 = 16, $K376 = 9, $O376 = 11, $Q376 = 5) + N("Se for de vendas, com mestrado, analista sênior"),
  IF(#REF! = 5,
    100,
    0
  )
  +
  IF($I376 = "M",
    200,
    0
  ),
  0
)</f>
        <v>#NUM!</v>
      </c>
    </row>
    <row r="377" spans="1:19" ht="14.25" customHeight="1" x14ac:dyDescent="0.2">
      <c r="A377" s="7" t="s">
        <v>94</v>
      </c>
      <c r="B377" s="5">
        <f>ROW()</f>
        <v>377</v>
      </c>
      <c r="C377" s="6" t="b">
        <v>1</v>
      </c>
      <c r="D377" s="7" t="e">
        <f ca="1">IF($B377 = 1 + N("Presidente"),
    127,
    IF($B377 = 2 + N("Vice-Presidente"),
        72,
        IF($B377 = 3 + N("Secretária bilíngue"),
            13,
            RANDBETWEEN(5,COUNT(#REF!) + 1)
        )
    )
)</f>
        <v>#NUM!</v>
      </c>
      <c r="E377" s="7" t="e">
        <f ca="1">VLOOKUP($D377,#REF!,2,FALSE)</f>
        <v>#NUM!</v>
      </c>
      <c r="F377" s="7" t="e">
        <f ca="1" xml:space="preserve">
IF($B377 = 1,
    0,
    RANDBETWEEN(5,COUNT(#REF!) + 1)
)</f>
        <v>#NUM!</v>
      </c>
      <c r="G377" s="7" t="e">
        <f ca="1" xml:space="preserve">
IF($B377 = 1 + N("Presidente"),
    "de Orléans e Bragança",
    VLOOKUP($F377,#REF!,2,FALSE) &amp; " " &amp; VLOOKUP(RANDBETWEEN(5,COUNT(#REF!) + 1),#REF!,2,FALSE)
)</f>
        <v>#NUM!</v>
      </c>
      <c r="H377" s="7" t="s">
        <v>473</v>
      </c>
      <c r="I377" s="7" t="s">
        <v>6</v>
      </c>
      <c r="J377" s="8">
        <f ca="1" xml:space="preserve">
IF($O377 = 5 + N("CEO"),
    TODAY() - 16340,
    IF($O377 = 8 + N("Secretary"),
        RANDBETWEEN(TODAY() - 12418.5, TODAY()-6574.5),
        IF(OR($O377 = 7, $O377 = 14),
            RANDBETWEEN(TODAY() - 16071, TODAY() - 8766),
            IF(OR($O377 = 13, $O377 = 12, $O377 = 11),
                RANDBETWEEN(TODAY() - 27393.75, TODAY() - 12783.75),
                RANDBETWEEN(TODAY() - 27393.75, TODAY()-10957.5)
            )
        )
    )
)</f>
        <v>27306</v>
      </c>
      <c r="K377" s="6">
        <f ca="1" xml:space="preserve">
IF(OR($O377 = 5, $O377 = 6) + N("Se for presidente ou vice-presidente"),
    10 + N("Doutor"),
    IF($O377 = 7 + N("Se for diretor"),
        RANDBETWEEN(8,10) + N("Graduate school or Master’s degree or Doctorate"),
        IF($O377 = 14 + N("If a manager"),
            RANDBETWEEN(7,9),
            IF(OR($O377 = 13, $O377 = 12, $O377 = 11) + N("If coordinator or specialist or analyst"),
                RANDBETWEEN(7,8),
                7
            )
        )
    )
)</f>
        <v>7</v>
      </c>
      <c r="L377" s="8" t="str">
        <f ca="1">VLOOKUP($K377,Education!$A:$B,2,FALSE)</f>
        <v>Undergraduate degree</v>
      </c>
      <c r="M377" s="7" t="e">
        <f ca="1" xml:space="preserve">
  IF(OR($O377 = 5, $O377 = 6, $O377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7" s="7" t="e">
        <f ca="1">VLOOKUP($M377,Department!$A:$B,2,FALSE)</f>
        <v>#NUM!</v>
      </c>
      <c r="O377" s="6">
        <f t="shared" ca="1" si="5"/>
        <v>10</v>
      </c>
      <c r="P377" s="7" t="str">
        <f ca="1">VLOOKUP($O377,Role!$A:$B,2,FALSE)</f>
        <v>Trainee</v>
      </c>
      <c r="Q377" s="6" t="str">
        <f ca="1" xml:space="preserve">
IF($O377 = 11 + N("Analyst"),
    RANDBETWEEN(5, 7) + N("Jr, Pleno, Sr"),
    ""
)</f>
        <v/>
      </c>
      <c r="R377" s="7" t="str">
        <f ca="1" xml:space="preserve">
IF($Q377 &lt;&gt; "",
    VLOOKUP($Q377,Level!$A:$B,2,FALSE),
    ""
)</f>
        <v/>
      </c>
      <c r="S377" s="1" t="e">
        <f ca="1" xml:space="preserve">
IF($O377 = 5 + N("Presidente"),
    27000,
    IF($O377 = 6 + N("Vice-presidente"),
        23000,
        IF(OR($O377 = 8, $O377= 13, $O377 = 12) + N("Secretária bilíngue ou coordenador ou especialista"),
            8000,
            IF($O377 = 7 + N("Diretor"),
                15000,
                IF($O377 = 14 + N("Gerente"),
                    12000,
                    IF($O377 = 9 + N("Estagiário"),
                        705,
                        IF($O377 = 10 + N("Trainee"),
                            805,
                            IF($O377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IF($K377 = 7,
  500,
  IF($K377 = 8,
    1000,
    IF($K377 = 9,
      1500,
      IF($K377 = 10,
        2000,
        0
      )
    )
  )
)
+
N("Adicional no salário por área")
+
IF($M377 = 14 + N("Tecnologia da Informação"),
  120,
  IF($M377 = 16 + N("Vendas"),
    110,
    IF($M377 = 15 + N("Jurídico"),
      100,
      IF(OR($M377 = 8, $M377 = 9, $M377 = 11) + N("Recursos humanos ou comercial ou comunicação e marketing"),
        80,
        0
      )
    )
  )
)
+
N("Adicionando pegadinha")
+
IF(AND($M377 = 16, $K377 = 9, $O377 = 11, $Q377 = 5) + N("Se for de vendas, com mestrado, analista sênior"),
  IF(#REF! = 5,
    100,
    0
  )
  +
  IF($I377 = "M",
    200,
    0
  ),
  0
)</f>
        <v>#NUM!</v>
      </c>
    </row>
    <row r="378" spans="1:19" ht="14.25" customHeight="1" x14ac:dyDescent="0.2">
      <c r="A378" s="7" t="s">
        <v>94</v>
      </c>
      <c r="B378" s="5">
        <f>ROW()</f>
        <v>378</v>
      </c>
      <c r="C378" s="6" t="b">
        <v>1</v>
      </c>
      <c r="D378" s="7" t="e">
        <f ca="1">IF($B378 = 1 + N("Presidente"),
    127,
    IF($B378 = 2 + N("Vice-Presidente"),
        72,
        IF($B378 = 3 + N("Secretária bilíngue"),
            13,
            RANDBETWEEN(5,COUNT(#REF!) + 1)
        )
    )
)</f>
        <v>#NUM!</v>
      </c>
      <c r="E378" s="7" t="e">
        <f ca="1">VLOOKUP($D378,#REF!,2,FALSE)</f>
        <v>#NUM!</v>
      </c>
      <c r="F378" s="7" t="e">
        <f ca="1" xml:space="preserve">
IF($B378 = 1,
    0,
    RANDBETWEEN(5,COUNT(#REF!) + 1)
)</f>
        <v>#NUM!</v>
      </c>
      <c r="G378" s="7" t="e">
        <f ca="1" xml:space="preserve">
IF($B378 = 1 + N("Presidente"),
    "de Orléans e Bragança",
    VLOOKUP($F378,#REF!,2,FALSE) &amp; " " &amp; VLOOKUP(RANDBETWEEN(5,COUNT(#REF!) + 1),#REF!,2,FALSE)
)</f>
        <v>#NUM!</v>
      </c>
      <c r="H378" s="7" t="s">
        <v>474</v>
      </c>
      <c r="I378" s="7" t="s">
        <v>6</v>
      </c>
      <c r="J378" s="8">
        <f ca="1" xml:space="preserve">
IF($O378 = 5 + N("CEO"),
    TODAY() - 16340,
    IF($O378 = 8 + N("Secretary"),
        RANDBETWEEN(TODAY() - 12418.5, TODAY()-6574.5),
        IF(OR($O378 = 7, $O378 = 14),
            RANDBETWEEN(TODAY() - 16071, TODAY() - 8766),
            IF(OR($O378 = 13, $O378 = 12, $O378 = 11),
                RANDBETWEEN(TODAY() - 27393.75, TODAY() - 12783.75),
                RANDBETWEEN(TODAY() - 27393.75, TODAY()-10957.5)
            )
        )
    )
)</f>
        <v>27897</v>
      </c>
      <c r="K378" s="6">
        <f ca="1" xml:space="preserve">
IF(OR($O378 = 5, $O378 = 6) + N("Se for presidente ou vice-presidente"),
    10 + N("Doutor"),
    IF($O378 = 7 + N("Se for diretor"),
        RANDBETWEEN(8,10) + N("Graduate school or Master’s degree or Doctorate"),
        IF($O378 = 14 + N("If a manager"),
            RANDBETWEEN(7,9),
            IF(OR($O378 = 13, $O378 = 12, $O378 = 11) + N("If coordinator or specialist or analyst"),
                RANDBETWEEN(7,8),
                7
            )
        )
    )
)</f>
        <v>7</v>
      </c>
      <c r="L378" s="8" t="str">
        <f ca="1">VLOOKUP($K378,Education!$A:$B,2,FALSE)</f>
        <v>Undergraduate degree</v>
      </c>
      <c r="M378" s="7" t="e">
        <f ca="1" xml:space="preserve">
  IF(OR($O378 = 5, $O378 = 6, $O378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8" s="7" t="e">
        <f ca="1">VLOOKUP($M378,Department!$A:$B,2,FALSE)</f>
        <v>#NUM!</v>
      </c>
      <c r="O378" s="6">
        <f t="shared" ca="1" si="5"/>
        <v>11</v>
      </c>
      <c r="P378" s="7" t="str">
        <f ca="1">VLOOKUP($O378,Role!$A:$B,2,FALSE)</f>
        <v>Analyst</v>
      </c>
      <c r="Q378" s="6">
        <f ca="1" xml:space="preserve">
IF($O378 = 11 + N("Analyst"),
    RANDBETWEEN(5, 7) + N("Jr, Pleno, Sr"),
    ""
)</f>
        <v>6</v>
      </c>
      <c r="R378" s="7" t="e">
        <f ca="1" xml:space="preserve">
IF($Q378 &lt;&gt; "",
    VLOOKUP($Q378,Level!$A:$B,2,FALSE),
    ""
)</f>
        <v>#N/A</v>
      </c>
      <c r="S378" s="1" t="e">
        <f ca="1" xml:space="preserve">
IF($O378 = 5 + N("Presidente"),
    27000,
    IF($O378 = 6 + N("Vice-presidente"),
        23000,
        IF(OR($O378 = 8, $O378= 13, $O378 = 12) + N("Secretária bilíngue ou coordenador ou especialista"),
            8000,
            IF($O378 = 7 + N("Diretor"),
                15000,
                IF($O378 = 14 + N("Gerente"),
                    12000,
                    IF($O378 = 9 + N("Estagiário"),
                        705,
                        IF($O378 = 10 + N("Trainee"),
                            805,
                            IF($O378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IF($K378 = 7,
  500,
  IF($K378 = 8,
    1000,
    IF($K378 = 9,
      1500,
      IF($K378 = 10,
        2000,
        0
      )
    )
  )
)
+
N("Adicional no salário por área")
+
IF($M378 = 14 + N("Tecnologia da Informação"),
  120,
  IF($M378 = 16 + N("Vendas"),
    110,
    IF($M378 = 15 + N("Jurídico"),
      100,
      IF(OR($M378 = 8, $M378 = 9, $M378 = 11) + N("Recursos humanos ou comercial ou comunicação e marketing"),
        80,
        0
      )
    )
  )
)
+
N("Adicionando pegadinha")
+
IF(AND($M378 = 16, $K378 = 9, $O378 = 11, $Q378 = 5) + N("Se for de vendas, com mestrado, analista sênior"),
  IF(#REF! = 5,
    100,
    0
  )
  +
  IF($I378 = "M",
    200,
    0
  ),
  0
)</f>
        <v>#NUM!</v>
      </c>
    </row>
    <row r="379" spans="1:19" ht="14.25" customHeight="1" x14ac:dyDescent="0.2">
      <c r="A379" s="7" t="s">
        <v>94</v>
      </c>
      <c r="B379" s="5">
        <f>ROW()</f>
        <v>379</v>
      </c>
      <c r="C379" s="6" t="b">
        <v>1</v>
      </c>
      <c r="D379" s="7" t="e">
        <f ca="1">IF($B379 = 1 + N("Presidente"),
    127,
    IF($B379 = 2 + N("Vice-Presidente"),
        72,
        IF($B379 = 3 + N("Secretária bilíngue"),
            13,
            RANDBETWEEN(5,COUNT(#REF!) + 1)
        )
    )
)</f>
        <v>#NUM!</v>
      </c>
      <c r="E379" s="7" t="e">
        <f ca="1">VLOOKUP($D379,#REF!,2,FALSE)</f>
        <v>#NUM!</v>
      </c>
      <c r="F379" s="7" t="e">
        <f ca="1" xml:space="preserve">
IF($B379 = 1,
    0,
    RANDBETWEEN(5,COUNT(#REF!) + 1)
)</f>
        <v>#NUM!</v>
      </c>
      <c r="G379" s="7" t="e">
        <f ca="1" xml:space="preserve">
IF($B379 = 1 + N("Presidente"),
    "de Orléans e Bragança",
    VLOOKUP($F379,#REF!,2,FALSE) &amp; " " &amp; VLOOKUP(RANDBETWEEN(5,COUNT(#REF!) + 1),#REF!,2,FALSE)
)</f>
        <v>#NUM!</v>
      </c>
      <c r="H379" s="7" t="s">
        <v>475</v>
      </c>
      <c r="I379" s="7" t="s">
        <v>6</v>
      </c>
      <c r="J379" s="8">
        <f ca="1" xml:space="preserve">
IF($O379 = 5 + N("CEO"),
    TODAY() - 16340,
    IF($O379 = 8 + N("Secretary"),
        RANDBETWEEN(TODAY() - 12418.5, TODAY()-6574.5),
        IF(OR($O379 = 7, $O379 = 14),
            RANDBETWEEN(TODAY() - 16071, TODAY() - 8766),
            IF(OR($O379 = 13, $O379 = 12, $O379 = 11),
                RANDBETWEEN(TODAY() - 27393.75, TODAY() - 12783.75),
                RANDBETWEEN(TODAY() - 27393.75, TODAY()-10957.5)
            )
        )
    )
)</f>
        <v>27610</v>
      </c>
      <c r="K379" s="6">
        <f ca="1" xml:space="preserve">
IF(OR($O379 = 5, $O379 = 6) + N("Se for presidente ou vice-presidente"),
    10 + N("Doutor"),
    IF($O379 = 7 + N("Se for diretor"),
        RANDBETWEEN(8,10) + N("Graduate school or Master’s degree or Doctorate"),
        IF($O379 = 14 + N("If a manager"),
            RANDBETWEEN(7,9),
            IF(OR($O379 = 13, $O379 = 12, $O379 = 11) + N("If coordinator or specialist or analyst"),
                RANDBETWEEN(7,8),
                7
            )
        )
    )
)</f>
        <v>7</v>
      </c>
      <c r="L379" s="8" t="str">
        <f ca="1">VLOOKUP($K379,Education!$A:$B,2,FALSE)</f>
        <v>Undergraduate degree</v>
      </c>
      <c r="M379" s="7" t="e">
        <f ca="1" xml:space="preserve">
  IF(OR($O379 = 5, $O379 = 6, $O379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79" s="7" t="e">
        <f ca="1">VLOOKUP($M379,Department!$A:$B,2,FALSE)</f>
        <v>#NUM!</v>
      </c>
      <c r="O379" s="6">
        <f t="shared" ca="1" si="5"/>
        <v>9</v>
      </c>
      <c r="P379" s="7" t="str">
        <f ca="1">VLOOKUP($O379,Role!$A:$B,2,FALSE)</f>
        <v>Intern</v>
      </c>
      <c r="Q379" s="6" t="str">
        <f ca="1" xml:space="preserve">
IF($O379 = 11 + N("Analyst"),
    RANDBETWEEN(5, 7) + N("Jr, Pleno, Sr"),
    ""
)</f>
        <v/>
      </c>
      <c r="R379" s="7" t="str">
        <f ca="1" xml:space="preserve">
IF($Q379 &lt;&gt; "",
    VLOOKUP($Q379,Level!$A:$B,2,FALSE),
    ""
)</f>
        <v/>
      </c>
      <c r="S379" s="1" t="e">
        <f ca="1" xml:space="preserve">
IF($O379 = 5 + N("Presidente"),
    27000,
    IF($O379 = 6 + N("Vice-presidente"),
        23000,
        IF(OR($O379 = 8, $O379= 13, $O379 = 12) + N("Secretária bilíngue ou coordenador ou especialista"),
            8000,
            IF($O379 = 7 + N("Diretor"),
                15000,
                IF($O379 = 14 + N("Gerente"),
                    12000,
                    IF($O379 = 9 + N("Estagiário"),
                        705,
                        IF($O379 = 10 + N("Trainee"),
                            805,
                            IF($O379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IF($K379 = 7,
  500,
  IF($K379 = 8,
    1000,
    IF($K379 = 9,
      1500,
      IF($K379 = 10,
        2000,
        0
      )
    )
  )
)
+
N("Adicional no salário por área")
+
IF($M379 = 14 + N("Tecnologia da Informação"),
  120,
  IF($M379 = 16 + N("Vendas"),
    110,
    IF($M379 = 15 + N("Jurídico"),
      100,
      IF(OR($M379 = 8, $M379 = 9, $M379 = 11) + N("Recursos humanos ou comercial ou comunicação e marketing"),
        80,
        0
      )
    )
  )
)
+
N("Adicionando pegadinha")
+
IF(AND($M379 = 16, $K379 = 9, $O379 = 11, $Q379 = 5) + N("Se for de vendas, com mestrado, analista sênior"),
  IF(#REF! = 5,
    100,
    0
  )
  +
  IF($I379 = "M",
    200,
    0
  ),
  0
)</f>
        <v>#NUM!</v>
      </c>
    </row>
    <row r="380" spans="1:19" ht="14.25" customHeight="1" x14ac:dyDescent="0.2">
      <c r="A380" s="7" t="s">
        <v>94</v>
      </c>
      <c r="B380" s="5">
        <f>ROW()</f>
        <v>380</v>
      </c>
      <c r="C380" s="6" t="b">
        <v>1</v>
      </c>
      <c r="D380" s="7" t="e">
        <f ca="1">IF($B380 = 1 + N("Presidente"),
    127,
    IF($B380 = 2 + N("Vice-Presidente"),
        72,
        IF($B380 = 3 + N("Secretária bilíngue"),
            13,
            RANDBETWEEN(5,COUNT(#REF!) + 1)
        )
    )
)</f>
        <v>#NUM!</v>
      </c>
      <c r="E380" s="7" t="e">
        <f ca="1">VLOOKUP($D380,#REF!,2,FALSE)</f>
        <v>#NUM!</v>
      </c>
      <c r="F380" s="7" t="e">
        <f ca="1" xml:space="preserve">
IF($B380 = 1,
    0,
    RANDBETWEEN(5,COUNT(#REF!) + 1)
)</f>
        <v>#NUM!</v>
      </c>
      <c r="G380" s="7" t="e">
        <f ca="1" xml:space="preserve">
IF($B380 = 1 + N("Presidente"),
    "de Orléans e Bragança",
    VLOOKUP($F380,#REF!,2,FALSE) &amp; " " &amp; VLOOKUP(RANDBETWEEN(5,COUNT(#REF!) + 1),#REF!,2,FALSE)
)</f>
        <v>#NUM!</v>
      </c>
      <c r="H380" s="7" t="s">
        <v>476</v>
      </c>
      <c r="I380" s="7" t="s">
        <v>5</v>
      </c>
      <c r="J380" s="8">
        <f ca="1" xml:space="preserve">
IF($O380 = 5 + N("CEO"),
    TODAY() - 16340,
    IF($O380 = 8 + N("Secretary"),
        RANDBETWEEN(TODAY() - 12418.5, TODAY()-6574.5),
        IF(OR($O380 = 7, $O380 = 14),
            RANDBETWEEN(TODAY() - 16071, TODAY() - 8766),
            IF(OR($O380 = 13, $O380 = 12, $O380 = 11),
                RANDBETWEEN(TODAY() - 27393.75, TODAY() - 12783.75),
                RANDBETWEEN(TODAY() - 27393.75, TODAY()-10957.5)
            )
        )
    )
)</f>
        <v>19664</v>
      </c>
      <c r="K380" s="6">
        <f ca="1" xml:space="preserve">
IF(OR($O380 = 5, $O380 = 6) + N("Se for presidente ou vice-presidente"),
    10 + N("Doutor"),
    IF($O380 = 7 + N("Se for diretor"),
        RANDBETWEEN(8,10) + N("Graduate school or Master’s degree or Doctorate"),
        IF($O380 = 14 + N("If a manager"),
            RANDBETWEEN(7,9),
            IF(OR($O380 = 13, $O380 = 12, $O380 = 11) + N("If coordinator or specialist or analyst"),
                RANDBETWEEN(7,8),
                7
            )
        )
    )
)</f>
        <v>7</v>
      </c>
      <c r="L380" s="8" t="str">
        <f ca="1">VLOOKUP($K380,Education!$A:$B,2,FALSE)</f>
        <v>Undergraduate degree</v>
      </c>
      <c r="M380" s="7" t="e">
        <f ca="1" xml:space="preserve">
  IF(OR($O380 = 5, $O380 = 6, $O380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0" s="7" t="e">
        <f ca="1">VLOOKUP($M380,Department!$A:$B,2,FALSE)</f>
        <v>#NUM!</v>
      </c>
      <c r="O380" s="6">
        <f t="shared" ca="1" si="5"/>
        <v>11</v>
      </c>
      <c r="P380" s="7" t="str">
        <f ca="1">VLOOKUP($O380,Role!$A:$B,2,FALSE)</f>
        <v>Analyst</v>
      </c>
      <c r="Q380" s="6">
        <f ca="1" xml:space="preserve">
IF($O380 = 11 + N("Analyst"),
    RANDBETWEEN(5, 7) + N("Jr, Pleno, Sr"),
    ""
)</f>
        <v>6</v>
      </c>
      <c r="R380" s="7" t="e">
        <f ca="1" xml:space="preserve">
IF($Q380 &lt;&gt; "",
    VLOOKUP($Q380,Level!$A:$B,2,FALSE),
    ""
)</f>
        <v>#N/A</v>
      </c>
      <c r="S380" s="1" t="e">
        <f ca="1" xml:space="preserve">
IF($O380 = 5 + N("Presidente"),
    27000,
    IF($O380 = 6 + N("Vice-presidente"),
        23000,
        IF(OR($O380 = 8, $O380= 13, $O380 = 12) + N("Secretária bilíngue ou coordenador ou especialista"),
            8000,
            IF($O380 = 7 + N("Diretor"),
                15000,
                IF($O380 = 14 + N("Gerente"),
                    12000,
                    IF($O380 = 9 + N("Estagiário"),
                        705,
                        IF($O380 = 10 + N("Trainee"),
                            805,
                            IF($O380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IF($K380 = 7,
  500,
  IF($K380 = 8,
    1000,
    IF($K380 = 9,
      1500,
      IF($K380 = 10,
        2000,
        0
      )
    )
  )
)
+
N("Adicional no salário por área")
+
IF($M380 = 14 + N("Tecnologia da Informação"),
  120,
  IF($M380 = 16 + N("Vendas"),
    110,
    IF($M380 = 15 + N("Jurídico"),
      100,
      IF(OR($M380 = 8, $M380 = 9, $M380 = 11) + N("Recursos humanos ou comercial ou comunicação e marketing"),
        80,
        0
      )
    )
  )
)
+
N("Adicionando pegadinha")
+
IF(AND($M380 = 16, $K380 = 9, $O380 = 11, $Q380 = 5) + N("Se for de vendas, com mestrado, analista sênior"),
  IF(#REF! = 5,
    100,
    0
  )
  +
  IF($I380 = "M",
    200,
    0
  ),
  0
)</f>
        <v>#NUM!</v>
      </c>
    </row>
    <row r="381" spans="1:19" ht="14.25" customHeight="1" x14ac:dyDescent="0.2">
      <c r="A381" s="7" t="s">
        <v>94</v>
      </c>
      <c r="B381" s="5">
        <f>ROW()</f>
        <v>381</v>
      </c>
      <c r="C381" s="6" t="b">
        <v>1</v>
      </c>
      <c r="D381" s="7" t="e">
        <f ca="1">IF($B381 = 1 + N("Presidente"),
    127,
    IF($B381 = 2 + N("Vice-Presidente"),
        72,
        IF($B381 = 3 + N("Secretária bilíngue"),
            13,
            RANDBETWEEN(5,COUNT(#REF!) + 1)
        )
    )
)</f>
        <v>#NUM!</v>
      </c>
      <c r="E381" s="7" t="e">
        <f ca="1">VLOOKUP($D381,#REF!,2,FALSE)</f>
        <v>#NUM!</v>
      </c>
      <c r="F381" s="7" t="e">
        <f ca="1" xml:space="preserve">
IF($B381 = 1,
    0,
    RANDBETWEEN(5,COUNT(#REF!) + 1)
)</f>
        <v>#NUM!</v>
      </c>
      <c r="G381" s="7" t="e">
        <f ca="1" xml:space="preserve">
IF($B381 = 1 + N("Presidente"),
    "de Orléans e Bragança",
    VLOOKUP($F381,#REF!,2,FALSE) &amp; " " &amp; VLOOKUP(RANDBETWEEN(5,COUNT(#REF!) + 1),#REF!,2,FALSE)
)</f>
        <v>#NUM!</v>
      </c>
      <c r="H381" s="7" t="s">
        <v>477</v>
      </c>
      <c r="I381" s="7" t="s">
        <v>6</v>
      </c>
      <c r="J381" s="8">
        <f ca="1" xml:space="preserve">
IF($O381 = 5 + N("CEO"),
    TODAY() - 16340,
    IF($O381 = 8 + N("Secretary"),
        RANDBETWEEN(TODAY() - 12418.5, TODAY()-6574.5),
        IF(OR($O381 = 7, $O381 = 14),
            RANDBETWEEN(TODAY() - 16071, TODAY() - 8766),
            IF(OR($O381 = 13, $O381 = 12, $O381 = 11),
                RANDBETWEEN(TODAY() - 27393.75, TODAY() - 12783.75),
                RANDBETWEEN(TODAY() - 27393.75, TODAY()-10957.5)
            )
        )
    )
)</f>
        <v>22075</v>
      </c>
      <c r="K381" s="6">
        <f ca="1" xml:space="preserve">
IF(OR($O381 = 5, $O381 = 6) + N("Se for presidente ou vice-presidente"),
    10 + N("Doutor"),
    IF($O381 = 7 + N("Se for diretor"),
        RANDBETWEEN(8,10) + N("Graduate school or Master’s degree or Doctorate"),
        IF($O381 = 14 + N("If a manager"),
            RANDBETWEEN(7,9),
            IF(OR($O381 = 13, $O381 = 12, $O381 = 11) + N("If coordinator or specialist or analyst"),
                RANDBETWEEN(7,8),
                7
            )
        )
    )
)</f>
        <v>7</v>
      </c>
      <c r="L381" s="8" t="str">
        <f ca="1">VLOOKUP($K381,Education!$A:$B,2,FALSE)</f>
        <v>Undergraduate degree</v>
      </c>
      <c r="M381" s="7" t="e">
        <f ca="1" xml:space="preserve">
  IF(OR($O381 = 5, $O381 = 6, $O381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1" s="7" t="e">
        <f ca="1">VLOOKUP($M381,Department!$A:$B,2,FALSE)</f>
        <v>#NUM!</v>
      </c>
      <c r="O381" s="6">
        <f t="shared" ca="1" si="5"/>
        <v>9</v>
      </c>
      <c r="P381" s="7" t="str">
        <f ca="1">VLOOKUP($O381,Role!$A:$B,2,FALSE)</f>
        <v>Intern</v>
      </c>
      <c r="Q381" s="6" t="str">
        <f ca="1" xml:space="preserve">
IF($O381 = 11 + N("Analyst"),
    RANDBETWEEN(5, 7) + N("Jr, Pleno, Sr"),
    ""
)</f>
        <v/>
      </c>
      <c r="R381" s="7" t="str">
        <f ca="1" xml:space="preserve">
IF($Q381 &lt;&gt; "",
    VLOOKUP($Q381,Level!$A:$B,2,FALSE),
    ""
)</f>
        <v/>
      </c>
      <c r="S381" s="1" t="e">
        <f ca="1" xml:space="preserve">
IF($O381 = 5 + N("Presidente"),
    27000,
    IF($O381 = 6 + N("Vice-presidente"),
        23000,
        IF(OR($O381 = 8, $O381= 13, $O381 = 12) + N("Secretária bilíngue ou coordenador ou especialista"),
            8000,
            IF($O381 = 7 + N("Diretor"),
                15000,
                IF($O381 = 14 + N("Gerente"),
                    12000,
                    IF($O381 = 9 + N("Estagiário"),
                        705,
                        IF($O381 = 10 + N("Trainee"),
                            805,
                            IF($O381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IF($K381 = 7,
  500,
  IF($K381 = 8,
    1000,
    IF($K381 = 9,
      1500,
      IF($K381 = 10,
        2000,
        0
      )
    )
  )
)
+
N("Adicional no salário por área")
+
IF($M381 = 14 + N("Tecnologia da Informação"),
  120,
  IF($M381 = 16 + N("Vendas"),
    110,
    IF($M381 = 15 + N("Jurídico"),
      100,
      IF(OR($M381 = 8, $M381 = 9, $M381 = 11) + N("Recursos humanos ou comercial ou comunicação e marketing"),
        80,
        0
      )
    )
  )
)
+
N("Adicionando pegadinha")
+
IF(AND($M381 = 16, $K381 = 9, $O381 = 11, $Q381 = 5) + N("Se for de vendas, com mestrado, analista sênior"),
  IF(#REF! = 5,
    100,
    0
  )
  +
  IF($I381 = "M",
    200,
    0
  ),
  0
)</f>
        <v>#NUM!</v>
      </c>
    </row>
    <row r="382" spans="1:19" ht="14.25" customHeight="1" x14ac:dyDescent="0.2">
      <c r="A382" s="7" t="s">
        <v>94</v>
      </c>
      <c r="B382" s="5">
        <f>ROW()</f>
        <v>382</v>
      </c>
      <c r="C382" s="6" t="b">
        <v>1</v>
      </c>
      <c r="D382" s="7" t="e">
        <f ca="1">IF($B382 = 1 + N("Presidente"),
    127,
    IF($B382 = 2 + N("Vice-Presidente"),
        72,
        IF($B382 = 3 + N("Secretária bilíngue"),
            13,
            RANDBETWEEN(5,COUNT(#REF!) + 1)
        )
    )
)</f>
        <v>#NUM!</v>
      </c>
      <c r="E382" s="7" t="e">
        <f ca="1">VLOOKUP($D382,#REF!,2,FALSE)</f>
        <v>#NUM!</v>
      </c>
      <c r="F382" s="7" t="e">
        <f ca="1" xml:space="preserve">
IF($B382 = 1,
    0,
    RANDBETWEEN(5,COUNT(#REF!) + 1)
)</f>
        <v>#NUM!</v>
      </c>
      <c r="G382" s="7" t="e">
        <f ca="1" xml:space="preserve">
IF($B382 = 1 + N("Presidente"),
    "de Orléans e Bragança",
    VLOOKUP($F382,#REF!,2,FALSE) &amp; " " &amp; VLOOKUP(RANDBETWEEN(5,COUNT(#REF!) + 1),#REF!,2,FALSE)
)</f>
        <v>#NUM!</v>
      </c>
      <c r="H382" s="7" t="s">
        <v>478</v>
      </c>
      <c r="I382" s="7" t="s">
        <v>5</v>
      </c>
      <c r="J382" s="8">
        <f ca="1" xml:space="preserve">
IF($O382 = 5 + N("CEO"),
    TODAY() - 16340,
    IF($O382 = 8 + N("Secretary"),
        RANDBETWEEN(TODAY() - 12418.5, TODAY()-6574.5),
        IF(OR($O382 = 7, $O382 = 14),
            RANDBETWEEN(TODAY() - 16071, TODAY() - 8766),
            IF(OR($O382 = 13, $O382 = 12, $O382 = 11),
                RANDBETWEEN(TODAY() - 27393.75, TODAY() - 12783.75),
                RANDBETWEEN(TODAY() - 27393.75, TODAY()-10957.5)
            )
        )
    )
)</f>
        <v>31636</v>
      </c>
      <c r="K382" s="6">
        <f ca="1" xml:space="preserve">
IF(OR($O382 = 5, $O382 = 6) + N("Se for presidente ou vice-presidente"),
    10 + N("Doutor"),
    IF($O382 = 7 + N("Se for diretor"),
        RANDBETWEEN(8,10) + N("Graduate school or Master’s degree or Doctorate"),
        IF($O382 = 14 + N("If a manager"),
            RANDBETWEEN(7,9),
            IF(OR($O382 = 13, $O382 = 12, $O382 = 11) + N("If coordinator or specialist or analyst"),
                RANDBETWEEN(7,8),
                7
            )
        )
    )
)</f>
        <v>7</v>
      </c>
      <c r="L382" s="8" t="str">
        <f ca="1">VLOOKUP($K382,Education!$A:$B,2,FALSE)</f>
        <v>Undergraduate degree</v>
      </c>
      <c r="M382" s="7" t="e">
        <f ca="1" xml:space="preserve">
  IF(OR($O382 = 5, $O382 = 6, $O382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2" s="7" t="e">
        <f ca="1">VLOOKUP($M382,Department!$A:$B,2,FALSE)</f>
        <v>#NUM!</v>
      </c>
      <c r="O382" s="6">
        <f t="shared" ca="1" si="5"/>
        <v>11</v>
      </c>
      <c r="P382" s="7" t="str">
        <f ca="1">VLOOKUP($O382,Role!$A:$B,2,FALSE)</f>
        <v>Analyst</v>
      </c>
      <c r="Q382" s="6">
        <f ca="1" xml:space="preserve">
IF($O382 = 11 + N("Analyst"),
    RANDBETWEEN(5, 7) + N("Jr, Pleno, Sr"),
    ""
)</f>
        <v>5</v>
      </c>
      <c r="R382" s="7" t="e">
        <f ca="1" xml:space="preserve">
IF($Q382 &lt;&gt; "",
    VLOOKUP($Q382,Level!$A:$B,2,FALSE),
    ""
)</f>
        <v>#N/A</v>
      </c>
      <c r="S382" s="1" t="e">
        <f ca="1" xml:space="preserve">
IF($O382 = 5 + N("Presidente"),
    27000,
    IF($O382 = 6 + N("Vice-presidente"),
        23000,
        IF(OR($O382 = 8, $O382= 13, $O382 = 12) + N("Secretária bilíngue ou coordenador ou especialista"),
            8000,
            IF($O382 = 7 + N("Diretor"),
                15000,
                IF($O382 = 14 + N("Gerente"),
                    12000,
                    IF($O382 = 9 + N("Estagiário"),
                        705,
                        IF($O382 = 10 + N("Trainee"),
                            805,
                            IF($O382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IF($K382 = 7,
  500,
  IF($K382 = 8,
    1000,
    IF($K382 = 9,
      1500,
      IF($K382 = 10,
        2000,
        0
      )
    )
  )
)
+
N("Adicional no salário por área")
+
IF($M382 = 14 + N("Tecnologia da Informação"),
  120,
  IF($M382 = 16 + N("Vendas"),
    110,
    IF($M382 = 15 + N("Jurídico"),
      100,
      IF(OR($M382 = 8, $M382 = 9, $M382 = 11) + N("Recursos humanos ou comercial ou comunicação e marketing"),
        80,
        0
      )
    )
  )
)
+
N("Adicionando pegadinha")
+
IF(AND($M382 = 16, $K382 = 9, $O382 = 11, $Q382 = 5) + N("Se for de vendas, com mestrado, analista sênior"),
  IF(#REF! = 5,
    100,
    0
  )
  +
  IF($I382 = "M",
    200,
    0
  ),
  0
)</f>
        <v>#NUM!</v>
      </c>
    </row>
    <row r="383" spans="1:19" ht="14.25" customHeight="1" x14ac:dyDescent="0.2">
      <c r="A383" s="7" t="s">
        <v>94</v>
      </c>
      <c r="B383" s="5">
        <f>ROW()</f>
        <v>383</v>
      </c>
      <c r="C383" s="6" t="b">
        <v>1</v>
      </c>
      <c r="D383" s="7" t="e">
        <f ca="1">IF($B383 = 1 + N("Presidente"),
    127,
    IF($B383 = 2 + N("Vice-Presidente"),
        72,
        IF($B383 = 3 + N("Secretária bilíngue"),
            13,
            RANDBETWEEN(5,COUNT(#REF!) + 1)
        )
    )
)</f>
        <v>#NUM!</v>
      </c>
      <c r="E383" s="7" t="e">
        <f ca="1">VLOOKUP($D383,#REF!,2,FALSE)</f>
        <v>#NUM!</v>
      </c>
      <c r="F383" s="7" t="e">
        <f ca="1" xml:space="preserve">
IF($B383 = 1,
    0,
    RANDBETWEEN(5,COUNT(#REF!) + 1)
)</f>
        <v>#NUM!</v>
      </c>
      <c r="G383" s="7" t="e">
        <f ca="1" xml:space="preserve">
IF($B383 = 1 + N("Presidente"),
    "de Orléans e Bragança",
    VLOOKUP($F383,#REF!,2,FALSE) &amp; " " &amp; VLOOKUP(RANDBETWEEN(5,COUNT(#REF!) + 1),#REF!,2,FALSE)
)</f>
        <v>#NUM!</v>
      </c>
      <c r="H383" s="7" t="s">
        <v>479</v>
      </c>
      <c r="I383" s="7" t="s">
        <v>6</v>
      </c>
      <c r="J383" s="8">
        <f ca="1" xml:space="preserve">
IF($O383 = 5 + N("CEO"),
    TODAY() - 16340,
    IF($O383 = 8 + N("Secretary"),
        RANDBETWEEN(TODAY() - 12418.5, TODAY()-6574.5),
        IF(OR($O383 = 7, $O383 = 14),
            RANDBETWEEN(TODAY() - 16071, TODAY() - 8766),
            IF(OR($O383 = 13, $O383 = 12, $O383 = 11),
                RANDBETWEEN(TODAY() - 27393.75, TODAY() - 12783.75),
                RANDBETWEEN(TODAY() - 27393.75, TODAY()-10957.5)
            )
        )
    )
)</f>
        <v>33842</v>
      </c>
      <c r="K383" s="6">
        <f ca="1" xml:space="preserve">
IF(OR($O383 = 5, $O383 = 6) + N("Se for presidente ou vice-presidente"),
    10 + N("Doutor"),
    IF($O383 = 7 + N("Se for diretor"),
        RANDBETWEEN(8,10) + N("Graduate school or Master’s degree or Doctorate"),
        IF($O383 = 14 + N("If a manager"),
            RANDBETWEEN(7,9),
            IF(OR($O383 = 13, $O383 = 12, $O383 = 11) + N("If coordinator or specialist or analyst"),
                RANDBETWEEN(7,8),
                7
            )
        )
    )
)</f>
        <v>7</v>
      </c>
      <c r="L383" s="8" t="str">
        <f ca="1">VLOOKUP($K383,Education!$A:$B,2,FALSE)</f>
        <v>Undergraduate degree</v>
      </c>
      <c r="M383" s="7" t="e">
        <f ca="1" xml:space="preserve">
  IF(OR($O383 = 5, $O383 = 6, $O383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3" s="7" t="e">
        <f ca="1">VLOOKUP($M383,Department!$A:$B,2,FALSE)</f>
        <v>#NUM!</v>
      </c>
      <c r="O383" s="6">
        <f t="shared" ca="1" si="5"/>
        <v>9</v>
      </c>
      <c r="P383" s="7" t="str">
        <f ca="1">VLOOKUP($O383,Role!$A:$B,2,FALSE)</f>
        <v>Intern</v>
      </c>
      <c r="Q383" s="6" t="str">
        <f ca="1" xml:space="preserve">
IF($O383 = 11 + N("Analyst"),
    RANDBETWEEN(5, 7) + N("Jr, Pleno, Sr"),
    ""
)</f>
        <v/>
      </c>
      <c r="R383" s="7" t="str">
        <f ca="1" xml:space="preserve">
IF($Q383 &lt;&gt; "",
    VLOOKUP($Q383,Level!$A:$B,2,FALSE),
    ""
)</f>
        <v/>
      </c>
      <c r="S383" s="1" t="e">
        <f ca="1" xml:space="preserve">
IF($O383 = 5 + N("Presidente"),
    27000,
    IF($O383 = 6 + N("Vice-presidente"),
        23000,
        IF(OR($O383 = 8, $O383= 13, $O383 = 12) + N("Secretária bilíngue ou coordenador ou especialista"),
            8000,
            IF($O383 = 7 + N("Diretor"),
                15000,
                IF($O383 = 14 + N("Gerente"),
                    12000,
                    IF($O383 = 9 + N("Estagiário"),
                        705,
                        IF($O383 = 10 + N("Trainee"),
                            805,
                            IF($O383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IF($K383 = 7,
  500,
  IF($K383 = 8,
    1000,
    IF($K383 = 9,
      1500,
      IF($K383 = 10,
        2000,
        0
      )
    )
  )
)
+
N("Adicional no salário por área")
+
IF($M383 = 14 + N("Tecnologia da Informação"),
  120,
  IF($M383 = 16 + N("Vendas"),
    110,
    IF($M383 = 15 + N("Jurídico"),
      100,
      IF(OR($M383 = 8, $M383 = 9, $M383 = 11) + N("Recursos humanos ou comercial ou comunicação e marketing"),
        80,
        0
      )
    )
  )
)
+
N("Adicionando pegadinha")
+
IF(AND($M383 = 16, $K383 = 9, $O383 = 11, $Q383 = 5) + N("Se for de vendas, com mestrado, analista sênior"),
  IF(#REF! = 5,
    100,
    0
  )
  +
  IF($I383 = "M",
    200,
    0
  ),
  0
)</f>
        <v>#NUM!</v>
      </c>
    </row>
    <row r="384" spans="1:19" ht="14.25" customHeight="1" x14ac:dyDescent="0.2">
      <c r="A384" s="7" t="s">
        <v>94</v>
      </c>
      <c r="B384" s="5">
        <f>ROW()</f>
        <v>384</v>
      </c>
      <c r="C384" s="6" t="b">
        <v>1</v>
      </c>
      <c r="D384" s="7" t="e">
        <f ca="1">IF($B384 = 1 + N("Presidente"),
    127,
    IF($B384 = 2 + N("Vice-Presidente"),
        72,
        IF($B384 = 3 + N("Secretária bilíngue"),
            13,
            RANDBETWEEN(5,COUNT(#REF!) + 1)
        )
    )
)</f>
        <v>#NUM!</v>
      </c>
      <c r="E384" s="7" t="e">
        <f ca="1">VLOOKUP($D384,#REF!,2,FALSE)</f>
        <v>#NUM!</v>
      </c>
      <c r="F384" s="7" t="e">
        <f ca="1" xml:space="preserve">
IF($B384 = 1,
    0,
    RANDBETWEEN(5,COUNT(#REF!) + 1)
)</f>
        <v>#NUM!</v>
      </c>
      <c r="G384" s="7" t="e">
        <f ca="1" xml:space="preserve">
IF($B384 = 1 + N("Presidente"),
    "de Orléans e Bragança",
    VLOOKUP($F384,#REF!,2,FALSE) &amp; " " &amp; VLOOKUP(RANDBETWEEN(5,COUNT(#REF!) + 1),#REF!,2,FALSE)
)</f>
        <v>#NUM!</v>
      </c>
      <c r="H384" s="7" t="s">
        <v>480</v>
      </c>
      <c r="I384" s="7" t="s">
        <v>5</v>
      </c>
      <c r="J384" s="8">
        <f ca="1" xml:space="preserve">
IF($O384 = 5 + N("CEO"),
    TODAY() - 16340,
    IF($O384 = 8 + N("Secretary"),
        RANDBETWEEN(TODAY() - 12418.5, TODAY()-6574.5),
        IF(OR($O384 = 7, $O384 = 14),
            RANDBETWEEN(TODAY() - 16071, TODAY() - 8766),
            IF(OR($O384 = 13, $O384 = 12, $O384 = 11),
                RANDBETWEEN(TODAY() - 27393.75, TODAY() - 12783.75),
                RANDBETWEEN(TODAY() - 27393.75, TODAY()-10957.5)
            )
        )
    )
)</f>
        <v>20237</v>
      </c>
      <c r="K384" s="6">
        <f ca="1" xml:space="preserve">
IF(OR($O384 = 5, $O384 = 6) + N("Se for presidente ou vice-presidente"),
    10 + N("Doutor"),
    IF($O384 = 7 + N("Se for diretor"),
        RANDBETWEEN(8,10) + N("Graduate school or Master’s degree or Doctorate"),
        IF($O384 = 14 + N("If a manager"),
            RANDBETWEEN(7,9),
            IF(OR($O384 = 13, $O384 = 12, $O384 = 11) + N("If coordinator or specialist or analyst"),
                RANDBETWEEN(7,8),
                7
            )
        )
    )
)</f>
        <v>7</v>
      </c>
      <c r="L384" s="8" t="str">
        <f ca="1">VLOOKUP($K384,Education!$A:$B,2,FALSE)</f>
        <v>Undergraduate degree</v>
      </c>
      <c r="M384" s="7" t="e">
        <f ca="1" xml:space="preserve">
  IF(OR($O384 = 5, $O384 = 6, $O384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4" s="7" t="e">
        <f ca="1">VLOOKUP($M384,Department!$A:$B,2,FALSE)</f>
        <v>#NUM!</v>
      </c>
      <c r="O384" s="6">
        <f t="shared" ca="1" si="5"/>
        <v>11</v>
      </c>
      <c r="P384" s="7" t="str">
        <f ca="1">VLOOKUP($O384,Role!$A:$B,2,FALSE)</f>
        <v>Analyst</v>
      </c>
      <c r="Q384" s="6">
        <f ca="1" xml:space="preserve">
IF($O384 = 11 + N("Analyst"),
    RANDBETWEEN(5, 7) + N("Jr, Pleno, Sr"),
    ""
)</f>
        <v>7</v>
      </c>
      <c r="R384" s="7" t="e">
        <f ca="1" xml:space="preserve">
IF($Q384 &lt;&gt; "",
    VLOOKUP($Q384,Level!$A:$B,2,FALSE),
    ""
)</f>
        <v>#N/A</v>
      </c>
      <c r="S384" s="1" t="e">
        <f ca="1" xml:space="preserve">
IF($O384 = 5 + N("Presidente"),
    27000,
    IF($O384 = 6 + N("Vice-presidente"),
        23000,
        IF(OR($O384 = 8, $O384= 13, $O384 = 12) + N("Secretária bilíngue ou coordenador ou especialista"),
            8000,
            IF($O384 = 7 + N("Diretor"),
                15000,
                IF($O384 = 14 + N("Gerente"),
                    12000,
                    IF($O384 = 9 + N("Estagiário"),
                        705,
                        IF($O384 = 10 + N("Trainee"),
                            805,
                            IF($O384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IF($K384 = 7,
  500,
  IF($K384 = 8,
    1000,
    IF($K384 = 9,
      1500,
      IF($K384 = 10,
        2000,
        0
      )
    )
  )
)
+
N("Adicional no salário por área")
+
IF($M384 = 14 + N("Tecnologia da Informação"),
  120,
  IF($M384 = 16 + N("Vendas"),
    110,
    IF($M384 = 15 + N("Jurídico"),
      100,
      IF(OR($M384 = 8, $M384 = 9, $M384 = 11) + N("Recursos humanos ou comercial ou comunicação e marketing"),
        80,
        0
      )
    )
  )
)
+
N("Adicionando pegadinha")
+
IF(AND($M384 = 16, $K384 = 9, $O384 = 11, $Q384 = 5) + N("Se for de vendas, com mestrado, analista sênior"),
  IF(#REF! = 5,
    100,
    0
  )
  +
  IF($I384 = "M",
    200,
    0
  ),
  0
)</f>
        <v>#NUM!</v>
      </c>
    </row>
    <row r="385" spans="1:19" ht="14.25" customHeight="1" x14ac:dyDescent="0.2">
      <c r="A385" s="7" t="s">
        <v>94</v>
      </c>
      <c r="B385" s="5">
        <f>ROW()</f>
        <v>385</v>
      </c>
      <c r="C385" s="6" t="b">
        <v>1</v>
      </c>
      <c r="D385" s="7" t="e">
        <f ca="1">IF($B385 = 1 + N("Presidente"),
    127,
    IF($B385 = 2 + N("Vice-Presidente"),
        72,
        IF($B385 = 3 + N("Secretária bilíngue"),
            13,
            RANDBETWEEN(5,COUNT(#REF!) + 1)
        )
    )
)</f>
        <v>#NUM!</v>
      </c>
      <c r="E385" s="7" t="e">
        <f ca="1">VLOOKUP($D385,#REF!,2,FALSE)</f>
        <v>#NUM!</v>
      </c>
      <c r="F385" s="7" t="e">
        <f ca="1" xml:space="preserve">
IF($B385 = 1,
    0,
    RANDBETWEEN(5,COUNT(#REF!) + 1)
)</f>
        <v>#NUM!</v>
      </c>
      <c r="G385" s="7" t="e">
        <f ca="1" xml:space="preserve">
IF($B385 = 1 + N("Presidente"),
    "de Orléans e Bragança",
    VLOOKUP($F385,#REF!,2,FALSE) &amp; " " &amp; VLOOKUP(RANDBETWEEN(5,COUNT(#REF!) + 1),#REF!,2,FALSE)
)</f>
        <v>#NUM!</v>
      </c>
      <c r="H385" s="7" t="s">
        <v>481</v>
      </c>
      <c r="I385" s="7" t="s">
        <v>5</v>
      </c>
      <c r="J385" s="8">
        <f ca="1" xml:space="preserve">
IF($O385 = 5 + N("CEO"),
    TODAY() - 16340,
    IF($O385 = 8 + N("Secretary"),
        RANDBETWEEN(TODAY() - 12418.5, TODAY()-6574.5),
        IF(OR($O385 = 7, $O385 = 14),
            RANDBETWEEN(TODAY() - 16071, TODAY() - 8766),
            IF(OR($O385 = 13, $O385 = 12, $O385 = 11),
                RANDBETWEEN(TODAY() - 27393.75, TODAY() - 12783.75),
                RANDBETWEEN(TODAY() - 27393.75, TODAY()-10957.5)
            )
        )
    )
)</f>
        <v>18602</v>
      </c>
      <c r="K385" s="6">
        <f ca="1" xml:space="preserve">
IF(OR($O385 = 5, $O385 = 6) + N("Se for presidente ou vice-presidente"),
    10 + N("Doutor"),
    IF($O385 = 7 + N("Se for diretor"),
        RANDBETWEEN(8,10) + N("Graduate school or Master’s degree or Doctorate"),
        IF($O385 = 14 + N("If a manager"),
            RANDBETWEEN(7,9),
            IF(OR($O385 = 13, $O385 = 12, $O385 = 11) + N("If coordinator or specialist or analyst"),
                RANDBETWEEN(7,8),
                7
            )
        )
    )
)</f>
        <v>7</v>
      </c>
      <c r="L385" s="8" t="str">
        <f ca="1">VLOOKUP($K385,Education!$A:$B,2,FALSE)</f>
        <v>Undergraduate degree</v>
      </c>
      <c r="M385" s="7" t="e">
        <f ca="1" xml:space="preserve">
  IF(OR($O385 = 5, $O385 = 6, $O385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5" s="7" t="e">
        <f ca="1">VLOOKUP($M385,Department!$A:$B,2,FALSE)</f>
        <v>#NUM!</v>
      </c>
      <c r="O385" s="6">
        <f t="shared" ca="1" si="5"/>
        <v>10</v>
      </c>
      <c r="P385" s="7" t="str">
        <f ca="1">VLOOKUP($O385,Role!$A:$B,2,FALSE)</f>
        <v>Trainee</v>
      </c>
      <c r="Q385" s="6" t="str">
        <f ca="1" xml:space="preserve">
IF($O385 = 11 + N("Analyst"),
    RANDBETWEEN(5, 7) + N("Jr, Pleno, Sr"),
    ""
)</f>
        <v/>
      </c>
      <c r="R385" s="7" t="str">
        <f ca="1" xml:space="preserve">
IF($Q385 &lt;&gt; "",
    VLOOKUP($Q385,Level!$A:$B,2,FALSE),
    ""
)</f>
        <v/>
      </c>
      <c r="S385" s="1" t="e">
        <f ca="1" xml:space="preserve">
IF($O385 = 5 + N("Presidente"),
    27000,
    IF($O385 = 6 + N("Vice-presidente"),
        23000,
        IF(OR($O385 = 8, $O385= 13, $O385 = 12) + N("Secretária bilíngue ou coordenador ou especialista"),
            8000,
            IF($O385 = 7 + N("Diretor"),
                15000,
                IF($O385 = 14 + N("Gerente"),
                    12000,
                    IF($O385 = 9 + N("Estagiário"),
                        705,
                        IF($O385 = 10 + N("Trainee"),
                            805,
                            IF($O385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IF($K385 = 7,
  500,
  IF($K385 = 8,
    1000,
    IF($K385 = 9,
      1500,
      IF($K385 = 10,
        2000,
        0
      )
    )
  )
)
+
N("Adicional no salário por área")
+
IF($M385 = 14 + N("Tecnologia da Informação"),
  120,
  IF($M385 = 16 + N("Vendas"),
    110,
    IF($M385 = 15 + N("Jurídico"),
      100,
      IF(OR($M385 = 8, $M385 = 9, $M385 = 11) + N("Recursos humanos ou comercial ou comunicação e marketing"),
        80,
        0
      )
    )
  )
)
+
N("Adicionando pegadinha")
+
IF(AND($M385 = 16, $K385 = 9, $O385 = 11, $Q385 = 5) + N("Se for de vendas, com mestrado, analista sênior"),
  IF(#REF! = 5,
    100,
    0
  )
  +
  IF($I385 = "M",
    200,
    0
  ),
  0
)</f>
        <v>#NUM!</v>
      </c>
    </row>
    <row r="386" spans="1:19" ht="14.25" customHeight="1" x14ac:dyDescent="0.2">
      <c r="A386" s="7" t="s">
        <v>94</v>
      </c>
      <c r="B386" s="5">
        <f>ROW()</f>
        <v>386</v>
      </c>
      <c r="C386" s="6" t="b">
        <v>1</v>
      </c>
      <c r="D386" s="7" t="e">
        <f ca="1">IF($B386 = 1 + N("Presidente"),
    127,
    IF($B386 = 2 + N("Vice-Presidente"),
        72,
        IF($B386 = 3 + N("Secretária bilíngue"),
            13,
            RANDBETWEEN(5,COUNT(#REF!) + 1)
        )
    )
)</f>
        <v>#NUM!</v>
      </c>
      <c r="E386" s="7" t="e">
        <f ca="1">VLOOKUP($D386,#REF!,2,FALSE)</f>
        <v>#NUM!</v>
      </c>
      <c r="F386" s="7" t="e">
        <f ca="1" xml:space="preserve">
IF($B386 = 1,
    0,
    RANDBETWEEN(5,COUNT(#REF!) + 1)
)</f>
        <v>#NUM!</v>
      </c>
      <c r="G386" s="7" t="e">
        <f ca="1" xml:space="preserve">
IF($B386 = 1 + N("Presidente"),
    "de Orléans e Bragança",
    VLOOKUP($F386,#REF!,2,FALSE) &amp; " " &amp; VLOOKUP(RANDBETWEEN(5,COUNT(#REF!) + 1),#REF!,2,FALSE)
)</f>
        <v>#NUM!</v>
      </c>
      <c r="H386" s="7" t="s">
        <v>482</v>
      </c>
      <c r="I386" s="7" t="s">
        <v>6</v>
      </c>
      <c r="J386" s="8">
        <f ca="1" xml:space="preserve">
IF($O386 = 5 + N("CEO"),
    TODAY() - 16340,
    IF($O386 = 8 + N("Secretary"),
        RANDBETWEEN(TODAY() - 12418.5, TODAY()-6574.5),
        IF(OR($O386 = 7, $O386 = 14),
            RANDBETWEEN(TODAY() - 16071, TODAY() - 8766),
            IF(OR($O386 = 13, $O386 = 12, $O386 = 11),
                RANDBETWEEN(TODAY() - 27393.75, TODAY() - 12783.75),
                RANDBETWEEN(TODAY() - 27393.75, TODAY()-10957.5)
            )
        )
    )
)</f>
        <v>26491</v>
      </c>
      <c r="K386" s="6">
        <f ca="1" xml:space="preserve">
IF(OR($O386 = 5, $O386 = 6) + N("Se for presidente ou vice-presidente"),
    10 + N("Doutor"),
    IF($O386 = 7 + N("Se for diretor"),
        RANDBETWEEN(8,10) + N("Graduate school or Master’s degree or Doctorate"),
        IF($O386 = 14 + N("If a manager"),
            RANDBETWEEN(7,9),
            IF(OR($O386 = 13, $O386 = 12, $O386 = 11) + N("If coordinator or specialist or analyst"),
                RANDBETWEEN(7,8),
                7
            )
        )
    )
)</f>
        <v>8</v>
      </c>
      <c r="L386" s="8" t="str">
        <f ca="1">VLOOKUP($K386,Education!$A:$B,2,FALSE)</f>
        <v>Graduate school</v>
      </c>
      <c r="M386" s="7" t="e">
        <f ca="1" xml:space="preserve">
  IF(OR($O386 = 5, $O386 = 6, $O386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6" s="7" t="e">
        <f ca="1">VLOOKUP($M386,Department!$A:$B,2,FALSE)</f>
        <v>#NUM!</v>
      </c>
      <c r="O386" s="6">
        <f t="shared" ca="1" si="5"/>
        <v>11</v>
      </c>
      <c r="P386" s="7" t="str">
        <f ca="1">VLOOKUP($O386,Role!$A:$B,2,FALSE)</f>
        <v>Analyst</v>
      </c>
      <c r="Q386" s="6">
        <f ca="1" xml:space="preserve">
IF($O386 = 11 + N("Analyst"),
    RANDBETWEEN(5, 7) + N("Jr, Pleno, Sr"),
    ""
)</f>
        <v>5</v>
      </c>
      <c r="R386" s="7" t="e">
        <f ca="1" xml:space="preserve">
IF($Q386 &lt;&gt; "",
    VLOOKUP($Q386,Level!$A:$B,2,FALSE),
    ""
)</f>
        <v>#N/A</v>
      </c>
      <c r="S386" s="1" t="e">
        <f ca="1" xml:space="preserve">
IF($O386 = 5 + N("Presidente"),
    27000,
    IF($O386 = 6 + N("Vice-presidente"),
        23000,
        IF(OR($O386 = 8, $O386= 13, $O386 = 12) + N("Secretária bilíngue ou coordenador ou especialista"),
            8000,
            IF($O386 = 7 + N("Diretor"),
                15000,
                IF($O386 = 14 + N("Gerente"),
                    12000,
                    IF($O386 = 9 + N("Estagiário"),
                        705,
                        IF($O386 = 10 + N("Trainee"),
                            805,
                            IF($O386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IF($K386 = 7,
  500,
  IF($K386 = 8,
    1000,
    IF($K386 = 9,
      1500,
      IF($K386 = 10,
        2000,
        0
      )
    )
  )
)
+
N("Adicional no salário por área")
+
IF($M386 = 14 + N("Tecnologia da Informação"),
  120,
  IF($M386 = 16 + N("Vendas"),
    110,
    IF($M386 = 15 + N("Jurídico"),
      100,
      IF(OR($M386 = 8, $M386 = 9, $M386 = 11) + N("Recursos humanos ou comercial ou comunicação e marketing"),
        80,
        0
      )
    )
  )
)
+
N("Adicionando pegadinha")
+
IF(AND($M386 = 16, $K386 = 9, $O386 = 11, $Q386 = 5) + N("Se for de vendas, com mestrado, analista sênior"),
  IF(#REF! = 5,
    100,
    0
  )
  +
  IF($I386 = "M",
    200,
    0
  ),
  0
)</f>
        <v>#NUM!</v>
      </c>
    </row>
    <row r="387" spans="1:19" ht="14.25" customHeight="1" x14ac:dyDescent="0.2">
      <c r="A387" s="7" t="s">
        <v>94</v>
      </c>
      <c r="B387" s="5">
        <f>ROW()</f>
        <v>387</v>
      </c>
      <c r="C387" s="6" t="b">
        <v>1</v>
      </c>
      <c r="D387" s="7" t="e">
        <f ca="1">IF($B387 = 1 + N("Presidente"),
    127,
    IF($B387 = 2 + N("Vice-Presidente"),
        72,
        IF($B387 = 3 + N("Secretária bilíngue"),
            13,
            RANDBETWEEN(5,COUNT(#REF!) + 1)
        )
    )
)</f>
        <v>#NUM!</v>
      </c>
      <c r="E387" s="7" t="e">
        <f ca="1">VLOOKUP($D387,#REF!,2,FALSE)</f>
        <v>#NUM!</v>
      </c>
      <c r="F387" s="7" t="e">
        <f ca="1" xml:space="preserve">
IF($B387 = 1,
    0,
    RANDBETWEEN(5,COUNT(#REF!) + 1)
)</f>
        <v>#NUM!</v>
      </c>
      <c r="G387" s="7" t="e">
        <f ca="1" xml:space="preserve">
IF($B387 = 1 + N("Presidente"),
    "de Orléans e Bragança",
    VLOOKUP($F387,#REF!,2,FALSE) &amp; " " &amp; VLOOKUP(RANDBETWEEN(5,COUNT(#REF!) + 1),#REF!,2,FALSE)
)</f>
        <v>#NUM!</v>
      </c>
      <c r="H387" s="7" t="s">
        <v>483</v>
      </c>
      <c r="I387" s="7" t="s">
        <v>5</v>
      </c>
      <c r="J387" s="8">
        <f ca="1" xml:space="preserve">
IF($O387 = 5 + N("CEO"),
    TODAY() - 16340,
    IF($O387 = 8 + N("Secretary"),
        RANDBETWEEN(TODAY() - 12418.5, TODAY()-6574.5),
        IF(OR($O387 = 7, $O387 = 14),
            RANDBETWEEN(TODAY() - 16071, TODAY() - 8766),
            IF(OR($O387 = 13, $O387 = 12, $O387 = 11),
                RANDBETWEEN(TODAY() - 27393.75, TODAY() - 12783.75),
                RANDBETWEEN(TODAY() - 27393.75, TODAY()-10957.5)
            )
        )
    )
)</f>
        <v>31858</v>
      </c>
      <c r="K387" s="6">
        <f ca="1" xml:space="preserve">
IF(OR($O387 = 5, $O387 = 6) + N("Se for presidente ou vice-presidente"),
    10 + N("Doutor"),
    IF($O387 = 7 + N("Se for diretor"),
        RANDBETWEEN(8,10) + N("Graduate school or Master’s degree or Doctorate"),
        IF($O387 = 14 + N("If a manager"),
            RANDBETWEEN(7,9),
            IF(OR($O387 = 13, $O387 = 12, $O387 = 11) + N("If coordinator or specialist or analyst"),
                RANDBETWEEN(7,8),
                7
            )
        )
    )
)</f>
        <v>7</v>
      </c>
      <c r="L387" s="8" t="str">
        <f ca="1">VLOOKUP($K387,Education!$A:$B,2,FALSE)</f>
        <v>Undergraduate degree</v>
      </c>
      <c r="M387" s="7" t="e">
        <f ca="1" xml:space="preserve">
  IF(OR($O387 = 5, $O387 = 6, $O387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7" s="7" t="e">
        <f ca="1">VLOOKUP($M387,Department!$A:$B,2,FALSE)</f>
        <v>#NUM!</v>
      </c>
      <c r="O387" s="6">
        <f t="shared" ref="O387:O450" ca="1" si="6" xml:space="preserve">
IF($B387 = 1 + N("Se matrícula for 1"),
  5 + N("Presidente"),
  IF($B387 = 2 + N("Se matrícula for 2"),
    6 + N("Vice-presidente"),
    IF($B387 = 3 + N("Se matrícula for 3"),
      8 + N("Secretária bilíngue"),
      IF(AND($B387 &gt;= 4, $B387 &lt;=14),
        7 + N("Diretor"),
        IF(AND($B387 &gt;= 15, $B387 &lt;= 25),
          14 + N("Manager"),
          IF(AND($B387 &gt;= 26, $B387 &lt;= 36),
            13 + N("Coordinador"),
            IF(AND($B387 &gt;= 37, $B387 &lt;= 47),
              12 + N("Especialista"),
                IF(MOD($B387,2) = 0,
                  11 + N("Analista"),
                  RANDBETWEEN(9,10) + N("Estagiário ou Trainee")
                )
            )
          )
        )
      )
    )
  )
)</f>
        <v>9</v>
      </c>
      <c r="P387" s="7" t="str">
        <f ca="1">VLOOKUP($O387,Role!$A:$B,2,FALSE)</f>
        <v>Intern</v>
      </c>
      <c r="Q387" s="6" t="str">
        <f ca="1" xml:space="preserve">
IF($O387 = 11 + N("Analyst"),
    RANDBETWEEN(5, 7) + N("Jr, Pleno, Sr"),
    ""
)</f>
        <v/>
      </c>
      <c r="R387" s="7" t="str">
        <f ca="1" xml:space="preserve">
IF($Q387 &lt;&gt; "",
    VLOOKUP($Q387,Level!$A:$B,2,FALSE),
    ""
)</f>
        <v/>
      </c>
      <c r="S387" s="1" t="e">
        <f ca="1" xml:space="preserve">
IF($O387 = 5 + N("Presidente"),
    27000,
    IF($O387 = 6 + N("Vice-presidente"),
        23000,
        IF(OR($O387 = 8, $O387= 13, $O387 = 12) + N("Secretária bilíngue ou coordenador ou especialista"),
            8000,
            IF($O387 = 7 + N("Diretor"),
                15000,
                IF($O387 = 14 + N("Gerente"),
                    12000,
                    IF($O387 = 9 + N("Estagiário"),
                        705,
                        IF($O387 = 10 + N("Trainee"),
                            805,
                            IF($O387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IF($K387 = 7,
  500,
  IF($K387 = 8,
    1000,
    IF($K387 = 9,
      1500,
      IF($K387 = 10,
        2000,
        0
      )
    )
  )
)
+
N("Adicional no salário por área")
+
IF($M387 = 14 + N("Tecnologia da Informação"),
  120,
  IF($M387 = 16 + N("Vendas"),
    110,
    IF($M387 = 15 + N("Jurídico"),
      100,
      IF(OR($M387 = 8, $M387 = 9, $M387 = 11) + N("Recursos humanos ou comercial ou comunicação e marketing"),
        80,
        0
      )
    )
  )
)
+
N("Adicionando pegadinha")
+
IF(AND($M387 = 16, $K387 = 9, $O387 = 11, $Q387 = 5) + N("Se for de vendas, com mestrado, analista sênior"),
  IF(#REF! = 5,
    100,
    0
  )
  +
  IF($I387 = "M",
    200,
    0
  ),
  0
)</f>
        <v>#NUM!</v>
      </c>
    </row>
    <row r="388" spans="1:19" ht="14.25" customHeight="1" x14ac:dyDescent="0.2">
      <c r="A388" s="7" t="s">
        <v>94</v>
      </c>
      <c r="B388" s="5">
        <f>ROW()</f>
        <v>388</v>
      </c>
      <c r="C388" s="6" t="b">
        <v>1</v>
      </c>
      <c r="D388" s="7" t="e">
        <f ca="1">IF($B388 = 1 + N("Presidente"),
    127,
    IF($B388 = 2 + N("Vice-Presidente"),
        72,
        IF($B388 = 3 + N("Secretária bilíngue"),
            13,
            RANDBETWEEN(5,COUNT(#REF!) + 1)
        )
    )
)</f>
        <v>#NUM!</v>
      </c>
      <c r="E388" s="7" t="e">
        <f ca="1">VLOOKUP($D388,#REF!,2,FALSE)</f>
        <v>#NUM!</v>
      </c>
      <c r="F388" s="7" t="e">
        <f ca="1" xml:space="preserve">
IF($B388 = 1,
    0,
    RANDBETWEEN(5,COUNT(#REF!) + 1)
)</f>
        <v>#NUM!</v>
      </c>
      <c r="G388" s="7" t="e">
        <f ca="1" xml:space="preserve">
IF($B388 = 1 + N("Presidente"),
    "de Orléans e Bragança",
    VLOOKUP($F388,#REF!,2,FALSE) &amp; " " &amp; VLOOKUP(RANDBETWEEN(5,COUNT(#REF!) + 1),#REF!,2,FALSE)
)</f>
        <v>#NUM!</v>
      </c>
      <c r="H388" s="7" t="s">
        <v>484</v>
      </c>
      <c r="I388" s="7" t="s">
        <v>6</v>
      </c>
      <c r="J388" s="8">
        <f ca="1" xml:space="preserve">
IF($O388 = 5 + N("CEO"),
    TODAY() - 16340,
    IF($O388 = 8 + N("Secretary"),
        RANDBETWEEN(TODAY() - 12418.5, TODAY()-6574.5),
        IF(OR($O388 = 7, $O388 = 14),
            RANDBETWEEN(TODAY() - 16071, TODAY() - 8766),
            IF(OR($O388 = 13, $O388 = 12, $O388 = 11),
                RANDBETWEEN(TODAY() - 27393.75, TODAY() - 12783.75),
                RANDBETWEEN(TODAY() - 27393.75, TODAY()-10957.5)
            )
        )
    )
)</f>
        <v>31623</v>
      </c>
      <c r="K388" s="6">
        <f ca="1" xml:space="preserve">
IF(OR($O388 = 5, $O388 = 6) + N("Se for presidente ou vice-presidente"),
    10 + N("Doutor"),
    IF($O388 = 7 + N("Se for diretor"),
        RANDBETWEEN(8,10) + N("Graduate school or Master’s degree or Doctorate"),
        IF($O388 = 14 + N("If a manager"),
            RANDBETWEEN(7,9),
            IF(OR($O388 = 13, $O388 = 12, $O388 = 11) + N("If coordinator or specialist or analyst"),
                RANDBETWEEN(7,8),
                7
            )
        )
    )
)</f>
        <v>7</v>
      </c>
      <c r="L388" s="8" t="str">
        <f ca="1">VLOOKUP($K388,Education!$A:$B,2,FALSE)</f>
        <v>Undergraduate degree</v>
      </c>
      <c r="M388" s="7" t="e">
        <f ca="1" xml:space="preserve">
  IF(OR($O388 = 5, $O388 = 6, $O388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8" s="7" t="e">
        <f ca="1">VLOOKUP($M388,Department!$A:$B,2,FALSE)</f>
        <v>#NUM!</v>
      </c>
      <c r="O388" s="6">
        <f t="shared" ca="1" si="6"/>
        <v>11</v>
      </c>
      <c r="P388" s="7" t="str">
        <f ca="1">VLOOKUP($O388,Role!$A:$B,2,FALSE)</f>
        <v>Analyst</v>
      </c>
      <c r="Q388" s="6">
        <f ca="1" xml:space="preserve">
IF($O388 = 11 + N("Analyst"),
    RANDBETWEEN(5, 7) + N("Jr, Pleno, Sr"),
    ""
)</f>
        <v>7</v>
      </c>
      <c r="R388" s="7" t="e">
        <f ca="1" xml:space="preserve">
IF($Q388 &lt;&gt; "",
    VLOOKUP($Q388,Level!$A:$B,2,FALSE),
    ""
)</f>
        <v>#N/A</v>
      </c>
      <c r="S388" s="1" t="e">
        <f ca="1" xml:space="preserve">
IF($O388 = 5 + N("Presidente"),
    27000,
    IF($O388 = 6 + N("Vice-presidente"),
        23000,
        IF(OR($O388 = 8, $O388= 13, $O388 = 12) + N("Secretária bilíngue ou coordenador ou especialista"),
            8000,
            IF($O388 = 7 + N("Diretor"),
                15000,
                IF($O388 = 14 + N("Gerente"),
                    12000,
                    IF($O388 = 9 + N("Estagiário"),
                        705,
                        IF($O388 = 10 + N("Trainee"),
                            805,
                            IF($O388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IF($K388 = 7,
  500,
  IF($K388 = 8,
    1000,
    IF($K388 = 9,
      1500,
      IF($K388 = 10,
        2000,
        0
      )
    )
  )
)
+
N("Adicional no salário por área")
+
IF($M388 = 14 + N("Tecnologia da Informação"),
  120,
  IF($M388 = 16 + N("Vendas"),
    110,
    IF($M388 = 15 + N("Jurídico"),
      100,
      IF(OR($M388 = 8, $M388 = 9, $M388 = 11) + N("Recursos humanos ou comercial ou comunicação e marketing"),
        80,
        0
      )
    )
  )
)
+
N("Adicionando pegadinha")
+
IF(AND($M388 = 16, $K388 = 9, $O388 = 11, $Q388 = 5) + N("Se for de vendas, com mestrado, analista sênior"),
  IF(#REF! = 5,
    100,
    0
  )
  +
  IF($I388 = "M",
    200,
    0
  ),
  0
)</f>
        <v>#NUM!</v>
      </c>
    </row>
    <row r="389" spans="1:19" ht="14.25" customHeight="1" x14ac:dyDescent="0.2">
      <c r="A389" s="7" t="s">
        <v>94</v>
      </c>
      <c r="B389" s="5">
        <f>ROW()</f>
        <v>389</v>
      </c>
      <c r="C389" s="6" t="b">
        <v>1</v>
      </c>
      <c r="D389" s="7" t="e">
        <f ca="1">IF($B389 = 1 + N("Presidente"),
    127,
    IF($B389 = 2 + N("Vice-Presidente"),
        72,
        IF($B389 = 3 + N("Secretária bilíngue"),
            13,
            RANDBETWEEN(5,COUNT(#REF!) + 1)
        )
    )
)</f>
        <v>#NUM!</v>
      </c>
      <c r="E389" s="7" t="e">
        <f ca="1">VLOOKUP($D389,#REF!,2,FALSE)</f>
        <v>#NUM!</v>
      </c>
      <c r="F389" s="7" t="e">
        <f ca="1" xml:space="preserve">
IF($B389 = 1,
    0,
    RANDBETWEEN(5,COUNT(#REF!) + 1)
)</f>
        <v>#NUM!</v>
      </c>
      <c r="G389" s="7" t="e">
        <f ca="1" xml:space="preserve">
IF($B389 = 1 + N("Presidente"),
    "de Orléans e Bragança",
    VLOOKUP($F389,#REF!,2,FALSE) &amp; " " &amp; VLOOKUP(RANDBETWEEN(5,COUNT(#REF!) + 1),#REF!,2,FALSE)
)</f>
        <v>#NUM!</v>
      </c>
      <c r="H389" s="7" t="s">
        <v>485</v>
      </c>
      <c r="I389" s="7" t="s">
        <v>6</v>
      </c>
      <c r="J389" s="8">
        <f ca="1" xml:space="preserve">
IF($O389 = 5 + N("CEO"),
    TODAY() - 16340,
    IF($O389 = 8 + N("Secretary"),
        RANDBETWEEN(TODAY() - 12418.5, TODAY()-6574.5),
        IF(OR($O389 = 7, $O389 = 14),
            RANDBETWEEN(TODAY() - 16071, TODAY() - 8766),
            IF(OR($O389 = 13, $O389 = 12, $O389 = 11),
                RANDBETWEEN(TODAY() - 27393.75, TODAY() - 12783.75),
                RANDBETWEEN(TODAY() - 27393.75, TODAY()-10957.5)
            )
        )
    )
)</f>
        <v>29216</v>
      </c>
      <c r="K389" s="6">
        <f ca="1" xml:space="preserve">
IF(OR($O389 = 5, $O389 = 6) + N("Se for presidente ou vice-presidente"),
    10 + N("Doutor"),
    IF($O389 = 7 + N("Se for diretor"),
        RANDBETWEEN(8,10) + N("Graduate school or Master’s degree or Doctorate"),
        IF($O389 = 14 + N("If a manager"),
            RANDBETWEEN(7,9),
            IF(OR($O389 = 13, $O389 = 12, $O389 = 11) + N("If coordinator or specialist or analyst"),
                RANDBETWEEN(7,8),
                7
            )
        )
    )
)</f>
        <v>7</v>
      </c>
      <c r="L389" s="8" t="str">
        <f ca="1">VLOOKUP($K389,Education!$A:$B,2,FALSE)</f>
        <v>Undergraduate degree</v>
      </c>
      <c r="M389" s="7" t="e">
        <f ca="1" xml:space="preserve">
  IF(OR($O389 = 5, $O389 = 6, $O389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89" s="7" t="e">
        <f ca="1">VLOOKUP($M389,Department!$A:$B,2,FALSE)</f>
        <v>#NUM!</v>
      </c>
      <c r="O389" s="6">
        <f t="shared" ca="1" si="6"/>
        <v>10</v>
      </c>
      <c r="P389" s="7" t="str">
        <f ca="1">VLOOKUP($O389,Role!$A:$B,2,FALSE)</f>
        <v>Trainee</v>
      </c>
      <c r="Q389" s="6" t="str">
        <f ca="1" xml:space="preserve">
IF($O389 = 11 + N("Analyst"),
    RANDBETWEEN(5, 7) + N("Jr, Pleno, Sr"),
    ""
)</f>
        <v/>
      </c>
      <c r="R389" s="7" t="str">
        <f ca="1" xml:space="preserve">
IF($Q389 &lt;&gt; "",
    VLOOKUP($Q389,Level!$A:$B,2,FALSE),
    ""
)</f>
        <v/>
      </c>
      <c r="S389" s="1" t="e">
        <f ca="1" xml:space="preserve">
IF($O389 = 5 + N("Presidente"),
    27000,
    IF($O389 = 6 + N("Vice-presidente"),
        23000,
        IF(OR($O389 = 8, $O389= 13, $O389 = 12) + N("Secretária bilíngue ou coordenador ou especialista"),
            8000,
            IF($O389 = 7 + N("Diretor"),
                15000,
                IF($O389 = 14 + N("Gerente"),
                    12000,
                    IF($O389 = 9 + N("Estagiário"),
                        705,
                        IF($O389 = 10 + N("Trainee"),
                            805,
                            IF($O389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IF($K389 = 7,
  500,
  IF($K389 = 8,
    1000,
    IF($K389 = 9,
      1500,
      IF($K389 = 10,
        2000,
        0
      )
    )
  )
)
+
N("Adicional no salário por área")
+
IF($M389 = 14 + N("Tecnologia da Informação"),
  120,
  IF($M389 = 16 + N("Vendas"),
    110,
    IF($M389 = 15 + N("Jurídico"),
      100,
      IF(OR($M389 = 8, $M389 = 9, $M389 = 11) + N("Recursos humanos ou comercial ou comunicação e marketing"),
        80,
        0
      )
    )
  )
)
+
N("Adicionando pegadinha")
+
IF(AND($M389 = 16, $K389 = 9, $O389 = 11, $Q389 = 5) + N("Se for de vendas, com mestrado, analista sênior"),
  IF(#REF! = 5,
    100,
    0
  )
  +
  IF($I389 = "M",
    200,
    0
  ),
  0
)</f>
        <v>#NUM!</v>
      </c>
    </row>
    <row r="390" spans="1:19" ht="14.25" customHeight="1" x14ac:dyDescent="0.2">
      <c r="A390" s="7" t="s">
        <v>94</v>
      </c>
      <c r="B390" s="5">
        <f>ROW()</f>
        <v>390</v>
      </c>
      <c r="C390" s="6" t="b">
        <v>1</v>
      </c>
      <c r="D390" s="7" t="e">
        <f ca="1">IF($B390 = 1 + N("Presidente"),
    127,
    IF($B390 = 2 + N("Vice-Presidente"),
        72,
        IF($B390 = 3 + N("Secretária bilíngue"),
            13,
            RANDBETWEEN(5,COUNT(#REF!) + 1)
        )
    )
)</f>
        <v>#NUM!</v>
      </c>
      <c r="E390" s="7" t="e">
        <f ca="1">VLOOKUP($D390,#REF!,2,FALSE)</f>
        <v>#NUM!</v>
      </c>
      <c r="F390" s="7" t="e">
        <f ca="1" xml:space="preserve">
IF($B390 = 1,
    0,
    RANDBETWEEN(5,COUNT(#REF!) + 1)
)</f>
        <v>#NUM!</v>
      </c>
      <c r="G390" s="7" t="e">
        <f ca="1" xml:space="preserve">
IF($B390 = 1 + N("Presidente"),
    "de Orléans e Bragança",
    VLOOKUP($F390,#REF!,2,FALSE) &amp; " " &amp; VLOOKUP(RANDBETWEEN(5,COUNT(#REF!) + 1),#REF!,2,FALSE)
)</f>
        <v>#NUM!</v>
      </c>
      <c r="H390" s="7" t="s">
        <v>486</v>
      </c>
      <c r="I390" s="7" t="s">
        <v>6</v>
      </c>
      <c r="J390" s="8">
        <f ca="1" xml:space="preserve">
IF($O390 = 5 + N("CEO"),
    TODAY() - 16340,
    IF($O390 = 8 + N("Secretary"),
        RANDBETWEEN(TODAY() - 12418.5, TODAY()-6574.5),
        IF(OR($O390 = 7, $O390 = 14),
            RANDBETWEEN(TODAY() - 16071, TODAY() - 8766),
            IF(OR($O390 = 13, $O390 = 12, $O390 = 11),
                RANDBETWEEN(TODAY() - 27393.75, TODAY() - 12783.75),
                RANDBETWEEN(TODAY() - 27393.75, TODAY()-10957.5)
            )
        )
    )
)</f>
        <v>31122</v>
      </c>
      <c r="K390" s="6">
        <f ca="1" xml:space="preserve">
IF(OR($O390 = 5, $O390 = 6) + N("Se for presidente ou vice-presidente"),
    10 + N("Doutor"),
    IF($O390 = 7 + N("Se for diretor"),
        RANDBETWEEN(8,10) + N("Graduate school or Master’s degree or Doctorate"),
        IF($O390 = 14 + N("If a manager"),
            RANDBETWEEN(7,9),
            IF(OR($O390 = 13, $O390 = 12, $O390 = 11) + N("If coordinator or specialist or analyst"),
                RANDBETWEEN(7,8),
                7
            )
        )
    )
)</f>
        <v>8</v>
      </c>
      <c r="L390" s="8" t="str">
        <f ca="1">VLOOKUP($K390,Education!$A:$B,2,FALSE)</f>
        <v>Graduate school</v>
      </c>
      <c r="M390" s="7" t="e">
        <f ca="1" xml:space="preserve">
  IF(OR($O390 = 5, $O390 = 6, $O390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0" s="7" t="e">
        <f ca="1">VLOOKUP($M390,Department!$A:$B,2,FALSE)</f>
        <v>#NUM!</v>
      </c>
      <c r="O390" s="6">
        <f t="shared" ca="1" si="6"/>
        <v>11</v>
      </c>
      <c r="P390" s="7" t="str">
        <f ca="1">VLOOKUP($O390,Role!$A:$B,2,FALSE)</f>
        <v>Analyst</v>
      </c>
      <c r="Q390" s="6">
        <f ca="1" xml:space="preserve">
IF($O390 = 11 + N("Analyst"),
    RANDBETWEEN(5, 7) + N("Jr, Pleno, Sr"),
    ""
)</f>
        <v>7</v>
      </c>
      <c r="R390" s="7" t="e">
        <f ca="1" xml:space="preserve">
IF($Q390 &lt;&gt; "",
    VLOOKUP($Q390,Level!$A:$B,2,FALSE),
    ""
)</f>
        <v>#N/A</v>
      </c>
      <c r="S390" s="1" t="e">
        <f ca="1" xml:space="preserve">
IF($O390 = 5 + N("Presidente"),
    27000,
    IF($O390 = 6 + N("Vice-presidente"),
        23000,
        IF(OR($O390 = 8, $O390= 13, $O390 = 12) + N("Secretária bilíngue ou coordenador ou especialista"),
            8000,
            IF($O390 = 7 + N("Diretor"),
                15000,
                IF($O390 = 14 + N("Gerente"),
                    12000,
                    IF($O390 = 9 + N("Estagiário"),
                        705,
                        IF($O390 = 10 + N("Trainee"),
                            805,
                            IF($O390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IF($K390 = 7,
  500,
  IF($K390 = 8,
    1000,
    IF($K390 = 9,
      1500,
      IF($K390 = 10,
        2000,
        0
      )
    )
  )
)
+
N("Adicional no salário por área")
+
IF($M390 = 14 + N("Tecnologia da Informação"),
  120,
  IF($M390 = 16 + N("Vendas"),
    110,
    IF($M390 = 15 + N("Jurídico"),
      100,
      IF(OR($M390 = 8, $M390 = 9, $M390 = 11) + N("Recursos humanos ou comercial ou comunicação e marketing"),
        80,
        0
      )
    )
  )
)
+
N("Adicionando pegadinha")
+
IF(AND($M390 = 16, $K390 = 9, $O390 = 11, $Q390 = 5) + N("Se for de vendas, com mestrado, analista sênior"),
  IF(#REF! = 5,
    100,
    0
  )
  +
  IF($I390 = "M",
    200,
    0
  ),
  0
)</f>
        <v>#NUM!</v>
      </c>
    </row>
    <row r="391" spans="1:19" ht="14.25" customHeight="1" x14ac:dyDescent="0.2">
      <c r="A391" s="7" t="s">
        <v>94</v>
      </c>
      <c r="B391" s="5">
        <f>ROW()</f>
        <v>391</v>
      </c>
      <c r="C391" s="6" t="b">
        <v>1</v>
      </c>
      <c r="D391" s="7" t="e">
        <f ca="1">IF($B391 = 1 + N("Presidente"),
    127,
    IF($B391 = 2 + N("Vice-Presidente"),
        72,
        IF($B391 = 3 + N("Secretária bilíngue"),
            13,
            RANDBETWEEN(5,COUNT(#REF!) + 1)
        )
    )
)</f>
        <v>#NUM!</v>
      </c>
      <c r="E391" s="7" t="e">
        <f ca="1">VLOOKUP($D391,#REF!,2,FALSE)</f>
        <v>#NUM!</v>
      </c>
      <c r="F391" s="7" t="e">
        <f ca="1" xml:space="preserve">
IF($B391 = 1,
    0,
    RANDBETWEEN(5,COUNT(#REF!) + 1)
)</f>
        <v>#NUM!</v>
      </c>
      <c r="G391" s="7" t="e">
        <f ca="1" xml:space="preserve">
IF($B391 = 1 + N("Presidente"),
    "de Orléans e Bragança",
    VLOOKUP($F391,#REF!,2,FALSE) &amp; " " &amp; VLOOKUP(RANDBETWEEN(5,COUNT(#REF!) + 1),#REF!,2,FALSE)
)</f>
        <v>#NUM!</v>
      </c>
      <c r="H391" s="7" t="s">
        <v>487</v>
      </c>
      <c r="I391" s="7" t="s">
        <v>5</v>
      </c>
      <c r="J391" s="8">
        <f ca="1" xml:space="preserve">
IF($O391 = 5 + N("CEO"),
    TODAY() - 16340,
    IF($O391 = 8 + N("Secretary"),
        RANDBETWEEN(TODAY() - 12418.5, TODAY()-6574.5),
        IF(OR($O391 = 7, $O391 = 14),
            RANDBETWEEN(TODAY() - 16071, TODAY() - 8766),
            IF(OR($O391 = 13, $O391 = 12, $O391 = 11),
                RANDBETWEEN(TODAY() - 27393.75, TODAY() - 12783.75),
                RANDBETWEEN(TODAY() - 27393.75, TODAY()-10957.5)
            )
        )
    )
)</f>
        <v>21535</v>
      </c>
      <c r="K391" s="6">
        <f ca="1" xml:space="preserve">
IF(OR($O391 = 5, $O391 = 6) + N("Se for presidente ou vice-presidente"),
    10 + N("Doutor"),
    IF($O391 = 7 + N("Se for diretor"),
        RANDBETWEEN(8,10) + N("Graduate school or Master’s degree or Doctorate"),
        IF($O391 = 14 + N("If a manager"),
            RANDBETWEEN(7,9),
            IF(OR($O391 = 13, $O391 = 12, $O391 = 11) + N("If coordinator or specialist or analyst"),
                RANDBETWEEN(7,8),
                7
            )
        )
    )
)</f>
        <v>7</v>
      </c>
      <c r="L391" s="8" t="str">
        <f ca="1">VLOOKUP($K391,Education!$A:$B,2,FALSE)</f>
        <v>Undergraduate degree</v>
      </c>
      <c r="M391" s="7" t="e">
        <f ca="1" xml:space="preserve">
  IF(OR($O391 = 5, $O391 = 6, $O391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1" s="7" t="e">
        <f ca="1">VLOOKUP($M391,Department!$A:$B,2,FALSE)</f>
        <v>#NUM!</v>
      </c>
      <c r="O391" s="6">
        <f t="shared" ca="1" si="6"/>
        <v>9</v>
      </c>
      <c r="P391" s="7" t="str">
        <f ca="1">VLOOKUP($O391,Role!$A:$B,2,FALSE)</f>
        <v>Intern</v>
      </c>
      <c r="Q391" s="6" t="str">
        <f ca="1" xml:space="preserve">
IF($O391 = 11 + N("Analyst"),
    RANDBETWEEN(5, 7) + N("Jr, Pleno, Sr"),
    ""
)</f>
        <v/>
      </c>
      <c r="R391" s="7" t="str">
        <f ca="1" xml:space="preserve">
IF($Q391 &lt;&gt; "",
    VLOOKUP($Q391,Level!$A:$B,2,FALSE),
    ""
)</f>
        <v/>
      </c>
      <c r="S391" s="1" t="e">
        <f ca="1" xml:space="preserve">
IF($O391 = 5 + N("Presidente"),
    27000,
    IF($O391 = 6 + N("Vice-presidente"),
        23000,
        IF(OR($O391 = 8, $O391= 13, $O391 = 12) + N("Secretária bilíngue ou coordenador ou especialista"),
            8000,
            IF($O391 = 7 + N("Diretor"),
                15000,
                IF($O391 = 14 + N("Gerente"),
                    12000,
                    IF($O391 = 9 + N("Estagiário"),
                        705,
                        IF($O391 = 10 + N("Trainee"),
                            805,
                            IF($O391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IF($K391 = 7,
  500,
  IF($K391 = 8,
    1000,
    IF($K391 = 9,
      1500,
      IF($K391 = 10,
        2000,
        0
      )
    )
  )
)
+
N("Adicional no salário por área")
+
IF($M391 = 14 + N("Tecnologia da Informação"),
  120,
  IF($M391 = 16 + N("Vendas"),
    110,
    IF($M391 = 15 + N("Jurídico"),
      100,
      IF(OR($M391 = 8, $M391 = 9, $M391 = 11) + N("Recursos humanos ou comercial ou comunicação e marketing"),
        80,
        0
      )
    )
  )
)
+
N("Adicionando pegadinha")
+
IF(AND($M391 = 16, $K391 = 9, $O391 = 11, $Q391 = 5) + N("Se for de vendas, com mestrado, analista sênior"),
  IF(#REF! = 5,
    100,
    0
  )
  +
  IF($I391 = "M",
    200,
    0
  ),
  0
)</f>
        <v>#NUM!</v>
      </c>
    </row>
    <row r="392" spans="1:19" ht="14.25" customHeight="1" x14ac:dyDescent="0.2">
      <c r="A392" s="7" t="s">
        <v>94</v>
      </c>
      <c r="B392" s="5">
        <f>ROW()</f>
        <v>392</v>
      </c>
      <c r="C392" s="6" t="b">
        <v>1</v>
      </c>
      <c r="D392" s="7" t="e">
        <f ca="1">IF($B392 = 1 + N("Presidente"),
    127,
    IF($B392 = 2 + N("Vice-Presidente"),
        72,
        IF($B392 = 3 + N("Secretária bilíngue"),
            13,
            RANDBETWEEN(5,COUNT(#REF!) + 1)
        )
    )
)</f>
        <v>#NUM!</v>
      </c>
      <c r="E392" s="7" t="e">
        <f ca="1">VLOOKUP($D392,#REF!,2,FALSE)</f>
        <v>#NUM!</v>
      </c>
      <c r="F392" s="7" t="e">
        <f ca="1" xml:space="preserve">
IF($B392 = 1,
    0,
    RANDBETWEEN(5,COUNT(#REF!) + 1)
)</f>
        <v>#NUM!</v>
      </c>
      <c r="G392" s="7" t="e">
        <f ca="1" xml:space="preserve">
IF($B392 = 1 + N("Presidente"),
    "de Orléans e Bragança",
    VLOOKUP($F392,#REF!,2,FALSE) &amp; " " &amp; VLOOKUP(RANDBETWEEN(5,COUNT(#REF!) + 1),#REF!,2,FALSE)
)</f>
        <v>#NUM!</v>
      </c>
      <c r="H392" s="7" t="s">
        <v>488</v>
      </c>
      <c r="I392" s="7" t="s">
        <v>6</v>
      </c>
      <c r="J392" s="8">
        <f ca="1" xml:space="preserve">
IF($O392 = 5 + N("CEO"),
    TODAY() - 16340,
    IF($O392 = 8 + N("Secretary"),
        RANDBETWEEN(TODAY() - 12418.5, TODAY()-6574.5),
        IF(OR($O392 = 7, $O392 = 14),
            RANDBETWEEN(TODAY() - 16071, TODAY() - 8766),
            IF(OR($O392 = 13, $O392 = 12, $O392 = 11),
                RANDBETWEEN(TODAY() - 27393.75, TODAY() - 12783.75),
                RANDBETWEEN(TODAY() - 27393.75, TODAY()-10957.5)
            )
        )
    )
)</f>
        <v>20091</v>
      </c>
      <c r="K392" s="6">
        <f ca="1" xml:space="preserve">
IF(OR($O392 = 5, $O392 = 6) + N("Se for presidente ou vice-presidente"),
    10 + N("Doutor"),
    IF($O392 = 7 + N("Se for diretor"),
        RANDBETWEEN(8,10) + N("Graduate school or Master’s degree or Doctorate"),
        IF($O392 = 14 + N("If a manager"),
            RANDBETWEEN(7,9),
            IF(OR($O392 = 13, $O392 = 12, $O392 = 11) + N("If coordinator or specialist or analyst"),
                RANDBETWEEN(7,8),
                7
            )
        )
    )
)</f>
        <v>8</v>
      </c>
      <c r="L392" s="8" t="str">
        <f ca="1">VLOOKUP($K392,Education!$A:$B,2,FALSE)</f>
        <v>Graduate school</v>
      </c>
      <c r="M392" s="7" t="e">
        <f ca="1" xml:space="preserve">
  IF(OR($O392 = 5, $O392 = 6, $O392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2" s="7" t="e">
        <f ca="1">VLOOKUP($M392,Department!$A:$B,2,FALSE)</f>
        <v>#NUM!</v>
      </c>
      <c r="O392" s="6">
        <f t="shared" ca="1" si="6"/>
        <v>11</v>
      </c>
      <c r="P392" s="7" t="str">
        <f ca="1">VLOOKUP($O392,Role!$A:$B,2,FALSE)</f>
        <v>Analyst</v>
      </c>
      <c r="Q392" s="6">
        <f ca="1" xml:space="preserve">
IF($O392 = 11 + N("Analyst"),
    RANDBETWEEN(5, 7) + N("Jr, Pleno, Sr"),
    ""
)</f>
        <v>6</v>
      </c>
      <c r="R392" s="7" t="e">
        <f ca="1" xml:space="preserve">
IF($Q392 &lt;&gt; "",
    VLOOKUP($Q392,Level!$A:$B,2,FALSE),
    ""
)</f>
        <v>#N/A</v>
      </c>
      <c r="S392" s="1" t="e">
        <f ca="1" xml:space="preserve">
IF($O392 = 5 + N("Presidente"),
    27000,
    IF($O392 = 6 + N("Vice-presidente"),
        23000,
        IF(OR($O392 = 8, $O392= 13, $O392 = 12) + N("Secretária bilíngue ou coordenador ou especialista"),
            8000,
            IF($O392 = 7 + N("Diretor"),
                15000,
                IF($O392 = 14 + N("Gerente"),
                    12000,
                    IF($O392 = 9 + N("Estagiário"),
                        705,
                        IF($O392 = 10 + N("Trainee"),
                            805,
                            IF($O392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IF($K392 = 7,
  500,
  IF($K392 = 8,
    1000,
    IF($K392 = 9,
      1500,
      IF($K392 = 10,
        2000,
        0
      )
    )
  )
)
+
N("Adicional no salário por área")
+
IF($M392 = 14 + N("Tecnologia da Informação"),
  120,
  IF($M392 = 16 + N("Vendas"),
    110,
    IF($M392 = 15 + N("Jurídico"),
      100,
      IF(OR($M392 = 8, $M392 = 9, $M392 = 11) + N("Recursos humanos ou comercial ou comunicação e marketing"),
        80,
        0
      )
    )
  )
)
+
N("Adicionando pegadinha")
+
IF(AND($M392 = 16, $K392 = 9, $O392 = 11, $Q392 = 5) + N("Se for de vendas, com mestrado, analista sênior"),
  IF(#REF! = 5,
    100,
    0
  )
  +
  IF($I392 = "M",
    200,
    0
  ),
  0
)</f>
        <v>#NUM!</v>
      </c>
    </row>
    <row r="393" spans="1:19" ht="14.25" customHeight="1" x14ac:dyDescent="0.2">
      <c r="A393" s="7" t="s">
        <v>94</v>
      </c>
      <c r="B393" s="5">
        <f>ROW()</f>
        <v>393</v>
      </c>
      <c r="C393" s="6" t="b">
        <v>1</v>
      </c>
      <c r="D393" s="7" t="e">
        <f ca="1">IF($B393 = 1 + N("Presidente"),
    127,
    IF($B393 = 2 + N("Vice-Presidente"),
        72,
        IF($B393 = 3 + N("Secretária bilíngue"),
            13,
            RANDBETWEEN(5,COUNT(#REF!) + 1)
        )
    )
)</f>
        <v>#NUM!</v>
      </c>
      <c r="E393" s="7" t="e">
        <f ca="1">VLOOKUP($D393,#REF!,2,FALSE)</f>
        <v>#NUM!</v>
      </c>
      <c r="F393" s="7" t="e">
        <f ca="1" xml:space="preserve">
IF($B393 = 1,
    0,
    RANDBETWEEN(5,COUNT(#REF!) + 1)
)</f>
        <v>#NUM!</v>
      </c>
      <c r="G393" s="7" t="e">
        <f ca="1" xml:space="preserve">
IF($B393 = 1 + N("Presidente"),
    "de Orléans e Bragança",
    VLOOKUP($F393,#REF!,2,FALSE) &amp; " " &amp; VLOOKUP(RANDBETWEEN(5,COUNT(#REF!) + 1),#REF!,2,FALSE)
)</f>
        <v>#NUM!</v>
      </c>
      <c r="H393" s="7" t="s">
        <v>489</v>
      </c>
      <c r="I393" s="7" t="s">
        <v>5</v>
      </c>
      <c r="J393" s="8">
        <f ca="1" xml:space="preserve">
IF($O393 = 5 + N("CEO"),
    TODAY() - 16340,
    IF($O393 = 8 + N("Secretary"),
        RANDBETWEEN(TODAY() - 12418.5, TODAY()-6574.5),
        IF(OR($O393 = 7, $O393 = 14),
            RANDBETWEEN(TODAY() - 16071, TODAY() - 8766),
            IF(OR($O393 = 13, $O393 = 12, $O393 = 11),
                RANDBETWEEN(TODAY() - 27393.75, TODAY() - 12783.75),
                RANDBETWEEN(TODAY() - 27393.75, TODAY()-10957.5)
            )
        )
    )
)</f>
        <v>32305</v>
      </c>
      <c r="K393" s="6">
        <f ca="1" xml:space="preserve">
IF(OR($O393 = 5, $O393 = 6) + N("Se for presidente ou vice-presidente"),
    10 + N("Doutor"),
    IF($O393 = 7 + N("Se for diretor"),
        RANDBETWEEN(8,10) + N("Graduate school or Master’s degree or Doctorate"),
        IF($O393 = 14 + N("If a manager"),
            RANDBETWEEN(7,9),
            IF(OR($O393 = 13, $O393 = 12, $O393 = 11) + N("If coordinator or specialist or analyst"),
                RANDBETWEEN(7,8),
                7
            )
        )
    )
)</f>
        <v>7</v>
      </c>
      <c r="L393" s="8" t="str">
        <f ca="1">VLOOKUP($K393,Education!$A:$B,2,FALSE)</f>
        <v>Undergraduate degree</v>
      </c>
      <c r="M393" s="7" t="e">
        <f ca="1" xml:space="preserve">
  IF(OR($O393 = 5, $O393 = 6, $O393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3" s="7" t="e">
        <f ca="1">VLOOKUP($M393,Department!$A:$B,2,FALSE)</f>
        <v>#NUM!</v>
      </c>
      <c r="O393" s="6">
        <f t="shared" ca="1" si="6"/>
        <v>9</v>
      </c>
      <c r="P393" s="7" t="str">
        <f ca="1">VLOOKUP($O393,Role!$A:$B,2,FALSE)</f>
        <v>Intern</v>
      </c>
      <c r="Q393" s="6" t="str">
        <f ca="1" xml:space="preserve">
IF($O393 = 11 + N("Analyst"),
    RANDBETWEEN(5, 7) + N("Jr, Pleno, Sr"),
    ""
)</f>
        <v/>
      </c>
      <c r="R393" s="7" t="str">
        <f ca="1" xml:space="preserve">
IF($Q393 &lt;&gt; "",
    VLOOKUP($Q393,Level!$A:$B,2,FALSE),
    ""
)</f>
        <v/>
      </c>
      <c r="S393" s="1" t="e">
        <f ca="1" xml:space="preserve">
IF($O393 = 5 + N("Presidente"),
    27000,
    IF($O393 = 6 + N("Vice-presidente"),
        23000,
        IF(OR($O393 = 8, $O393= 13, $O393 = 12) + N("Secretária bilíngue ou coordenador ou especialista"),
            8000,
            IF($O393 = 7 + N("Diretor"),
                15000,
                IF($O393 = 14 + N("Gerente"),
                    12000,
                    IF($O393 = 9 + N("Estagiário"),
                        705,
                        IF($O393 = 10 + N("Trainee"),
                            805,
                            IF($O393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IF($K393 = 7,
  500,
  IF($K393 = 8,
    1000,
    IF($K393 = 9,
      1500,
      IF($K393 = 10,
        2000,
        0
      )
    )
  )
)
+
N("Adicional no salário por área")
+
IF($M393 = 14 + N("Tecnologia da Informação"),
  120,
  IF($M393 = 16 + N("Vendas"),
    110,
    IF($M393 = 15 + N("Jurídico"),
      100,
      IF(OR($M393 = 8, $M393 = 9, $M393 = 11) + N("Recursos humanos ou comercial ou comunicação e marketing"),
        80,
        0
      )
    )
  )
)
+
N("Adicionando pegadinha")
+
IF(AND($M393 = 16, $K393 = 9, $O393 = 11, $Q393 = 5) + N("Se for de vendas, com mestrado, analista sênior"),
  IF(#REF! = 5,
    100,
    0
  )
  +
  IF($I393 = "M",
    200,
    0
  ),
  0
)</f>
        <v>#NUM!</v>
      </c>
    </row>
    <row r="394" spans="1:19" ht="14.25" customHeight="1" x14ac:dyDescent="0.2">
      <c r="A394" s="7" t="s">
        <v>94</v>
      </c>
      <c r="B394" s="5">
        <f>ROW()</f>
        <v>394</v>
      </c>
      <c r="C394" s="6" t="b">
        <v>1</v>
      </c>
      <c r="D394" s="7" t="e">
        <f ca="1">IF($B394 = 1 + N("Presidente"),
    127,
    IF($B394 = 2 + N("Vice-Presidente"),
        72,
        IF($B394 = 3 + N("Secretária bilíngue"),
            13,
            RANDBETWEEN(5,COUNT(#REF!) + 1)
        )
    )
)</f>
        <v>#NUM!</v>
      </c>
      <c r="E394" s="7" t="e">
        <f ca="1">VLOOKUP($D394,#REF!,2,FALSE)</f>
        <v>#NUM!</v>
      </c>
      <c r="F394" s="7" t="e">
        <f ca="1" xml:space="preserve">
IF($B394 = 1,
    0,
    RANDBETWEEN(5,COUNT(#REF!) + 1)
)</f>
        <v>#NUM!</v>
      </c>
      <c r="G394" s="7" t="e">
        <f ca="1" xml:space="preserve">
IF($B394 = 1 + N("Presidente"),
    "de Orléans e Bragança",
    VLOOKUP($F394,#REF!,2,FALSE) &amp; " " &amp; VLOOKUP(RANDBETWEEN(5,COUNT(#REF!) + 1),#REF!,2,FALSE)
)</f>
        <v>#NUM!</v>
      </c>
      <c r="H394" s="7" t="s">
        <v>490</v>
      </c>
      <c r="I394" s="7" t="s">
        <v>5</v>
      </c>
      <c r="J394" s="8">
        <f ca="1" xml:space="preserve">
IF($O394 = 5 + N("CEO"),
    TODAY() - 16340,
    IF($O394 = 8 + N("Secretary"),
        RANDBETWEEN(TODAY() - 12418.5, TODAY()-6574.5),
        IF(OR($O394 = 7, $O394 = 14),
            RANDBETWEEN(TODAY() - 16071, TODAY() - 8766),
            IF(OR($O394 = 13, $O394 = 12, $O394 = 11),
                RANDBETWEEN(TODAY() - 27393.75, TODAY() - 12783.75),
                RANDBETWEEN(TODAY() - 27393.75, TODAY()-10957.5)
            )
        )
    )
)</f>
        <v>25829</v>
      </c>
      <c r="K394" s="6">
        <f ca="1" xml:space="preserve">
IF(OR($O394 = 5, $O394 = 6) + N("Se for presidente ou vice-presidente"),
    10 + N("Doutor"),
    IF($O394 = 7 + N("Se for diretor"),
        RANDBETWEEN(8,10) + N("Graduate school or Master’s degree or Doctorate"),
        IF($O394 = 14 + N("If a manager"),
            RANDBETWEEN(7,9),
            IF(OR($O394 = 13, $O394 = 12, $O394 = 11) + N("If coordinator or specialist or analyst"),
                RANDBETWEEN(7,8),
                7
            )
        )
    )
)</f>
        <v>7</v>
      </c>
      <c r="L394" s="8" t="str">
        <f ca="1">VLOOKUP($K394,Education!$A:$B,2,FALSE)</f>
        <v>Undergraduate degree</v>
      </c>
      <c r="M394" s="7" t="e">
        <f ca="1" xml:space="preserve">
  IF(OR($O394 = 5, $O394 = 6, $O394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4" s="7" t="e">
        <f ca="1">VLOOKUP($M394,Department!$A:$B,2,FALSE)</f>
        <v>#NUM!</v>
      </c>
      <c r="O394" s="6">
        <f t="shared" ca="1" si="6"/>
        <v>11</v>
      </c>
      <c r="P394" s="7" t="str">
        <f ca="1">VLOOKUP($O394,Role!$A:$B,2,FALSE)</f>
        <v>Analyst</v>
      </c>
      <c r="Q394" s="6">
        <f ca="1" xml:space="preserve">
IF($O394 = 11 + N("Analyst"),
    RANDBETWEEN(5, 7) + N("Jr, Pleno, Sr"),
    ""
)</f>
        <v>7</v>
      </c>
      <c r="R394" s="7" t="e">
        <f ca="1" xml:space="preserve">
IF($Q394 &lt;&gt; "",
    VLOOKUP($Q394,Level!$A:$B,2,FALSE),
    ""
)</f>
        <v>#N/A</v>
      </c>
      <c r="S394" s="1" t="e">
        <f ca="1" xml:space="preserve">
IF($O394 = 5 + N("Presidente"),
    27000,
    IF($O394 = 6 + N("Vice-presidente"),
        23000,
        IF(OR($O394 = 8, $O394= 13, $O394 = 12) + N("Secretária bilíngue ou coordenador ou especialista"),
            8000,
            IF($O394 = 7 + N("Diretor"),
                15000,
                IF($O394 = 14 + N("Gerente"),
                    12000,
                    IF($O394 = 9 + N("Estagiário"),
                        705,
                        IF($O394 = 10 + N("Trainee"),
                            805,
                            IF($O394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IF($K394 = 7,
  500,
  IF($K394 = 8,
    1000,
    IF($K394 = 9,
      1500,
      IF($K394 = 10,
        2000,
        0
      )
    )
  )
)
+
N("Adicional no salário por área")
+
IF($M394 = 14 + N("Tecnologia da Informação"),
  120,
  IF($M394 = 16 + N("Vendas"),
    110,
    IF($M394 = 15 + N("Jurídico"),
      100,
      IF(OR($M394 = 8, $M394 = 9, $M394 = 11) + N("Recursos humanos ou comercial ou comunicação e marketing"),
        80,
        0
      )
    )
  )
)
+
N("Adicionando pegadinha")
+
IF(AND($M394 = 16, $K394 = 9, $O394 = 11, $Q394 = 5) + N("Se for de vendas, com mestrado, analista sênior"),
  IF(#REF! = 5,
    100,
    0
  )
  +
  IF($I394 = "M",
    200,
    0
  ),
  0
)</f>
        <v>#NUM!</v>
      </c>
    </row>
    <row r="395" spans="1:19" ht="14.25" customHeight="1" x14ac:dyDescent="0.2">
      <c r="A395" s="7" t="s">
        <v>94</v>
      </c>
      <c r="B395" s="5">
        <f>ROW()</f>
        <v>395</v>
      </c>
      <c r="C395" s="6" t="b">
        <v>1</v>
      </c>
      <c r="D395" s="7" t="e">
        <f ca="1">IF($B395 = 1 + N("Presidente"),
    127,
    IF($B395 = 2 + N("Vice-Presidente"),
        72,
        IF($B395 = 3 + N("Secretária bilíngue"),
            13,
            RANDBETWEEN(5,COUNT(#REF!) + 1)
        )
    )
)</f>
        <v>#NUM!</v>
      </c>
      <c r="E395" s="7" t="e">
        <f ca="1">VLOOKUP($D395,#REF!,2,FALSE)</f>
        <v>#NUM!</v>
      </c>
      <c r="F395" s="7" t="e">
        <f ca="1" xml:space="preserve">
IF($B395 = 1,
    0,
    RANDBETWEEN(5,COUNT(#REF!) + 1)
)</f>
        <v>#NUM!</v>
      </c>
      <c r="G395" s="7" t="e">
        <f ca="1" xml:space="preserve">
IF($B395 = 1 + N("Presidente"),
    "de Orléans e Bragança",
    VLOOKUP($F395,#REF!,2,FALSE) &amp; " " &amp; VLOOKUP(RANDBETWEEN(5,COUNT(#REF!) + 1),#REF!,2,FALSE)
)</f>
        <v>#NUM!</v>
      </c>
      <c r="H395" s="7" t="s">
        <v>491</v>
      </c>
      <c r="I395" s="7" t="s">
        <v>5</v>
      </c>
      <c r="J395" s="8">
        <f ca="1" xml:space="preserve">
IF($O395 = 5 + N("CEO"),
    TODAY() - 16340,
    IF($O395 = 8 + N("Secretary"),
        RANDBETWEEN(TODAY() - 12418.5, TODAY()-6574.5),
        IF(OR($O395 = 7, $O395 = 14),
            RANDBETWEEN(TODAY() - 16071, TODAY() - 8766),
            IF(OR($O395 = 13, $O395 = 12, $O395 = 11),
                RANDBETWEEN(TODAY() - 27393.75, TODAY() - 12783.75),
                RANDBETWEEN(TODAY() - 27393.75, TODAY()-10957.5)
            )
        )
    )
)</f>
        <v>24780</v>
      </c>
      <c r="K395" s="6">
        <f ca="1" xml:space="preserve">
IF(OR($O395 = 5, $O395 = 6) + N("Se for presidente ou vice-presidente"),
    10 + N("Doutor"),
    IF($O395 = 7 + N("Se for diretor"),
        RANDBETWEEN(8,10) + N("Graduate school or Master’s degree or Doctorate"),
        IF($O395 = 14 + N("If a manager"),
            RANDBETWEEN(7,9),
            IF(OR($O395 = 13, $O395 = 12, $O395 = 11) + N("If coordinator or specialist or analyst"),
                RANDBETWEEN(7,8),
                7
            )
        )
    )
)</f>
        <v>7</v>
      </c>
      <c r="L395" s="8" t="str">
        <f ca="1">VLOOKUP($K395,Education!$A:$B,2,FALSE)</f>
        <v>Undergraduate degree</v>
      </c>
      <c r="M395" s="7" t="e">
        <f ca="1" xml:space="preserve">
  IF(OR($O395 = 5, $O395 = 6, $O395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5" s="7" t="e">
        <f ca="1">VLOOKUP($M395,Department!$A:$B,2,FALSE)</f>
        <v>#NUM!</v>
      </c>
      <c r="O395" s="6">
        <f t="shared" ca="1" si="6"/>
        <v>9</v>
      </c>
      <c r="P395" s="7" t="str">
        <f ca="1">VLOOKUP($O395,Role!$A:$B,2,FALSE)</f>
        <v>Intern</v>
      </c>
      <c r="Q395" s="6" t="str">
        <f ca="1" xml:space="preserve">
IF($O395 = 11 + N("Analyst"),
    RANDBETWEEN(5, 7) + N("Jr, Pleno, Sr"),
    ""
)</f>
        <v/>
      </c>
      <c r="R395" s="7" t="str">
        <f ca="1" xml:space="preserve">
IF($Q395 &lt;&gt; "",
    VLOOKUP($Q395,Level!$A:$B,2,FALSE),
    ""
)</f>
        <v/>
      </c>
      <c r="S395" s="1" t="e">
        <f ca="1" xml:space="preserve">
IF($O395 = 5 + N("Presidente"),
    27000,
    IF($O395 = 6 + N("Vice-presidente"),
        23000,
        IF(OR($O395 = 8, $O395= 13, $O395 = 12) + N("Secretária bilíngue ou coordenador ou especialista"),
            8000,
            IF($O395 = 7 + N("Diretor"),
                15000,
                IF($O395 = 14 + N("Gerente"),
                    12000,
                    IF($O395 = 9 + N("Estagiário"),
                        705,
                        IF($O395 = 10 + N("Trainee"),
                            805,
                            IF($O395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IF($K395 = 7,
  500,
  IF($K395 = 8,
    1000,
    IF($K395 = 9,
      1500,
      IF($K395 = 10,
        2000,
        0
      )
    )
  )
)
+
N("Adicional no salário por área")
+
IF($M395 = 14 + N("Tecnologia da Informação"),
  120,
  IF($M395 = 16 + N("Vendas"),
    110,
    IF($M395 = 15 + N("Jurídico"),
      100,
      IF(OR($M395 = 8, $M395 = 9, $M395 = 11) + N("Recursos humanos ou comercial ou comunicação e marketing"),
        80,
        0
      )
    )
  )
)
+
N("Adicionando pegadinha")
+
IF(AND($M395 = 16, $K395 = 9, $O395 = 11, $Q395 = 5) + N("Se for de vendas, com mestrado, analista sênior"),
  IF(#REF! = 5,
    100,
    0
  )
  +
  IF($I395 = "M",
    200,
    0
  ),
  0
)</f>
        <v>#NUM!</v>
      </c>
    </row>
    <row r="396" spans="1:19" ht="14.25" customHeight="1" x14ac:dyDescent="0.2">
      <c r="A396" s="7" t="s">
        <v>94</v>
      </c>
      <c r="B396" s="5">
        <f>ROW()</f>
        <v>396</v>
      </c>
      <c r="C396" s="6" t="b">
        <v>1</v>
      </c>
      <c r="D396" s="7" t="e">
        <f ca="1">IF($B396 = 1 + N("Presidente"),
    127,
    IF($B396 = 2 + N("Vice-Presidente"),
        72,
        IF($B396 = 3 + N("Secretária bilíngue"),
            13,
            RANDBETWEEN(5,COUNT(#REF!) + 1)
        )
    )
)</f>
        <v>#NUM!</v>
      </c>
      <c r="E396" s="7" t="e">
        <f ca="1">VLOOKUP($D396,#REF!,2,FALSE)</f>
        <v>#NUM!</v>
      </c>
      <c r="F396" s="7" t="e">
        <f ca="1" xml:space="preserve">
IF($B396 = 1,
    0,
    RANDBETWEEN(5,COUNT(#REF!) + 1)
)</f>
        <v>#NUM!</v>
      </c>
      <c r="G396" s="7" t="e">
        <f ca="1" xml:space="preserve">
IF($B396 = 1 + N("Presidente"),
    "de Orléans e Bragança",
    VLOOKUP($F396,#REF!,2,FALSE) &amp; " " &amp; VLOOKUP(RANDBETWEEN(5,COUNT(#REF!) + 1),#REF!,2,FALSE)
)</f>
        <v>#NUM!</v>
      </c>
      <c r="H396" s="7" t="s">
        <v>492</v>
      </c>
      <c r="I396" s="7" t="s">
        <v>6</v>
      </c>
      <c r="J396" s="8">
        <f ca="1" xml:space="preserve">
IF($O396 = 5 + N("CEO"),
    TODAY() - 16340,
    IF($O396 = 8 + N("Secretary"),
        RANDBETWEEN(TODAY() - 12418.5, TODAY()-6574.5),
        IF(OR($O396 = 7, $O396 = 14),
            RANDBETWEEN(TODAY() - 16071, TODAY() - 8766),
            IF(OR($O396 = 13, $O396 = 12, $O396 = 11),
                RANDBETWEEN(TODAY() - 27393.75, TODAY() - 12783.75),
                RANDBETWEEN(TODAY() - 27393.75, TODAY()-10957.5)
            )
        )
    )
)</f>
        <v>18478</v>
      </c>
      <c r="K396" s="6">
        <f ca="1" xml:space="preserve">
IF(OR($O396 = 5, $O396 = 6) + N("Se for presidente ou vice-presidente"),
    10 + N("Doutor"),
    IF($O396 = 7 + N("Se for diretor"),
        RANDBETWEEN(8,10) + N("Graduate school or Master’s degree or Doctorate"),
        IF($O396 = 14 + N("If a manager"),
            RANDBETWEEN(7,9),
            IF(OR($O396 = 13, $O396 = 12, $O396 = 11) + N("If coordinator or specialist or analyst"),
                RANDBETWEEN(7,8),
                7
            )
        )
    )
)</f>
        <v>7</v>
      </c>
      <c r="L396" s="8" t="str">
        <f ca="1">VLOOKUP($K396,Education!$A:$B,2,FALSE)</f>
        <v>Undergraduate degree</v>
      </c>
      <c r="M396" s="7" t="e">
        <f ca="1" xml:space="preserve">
  IF(OR($O396 = 5, $O396 = 6, $O396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6" s="7" t="e">
        <f ca="1">VLOOKUP($M396,Department!$A:$B,2,FALSE)</f>
        <v>#NUM!</v>
      </c>
      <c r="O396" s="6">
        <f t="shared" ca="1" si="6"/>
        <v>11</v>
      </c>
      <c r="P396" s="7" t="str">
        <f ca="1">VLOOKUP($O396,Role!$A:$B,2,FALSE)</f>
        <v>Analyst</v>
      </c>
      <c r="Q396" s="6">
        <f ca="1" xml:space="preserve">
IF($O396 = 11 + N("Analyst"),
    RANDBETWEEN(5, 7) + N("Jr, Pleno, Sr"),
    ""
)</f>
        <v>5</v>
      </c>
      <c r="R396" s="7" t="e">
        <f ca="1" xml:space="preserve">
IF($Q396 &lt;&gt; "",
    VLOOKUP($Q396,Level!$A:$B,2,FALSE),
    ""
)</f>
        <v>#N/A</v>
      </c>
      <c r="S396" s="1" t="e">
        <f ca="1" xml:space="preserve">
IF($O396 = 5 + N("Presidente"),
    27000,
    IF($O396 = 6 + N("Vice-presidente"),
        23000,
        IF(OR($O396 = 8, $O396= 13, $O396 = 12) + N("Secretária bilíngue ou coordenador ou especialista"),
            8000,
            IF($O396 = 7 + N("Diretor"),
                15000,
                IF($O396 = 14 + N("Gerente"),
                    12000,
                    IF($O396 = 9 + N("Estagiário"),
                        705,
                        IF($O396 = 10 + N("Trainee"),
                            805,
                            IF($O396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IF($K396 = 7,
  500,
  IF($K396 = 8,
    1000,
    IF($K396 = 9,
      1500,
      IF($K396 = 10,
        2000,
        0
      )
    )
  )
)
+
N("Adicional no salário por área")
+
IF($M396 = 14 + N("Tecnologia da Informação"),
  120,
  IF($M396 = 16 + N("Vendas"),
    110,
    IF($M396 = 15 + N("Jurídico"),
      100,
      IF(OR($M396 = 8, $M396 = 9, $M396 = 11) + N("Recursos humanos ou comercial ou comunicação e marketing"),
        80,
        0
      )
    )
  )
)
+
N("Adicionando pegadinha")
+
IF(AND($M396 = 16, $K396 = 9, $O396 = 11, $Q396 = 5) + N("Se for de vendas, com mestrado, analista sênior"),
  IF(#REF! = 5,
    100,
    0
  )
  +
  IF($I396 = "M",
    200,
    0
  ),
  0
)</f>
        <v>#NUM!</v>
      </c>
    </row>
    <row r="397" spans="1:19" ht="14.25" customHeight="1" x14ac:dyDescent="0.2">
      <c r="A397" s="7" t="s">
        <v>94</v>
      </c>
      <c r="B397" s="5">
        <f>ROW()</f>
        <v>397</v>
      </c>
      <c r="C397" s="6" t="b">
        <v>1</v>
      </c>
      <c r="D397" s="7" t="e">
        <f ca="1">IF($B397 = 1 + N("Presidente"),
    127,
    IF($B397 = 2 + N("Vice-Presidente"),
        72,
        IF($B397 = 3 + N("Secretária bilíngue"),
            13,
            RANDBETWEEN(5,COUNT(#REF!) + 1)
        )
    )
)</f>
        <v>#NUM!</v>
      </c>
      <c r="E397" s="7" t="e">
        <f ca="1">VLOOKUP($D397,#REF!,2,FALSE)</f>
        <v>#NUM!</v>
      </c>
      <c r="F397" s="7" t="e">
        <f ca="1" xml:space="preserve">
IF($B397 = 1,
    0,
    RANDBETWEEN(5,COUNT(#REF!) + 1)
)</f>
        <v>#NUM!</v>
      </c>
      <c r="G397" s="7" t="e">
        <f ca="1" xml:space="preserve">
IF($B397 = 1 + N("Presidente"),
    "de Orléans e Bragança",
    VLOOKUP($F397,#REF!,2,FALSE) &amp; " " &amp; VLOOKUP(RANDBETWEEN(5,COUNT(#REF!) + 1),#REF!,2,FALSE)
)</f>
        <v>#NUM!</v>
      </c>
      <c r="H397" s="7" t="s">
        <v>493</v>
      </c>
      <c r="I397" s="7" t="s">
        <v>5</v>
      </c>
      <c r="J397" s="8">
        <f ca="1" xml:space="preserve">
IF($O397 = 5 + N("CEO"),
    TODAY() - 16340,
    IF($O397 = 8 + N("Secretary"),
        RANDBETWEEN(TODAY() - 12418.5, TODAY()-6574.5),
        IF(OR($O397 = 7, $O397 = 14),
            RANDBETWEEN(TODAY() - 16071, TODAY() - 8766),
            IF(OR($O397 = 13, $O397 = 12, $O397 = 11),
                RANDBETWEEN(TODAY() - 27393.75, TODAY() - 12783.75),
                RANDBETWEEN(TODAY() - 27393.75, TODAY()-10957.5)
            )
        )
    )
)</f>
        <v>28435</v>
      </c>
      <c r="K397" s="6">
        <f ca="1" xml:space="preserve">
IF(OR($O397 = 5, $O397 = 6) + N("Se for presidente ou vice-presidente"),
    10 + N("Doutor"),
    IF($O397 = 7 + N("Se for diretor"),
        RANDBETWEEN(8,10) + N("Graduate school or Master’s degree or Doctorate"),
        IF($O397 = 14 + N("If a manager"),
            RANDBETWEEN(7,9),
            IF(OR($O397 = 13, $O397 = 12, $O397 = 11) + N("If coordinator or specialist or analyst"),
                RANDBETWEEN(7,8),
                7
            )
        )
    )
)</f>
        <v>7</v>
      </c>
      <c r="L397" s="8" t="str">
        <f ca="1">VLOOKUP($K397,Education!$A:$B,2,FALSE)</f>
        <v>Undergraduate degree</v>
      </c>
      <c r="M397" s="7" t="e">
        <f ca="1" xml:space="preserve">
  IF(OR($O397 = 5, $O397 = 6, $O397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7" s="7" t="e">
        <f ca="1">VLOOKUP($M397,Department!$A:$B,2,FALSE)</f>
        <v>#NUM!</v>
      </c>
      <c r="O397" s="6">
        <f t="shared" ca="1" si="6"/>
        <v>9</v>
      </c>
      <c r="P397" s="7" t="str">
        <f ca="1">VLOOKUP($O397,Role!$A:$B,2,FALSE)</f>
        <v>Intern</v>
      </c>
      <c r="Q397" s="6" t="str">
        <f ca="1" xml:space="preserve">
IF($O397 = 11 + N("Analyst"),
    RANDBETWEEN(5, 7) + N("Jr, Pleno, Sr"),
    ""
)</f>
        <v/>
      </c>
      <c r="R397" s="7" t="str">
        <f ca="1" xml:space="preserve">
IF($Q397 &lt;&gt; "",
    VLOOKUP($Q397,Level!$A:$B,2,FALSE),
    ""
)</f>
        <v/>
      </c>
      <c r="S397" s="1" t="e">
        <f ca="1" xml:space="preserve">
IF($O397 = 5 + N("Presidente"),
    27000,
    IF($O397 = 6 + N("Vice-presidente"),
        23000,
        IF(OR($O397 = 8, $O397= 13, $O397 = 12) + N("Secretária bilíngue ou coordenador ou especialista"),
            8000,
            IF($O397 = 7 + N("Diretor"),
                15000,
                IF($O397 = 14 + N("Gerente"),
                    12000,
                    IF($O397 = 9 + N("Estagiário"),
                        705,
                        IF($O397 = 10 + N("Trainee"),
                            805,
                            IF($O397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IF($K397 = 7,
  500,
  IF($K397 = 8,
    1000,
    IF($K397 = 9,
      1500,
      IF($K397 = 10,
        2000,
        0
      )
    )
  )
)
+
N("Adicional no salário por área")
+
IF($M397 = 14 + N("Tecnologia da Informação"),
  120,
  IF($M397 = 16 + N("Vendas"),
    110,
    IF($M397 = 15 + N("Jurídico"),
      100,
      IF(OR($M397 = 8, $M397 = 9, $M397 = 11) + N("Recursos humanos ou comercial ou comunicação e marketing"),
        80,
        0
      )
    )
  )
)
+
N("Adicionando pegadinha")
+
IF(AND($M397 = 16, $K397 = 9, $O397 = 11, $Q397 = 5) + N("Se for de vendas, com mestrado, analista sênior"),
  IF(#REF! = 5,
    100,
    0
  )
  +
  IF($I397 = "M",
    200,
    0
  ),
  0
)</f>
        <v>#NUM!</v>
      </c>
    </row>
    <row r="398" spans="1:19" ht="14.25" customHeight="1" x14ac:dyDescent="0.2">
      <c r="A398" s="7" t="s">
        <v>94</v>
      </c>
      <c r="B398" s="5">
        <f>ROW()</f>
        <v>398</v>
      </c>
      <c r="C398" s="6" t="b">
        <v>1</v>
      </c>
      <c r="D398" s="7" t="e">
        <f ca="1">IF($B398 = 1 + N("Presidente"),
    127,
    IF($B398 = 2 + N("Vice-Presidente"),
        72,
        IF($B398 = 3 + N("Secretária bilíngue"),
            13,
            RANDBETWEEN(5,COUNT(#REF!) + 1)
        )
    )
)</f>
        <v>#NUM!</v>
      </c>
      <c r="E398" s="7" t="e">
        <f ca="1">VLOOKUP($D398,#REF!,2,FALSE)</f>
        <v>#NUM!</v>
      </c>
      <c r="F398" s="7" t="e">
        <f ca="1" xml:space="preserve">
IF($B398 = 1,
    0,
    RANDBETWEEN(5,COUNT(#REF!) + 1)
)</f>
        <v>#NUM!</v>
      </c>
      <c r="G398" s="7" t="e">
        <f ca="1" xml:space="preserve">
IF($B398 = 1 + N("Presidente"),
    "de Orléans e Bragança",
    VLOOKUP($F398,#REF!,2,FALSE) &amp; " " &amp; VLOOKUP(RANDBETWEEN(5,COUNT(#REF!) + 1),#REF!,2,FALSE)
)</f>
        <v>#NUM!</v>
      </c>
      <c r="H398" s="7" t="s">
        <v>494</v>
      </c>
      <c r="I398" s="7" t="s">
        <v>6</v>
      </c>
      <c r="J398" s="8">
        <f ca="1" xml:space="preserve">
IF($O398 = 5 + N("CEO"),
    TODAY() - 16340,
    IF($O398 = 8 + N("Secretary"),
        RANDBETWEEN(TODAY() - 12418.5, TODAY()-6574.5),
        IF(OR($O398 = 7, $O398 = 14),
            RANDBETWEEN(TODAY() - 16071, TODAY() - 8766),
            IF(OR($O398 = 13, $O398 = 12, $O398 = 11),
                RANDBETWEEN(TODAY() - 27393.75, TODAY() - 12783.75),
                RANDBETWEEN(TODAY() - 27393.75, TODAY()-10957.5)
            )
        )
    )
)</f>
        <v>30857</v>
      </c>
      <c r="K398" s="6">
        <f ca="1" xml:space="preserve">
IF(OR($O398 = 5, $O398 = 6) + N("Se for presidente ou vice-presidente"),
    10 + N("Doutor"),
    IF($O398 = 7 + N("Se for diretor"),
        RANDBETWEEN(8,10) + N("Graduate school or Master’s degree or Doctorate"),
        IF($O398 = 14 + N("If a manager"),
            RANDBETWEEN(7,9),
            IF(OR($O398 = 13, $O398 = 12, $O398 = 11) + N("If coordinator or specialist or analyst"),
                RANDBETWEEN(7,8),
                7
            )
        )
    )
)</f>
        <v>8</v>
      </c>
      <c r="L398" s="8" t="str">
        <f ca="1">VLOOKUP($K398,Education!$A:$B,2,FALSE)</f>
        <v>Graduate school</v>
      </c>
      <c r="M398" s="7" t="e">
        <f ca="1" xml:space="preserve">
  IF(OR($O398 = 5, $O398 = 6, $O398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8" s="7" t="e">
        <f ca="1">VLOOKUP($M398,Department!$A:$B,2,FALSE)</f>
        <v>#NUM!</v>
      </c>
      <c r="O398" s="6">
        <f t="shared" ca="1" si="6"/>
        <v>11</v>
      </c>
      <c r="P398" s="7" t="str">
        <f ca="1">VLOOKUP($O398,Role!$A:$B,2,FALSE)</f>
        <v>Analyst</v>
      </c>
      <c r="Q398" s="6">
        <f ca="1" xml:space="preserve">
IF($O398 = 11 + N("Analyst"),
    RANDBETWEEN(5, 7) + N("Jr, Pleno, Sr"),
    ""
)</f>
        <v>7</v>
      </c>
      <c r="R398" s="7" t="e">
        <f ca="1" xml:space="preserve">
IF($Q398 &lt;&gt; "",
    VLOOKUP($Q398,Level!$A:$B,2,FALSE),
    ""
)</f>
        <v>#N/A</v>
      </c>
      <c r="S398" s="1" t="e">
        <f ca="1" xml:space="preserve">
IF($O398 = 5 + N("Presidente"),
    27000,
    IF($O398 = 6 + N("Vice-presidente"),
        23000,
        IF(OR($O398 = 8, $O398= 13, $O398 = 12) + N("Secretária bilíngue ou coordenador ou especialista"),
            8000,
            IF($O398 = 7 + N("Diretor"),
                15000,
                IF($O398 = 14 + N("Gerente"),
                    12000,
                    IF($O398 = 9 + N("Estagiário"),
                        705,
                        IF($O398 = 10 + N("Trainee"),
                            805,
                            IF($O398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IF($K398 = 7,
  500,
  IF($K398 = 8,
    1000,
    IF($K398 = 9,
      1500,
      IF($K398 = 10,
        2000,
        0
      )
    )
  )
)
+
N("Adicional no salário por área")
+
IF($M398 = 14 + N("Tecnologia da Informação"),
  120,
  IF($M398 = 16 + N("Vendas"),
    110,
    IF($M398 = 15 + N("Jurídico"),
      100,
      IF(OR($M398 = 8, $M398 = 9, $M398 = 11) + N("Recursos humanos ou comercial ou comunicação e marketing"),
        80,
        0
      )
    )
  )
)
+
N("Adicionando pegadinha")
+
IF(AND($M398 = 16, $K398 = 9, $O398 = 11, $Q398 = 5) + N("Se for de vendas, com mestrado, analista sênior"),
  IF(#REF! = 5,
    100,
    0
  )
  +
  IF($I398 = "M",
    200,
    0
  ),
  0
)</f>
        <v>#NUM!</v>
      </c>
    </row>
    <row r="399" spans="1:19" ht="14.25" customHeight="1" x14ac:dyDescent="0.2">
      <c r="A399" s="7" t="s">
        <v>94</v>
      </c>
      <c r="B399" s="5">
        <f>ROW()</f>
        <v>399</v>
      </c>
      <c r="C399" s="6" t="b">
        <v>1</v>
      </c>
      <c r="D399" s="7" t="e">
        <f ca="1">IF($B399 = 1 + N("Presidente"),
    127,
    IF($B399 = 2 + N("Vice-Presidente"),
        72,
        IF($B399 = 3 + N("Secretária bilíngue"),
            13,
            RANDBETWEEN(5,COUNT(#REF!) + 1)
        )
    )
)</f>
        <v>#NUM!</v>
      </c>
      <c r="E399" s="7" t="e">
        <f ca="1">VLOOKUP($D399,#REF!,2,FALSE)</f>
        <v>#NUM!</v>
      </c>
      <c r="F399" s="7" t="e">
        <f ca="1" xml:space="preserve">
IF($B399 = 1,
    0,
    RANDBETWEEN(5,COUNT(#REF!) + 1)
)</f>
        <v>#NUM!</v>
      </c>
      <c r="G399" s="7" t="e">
        <f ca="1" xml:space="preserve">
IF($B399 = 1 + N("Presidente"),
    "de Orléans e Bragança",
    VLOOKUP($F399,#REF!,2,FALSE) &amp; " " &amp; VLOOKUP(RANDBETWEEN(5,COUNT(#REF!) + 1),#REF!,2,FALSE)
)</f>
        <v>#NUM!</v>
      </c>
      <c r="H399" s="7" t="s">
        <v>495</v>
      </c>
      <c r="I399" s="7" t="s">
        <v>5</v>
      </c>
      <c r="J399" s="8">
        <f ca="1" xml:space="preserve">
IF($O399 = 5 + N("CEO"),
    TODAY() - 16340,
    IF($O399 = 8 + N("Secretary"),
        RANDBETWEEN(TODAY() - 12418.5, TODAY()-6574.5),
        IF(OR($O399 = 7, $O399 = 14),
            RANDBETWEEN(TODAY() - 16071, TODAY() - 8766),
            IF(OR($O399 = 13, $O399 = 12, $O399 = 11),
                RANDBETWEEN(TODAY() - 27393.75, TODAY() - 12783.75),
                RANDBETWEEN(TODAY() - 27393.75, TODAY()-10957.5)
            )
        )
    )
)</f>
        <v>24395</v>
      </c>
      <c r="K399" s="6">
        <f ca="1" xml:space="preserve">
IF(OR($O399 = 5, $O399 = 6) + N("Se for presidente ou vice-presidente"),
    10 + N("Doutor"),
    IF($O399 = 7 + N("Se for diretor"),
        RANDBETWEEN(8,10) + N("Graduate school or Master’s degree or Doctorate"),
        IF($O399 = 14 + N("If a manager"),
            RANDBETWEEN(7,9),
            IF(OR($O399 = 13, $O399 = 12, $O399 = 11) + N("If coordinator or specialist or analyst"),
                RANDBETWEEN(7,8),
                7
            )
        )
    )
)</f>
        <v>7</v>
      </c>
      <c r="L399" s="8" t="str">
        <f ca="1">VLOOKUP($K399,Education!$A:$B,2,FALSE)</f>
        <v>Undergraduate degree</v>
      </c>
      <c r="M399" s="7" t="e">
        <f ca="1" xml:space="preserve">
  IF(OR($O399 = 5, $O399 = 6, $O399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399" s="7" t="e">
        <f ca="1">VLOOKUP($M399,Department!$A:$B,2,FALSE)</f>
        <v>#NUM!</v>
      </c>
      <c r="O399" s="6">
        <f t="shared" ca="1" si="6"/>
        <v>9</v>
      </c>
      <c r="P399" s="7" t="str">
        <f ca="1">VLOOKUP($O399,Role!$A:$B,2,FALSE)</f>
        <v>Intern</v>
      </c>
      <c r="Q399" s="6" t="str">
        <f ca="1" xml:space="preserve">
IF($O399 = 11 + N("Analyst"),
    RANDBETWEEN(5, 7) + N("Jr, Pleno, Sr"),
    ""
)</f>
        <v/>
      </c>
      <c r="R399" s="7" t="str">
        <f ca="1" xml:space="preserve">
IF($Q399 &lt;&gt; "",
    VLOOKUP($Q399,Level!$A:$B,2,FALSE),
    ""
)</f>
        <v/>
      </c>
      <c r="S399" s="1" t="e">
        <f ca="1" xml:space="preserve">
IF($O399 = 5 + N("Presidente"),
    27000,
    IF($O399 = 6 + N("Vice-presidente"),
        23000,
        IF(OR($O399 = 8, $O399= 13, $O399 = 12) + N("Secretária bilíngue ou coordenador ou especialista"),
            8000,
            IF($O399 = 7 + N("Diretor"),
                15000,
                IF($O399 = 14 + N("Gerente"),
                    12000,
                    IF($O399 = 9 + N("Estagiário"),
                        705,
                        IF($O399 = 10 + N("Trainee"),
                            805,
                            IF($O399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IF($K399 = 7,
  500,
  IF($K399 = 8,
    1000,
    IF($K399 = 9,
      1500,
      IF($K399 = 10,
        2000,
        0
      )
    )
  )
)
+
N("Adicional no salário por área")
+
IF($M399 = 14 + N("Tecnologia da Informação"),
  120,
  IF($M399 = 16 + N("Vendas"),
    110,
    IF($M399 = 15 + N("Jurídico"),
      100,
      IF(OR($M399 = 8, $M399 = 9, $M399 = 11) + N("Recursos humanos ou comercial ou comunicação e marketing"),
        80,
        0
      )
    )
  )
)
+
N("Adicionando pegadinha")
+
IF(AND($M399 = 16, $K399 = 9, $O399 = 11, $Q399 = 5) + N("Se for de vendas, com mestrado, analista sênior"),
  IF(#REF! = 5,
    100,
    0
  )
  +
  IF($I399 = "M",
    200,
    0
  ),
  0
)</f>
        <v>#NUM!</v>
      </c>
    </row>
    <row r="400" spans="1:19" ht="14.25" customHeight="1" x14ac:dyDescent="0.2">
      <c r="A400" s="7" t="s">
        <v>94</v>
      </c>
      <c r="B400" s="5">
        <f>ROW()</f>
        <v>400</v>
      </c>
      <c r="C400" s="6" t="b">
        <v>1</v>
      </c>
      <c r="D400" s="7" t="e">
        <f ca="1">IF($B400 = 1 + N("Presidente"),
    127,
    IF($B400 = 2 + N("Vice-Presidente"),
        72,
        IF($B400 = 3 + N("Secretária bilíngue"),
            13,
            RANDBETWEEN(5,COUNT(#REF!) + 1)
        )
    )
)</f>
        <v>#NUM!</v>
      </c>
      <c r="E400" s="7" t="e">
        <f ca="1">VLOOKUP($D400,#REF!,2,FALSE)</f>
        <v>#NUM!</v>
      </c>
      <c r="F400" s="7" t="e">
        <f ca="1" xml:space="preserve">
IF($B400 = 1,
    0,
    RANDBETWEEN(5,COUNT(#REF!) + 1)
)</f>
        <v>#NUM!</v>
      </c>
      <c r="G400" s="7" t="e">
        <f ca="1" xml:space="preserve">
IF($B400 = 1 + N("Presidente"),
    "de Orléans e Bragança",
    VLOOKUP($F400,#REF!,2,FALSE) &amp; " " &amp; VLOOKUP(RANDBETWEEN(5,COUNT(#REF!) + 1),#REF!,2,FALSE)
)</f>
        <v>#NUM!</v>
      </c>
      <c r="H400" s="7" t="s">
        <v>496</v>
      </c>
      <c r="I400" s="7" t="s">
        <v>6</v>
      </c>
      <c r="J400" s="8">
        <f ca="1" xml:space="preserve">
IF($O400 = 5 + N("CEO"),
    TODAY() - 16340,
    IF($O400 = 8 + N("Secretary"),
        RANDBETWEEN(TODAY() - 12418.5, TODAY()-6574.5),
        IF(OR($O400 = 7, $O400 = 14),
            RANDBETWEEN(TODAY() - 16071, TODAY() - 8766),
            IF(OR($O400 = 13, $O400 = 12, $O400 = 11),
                RANDBETWEEN(TODAY() - 27393.75, TODAY() - 12783.75),
                RANDBETWEEN(TODAY() - 27393.75, TODAY()-10957.5)
            )
        )
    )
)</f>
        <v>30417</v>
      </c>
      <c r="K400" s="6">
        <f ca="1" xml:space="preserve">
IF(OR($O400 = 5, $O400 = 6) + N("Se for presidente ou vice-presidente"),
    10 + N("Doutor"),
    IF($O400 = 7 + N("Se for diretor"),
        RANDBETWEEN(8,10) + N("Graduate school or Master’s degree or Doctorate"),
        IF($O400 = 14 + N("If a manager"),
            RANDBETWEEN(7,9),
            IF(OR($O400 = 13, $O400 = 12, $O400 = 11) + N("If coordinator or specialist or analyst"),
                RANDBETWEEN(7,8),
                7
            )
        )
    )
)</f>
        <v>7</v>
      </c>
      <c r="L400" s="8" t="str">
        <f ca="1">VLOOKUP($K400,Education!$A:$B,2,FALSE)</f>
        <v>Undergraduate degree</v>
      </c>
      <c r="M400" s="7" t="e">
        <f ca="1" xml:space="preserve">
  IF(OR($O400 = 5, $O400 = 6, $O400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0" s="7" t="e">
        <f ca="1">VLOOKUP($M400,Department!$A:$B,2,FALSE)</f>
        <v>#NUM!</v>
      </c>
      <c r="O400" s="6">
        <f t="shared" ca="1" si="6"/>
        <v>11</v>
      </c>
      <c r="P400" s="7" t="str">
        <f ca="1">VLOOKUP($O400,Role!$A:$B,2,FALSE)</f>
        <v>Analyst</v>
      </c>
      <c r="Q400" s="6">
        <f ca="1" xml:space="preserve">
IF($O400 = 11 + N("Analyst"),
    RANDBETWEEN(5, 7) + N("Jr, Pleno, Sr"),
    ""
)</f>
        <v>7</v>
      </c>
      <c r="R400" s="7" t="e">
        <f ca="1" xml:space="preserve">
IF($Q400 &lt;&gt; "",
    VLOOKUP($Q400,Level!$A:$B,2,FALSE),
    ""
)</f>
        <v>#N/A</v>
      </c>
      <c r="S400" s="1" t="e">
        <f ca="1" xml:space="preserve">
IF($O400 = 5 + N("Presidente"),
    27000,
    IF($O400 = 6 + N("Vice-presidente"),
        23000,
        IF(OR($O400 = 8, $O400= 13, $O400 = 12) + N("Secretária bilíngue ou coordenador ou especialista"),
            8000,
            IF($O400 = 7 + N("Diretor"),
                15000,
                IF($O400 = 14 + N("Gerente"),
                    12000,
                    IF($O400 = 9 + N("Estagiário"),
                        705,
                        IF($O400 = 10 + N("Trainee"),
                            805,
                            IF($O400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IF($K400 = 7,
  500,
  IF($K400 = 8,
    1000,
    IF($K400 = 9,
      1500,
      IF($K400 = 10,
        2000,
        0
      )
    )
  )
)
+
N("Adicional no salário por área")
+
IF($M400 = 14 + N("Tecnologia da Informação"),
  120,
  IF($M400 = 16 + N("Vendas"),
    110,
    IF($M400 = 15 + N("Jurídico"),
      100,
      IF(OR($M400 = 8, $M400 = 9, $M400 = 11) + N("Recursos humanos ou comercial ou comunicação e marketing"),
        80,
        0
      )
    )
  )
)
+
N("Adicionando pegadinha")
+
IF(AND($M400 = 16, $K400 = 9, $O400 = 11, $Q400 = 5) + N("Se for de vendas, com mestrado, analista sênior"),
  IF(#REF! = 5,
    100,
    0
  )
  +
  IF($I400 = "M",
    200,
    0
  ),
  0
)</f>
        <v>#NUM!</v>
      </c>
    </row>
    <row r="401" spans="1:19" ht="14.25" customHeight="1" x14ac:dyDescent="0.2">
      <c r="A401" s="7" t="s">
        <v>94</v>
      </c>
      <c r="B401" s="5">
        <f>ROW()</f>
        <v>401</v>
      </c>
      <c r="C401" s="6" t="b">
        <v>1</v>
      </c>
      <c r="D401" s="7" t="e">
        <f ca="1">IF($B401 = 1 + N("Presidente"),
    127,
    IF($B401 = 2 + N("Vice-Presidente"),
        72,
        IF($B401 = 3 + N("Secretária bilíngue"),
            13,
            RANDBETWEEN(5,COUNT(#REF!) + 1)
        )
    )
)</f>
        <v>#NUM!</v>
      </c>
      <c r="E401" s="7" t="e">
        <f ca="1">VLOOKUP($D401,#REF!,2,FALSE)</f>
        <v>#NUM!</v>
      </c>
      <c r="F401" s="7" t="e">
        <f ca="1" xml:space="preserve">
IF($B401 = 1,
    0,
    RANDBETWEEN(5,COUNT(#REF!) + 1)
)</f>
        <v>#NUM!</v>
      </c>
      <c r="G401" s="7" t="e">
        <f ca="1" xml:space="preserve">
IF($B401 = 1 + N("Presidente"),
    "de Orléans e Bragança",
    VLOOKUP($F401,#REF!,2,FALSE) &amp; " " &amp; VLOOKUP(RANDBETWEEN(5,COUNT(#REF!) + 1),#REF!,2,FALSE)
)</f>
        <v>#NUM!</v>
      </c>
      <c r="H401" s="7" t="s">
        <v>497</v>
      </c>
      <c r="I401" s="7" t="s">
        <v>5</v>
      </c>
      <c r="J401" s="8">
        <f ca="1" xml:space="preserve">
IF($O401 = 5 + N("CEO"),
    TODAY() - 16340,
    IF($O401 = 8 + N("Secretary"),
        RANDBETWEEN(TODAY() - 12418.5, TODAY()-6574.5),
        IF(OR($O401 = 7, $O401 = 14),
            RANDBETWEEN(TODAY() - 16071, TODAY() - 8766),
            IF(OR($O401 = 13, $O401 = 12, $O401 = 11),
                RANDBETWEEN(TODAY() - 27393.75, TODAY() - 12783.75),
                RANDBETWEEN(TODAY() - 27393.75, TODAY()-10957.5)
            )
        )
    )
)</f>
        <v>22631</v>
      </c>
      <c r="K401" s="6">
        <f ca="1" xml:space="preserve">
IF(OR($O401 = 5, $O401 = 6) + N("Se for presidente ou vice-presidente"),
    10 + N("Doutor"),
    IF($O401 = 7 + N("Se for diretor"),
        RANDBETWEEN(8,10) + N("Graduate school or Master’s degree or Doctorate"),
        IF($O401 = 14 + N("If a manager"),
            RANDBETWEEN(7,9),
            IF(OR($O401 = 13, $O401 = 12, $O401 = 11) + N("If coordinator or specialist or analyst"),
                RANDBETWEEN(7,8),
                7
            )
        )
    )
)</f>
        <v>7</v>
      </c>
      <c r="L401" s="8" t="str">
        <f ca="1">VLOOKUP($K401,Education!$A:$B,2,FALSE)</f>
        <v>Undergraduate degree</v>
      </c>
      <c r="M401" s="7" t="e">
        <f ca="1" xml:space="preserve">
  IF(OR($O401 = 5, $O401 = 6, $O401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1" s="7" t="e">
        <f ca="1">VLOOKUP($M401,Department!$A:$B,2,FALSE)</f>
        <v>#NUM!</v>
      </c>
      <c r="O401" s="6">
        <f t="shared" ca="1" si="6"/>
        <v>10</v>
      </c>
      <c r="P401" s="7" t="str">
        <f ca="1">VLOOKUP($O401,Role!$A:$B,2,FALSE)</f>
        <v>Trainee</v>
      </c>
      <c r="Q401" s="6" t="str">
        <f ca="1" xml:space="preserve">
IF($O401 = 11 + N("Analyst"),
    RANDBETWEEN(5, 7) + N("Jr, Pleno, Sr"),
    ""
)</f>
        <v/>
      </c>
      <c r="R401" s="7" t="str">
        <f ca="1" xml:space="preserve">
IF($Q401 &lt;&gt; "",
    VLOOKUP($Q401,Level!$A:$B,2,FALSE),
    ""
)</f>
        <v/>
      </c>
      <c r="S401" s="1" t="e">
        <f ca="1" xml:space="preserve">
IF($O401 = 5 + N("Presidente"),
    27000,
    IF($O401 = 6 + N("Vice-presidente"),
        23000,
        IF(OR($O401 = 8, $O401= 13, $O401 = 12) + N("Secretária bilíngue ou coordenador ou especialista"),
            8000,
            IF($O401 = 7 + N("Diretor"),
                15000,
                IF($O401 = 14 + N("Gerente"),
                    12000,
                    IF($O401 = 9 + N("Estagiário"),
                        705,
                        IF($O401 = 10 + N("Trainee"),
                            805,
                            IF($O401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IF($K401 = 7,
  500,
  IF($K401 = 8,
    1000,
    IF($K401 = 9,
      1500,
      IF($K401 = 10,
        2000,
        0
      )
    )
  )
)
+
N("Adicional no salário por área")
+
IF($M401 = 14 + N("Tecnologia da Informação"),
  120,
  IF($M401 = 16 + N("Vendas"),
    110,
    IF($M401 = 15 + N("Jurídico"),
      100,
      IF(OR($M401 = 8, $M401 = 9, $M401 = 11) + N("Recursos humanos ou comercial ou comunicação e marketing"),
        80,
        0
      )
    )
  )
)
+
N("Adicionando pegadinha")
+
IF(AND($M401 = 16, $K401 = 9, $O401 = 11, $Q401 = 5) + N("Se for de vendas, com mestrado, analista sênior"),
  IF(#REF! = 5,
    100,
    0
  )
  +
  IF($I401 = "M",
    200,
    0
  ),
  0
)</f>
        <v>#NUM!</v>
      </c>
    </row>
    <row r="402" spans="1:19" ht="14.25" customHeight="1" x14ac:dyDescent="0.2">
      <c r="A402" s="7" t="s">
        <v>94</v>
      </c>
      <c r="B402" s="5">
        <f>ROW()</f>
        <v>402</v>
      </c>
      <c r="C402" s="6" t="b">
        <v>1</v>
      </c>
      <c r="D402" s="7" t="e">
        <f ca="1">IF($B402 = 1 + N("Presidente"),
    127,
    IF($B402 = 2 + N("Vice-Presidente"),
        72,
        IF($B402 = 3 + N("Secretária bilíngue"),
            13,
            RANDBETWEEN(5,COUNT(#REF!) + 1)
        )
    )
)</f>
        <v>#NUM!</v>
      </c>
      <c r="E402" s="7" t="e">
        <f ca="1">VLOOKUP($D402,#REF!,2,FALSE)</f>
        <v>#NUM!</v>
      </c>
      <c r="F402" s="7" t="e">
        <f ca="1" xml:space="preserve">
IF($B402 = 1,
    0,
    RANDBETWEEN(5,COUNT(#REF!) + 1)
)</f>
        <v>#NUM!</v>
      </c>
      <c r="G402" s="7" t="e">
        <f ca="1" xml:space="preserve">
IF($B402 = 1 + N("Presidente"),
    "de Orléans e Bragança",
    VLOOKUP($F402,#REF!,2,FALSE) &amp; " " &amp; VLOOKUP(RANDBETWEEN(5,COUNT(#REF!) + 1),#REF!,2,FALSE)
)</f>
        <v>#NUM!</v>
      </c>
      <c r="H402" s="7" t="s">
        <v>498</v>
      </c>
      <c r="I402" s="7" t="s">
        <v>6</v>
      </c>
      <c r="J402" s="8">
        <f ca="1" xml:space="preserve">
IF($O402 = 5 + N("CEO"),
    TODAY() - 16340,
    IF($O402 = 8 + N("Secretary"),
        RANDBETWEEN(TODAY() - 12418.5, TODAY()-6574.5),
        IF(OR($O402 = 7, $O402 = 14),
            RANDBETWEEN(TODAY() - 16071, TODAY() - 8766),
            IF(OR($O402 = 13, $O402 = 12, $O402 = 11),
                RANDBETWEEN(TODAY() - 27393.75, TODAY() - 12783.75),
                RANDBETWEEN(TODAY() - 27393.75, TODAY()-10957.5)
            )
        )
    )
)</f>
        <v>27403</v>
      </c>
      <c r="K402" s="6">
        <f ca="1" xml:space="preserve">
IF(OR($O402 = 5, $O402 = 6) + N("Se for presidente ou vice-presidente"),
    10 + N("Doutor"),
    IF($O402 = 7 + N("Se for diretor"),
        RANDBETWEEN(8,10) + N("Graduate school or Master’s degree or Doctorate"),
        IF($O402 = 14 + N("If a manager"),
            RANDBETWEEN(7,9),
            IF(OR($O402 = 13, $O402 = 12, $O402 = 11) + N("If coordinator or specialist or analyst"),
                RANDBETWEEN(7,8),
                7
            )
        )
    )
)</f>
        <v>7</v>
      </c>
      <c r="L402" s="8" t="str">
        <f ca="1">VLOOKUP($K402,Education!$A:$B,2,FALSE)</f>
        <v>Undergraduate degree</v>
      </c>
      <c r="M402" s="7" t="e">
        <f ca="1" xml:space="preserve">
  IF(OR($O402 = 5, $O402 = 6, $O402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2" s="7" t="e">
        <f ca="1">VLOOKUP($M402,Department!$A:$B,2,FALSE)</f>
        <v>#NUM!</v>
      </c>
      <c r="O402" s="6">
        <f t="shared" ca="1" si="6"/>
        <v>11</v>
      </c>
      <c r="P402" s="7" t="str">
        <f ca="1">VLOOKUP($O402,Role!$A:$B,2,FALSE)</f>
        <v>Analyst</v>
      </c>
      <c r="Q402" s="6">
        <f ca="1" xml:space="preserve">
IF($O402 = 11 + N("Analyst"),
    RANDBETWEEN(5, 7) + N("Jr, Pleno, Sr"),
    ""
)</f>
        <v>6</v>
      </c>
      <c r="R402" s="7" t="e">
        <f ca="1" xml:space="preserve">
IF($Q402 &lt;&gt; "",
    VLOOKUP($Q402,Level!$A:$B,2,FALSE),
    ""
)</f>
        <v>#N/A</v>
      </c>
      <c r="S402" s="1" t="e">
        <f ca="1" xml:space="preserve">
IF($O402 = 5 + N("Presidente"),
    27000,
    IF($O402 = 6 + N("Vice-presidente"),
        23000,
        IF(OR($O402 = 8, $O402= 13, $O402 = 12) + N("Secretária bilíngue ou coordenador ou especialista"),
            8000,
            IF($O402 = 7 + N("Diretor"),
                15000,
                IF($O402 = 14 + N("Gerente"),
                    12000,
                    IF($O402 = 9 + N("Estagiário"),
                        705,
                        IF($O402 = 10 + N("Trainee"),
                            805,
                            IF($O402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IF($K402 = 7,
  500,
  IF($K402 = 8,
    1000,
    IF($K402 = 9,
      1500,
      IF($K402 = 10,
        2000,
        0
      )
    )
  )
)
+
N("Adicional no salário por área")
+
IF($M402 = 14 + N("Tecnologia da Informação"),
  120,
  IF($M402 = 16 + N("Vendas"),
    110,
    IF($M402 = 15 + N("Jurídico"),
      100,
      IF(OR($M402 = 8, $M402 = 9, $M402 = 11) + N("Recursos humanos ou comercial ou comunicação e marketing"),
        80,
        0
      )
    )
  )
)
+
N("Adicionando pegadinha")
+
IF(AND($M402 = 16, $K402 = 9, $O402 = 11, $Q402 = 5) + N("Se for de vendas, com mestrado, analista sênior"),
  IF(#REF! = 5,
    100,
    0
  )
  +
  IF($I402 = "M",
    200,
    0
  ),
  0
)</f>
        <v>#NUM!</v>
      </c>
    </row>
    <row r="403" spans="1:19" ht="14.25" customHeight="1" x14ac:dyDescent="0.2">
      <c r="A403" s="7" t="s">
        <v>94</v>
      </c>
      <c r="B403" s="5">
        <f>ROW()</f>
        <v>403</v>
      </c>
      <c r="C403" s="6" t="b">
        <v>1</v>
      </c>
      <c r="D403" s="7" t="e">
        <f ca="1">IF($B403 = 1 + N("Presidente"),
    127,
    IF($B403 = 2 + N("Vice-Presidente"),
        72,
        IF($B403 = 3 + N("Secretária bilíngue"),
            13,
            RANDBETWEEN(5,COUNT(#REF!) + 1)
        )
    )
)</f>
        <v>#NUM!</v>
      </c>
      <c r="E403" s="7" t="e">
        <f ca="1">VLOOKUP($D403,#REF!,2,FALSE)</f>
        <v>#NUM!</v>
      </c>
      <c r="F403" s="7" t="e">
        <f ca="1" xml:space="preserve">
IF($B403 = 1,
    0,
    RANDBETWEEN(5,COUNT(#REF!) + 1)
)</f>
        <v>#NUM!</v>
      </c>
      <c r="G403" s="7" t="e">
        <f ca="1" xml:space="preserve">
IF($B403 = 1 + N("Presidente"),
    "de Orléans e Bragança",
    VLOOKUP($F403,#REF!,2,FALSE) &amp; " " &amp; VLOOKUP(RANDBETWEEN(5,COUNT(#REF!) + 1),#REF!,2,FALSE)
)</f>
        <v>#NUM!</v>
      </c>
      <c r="H403" s="7" t="s">
        <v>499</v>
      </c>
      <c r="I403" s="7" t="s">
        <v>6</v>
      </c>
      <c r="J403" s="8">
        <f ca="1" xml:space="preserve">
IF($O403 = 5 + N("CEO"),
    TODAY() - 16340,
    IF($O403 = 8 + N("Secretary"),
        RANDBETWEEN(TODAY() - 12418.5, TODAY()-6574.5),
        IF(OR($O403 = 7, $O403 = 14),
            RANDBETWEEN(TODAY() - 16071, TODAY() - 8766),
            IF(OR($O403 = 13, $O403 = 12, $O403 = 11),
                RANDBETWEEN(TODAY() - 27393.75, TODAY() - 12783.75),
                RANDBETWEEN(TODAY() - 27393.75, TODAY()-10957.5)
            )
        )
    )
)</f>
        <v>26621</v>
      </c>
      <c r="K403" s="6">
        <f ca="1" xml:space="preserve">
IF(OR($O403 = 5, $O403 = 6) + N("Se for presidente ou vice-presidente"),
    10 + N("Doutor"),
    IF($O403 = 7 + N("Se for diretor"),
        RANDBETWEEN(8,10) + N("Graduate school or Master’s degree or Doctorate"),
        IF($O403 = 14 + N("If a manager"),
            RANDBETWEEN(7,9),
            IF(OR($O403 = 13, $O403 = 12, $O403 = 11) + N("If coordinator or specialist or analyst"),
                RANDBETWEEN(7,8),
                7
            )
        )
    )
)</f>
        <v>7</v>
      </c>
      <c r="L403" s="8" t="str">
        <f ca="1">VLOOKUP($K403,Education!$A:$B,2,FALSE)</f>
        <v>Undergraduate degree</v>
      </c>
      <c r="M403" s="7" t="e">
        <f ca="1" xml:space="preserve">
  IF(OR($O403 = 5, $O403 = 6, $O403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3" s="7" t="e">
        <f ca="1">VLOOKUP($M403,Department!$A:$B,2,FALSE)</f>
        <v>#NUM!</v>
      </c>
      <c r="O403" s="6">
        <f t="shared" ca="1" si="6"/>
        <v>9</v>
      </c>
      <c r="P403" s="7" t="str">
        <f ca="1">VLOOKUP($O403,Role!$A:$B,2,FALSE)</f>
        <v>Intern</v>
      </c>
      <c r="Q403" s="6" t="str">
        <f ca="1" xml:space="preserve">
IF($O403 = 11 + N("Analyst"),
    RANDBETWEEN(5, 7) + N("Jr, Pleno, Sr"),
    ""
)</f>
        <v/>
      </c>
      <c r="R403" s="7" t="str">
        <f ca="1" xml:space="preserve">
IF($Q403 &lt;&gt; "",
    VLOOKUP($Q403,Level!$A:$B,2,FALSE),
    ""
)</f>
        <v/>
      </c>
      <c r="S403" s="1" t="e">
        <f ca="1" xml:space="preserve">
IF($O403 = 5 + N("Presidente"),
    27000,
    IF($O403 = 6 + N("Vice-presidente"),
        23000,
        IF(OR($O403 = 8, $O403= 13, $O403 = 12) + N("Secretária bilíngue ou coordenador ou especialista"),
            8000,
            IF($O403 = 7 + N("Diretor"),
                15000,
                IF($O403 = 14 + N("Gerente"),
                    12000,
                    IF($O403 = 9 + N("Estagiário"),
                        705,
                        IF($O403 = 10 + N("Trainee"),
                            805,
                            IF($O403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IF($K403 = 7,
  500,
  IF($K403 = 8,
    1000,
    IF($K403 = 9,
      1500,
      IF($K403 = 10,
        2000,
        0
      )
    )
  )
)
+
N("Adicional no salário por área")
+
IF($M403 = 14 + N("Tecnologia da Informação"),
  120,
  IF($M403 = 16 + N("Vendas"),
    110,
    IF($M403 = 15 + N("Jurídico"),
      100,
      IF(OR($M403 = 8, $M403 = 9, $M403 = 11) + N("Recursos humanos ou comercial ou comunicação e marketing"),
        80,
        0
      )
    )
  )
)
+
N("Adicionando pegadinha")
+
IF(AND($M403 = 16, $K403 = 9, $O403 = 11, $Q403 = 5) + N("Se for de vendas, com mestrado, analista sênior"),
  IF(#REF! = 5,
    100,
    0
  )
  +
  IF($I403 = "M",
    200,
    0
  ),
  0
)</f>
        <v>#NUM!</v>
      </c>
    </row>
    <row r="404" spans="1:19" ht="14.25" customHeight="1" x14ac:dyDescent="0.2">
      <c r="A404" s="7" t="s">
        <v>94</v>
      </c>
      <c r="B404" s="5">
        <f>ROW()</f>
        <v>404</v>
      </c>
      <c r="C404" s="6" t="b">
        <v>1</v>
      </c>
      <c r="D404" s="7" t="e">
        <f ca="1">IF($B404 = 1 + N("Presidente"),
    127,
    IF($B404 = 2 + N("Vice-Presidente"),
        72,
        IF($B404 = 3 + N("Secretária bilíngue"),
            13,
            RANDBETWEEN(5,COUNT(#REF!) + 1)
        )
    )
)</f>
        <v>#NUM!</v>
      </c>
      <c r="E404" s="7" t="e">
        <f ca="1">VLOOKUP($D404,#REF!,2,FALSE)</f>
        <v>#NUM!</v>
      </c>
      <c r="F404" s="7" t="e">
        <f ca="1" xml:space="preserve">
IF($B404 = 1,
    0,
    RANDBETWEEN(5,COUNT(#REF!) + 1)
)</f>
        <v>#NUM!</v>
      </c>
      <c r="G404" s="7" t="e">
        <f ca="1" xml:space="preserve">
IF($B404 = 1 + N("Presidente"),
    "de Orléans e Bragança",
    VLOOKUP($F404,#REF!,2,FALSE) &amp; " " &amp; VLOOKUP(RANDBETWEEN(5,COUNT(#REF!) + 1),#REF!,2,FALSE)
)</f>
        <v>#NUM!</v>
      </c>
      <c r="H404" s="7" t="s">
        <v>500</v>
      </c>
      <c r="I404" s="7" t="s">
        <v>5</v>
      </c>
      <c r="J404" s="8">
        <f ca="1" xml:space="preserve">
IF($O404 = 5 + N("CEO"),
    TODAY() - 16340,
    IF($O404 = 8 + N("Secretary"),
        RANDBETWEEN(TODAY() - 12418.5, TODAY()-6574.5),
        IF(OR($O404 = 7, $O404 = 14),
            RANDBETWEEN(TODAY() - 16071, TODAY() - 8766),
            IF(OR($O404 = 13, $O404 = 12, $O404 = 11),
                RANDBETWEEN(TODAY() - 27393.75, TODAY() - 12783.75),
                RANDBETWEEN(TODAY() - 27393.75, TODAY()-10957.5)
            )
        )
    )
)</f>
        <v>24161</v>
      </c>
      <c r="K404" s="6">
        <f ca="1" xml:space="preserve">
IF(OR($O404 = 5, $O404 = 6) + N("Se for presidente ou vice-presidente"),
    10 + N("Doutor"),
    IF($O404 = 7 + N("Se for diretor"),
        RANDBETWEEN(8,10) + N("Graduate school or Master’s degree or Doctorate"),
        IF($O404 = 14 + N("If a manager"),
            RANDBETWEEN(7,9),
            IF(OR($O404 = 13, $O404 = 12, $O404 = 11) + N("If coordinator or specialist or analyst"),
                RANDBETWEEN(7,8),
                7
            )
        )
    )
)</f>
        <v>7</v>
      </c>
      <c r="L404" s="8" t="str">
        <f ca="1">VLOOKUP($K404,Education!$A:$B,2,FALSE)</f>
        <v>Undergraduate degree</v>
      </c>
      <c r="M404" s="7" t="e">
        <f ca="1" xml:space="preserve">
  IF(OR($O404 = 5, $O404 = 6, $O404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4" s="7" t="e">
        <f ca="1">VLOOKUP($M404,Department!$A:$B,2,FALSE)</f>
        <v>#NUM!</v>
      </c>
      <c r="O404" s="6">
        <f t="shared" ca="1" si="6"/>
        <v>11</v>
      </c>
      <c r="P404" s="7" t="str">
        <f ca="1">VLOOKUP($O404,Role!$A:$B,2,FALSE)</f>
        <v>Analyst</v>
      </c>
      <c r="Q404" s="6">
        <f ca="1" xml:space="preserve">
IF($O404 = 11 + N("Analyst"),
    RANDBETWEEN(5, 7) + N("Jr, Pleno, Sr"),
    ""
)</f>
        <v>5</v>
      </c>
      <c r="R404" s="7" t="e">
        <f ca="1" xml:space="preserve">
IF($Q404 &lt;&gt; "",
    VLOOKUP($Q404,Level!$A:$B,2,FALSE),
    ""
)</f>
        <v>#N/A</v>
      </c>
      <c r="S404" s="1" t="e">
        <f ca="1" xml:space="preserve">
IF($O404 = 5 + N("Presidente"),
    27000,
    IF($O404 = 6 + N("Vice-presidente"),
        23000,
        IF(OR($O404 = 8, $O404= 13, $O404 = 12) + N("Secretária bilíngue ou coordenador ou especialista"),
            8000,
            IF($O404 = 7 + N("Diretor"),
                15000,
                IF($O404 = 14 + N("Gerente"),
                    12000,
                    IF($O404 = 9 + N("Estagiário"),
                        705,
                        IF($O404 = 10 + N("Trainee"),
                            805,
                            IF($O404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IF($K404 = 7,
  500,
  IF($K404 = 8,
    1000,
    IF($K404 = 9,
      1500,
      IF($K404 = 10,
        2000,
        0
      )
    )
  )
)
+
N("Adicional no salário por área")
+
IF($M404 = 14 + N("Tecnologia da Informação"),
  120,
  IF($M404 = 16 + N("Vendas"),
    110,
    IF($M404 = 15 + N("Jurídico"),
      100,
      IF(OR($M404 = 8, $M404 = 9, $M404 = 11) + N("Recursos humanos ou comercial ou comunicação e marketing"),
        80,
        0
      )
    )
  )
)
+
N("Adicionando pegadinha")
+
IF(AND($M404 = 16, $K404 = 9, $O404 = 11, $Q404 = 5) + N("Se for de vendas, com mestrado, analista sênior"),
  IF(#REF! = 5,
    100,
    0
  )
  +
  IF($I404 = "M",
    200,
    0
  ),
  0
)</f>
        <v>#NUM!</v>
      </c>
    </row>
    <row r="405" spans="1:19" ht="14.25" customHeight="1" x14ac:dyDescent="0.2">
      <c r="A405" s="7" t="s">
        <v>94</v>
      </c>
      <c r="B405" s="5">
        <f>ROW()</f>
        <v>405</v>
      </c>
      <c r="C405" s="6" t="b">
        <v>1</v>
      </c>
      <c r="D405" s="7" t="e">
        <f ca="1">IF($B405 = 1 + N("Presidente"),
    127,
    IF($B405 = 2 + N("Vice-Presidente"),
        72,
        IF($B405 = 3 + N("Secretária bilíngue"),
            13,
            RANDBETWEEN(5,COUNT(#REF!) + 1)
        )
    )
)</f>
        <v>#NUM!</v>
      </c>
      <c r="E405" s="7" t="e">
        <f ca="1">VLOOKUP($D405,#REF!,2,FALSE)</f>
        <v>#NUM!</v>
      </c>
      <c r="F405" s="7" t="e">
        <f ca="1" xml:space="preserve">
IF($B405 = 1,
    0,
    RANDBETWEEN(5,COUNT(#REF!) + 1)
)</f>
        <v>#NUM!</v>
      </c>
      <c r="G405" s="7" t="e">
        <f ca="1" xml:space="preserve">
IF($B405 = 1 + N("Presidente"),
    "de Orléans e Bragança",
    VLOOKUP($F405,#REF!,2,FALSE) &amp; " " &amp; VLOOKUP(RANDBETWEEN(5,COUNT(#REF!) + 1),#REF!,2,FALSE)
)</f>
        <v>#NUM!</v>
      </c>
      <c r="H405" s="7" t="s">
        <v>501</v>
      </c>
      <c r="I405" s="7" t="s">
        <v>6</v>
      </c>
      <c r="J405" s="8">
        <f ca="1" xml:space="preserve">
IF($O405 = 5 + N("CEO"),
    TODAY() - 16340,
    IF($O405 = 8 + N("Secretary"),
        RANDBETWEEN(TODAY() - 12418.5, TODAY()-6574.5),
        IF(OR($O405 = 7, $O405 = 14),
            RANDBETWEEN(TODAY() - 16071, TODAY() - 8766),
            IF(OR($O405 = 13, $O405 = 12, $O405 = 11),
                RANDBETWEEN(TODAY() - 27393.75, TODAY() - 12783.75),
                RANDBETWEEN(TODAY() - 27393.75, TODAY()-10957.5)
            )
        )
    )
)</f>
        <v>30759</v>
      </c>
      <c r="K405" s="6">
        <f ca="1" xml:space="preserve">
IF(OR($O405 = 5, $O405 = 6) + N("Se for presidente ou vice-presidente"),
    10 + N("Doutor"),
    IF($O405 = 7 + N("Se for diretor"),
        RANDBETWEEN(8,10) + N("Graduate school or Master’s degree or Doctorate"),
        IF($O405 = 14 + N("If a manager"),
            RANDBETWEEN(7,9),
            IF(OR($O405 = 13, $O405 = 12, $O405 = 11) + N("If coordinator or specialist or analyst"),
                RANDBETWEEN(7,8),
                7
            )
        )
    )
)</f>
        <v>7</v>
      </c>
      <c r="L405" s="8" t="str">
        <f ca="1">VLOOKUP($K405,Education!$A:$B,2,FALSE)</f>
        <v>Undergraduate degree</v>
      </c>
      <c r="M405" s="7" t="e">
        <f ca="1" xml:space="preserve">
  IF(OR($O405 = 5, $O405 = 6, $O405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5" s="7" t="e">
        <f ca="1">VLOOKUP($M405,Department!$A:$B,2,FALSE)</f>
        <v>#NUM!</v>
      </c>
      <c r="O405" s="6">
        <f t="shared" ca="1" si="6"/>
        <v>9</v>
      </c>
      <c r="P405" s="7" t="str">
        <f ca="1">VLOOKUP($O405,Role!$A:$B,2,FALSE)</f>
        <v>Intern</v>
      </c>
      <c r="Q405" s="6" t="str">
        <f ca="1" xml:space="preserve">
IF($O405 = 11 + N("Analyst"),
    RANDBETWEEN(5, 7) + N("Jr, Pleno, Sr"),
    ""
)</f>
        <v/>
      </c>
      <c r="R405" s="7" t="str">
        <f ca="1" xml:space="preserve">
IF($Q405 &lt;&gt; "",
    VLOOKUP($Q405,Level!$A:$B,2,FALSE),
    ""
)</f>
        <v/>
      </c>
      <c r="S405" s="1" t="e">
        <f ca="1" xml:space="preserve">
IF($O405 = 5 + N("Presidente"),
    27000,
    IF($O405 = 6 + N("Vice-presidente"),
        23000,
        IF(OR($O405 = 8, $O405= 13, $O405 = 12) + N("Secretária bilíngue ou coordenador ou especialista"),
            8000,
            IF($O405 = 7 + N("Diretor"),
                15000,
                IF($O405 = 14 + N("Gerente"),
                    12000,
                    IF($O405 = 9 + N("Estagiário"),
                        705,
                        IF($O405 = 10 + N("Trainee"),
                            805,
                            IF($O405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IF($K405 = 7,
  500,
  IF($K405 = 8,
    1000,
    IF($K405 = 9,
      1500,
      IF($K405 = 10,
        2000,
        0
      )
    )
  )
)
+
N("Adicional no salário por área")
+
IF($M405 = 14 + N("Tecnologia da Informação"),
  120,
  IF($M405 = 16 + N("Vendas"),
    110,
    IF($M405 = 15 + N("Jurídico"),
      100,
      IF(OR($M405 = 8, $M405 = 9, $M405 = 11) + N("Recursos humanos ou comercial ou comunicação e marketing"),
        80,
        0
      )
    )
  )
)
+
N("Adicionando pegadinha")
+
IF(AND($M405 = 16, $K405 = 9, $O405 = 11, $Q405 = 5) + N("Se for de vendas, com mestrado, analista sênior"),
  IF(#REF! = 5,
    100,
    0
  )
  +
  IF($I405 = "M",
    200,
    0
  ),
  0
)</f>
        <v>#NUM!</v>
      </c>
    </row>
    <row r="406" spans="1:19" ht="14.25" customHeight="1" x14ac:dyDescent="0.2">
      <c r="A406" s="7" t="s">
        <v>94</v>
      </c>
      <c r="B406" s="5">
        <f>ROW()</f>
        <v>406</v>
      </c>
      <c r="C406" s="6" t="b">
        <v>1</v>
      </c>
      <c r="D406" s="7" t="e">
        <f ca="1">IF($B406 = 1 + N("Presidente"),
    127,
    IF($B406 = 2 + N("Vice-Presidente"),
        72,
        IF($B406 = 3 + N("Secretária bilíngue"),
            13,
            RANDBETWEEN(5,COUNT(#REF!) + 1)
        )
    )
)</f>
        <v>#NUM!</v>
      </c>
      <c r="E406" s="7" t="e">
        <f ca="1">VLOOKUP($D406,#REF!,2,FALSE)</f>
        <v>#NUM!</v>
      </c>
      <c r="F406" s="7" t="e">
        <f ca="1" xml:space="preserve">
IF($B406 = 1,
    0,
    RANDBETWEEN(5,COUNT(#REF!) + 1)
)</f>
        <v>#NUM!</v>
      </c>
      <c r="G406" s="7" t="e">
        <f ca="1" xml:space="preserve">
IF($B406 = 1 + N("Presidente"),
    "de Orléans e Bragança",
    VLOOKUP($F406,#REF!,2,FALSE) &amp; " " &amp; VLOOKUP(RANDBETWEEN(5,COUNT(#REF!) + 1),#REF!,2,FALSE)
)</f>
        <v>#NUM!</v>
      </c>
      <c r="H406" s="7" t="s">
        <v>502</v>
      </c>
      <c r="I406" s="7" t="s">
        <v>6</v>
      </c>
      <c r="J406" s="8">
        <f ca="1" xml:space="preserve">
IF($O406 = 5 + N("CEO"),
    TODAY() - 16340,
    IF($O406 = 8 + N("Secretary"),
        RANDBETWEEN(TODAY() - 12418.5, TODAY()-6574.5),
        IF(OR($O406 = 7, $O406 = 14),
            RANDBETWEEN(TODAY() - 16071, TODAY() - 8766),
            IF(OR($O406 = 13, $O406 = 12, $O406 = 11),
                RANDBETWEEN(TODAY() - 27393.75, TODAY() - 12783.75),
                RANDBETWEEN(TODAY() - 27393.75, TODAY()-10957.5)
            )
        )
    )
)</f>
        <v>25084</v>
      </c>
      <c r="K406" s="6">
        <f ca="1" xml:space="preserve">
IF(OR($O406 = 5, $O406 = 6) + N("Se for presidente ou vice-presidente"),
    10 + N("Doutor"),
    IF($O406 = 7 + N("Se for diretor"),
        RANDBETWEEN(8,10) + N("Graduate school or Master’s degree or Doctorate"),
        IF($O406 = 14 + N("If a manager"),
            RANDBETWEEN(7,9),
            IF(OR($O406 = 13, $O406 = 12, $O406 = 11) + N("If coordinator or specialist or analyst"),
                RANDBETWEEN(7,8),
                7
            )
        )
    )
)</f>
        <v>8</v>
      </c>
      <c r="L406" s="8" t="str">
        <f ca="1">VLOOKUP($K406,Education!$A:$B,2,FALSE)</f>
        <v>Graduate school</v>
      </c>
      <c r="M406" s="7" t="e">
        <f ca="1" xml:space="preserve">
  IF(OR($O406 = 5, $O406 = 6, $O406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6" s="7" t="e">
        <f ca="1">VLOOKUP($M406,Department!$A:$B,2,FALSE)</f>
        <v>#NUM!</v>
      </c>
      <c r="O406" s="6">
        <f t="shared" ca="1" si="6"/>
        <v>11</v>
      </c>
      <c r="P406" s="7" t="str">
        <f ca="1">VLOOKUP($O406,Role!$A:$B,2,FALSE)</f>
        <v>Analyst</v>
      </c>
      <c r="Q406" s="6">
        <f ca="1" xml:space="preserve">
IF($O406 = 11 + N("Analyst"),
    RANDBETWEEN(5, 7) + N("Jr, Pleno, Sr"),
    ""
)</f>
        <v>6</v>
      </c>
      <c r="R406" s="7" t="e">
        <f ca="1" xml:space="preserve">
IF($Q406 &lt;&gt; "",
    VLOOKUP($Q406,Level!$A:$B,2,FALSE),
    ""
)</f>
        <v>#N/A</v>
      </c>
      <c r="S406" s="1" t="e">
        <f ca="1" xml:space="preserve">
IF($O406 = 5 + N("Presidente"),
    27000,
    IF($O406 = 6 + N("Vice-presidente"),
        23000,
        IF(OR($O406 = 8, $O406= 13, $O406 = 12) + N("Secretária bilíngue ou coordenador ou especialista"),
            8000,
            IF($O406 = 7 + N("Diretor"),
                15000,
                IF($O406 = 14 + N("Gerente"),
                    12000,
                    IF($O406 = 9 + N("Estagiário"),
                        705,
                        IF($O406 = 10 + N("Trainee"),
                            805,
                            IF($O406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IF($K406 = 7,
  500,
  IF($K406 = 8,
    1000,
    IF($K406 = 9,
      1500,
      IF($K406 = 10,
        2000,
        0
      )
    )
  )
)
+
N("Adicional no salário por área")
+
IF($M406 = 14 + N("Tecnologia da Informação"),
  120,
  IF($M406 = 16 + N("Vendas"),
    110,
    IF($M406 = 15 + N("Jurídico"),
      100,
      IF(OR($M406 = 8, $M406 = 9, $M406 = 11) + N("Recursos humanos ou comercial ou comunicação e marketing"),
        80,
        0
      )
    )
  )
)
+
N("Adicionando pegadinha")
+
IF(AND($M406 = 16, $K406 = 9, $O406 = 11, $Q406 = 5) + N("Se for de vendas, com mestrado, analista sênior"),
  IF(#REF! = 5,
    100,
    0
  )
  +
  IF($I406 = "M",
    200,
    0
  ),
  0
)</f>
        <v>#NUM!</v>
      </c>
    </row>
    <row r="407" spans="1:19" ht="14.25" customHeight="1" x14ac:dyDescent="0.2">
      <c r="A407" s="7" t="s">
        <v>94</v>
      </c>
      <c r="B407" s="5">
        <f>ROW()</f>
        <v>407</v>
      </c>
      <c r="C407" s="6" t="b">
        <v>1</v>
      </c>
      <c r="D407" s="7" t="e">
        <f ca="1">IF($B407 = 1 + N("Presidente"),
    127,
    IF($B407 = 2 + N("Vice-Presidente"),
        72,
        IF($B407 = 3 + N("Secretária bilíngue"),
            13,
            RANDBETWEEN(5,COUNT(#REF!) + 1)
        )
    )
)</f>
        <v>#NUM!</v>
      </c>
      <c r="E407" s="7" t="e">
        <f ca="1">VLOOKUP($D407,#REF!,2,FALSE)</f>
        <v>#NUM!</v>
      </c>
      <c r="F407" s="7" t="e">
        <f ca="1" xml:space="preserve">
IF($B407 = 1,
    0,
    RANDBETWEEN(5,COUNT(#REF!) + 1)
)</f>
        <v>#NUM!</v>
      </c>
      <c r="G407" s="7" t="e">
        <f ca="1" xml:space="preserve">
IF($B407 = 1 + N("Presidente"),
    "de Orléans e Bragança",
    VLOOKUP($F407,#REF!,2,FALSE) &amp; " " &amp; VLOOKUP(RANDBETWEEN(5,COUNT(#REF!) + 1),#REF!,2,FALSE)
)</f>
        <v>#NUM!</v>
      </c>
      <c r="H407" s="7" t="s">
        <v>503</v>
      </c>
      <c r="I407" s="7" t="s">
        <v>6</v>
      </c>
      <c r="J407" s="8">
        <f ca="1" xml:space="preserve">
IF($O407 = 5 + N("CEO"),
    TODAY() - 16340,
    IF($O407 = 8 + N("Secretary"),
        RANDBETWEEN(TODAY() - 12418.5, TODAY()-6574.5),
        IF(OR($O407 = 7, $O407 = 14),
            RANDBETWEEN(TODAY() - 16071, TODAY() - 8766),
            IF(OR($O407 = 13, $O407 = 12, $O407 = 11),
                RANDBETWEEN(TODAY() - 27393.75, TODAY() - 12783.75),
                RANDBETWEEN(TODAY() - 27393.75, TODAY()-10957.5)
            )
        )
    )
)</f>
        <v>24692</v>
      </c>
      <c r="K407" s="6">
        <f ca="1" xml:space="preserve">
IF(OR($O407 = 5, $O407 = 6) + N("Se for presidente ou vice-presidente"),
    10 + N("Doutor"),
    IF($O407 = 7 + N("Se for diretor"),
        RANDBETWEEN(8,10) + N("Graduate school or Master’s degree or Doctorate"),
        IF($O407 = 14 + N("If a manager"),
            RANDBETWEEN(7,9),
            IF(OR($O407 = 13, $O407 = 12, $O407 = 11) + N("If coordinator or specialist or analyst"),
                RANDBETWEEN(7,8),
                7
            )
        )
    )
)</f>
        <v>7</v>
      </c>
      <c r="L407" s="8" t="str">
        <f ca="1">VLOOKUP($K407,Education!$A:$B,2,FALSE)</f>
        <v>Undergraduate degree</v>
      </c>
      <c r="M407" s="7" t="e">
        <f ca="1" xml:space="preserve">
  IF(OR($O407 = 5, $O407 = 6, $O407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7" s="7" t="e">
        <f ca="1">VLOOKUP($M407,Department!$A:$B,2,FALSE)</f>
        <v>#NUM!</v>
      </c>
      <c r="O407" s="6">
        <f t="shared" ca="1" si="6"/>
        <v>10</v>
      </c>
      <c r="P407" s="7" t="str">
        <f ca="1">VLOOKUP($O407,Role!$A:$B,2,FALSE)</f>
        <v>Trainee</v>
      </c>
      <c r="Q407" s="6" t="str">
        <f ca="1" xml:space="preserve">
IF($O407 = 11 + N("Analyst"),
    RANDBETWEEN(5, 7) + N("Jr, Pleno, Sr"),
    ""
)</f>
        <v/>
      </c>
      <c r="R407" s="7" t="str">
        <f ca="1" xml:space="preserve">
IF($Q407 &lt;&gt; "",
    VLOOKUP($Q407,Level!$A:$B,2,FALSE),
    ""
)</f>
        <v/>
      </c>
      <c r="S407" s="1" t="e">
        <f ca="1" xml:space="preserve">
IF($O407 = 5 + N("Presidente"),
    27000,
    IF($O407 = 6 + N("Vice-presidente"),
        23000,
        IF(OR($O407 = 8, $O407= 13, $O407 = 12) + N("Secretária bilíngue ou coordenador ou especialista"),
            8000,
            IF($O407 = 7 + N("Diretor"),
                15000,
                IF($O407 = 14 + N("Gerente"),
                    12000,
                    IF($O407 = 9 + N("Estagiário"),
                        705,
                        IF($O407 = 10 + N("Trainee"),
                            805,
                            IF($O407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IF($K407 = 7,
  500,
  IF($K407 = 8,
    1000,
    IF($K407 = 9,
      1500,
      IF($K407 = 10,
        2000,
        0
      )
    )
  )
)
+
N("Adicional no salário por área")
+
IF($M407 = 14 + N("Tecnologia da Informação"),
  120,
  IF($M407 = 16 + N("Vendas"),
    110,
    IF($M407 = 15 + N("Jurídico"),
      100,
      IF(OR($M407 = 8, $M407 = 9, $M407 = 11) + N("Recursos humanos ou comercial ou comunicação e marketing"),
        80,
        0
      )
    )
  )
)
+
N("Adicionando pegadinha")
+
IF(AND($M407 = 16, $K407 = 9, $O407 = 11, $Q407 = 5) + N("Se for de vendas, com mestrado, analista sênior"),
  IF(#REF! = 5,
    100,
    0
  )
  +
  IF($I407 = "M",
    200,
    0
  ),
  0
)</f>
        <v>#NUM!</v>
      </c>
    </row>
    <row r="408" spans="1:19" ht="14.25" customHeight="1" x14ac:dyDescent="0.2">
      <c r="A408" s="7" t="s">
        <v>94</v>
      </c>
      <c r="B408" s="5">
        <f>ROW()</f>
        <v>408</v>
      </c>
      <c r="C408" s="6" t="b">
        <v>1</v>
      </c>
      <c r="D408" s="7" t="e">
        <f ca="1">IF($B408 = 1 + N("Presidente"),
    127,
    IF($B408 = 2 + N("Vice-Presidente"),
        72,
        IF($B408 = 3 + N("Secretária bilíngue"),
            13,
            RANDBETWEEN(5,COUNT(#REF!) + 1)
        )
    )
)</f>
        <v>#NUM!</v>
      </c>
      <c r="E408" s="7" t="e">
        <f ca="1">VLOOKUP($D408,#REF!,2,FALSE)</f>
        <v>#NUM!</v>
      </c>
      <c r="F408" s="7" t="e">
        <f ca="1" xml:space="preserve">
IF($B408 = 1,
    0,
    RANDBETWEEN(5,COUNT(#REF!) + 1)
)</f>
        <v>#NUM!</v>
      </c>
      <c r="G408" s="7" t="e">
        <f ca="1" xml:space="preserve">
IF($B408 = 1 + N("Presidente"),
    "de Orléans e Bragança",
    VLOOKUP($F408,#REF!,2,FALSE) &amp; " " &amp; VLOOKUP(RANDBETWEEN(5,COUNT(#REF!) + 1),#REF!,2,FALSE)
)</f>
        <v>#NUM!</v>
      </c>
      <c r="H408" s="7" t="s">
        <v>504</v>
      </c>
      <c r="I408" s="7" t="s">
        <v>5</v>
      </c>
      <c r="J408" s="8">
        <f ca="1" xml:space="preserve">
IF($O408 = 5 + N("CEO"),
    TODAY() - 16340,
    IF($O408 = 8 + N("Secretary"),
        RANDBETWEEN(TODAY() - 12418.5, TODAY()-6574.5),
        IF(OR($O408 = 7, $O408 = 14),
            RANDBETWEEN(TODAY() - 16071, TODAY() - 8766),
            IF(OR($O408 = 13, $O408 = 12, $O408 = 11),
                RANDBETWEEN(TODAY() - 27393.75, TODAY() - 12783.75),
                RANDBETWEEN(TODAY() - 27393.75, TODAY()-10957.5)
            )
        )
    )
)</f>
        <v>25109</v>
      </c>
      <c r="K408" s="6">
        <f ca="1" xml:space="preserve">
IF(OR($O408 = 5, $O408 = 6) + N("Se for presidente ou vice-presidente"),
    10 + N("Doutor"),
    IF($O408 = 7 + N("Se for diretor"),
        RANDBETWEEN(8,10) + N("Graduate school or Master’s degree or Doctorate"),
        IF($O408 = 14 + N("If a manager"),
            RANDBETWEEN(7,9),
            IF(OR($O408 = 13, $O408 = 12, $O408 = 11) + N("If coordinator or specialist or analyst"),
                RANDBETWEEN(7,8),
                7
            )
        )
    )
)</f>
        <v>7</v>
      </c>
      <c r="L408" s="8" t="str">
        <f ca="1">VLOOKUP($K408,Education!$A:$B,2,FALSE)</f>
        <v>Undergraduate degree</v>
      </c>
      <c r="M408" s="7" t="e">
        <f ca="1" xml:space="preserve">
  IF(OR($O408 = 5, $O408 = 6, $O408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8" s="7" t="e">
        <f ca="1">VLOOKUP($M408,Department!$A:$B,2,FALSE)</f>
        <v>#NUM!</v>
      </c>
      <c r="O408" s="6">
        <f t="shared" ca="1" si="6"/>
        <v>11</v>
      </c>
      <c r="P408" s="7" t="str">
        <f ca="1">VLOOKUP($O408,Role!$A:$B,2,FALSE)</f>
        <v>Analyst</v>
      </c>
      <c r="Q408" s="6">
        <f ca="1" xml:space="preserve">
IF($O408 = 11 + N("Analyst"),
    RANDBETWEEN(5, 7) + N("Jr, Pleno, Sr"),
    ""
)</f>
        <v>7</v>
      </c>
      <c r="R408" s="7" t="e">
        <f ca="1" xml:space="preserve">
IF($Q408 &lt;&gt; "",
    VLOOKUP($Q408,Level!$A:$B,2,FALSE),
    ""
)</f>
        <v>#N/A</v>
      </c>
      <c r="S408" s="1" t="e">
        <f ca="1" xml:space="preserve">
IF($O408 = 5 + N("Presidente"),
    27000,
    IF($O408 = 6 + N("Vice-presidente"),
        23000,
        IF(OR($O408 = 8, $O408= 13, $O408 = 12) + N("Secretária bilíngue ou coordenador ou especialista"),
            8000,
            IF($O408 = 7 + N("Diretor"),
                15000,
                IF($O408 = 14 + N("Gerente"),
                    12000,
                    IF($O408 = 9 + N("Estagiário"),
                        705,
                        IF($O408 = 10 + N("Trainee"),
                            805,
                            IF($O408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IF($K408 = 7,
  500,
  IF($K408 = 8,
    1000,
    IF($K408 = 9,
      1500,
      IF($K408 = 10,
        2000,
        0
      )
    )
  )
)
+
N("Adicional no salário por área")
+
IF($M408 = 14 + N("Tecnologia da Informação"),
  120,
  IF($M408 = 16 + N("Vendas"),
    110,
    IF($M408 = 15 + N("Jurídico"),
      100,
      IF(OR($M408 = 8, $M408 = 9, $M408 = 11) + N("Recursos humanos ou comercial ou comunicação e marketing"),
        80,
        0
      )
    )
  )
)
+
N("Adicionando pegadinha")
+
IF(AND($M408 = 16, $K408 = 9, $O408 = 11, $Q408 = 5) + N("Se for de vendas, com mestrado, analista sênior"),
  IF(#REF! = 5,
    100,
    0
  )
  +
  IF($I408 = "M",
    200,
    0
  ),
  0
)</f>
        <v>#NUM!</v>
      </c>
    </row>
    <row r="409" spans="1:19" ht="14.25" customHeight="1" x14ac:dyDescent="0.2">
      <c r="A409" s="7" t="s">
        <v>94</v>
      </c>
      <c r="B409" s="5">
        <f>ROW()</f>
        <v>409</v>
      </c>
      <c r="C409" s="6" t="b">
        <v>1</v>
      </c>
      <c r="D409" s="7" t="e">
        <f ca="1">IF($B409 = 1 + N("Presidente"),
    127,
    IF($B409 = 2 + N("Vice-Presidente"),
        72,
        IF($B409 = 3 + N("Secretária bilíngue"),
            13,
            RANDBETWEEN(5,COUNT(#REF!) + 1)
        )
    )
)</f>
        <v>#NUM!</v>
      </c>
      <c r="E409" s="7" t="e">
        <f ca="1">VLOOKUP($D409,#REF!,2,FALSE)</f>
        <v>#NUM!</v>
      </c>
      <c r="F409" s="7" t="e">
        <f ca="1" xml:space="preserve">
IF($B409 = 1,
    0,
    RANDBETWEEN(5,COUNT(#REF!) + 1)
)</f>
        <v>#NUM!</v>
      </c>
      <c r="G409" s="7" t="e">
        <f ca="1" xml:space="preserve">
IF($B409 = 1 + N("Presidente"),
    "de Orléans e Bragança",
    VLOOKUP($F409,#REF!,2,FALSE) &amp; " " &amp; VLOOKUP(RANDBETWEEN(5,COUNT(#REF!) + 1),#REF!,2,FALSE)
)</f>
        <v>#NUM!</v>
      </c>
      <c r="H409" s="7" t="s">
        <v>505</v>
      </c>
      <c r="I409" s="7" t="s">
        <v>5</v>
      </c>
      <c r="J409" s="8">
        <f ca="1" xml:space="preserve">
IF($O409 = 5 + N("CEO"),
    TODAY() - 16340,
    IF($O409 = 8 + N("Secretary"),
        RANDBETWEEN(TODAY() - 12418.5, TODAY()-6574.5),
        IF(OR($O409 = 7, $O409 = 14),
            RANDBETWEEN(TODAY() - 16071, TODAY() - 8766),
            IF(OR($O409 = 13, $O409 = 12, $O409 = 11),
                RANDBETWEEN(TODAY() - 27393.75, TODAY() - 12783.75),
                RANDBETWEEN(TODAY() - 27393.75, TODAY()-10957.5)
            )
        )
    )
)</f>
        <v>19941</v>
      </c>
      <c r="K409" s="6">
        <f ca="1" xml:space="preserve">
IF(OR($O409 = 5, $O409 = 6) + N("Se for presidente ou vice-presidente"),
    10 + N("Doutor"),
    IF($O409 = 7 + N("Se for diretor"),
        RANDBETWEEN(8,10) + N("Graduate school or Master’s degree or Doctorate"),
        IF($O409 = 14 + N("If a manager"),
            RANDBETWEEN(7,9),
            IF(OR($O409 = 13, $O409 = 12, $O409 = 11) + N("If coordinator or specialist or analyst"),
                RANDBETWEEN(7,8),
                7
            )
        )
    )
)</f>
        <v>7</v>
      </c>
      <c r="L409" s="8" t="str">
        <f ca="1">VLOOKUP($K409,Education!$A:$B,2,FALSE)</f>
        <v>Undergraduate degree</v>
      </c>
      <c r="M409" s="7" t="e">
        <f ca="1" xml:space="preserve">
  IF(OR($O409 = 5, $O409 = 6, $O409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09" s="7" t="e">
        <f ca="1">VLOOKUP($M409,Department!$A:$B,2,FALSE)</f>
        <v>#NUM!</v>
      </c>
      <c r="O409" s="6">
        <f t="shared" ca="1" si="6"/>
        <v>9</v>
      </c>
      <c r="P409" s="7" t="str">
        <f ca="1">VLOOKUP($O409,Role!$A:$B,2,FALSE)</f>
        <v>Intern</v>
      </c>
      <c r="Q409" s="6" t="str">
        <f ca="1" xml:space="preserve">
IF($O409 = 11 + N("Analyst"),
    RANDBETWEEN(5, 7) + N("Jr, Pleno, Sr"),
    ""
)</f>
        <v/>
      </c>
      <c r="R409" s="7" t="str">
        <f ca="1" xml:space="preserve">
IF($Q409 &lt;&gt; "",
    VLOOKUP($Q409,Level!$A:$B,2,FALSE),
    ""
)</f>
        <v/>
      </c>
      <c r="S409" s="1" t="e">
        <f ca="1" xml:space="preserve">
IF($O409 = 5 + N("Presidente"),
    27000,
    IF($O409 = 6 + N("Vice-presidente"),
        23000,
        IF(OR($O409 = 8, $O409= 13, $O409 = 12) + N("Secretária bilíngue ou coordenador ou especialista"),
            8000,
            IF($O409 = 7 + N("Diretor"),
                15000,
                IF($O409 = 14 + N("Gerente"),
                    12000,
                    IF($O409 = 9 + N("Estagiário"),
                        705,
                        IF($O409 = 10 + N("Trainee"),
                            805,
                            IF($O409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IF($K409 = 7,
  500,
  IF($K409 = 8,
    1000,
    IF($K409 = 9,
      1500,
      IF($K409 = 10,
        2000,
        0
      )
    )
  )
)
+
N("Adicional no salário por área")
+
IF($M409 = 14 + N("Tecnologia da Informação"),
  120,
  IF($M409 = 16 + N("Vendas"),
    110,
    IF($M409 = 15 + N("Jurídico"),
      100,
      IF(OR($M409 = 8, $M409 = 9, $M409 = 11) + N("Recursos humanos ou comercial ou comunicação e marketing"),
        80,
        0
      )
    )
  )
)
+
N("Adicionando pegadinha")
+
IF(AND($M409 = 16, $K409 = 9, $O409 = 11, $Q409 = 5) + N("Se for de vendas, com mestrado, analista sênior"),
  IF(#REF! = 5,
    100,
    0
  )
  +
  IF($I409 = "M",
    200,
    0
  ),
  0
)</f>
        <v>#NUM!</v>
      </c>
    </row>
    <row r="410" spans="1:19" ht="14.25" customHeight="1" x14ac:dyDescent="0.2">
      <c r="A410" s="7" t="s">
        <v>94</v>
      </c>
      <c r="B410" s="5">
        <f>ROW()</f>
        <v>410</v>
      </c>
      <c r="C410" s="6" t="b">
        <v>1</v>
      </c>
      <c r="D410" s="7" t="e">
        <f ca="1">IF($B410 = 1 + N("Presidente"),
    127,
    IF($B410 = 2 + N("Vice-Presidente"),
        72,
        IF($B410 = 3 + N("Secretária bilíngue"),
            13,
            RANDBETWEEN(5,COUNT(#REF!) + 1)
        )
    )
)</f>
        <v>#NUM!</v>
      </c>
      <c r="E410" s="7" t="e">
        <f ca="1">VLOOKUP($D410,#REF!,2,FALSE)</f>
        <v>#NUM!</v>
      </c>
      <c r="F410" s="7" t="e">
        <f ca="1" xml:space="preserve">
IF($B410 = 1,
    0,
    RANDBETWEEN(5,COUNT(#REF!) + 1)
)</f>
        <v>#NUM!</v>
      </c>
      <c r="G410" s="7" t="e">
        <f ca="1" xml:space="preserve">
IF($B410 = 1 + N("Presidente"),
    "de Orléans e Bragança",
    VLOOKUP($F410,#REF!,2,FALSE) &amp; " " &amp; VLOOKUP(RANDBETWEEN(5,COUNT(#REF!) + 1),#REF!,2,FALSE)
)</f>
        <v>#NUM!</v>
      </c>
      <c r="H410" s="7" t="s">
        <v>506</v>
      </c>
      <c r="I410" s="7" t="s">
        <v>6</v>
      </c>
      <c r="J410" s="8">
        <f ca="1" xml:space="preserve">
IF($O410 = 5 + N("CEO"),
    TODAY() - 16340,
    IF($O410 = 8 + N("Secretary"),
        RANDBETWEEN(TODAY() - 12418.5, TODAY()-6574.5),
        IF(OR($O410 = 7, $O410 = 14),
            RANDBETWEEN(TODAY() - 16071, TODAY() - 8766),
            IF(OR($O410 = 13, $O410 = 12, $O410 = 11),
                RANDBETWEEN(TODAY() - 27393.75, TODAY() - 12783.75),
                RANDBETWEEN(TODAY() - 27393.75, TODAY()-10957.5)
            )
        )
    )
)</f>
        <v>19151</v>
      </c>
      <c r="K410" s="6">
        <f ca="1" xml:space="preserve">
IF(OR($O410 = 5, $O410 = 6) + N("Se for presidente ou vice-presidente"),
    10 + N("Doutor"),
    IF($O410 = 7 + N("Se for diretor"),
        RANDBETWEEN(8,10) + N("Graduate school or Master’s degree or Doctorate"),
        IF($O410 = 14 + N("If a manager"),
            RANDBETWEEN(7,9),
            IF(OR($O410 = 13, $O410 = 12, $O410 = 11) + N("If coordinator or specialist or analyst"),
                RANDBETWEEN(7,8),
                7
            )
        )
    )
)</f>
        <v>7</v>
      </c>
      <c r="L410" s="8" t="str">
        <f ca="1">VLOOKUP($K410,Education!$A:$B,2,FALSE)</f>
        <v>Undergraduate degree</v>
      </c>
      <c r="M410" s="7" t="e">
        <f ca="1" xml:space="preserve">
  IF(OR($O410 = 5, $O410 = 6, $O410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0" s="7" t="e">
        <f ca="1">VLOOKUP($M410,Department!$A:$B,2,FALSE)</f>
        <v>#NUM!</v>
      </c>
      <c r="O410" s="6">
        <f t="shared" ca="1" si="6"/>
        <v>11</v>
      </c>
      <c r="P410" s="7" t="str">
        <f ca="1">VLOOKUP($O410,Role!$A:$B,2,FALSE)</f>
        <v>Analyst</v>
      </c>
      <c r="Q410" s="6">
        <f ca="1" xml:space="preserve">
IF($O410 = 11 + N("Analyst"),
    RANDBETWEEN(5, 7) + N("Jr, Pleno, Sr"),
    ""
)</f>
        <v>5</v>
      </c>
      <c r="R410" s="7" t="e">
        <f ca="1" xml:space="preserve">
IF($Q410 &lt;&gt; "",
    VLOOKUP($Q410,Level!$A:$B,2,FALSE),
    ""
)</f>
        <v>#N/A</v>
      </c>
      <c r="S410" s="1" t="e">
        <f ca="1" xml:space="preserve">
IF($O410 = 5 + N("Presidente"),
    27000,
    IF($O410 = 6 + N("Vice-presidente"),
        23000,
        IF(OR($O410 = 8, $O410= 13, $O410 = 12) + N("Secretária bilíngue ou coordenador ou especialista"),
            8000,
            IF($O410 = 7 + N("Diretor"),
                15000,
                IF($O410 = 14 + N("Gerente"),
                    12000,
                    IF($O410 = 9 + N("Estagiário"),
                        705,
                        IF($O410 = 10 + N("Trainee"),
                            805,
                            IF($O410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IF($K410 = 7,
  500,
  IF($K410 = 8,
    1000,
    IF($K410 = 9,
      1500,
      IF($K410 = 10,
        2000,
        0
      )
    )
  )
)
+
N("Adicional no salário por área")
+
IF($M410 = 14 + N("Tecnologia da Informação"),
  120,
  IF($M410 = 16 + N("Vendas"),
    110,
    IF($M410 = 15 + N("Jurídico"),
      100,
      IF(OR($M410 = 8, $M410 = 9, $M410 = 11) + N("Recursos humanos ou comercial ou comunicação e marketing"),
        80,
        0
      )
    )
  )
)
+
N("Adicionando pegadinha")
+
IF(AND($M410 = 16, $K410 = 9, $O410 = 11, $Q410 = 5) + N("Se for de vendas, com mestrado, analista sênior"),
  IF(#REF! = 5,
    100,
    0
  )
  +
  IF($I410 = "M",
    200,
    0
  ),
  0
)</f>
        <v>#NUM!</v>
      </c>
    </row>
    <row r="411" spans="1:19" ht="14.25" customHeight="1" x14ac:dyDescent="0.2">
      <c r="A411" s="7" t="s">
        <v>94</v>
      </c>
      <c r="B411" s="5">
        <f>ROW()</f>
        <v>411</v>
      </c>
      <c r="C411" s="6" t="b">
        <v>1</v>
      </c>
      <c r="D411" s="7" t="e">
        <f ca="1">IF($B411 = 1 + N("Presidente"),
    127,
    IF($B411 = 2 + N("Vice-Presidente"),
        72,
        IF($B411 = 3 + N("Secretária bilíngue"),
            13,
            RANDBETWEEN(5,COUNT(#REF!) + 1)
        )
    )
)</f>
        <v>#NUM!</v>
      </c>
      <c r="E411" s="7" t="e">
        <f ca="1">VLOOKUP($D411,#REF!,2,FALSE)</f>
        <v>#NUM!</v>
      </c>
      <c r="F411" s="7" t="e">
        <f ca="1" xml:space="preserve">
IF($B411 = 1,
    0,
    RANDBETWEEN(5,COUNT(#REF!) + 1)
)</f>
        <v>#NUM!</v>
      </c>
      <c r="G411" s="7" t="e">
        <f ca="1" xml:space="preserve">
IF($B411 = 1 + N("Presidente"),
    "de Orléans e Bragança",
    VLOOKUP($F411,#REF!,2,FALSE) &amp; " " &amp; VLOOKUP(RANDBETWEEN(5,COUNT(#REF!) + 1),#REF!,2,FALSE)
)</f>
        <v>#NUM!</v>
      </c>
      <c r="H411" s="7" t="s">
        <v>507</v>
      </c>
      <c r="I411" s="7" t="s">
        <v>5</v>
      </c>
      <c r="J411" s="8">
        <f ca="1" xml:space="preserve">
IF($O411 = 5 + N("CEO"),
    TODAY() - 16340,
    IF($O411 = 8 + N("Secretary"),
        RANDBETWEEN(TODAY() - 12418.5, TODAY()-6574.5),
        IF(OR($O411 = 7, $O411 = 14),
            RANDBETWEEN(TODAY() - 16071, TODAY() - 8766),
            IF(OR($O411 = 13, $O411 = 12, $O411 = 11),
                RANDBETWEEN(TODAY() - 27393.75, TODAY() - 12783.75),
                RANDBETWEEN(TODAY() - 27393.75, TODAY()-10957.5)
            )
        )
    )
)</f>
        <v>30481</v>
      </c>
      <c r="K411" s="6">
        <f ca="1" xml:space="preserve">
IF(OR($O411 = 5, $O411 = 6) + N("Se for presidente ou vice-presidente"),
    10 + N("Doutor"),
    IF($O411 = 7 + N("Se for diretor"),
        RANDBETWEEN(8,10) + N("Graduate school or Master’s degree or Doctorate"),
        IF($O411 = 14 + N("If a manager"),
            RANDBETWEEN(7,9),
            IF(OR($O411 = 13, $O411 = 12, $O411 = 11) + N("If coordinator or specialist or analyst"),
                RANDBETWEEN(7,8),
                7
            )
        )
    )
)</f>
        <v>7</v>
      </c>
      <c r="L411" s="8" t="str">
        <f ca="1">VLOOKUP($K411,Education!$A:$B,2,FALSE)</f>
        <v>Undergraduate degree</v>
      </c>
      <c r="M411" s="7" t="e">
        <f ca="1" xml:space="preserve">
  IF(OR($O411 = 5, $O411 = 6, $O411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1" s="7" t="e">
        <f ca="1">VLOOKUP($M411,Department!$A:$B,2,FALSE)</f>
        <v>#NUM!</v>
      </c>
      <c r="O411" s="6">
        <f t="shared" ca="1" si="6"/>
        <v>10</v>
      </c>
      <c r="P411" s="7" t="str">
        <f ca="1">VLOOKUP($O411,Role!$A:$B,2,FALSE)</f>
        <v>Trainee</v>
      </c>
      <c r="Q411" s="6" t="str">
        <f ca="1" xml:space="preserve">
IF($O411 = 11 + N("Analyst"),
    RANDBETWEEN(5, 7) + N("Jr, Pleno, Sr"),
    ""
)</f>
        <v/>
      </c>
      <c r="R411" s="7" t="str">
        <f ca="1" xml:space="preserve">
IF($Q411 &lt;&gt; "",
    VLOOKUP($Q411,Level!$A:$B,2,FALSE),
    ""
)</f>
        <v/>
      </c>
      <c r="S411" s="1" t="e">
        <f ca="1" xml:space="preserve">
IF($O411 = 5 + N("Presidente"),
    27000,
    IF($O411 = 6 + N("Vice-presidente"),
        23000,
        IF(OR($O411 = 8, $O411= 13, $O411 = 12) + N("Secretária bilíngue ou coordenador ou especialista"),
            8000,
            IF($O411 = 7 + N("Diretor"),
                15000,
                IF($O411 = 14 + N("Gerente"),
                    12000,
                    IF($O411 = 9 + N("Estagiário"),
                        705,
                        IF($O411 = 10 + N("Trainee"),
                            805,
                            IF($O411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IF($K411 = 7,
  500,
  IF($K411 = 8,
    1000,
    IF($K411 = 9,
      1500,
      IF($K411 = 10,
        2000,
        0
      )
    )
  )
)
+
N("Adicional no salário por área")
+
IF($M411 = 14 + N("Tecnologia da Informação"),
  120,
  IF($M411 = 16 + N("Vendas"),
    110,
    IF($M411 = 15 + N("Jurídico"),
      100,
      IF(OR($M411 = 8, $M411 = 9, $M411 = 11) + N("Recursos humanos ou comercial ou comunicação e marketing"),
        80,
        0
      )
    )
  )
)
+
N("Adicionando pegadinha")
+
IF(AND($M411 = 16, $K411 = 9, $O411 = 11, $Q411 = 5) + N("Se for de vendas, com mestrado, analista sênior"),
  IF(#REF! = 5,
    100,
    0
  )
  +
  IF($I411 = "M",
    200,
    0
  ),
  0
)</f>
        <v>#NUM!</v>
      </c>
    </row>
    <row r="412" spans="1:19" ht="14.25" customHeight="1" x14ac:dyDescent="0.2">
      <c r="A412" s="7" t="s">
        <v>94</v>
      </c>
      <c r="B412" s="5">
        <f>ROW()</f>
        <v>412</v>
      </c>
      <c r="C412" s="6" t="b">
        <v>1</v>
      </c>
      <c r="D412" s="7" t="e">
        <f ca="1">IF($B412 = 1 + N("Presidente"),
    127,
    IF($B412 = 2 + N("Vice-Presidente"),
        72,
        IF($B412 = 3 + N("Secretária bilíngue"),
            13,
            RANDBETWEEN(5,COUNT(#REF!) + 1)
        )
    )
)</f>
        <v>#NUM!</v>
      </c>
      <c r="E412" s="7" t="e">
        <f ca="1">VLOOKUP($D412,#REF!,2,FALSE)</f>
        <v>#NUM!</v>
      </c>
      <c r="F412" s="7" t="e">
        <f ca="1" xml:space="preserve">
IF($B412 = 1,
    0,
    RANDBETWEEN(5,COUNT(#REF!) + 1)
)</f>
        <v>#NUM!</v>
      </c>
      <c r="G412" s="7" t="e">
        <f ca="1" xml:space="preserve">
IF($B412 = 1 + N("Presidente"),
    "de Orléans e Bragança",
    VLOOKUP($F412,#REF!,2,FALSE) &amp; " " &amp; VLOOKUP(RANDBETWEEN(5,COUNT(#REF!) + 1),#REF!,2,FALSE)
)</f>
        <v>#NUM!</v>
      </c>
      <c r="H412" s="7" t="s">
        <v>508</v>
      </c>
      <c r="I412" s="7" t="s">
        <v>6</v>
      </c>
      <c r="J412" s="8">
        <f ca="1" xml:space="preserve">
IF($O412 = 5 + N("CEO"),
    TODAY() - 16340,
    IF($O412 = 8 + N("Secretary"),
        RANDBETWEEN(TODAY() - 12418.5, TODAY()-6574.5),
        IF(OR($O412 = 7, $O412 = 14),
            RANDBETWEEN(TODAY() - 16071, TODAY() - 8766),
            IF(OR($O412 = 13, $O412 = 12, $O412 = 11),
                RANDBETWEEN(TODAY() - 27393.75, TODAY() - 12783.75),
                RANDBETWEEN(TODAY() - 27393.75, TODAY()-10957.5)
            )
        )
    )
)</f>
        <v>22814</v>
      </c>
      <c r="K412" s="6">
        <f ca="1" xml:space="preserve">
IF(OR($O412 = 5, $O412 = 6) + N("Se for presidente ou vice-presidente"),
    10 + N("Doutor"),
    IF($O412 = 7 + N("Se for diretor"),
        RANDBETWEEN(8,10) + N("Graduate school or Master’s degree or Doctorate"),
        IF($O412 = 14 + N("If a manager"),
            RANDBETWEEN(7,9),
            IF(OR($O412 = 13, $O412 = 12, $O412 = 11) + N("If coordinator or specialist or analyst"),
                RANDBETWEEN(7,8),
                7
            )
        )
    )
)</f>
        <v>7</v>
      </c>
      <c r="L412" s="8" t="str">
        <f ca="1">VLOOKUP($K412,Education!$A:$B,2,FALSE)</f>
        <v>Undergraduate degree</v>
      </c>
      <c r="M412" s="7" t="e">
        <f ca="1" xml:space="preserve">
  IF(OR($O412 = 5, $O412 = 6, $O412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2" s="7" t="e">
        <f ca="1">VLOOKUP($M412,Department!$A:$B,2,FALSE)</f>
        <v>#NUM!</v>
      </c>
      <c r="O412" s="6">
        <f t="shared" ca="1" si="6"/>
        <v>11</v>
      </c>
      <c r="P412" s="7" t="str">
        <f ca="1">VLOOKUP($O412,Role!$A:$B,2,FALSE)</f>
        <v>Analyst</v>
      </c>
      <c r="Q412" s="6">
        <f ca="1" xml:space="preserve">
IF($O412 = 11 + N("Analyst"),
    RANDBETWEEN(5, 7) + N("Jr, Pleno, Sr"),
    ""
)</f>
        <v>7</v>
      </c>
      <c r="R412" s="7" t="e">
        <f ca="1" xml:space="preserve">
IF($Q412 &lt;&gt; "",
    VLOOKUP($Q412,Level!$A:$B,2,FALSE),
    ""
)</f>
        <v>#N/A</v>
      </c>
      <c r="S412" s="1" t="e">
        <f ca="1" xml:space="preserve">
IF($O412 = 5 + N("Presidente"),
    27000,
    IF($O412 = 6 + N("Vice-presidente"),
        23000,
        IF(OR($O412 = 8, $O412= 13, $O412 = 12) + N("Secretária bilíngue ou coordenador ou especialista"),
            8000,
            IF($O412 = 7 + N("Diretor"),
                15000,
                IF($O412 = 14 + N("Gerente"),
                    12000,
                    IF($O412 = 9 + N("Estagiário"),
                        705,
                        IF($O412 = 10 + N("Trainee"),
                            805,
                            IF($O412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IF($K412 = 7,
  500,
  IF($K412 = 8,
    1000,
    IF($K412 = 9,
      1500,
      IF($K412 = 10,
        2000,
        0
      )
    )
  )
)
+
N("Adicional no salário por área")
+
IF($M412 = 14 + N("Tecnologia da Informação"),
  120,
  IF($M412 = 16 + N("Vendas"),
    110,
    IF($M412 = 15 + N("Jurídico"),
      100,
      IF(OR($M412 = 8, $M412 = 9, $M412 = 11) + N("Recursos humanos ou comercial ou comunicação e marketing"),
        80,
        0
      )
    )
  )
)
+
N("Adicionando pegadinha")
+
IF(AND($M412 = 16, $K412 = 9, $O412 = 11, $Q412 = 5) + N("Se for de vendas, com mestrado, analista sênior"),
  IF(#REF! = 5,
    100,
    0
  )
  +
  IF($I412 = "M",
    200,
    0
  ),
  0
)</f>
        <v>#NUM!</v>
      </c>
    </row>
    <row r="413" spans="1:19" ht="14.25" customHeight="1" x14ac:dyDescent="0.2">
      <c r="A413" s="7" t="s">
        <v>94</v>
      </c>
      <c r="B413" s="5">
        <f>ROW()</f>
        <v>413</v>
      </c>
      <c r="C413" s="6" t="b">
        <v>1</v>
      </c>
      <c r="D413" s="7" t="e">
        <f ca="1">IF($B413 = 1 + N("Presidente"),
    127,
    IF($B413 = 2 + N("Vice-Presidente"),
        72,
        IF($B413 = 3 + N("Secretária bilíngue"),
            13,
            RANDBETWEEN(5,COUNT(#REF!) + 1)
        )
    )
)</f>
        <v>#NUM!</v>
      </c>
      <c r="E413" s="7" t="e">
        <f ca="1">VLOOKUP($D413,#REF!,2,FALSE)</f>
        <v>#NUM!</v>
      </c>
      <c r="F413" s="7" t="e">
        <f ca="1" xml:space="preserve">
IF($B413 = 1,
    0,
    RANDBETWEEN(5,COUNT(#REF!) + 1)
)</f>
        <v>#NUM!</v>
      </c>
      <c r="G413" s="7" t="e">
        <f ca="1" xml:space="preserve">
IF($B413 = 1 + N("Presidente"),
    "de Orléans e Bragança",
    VLOOKUP($F413,#REF!,2,FALSE) &amp; " " &amp; VLOOKUP(RANDBETWEEN(5,COUNT(#REF!) + 1),#REF!,2,FALSE)
)</f>
        <v>#NUM!</v>
      </c>
      <c r="H413" s="7" t="s">
        <v>509</v>
      </c>
      <c r="I413" s="7" t="s">
        <v>6</v>
      </c>
      <c r="J413" s="8">
        <f ca="1" xml:space="preserve">
IF($O413 = 5 + N("CEO"),
    TODAY() - 16340,
    IF($O413 = 8 + N("Secretary"),
        RANDBETWEEN(TODAY() - 12418.5, TODAY()-6574.5),
        IF(OR($O413 = 7, $O413 = 14),
            RANDBETWEEN(TODAY() - 16071, TODAY() - 8766),
            IF(OR($O413 = 13, $O413 = 12, $O413 = 11),
                RANDBETWEEN(TODAY() - 27393.75, TODAY() - 12783.75),
                RANDBETWEEN(TODAY() - 27393.75, TODAY()-10957.5)
            )
        )
    )
)</f>
        <v>32414</v>
      </c>
      <c r="K413" s="6">
        <f ca="1" xml:space="preserve">
IF(OR($O413 = 5, $O413 = 6) + N("Se for presidente ou vice-presidente"),
    10 + N("Doutor"),
    IF($O413 = 7 + N("Se for diretor"),
        RANDBETWEEN(8,10) + N("Graduate school or Master’s degree or Doctorate"),
        IF($O413 = 14 + N("If a manager"),
            RANDBETWEEN(7,9),
            IF(OR($O413 = 13, $O413 = 12, $O413 = 11) + N("If coordinator or specialist or analyst"),
                RANDBETWEEN(7,8),
                7
            )
        )
    )
)</f>
        <v>7</v>
      </c>
      <c r="L413" s="8" t="str">
        <f ca="1">VLOOKUP($K413,Education!$A:$B,2,FALSE)</f>
        <v>Undergraduate degree</v>
      </c>
      <c r="M413" s="7" t="e">
        <f ca="1" xml:space="preserve">
  IF(OR($O413 = 5, $O413 = 6, $O413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3" s="7" t="e">
        <f ca="1">VLOOKUP($M413,Department!$A:$B,2,FALSE)</f>
        <v>#NUM!</v>
      </c>
      <c r="O413" s="6">
        <f t="shared" ca="1" si="6"/>
        <v>9</v>
      </c>
      <c r="P413" s="7" t="str">
        <f ca="1">VLOOKUP($O413,Role!$A:$B,2,FALSE)</f>
        <v>Intern</v>
      </c>
      <c r="Q413" s="6" t="str">
        <f ca="1" xml:space="preserve">
IF($O413 = 11 + N("Analyst"),
    RANDBETWEEN(5, 7) + N("Jr, Pleno, Sr"),
    ""
)</f>
        <v/>
      </c>
      <c r="R413" s="7" t="str">
        <f ca="1" xml:space="preserve">
IF($Q413 &lt;&gt; "",
    VLOOKUP($Q413,Level!$A:$B,2,FALSE),
    ""
)</f>
        <v/>
      </c>
      <c r="S413" s="1" t="e">
        <f ca="1" xml:space="preserve">
IF($O413 = 5 + N("Presidente"),
    27000,
    IF($O413 = 6 + N("Vice-presidente"),
        23000,
        IF(OR($O413 = 8, $O413= 13, $O413 = 12) + N("Secretária bilíngue ou coordenador ou especialista"),
            8000,
            IF($O413 = 7 + N("Diretor"),
                15000,
                IF($O413 = 14 + N("Gerente"),
                    12000,
                    IF($O413 = 9 + N("Estagiário"),
                        705,
                        IF($O413 = 10 + N("Trainee"),
                            805,
                            IF($O413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IF($K413 = 7,
  500,
  IF($K413 = 8,
    1000,
    IF($K413 = 9,
      1500,
      IF($K413 = 10,
        2000,
        0
      )
    )
  )
)
+
N("Adicional no salário por área")
+
IF($M413 = 14 + N("Tecnologia da Informação"),
  120,
  IF($M413 = 16 + N("Vendas"),
    110,
    IF($M413 = 15 + N("Jurídico"),
      100,
      IF(OR($M413 = 8, $M413 = 9, $M413 = 11) + N("Recursos humanos ou comercial ou comunicação e marketing"),
        80,
        0
      )
    )
  )
)
+
N("Adicionando pegadinha")
+
IF(AND($M413 = 16, $K413 = 9, $O413 = 11, $Q413 = 5) + N("Se for de vendas, com mestrado, analista sênior"),
  IF(#REF! = 5,
    100,
    0
  )
  +
  IF($I413 = "M",
    200,
    0
  ),
  0
)</f>
        <v>#NUM!</v>
      </c>
    </row>
    <row r="414" spans="1:19" ht="14.25" customHeight="1" x14ac:dyDescent="0.2">
      <c r="A414" s="7" t="s">
        <v>94</v>
      </c>
      <c r="B414" s="5">
        <f>ROW()</f>
        <v>414</v>
      </c>
      <c r="C414" s="6" t="b">
        <v>1</v>
      </c>
      <c r="D414" s="7" t="e">
        <f ca="1">IF($B414 = 1 + N("Presidente"),
    127,
    IF($B414 = 2 + N("Vice-Presidente"),
        72,
        IF($B414 = 3 + N("Secretária bilíngue"),
            13,
            RANDBETWEEN(5,COUNT(#REF!) + 1)
        )
    )
)</f>
        <v>#NUM!</v>
      </c>
      <c r="E414" s="7" t="e">
        <f ca="1">VLOOKUP($D414,#REF!,2,FALSE)</f>
        <v>#NUM!</v>
      </c>
      <c r="F414" s="7" t="e">
        <f ca="1" xml:space="preserve">
IF($B414 = 1,
    0,
    RANDBETWEEN(5,COUNT(#REF!) + 1)
)</f>
        <v>#NUM!</v>
      </c>
      <c r="G414" s="7" t="e">
        <f ca="1" xml:space="preserve">
IF($B414 = 1 + N("Presidente"),
    "de Orléans e Bragança",
    VLOOKUP($F414,#REF!,2,FALSE) &amp; " " &amp; VLOOKUP(RANDBETWEEN(5,COUNT(#REF!) + 1),#REF!,2,FALSE)
)</f>
        <v>#NUM!</v>
      </c>
      <c r="H414" s="7" t="s">
        <v>510</v>
      </c>
      <c r="I414" s="7" t="s">
        <v>5</v>
      </c>
      <c r="J414" s="8">
        <f ca="1" xml:space="preserve">
IF($O414 = 5 + N("CEO"),
    TODAY() - 16340,
    IF($O414 = 8 + N("Secretary"),
        RANDBETWEEN(TODAY() - 12418.5, TODAY()-6574.5),
        IF(OR($O414 = 7, $O414 = 14),
            RANDBETWEEN(TODAY() - 16071, TODAY() - 8766),
            IF(OR($O414 = 13, $O414 = 12, $O414 = 11),
                RANDBETWEEN(TODAY() - 27393.75, TODAY() - 12783.75),
                RANDBETWEEN(TODAY() - 27393.75, TODAY()-10957.5)
            )
        )
    )
)</f>
        <v>18601</v>
      </c>
      <c r="K414" s="6">
        <f ca="1" xml:space="preserve">
IF(OR($O414 = 5, $O414 = 6) + N("Se for presidente ou vice-presidente"),
    10 + N("Doutor"),
    IF($O414 = 7 + N("Se for diretor"),
        RANDBETWEEN(8,10) + N("Graduate school or Master’s degree or Doctorate"),
        IF($O414 = 14 + N("If a manager"),
            RANDBETWEEN(7,9),
            IF(OR($O414 = 13, $O414 = 12, $O414 = 11) + N("If coordinator or specialist or analyst"),
                RANDBETWEEN(7,8),
                7
            )
        )
    )
)</f>
        <v>7</v>
      </c>
      <c r="L414" s="8" t="str">
        <f ca="1">VLOOKUP($K414,Education!$A:$B,2,FALSE)</f>
        <v>Undergraduate degree</v>
      </c>
      <c r="M414" s="7" t="e">
        <f ca="1" xml:space="preserve">
  IF(OR($O414 = 5, $O414 = 6, $O414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4" s="7" t="e">
        <f ca="1">VLOOKUP($M414,Department!$A:$B,2,FALSE)</f>
        <v>#NUM!</v>
      </c>
      <c r="O414" s="6">
        <f t="shared" ca="1" si="6"/>
        <v>11</v>
      </c>
      <c r="P414" s="7" t="str">
        <f ca="1">VLOOKUP($O414,Role!$A:$B,2,FALSE)</f>
        <v>Analyst</v>
      </c>
      <c r="Q414" s="6">
        <f ca="1" xml:space="preserve">
IF($O414 = 11 + N("Analyst"),
    RANDBETWEEN(5, 7) + N("Jr, Pleno, Sr"),
    ""
)</f>
        <v>5</v>
      </c>
      <c r="R414" s="7" t="e">
        <f ca="1" xml:space="preserve">
IF($Q414 &lt;&gt; "",
    VLOOKUP($Q414,Level!$A:$B,2,FALSE),
    ""
)</f>
        <v>#N/A</v>
      </c>
      <c r="S414" s="1" t="e">
        <f ca="1" xml:space="preserve">
IF($O414 = 5 + N("Presidente"),
    27000,
    IF($O414 = 6 + N("Vice-presidente"),
        23000,
        IF(OR($O414 = 8, $O414= 13, $O414 = 12) + N("Secretária bilíngue ou coordenador ou especialista"),
            8000,
            IF($O414 = 7 + N("Diretor"),
                15000,
                IF($O414 = 14 + N("Gerente"),
                    12000,
                    IF($O414 = 9 + N("Estagiário"),
                        705,
                        IF($O414 = 10 + N("Trainee"),
                            805,
                            IF($O414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IF($K414 = 7,
  500,
  IF($K414 = 8,
    1000,
    IF($K414 = 9,
      1500,
      IF($K414 = 10,
        2000,
        0
      )
    )
  )
)
+
N("Adicional no salário por área")
+
IF($M414 = 14 + N("Tecnologia da Informação"),
  120,
  IF($M414 = 16 + N("Vendas"),
    110,
    IF($M414 = 15 + N("Jurídico"),
      100,
      IF(OR($M414 = 8, $M414 = 9, $M414 = 11) + N("Recursos humanos ou comercial ou comunicação e marketing"),
        80,
        0
      )
    )
  )
)
+
N("Adicionando pegadinha")
+
IF(AND($M414 = 16, $K414 = 9, $O414 = 11, $Q414 = 5) + N("Se for de vendas, com mestrado, analista sênior"),
  IF(#REF! = 5,
    100,
    0
  )
  +
  IF($I414 = "M",
    200,
    0
  ),
  0
)</f>
        <v>#NUM!</v>
      </c>
    </row>
    <row r="415" spans="1:19" ht="14.25" customHeight="1" x14ac:dyDescent="0.2">
      <c r="A415" s="7" t="s">
        <v>94</v>
      </c>
      <c r="B415" s="5">
        <f>ROW()</f>
        <v>415</v>
      </c>
      <c r="C415" s="6" t="b">
        <v>1</v>
      </c>
      <c r="D415" s="7" t="e">
        <f ca="1">IF($B415 = 1 + N("Presidente"),
    127,
    IF($B415 = 2 + N("Vice-Presidente"),
        72,
        IF($B415 = 3 + N("Secretária bilíngue"),
            13,
            RANDBETWEEN(5,COUNT(#REF!) + 1)
        )
    )
)</f>
        <v>#NUM!</v>
      </c>
      <c r="E415" s="7" t="e">
        <f ca="1">VLOOKUP($D415,#REF!,2,FALSE)</f>
        <v>#NUM!</v>
      </c>
      <c r="F415" s="7" t="e">
        <f ca="1" xml:space="preserve">
IF($B415 = 1,
    0,
    RANDBETWEEN(5,COUNT(#REF!) + 1)
)</f>
        <v>#NUM!</v>
      </c>
      <c r="G415" s="7" t="e">
        <f ca="1" xml:space="preserve">
IF($B415 = 1 + N("Presidente"),
    "de Orléans e Bragança",
    VLOOKUP($F415,#REF!,2,FALSE) &amp; " " &amp; VLOOKUP(RANDBETWEEN(5,COUNT(#REF!) + 1),#REF!,2,FALSE)
)</f>
        <v>#NUM!</v>
      </c>
      <c r="H415" s="7" t="s">
        <v>511</v>
      </c>
      <c r="I415" s="7" t="s">
        <v>6</v>
      </c>
      <c r="J415" s="8">
        <f ca="1" xml:space="preserve">
IF($O415 = 5 + N("CEO"),
    TODAY() - 16340,
    IF($O415 = 8 + N("Secretary"),
        RANDBETWEEN(TODAY() - 12418.5, TODAY()-6574.5),
        IF(OR($O415 = 7, $O415 = 14),
            RANDBETWEEN(TODAY() - 16071, TODAY() - 8766),
            IF(OR($O415 = 13, $O415 = 12, $O415 = 11),
                RANDBETWEEN(TODAY() - 27393.75, TODAY() - 12783.75),
                RANDBETWEEN(TODAY() - 27393.75, TODAY()-10957.5)
            )
        )
    )
)</f>
        <v>25007</v>
      </c>
      <c r="K415" s="6">
        <f ca="1" xml:space="preserve">
IF(OR($O415 = 5, $O415 = 6) + N("Se for presidente ou vice-presidente"),
    10 + N("Doutor"),
    IF($O415 = 7 + N("Se for diretor"),
        RANDBETWEEN(8,10) + N("Graduate school or Master’s degree or Doctorate"),
        IF($O415 = 14 + N("If a manager"),
            RANDBETWEEN(7,9),
            IF(OR($O415 = 13, $O415 = 12, $O415 = 11) + N("If coordinator or specialist or analyst"),
                RANDBETWEEN(7,8),
                7
            )
        )
    )
)</f>
        <v>7</v>
      </c>
      <c r="L415" s="8" t="str">
        <f ca="1">VLOOKUP($K415,Education!$A:$B,2,FALSE)</f>
        <v>Undergraduate degree</v>
      </c>
      <c r="M415" s="7" t="e">
        <f ca="1" xml:space="preserve">
  IF(OR($O415 = 5, $O415 = 6, $O415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5" s="7" t="e">
        <f ca="1">VLOOKUP($M415,Department!$A:$B,2,FALSE)</f>
        <v>#NUM!</v>
      </c>
      <c r="O415" s="6">
        <f t="shared" ca="1" si="6"/>
        <v>9</v>
      </c>
      <c r="P415" s="7" t="str">
        <f ca="1">VLOOKUP($O415,Role!$A:$B,2,FALSE)</f>
        <v>Intern</v>
      </c>
      <c r="Q415" s="6" t="str">
        <f ca="1" xml:space="preserve">
IF($O415 = 11 + N("Analyst"),
    RANDBETWEEN(5, 7) + N("Jr, Pleno, Sr"),
    ""
)</f>
        <v/>
      </c>
      <c r="R415" s="7" t="str">
        <f ca="1" xml:space="preserve">
IF($Q415 &lt;&gt; "",
    VLOOKUP($Q415,Level!$A:$B,2,FALSE),
    ""
)</f>
        <v/>
      </c>
      <c r="S415" s="1" t="e">
        <f ca="1" xml:space="preserve">
IF($O415 = 5 + N("Presidente"),
    27000,
    IF($O415 = 6 + N("Vice-presidente"),
        23000,
        IF(OR($O415 = 8, $O415= 13, $O415 = 12) + N("Secretária bilíngue ou coordenador ou especialista"),
            8000,
            IF($O415 = 7 + N("Diretor"),
                15000,
                IF($O415 = 14 + N("Gerente"),
                    12000,
                    IF($O415 = 9 + N("Estagiário"),
                        705,
                        IF($O415 = 10 + N("Trainee"),
                            805,
                            IF($O415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IF($K415 = 7,
  500,
  IF($K415 = 8,
    1000,
    IF($K415 = 9,
      1500,
      IF($K415 = 10,
        2000,
        0
      )
    )
  )
)
+
N("Adicional no salário por área")
+
IF($M415 = 14 + N("Tecnologia da Informação"),
  120,
  IF($M415 = 16 + N("Vendas"),
    110,
    IF($M415 = 15 + N("Jurídico"),
      100,
      IF(OR($M415 = 8, $M415 = 9, $M415 = 11) + N("Recursos humanos ou comercial ou comunicação e marketing"),
        80,
        0
      )
    )
  )
)
+
N("Adicionando pegadinha")
+
IF(AND($M415 = 16, $K415 = 9, $O415 = 11, $Q415 = 5) + N("Se for de vendas, com mestrado, analista sênior"),
  IF(#REF! = 5,
    100,
    0
  )
  +
  IF($I415 = "M",
    200,
    0
  ),
  0
)</f>
        <v>#NUM!</v>
      </c>
    </row>
    <row r="416" spans="1:19" ht="14.25" customHeight="1" x14ac:dyDescent="0.2">
      <c r="A416" s="7" t="s">
        <v>94</v>
      </c>
      <c r="B416" s="5">
        <f>ROW()</f>
        <v>416</v>
      </c>
      <c r="C416" s="6" t="b">
        <v>1</v>
      </c>
      <c r="D416" s="7" t="e">
        <f ca="1">IF($B416 = 1 + N("Presidente"),
    127,
    IF($B416 = 2 + N("Vice-Presidente"),
        72,
        IF($B416 = 3 + N("Secretária bilíngue"),
            13,
            RANDBETWEEN(5,COUNT(#REF!) + 1)
        )
    )
)</f>
        <v>#NUM!</v>
      </c>
      <c r="E416" s="7" t="e">
        <f ca="1">VLOOKUP($D416,#REF!,2,FALSE)</f>
        <v>#NUM!</v>
      </c>
      <c r="F416" s="7" t="e">
        <f ca="1" xml:space="preserve">
IF($B416 = 1,
    0,
    RANDBETWEEN(5,COUNT(#REF!) + 1)
)</f>
        <v>#NUM!</v>
      </c>
      <c r="G416" s="7" t="e">
        <f ca="1" xml:space="preserve">
IF($B416 = 1 + N("Presidente"),
    "de Orléans e Bragança",
    VLOOKUP($F416,#REF!,2,FALSE) &amp; " " &amp; VLOOKUP(RANDBETWEEN(5,COUNT(#REF!) + 1),#REF!,2,FALSE)
)</f>
        <v>#NUM!</v>
      </c>
      <c r="H416" s="7" t="s">
        <v>512</v>
      </c>
      <c r="I416" s="7" t="s">
        <v>5</v>
      </c>
      <c r="J416" s="8">
        <f ca="1" xml:space="preserve">
IF($O416 = 5 + N("CEO"),
    TODAY() - 16340,
    IF($O416 = 8 + N("Secretary"),
        RANDBETWEEN(TODAY() - 12418.5, TODAY()-6574.5),
        IF(OR($O416 = 7, $O416 = 14),
            RANDBETWEEN(TODAY() - 16071, TODAY() - 8766),
            IF(OR($O416 = 13, $O416 = 12, $O416 = 11),
                RANDBETWEEN(TODAY() - 27393.75, TODAY() - 12783.75),
                RANDBETWEEN(TODAY() - 27393.75, TODAY()-10957.5)
            )
        )
    )
)</f>
        <v>17691</v>
      </c>
      <c r="K416" s="6">
        <f ca="1" xml:space="preserve">
IF(OR($O416 = 5, $O416 = 6) + N("Se for presidente ou vice-presidente"),
    10 + N("Doutor"),
    IF($O416 = 7 + N("Se for diretor"),
        RANDBETWEEN(8,10) + N("Graduate school or Master’s degree or Doctorate"),
        IF($O416 = 14 + N("If a manager"),
            RANDBETWEEN(7,9),
            IF(OR($O416 = 13, $O416 = 12, $O416 = 11) + N("If coordinator or specialist or analyst"),
                RANDBETWEEN(7,8),
                7
            )
        )
    )
)</f>
        <v>8</v>
      </c>
      <c r="L416" s="8" t="str">
        <f ca="1">VLOOKUP($K416,Education!$A:$B,2,FALSE)</f>
        <v>Graduate school</v>
      </c>
      <c r="M416" s="7" t="e">
        <f ca="1" xml:space="preserve">
  IF(OR($O416 = 5, $O416 = 6, $O416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6" s="7" t="e">
        <f ca="1">VLOOKUP($M416,Department!$A:$B,2,FALSE)</f>
        <v>#NUM!</v>
      </c>
      <c r="O416" s="6">
        <f t="shared" ca="1" si="6"/>
        <v>11</v>
      </c>
      <c r="P416" s="7" t="str">
        <f ca="1">VLOOKUP($O416,Role!$A:$B,2,FALSE)</f>
        <v>Analyst</v>
      </c>
      <c r="Q416" s="6">
        <f ca="1" xml:space="preserve">
IF($O416 = 11 + N("Analyst"),
    RANDBETWEEN(5, 7) + N("Jr, Pleno, Sr"),
    ""
)</f>
        <v>5</v>
      </c>
      <c r="R416" s="7" t="e">
        <f ca="1" xml:space="preserve">
IF($Q416 &lt;&gt; "",
    VLOOKUP($Q416,Level!$A:$B,2,FALSE),
    ""
)</f>
        <v>#N/A</v>
      </c>
      <c r="S416" s="1" t="e">
        <f ca="1" xml:space="preserve">
IF($O416 = 5 + N("Presidente"),
    27000,
    IF($O416 = 6 + N("Vice-presidente"),
        23000,
        IF(OR($O416 = 8, $O416= 13, $O416 = 12) + N("Secretária bilíngue ou coordenador ou especialista"),
            8000,
            IF($O416 = 7 + N("Diretor"),
                15000,
                IF($O416 = 14 + N("Gerente"),
                    12000,
                    IF($O416 = 9 + N("Estagiário"),
                        705,
                        IF($O416 = 10 + N("Trainee"),
                            805,
                            IF($O416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IF($K416 = 7,
  500,
  IF($K416 = 8,
    1000,
    IF($K416 = 9,
      1500,
      IF($K416 = 10,
        2000,
        0
      )
    )
  )
)
+
N("Adicional no salário por área")
+
IF($M416 = 14 + N("Tecnologia da Informação"),
  120,
  IF($M416 = 16 + N("Vendas"),
    110,
    IF($M416 = 15 + N("Jurídico"),
      100,
      IF(OR($M416 = 8, $M416 = 9, $M416 = 11) + N("Recursos humanos ou comercial ou comunicação e marketing"),
        80,
        0
      )
    )
  )
)
+
N("Adicionando pegadinha")
+
IF(AND($M416 = 16, $K416 = 9, $O416 = 11, $Q416 = 5) + N("Se for de vendas, com mestrado, analista sênior"),
  IF(#REF! = 5,
    100,
    0
  )
  +
  IF($I416 = "M",
    200,
    0
  ),
  0
)</f>
        <v>#NUM!</v>
      </c>
    </row>
    <row r="417" spans="1:19" ht="14.25" customHeight="1" x14ac:dyDescent="0.2">
      <c r="A417" s="7" t="s">
        <v>94</v>
      </c>
      <c r="B417" s="5">
        <f>ROW()</f>
        <v>417</v>
      </c>
      <c r="C417" s="6" t="b">
        <v>1</v>
      </c>
      <c r="D417" s="7" t="e">
        <f ca="1">IF($B417 = 1 + N("Presidente"),
    127,
    IF($B417 = 2 + N("Vice-Presidente"),
        72,
        IF($B417 = 3 + N("Secretária bilíngue"),
            13,
            RANDBETWEEN(5,COUNT(#REF!) + 1)
        )
    )
)</f>
        <v>#NUM!</v>
      </c>
      <c r="E417" s="7" t="e">
        <f ca="1">VLOOKUP($D417,#REF!,2,FALSE)</f>
        <v>#NUM!</v>
      </c>
      <c r="F417" s="7" t="e">
        <f ca="1" xml:space="preserve">
IF($B417 = 1,
    0,
    RANDBETWEEN(5,COUNT(#REF!) + 1)
)</f>
        <v>#NUM!</v>
      </c>
      <c r="G417" s="7" t="e">
        <f ca="1" xml:space="preserve">
IF($B417 = 1 + N("Presidente"),
    "de Orléans e Bragança",
    VLOOKUP($F417,#REF!,2,FALSE) &amp; " " &amp; VLOOKUP(RANDBETWEEN(5,COUNT(#REF!) + 1),#REF!,2,FALSE)
)</f>
        <v>#NUM!</v>
      </c>
      <c r="H417" s="7" t="s">
        <v>513</v>
      </c>
      <c r="I417" s="7" t="s">
        <v>5</v>
      </c>
      <c r="J417" s="8">
        <f ca="1" xml:space="preserve">
IF($O417 = 5 + N("CEO"),
    TODAY() - 16340,
    IF($O417 = 8 + N("Secretary"),
        RANDBETWEEN(TODAY() - 12418.5, TODAY()-6574.5),
        IF(OR($O417 = 7, $O417 = 14),
            RANDBETWEEN(TODAY() - 16071, TODAY() - 8766),
            IF(OR($O417 = 13, $O417 = 12, $O417 = 11),
                RANDBETWEEN(TODAY() - 27393.75, TODAY() - 12783.75),
                RANDBETWEEN(TODAY() - 27393.75, TODAY()-10957.5)
            )
        )
    )
)</f>
        <v>32412</v>
      </c>
      <c r="K417" s="6">
        <f ca="1" xml:space="preserve">
IF(OR($O417 = 5, $O417 = 6) + N("Se for presidente ou vice-presidente"),
    10 + N("Doutor"),
    IF($O417 = 7 + N("Se for diretor"),
        RANDBETWEEN(8,10) + N("Graduate school or Master’s degree or Doctorate"),
        IF($O417 = 14 + N("If a manager"),
            RANDBETWEEN(7,9),
            IF(OR($O417 = 13, $O417 = 12, $O417 = 11) + N("If coordinator or specialist or analyst"),
                RANDBETWEEN(7,8),
                7
            )
        )
    )
)</f>
        <v>7</v>
      </c>
      <c r="L417" s="8" t="str">
        <f ca="1">VLOOKUP($K417,Education!$A:$B,2,FALSE)</f>
        <v>Undergraduate degree</v>
      </c>
      <c r="M417" s="7" t="e">
        <f ca="1" xml:space="preserve">
  IF(OR($O417 = 5, $O417 = 6, $O417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7" s="7" t="e">
        <f ca="1">VLOOKUP($M417,Department!$A:$B,2,FALSE)</f>
        <v>#NUM!</v>
      </c>
      <c r="O417" s="6">
        <f t="shared" ca="1" si="6"/>
        <v>10</v>
      </c>
      <c r="P417" s="7" t="str">
        <f ca="1">VLOOKUP($O417,Role!$A:$B,2,FALSE)</f>
        <v>Trainee</v>
      </c>
      <c r="Q417" s="6" t="str">
        <f ca="1" xml:space="preserve">
IF($O417 = 11 + N("Analyst"),
    RANDBETWEEN(5, 7) + N("Jr, Pleno, Sr"),
    ""
)</f>
        <v/>
      </c>
      <c r="R417" s="7" t="str">
        <f ca="1" xml:space="preserve">
IF($Q417 &lt;&gt; "",
    VLOOKUP($Q417,Level!$A:$B,2,FALSE),
    ""
)</f>
        <v/>
      </c>
      <c r="S417" s="1" t="e">
        <f ca="1" xml:space="preserve">
IF($O417 = 5 + N("Presidente"),
    27000,
    IF($O417 = 6 + N("Vice-presidente"),
        23000,
        IF(OR($O417 = 8, $O417= 13, $O417 = 12) + N("Secretária bilíngue ou coordenador ou especialista"),
            8000,
            IF($O417 = 7 + N("Diretor"),
                15000,
                IF($O417 = 14 + N("Gerente"),
                    12000,
                    IF($O417 = 9 + N("Estagiário"),
                        705,
                        IF($O417 = 10 + N("Trainee"),
                            805,
                            IF($O417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IF($K417 = 7,
  500,
  IF($K417 = 8,
    1000,
    IF($K417 = 9,
      1500,
      IF($K417 = 10,
        2000,
        0
      )
    )
  )
)
+
N("Adicional no salário por área")
+
IF($M417 = 14 + N("Tecnologia da Informação"),
  120,
  IF($M417 = 16 + N("Vendas"),
    110,
    IF($M417 = 15 + N("Jurídico"),
      100,
      IF(OR($M417 = 8, $M417 = 9, $M417 = 11) + N("Recursos humanos ou comercial ou comunicação e marketing"),
        80,
        0
      )
    )
  )
)
+
N("Adicionando pegadinha")
+
IF(AND($M417 = 16, $K417 = 9, $O417 = 11, $Q417 = 5) + N("Se for de vendas, com mestrado, analista sênior"),
  IF(#REF! = 5,
    100,
    0
  )
  +
  IF($I417 = "M",
    200,
    0
  ),
  0
)</f>
        <v>#NUM!</v>
      </c>
    </row>
    <row r="418" spans="1:19" ht="14.25" customHeight="1" x14ac:dyDescent="0.2">
      <c r="A418" s="7" t="s">
        <v>94</v>
      </c>
      <c r="B418" s="5">
        <f>ROW()</f>
        <v>418</v>
      </c>
      <c r="C418" s="6" t="b">
        <v>1</v>
      </c>
      <c r="D418" s="7" t="e">
        <f ca="1">IF($B418 = 1 + N("Presidente"),
    127,
    IF($B418 = 2 + N("Vice-Presidente"),
        72,
        IF($B418 = 3 + N("Secretária bilíngue"),
            13,
            RANDBETWEEN(5,COUNT(#REF!) + 1)
        )
    )
)</f>
        <v>#NUM!</v>
      </c>
      <c r="E418" s="7" t="e">
        <f ca="1">VLOOKUP($D418,#REF!,2,FALSE)</f>
        <v>#NUM!</v>
      </c>
      <c r="F418" s="7" t="e">
        <f ca="1" xml:space="preserve">
IF($B418 = 1,
    0,
    RANDBETWEEN(5,COUNT(#REF!) + 1)
)</f>
        <v>#NUM!</v>
      </c>
      <c r="G418" s="7" t="e">
        <f ca="1" xml:space="preserve">
IF($B418 = 1 + N("Presidente"),
    "de Orléans e Bragança",
    VLOOKUP($F418,#REF!,2,FALSE) &amp; " " &amp; VLOOKUP(RANDBETWEEN(5,COUNT(#REF!) + 1),#REF!,2,FALSE)
)</f>
        <v>#NUM!</v>
      </c>
      <c r="H418" s="7" t="s">
        <v>514</v>
      </c>
      <c r="I418" s="7" t="s">
        <v>6</v>
      </c>
      <c r="J418" s="8">
        <f ca="1" xml:space="preserve">
IF($O418 = 5 + N("CEO"),
    TODAY() - 16340,
    IF($O418 = 8 + N("Secretary"),
        RANDBETWEEN(TODAY() - 12418.5, TODAY()-6574.5),
        IF(OR($O418 = 7, $O418 = 14),
            RANDBETWEEN(TODAY() - 16071, TODAY() - 8766),
            IF(OR($O418 = 13, $O418 = 12, $O418 = 11),
                RANDBETWEEN(TODAY() - 27393.75, TODAY() - 12783.75),
                RANDBETWEEN(TODAY() - 27393.75, TODAY()-10957.5)
            )
        )
    )
)</f>
        <v>21288</v>
      </c>
      <c r="K418" s="6">
        <f ca="1" xml:space="preserve">
IF(OR($O418 = 5, $O418 = 6) + N("Se for presidente ou vice-presidente"),
    10 + N("Doutor"),
    IF($O418 = 7 + N("Se for diretor"),
        RANDBETWEEN(8,10) + N("Graduate school or Master’s degree or Doctorate"),
        IF($O418 = 14 + N("If a manager"),
            RANDBETWEEN(7,9),
            IF(OR($O418 = 13, $O418 = 12, $O418 = 11) + N("If coordinator or specialist or analyst"),
                RANDBETWEEN(7,8),
                7
            )
        )
    )
)</f>
        <v>8</v>
      </c>
      <c r="L418" s="8" t="str">
        <f ca="1">VLOOKUP($K418,Education!$A:$B,2,FALSE)</f>
        <v>Graduate school</v>
      </c>
      <c r="M418" s="7" t="e">
        <f ca="1" xml:space="preserve">
  IF(OR($O418 = 5, $O418 = 6, $O418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8" s="7" t="e">
        <f ca="1">VLOOKUP($M418,Department!$A:$B,2,FALSE)</f>
        <v>#NUM!</v>
      </c>
      <c r="O418" s="6">
        <f t="shared" ca="1" si="6"/>
        <v>11</v>
      </c>
      <c r="P418" s="7" t="str">
        <f ca="1">VLOOKUP($O418,Role!$A:$B,2,FALSE)</f>
        <v>Analyst</v>
      </c>
      <c r="Q418" s="6">
        <f ca="1" xml:space="preserve">
IF($O418 = 11 + N("Analyst"),
    RANDBETWEEN(5, 7) + N("Jr, Pleno, Sr"),
    ""
)</f>
        <v>7</v>
      </c>
      <c r="R418" s="7" t="e">
        <f ca="1" xml:space="preserve">
IF($Q418 &lt;&gt; "",
    VLOOKUP($Q418,Level!$A:$B,2,FALSE),
    ""
)</f>
        <v>#N/A</v>
      </c>
      <c r="S418" s="1" t="e">
        <f ca="1" xml:space="preserve">
IF($O418 = 5 + N("Presidente"),
    27000,
    IF($O418 = 6 + N("Vice-presidente"),
        23000,
        IF(OR($O418 = 8, $O418= 13, $O418 = 12) + N("Secretária bilíngue ou coordenador ou especialista"),
            8000,
            IF($O418 = 7 + N("Diretor"),
                15000,
                IF($O418 = 14 + N("Gerente"),
                    12000,
                    IF($O418 = 9 + N("Estagiário"),
                        705,
                        IF($O418 = 10 + N("Trainee"),
                            805,
                            IF($O418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IF($K418 = 7,
  500,
  IF($K418 = 8,
    1000,
    IF($K418 = 9,
      1500,
      IF($K418 = 10,
        2000,
        0
      )
    )
  )
)
+
N("Adicional no salário por área")
+
IF($M418 = 14 + N("Tecnologia da Informação"),
  120,
  IF($M418 = 16 + N("Vendas"),
    110,
    IF($M418 = 15 + N("Jurídico"),
      100,
      IF(OR($M418 = 8, $M418 = 9, $M418 = 11) + N("Recursos humanos ou comercial ou comunicação e marketing"),
        80,
        0
      )
    )
  )
)
+
N("Adicionando pegadinha")
+
IF(AND($M418 = 16, $K418 = 9, $O418 = 11, $Q418 = 5) + N("Se for de vendas, com mestrado, analista sênior"),
  IF(#REF! = 5,
    100,
    0
  )
  +
  IF($I418 = "M",
    200,
    0
  ),
  0
)</f>
        <v>#NUM!</v>
      </c>
    </row>
    <row r="419" spans="1:19" ht="14.25" customHeight="1" x14ac:dyDescent="0.2">
      <c r="A419" s="7" t="s">
        <v>94</v>
      </c>
      <c r="B419" s="5">
        <f>ROW()</f>
        <v>419</v>
      </c>
      <c r="C419" s="6" t="b">
        <v>1</v>
      </c>
      <c r="D419" s="7" t="e">
        <f ca="1">IF($B419 = 1 + N("Presidente"),
    127,
    IF($B419 = 2 + N("Vice-Presidente"),
        72,
        IF($B419 = 3 + N("Secretária bilíngue"),
            13,
            RANDBETWEEN(5,COUNT(#REF!) + 1)
        )
    )
)</f>
        <v>#NUM!</v>
      </c>
      <c r="E419" s="7" t="e">
        <f ca="1">VLOOKUP($D419,#REF!,2,FALSE)</f>
        <v>#NUM!</v>
      </c>
      <c r="F419" s="7" t="e">
        <f ca="1" xml:space="preserve">
IF($B419 = 1,
    0,
    RANDBETWEEN(5,COUNT(#REF!) + 1)
)</f>
        <v>#NUM!</v>
      </c>
      <c r="G419" s="7" t="e">
        <f ca="1" xml:space="preserve">
IF($B419 = 1 + N("Presidente"),
    "de Orléans e Bragança",
    VLOOKUP($F419,#REF!,2,FALSE) &amp; " " &amp; VLOOKUP(RANDBETWEEN(5,COUNT(#REF!) + 1),#REF!,2,FALSE)
)</f>
        <v>#NUM!</v>
      </c>
      <c r="H419" s="7" t="s">
        <v>515</v>
      </c>
      <c r="I419" s="7" t="s">
        <v>5</v>
      </c>
      <c r="J419" s="8">
        <f ca="1" xml:space="preserve">
IF($O419 = 5 + N("CEO"),
    TODAY() - 16340,
    IF($O419 = 8 + N("Secretary"),
        RANDBETWEEN(TODAY() - 12418.5, TODAY()-6574.5),
        IF(OR($O419 = 7, $O419 = 14),
            RANDBETWEEN(TODAY() - 16071, TODAY() - 8766),
            IF(OR($O419 = 13, $O419 = 12, $O419 = 11),
                RANDBETWEEN(TODAY() - 27393.75, TODAY() - 12783.75),
                RANDBETWEEN(TODAY() - 27393.75, TODAY()-10957.5)
            )
        )
    )
)</f>
        <v>23481</v>
      </c>
      <c r="K419" s="6">
        <f ca="1" xml:space="preserve">
IF(OR($O419 = 5, $O419 = 6) + N("Se for presidente ou vice-presidente"),
    10 + N("Doutor"),
    IF($O419 = 7 + N("Se for diretor"),
        RANDBETWEEN(8,10) + N("Graduate school or Master’s degree or Doctorate"),
        IF($O419 = 14 + N("If a manager"),
            RANDBETWEEN(7,9),
            IF(OR($O419 = 13, $O419 = 12, $O419 = 11) + N("If coordinator or specialist or analyst"),
                RANDBETWEEN(7,8),
                7
            )
        )
    )
)</f>
        <v>7</v>
      </c>
      <c r="L419" s="8" t="str">
        <f ca="1">VLOOKUP($K419,Education!$A:$B,2,FALSE)</f>
        <v>Undergraduate degree</v>
      </c>
      <c r="M419" s="7" t="e">
        <f ca="1" xml:space="preserve">
  IF(OR($O419 = 5, $O419 = 6, $O419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19" s="7" t="e">
        <f ca="1">VLOOKUP($M419,Department!$A:$B,2,FALSE)</f>
        <v>#NUM!</v>
      </c>
      <c r="O419" s="6">
        <f t="shared" ca="1" si="6"/>
        <v>10</v>
      </c>
      <c r="P419" s="7" t="str">
        <f ca="1">VLOOKUP($O419,Role!$A:$B,2,FALSE)</f>
        <v>Trainee</v>
      </c>
      <c r="Q419" s="6" t="str">
        <f ca="1" xml:space="preserve">
IF($O419 = 11 + N("Analyst"),
    RANDBETWEEN(5, 7) + N("Jr, Pleno, Sr"),
    ""
)</f>
        <v/>
      </c>
      <c r="R419" s="7" t="str">
        <f ca="1" xml:space="preserve">
IF($Q419 &lt;&gt; "",
    VLOOKUP($Q419,Level!$A:$B,2,FALSE),
    ""
)</f>
        <v/>
      </c>
      <c r="S419" s="1" t="e">
        <f ca="1" xml:space="preserve">
IF($O419 = 5 + N("Presidente"),
    27000,
    IF($O419 = 6 + N("Vice-presidente"),
        23000,
        IF(OR($O419 = 8, $O419= 13, $O419 = 12) + N("Secretária bilíngue ou coordenador ou especialista"),
            8000,
            IF($O419 = 7 + N("Diretor"),
                15000,
                IF($O419 = 14 + N("Gerente"),
                    12000,
                    IF($O419 = 9 + N("Estagiário"),
                        705,
                        IF($O419 = 10 + N("Trainee"),
                            805,
                            IF($O419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IF($K419 = 7,
  500,
  IF($K419 = 8,
    1000,
    IF($K419 = 9,
      1500,
      IF($K419 = 10,
        2000,
        0
      )
    )
  )
)
+
N("Adicional no salário por área")
+
IF($M419 = 14 + N("Tecnologia da Informação"),
  120,
  IF($M419 = 16 + N("Vendas"),
    110,
    IF($M419 = 15 + N("Jurídico"),
      100,
      IF(OR($M419 = 8, $M419 = 9, $M419 = 11) + N("Recursos humanos ou comercial ou comunicação e marketing"),
        80,
        0
      )
    )
  )
)
+
N("Adicionando pegadinha")
+
IF(AND($M419 = 16, $K419 = 9, $O419 = 11, $Q419 = 5) + N("Se for de vendas, com mestrado, analista sênior"),
  IF(#REF! = 5,
    100,
    0
  )
  +
  IF($I419 = "M",
    200,
    0
  ),
  0
)</f>
        <v>#NUM!</v>
      </c>
    </row>
    <row r="420" spans="1:19" ht="14.25" customHeight="1" x14ac:dyDescent="0.2">
      <c r="A420" s="7" t="s">
        <v>94</v>
      </c>
      <c r="B420" s="5">
        <f>ROW()</f>
        <v>420</v>
      </c>
      <c r="C420" s="6" t="b">
        <v>1</v>
      </c>
      <c r="D420" s="7" t="e">
        <f ca="1">IF($B420 = 1 + N("Presidente"),
    127,
    IF($B420 = 2 + N("Vice-Presidente"),
        72,
        IF($B420 = 3 + N("Secretária bilíngue"),
            13,
            RANDBETWEEN(5,COUNT(#REF!) + 1)
        )
    )
)</f>
        <v>#NUM!</v>
      </c>
      <c r="E420" s="7" t="e">
        <f ca="1">VLOOKUP($D420,#REF!,2,FALSE)</f>
        <v>#NUM!</v>
      </c>
      <c r="F420" s="7" t="e">
        <f ca="1" xml:space="preserve">
IF($B420 = 1,
    0,
    RANDBETWEEN(5,COUNT(#REF!) + 1)
)</f>
        <v>#NUM!</v>
      </c>
      <c r="G420" s="7" t="e">
        <f ca="1" xml:space="preserve">
IF($B420 = 1 + N("Presidente"),
    "de Orléans e Bragança",
    VLOOKUP($F420,#REF!,2,FALSE) &amp; " " &amp; VLOOKUP(RANDBETWEEN(5,COUNT(#REF!) + 1),#REF!,2,FALSE)
)</f>
        <v>#NUM!</v>
      </c>
      <c r="H420" s="7" t="s">
        <v>516</v>
      </c>
      <c r="I420" s="7" t="s">
        <v>6</v>
      </c>
      <c r="J420" s="8">
        <f ca="1" xml:space="preserve">
IF($O420 = 5 + N("CEO"),
    TODAY() - 16340,
    IF($O420 = 8 + N("Secretary"),
        RANDBETWEEN(TODAY() - 12418.5, TODAY()-6574.5),
        IF(OR($O420 = 7, $O420 = 14),
            RANDBETWEEN(TODAY() - 16071, TODAY() - 8766),
            IF(OR($O420 = 13, $O420 = 12, $O420 = 11),
                RANDBETWEEN(TODAY() - 27393.75, TODAY() - 12783.75),
                RANDBETWEEN(TODAY() - 27393.75, TODAY()-10957.5)
            )
        )
    )
)</f>
        <v>28853</v>
      </c>
      <c r="K420" s="6">
        <f ca="1" xml:space="preserve">
IF(OR($O420 = 5, $O420 = 6) + N("Se for presidente ou vice-presidente"),
    10 + N("Doutor"),
    IF($O420 = 7 + N("Se for diretor"),
        RANDBETWEEN(8,10) + N("Graduate school or Master’s degree or Doctorate"),
        IF($O420 = 14 + N("If a manager"),
            RANDBETWEEN(7,9),
            IF(OR($O420 = 13, $O420 = 12, $O420 = 11) + N("If coordinator or specialist or analyst"),
                RANDBETWEEN(7,8),
                7
            )
        )
    )
)</f>
        <v>8</v>
      </c>
      <c r="L420" s="8" t="str">
        <f ca="1">VLOOKUP($K420,Education!$A:$B,2,FALSE)</f>
        <v>Graduate school</v>
      </c>
      <c r="M420" s="7" t="e">
        <f ca="1" xml:space="preserve">
  IF(OR($O420 = 5, $O420 = 6, $O420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0" s="7" t="e">
        <f ca="1">VLOOKUP($M420,Department!$A:$B,2,FALSE)</f>
        <v>#NUM!</v>
      </c>
      <c r="O420" s="6">
        <f t="shared" ca="1" si="6"/>
        <v>11</v>
      </c>
      <c r="P420" s="7" t="str">
        <f ca="1">VLOOKUP($O420,Role!$A:$B,2,FALSE)</f>
        <v>Analyst</v>
      </c>
      <c r="Q420" s="6">
        <f ca="1" xml:space="preserve">
IF($O420 = 11 + N("Analyst"),
    RANDBETWEEN(5, 7) + N("Jr, Pleno, Sr"),
    ""
)</f>
        <v>5</v>
      </c>
      <c r="R420" s="7" t="e">
        <f ca="1" xml:space="preserve">
IF($Q420 &lt;&gt; "",
    VLOOKUP($Q420,Level!$A:$B,2,FALSE),
    ""
)</f>
        <v>#N/A</v>
      </c>
      <c r="S420" s="1" t="e">
        <f ca="1" xml:space="preserve">
IF($O420 = 5 + N("Presidente"),
    27000,
    IF($O420 = 6 + N("Vice-presidente"),
        23000,
        IF(OR($O420 = 8, $O420= 13, $O420 = 12) + N("Secretária bilíngue ou coordenador ou especialista"),
            8000,
            IF($O420 = 7 + N("Diretor"),
                15000,
                IF($O420 = 14 + N("Gerente"),
                    12000,
                    IF($O420 = 9 + N("Estagiário"),
                        705,
                        IF($O420 = 10 + N("Trainee"),
                            805,
                            IF($O420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IF($K420 = 7,
  500,
  IF($K420 = 8,
    1000,
    IF($K420 = 9,
      1500,
      IF($K420 = 10,
        2000,
        0
      )
    )
  )
)
+
N("Adicional no salário por área")
+
IF($M420 = 14 + N("Tecnologia da Informação"),
  120,
  IF($M420 = 16 + N("Vendas"),
    110,
    IF($M420 = 15 + N("Jurídico"),
      100,
      IF(OR($M420 = 8, $M420 = 9, $M420 = 11) + N("Recursos humanos ou comercial ou comunicação e marketing"),
        80,
        0
      )
    )
  )
)
+
N("Adicionando pegadinha")
+
IF(AND($M420 = 16, $K420 = 9, $O420 = 11, $Q420 = 5) + N("Se for de vendas, com mestrado, analista sênior"),
  IF(#REF! = 5,
    100,
    0
  )
  +
  IF($I420 = "M",
    200,
    0
  ),
  0
)</f>
        <v>#NUM!</v>
      </c>
    </row>
    <row r="421" spans="1:19" ht="14.25" customHeight="1" x14ac:dyDescent="0.2">
      <c r="A421" s="7" t="s">
        <v>94</v>
      </c>
      <c r="B421" s="5">
        <f>ROW()</f>
        <v>421</v>
      </c>
      <c r="C421" s="6" t="b">
        <v>1</v>
      </c>
      <c r="D421" s="7" t="e">
        <f ca="1">IF($B421 = 1 + N("Presidente"),
    127,
    IF($B421 = 2 + N("Vice-Presidente"),
        72,
        IF($B421 = 3 + N("Secretária bilíngue"),
            13,
            RANDBETWEEN(5,COUNT(#REF!) + 1)
        )
    )
)</f>
        <v>#NUM!</v>
      </c>
      <c r="E421" s="7" t="e">
        <f ca="1">VLOOKUP($D421,#REF!,2,FALSE)</f>
        <v>#NUM!</v>
      </c>
      <c r="F421" s="7" t="e">
        <f ca="1" xml:space="preserve">
IF($B421 = 1,
    0,
    RANDBETWEEN(5,COUNT(#REF!) + 1)
)</f>
        <v>#NUM!</v>
      </c>
      <c r="G421" s="7" t="e">
        <f ca="1" xml:space="preserve">
IF($B421 = 1 + N("Presidente"),
    "de Orléans e Bragança",
    VLOOKUP($F421,#REF!,2,FALSE) &amp; " " &amp; VLOOKUP(RANDBETWEEN(5,COUNT(#REF!) + 1),#REF!,2,FALSE)
)</f>
        <v>#NUM!</v>
      </c>
      <c r="H421" s="7" t="s">
        <v>517</v>
      </c>
      <c r="I421" s="7" t="s">
        <v>6</v>
      </c>
      <c r="J421" s="8">
        <f ca="1" xml:space="preserve">
IF($O421 = 5 + N("CEO"),
    TODAY() - 16340,
    IF($O421 = 8 + N("Secretary"),
        RANDBETWEEN(TODAY() - 12418.5, TODAY()-6574.5),
        IF(OR($O421 = 7, $O421 = 14),
            RANDBETWEEN(TODAY() - 16071, TODAY() - 8766),
            IF(OR($O421 = 13, $O421 = 12, $O421 = 11),
                RANDBETWEEN(TODAY() - 27393.75, TODAY() - 12783.75),
                RANDBETWEEN(TODAY() - 27393.75, TODAY()-10957.5)
            )
        )
    )
)</f>
        <v>33303</v>
      </c>
      <c r="K421" s="6">
        <f ca="1" xml:space="preserve">
IF(OR($O421 = 5, $O421 = 6) + N("Se for presidente ou vice-presidente"),
    10 + N("Doutor"),
    IF($O421 = 7 + N("Se for diretor"),
        RANDBETWEEN(8,10) + N("Graduate school or Master’s degree or Doctorate"),
        IF($O421 = 14 + N("If a manager"),
            RANDBETWEEN(7,9),
            IF(OR($O421 = 13, $O421 = 12, $O421 = 11) + N("If coordinator or specialist or analyst"),
                RANDBETWEEN(7,8),
                7
            )
        )
    )
)</f>
        <v>7</v>
      </c>
      <c r="L421" s="8" t="str">
        <f ca="1">VLOOKUP($K421,Education!$A:$B,2,FALSE)</f>
        <v>Undergraduate degree</v>
      </c>
      <c r="M421" s="7" t="e">
        <f ca="1" xml:space="preserve">
  IF(OR($O421 = 5, $O421 = 6, $O421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1" s="7" t="e">
        <f ca="1">VLOOKUP($M421,Department!$A:$B,2,FALSE)</f>
        <v>#NUM!</v>
      </c>
      <c r="O421" s="6">
        <f t="shared" ca="1" si="6"/>
        <v>10</v>
      </c>
      <c r="P421" s="7" t="str">
        <f ca="1">VLOOKUP($O421,Role!$A:$B,2,FALSE)</f>
        <v>Trainee</v>
      </c>
      <c r="Q421" s="6" t="str">
        <f ca="1" xml:space="preserve">
IF($O421 = 11 + N("Analyst"),
    RANDBETWEEN(5, 7) + N("Jr, Pleno, Sr"),
    ""
)</f>
        <v/>
      </c>
      <c r="R421" s="7" t="str">
        <f ca="1" xml:space="preserve">
IF($Q421 &lt;&gt; "",
    VLOOKUP($Q421,Level!$A:$B,2,FALSE),
    ""
)</f>
        <v/>
      </c>
      <c r="S421" s="1" t="e">
        <f ca="1" xml:space="preserve">
IF($O421 = 5 + N("Presidente"),
    27000,
    IF($O421 = 6 + N("Vice-presidente"),
        23000,
        IF(OR($O421 = 8, $O421= 13, $O421 = 12) + N("Secretária bilíngue ou coordenador ou especialista"),
            8000,
            IF($O421 = 7 + N("Diretor"),
                15000,
                IF($O421 = 14 + N("Gerente"),
                    12000,
                    IF($O421 = 9 + N("Estagiário"),
                        705,
                        IF($O421 = 10 + N("Trainee"),
                            805,
                            IF($O421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IF($K421 = 7,
  500,
  IF($K421 = 8,
    1000,
    IF($K421 = 9,
      1500,
      IF($K421 = 10,
        2000,
        0
      )
    )
  )
)
+
N("Adicional no salário por área")
+
IF($M421 = 14 + N("Tecnologia da Informação"),
  120,
  IF($M421 = 16 + N("Vendas"),
    110,
    IF($M421 = 15 + N("Jurídico"),
      100,
      IF(OR($M421 = 8, $M421 = 9, $M421 = 11) + N("Recursos humanos ou comercial ou comunicação e marketing"),
        80,
        0
      )
    )
  )
)
+
N("Adicionando pegadinha")
+
IF(AND($M421 = 16, $K421 = 9, $O421 = 11, $Q421 = 5) + N("Se for de vendas, com mestrado, analista sênior"),
  IF(#REF! = 5,
    100,
    0
  )
  +
  IF($I421 = "M",
    200,
    0
  ),
  0
)</f>
        <v>#NUM!</v>
      </c>
    </row>
    <row r="422" spans="1:19" ht="14.25" customHeight="1" x14ac:dyDescent="0.2">
      <c r="A422" s="7" t="s">
        <v>94</v>
      </c>
      <c r="B422" s="5">
        <f>ROW()</f>
        <v>422</v>
      </c>
      <c r="C422" s="6" t="b">
        <v>1</v>
      </c>
      <c r="D422" s="7" t="e">
        <f ca="1">IF($B422 = 1 + N("Presidente"),
    127,
    IF($B422 = 2 + N("Vice-Presidente"),
        72,
        IF($B422 = 3 + N("Secretária bilíngue"),
            13,
            RANDBETWEEN(5,COUNT(#REF!) + 1)
        )
    )
)</f>
        <v>#NUM!</v>
      </c>
      <c r="E422" s="7" t="e">
        <f ca="1">VLOOKUP($D422,#REF!,2,FALSE)</f>
        <v>#NUM!</v>
      </c>
      <c r="F422" s="7" t="e">
        <f ca="1" xml:space="preserve">
IF($B422 = 1,
    0,
    RANDBETWEEN(5,COUNT(#REF!) + 1)
)</f>
        <v>#NUM!</v>
      </c>
      <c r="G422" s="7" t="e">
        <f ca="1" xml:space="preserve">
IF($B422 = 1 + N("Presidente"),
    "de Orléans e Bragança",
    VLOOKUP($F422,#REF!,2,FALSE) &amp; " " &amp; VLOOKUP(RANDBETWEEN(5,COUNT(#REF!) + 1),#REF!,2,FALSE)
)</f>
        <v>#NUM!</v>
      </c>
      <c r="H422" s="7" t="s">
        <v>518</v>
      </c>
      <c r="I422" s="7" t="s">
        <v>6</v>
      </c>
      <c r="J422" s="8">
        <f ca="1" xml:space="preserve">
IF($O422 = 5 + N("CEO"),
    TODAY() - 16340,
    IF($O422 = 8 + N("Secretary"),
        RANDBETWEEN(TODAY() - 12418.5, TODAY()-6574.5),
        IF(OR($O422 = 7, $O422 = 14),
            RANDBETWEEN(TODAY() - 16071, TODAY() - 8766),
            IF(OR($O422 = 13, $O422 = 12, $O422 = 11),
                RANDBETWEEN(TODAY() - 27393.75, TODAY() - 12783.75),
                RANDBETWEEN(TODAY() - 27393.75, TODAY()-10957.5)
            )
        )
    )
)</f>
        <v>25153</v>
      </c>
      <c r="K422" s="6">
        <f ca="1" xml:space="preserve">
IF(OR($O422 = 5, $O422 = 6) + N("Se for presidente ou vice-presidente"),
    10 + N("Doutor"),
    IF($O422 = 7 + N("Se for diretor"),
        RANDBETWEEN(8,10) + N("Graduate school or Master’s degree or Doctorate"),
        IF($O422 = 14 + N("If a manager"),
            RANDBETWEEN(7,9),
            IF(OR($O422 = 13, $O422 = 12, $O422 = 11) + N("If coordinator or specialist or analyst"),
                RANDBETWEEN(7,8),
                7
            )
        )
    )
)</f>
        <v>7</v>
      </c>
      <c r="L422" s="8" t="str">
        <f ca="1">VLOOKUP($K422,Education!$A:$B,2,FALSE)</f>
        <v>Undergraduate degree</v>
      </c>
      <c r="M422" s="7" t="e">
        <f ca="1" xml:space="preserve">
  IF(OR($O422 = 5, $O422 = 6, $O422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2" s="7" t="e">
        <f ca="1">VLOOKUP($M422,Department!$A:$B,2,FALSE)</f>
        <v>#NUM!</v>
      </c>
      <c r="O422" s="6">
        <f t="shared" ca="1" si="6"/>
        <v>11</v>
      </c>
      <c r="P422" s="7" t="str">
        <f ca="1">VLOOKUP($O422,Role!$A:$B,2,FALSE)</f>
        <v>Analyst</v>
      </c>
      <c r="Q422" s="6">
        <f ca="1" xml:space="preserve">
IF($O422 = 11 + N("Analyst"),
    RANDBETWEEN(5, 7) + N("Jr, Pleno, Sr"),
    ""
)</f>
        <v>7</v>
      </c>
      <c r="R422" s="7" t="e">
        <f ca="1" xml:space="preserve">
IF($Q422 &lt;&gt; "",
    VLOOKUP($Q422,Level!$A:$B,2,FALSE),
    ""
)</f>
        <v>#N/A</v>
      </c>
      <c r="S422" s="1" t="e">
        <f ca="1" xml:space="preserve">
IF($O422 = 5 + N("Presidente"),
    27000,
    IF($O422 = 6 + N("Vice-presidente"),
        23000,
        IF(OR($O422 = 8, $O422= 13, $O422 = 12) + N("Secretária bilíngue ou coordenador ou especialista"),
            8000,
            IF($O422 = 7 + N("Diretor"),
                15000,
                IF($O422 = 14 + N("Gerente"),
                    12000,
                    IF($O422 = 9 + N("Estagiário"),
                        705,
                        IF($O422 = 10 + N("Trainee"),
                            805,
                            IF($O422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IF($K422 = 7,
  500,
  IF($K422 = 8,
    1000,
    IF($K422 = 9,
      1500,
      IF($K422 = 10,
        2000,
        0
      )
    )
  )
)
+
N("Adicional no salário por área")
+
IF($M422 = 14 + N("Tecnologia da Informação"),
  120,
  IF($M422 = 16 + N("Vendas"),
    110,
    IF($M422 = 15 + N("Jurídico"),
      100,
      IF(OR($M422 = 8, $M422 = 9, $M422 = 11) + N("Recursos humanos ou comercial ou comunicação e marketing"),
        80,
        0
      )
    )
  )
)
+
N("Adicionando pegadinha")
+
IF(AND($M422 = 16, $K422 = 9, $O422 = 11, $Q422 = 5) + N("Se for de vendas, com mestrado, analista sênior"),
  IF(#REF! = 5,
    100,
    0
  )
  +
  IF($I422 = "M",
    200,
    0
  ),
  0
)</f>
        <v>#NUM!</v>
      </c>
    </row>
    <row r="423" spans="1:19" ht="14.25" customHeight="1" x14ac:dyDescent="0.2">
      <c r="A423" s="7" t="s">
        <v>94</v>
      </c>
      <c r="B423" s="5">
        <f>ROW()</f>
        <v>423</v>
      </c>
      <c r="C423" s="6" t="b">
        <v>1</v>
      </c>
      <c r="D423" s="7" t="e">
        <f ca="1">IF($B423 = 1 + N("Presidente"),
    127,
    IF($B423 = 2 + N("Vice-Presidente"),
        72,
        IF($B423 = 3 + N("Secretária bilíngue"),
            13,
            RANDBETWEEN(5,COUNT(#REF!) + 1)
        )
    )
)</f>
        <v>#NUM!</v>
      </c>
      <c r="E423" s="7" t="e">
        <f ca="1">VLOOKUP($D423,#REF!,2,FALSE)</f>
        <v>#NUM!</v>
      </c>
      <c r="F423" s="7" t="e">
        <f ca="1" xml:space="preserve">
IF($B423 = 1,
    0,
    RANDBETWEEN(5,COUNT(#REF!) + 1)
)</f>
        <v>#NUM!</v>
      </c>
      <c r="G423" s="7" t="e">
        <f ca="1" xml:space="preserve">
IF($B423 = 1 + N("Presidente"),
    "de Orléans e Bragança",
    VLOOKUP($F423,#REF!,2,FALSE) &amp; " " &amp; VLOOKUP(RANDBETWEEN(5,COUNT(#REF!) + 1),#REF!,2,FALSE)
)</f>
        <v>#NUM!</v>
      </c>
      <c r="H423" s="7" t="s">
        <v>519</v>
      </c>
      <c r="I423" s="7" t="s">
        <v>5</v>
      </c>
      <c r="J423" s="8">
        <f ca="1" xml:space="preserve">
IF($O423 = 5 + N("CEO"),
    TODAY() - 16340,
    IF($O423 = 8 + N("Secretary"),
        RANDBETWEEN(TODAY() - 12418.5, TODAY()-6574.5),
        IF(OR($O423 = 7, $O423 = 14),
            RANDBETWEEN(TODAY() - 16071, TODAY() - 8766),
            IF(OR($O423 = 13, $O423 = 12, $O423 = 11),
                RANDBETWEEN(TODAY() - 27393.75, TODAY() - 12783.75),
                RANDBETWEEN(TODAY() - 27393.75, TODAY()-10957.5)
            )
        )
    )
)</f>
        <v>21530</v>
      </c>
      <c r="K423" s="6">
        <f ca="1" xml:space="preserve">
IF(OR($O423 = 5, $O423 = 6) + N("Se for presidente ou vice-presidente"),
    10 + N("Doutor"),
    IF($O423 = 7 + N("Se for diretor"),
        RANDBETWEEN(8,10) + N("Graduate school or Master’s degree or Doctorate"),
        IF($O423 = 14 + N("If a manager"),
            RANDBETWEEN(7,9),
            IF(OR($O423 = 13, $O423 = 12, $O423 = 11) + N("If coordinator or specialist or analyst"),
                RANDBETWEEN(7,8),
                7
            )
        )
    )
)</f>
        <v>7</v>
      </c>
      <c r="L423" s="8" t="str">
        <f ca="1">VLOOKUP($K423,Education!$A:$B,2,FALSE)</f>
        <v>Undergraduate degree</v>
      </c>
      <c r="M423" s="7" t="e">
        <f ca="1" xml:space="preserve">
  IF(OR($O423 = 5, $O423 = 6, $O423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3" s="7" t="e">
        <f ca="1">VLOOKUP($M423,Department!$A:$B,2,FALSE)</f>
        <v>#NUM!</v>
      </c>
      <c r="O423" s="6">
        <f t="shared" ca="1" si="6"/>
        <v>9</v>
      </c>
      <c r="P423" s="7" t="str">
        <f ca="1">VLOOKUP($O423,Role!$A:$B,2,FALSE)</f>
        <v>Intern</v>
      </c>
      <c r="Q423" s="6" t="str">
        <f ca="1" xml:space="preserve">
IF($O423 = 11 + N("Analyst"),
    RANDBETWEEN(5, 7) + N("Jr, Pleno, Sr"),
    ""
)</f>
        <v/>
      </c>
      <c r="R423" s="7" t="str">
        <f ca="1" xml:space="preserve">
IF($Q423 &lt;&gt; "",
    VLOOKUP($Q423,Level!$A:$B,2,FALSE),
    ""
)</f>
        <v/>
      </c>
      <c r="S423" s="1" t="e">
        <f ca="1" xml:space="preserve">
IF($O423 = 5 + N("Presidente"),
    27000,
    IF($O423 = 6 + N("Vice-presidente"),
        23000,
        IF(OR($O423 = 8, $O423= 13, $O423 = 12) + N("Secretária bilíngue ou coordenador ou especialista"),
            8000,
            IF($O423 = 7 + N("Diretor"),
                15000,
                IF($O423 = 14 + N("Gerente"),
                    12000,
                    IF($O423 = 9 + N("Estagiário"),
                        705,
                        IF($O423 = 10 + N("Trainee"),
                            805,
                            IF($O423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IF($K423 = 7,
  500,
  IF($K423 = 8,
    1000,
    IF($K423 = 9,
      1500,
      IF($K423 = 10,
        2000,
        0
      )
    )
  )
)
+
N("Adicional no salário por área")
+
IF($M423 = 14 + N("Tecnologia da Informação"),
  120,
  IF($M423 = 16 + N("Vendas"),
    110,
    IF($M423 = 15 + N("Jurídico"),
      100,
      IF(OR($M423 = 8, $M423 = 9, $M423 = 11) + N("Recursos humanos ou comercial ou comunicação e marketing"),
        80,
        0
      )
    )
  )
)
+
N("Adicionando pegadinha")
+
IF(AND($M423 = 16, $K423 = 9, $O423 = 11, $Q423 = 5) + N("Se for de vendas, com mestrado, analista sênior"),
  IF(#REF! = 5,
    100,
    0
  )
  +
  IF($I423 = "M",
    200,
    0
  ),
  0
)</f>
        <v>#NUM!</v>
      </c>
    </row>
    <row r="424" spans="1:19" ht="14.25" customHeight="1" x14ac:dyDescent="0.2">
      <c r="A424" s="7" t="s">
        <v>94</v>
      </c>
      <c r="B424" s="5">
        <f>ROW()</f>
        <v>424</v>
      </c>
      <c r="C424" s="6" t="b">
        <v>1</v>
      </c>
      <c r="D424" s="7" t="e">
        <f ca="1">IF($B424 = 1 + N("Presidente"),
    127,
    IF($B424 = 2 + N("Vice-Presidente"),
        72,
        IF($B424 = 3 + N("Secretária bilíngue"),
            13,
            RANDBETWEEN(5,COUNT(#REF!) + 1)
        )
    )
)</f>
        <v>#NUM!</v>
      </c>
      <c r="E424" s="7" t="e">
        <f ca="1">VLOOKUP($D424,#REF!,2,FALSE)</f>
        <v>#NUM!</v>
      </c>
      <c r="F424" s="7" t="e">
        <f ca="1" xml:space="preserve">
IF($B424 = 1,
    0,
    RANDBETWEEN(5,COUNT(#REF!) + 1)
)</f>
        <v>#NUM!</v>
      </c>
      <c r="G424" s="7" t="e">
        <f ca="1" xml:space="preserve">
IF($B424 = 1 + N("Presidente"),
    "de Orléans e Bragança",
    VLOOKUP($F424,#REF!,2,FALSE) &amp; " " &amp; VLOOKUP(RANDBETWEEN(5,COUNT(#REF!) + 1),#REF!,2,FALSE)
)</f>
        <v>#NUM!</v>
      </c>
      <c r="H424" s="7" t="s">
        <v>520</v>
      </c>
      <c r="I424" s="7" t="s">
        <v>6</v>
      </c>
      <c r="J424" s="8">
        <f ca="1" xml:space="preserve">
IF($O424 = 5 + N("CEO"),
    TODAY() - 16340,
    IF($O424 = 8 + N("Secretary"),
        RANDBETWEEN(TODAY() - 12418.5, TODAY()-6574.5),
        IF(OR($O424 = 7, $O424 = 14),
            RANDBETWEEN(TODAY() - 16071, TODAY() - 8766),
            IF(OR($O424 = 13, $O424 = 12, $O424 = 11),
                RANDBETWEEN(TODAY() - 27393.75, TODAY() - 12783.75),
                RANDBETWEEN(TODAY() - 27393.75, TODAY()-10957.5)
            )
        )
    )
)</f>
        <v>27112</v>
      </c>
      <c r="K424" s="6">
        <f ca="1" xml:space="preserve">
IF(OR($O424 = 5, $O424 = 6) + N("Se for presidente ou vice-presidente"),
    10 + N("Doutor"),
    IF($O424 = 7 + N("Se for diretor"),
        RANDBETWEEN(8,10) + N("Graduate school or Master’s degree or Doctorate"),
        IF($O424 = 14 + N("If a manager"),
            RANDBETWEEN(7,9),
            IF(OR($O424 = 13, $O424 = 12, $O424 = 11) + N("If coordinator or specialist or analyst"),
                RANDBETWEEN(7,8),
                7
            )
        )
    )
)</f>
        <v>7</v>
      </c>
      <c r="L424" s="8" t="str">
        <f ca="1">VLOOKUP($K424,Education!$A:$B,2,FALSE)</f>
        <v>Undergraduate degree</v>
      </c>
      <c r="M424" s="7" t="e">
        <f ca="1" xml:space="preserve">
  IF(OR($O424 = 5, $O424 = 6, $O424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4" s="7" t="e">
        <f ca="1">VLOOKUP($M424,Department!$A:$B,2,FALSE)</f>
        <v>#NUM!</v>
      </c>
      <c r="O424" s="6">
        <f t="shared" ca="1" si="6"/>
        <v>11</v>
      </c>
      <c r="P424" s="7" t="str">
        <f ca="1">VLOOKUP($O424,Role!$A:$B,2,FALSE)</f>
        <v>Analyst</v>
      </c>
      <c r="Q424" s="6">
        <f ca="1" xml:space="preserve">
IF($O424 = 11 + N("Analyst"),
    RANDBETWEEN(5, 7) + N("Jr, Pleno, Sr"),
    ""
)</f>
        <v>7</v>
      </c>
      <c r="R424" s="7" t="e">
        <f ca="1" xml:space="preserve">
IF($Q424 &lt;&gt; "",
    VLOOKUP($Q424,Level!$A:$B,2,FALSE),
    ""
)</f>
        <v>#N/A</v>
      </c>
      <c r="S424" s="1" t="e">
        <f ca="1" xml:space="preserve">
IF($O424 = 5 + N("Presidente"),
    27000,
    IF($O424 = 6 + N("Vice-presidente"),
        23000,
        IF(OR($O424 = 8, $O424= 13, $O424 = 12) + N("Secretária bilíngue ou coordenador ou especialista"),
            8000,
            IF($O424 = 7 + N("Diretor"),
                15000,
                IF($O424 = 14 + N("Gerente"),
                    12000,
                    IF($O424 = 9 + N("Estagiário"),
                        705,
                        IF($O424 = 10 + N("Trainee"),
                            805,
                            IF($O424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IF($K424 = 7,
  500,
  IF($K424 = 8,
    1000,
    IF($K424 = 9,
      1500,
      IF($K424 = 10,
        2000,
        0
      )
    )
  )
)
+
N("Adicional no salário por área")
+
IF($M424 = 14 + N("Tecnologia da Informação"),
  120,
  IF($M424 = 16 + N("Vendas"),
    110,
    IF($M424 = 15 + N("Jurídico"),
      100,
      IF(OR($M424 = 8, $M424 = 9, $M424 = 11) + N("Recursos humanos ou comercial ou comunicação e marketing"),
        80,
        0
      )
    )
  )
)
+
N("Adicionando pegadinha")
+
IF(AND($M424 = 16, $K424 = 9, $O424 = 11, $Q424 = 5) + N("Se for de vendas, com mestrado, analista sênior"),
  IF(#REF! = 5,
    100,
    0
  )
  +
  IF($I424 = "M",
    200,
    0
  ),
  0
)</f>
        <v>#NUM!</v>
      </c>
    </row>
    <row r="425" spans="1:19" ht="14.25" customHeight="1" x14ac:dyDescent="0.2">
      <c r="A425" s="7" t="s">
        <v>94</v>
      </c>
      <c r="B425" s="5">
        <f>ROW()</f>
        <v>425</v>
      </c>
      <c r="C425" s="6" t="b">
        <v>1</v>
      </c>
      <c r="D425" s="7" t="e">
        <f ca="1">IF($B425 = 1 + N("Presidente"),
    127,
    IF($B425 = 2 + N("Vice-Presidente"),
        72,
        IF($B425 = 3 + N("Secretária bilíngue"),
            13,
            RANDBETWEEN(5,COUNT(#REF!) + 1)
        )
    )
)</f>
        <v>#NUM!</v>
      </c>
      <c r="E425" s="7" t="e">
        <f ca="1">VLOOKUP($D425,#REF!,2,FALSE)</f>
        <v>#NUM!</v>
      </c>
      <c r="F425" s="7" t="e">
        <f ca="1" xml:space="preserve">
IF($B425 = 1,
    0,
    RANDBETWEEN(5,COUNT(#REF!) + 1)
)</f>
        <v>#NUM!</v>
      </c>
      <c r="G425" s="7" t="e">
        <f ca="1" xml:space="preserve">
IF($B425 = 1 + N("Presidente"),
    "de Orléans e Bragança",
    VLOOKUP($F425,#REF!,2,FALSE) &amp; " " &amp; VLOOKUP(RANDBETWEEN(5,COUNT(#REF!) + 1),#REF!,2,FALSE)
)</f>
        <v>#NUM!</v>
      </c>
      <c r="H425" s="7" t="s">
        <v>521</v>
      </c>
      <c r="I425" s="7" t="s">
        <v>5</v>
      </c>
      <c r="J425" s="8">
        <f ca="1" xml:space="preserve">
IF($O425 = 5 + N("CEO"),
    TODAY() - 16340,
    IF($O425 = 8 + N("Secretary"),
        RANDBETWEEN(TODAY() - 12418.5, TODAY()-6574.5),
        IF(OR($O425 = 7, $O425 = 14),
            RANDBETWEEN(TODAY() - 16071, TODAY() - 8766),
            IF(OR($O425 = 13, $O425 = 12, $O425 = 11),
                RANDBETWEEN(TODAY() - 27393.75, TODAY() - 12783.75),
                RANDBETWEEN(TODAY() - 27393.75, TODAY()-10957.5)
            )
        )
    )
)</f>
        <v>28215</v>
      </c>
      <c r="K425" s="6">
        <f ca="1" xml:space="preserve">
IF(OR($O425 = 5, $O425 = 6) + N("Se for presidente ou vice-presidente"),
    10 + N("Doutor"),
    IF($O425 = 7 + N("Se for diretor"),
        RANDBETWEEN(8,10) + N("Graduate school or Master’s degree or Doctorate"),
        IF($O425 = 14 + N("If a manager"),
            RANDBETWEEN(7,9),
            IF(OR($O425 = 13, $O425 = 12, $O425 = 11) + N("If coordinator or specialist or analyst"),
                RANDBETWEEN(7,8),
                7
            )
        )
    )
)</f>
        <v>7</v>
      </c>
      <c r="L425" s="8" t="str">
        <f ca="1">VLOOKUP($K425,Education!$A:$B,2,FALSE)</f>
        <v>Undergraduate degree</v>
      </c>
      <c r="M425" s="7" t="e">
        <f ca="1" xml:space="preserve">
  IF(OR($O425 = 5, $O425 = 6, $O425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5" s="7" t="e">
        <f ca="1">VLOOKUP($M425,Department!$A:$B,2,FALSE)</f>
        <v>#NUM!</v>
      </c>
      <c r="O425" s="6">
        <f t="shared" ca="1" si="6"/>
        <v>10</v>
      </c>
      <c r="P425" s="7" t="str">
        <f ca="1">VLOOKUP($O425,Role!$A:$B,2,FALSE)</f>
        <v>Trainee</v>
      </c>
      <c r="Q425" s="6" t="str">
        <f ca="1" xml:space="preserve">
IF($O425 = 11 + N("Analyst"),
    RANDBETWEEN(5, 7) + N("Jr, Pleno, Sr"),
    ""
)</f>
        <v/>
      </c>
      <c r="R425" s="7" t="str">
        <f ca="1" xml:space="preserve">
IF($Q425 &lt;&gt; "",
    VLOOKUP($Q425,Level!$A:$B,2,FALSE),
    ""
)</f>
        <v/>
      </c>
      <c r="S425" s="1" t="e">
        <f ca="1" xml:space="preserve">
IF($O425 = 5 + N("Presidente"),
    27000,
    IF($O425 = 6 + N("Vice-presidente"),
        23000,
        IF(OR($O425 = 8, $O425= 13, $O425 = 12) + N("Secretária bilíngue ou coordenador ou especialista"),
            8000,
            IF($O425 = 7 + N("Diretor"),
                15000,
                IF($O425 = 14 + N("Gerente"),
                    12000,
                    IF($O425 = 9 + N("Estagiário"),
                        705,
                        IF($O425 = 10 + N("Trainee"),
                            805,
                            IF($O425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IF($K425 = 7,
  500,
  IF($K425 = 8,
    1000,
    IF($K425 = 9,
      1500,
      IF($K425 = 10,
        2000,
        0
      )
    )
  )
)
+
N("Adicional no salário por área")
+
IF($M425 = 14 + N("Tecnologia da Informação"),
  120,
  IF($M425 = 16 + N("Vendas"),
    110,
    IF($M425 = 15 + N("Jurídico"),
      100,
      IF(OR($M425 = 8, $M425 = 9, $M425 = 11) + N("Recursos humanos ou comercial ou comunicação e marketing"),
        80,
        0
      )
    )
  )
)
+
N("Adicionando pegadinha")
+
IF(AND($M425 = 16, $K425 = 9, $O425 = 11, $Q425 = 5) + N("Se for de vendas, com mestrado, analista sênior"),
  IF(#REF! = 5,
    100,
    0
  )
  +
  IF($I425 = "M",
    200,
    0
  ),
  0
)</f>
        <v>#NUM!</v>
      </c>
    </row>
    <row r="426" spans="1:19" ht="14.25" customHeight="1" x14ac:dyDescent="0.2">
      <c r="A426" s="7" t="s">
        <v>94</v>
      </c>
      <c r="B426" s="5">
        <f>ROW()</f>
        <v>426</v>
      </c>
      <c r="C426" s="6" t="b">
        <v>1</v>
      </c>
      <c r="D426" s="7" t="e">
        <f ca="1">IF($B426 = 1 + N("Presidente"),
    127,
    IF($B426 = 2 + N("Vice-Presidente"),
        72,
        IF($B426 = 3 + N("Secretária bilíngue"),
            13,
            RANDBETWEEN(5,COUNT(#REF!) + 1)
        )
    )
)</f>
        <v>#NUM!</v>
      </c>
      <c r="E426" s="7" t="e">
        <f ca="1">VLOOKUP($D426,#REF!,2,FALSE)</f>
        <v>#NUM!</v>
      </c>
      <c r="F426" s="7" t="e">
        <f ca="1" xml:space="preserve">
IF($B426 = 1,
    0,
    RANDBETWEEN(5,COUNT(#REF!) + 1)
)</f>
        <v>#NUM!</v>
      </c>
      <c r="G426" s="7" t="e">
        <f ca="1" xml:space="preserve">
IF($B426 = 1 + N("Presidente"),
    "de Orléans e Bragança",
    VLOOKUP($F426,#REF!,2,FALSE) &amp; " " &amp; VLOOKUP(RANDBETWEEN(5,COUNT(#REF!) + 1),#REF!,2,FALSE)
)</f>
        <v>#NUM!</v>
      </c>
      <c r="H426" s="7" t="s">
        <v>522</v>
      </c>
      <c r="I426" s="7" t="s">
        <v>6</v>
      </c>
      <c r="J426" s="8">
        <f ca="1" xml:space="preserve">
IF($O426 = 5 + N("CEO"),
    TODAY() - 16340,
    IF($O426 = 8 + N("Secretary"),
        RANDBETWEEN(TODAY() - 12418.5, TODAY()-6574.5),
        IF(OR($O426 = 7, $O426 = 14),
            RANDBETWEEN(TODAY() - 16071, TODAY() - 8766),
            IF(OR($O426 = 13, $O426 = 12, $O426 = 11),
                RANDBETWEEN(TODAY() - 27393.75, TODAY() - 12783.75),
                RANDBETWEEN(TODAY() - 27393.75, TODAY()-10957.5)
            )
        )
    )
)</f>
        <v>19489</v>
      </c>
      <c r="K426" s="6">
        <f ca="1" xml:space="preserve">
IF(OR($O426 = 5, $O426 = 6) + N("Se for presidente ou vice-presidente"),
    10 + N("Doutor"),
    IF($O426 = 7 + N("Se for diretor"),
        RANDBETWEEN(8,10) + N("Graduate school or Master’s degree or Doctorate"),
        IF($O426 = 14 + N("If a manager"),
            RANDBETWEEN(7,9),
            IF(OR($O426 = 13, $O426 = 12, $O426 = 11) + N("If coordinator or specialist or analyst"),
                RANDBETWEEN(7,8),
                7
            )
        )
    )
)</f>
        <v>8</v>
      </c>
      <c r="L426" s="8" t="str">
        <f ca="1">VLOOKUP($K426,Education!$A:$B,2,FALSE)</f>
        <v>Graduate school</v>
      </c>
      <c r="M426" s="7" t="e">
        <f ca="1" xml:space="preserve">
  IF(OR($O426 = 5, $O426 = 6, $O426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6" s="7" t="e">
        <f ca="1">VLOOKUP($M426,Department!$A:$B,2,FALSE)</f>
        <v>#NUM!</v>
      </c>
      <c r="O426" s="6">
        <f t="shared" ca="1" si="6"/>
        <v>11</v>
      </c>
      <c r="P426" s="7" t="str">
        <f ca="1">VLOOKUP($O426,Role!$A:$B,2,FALSE)</f>
        <v>Analyst</v>
      </c>
      <c r="Q426" s="6">
        <f ca="1" xml:space="preserve">
IF($O426 = 11 + N("Analyst"),
    RANDBETWEEN(5, 7) + N("Jr, Pleno, Sr"),
    ""
)</f>
        <v>6</v>
      </c>
      <c r="R426" s="7" t="e">
        <f ca="1" xml:space="preserve">
IF($Q426 &lt;&gt; "",
    VLOOKUP($Q426,Level!$A:$B,2,FALSE),
    ""
)</f>
        <v>#N/A</v>
      </c>
      <c r="S426" s="1" t="e">
        <f ca="1" xml:space="preserve">
IF($O426 = 5 + N("Presidente"),
    27000,
    IF($O426 = 6 + N("Vice-presidente"),
        23000,
        IF(OR($O426 = 8, $O426= 13, $O426 = 12) + N("Secretária bilíngue ou coordenador ou especialista"),
            8000,
            IF($O426 = 7 + N("Diretor"),
                15000,
                IF($O426 = 14 + N("Gerente"),
                    12000,
                    IF($O426 = 9 + N("Estagiário"),
                        705,
                        IF($O426 = 10 + N("Trainee"),
                            805,
                            IF($O426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IF($K426 = 7,
  500,
  IF($K426 = 8,
    1000,
    IF($K426 = 9,
      1500,
      IF($K426 = 10,
        2000,
        0
      )
    )
  )
)
+
N("Adicional no salário por área")
+
IF($M426 = 14 + N("Tecnologia da Informação"),
  120,
  IF($M426 = 16 + N("Vendas"),
    110,
    IF($M426 = 15 + N("Jurídico"),
      100,
      IF(OR($M426 = 8, $M426 = 9, $M426 = 11) + N("Recursos humanos ou comercial ou comunicação e marketing"),
        80,
        0
      )
    )
  )
)
+
N("Adicionando pegadinha")
+
IF(AND($M426 = 16, $K426 = 9, $O426 = 11, $Q426 = 5) + N("Se for de vendas, com mestrado, analista sênior"),
  IF(#REF! = 5,
    100,
    0
  )
  +
  IF($I426 = "M",
    200,
    0
  ),
  0
)</f>
        <v>#NUM!</v>
      </c>
    </row>
    <row r="427" spans="1:19" ht="14.25" customHeight="1" x14ac:dyDescent="0.2">
      <c r="A427" s="7" t="s">
        <v>94</v>
      </c>
      <c r="B427" s="5">
        <f>ROW()</f>
        <v>427</v>
      </c>
      <c r="C427" s="6" t="b">
        <v>1</v>
      </c>
      <c r="D427" s="7" t="e">
        <f ca="1">IF($B427 = 1 + N("Presidente"),
    127,
    IF($B427 = 2 + N("Vice-Presidente"),
        72,
        IF($B427 = 3 + N("Secretária bilíngue"),
            13,
            RANDBETWEEN(5,COUNT(#REF!) + 1)
        )
    )
)</f>
        <v>#NUM!</v>
      </c>
      <c r="E427" s="7" t="e">
        <f ca="1">VLOOKUP($D427,#REF!,2,FALSE)</f>
        <v>#NUM!</v>
      </c>
      <c r="F427" s="7" t="e">
        <f ca="1" xml:space="preserve">
IF($B427 = 1,
    0,
    RANDBETWEEN(5,COUNT(#REF!) + 1)
)</f>
        <v>#NUM!</v>
      </c>
      <c r="G427" s="7" t="e">
        <f ca="1" xml:space="preserve">
IF($B427 = 1 + N("Presidente"),
    "de Orléans e Bragança",
    VLOOKUP($F427,#REF!,2,FALSE) &amp; " " &amp; VLOOKUP(RANDBETWEEN(5,COUNT(#REF!) + 1),#REF!,2,FALSE)
)</f>
        <v>#NUM!</v>
      </c>
      <c r="H427" s="7" t="s">
        <v>523</v>
      </c>
      <c r="I427" s="7" t="s">
        <v>5</v>
      </c>
      <c r="J427" s="8">
        <f ca="1" xml:space="preserve">
IF($O427 = 5 + N("CEO"),
    TODAY() - 16340,
    IF($O427 = 8 + N("Secretary"),
        RANDBETWEEN(TODAY() - 12418.5, TODAY()-6574.5),
        IF(OR($O427 = 7, $O427 = 14),
            RANDBETWEEN(TODAY() - 16071, TODAY() - 8766),
            IF(OR($O427 = 13, $O427 = 12, $O427 = 11),
                RANDBETWEEN(TODAY() - 27393.75, TODAY() - 12783.75),
                RANDBETWEEN(TODAY() - 27393.75, TODAY()-10957.5)
            )
        )
    )
)</f>
        <v>29913</v>
      </c>
      <c r="K427" s="6">
        <f ca="1" xml:space="preserve">
IF(OR($O427 = 5, $O427 = 6) + N("Se for presidente ou vice-presidente"),
    10 + N("Doutor"),
    IF($O427 = 7 + N("Se for diretor"),
        RANDBETWEEN(8,10) + N("Graduate school or Master’s degree or Doctorate"),
        IF($O427 = 14 + N("If a manager"),
            RANDBETWEEN(7,9),
            IF(OR($O427 = 13, $O427 = 12, $O427 = 11) + N("If coordinator or specialist or analyst"),
                RANDBETWEEN(7,8),
                7
            )
        )
    )
)</f>
        <v>7</v>
      </c>
      <c r="L427" s="8" t="str">
        <f ca="1">VLOOKUP($K427,Education!$A:$B,2,FALSE)</f>
        <v>Undergraduate degree</v>
      </c>
      <c r="M427" s="7" t="e">
        <f ca="1" xml:space="preserve">
  IF(OR($O427 = 5, $O427 = 6, $O427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7" s="7" t="e">
        <f ca="1">VLOOKUP($M427,Department!$A:$B,2,FALSE)</f>
        <v>#NUM!</v>
      </c>
      <c r="O427" s="6">
        <f t="shared" ca="1" si="6"/>
        <v>10</v>
      </c>
      <c r="P427" s="7" t="str">
        <f ca="1">VLOOKUP($O427,Role!$A:$B,2,FALSE)</f>
        <v>Trainee</v>
      </c>
      <c r="Q427" s="6" t="str">
        <f ca="1" xml:space="preserve">
IF($O427 = 11 + N("Analyst"),
    RANDBETWEEN(5, 7) + N("Jr, Pleno, Sr"),
    ""
)</f>
        <v/>
      </c>
      <c r="R427" s="7" t="str">
        <f ca="1" xml:space="preserve">
IF($Q427 &lt;&gt; "",
    VLOOKUP($Q427,Level!$A:$B,2,FALSE),
    ""
)</f>
        <v/>
      </c>
      <c r="S427" s="1" t="e">
        <f ca="1" xml:space="preserve">
IF($O427 = 5 + N("Presidente"),
    27000,
    IF($O427 = 6 + N("Vice-presidente"),
        23000,
        IF(OR($O427 = 8, $O427= 13, $O427 = 12) + N("Secretária bilíngue ou coordenador ou especialista"),
            8000,
            IF($O427 = 7 + N("Diretor"),
                15000,
                IF($O427 = 14 + N("Gerente"),
                    12000,
                    IF($O427 = 9 + N("Estagiário"),
                        705,
                        IF($O427 = 10 + N("Trainee"),
                            805,
                            IF($O427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IF($K427 = 7,
  500,
  IF($K427 = 8,
    1000,
    IF($K427 = 9,
      1500,
      IF($K427 = 10,
        2000,
        0
      )
    )
  )
)
+
N("Adicional no salário por área")
+
IF($M427 = 14 + N("Tecnologia da Informação"),
  120,
  IF($M427 = 16 + N("Vendas"),
    110,
    IF($M427 = 15 + N("Jurídico"),
      100,
      IF(OR($M427 = 8, $M427 = 9, $M427 = 11) + N("Recursos humanos ou comercial ou comunicação e marketing"),
        80,
        0
      )
    )
  )
)
+
N("Adicionando pegadinha")
+
IF(AND($M427 = 16, $K427 = 9, $O427 = 11, $Q427 = 5) + N("Se for de vendas, com mestrado, analista sênior"),
  IF(#REF! = 5,
    100,
    0
  )
  +
  IF($I427 = "M",
    200,
    0
  ),
  0
)</f>
        <v>#NUM!</v>
      </c>
    </row>
    <row r="428" spans="1:19" ht="14.25" customHeight="1" x14ac:dyDescent="0.2">
      <c r="A428" s="7" t="s">
        <v>94</v>
      </c>
      <c r="B428" s="5">
        <f>ROW()</f>
        <v>428</v>
      </c>
      <c r="C428" s="6" t="b">
        <v>1</v>
      </c>
      <c r="D428" s="7" t="e">
        <f ca="1">IF($B428 = 1 + N("Presidente"),
    127,
    IF($B428 = 2 + N("Vice-Presidente"),
        72,
        IF($B428 = 3 + N("Secretária bilíngue"),
            13,
            RANDBETWEEN(5,COUNT(#REF!) + 1)
        )
    )
)</f>
        <v>#NUM!</v>
      </c>
      <c r="E428" s="7" t="e">
        <f ca="1">VLOOKUP($D428,#REF!,2,FALSE)</f>
        <v>#NUM!</v>
      </c>
      <c r="F428" s="7" t="e">
        <f ca="1" xml:space="preserve">
IF($B428 = 1,
    0,
    RANDBETWEEN(5,COUNT(#REF!) + 1)
)</f>
        <v>#NUM!</v>
      </c>
      <c r="G428" s="7" t="e">
        <f ca="1" xml:space="preserve">
IF($B428 = 1 + N("Presidente"),
    "de Orléans e Bragança",
    VLOOKUP($F428,#REF!,2,FALSE) &amp; " " &amp; VLOOKUP(RANDBETWEEN(5,COUNT(#REF!) + 1),#REF!,2,FALSE)
)</f>
        <v>#NUM!</v>
      </c>
      <c r="H428" s="7" t="s">
        <v>524</v>
      </c>
      <c r="I428" s="7" t="s">
        <v>5</v>
      </c>
      <c r="J428" s="8">
        <f ca="1" xml:space="preserve">
IF($O428 = 5 + N("CEO"),
    TODAY() - 16340,
    IF($O428 = 8 + N("Secretary"),
        RANDBETWEEN(TODAY() - 12418.5, TODAY()-6574.5),
        IF(OR($O428 = 7, $O428 = 14),
            RANDBETWEEN(TODAY() - 16071, TODAY() - 8766),
            IF(OR($O428 = 13, $O428 = 12, $O428 = 11),
                RANDBETWEEN(TODAY() - 27393.75, TODAY() - 12783.75),
                RANDBETWEEN(TODAY() - 27393.75, TODAY()-10957.5)
            )
        )
    )
)</f>
        <v>21183</v>
      </c>
      <c r="K428" s="6">
        <f ca="1" xml:space="preserve">
IF(OR($O428 = 5, $O428 = 6) + N("Se for presidente ou vice-presidente"),
    10 + N("Doutor"),
    IF($O428 = 7 + N("Se for diretor"),
        RANDBETWEEN(8,10) + N("Graduate school or Master’s degree or Doctorate"),
        IF($O428 = 14 + N("If a manager"),
            RANDBETWEEN(7,9),
            IF(OR($O428 = 13, $O428 = 12, $O428 = 11) + N("If coordinator or specialist or analyst"),
                RANDBETWEEN(7,8),
                7
            )
        )
    )
)</f>
        <v>8</v>
      </c>
      <c r="L428" s="8" t="str">
        <f ca="1">VLOOKUP($K428,Education!$A:$B,2,FALSE)</f>
        <v>Graduate school</v>
      </c>
      <c r="M428" s="7" t="e">
        <f ca="1" xml:space="preserve">
  IF(OR($O428 = 5, $O428 = 6, $O428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8" s="7" t="e">
        <f ca="1">VLOOKUP($M428,Department!$A:$B,2,FALSE)</f>
        <v>#NUM!</v>
      </c>
      <c r="O428" s="6">
        <f t="shared" ca="1" si="6"/>
        <v>11</v>
      </c>
      <c r="P428" s="7" t="str">
        <f ca="1">VLOOKUP($O428,Role!$A:$B,2,FALSE)</f>
        <v>Analyst</v>
      </c>
      <c r="Q428" s="6">
        <f ca="1" xml:space="preserve">
IF($O428 = 11 + N("Analyst"),
    RANDBETWEEN(5, 7) + N("Jr, Pleno, Sr"),
    ""
)</f>
        <v>6</v>
      </c>
      <c r="R428" s="7" t="e">
        <f ca="1" xml:space="preserve">
IF($Q428 &lt;&gt; "",
    VLOOKUP($Q428,Level!$A:$B,2,FALSE),
    ""
)</f>
        <v>#N/A</v>
      </c>
      <c r="S428" s="1" t="e">
        <f ca="1" xml:space="preserve">
IF($O428 = 5 + N("Presidente"),
    27000,
    IF($O428 = 6 + N("Vice-presidente"),
        23000,
        IF(OR($O428 = 8, $O428= 13, $O428 = 12) + N("Secretária bilíngue ou coordenador ou especialista"),
            8000,
            IF($O428 = 7 + N("Diretor"),
                15000,
                IF($O428 = 14 + N("Gerente"),
                    12000,
                    IF($O428 = 9 + N("Estagiário"),
                        705,
                        IF($O428 = 10 + N("Trainee"),
                            805,
                            IF($O428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IF($K428 = 7,
  500,
  IF($K428 = 8,
    1000,
    IF($K428 = 9,
      1500,
      IF($K428 = 10,
        2000,
        0
      )
    )
  )
)
+
N("Adicional no salário por área")
+
IF($M428 = 14 + N("Tecnologia da Informação"),
  120,
  IF($M428 = 16 + N("Vendas"),
    110,
    IF($M428 = 15 + N("Jurídico"),
      100,
      IF(OR($M428 = 8, $M428 = 9, $M428 = 11) + N("Recursos humanos ou comercial ou comunicação e marketing"),
        80,
        0
      )
    )
  )
)
+
N("Adicionando pegadinha")
+
IF(AND($M428 = 16, $K428 = 9, $O428 = 11, $Q428 = 5) + N("Se for de vendas, com mestrado, analista sênior"),
  IF(#REF! = 5,
    100,
    0
  )
  +
  IF($I428 = "M",
    200,
    0
  ),
  0
)</f>
        <v>#NUM!</v>
      </c>
    </row>
    <row r="429" spans="1:19" ht="14.25" customHeight="1" x14ac:dyDescent="0.2">
      <c r="A429" s="7" t="s">
        <v>94</v>
      </c>
      <c r="B429" s="5">
        <f>ROW()</f>
        <v>429</v>
      </c>
      <c r="C429" s="6" t="b">
        <v>1</v>
      </c>
      <c r="D429" s="7" t="e">
        <f ca="1">IF($B429 = 1 + N("Presidente"),
    127,
    IF($B429 = 2 + N("Vice-Presidente"),
        72,
        IF($B429 = 3 + N("Secretária bilíngue"),
            13,
            RANDBETWEEN(5,COUNT(#REF!) + 1)
        )
    )
)</f>
        <v>#NUM!</v>
      </c>
      <c r="E429" s="7" t="e">
        <f ca="1">VLOOKUP($D429,#REF!,2,FALSE)</f>
        <v>#NUM!</v>
      </c>
      <c r="F429" s="7" t="e">
        <f ca="1" xml:space="preserve">
IF($B429 = 1,
    0,
    RANDBETWEEN(5,COUNT(#REF!) + 1)
)</f>
        <v>#NUM!</v>
      </c>
      <c r="G429" s="7" t="e">
        <f ca="1" xml:space="preserve">
IF($B429 = 1 + N("Presidente"),
    "de Orléans e Bragança",
    VLOOKUP($F429,#REF!,2,FALSE) &amp; " " &amp; VLOOKUP(RANDBETWEEN(5,COUNT(#REF!) + 1),#REF!,2,FALSE)
)</f>
        <v>#NUM!</v>
      </c>
      <c r="H429" s="7" t="s">
        <v>525</v>
      </c>
      <c r="I429" s="7" t="s">
        <v>6</v>
      </c>
      <c r="J429" s="8">
        <f ca="1" xml:space="preserve">
IF($O429 = 5 + N("CEO"),
    TODAY() - 16340,
    IF($O429 = 8 + N("Secretary"),
        RANDBETWEEN(TODAY() - 12418.5, TODAY()-6574.5),
        IF(OR($O429 = 7, $O429 = 14),
            RANDBETWEEN(TODAY() - 16071, TODAY() - 8766),
            IF(OR($O429 = 13, $O429 = 12, $O429 = 11),
                RANDBETWEEN(TODAY() - 27393.75, TODAY() - 12783.75),
                RANDBETWEEN(TODAY() - 27393.75, TODAY()-10957.5)
            )
        )
    )
)</f>
        <v>19109</v>
      </c>
      <c r="K429" s="6">
        <f ca="1" xml:space="preserve">
IF(OR($O429 = 5, $O429 = 6) + N("Se for presidente ou vice-presidente"),
    10 + N("Doutor"),
    IF($O429 = 7 + N("Se for diretor"),
        RANDBETWEEN(8,10) + N("Graduate school or Master’s degree or Doctorate"),
        IF($O429 = 14 + N("If a manager"),
            RANDBETWEEN(7,9),
            IF(OR($O429 = 13, $O429 = 12, $O429 = 11) + N("If coordinator or specialist or analyst"),
                RANDBETWEEN(7,8),
                7
            )
        )
    )
)</f>
        <v>7</v>
      </c>
      <c r="L429" s="8" t="str">
        <f ca="1">VLOOKUP($K429,Education!$A:$B,2,FALSE)</f>
        <v>Undergraduate degree</v>
      </c>
      <c r="M429" s="7" t="e">
        <f ca="1" xml:space="preserve">
  IF(OR($O429 = 5, $O429 = 6, $O429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29" s="7" t="e">
        <f ca="1">VLOOKUP($M429,Department!$A:$B,2,FALSE)</f>
        <v>#NUM!</v>
      </c>
      <c r="O429" s="6">
        <f t="shared" ca="1" si="6"/>
        <v>10</v>
      </c>
      <c r="P429" s="7" t="str">
        <f ca="1">VLOOKUP($O429,Role!$A:$B,2,FALSE)</f>
        <v>Trainee</v>
      </c>
      <c r="Q429" s="6" t="str">
        <f ca="1" xml:space="preserve">
IF($O429 = 11 + N("Analyst"),
    RANDBETWEEN(5, 7) + N("Jr, Pleno, Sr"),
    ""
)</f>
        <v/>
      </c>
      <c r="R429" s="7" t="str">
        <f ca="1" xml:space="preserve">
IF($Q429 &lt;&gt; "",
    VLOOKUP($Q429,Level!$A:$B,2,FALSE),
    ""
)</f>
        <v/>
      </c>
      <c r="S429" s="1" t="e">
        <f ca="1" xml:space="preserve">
IF($O429 = 5 + N("Presidente"),
    27000,
    IF($O429 = 6 + N("Vice-presidente"),
        23000,
        IF(OR($O429 = 8, $O429= 13, $O429 = 12) + N("Secretária bilíngue ou coordenador ou especialista"),
            8000,
            IF($O429 = 7 + N("Diretor"),
                15000,
                IF($O429 = 14 + N("Gerente"),
                    12000,
                    IF($O429 = 9 + N("Estagiário"),
                        705,
                        IF($O429 = 10 + N("Trainee"),
                            805,
                            IF($O429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IF($K429 = 7,
  500,
  IF($K429 = 8,
    1000,
    IF($K429 = 9,
      1500,
      IF($K429 = 10,
        2000,
        0
      )
    )
  )
)
+
N("Adicional no salário por área")
+
IF($M429 = 14 + N("Tecnologia da Informação"),
  120,
  IF($M429 = 16 + N("Vendas"),
    110,
    IF($M429 = 15 + N("Jurídico"),
      100,
      IF(OR($M429 = 8, $M429 = 9, $M429 = 11) + N("Recursos humanos ou comercial ou comunicação e marketing"),
        80,
        0
      )
    )
  )
)
+
N("Adicionando pegadinha")
+
IF(AND($M429 = 16, $K429 = 9, $O429 = 11, $Q429 = 5) + N("Se for de vendas, com mestrado, analista sênior"),
  IF(#REF! = 5,
    100,
    0
  )
  +
  IF($I429 = "M",
    200,
    0
  ),
  0
)</f>
        <v>#NUM!</v>
      </c>
    </row>
    <row r="430" spans="1:19" ht="14.25" customHeight="1" x14ac:dyDescent="0.2">
      <c r="A430" s="7" t="s">
        <v>94</v>
      </c>
      <c r="B430" s="5">
        <f>ROW()</f>
        <v>430</v>
      </c>
      <c r="C430" s="6" t="b">
        <v>1</v>
      </c>
      <c r="D430" s="7" t="e">
        <f ca="1">IF($B430 = 1 + N("Presidente"),
    127,
    IF($B430 = 2 + N("Vice-Presidente"),
        72,
        IF($B430 = 3 + N("Secretária bilíngue"),
            13,
            RANDBETWEEN(5,COUNT(#REF!) + 1)
        )
    )
)</f>
        <v>#NUM!</v>
      </c>
      <c r="E430" s="7" t="e">
        <f ca="1">VLOOKUP($D430,#REF!,2,FALSE)</f>
        <v>#NUM!</v>
      </c>
      <c r="F430" s="7" t="e">
        <f ca="1" xml:space="preserve">
IF($B430 = 1,
    0,
    RANDBETWEEN(5,COUNT(#REF!) + 1)
)</f>
        <v>#NUM!</v>
      </c>
      <c r="G430" s="7" t="e">
        <f ca="1" xml:space="preserve">
IF($B430 = 1 + N("Presidente"),
    "de Orléans e Bragança",
    VLOOKUP($F430,#REF!,2,FALSE) &amp; " " &amp; VLOOKUP(RANDBETWEEN(5,COUNT(#REF!) + 1),#REF!,2,FALSE)
)</f>
        <v>#NUM!</v>
      </c>
      <c r="H430" s="7" t="s">
        <v>526</v>
      </c>
      <c r="I430" s="7" t="s">
        <v>6</v>
      </c>
      <c r="J430" s="8">
        <f ca="1" xml:space="preserve">
IF($O430 = 5 + N("CEO"),
    TODAY() - 16340,
    IF($O430 = 8 + N("Secretary"),
        RANDBETWEEN(TODAY() - 12418.5, TODAY()-6574.5),
        IF(OR($O430 = 7, $O430 = 14),
            RANDBETWEEN(TODAY() - 16071, TODAY() - 8766),
            IF(OR($O430 = 13, $O430 = 12, $O430 = 11),
                RANDBETWEEN(TODAY() - 27393.75, TODAY() - 12783.75),
                RANDBETWEEN(TODAY() - 27393.75, TODAY()-10957.5)
            )
        )
    )
)</f>
        <v>21533</v>
      </c>
      <c r="K430" s="6">
        <f ca="1" xml:space="preserve">
IF(OR($O430 = 5, $O430 = 6) + N("Se for presidente ou vice-presidente"),
    10 + N("Doutor"),
    IF($O430 = 7 + N("Se for diretor"),
        RANDBETWEEN(8,10) + N("Graduate school or Master’s degree or Doctorate"),
        IF($O430 = 14 + N("If a manager"),
            RANDBETWEEN(7,9),
            IF(OR($O430 = 13, $O430 = 12, $O430 = 11) + N("If coordinator or specialist or analyst"),
                RANDBETWEEN(7,8),
                7
            )
        )
    )
)</f>
        <v>7</v>
      </c>
      <c r="L430" s="8" t="str">
        <f ca="1">VLOOKUP($K430,Education!$A:$B,2,FALSE)</f>
        <v>Undergraduate degree</v>
      </c>
      <c r="M430" s="7" t="e">
        <f ca="1" xml:space="preserve">
  IF(OR($O430 = 5, $O430 = 6, $O430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0" s="7" t="e">
        <f ca="1">VLOOKUP($M430,Department!$A:$B,2,FALSE)</f>
        <v>#NUM!</v>
      </c>
      <c r="O430" s="6">
        <f t="shared" ca="1" si="6"/>
        <v>11</v>
      </c>
      <c r="P430" s="7" t="str">
        <f ca="1">VLOOKUP($O430,Role!$A:$B,2,FALSE)</f>
        <v>Analyst</v>
      </c>
      <c r="Q430" s="6">
        <f ca="1" xml:space="preserve">
IF($O430 = 11 + N("Analyst"),
    RANDBETWEEN(5, 7) + N("Jr, Pleno, Sr"),
    ""
)</f>
        <v>5</v>
      </c>
      <c r="R430" s="7" t="e">
        <f ca="1" xml:space="preserve">
IF($Q430 &lt;&gt; "",
    VLOOKUP($Q430,Level!$A:$B,2,FALSE),
    ""
)</f>
        <v>#N/A</v>
      </c>
      <c r="S430" s="1" t="e">
        <f ca="1" xml:space="preserve">
IF($O430 = 5 + N("Presidente"),
    27000,
    IF($O430 = 6 + N("Vice-presidente"),
        23000,
        IF(OR($O430 = 8, $O430= 13, $O430 = 12) + N("Secretária bilíngue ou coordenador ou especialista"),
            8000,
            IF($O430 = 7 + N("Diretor"),
                15000,
                IF($O430 = 14 + N("Gerente"),
                    12000,
                    IF($O430 = 9 + N("Estagiário"),
                        705,
                        IF($O430 = 10 + N("Trainee"),
                            805,
                            IF($O430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IF($K430 = 7,
  500,
  IF($K430 = 8,
    1000,
    IF($K430 = 9,
      1500,
      IF($K430 = 10,
        2000,
        0
      )
    )
  )
)
+
N("Adicional no salário por área")
+
IF($M430 = 14 + N("Tecnologia da Informação"),
  120,
  IF($M430 = 16 + N("Vendas"),
    110,
    IF($M430 = 15 + N("Jurídico"),
      100,
      IF(OR($M430 = 8, $M430 = 9, $M430 = 11) + N("Recursos humanos ou comercial ou comunicação e marketing"),
        80,
        0
      )
    )
  )
)
+
N("Adicionando pegadinha")
+
IF(AND($M430 = 16, $K430 = 9, $O430 = 11, $Q430 = 5) + N("Se for de vendas, com mestrado, analista sênior"),
  IF(#REF! = 5,
    100,
    0
  )
  +
  IF($I430 = "M",
    200,
    0
  ),
  0
)</f>
        <v>#NUM!</v>
      </c>
    </row>
    <row r="431" spans="1:19" ht="14.25" customHeight="1" x14ac:dyDescent="0.2">
      <c r="A431" s="7" t="s">
        <v>94</v>
      </c>
      <c r="B431" s="5">
        <f>ROW()</f>
        <v>431</v>
      </c>
      <c r="C431" s="6" t="b">
        <v>1</v>
      </c>
      <c r="D431" s="7" t="e">
        <f ca="1">IF($B431 = 1 + N("Presidente"),
    127,
    IF($B431 = 2 + N("Vice-Presidente"),
        72,
        IF($B431 = 3 + N("Secretária bilíngue"),
            13,
            RANDBETWEEN(5,COUNT(#REF!) + 1)
        )
    )
)</f>
        <v>#NUM!</v>
      </c>
      <c r="E431" s="7" t="e">
        <f ca="1">VLOOKUP($D431,#REF!,2,FALSE)</f>
        <v>#NUM!</v>
      </c>
      <c r="F431" s="7" t="e">
        <f ca="1" xml:space="preserve">
IF($B431 = 1,
    0,
    RANDBETWEEN(5,COUNT(#REF!) + 1)
)</f>
        <v>#NUM!</v>
      </c>
      <c r="G431" s="7" t="e">
        <f ca="1" xml:space="preserve">
IF($B431 = 1 + N("Presidente"),
    "de Orléans e Bragança",
    VLOOKUP($F431,#REF!,2,FALSE) &amp; " " &amp; VLOOKUP(RANDBETWEEN(5,COUNT(#REF!) + 1),#REF!,2,FALSE)
)</f>
        <v>#NUM!</v>
      </c>
      <c r="H431" s="7" t="s">
        <v>527</v>
      </c>
      <c r="I431" s="7" t="s">
        <v>5</v>
      </c>
      <c r="J431" s="8">
        <f ca="1" xml:space="preserve">
IF($O431 = 5 + N("CEO"),
    TODAY() - 16340,
    IF($O431 = 8 + N("Secretary"),
        RANDBETWEEN(TODAY() - 12418.5, TODAY()-6574.5),
        IF(OR($O431 = 7, $O431 = 14),
            RANDBETWEEN(TODAY() - 16071, TODAY() - 8766),
            IF(OR($O431 = 13, $O431 = 12, $O431 = 11),
                RANDBETWEEN(TODAY() - 27393.75, TODAY() - 12783.75),
                RANDBETWEEN(TODAY() - 27393.75, TODAY()-10957.5)
            )
        )
    )
)</f>
        <v>28010</v>
      </c>
      <c r="K431" s="6">
        <f ca="1" xml:space="preserve">
IF(OR($O431 = 5, $O431 = 6) + N("Se for presidente ou vice-presidente"),
    10 + N("Doutor"),
    IF($O431 = 7 + N("Se for diretor"),
        RANDBETWEEN(8,10) + N("Graduate school or Master’s degree or Doctorate"),
        IF($O431 = 14 + N("If a manager"),
            RANDBETWEEN(7,9),
            IF(OR($O431 = 13, $O431 = 12, $O431 = 11) + N("If coordinator or specialist or analyst"),
                RANDBETWEEN(7,8),
                7
            )
        )
    )
)</f>
        <v>7</v>
      </c>
      <c r="L431" s="8" t="str">
        <f ca="1">VLOOKUP($K431,Education!$A:$B,2,FALSE)</f>
        <v>Undergraduate degree</v>
      </c>
      <c r="M431" s="7" t="e">
        <f ca="1" xml:space="preserve">
  IF(OR($O431 = 5, $O431 = 6, $O431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1" s="7" t="e">
        <f ca="1">VLOOKUP($M431,Department!$A:$B,2,FALSE)</f>
        <v>#NUM!</v>
      </c>
      <c r="O431" s="6">
        <f t="shared" ca="1" si="6"/>
        <v>10</v>
      </c>
      <c r="P431" s="7" t="str">
        <f ca="1">VLOOKUP($O431,Role!$A:$B,2,FALSE)</f>
        <v>Trainee</v>
      </c>
      <c r="Q431" s="6" t="str">
        <f ca="1" xml:space="preserve">
IF($O431 = 11 + N("Analyst"),
    RANDBETWEEN(5, 7) + N("Jr, Pleno, Sr"),
    ""
)</f>
        <v/>
      </c>
      <c r="R431" s="7" t="str">
        <f ca="1" xml:space="preserve">
IF($Q431 &lt;&gt; "",
    VLOOKUP($Q431,Level!$A:$B,2,FALSE),
    ""
)</f>
        <v/>
      </c>
      <c r="S431" s="1" t="e">
        <f ca="1" xml:space="preserve">
IF($O431 = 5 + N("Presidente"),
    27000,
    IF($O431 = 6 + N("Vice-presidente"),
        23000,
        IF(OR($O431 = 8, $O431= 13, $O431 = 12) + N("Secretária bilíngue ou coordenador ou especialista"),
            8000,
            IF($O431 = 7 + N("Diretor"),
                15000,
                IF($O431 = 14 + N("Gerente"),
                    12000,
                    IF($O431 = 9 + N("Estagiário"),
                        705,
                        IF($O431 = 10 + N("Trainee"),
                            805,
                            IF($O431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IF($K431 = 7,
  500,
  IF($K431 = 8,
    1000,
    IF($K431 = 9,
      1500,
      IF($K431 = 10,
        2000,
        0
      )
    )
  )
)
+
N("Adicional no salário por área")
+
IF($M431 = 14 + N("Tecnologia da Informação"),
  120,
  IF($M431 = 16 + N("Vendas"),
    110,
    IF($M431 = 15 + N("Jurídico"),
      100,
      IF(OR($M431 = 8, $M431 = 9, $M431 = 11) + N("Recursos humanos ou comercial ou comunicação e marketing"),
        80,
        0
      )
    )
  )
)
+
N("Adicionando pegadinha")
+
IF(AND($M431 = 16, $K431 = 9, $O431 = 11, $Q431 = 5) + N("Se for de vendas, com mestrado, analista sênior"),
  IF(#REF! = 5,
    100,
    0
  )
  +
  IF($I431 = "M",
    200,
    0
  ),
  0
)</f>
        <v>#NUM!</v>
      </c>
    </row>
    <row r="432" spans="1:19" ht="14.25" customHeight="1" x14ac:dyDescent="0.2">
      <c r="A432" s="7" t="s">
        <v>94</v>
      </c>
      <c r="B432" s="5">
        <f>ROW()</f>
        <v>432</v>
      </c>
      <c r="C432" s="6" t="b">
        <v>1</v>
      </c>
      <c r="D432" s="7" t="e">
        <f ca="1">IF($B432 = 1 + N("Presidente"),
    127,
    IF($B432 = 2 + N("Vice-Presidente"),
        72,
        IF($B432 = 3 + N("Secretária bilíngue"),
            13,
            RANDBETWEEN(5,COUNT(#REF!) + 1)
        )
    )
)</f>
        <v>#NUM!</v>
      </c>
      <c r="E432" s="7" t="e">
        <f ca="1">VLOOKUP($D432,#REF!,2,FALSE)</f>
        <v>#NUM!</v>
      </c>
      <c r="F432" s="7" t="e">
        <f ca="1" xml:space="preserve">
IF($B432 = 1,
    0,
    RANDBETWEEN(5,COUNT(#REF!) + 1)
)</f>
        <v>#NUM!</v>
      </c>
      <c r="G432" s="7" t="e">
        <f ca="1" xml:space="preserve">
IF($B432 = 1 + N("Presidente"),
    "de Orléans e Bragança",
    VLOOKUP($F432,#REF!,2,FALSE) &amp; " " &amp; VLOOKUP(RANDBETWEEN(5,COUNT(#REF!) + 1),#REF!,2,FALSE)
)</f>
        <v>#NUM!</v>
      </c>
      <c r="H432" s="7" t="s">
        <v>528</v>
      </c>
      <c r="I432" s="7" t="s">
        <v>6</v>
      </c>
      <c r="J432" s="8">
        <f ca="1" xml:space="preserve">
IF($O432 = 5 + N("CEO"),
    TODAY() - 16340,
    IF($O432 = 8 + N("Secretary"),
        RANDBETWEEN(TODAY() - 12418.5, TODAY()-6574.5),
        IF(OR($O432 = 7, $O432 = 14),
            RANDBETWEEN(TODAY() - 16071, TODAY() - 8766),
            IF(OR($O432 = 13, $O432 = 12, $O432 = 11),
                RANDBETWEEN(TODAY() - 27393.75, TODAY() - 12783.75),
                RANDBETWEEN(TODAY() - 27393.75, TODAY()-10957.5)
            )
        )
    )
)</f>
        <v>30681</v>
      </c>
      <c r="K432" s="6">
        <f ca="1" xml:space="preserve">
IF(OR($O432 = 5, $O432 = 6) + N("Se for presidente ou vice-presidente"),
    10 + N("Doutor"),
    IF($O432 = 7 + N("Se for diretor"),
        RANDBETWEEN(8,10) + N("Graduate school or Master’s degree or Doctorate"),
        IF($O432 = 14 + N("If a manager"),
            RANDBETWEEN(7,9),
            IF(OR($O432 = 13, $O432 = 12, $O432 = 11) + N("If coordinator or specialist or analyst"),
                RANDBETWEEN(7,8),
                7
            )
        )
    )
)</f>
        <v>8</v>
      </c>
      <c r="L432" s="8" t="str">
        <f ca="1">VLOOKUP($K432,Education!$A:$B,2,FALSE)</f>
        <v>Graduate school</v>
      </c>
      <c r="M432" s="7" t="e">
        <f ca="1" xml:space="preserve">
  IF(OR($O432 = 5, $O432 = 6, $O432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2" s="7" t="e">
        <f ca="1">VLOOKUP($M432,Department!$A:$B,2,FALSE)</f>
        <v>#NUM!</v>
      </c>
      <c r="O432" s="6">
        <f t="shared" ca="1" si="6"/>
        <v>11</v>
      </c>
      <c r="P432" s="7" t="str">
        <f ca="1">VLOOKUP($O432,Role!$A:$B,2,FALSE)</f>
        <v>Analyst</v>
      </c>
      <c r="Q432" s="6">
        <f ca="1" xml:space="preserve">
IF($O432 = 11 + N("Analyst"),
    RANDBETWEEN(5, 7) + N("Jr, Pleno, Sr"),
    ""
)</f>
        <v>5</v>
      </c>
      <c r="R432" s="7" t="e">
        <f ca="1" xml:space="preserve">
IF($Q432 &lt;&gt; "",
    VLOOKUP($Q432,Level!$A:$B,2,FALSE),
    ""
)</f>
        <v>#N/A</v>
      </c>
      <c r="S432" s="1" t="e">
        <f ca="1" xml:space="preserve">
IF($O432 = 5 + N("Presidente"),
    27000,
    IF($O432 = 6 + N("Vice-presidente"),
        23000,
        IF(OR($O432 = 8, $O432= 13, $O432 = 12) + N("Secretária bilíngue ou coordenador ou especialista"),
            8000,
            IF($O432 = 7 + N("Diretor"),
                15000,
                IF($O432 = 14 + N("Gerente"),
                    12000,
                    IF($O432 = 9 + N("Estagiário"),
                        705,
                        IF($O432 = 10 + N("Trainee"),
                            805,
                            IF($O432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IF($K432 = 7,
  500,
  IF($K432 = 8,
    1000,
    IF($K432 = 9,
      1500,
      IF($K432 = 10,
        2000,
        0
      )
    )
  )
)
+
N("Adicional no salário por área")
+
IF($M432 = 14 + N("Tecnologia da Informação"),
  120,
  IF($M432 = 16 + N("Vendas"),
    110,
    IF($M432 = 15 + N("Jurídico"),
      100,
      IF(OR($M432 = 8, $M432 = 9, $M432 = 11) + N("Recursos humanos ou comercial ou comunicação e marketing"),
        80,
        0
      )
    )
  )
)
+
N("Adicionando pegadinha")
+
IF(AND($M432 = 16, $K432 = 9, $O432 = 11, $Q432 = 5) + N("Se for de vendas, com mestrado, analista sênior"),
  IF(#REF! = 5,
    100,
    0
  )
  +
  IF($I432 = "M",
    200,
    0
  ),
  0
)</f>
        <v>#NUM!</v>
      </c>
    </row>
    <row r="433" spans="1:19" ht="14.25" customHeight="1" x14ac:dyDescent="0.2">
      <c r="A433" s="7" t="s">
        <v>94</v>
      </c>
      <c r="B433" s="5">
        <f>ROW()</f>
        <v>433</v>
      </c>
      <c r="C433" s="6" t="b">
        <v>1</v>
      </c>
      <c r="D433" s="7" t="e">
        <f ca="1">IF($B433 = 1 + N("Presidente"),
    127,
    IF($B433 = 2 + N("Vice-Presidente"),
        72,
        IF($B433 = 3 + N("Secretária bilíngue"),
            13,
            RANDBETWEEN(5,COUNT(#REF!) + 1)
        )
    )
)</f>
        <v>#NUM!</v>
      </c>
      <c r="E433" s="7" t="e">
        <f ca="1">VLOOKUP($D433,#REF!,2,FALSE)</f>
        <v>#NUM!</v>
      </c>
      <c r="F433" s="7" t="e">
        <f ca="1" xml:space="preserve">
IF($B433 = 1,
    0,
    RANDBETWEEN(5,COUNT(#REF!) + 1)
)</f>
        <v>#NUM!</v>
      </c>
      <c r="G433" s="7" t="e">
        <f ca="1" xml:space="preserve">
IF($B433 = 1 + N("Presidente"),
    "de Orléans e Bragança",
    VLOOKUP($F433,#REF!,2,FALSE) &amp; " " &amp; VLOOKUP(RANDBETWEEN(5,COUNT(#REF!) + 1),#REF!,2,FALSE)
)</f>
        <v>#NUM!</v>
      </c>
      <c r="H433" s="7" t="s">
        <v>529</v>
      </c>
      <c r="I433" s="7" t="s">
        <v>6</v>
      </c>
      <c r="J433" s="8">
        <f ca="1" xml:space="preserve">
IF($O433 = 5 + N("CEO"),
    TODAY() - 16340,
    IF($O433 = 8 + N("Secretary"),
        RANDBETWEEN(TODAY() - 12418.5, TODAY()-6574.5),
        IF(OR($O433 = 7, $O433 = 14),
            RANDBETWEEN(TODAY() - 16071, TODAY() - 8766),
            IF(OR($O433 = 13, $O433 = 12, $O433 = 11),
                RANDBETWEEN(TODAY() - 27393.75, TODAY() - 12783.75),
                RANDBETWEEN(TODAY() - 27393.75, TODAY()-10957.5)
            )
        )
    )
)</f>
        <v>24601</v>
      </c>
      <c r="K433" s="6">
        <f ca="1" xml:space="preserve">
IF(OR($O433 = 5, $O433 = 6) + N("Se for presidente ou vice-presidente"),
    10 + N("Doutor"),
    IF($O433 = 7 + N("Se for diretor"),
        RANDBETWEEN(8,10) + N("Graduate school or Master’s degree or Doctorate"),
        IF($O433 = 14 + N("If a manager"),
            RANDBETWEEN(7,9),
            IF(OR($O433 = 13, $O433 = 12, $O433 = 11) + N("If coordinator or specialist or analyst"),
                RANDBETWEEN(7,8),
                7
            )
        )
    )
)</f>
        <v>7</v>
      </c>
      <c r="L433" s="8" t="str">
        <f ca="1">VLOOKUP($K433,Education!$A:$B,2,FALSE)</f>
        <v>Undergraduate degree</v>
      </c>
      <c r="M433" s="7" t="e">
        <f ca="1" xml:space="preserve">
  IF(OR($O433 = 5, $O433 = 6, $O433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3" s="7" t="e">
        <f ca="1">VLOOKUP($M433,Department!$A:$B,2,FALSE)</f>
        <v>#NUM!</v>
      </c>
      <c r="O433" s="6">
        <f t="shared" ca="1" si="6"/>
        <v>10</v>
      </c>
      <c r="P433" s="7" t="str">
        <f ca="1">VLOOKUP($O433,Role!$A:$B,2,FALSE)</f>
        <v>Trainee</v>
      </c>
      <c r="Q433" s="6" t="str">
        <f ca="1" xml:space="preserve">
IF($O433 = 11 + N("Analyst"),
    RANDBETWEEN(5, 7) + N("Jr, Pleno, Sr"),
    ""
)</f>
        <v/>
      </c>
      <c r="R433" s="7" t="str">
        <f ca="1" xml:space="preserve">
IF($Q433 &lt;&gt; "",
    VLOOKUP($Q433,Level!$A:$B,2,FALSE),
    ""
)</f>
        <v/>
      </c>
      <c r="S433" s="1" t="e">
        <f ca="1" xml:space="preserve">
IF($O433 = 5 + N("Presidente"),
    27000,
    IF($O433 = 6 + N("Vice-presidente"),
        23000,
        IF(OR($O433 = 8, $O433= 13, $O433 = 12) + N("Secretária bilíngue ou coordenador ou especialista"),
            8000,
            IF($O433 = 7 + N("Diretor"),
                15000,
                IF($O433 = 14 + N("Gerente"),
                    12000,
                    IF($O433 = 9 + N("Estagiário"),
                        705,
                        IF($O433 = 10 + N("Trainee"),
                            805,
                            IF($O433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IF($K433 = 7,
  500,
  IF($K433 = 8,
    1000,
    IF($K433 = 9,
      1500,
      IF($K433 = 10,
        2000,
        0
      )
    )
  )
)
+
N("Adicional no salário por área")
+
IF($M433 = 14 + N("Tecnologia da Informação"),
  120,
  IF($M433 = 16 + N("Vendas"),
    110,
    IF($M433 = 15 + N("Jurídico"),
      100,
      IF(OR($M433 = 8, $M433 = 9, $M433 = 11) + N("Recursos humanos ou comercial ou comunicação e marketing"),
        80,
        0
      )
    )
  )
)
+
N("Adicionando pegadinha")
+
IF(AND($M433 = 16, $K433 = 9, $O433 = 11, $Q433 = 5) + N("Se for de vendas, com mestrado, analista sênior"),
  IF(#REF! = 5,
    100,
    0
  )
  +
  IF($I433 = "M",
    200,
    0
  ),
  0
)</f>
        <v>#NUM!</v>
      </c>
    </row>
    <row r="434" spans="1:19" ht="14.25" customHeight="1" x14ac:dyDescent="0.2">
      <c r="A434" s="7" t="s">
        <v>94</v>
      </c>
      <c r="B434" s="5">
        <f>ROW()</f>
        <v>434</v>
      </c>
      <c r="C434" s="6" t="b">
        <v>1</v>
      </c>
      <c r="D434" s="7" t="e">
        <f ca="1">IF($B434 = 1 + N("Presidente"),
    127,
    IF($B434 = 2 + N("Vice-Presidente"),
        72,
        IF($B434 = 3 + N("Secretária bilíngue"),
            13,
            RANDBETWEEN(5,COUNT(#REF!) + 1)
        )
    )
)</f>
        <v>#NUM!</v>
      </c>
      <c r="E434" s="7" t="e">
        <f ca="1">VLOOKUP($D434,#REF!,2,FALSE)</f>
        <v>#NUM!</v>
      </c>
      <c r="F434" s="7" t="e">
        <f ca="1" xml:space="preserve">
IF($B434 = 1,
    0,
    RANDBETWEEN(5,COUNT(#REF!) + 1)
)</f>
        <v>#NUM!</v>
      </c>
      <c r="G434" s="7" t="e">
        <f ca="1" xml:space="preserve">
IF($B434 = 1 + N("Presidente"),
    "de Orléans e Bragança",
    VLOOKUP($F434,#REF!,2,FALSE) &amp; " " &amp; VLOOKUP(RANDBETWEEN(5,COUNT(#REF!) + 1),#REF!,2,FALSE)
)</f>
        <v>#NUM!</v>
      </c>
      <c r="H434" s="7" t="s">
        <v>530</v>
      </c>
      <c r="I434" s="7" t="s">
        <v>6</v>
      </c>
      <c r="J434" s="8">
        <f ca="1" xml:space="preserve">
IF($O434 = 5 + N("CEO"),
    TODAY() - 16340,
    IF($O434 = 8 + N("Secretary"),
        RANDBETWEEN(TODAY() - 12418.5, TODAY()-6574.5),
        IF(OR($O434 = 7, $O434 = 14),
            RANDBETWEEN(TODAY() - 16071, TODAY() - 8766),
            IF(OR($O434 = 13, $O434 = 12, $O434 = 11),
                RANDBETWEEN(TODAY() - 27393.75, TODAY() - 12783.75),
                RANDBETWEEN(TODAY() - 27393.75, TODAY()-10957.5)
            )
        )
    )
)</f>
        <v>29522</v>
      </c>
      <c r="K434" s="6">
        <f ca="1" xml:space="preserve">
IF(OR($O434 = 5, $O434 = 6) + N("Se for presidente ou vice-presidente"),
    10 + N("Doutor"),
    IF($O434 = 7 + N("Se for diretor"),
        RANDBETWEEN(8,10) + N("Graduate school or Master’s degree or Doctorate"),
        IF($O434 = 14 + N("If a manager"),
            RANDBETWEEN(7,9),
            IF(OR($O434 = 13, $O434 = 12, $O434 = 11) + N("If coordinator or specialist or analyst"),
                RANDBETWEEN(7,8),
                7
            )
        )
    )
)</f>
        <v>8</v>
      </c>
      <c r="L434" s="8" t="str">
        <f ca="1">VLOOKUP($K434,Education!$A:$B,2,FALSE)</f>
        <v>Graduate school</v>
      </c>
      <c r="M434" s="7" t="e">
        <f ca="1" xml:space="preserve">
  IF(OR($O434 = 5, $O434 = 6, $O434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4" s="7" t="e">
        <f ca="1">VLOOKUP($M434,Department!$A:$B,2,FALSE)</f>
        <v>#NUM!</v>
      </c>
      <c r="O434" s="6">
        <f t="shared" ca="1" si="6"/>
        <v>11</v>
      </c>
      <c r="P434" s="7" t="str">
        <f ca="1">VLOOKUP($O434,Role!$A:$B,2,FALSE)</f>
        <v>Analyst</v>
      </c>
      <c r="Q434" s="6">
        <f ca="1" xml:space="preserve">
IF($O434 = 11 + N("Analyst"),
    RANDBETWEEN(5, 7) + N("Jr, Pleno, Sr"),
    ""
)</f>
        <v>6</v>
      </c>
      <c r="R434" s="7" t="e">
        <f ca="1" xml:space="preserve">
IF($Q434 &lt;&gt; "",
    VLOOKUP($Q434,Level!$A:$B,2,FALSE),
    ""
)</f>
        <v>#N/A</v>
      </c>
      <c r="S434" s="1" t="e">
        <f ca="1" xml:space="preserve">
IF($O434 = 5 + N("Presidente"),
    27000,
    IF($O434 = 6 + N("Vice-presidente"),
        23000,
        IF(OR($O434 = 8, $O434= 13, $O434 = 12) + N("Secretária bilíngue ou coordenador ou especialista"),
            8000,
            IF($O434 = 7 + N("Diretor"),
                15000,
                IF($O434 = 14 + N("Gerente"),
                    12000,
                    IF($O434 = 9 + N("Estagiário"),
                        705,
                        IF($O434 = 10 + N("Trainee"),
                            805,
                            IF($O434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IF($K434 = 7,
  500,
  IF($K434 = 8,
    1000,
    IF($K434 = 9,
      1500,
      IF($K434 = 10,
        2000,
        0
      )
    )
  )
)
+
N("Adicional no salário por área")
+
IF($M434 = 14 + N("Tecnologia da Informação"),
  120,
  IF($M434 = 16 + N("Vendas"),
    110,
    IF($M434 = 15 + N("Jurídico"),
      100,
      IF(OR($M434 = 8, $M434 = 9, $M434 = 11) + N("Recursos humanos ou comercial ou comunicação e marketing"),
        80,
        0
      )
    )
  )
)
+
N("Adicionando pegadinha")
+
IF(AND($M434 = 16, $K434 = 9, $O434 = 11, $Q434 = 5) + N("Se for de vendas, com mestrado, analista sênior"),
  IF(#REF! = 5,
    100,
    0
  )
  +
  IF($I434 = "M",
    200,
    0
  ),
  0
)</f>
        <v>#NUM!</v>
      </c>
    </row>
    <row r="435" spans="1:19" ht="14.25" customHeight="1" x14ac:dyDescent="0.2">
      <c r="A435" s="7" t="s">
        <v>94</v>
      </c>
      <c r="B435" s="5">
        <f>ROW()</f>
        <v>435</v>
      </c>
      <c r="C435" s="6" t="b">
        <v>1</v>
      </c>
      <c r="D435" s="7" t="e">
        <f ca="1">IF($B435 = 1 + N("Presidente"),
    127,
    IF($B435 = 2 + N("Vice-Presidente"),
        72,
        IF($B435 = 3 + N("Secretária bilíngue"),
            13,
            RANDBETWEEN(5,COUNT(#REF!) + 1)
        )
    )
)</f>
        <v>#NUM!</v>
      </c>
      <c r="E435" s="7" t="e">
        <f ca="1">VLOOKUP($D435,#REF!,2,FALSE)</f>
        <v>#NUM!</v>
      </c>
      <c r="F435" s="7" t="e">
        <f ca="1" xml:space="preserve">
IF($B435 = 1,
    0,
    RANDBETWEEN(5,COUNT(#REF!) + 1)
)</f>
        <v>#NUM!</v>
      </c>
      <c r="G435" s="7" t="e">
        <f ca="1" xml:space="preserve">
IF($B435 = 1 + N("Presidente"),
    "de Orléans e Bragança",
    VLOOKUP($F435,#REF!,2,FALSE) &amp; " " &amp; VLOOKUP(RANDBETWEEN(5,COUNT(#REF!) + 1),#REF!,2,FALSE)
)</f>
        <v>#NUM!</v>
      </c>
      <c r="H435" s="7" t="s">
        <v>531</v>
      </c>
      <c r="I435" s="7" t="s">
        <v>5</v>
      </c>
      <c r="J435" s="8">
        <f ca="1" xml:space="preserve">
IF($O435 = 5 + N("CEO"),
    TODAY() - 16340,
    IF($O435 = 8 + N("Secretary"),
        RANDBETWEEN(TODAY() - 12418.5, TODAY()-6574.5),
        IF(OR($O435 = 7, $O435 = 14),
            RANDBETWEEN(TODAY() - 16071, TODAY() - 8766),
            IF(OR($O435 = 13, $O435 = 12, $O435 = 11),
                RANDBETWEEN(TODAY() - 27393.75, TODAY() - 12783.75),
                RANDBETWEEN(TODAY() - 27393.75, TODAY()-10957.5)
            )
        )
    )
)</f>
        <v>28256</v>
      </c>
      <c r="K435" s="6">
        <f ca="1" xml:space="preserve">
IF(OR($O435 = 5, $O435 = 6) + N("Se for presidente ou vice-presidente"),
    10 + N("Doutor"),
    IF($O435 = 7 + N("Se for diretor"),
        RANDBETWEEN(8,10) + N("Graduate school or Master’s degree or Doctorate"),
        IF($O435 = 14 + N("If a manager"),
            RANDBETWEEN(7,9),
            IF(OR($O435 = 13, $O435 = 12, $O435 = 11) + N("If coordinator or specialist or analyst"),
                RANDBETWEEN(7,8),
                7
            )
        )
    )
)</f>
        <v>7</v>
      </c>
      <c r="L435" s="8" t="str">
        <f ca="1">VLOOKUP($K435,Education!$A:$B,2,FALSE)</f>
        <v>Undergraduate degree</v>
      </c>
      <c r="M435" s="7" t="e">
        <f ca="1" xml:space="preserve">
  IF(OR($O435 = 5, $O435 = 6, $O435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5" s="7" t="e">
        <f ca="1">VLOOKUP($M435,Department!$A:$B,2,FALSE)</f>
        <v>#NUM!</v>
      </c>
      <c r="O435" s="6">
        <f t="shared" ca="1" si="6"/>
        <v>9</v>
      </c>
      <c r="P435" s="7" t="str">
        <f ca="1">VLOOKUP($O435,Role!$A:$B,2,FALSE)</f>
        <v>Intern</v>
      </c>
      <c r="Q435" s="6" t="str">
        <f ca="1" xml:space="preserve">
IF($O435 = 11 + N("Analyst"),
    RANDBETWEEN(5, 7) + N("Jr, Pleno, Sr"),
    ""
)</f>
        <v/>
      </c>
      <c r="R435" s="7" t="str">
        <f ca="1" xml:space="preserve">
IF($Q435 &lt;&gt; "",
    VLOOKUP($Q435,Level!$A:$B,2,FALSE),
    ""
)</f>
        <v/>
      </c>
      <c r="S435" s="1" t="e">
        <f ca="1" xml:space="preserve">
IF($O435 = 5 + N("Presidente"),
    27000,
    IF($O435 = 6 + N("Vice-presidente"),
        23000,
        IF(OR($O435 = 8, $O435= 13, $O435 = 12) + N("Secretária bilíngue ou coordenador ou especialista"),
            8000,
            IF($O435 = 7 + N("Diretor"),
                15000,
                IF($O435 = 14 + N("Gerente"),
                    12000,
                    IF($O435 = 9 + N("Estagiário"),
                        705,
                        IF($O435 = 10 + N("Trainee"),
                            805,
                            IF($O435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IF($K435 = 7,
  500,
  IF($K435 = 8,
    1000,
    IF($K435 = 9,
      1500,
      IF($K435 = 10,
        2000,
        0
      )
    )
  )
)
+
N("Adicional no salário por área")
+
IF($M435 = 14 + N("Tecnologia da Informação"),
  120,
  IF($M435 = 16 + N("Vendas"),
    110,
    IF($M435 = 15 + N("Jurídico"),
      100,
      IF(OR($M435 = 8, $M435 = 9, $M435 = 11) + N("Recursos humanos ou comercial ou comunicação e marketing"),
        80,
        0
      )
    )
  )
)
+
N("Adicionando pegadinha")
+
IF(AND($M435 = 16, $K435 = 9, $O435 = 11, $Q435 = 5) + N("Se for de vendas, com mestrado, analista sênior"),
  IF(#REF! = 5,
    100,
    0
  )
  +
  IF($I435 = "M",
    200,
    0
  ),
  0
)</f>
        <v>#NUM!</v>
      </c>
    </row>
    <row r="436" spans="1:19" ht="14.25" customHeight="1" x14ac:dyDescent="0.2">
      <c r="A436" s="7" t="s">
        <v>94</v>
      </c>
      <c r="B436" s="5">
        <f>ROW()</f>
        <v>436</v>
      </c>
      <c r="C436" s="6" t="b">
        <v>1</v>
      </c>
      <c r="D436" s="7" t="e">
        <f ca="1">IF($B436 = 1 + N("Presidente"),
    127,
    IF($B436 = 2 + N("Vice-Presidente"),
        72,
        IF($B436 = 3 + N("Secretária bilíngue"),
            13,
            RANDBETWEEN(5,COUNT(#REF!) + 1)
        )
    )
)</f>
        <v>#NUM!</v>
      </c>
      <c r="E436" s="7" t="e">
        <f ca="1">VLOOKUP($D436,#REF!,2,FALSE)</f>
        <v>#NUM!</v>
      </c>
      <c r="F436" s="7" t="e">
        <f ca="1" xml:space="preserve">
IF($B436 = 1,
    0,
    RANDBETWEEN(5,COUNT(#REF!) + 1)
)</f>
        <v>#NUM!</v>
      </c>
      <c r="G436" s="7" t="e">
        <f ca="1" xml:space="preserve">
IF($B436 = 1 + N("Presidente"),
    "de Orléans e Bragança",
    VLOOKUP($F436,#REF!,2,FALSE) &amp; " " &amp; VLOOKUP(RANDBETWEEN(5,COUNT(#REF!) + 1),#REF!,2,FALSE)
)</f>
        <v>#NUM!</v>
      </c>
      <c r="H436" s="7" t="s">
        <v>532</v>
      </c>
      <c r="I436" s="7" t="s">
        <v>5</v>
      </c>
      <c r="J436" s="8">
        <f ca="1" xml:space="preserve">
IF($O436 = 5 + N("CEO"),
    TODAY() - 16340,
    IF($O436 = 8 + N("Secretary"),
        RANDBETWEEN(TODAY() - 12418.5, TODAY()-6574.5),
        IF(OR($O436 = 7, $O436 = 14),
            RANDBETWEEN(TODAY() - 16071, TODAY() - 8766),
            IF(OR($O436 = 13, $O436 = 12, $O436 = 11),
                RANDBETWEEN(TODAY() - 27393.75, TODAY() - 12783.75),
                RANDBETWEEN(TODAY() - 27393.75, TODAY()-10957.5)
            )
        )
    )
)</f>
        <v>31383</v>
      </c>
      <c r="K436" s="6">
        <f ca="1" xml:space="preserve">
IF(OR($O436 = 5, $O436 = 6) + N("Se for presidente ou vice-presidente"),
    10 + N("Doutor"),
    IF($O436 = 7 + N("Se for diretor"),
        RANDBETWEEN(8,10) + N("Graduate school or Master’s degree or Doctorate"),
        IF($O436 = 14 + N("If a manager"),
            RANDBETWEEN(7,9),
            IF(OR($O436 = 13, $O436 = 12, $O436 = 11) + N("If coordinator or specialist or analyst"),
                RANDBETWEEN(7,8),
                7
            )
        )
    )
)</f>
        <v>7</v>
      </c>
      <c r="L436" s="8" t="str">
        <f ca="1">VLOOKUP($K436,Education!$A:$B,2,FALSE)</f>
        <v>Undergraduate degree</v>
      </c>
      <c r="M436" s="7" t="e">
        <f ca="1" xml:space="preserve">
  IF(OR($O436 = 5, $O436 = 6, $O436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6" s="7" t="e">
        <f ca="1">VLOOKUP($M436,Department!$A:$B,2,FALSE)</f>
        <v>#NUM!</v>
      </c>
      <c r="O436" s="6">
        <f t="shared" ca="1" si="6"/>
        <v>11</v>
      </c>
      <c r="P436" s="7" t="str">
        <f ca="1">VLOOKUP($O436,Role!$A:$B,2,FALSE)</f>
        <v>Analyst</v>
      </c>
      <c r="Q436" s="6">
        <f ca="1" xml:space="preserve">
IF($O436 = 11 + N("Analyst"),
    RANDBETWEEN(5, 7) + N("Jr, Pleno, Sr"),
    ""
)</f>
        <v>5</v>
      </c>
      <c r="R436" s="7" t="e">
        <f ca="1" xml:space="preserve">
IF($Q436 &lt;&gt; "",
    VLOOKUP($Q436,Level!$A:$B,2,FALSE),
    ""
)</f>
        <v>#N/A</v>
      </c>
      <c r="S436" s="1" t="e">
        <f ca="1" xml:space="preserve">
IF($O436 = 5 + N("Presidente"),
    27000,
    IF($O436 = 6 + N("Vice-presidente"),
        23000,
        IF(OR($O436 = 8, $O436= 13, $O436 = 12) + N("Secretária bilíngue ou coordenador ou especialista"),
            8000,
            IF($O436 = 7 + N("Diretor"),
                15000,
                IF($O436 = 14 + N("Gerente"),
                    12000,
                    IF($O436 = 9 + N("Estagiário"),
                        705,
                        IF($O436 = 10 + N("Trainee"),
                            805,
                            IF($O436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IF($K436 = 7,
  500,
  IF($K436 = 8,
    1000,
    IF($K436 = 9,
      1500,
      IF($K436 = 10,
        2000,
        0
      )
    )
  )
)
+
N("Adicional no salário por área")
+
IF($M436 = 14 + N("Tecnologia da Informação"),
  120,
  IF($M436 = 16 + N("Vendas"),
    110,
    IF($M436 = 15 + N("Jurídico"),
      100,
      IF(OR($M436 = 8, $M436 = 9, $M436 = 11) + N("Recursos humanos ou comercial ou comunicação e marketing"),
        80,
        0
      )
    )
  )
)
+
N("Adicionando pegadinha")
+
IF(AND($M436 = 16, $K436 = 9, $O436 = 11, $Q436 = 5) + N("Se for de vendas, com mestrado, analista sênior"),
  IF(#REF! = 5,
    100,
    0
  )
  +
  IF($I436 = "M",
    200,
    0
  ),
  0
)</f>
        <v>#NUM!</v>
      </c>
    </row>
    <row r="437" spans="1:19" ht="14.25" customHeight="1" x14ac:dyDescent="0.2">
      <c r="A437" s="7" t="s">
        <v>94</v>
      </c>
      <c r="B437" s="5">
        <f>ROW()</f>
        <v>437</v>
      </c>
      <c r="C437" s="6" t="b">
        <v>1</v>
      </c>
      <c r="D437" s="7" t="e">
        <f ca="1">IF($B437 = 1 + N("Presidente"),
    127,
    IF($B437 = 2 + N("Vice-Presidente"),
        72,
        IF($B437 = 3 + N("Secretária bilíngue"),
            13,
            RANDBETWEEN(5,COUNT(#REF!) + 1)
        )
    )
)</f>
        <v>#NUM!</v>
      </c>
      <c r="E437" s="7" t="e">
        <f ca="1">VLOOKUP($D437,#REF!,2,FALSE)</f>
        <v>#NUM!</v>
      </c>
      <c r="F437" s="7" t="e">
        <f ca="1" xml:space="preserve">
IF($B437 = 1,
    0,
    RANDBETWEEN(5,COUNT(#REF!) + 1)
)</f>
        <v>#NUM!</v>
      </c>
      <c r="G437" s="7" t="e">
        <f ca="1" xml:space="preserve">
IF($B437 = 1 + N("Presidente"),
    "de Orléans e Bragança",
    VLOOKUP($F437,#REF!,2,FALSE) &amp; " " &amp; VLOOKUP(RANDBETWEEN(5,COUNT(#REF!) + 1),#REF!,2,FALSE)
)</f>
        <v>#NUM!</v>
      </c>
      <c r="H437" s="7" t="s">
        <v>533</v>
      </c>
      <c r="I437" s="7" t="s">
        <v>5</v>
      </c>
      <c r="J437" s="8">
        <f ca="1" xml:space="preserve">
IF($O437 = 5 + N("CEO"),
    TODAY() - 16340,
    IF($O437 = 8 + N("Secretary"),
        RANDBETWEEN(TODAY() - 12418.5, TODAY()-6574.5),
        IF(OR($O437 = 7, $O437 = 14),
            RANDBETWEEN(TODAY() - 16071, TODAY() - 8766),
            IF(OR($O437 = 13, $O437 = 12, $O437 = 11),
                RANDBETWEEN(TODAY() - 27393.75, TODAY() - 12783.75),
                RANDBETWEEN(TODAY() - 27393.75, TODAY()-10957.5)
            )
        )
    )
)</f>
        <v>18452</v>
      </c>
      <c r="K437" s="6">
        <f ca="1" xml:space="preserve">
IF(OR($O437 = 5, $O437 = 6) + N("Se for presidente ou vice-presidente"),
    10 + N("Doutor"),
    IF($O437 = 7 + N("Se for diretor"),
        RANDBETWEEN(8,10) + N("Graduate school or Master’s degree or Doctorate"),
        IF($O437 = 14 + N("If a manager"),
            RANDBETWEEN(7,9),
            IF(OR($O437 = 13, $O437 = 12, $O437 = 11) + N("If coordinator or specialist or analyst"),
                RANDBETWEEN(7,8),
                7
            )
        )
    )
)</f>
        <v>7</v>
      </c>
      <c r="L437" s="8" t="str">
        <f ca="1">VLOOKUP($K437,Education!$A:$B,2,FALSE)</f>
        <v>Undergraduate degree</v>
      </c>
      <c r="M437" s="7" t="e">
        <f ca="1" xml:space="preserve">
  IF(OR($O437 = 5, $O437 = 6, $O437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7" s="7" t="e">
        <f ca="1">VLOOKUP($M437,Department!$A:$B,2,FALSE)</f>
        <v>#NUM!</v>
      </c>
      <c r="O437" s="6">
        <f t="shared" ca="1" si="6"/>
        <v>9</v>
      </c>
      <c r="P437" s="7" t="str">
        <f ca="1">VLOOKUP($O437,Role!$A:$B,2,FALSE)</f>
        <v>Intern</v>
      </c>
      <c r="Q437" s="6" t="str">
        <f ca="1" xml:space="preserve">
IF($O437 = 11 + N("Analyst"),
    RANDBETWEEN(5, 7) + N("Jr, Pleno, Sr"),
    ""
)</f>
        <v/>
      </c>
      <c r="R437" s="7" t="str">
        <f ca="1" xml:space="preserve">
IF($Q437 &lt;&gt; "",
    VLOOKUP($Q437,Level!$A:$B,2,FALSE),
    ""
)</f>
        <v/>
      </c>
      <c r="S437" s="1" t="e">
        <f ca="1" xml:space="preserve">
IF($O437 = 5 + N("Presidente"),
    27000,
    IF($O437 = 6 + N("Vice-presidente"),
        23000,
        IF(OR($O437 = 8, $O437= 13, $O437 = 12) + N("Secretária bilíngue ou coordenador ou especialista"),
            8000,
            IF($O437 = 7 + N("Diretor"),
                15000,
                IF($O437 = 14 + N("Gerente"),
                    12000,
                    IF($O437 = 9 + N("Estagiário"),
                        705,
                        IF($O437 = 10 + N("Trainee"),
                            805,
                            IF($O437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IF($K437 = 7,
  500,
  IF($K437 = 8,
    1000,
    IF($K437 = 9,
      1500,
      IF($K437 = 10,
        2000,
        0
      )
    )
  )
)
+
N("Adicional no salário por área")
+
IF($M437 = 14 + N("Tecnologia da Informação"),
  120,
  IF($M437 = 16 + N("Vendas"),
    110,
    IF($M437 = 15 + N("Jurídico"),
      100,
      IF(OR($M437 = 8, $M437 = 9, $M437 = 11) + N("Recursos humanos ou comercial ou comunicação e marketing"),
        80,
        0
      )
    )
  )
)
+
N("Adicionando pegadinha")
+
IF(AND($M437 = 16, $K437 = 9, $O437 = 11, $Q437 = 5) + N("Se for de vendas, com mestrado, analista sênior"),
  IF(#REF! = 5,
    100,
    0
  )
  +
  IF($I437 = "M",
    200,
    0
  ),
  0
)</f>
        <v>#NUM!</v>
      </c>
    </row>
    <row r="438" spans="1:19" ht="14.25" customHeight="1" x14ac:dyDescent="0.2">
      <c r="A438" s="7" t="s">
        <v>94</v>
      </c>
      <c r="B438" s="5">
        <f>ROW()</f>
        <v>438</v>
      </c>
      <c r="C438" s="6" t="b">
        <v>1</v>
      </c>
      <c r="D438" s="7" t="e">
        <f ca="1">IF($B438 = 1 + N("Presidente"),
    127,
    IF($B438 = 2 + N("Vice-Presidente"),
        72,
        IF($B438 = 3 + N("Secretária bilíngue"),
            13,
            RANDBETWEEN(5,COUNT(#REF!) + 1)
        )
    )
)</f>
        <v>#NUM!</v>
      </c>
      <c r="E438" s="7" t="e">
        <f ca="1">VLOOKUP($D438,#REF!,2,FALSE)</f>
        <v>#NUM!</v>
      </c>
      <c r="F438" s="7" t="e">
        <f ca="1" xml:space="preserve">
IF($B438 = 1,
    0,
    RANDBETWEEN(5,COUNT(#REF!) + 1)
)</f>
        <v>#NUM!</v>
      </c>
      <c r="G438" s="7" t="e">
        <f ca="1" xml:space="preserve">
IF($B438 = 1 + N("Presidente"),
    "de Orléans e Bragança",
    VLOOKUP($F438,#REF!,2,FALSE) &amp; " " &amp; VLOOKUP(RANDBETWEEN(5,COUNT(#REF!) + 1),#REF!,2,FALSE)
)</f>
        <v>#NUM!</v>
      </c>
      <c r="H438" s="7" t="s">
        <v>534</v>
      </c>
      <c r="I438" s="7" t="s">
        <v>5</v>
      </c>
      <c r="J438" s="8">
        <f ca="1" xml:space="preserve">
IF($O438 = 5 + N("CEO"),
    TODAY() - 16340,
    IF($O438 = 8 + N("Secretary"),
        RANDBETWEEN(TODAY() - 12418.5, TODAY()-6574.5),
        IF(OR($O438 = 7, $O438 = 14),
            RANDBETWEEN(TODAY() - 16071, TODAY() - 8766),
            IF(OR($O438 = 13, $O438 = 12, $O438 = 11),
                RANDBETWEEN(TODAY() - 27393.75, TODAY() - 12783.75),
                RANDBETWEEN(TODAY() - 27393.75, TODAY()-10957.5)
            )
        )
    )
)</f>
        <v>26983</v>
      </c>
      <c r="K438" s="6">
        <f ca="1" xml:space="preserve">
IF(OR($O438 = 5, $O438 = 6) + N("Se for presidente ou vice-presidente"),
    10 + N("Doutor"),
    IF($O438 = 7 + N("Se for diretor"),
        RANDBETWEEN(8,10) + N("Graduate school or Master’s degree or Doctorate"),
        IF($O438 = 14 + N("If a manager"),
            RANDBETWEEN(7,9),
            IF(OR($O438 = 13, $O438 = 12, $O438 = 11) + N("If coordinator or specialist or analyst"),
                RANDBETWEEN(7,8),
                7
            )
        )
    )
)</f>
        <v>8</v>
      </c>
      <c r="L438" s="8" t="str">
        <f ca="1">VLOOKUP($K438,Education!$A:$B,2,FALSE)</f>
        <v>Graduate school</v>
      </c>
      <c r="M438" s="7" t="e">
        <f ca="1" xml:space="preserve">
  IF(OR($O438 = 5, $O438 = 6, $O438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8" s="7" t="e">
        <f ca="1">VLOOKUP($M438,Department!$A:$B,2,FALSE)</f>
        <v>#NUM!</v>
      </c>
      <c r="O438" s="6">
        <f t="shared" ca="1" si="6"/>
        <v>11</v>
      </c>
      <c r="P438" s="7" t="str">
        <f ca="1">VLOOKUP($O438,Role!$A:$B,2,FALSE)</f>
        <v>Analyst</v>
      </c>
      <c r="Q438" s="6">
        <f ca="1" xml:space="preserve">
IF($O438 = 11 + N("Analyst"),
    RANDBETWEEN(5, 7) + N("Jr, Pleno, Sr"),
    ""
)</f>
        <v>6</v>
      </c>
      <c r="R438" s="7" t="e">
        <f ca="1" xml:space="preserve">
IF($Q438 &lt;&gt; "",
    VLOOKUP($Q438,Level!$A:$B,2,FALSE),
    ""
)</f>
        <v>#N/A</v>
      </c>
      <c r="S438" s="1" t="e">
        <f ca="1" xml:space="preserve">
IF($O438 = 5 + N("Presidente"),
    27000,
    IF($O438 = 6 + N("Vice-presidente"),
        23000,
        IF(OR($O438 = 8, $O438= 13, $O438 = 12) + N("Secretária bilíngue ou coordenador ou especialista"),
            8000,
            IF($O438 = 7 + N("Diretor"),
                15000,
                IF($O438 = 14 + N("Gerente"),
                    12000,
                    IF($O438 = 9 + N("Estagiário"),
                        705,
                        IF($O438 = 10 + N("Trainee"),
                            805,
                            IF($O438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IF($K438 = 7,
  500,
  IF($K438 = 8,
    1000,
    IF($K438 = 9,
      1500,
      IF($K438 = 10,
        2000,
        0
      )
    )
  )
)
+
N("Adicional no salário por área")
+
IF($M438 = 14 + N("Tecnologia da Informação"),
  120,
  IF($M438 = 16 + N("Vendas"),
    110,
    IF($M438 = 15 + N("Jurídico"),
      100,
      IF(OR($M438 = 8, $M438 = 9, $M438 = 11) + N("Recursos humanos ou comercial ou comunicação e marketing"),
        80,
        0
      )
    )
  )
)
+
N("Adicionando pegadinha")
+
IF(AND($M438 = 16, $K438 = 9, $O438 = 11, $Q438 = 5) + N("Se for de vendas, com mestrado, analista sênior"),
  IF(#REF! = 5,
    100,
    0
  )
  +
  IF($I438 = "M",
    200,
    0
  ),
  0
)</f>
        <v>#NUM!</v>
      </c>
    </row>
    <row r="439" spans="1:19" ht="14.25" customHeight="1" x14ac:dyDescent="0.2">
      <c r="A439" s="7" t="s">
        <v>94</v>
      </c>
      <c r="B439" s="5">
        <f>ROW()</f>
        <v>439</v>
      </c>
      <c r="C439" s="6" t="b">
        <v>1</v>
      </c>
      <c r="D439" s="7" t="e">
        <f ca="1">IF($B439 = 1 + N("Presidente"),
    127,
    IF($B439 = 2 + N("Vice-Presidente"),
        72,
        IF($B439 = 3 + N("Secretária bilíngue"),
            13,
            RANDBETWEEN(5,COUNT(#REF!) + 1)
        )
    )
)</f>
        <v>#NUM!</v>
      </c>
      <c r="E439" s="7" t="e">
        <f ca="1">VLOOKUP($D439,#REF!,2,FALSE)</f>
        <v>#NUM!</v>
      </c>
      <c r="F439" s="7" t="e">
        <f ca="1" xml:space="preserve">
IF($B439 = 1,
    0,
    RANDBETWEEN(5,COUNT(#REF!) + 1)
)</f>
        <v>#NUM!</v>
      </c>
      <c r="G439" s="7" t="e">
        <f ca="1" xml:space="preserve">
IF($B439 = 1 + N("Presidente"),
    "de Orléans e Bragança",
    VLOOKUP($F439,#REF!,2,FALSE) &amp; " " &amp; VLOOKUP(RANDBETWEEN(5,COUNT(#REF!) + 1),#REF!,2,FALSE)
)</f>
        <v>#NUM!</v>
      </c>
      <c r="H439" s="7" t="s">
        <v>535</v>
      </c>
      <c r="I439" s="7" t="s">
        <v>5</v>
      </c>
      <c r="J439" s="8">
        <f ca="1" xml:space="preserve">
IF($O439 = 5 + N("CEO"),
    TODAY() - 16340,
    IF($O439 = 8 + N("Secretary"),
        RANDBETWEEN(TODAY() - 12418.5, TODAY()-6574.5),
        IF(OR($O439 = 7, $O439 = 14),
            RANDBETWEEN(TODAY() - 16071, TODAY() - 8766),
            IF(OR($O439 = 13, $O439 = 12, $O439 = 11),
                RANDBETWEEN(TODAY() - 27393.75, TODAY() - 12783.75),
                RANDBETWEEN(TODAY() - 27393.75, TODAY()-10957.5)
            )
        )
    )
)</f>
        <v>22582</v>
      </c>
      <c r="K439" s="6">
        <f ca="1" xml:space="preserve">
IF(OR($O439 = 5, $O439 = 6) + N("Se for presidente ou vice-presidente"),
    10 + N("Doutor"),
    IF($O439 = 7 + N("Se for diretor"),
        RANDBETWEEN(8,10) + N("Graduate school or Master’s degree or Doctorate"),
        IF($O439 = 14 + N("If a manager"),
            RANDBETWEEN(7,9),
            IF(OR($O439 = 13, $O439 = 12, $O439 = 11) + N("If coordinator or specialist or analyst"),
                RANDBETWEEN(7,8),
                7
            )
        )
    )
)</f>
        <v>7</v>
      </c>
      <c r="L439" s="8" t="str">
        <f ca="1">VLOOKUP($K439,Education!$A:$B,2,FALSE)</f>
        <v>Undergraduate degree</v>
      </c>
      <c r="M439" s="7" t="e">
        <f ca="1" xml:space="preserve">
  IF(OR($O439 = 5, $O439 = 6, $O439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39" s="7" t="e">
        <f ca="1">VLOOKUP($M439,Department!$A:$B,2,FALSE)</f>
        <v>#NUM!</v>
      </c>
      <c r="O439" s="6">
        <f t="shared" ca="1" si="6"/>
        <v>10</v>
      </c>
      <c r="P439" s="7" t="str">
        <f ca="1">VLOOKUP($O439,Role!$A:$B,2,FALSE)</f>
        <v>Trainee</v>
      </c>
      <c r="Q439" s="6" t="str">
        <f ca="1" xml:space="preserve">
IF($O439 = 11 + N("Analyst"),
    RANDBETWEEN(5, 7) + N("Jr, Pleno, Sr"),
    ""
)</f>
        <v/>
      </c>
      <c r="R439" s="7" t="str">
        <f ca="1" xml:space="preserve">
IF($Q439 &lt;&gt; "",
    VLOOKUP($Q439,Level!$A:$B,2,FALSE),
    ""
)</f>
        <v/>
      </c>
      <c r="S439" s="1" t="e">
        <f ca="1" xml:space="preserve">
IF($O439 = 5 + N("Presidente"),
    27000,
    IF($O439 = 6 + N("Vice-presidente"),
        23000,
        IF(OR($O439 = 8, $O439= 13, $O439 = 12) + N("Secretária bilíngue ou coordenador ou especialista"),
            8000,
            IF($O439 = 7 + N("Diretor"),
                15000,
                IF($O439 = 14 + N("Gerente"),
                    12000,
                    IF($O439 = 9 + N("Estagiário"),
                        705,
                        IF($O439 = 10 + N("Trainee"),
                            805,
                            IF($O439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IF($K439 = 7,
  500,
  IF($K439 = 8,
    1000,
    IF($K439 = 9,
      1500,
      IF($K439 = 10,
        2000,
        0
      )
    )
  )
)
+
N("Adicional no salário por área")
+
IF($M439 = 14 + N("Tecnologia da Informação"),
  120,
  IF($M439 = 16 + N("Vendas"),
    110,
    IF($M439 = 15 + N("Jurídico"),
      100,
      IF(OR($M439 = 8, $M439 = 9, $M439 = 11) + N("Recursos humanos ou comercial ou comunicação e marketing"),
        80,
        0
      )
    )
  )
)
+
N("Adicionando pegadinha")
+
IF(AND($M439 = 16, $K439 = 9, $O439 = 11, $Q439 = 5) + N("Se for de vendas, com mestrado, analista sênior"),
  IF(#REF! = 5,
    100,
    0
  )
  +
  IF($I439 = "M",
    200,
    0
  ),
  0
)</f>
        <v>#NUM!</v>
      </c>
    </row>
    <row r="440" spans="1:19" ht="14.25" customHeight="1" x14ac:dyDescent="0.2">
      <c r="A440" s="7" t="s">
        <v>94</v>
      </c>
      <c r="B440" s="5">
        <f>ROW()</f>
        <v>440</v>
      </c>
      <c r="C440" s="6" t="b">
        <v>1</v>
      </c>
      <c r="D440" s="7" t="e">
        <f ca="1">IF($B440 = 1 + N("Presidente"),
    127,
    IF($B440 = 2 + N("Vice-Presidente"),
        72,
        IF($B440 = 3 + N("Secretária bilíngue"),
            13,
            RANDBETWEEN(5,COUNT(#REF!) + 1)
        )
    )
)</f>
        <v>#NUM!</v>
      </c>
      <c r="E440" s="7" t="e">
        <f ca="1">VLOOKUP($D440,#REF!,2,FALSE)</f>
        <v>#NUM!</v>
      </c>
      <c r="F440" s="7" t="e">
        <f ca="1" xml:space="preserve">
IF($B440 = 1,
    0,
    RANDBETWEEN(5,COUNT(#REF!) + 1)
)</f>
        <v>#NUM!</v>
      </c>
      <c r="G440" s="7" t="e">
        <f ca="1" xml:space="preserve">
IF($B440 = 1 + N("Presidente"),
    "de Orléans e Bragança",
    VLOOKUP($F440,#REF!,2,FALSE) &amp; " " &amp; VLOOKUP(RANDBETWEEN(5,COUNT(#REF!) + 1),#REF!,2,FALSE)
)</f>
        <v>#NUM!</v>
      </c>
      <c r="H440" s="7" t="s">
        <v>536</v>
      </c>
      <c r="I440" s="7" t="s">
        <v>6</v>
      </c>
      <c r="J440" s="8">
        <f ca="1" xml:space="preserve">
IF($O440 = 5 + N("CEO"),
    TODAY() - 16340,
    IF($O440 = 8 + N("Secretary"),
        RANDBETWEEN(TODAY() - 12418.5, TODAY()-6574.5),
        IF(OR($O440 = 7, $O440 = 14),
            RANDBETWEEN(TODAY() - 16071, TODAY() - 8766),
            IF(OR($O440 = 13, $O440 = 12, $O440 = 11),
                RANDBETWEEN(TODAY() - 27393.75, TODAY() - 12783.75),
                RANDBETWEEN(TODAY() - 27393.75, TODAY()-10957.5)
            )
        )
    )
)</f>
        <v>17474</v>
      </c>
      <c r="K440" s="6">
        <f ca="1" xml:space="preserve">
IF(OR($O440 = 5, $O440 = 6) + N("Se for presidente ou vice-presidente"),
    10 + N("Doutor"),
    IF($O440 = 7 + N("Se for diretor"),
        RANDBETWEEN(8,10) + N("Graduate school or Master’s degree or Doctorate"),
        IF($O440 = 14 + N("If a manager"),
            RANDBETWEEN(7,9),
            IF(OR($O440 = 13, $O440 = 12, $O440 = 11) + N("If coordinator or specialist or analyst"),
                RANDBETWEEN(7,8),
                7
            )
        )
    )
)</f>
        <v>8</v>
      </c>
      <c r="L440" s="8" t="str">
        <f ca="1">VLOOKUP($K440,Education!$A:$B,2,FALSE)</f>
        <v>Graduate school</v>
      </c>
      <c r="M440" s="7" t="e">
        <f ca="1" xml:space="preserve">
  IF(OR($O440 = 5, $O440 = 6, $O440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0" s="7" t="e">
        <f ca="1">VLOOKUP($M440,Department!$A:$B,2,FALSE)</f>
        <v>#NUM!</v>
      </c>
      <c r="O440" s="6">
        <f t="shared" ca="1" si="6"/>
        <v>11</v>
      </c>
      <c r="P440" s="7" t="str">
        <f ca="1">VLOOKUP($O440,Role!$A:$B,2,FALSE)</f>
        <v>Analyst</v>
      </c>
      <c r="Q440" s="6">
        <f ca="1" xml:space="preserve">
IF($O440 = 11 + N("Analyst"),
    RANDBETWEEN(5, 7) + N("Jr, Pleno, Sr"),
    ""
)</f>
        <v>7</v>
      </c>
      <c r="R440" s="7" t="e">
        <f ca="1" xml:space="preserve">
IF($Q440 &lt;&gt; "",
    VLOOKUP($Q440,Level!$A:$B,2,FALSE),
    ""
)</f>
        <v>#N/A</v>
      </c>
      <c r="S440" s="1" t="e">
        <f ca="1" xml:space="preserve">
IF($O440 = 5 + N("Presidente"),
    27000,
    IF($O440 = 6 + N("Vice-presidente"),
        23000,
        IF(OR($O440 = 8, $O440= 13, $O440 = 12) + N("Secretária bilíngue ou coordenador ou especialista"),
            8000,
            IF($O440 = 7 + N("Diretor"),
                15000,
                IF($O440 = 14 + N("Gerente"),
                    12000,
                    IF($O440 = 9 + N("Estagiário"),
                        705,
                        IF($O440 = 10 + N("Trainee"),
                            805,
                            IF($O440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IF($K440 = 7,
  500,
  IF($K440 = 8,
    1000,
    IF($K440 = 9,
      1500,
      IF($K440 = 10,
        2000,
        0
      )
    )
  )
)
+
N("Adicional no salário por área")
+
IF($M440 = 14 + N("Tecnologia da Informação"),
  120,
  IF($M440 = 16 + N("Vendas"),
    110,
    IF($M440 = 15 + N("Jurídico"),
      100,
      IF(OR($M440 = 8, $M440 = 9, $M440 = 11) + N("Recursos humanos ou comercial ou comunicação e marketing"),
        80,
        0
      )
    )
  )
)
+
N("Adicionando pegadinha")
+
IF(AND($M440 = 16, $K440 = 9, $O440 = 11, $Q440 = 5) + N("Se for de vendas, com mestrado, analista sênior"),
  IF(#REF! = 5,
    100,
    0
  )
  +
  IF($I440 = "M",
    200,
    0
  ),
  0
)</f>
        <v>#NUM!</v>
      </c>
    </row>
    <row r="441" spans="1:19" ht="14.25" customHeight="1" x14ac:dyDescent="0.2">
      <c r="A441" s="7" t="s">
        <v>94</v>
      </c>
      <c r="B441" s="5">
        <f>ROW()</f>
        <v>441</v>
      </c>
      <c r="C441" s="6" t="b">
        <v>1</v>
      </c>
      <c r="D441" s="7" t="e">
        <f ca="1">IF($B441 = 1 + N("Presidente"),
    127,
    IF($B441 = 2 + N("Vice-Presidente"),
        72,
        IF($B441 = 3 + N("Secretária bilíngue"),
            13,
            RANDBETWEEN(5,COUNT(#REF!) + 1)
        )
    )
)</f>
        <v>#NUM!</v>
      </c>
      <c r="E441" s="7" t="e">
        <f ca="1">VLOOKUP($D441,#REF!,2,FALSE)</f>
        <v>#NUM!</v>
      </c>
      <c r="F441" s="7" t="e">
        <f ca="1" xml:space="preserve">
IF($B441 = 1,
    0,
    RANDBETWEEN(5,COUNT(#REF!) + 1)
)</f>
        <v>#NUM!</v>
      </c>
      <c r="G441" s="7" t="e">
        <f ca="1" xml:space="preserve">
IF($B441 = 1 + N("Presidente"),
    "de Orléans e Bragança",
    VLOOKUP($F441,#REF!,2,FALSE) &amp; " " &amp; VLOOKUP(RANDBETWEEN(5,COUNT(#REF!) + 1),#REF!,2,FALSE)
)</f>
        <v>#NUM!</v>
      </c>
      <c r="H441" s="7" t="s">
        <v>537</v>
      </c>
      <c r="I441" s="7" t="s">
        <v>6</v>
      </c>
      <c r="J441" s="8">
        <f ca="1" xml:space="preserve">
IF($O441 = 5 + N("CEO"),
    TODAY() - 16340,
    IF($O441 = 8 + N("Secretary"),
        RANDBETWEEN(TODAY() - 12418.5, TODAY()-6574.5),
        IF(OR($O441 = 7, $O441 = 14),
            RANDBETWEEN(TODAY() - 16071, TODAY() - 8766),
            IF(OR($O441 = 13, $O441 = 12, $O441 = 11),
                RANDBETWEEN(TODAY() - 27393.75, TODAY() - 12783.75),
                RANDBETWEEN(TODAY() - 27393.75, TODAY()-10957.5)
            )
        )
    )
)</f>
        <v>25735</v>
      </c>
      <c r="K441" s="6">
        <f ca="1" xml:space="preserve">
IF(OR($O441 = 5, $O441 = 6) + N("Se for presidente ou vice-presidente"),
    10 + N("Doutor"),
    IF($O441 = 7 + N("Se for diretor"),
        RANDBETWEEN(8,10) + N("Graduate school or Master’s degree or Doctorate"),
        IF($O441 = 14 + N("If a manager"),
            RANDBETWEEN(7,9),
            IF(OR($O441 = 13, $O441 = 12, $O441 = 11) + N("If coordinator or specialist or analyst"),
                RANDBETWEEN(7,8),
                7
            )
        )
    )
)</f>
        <v>7</v>
      </c>
      <c r="L441" s="8" t="str">
        <f ca="1">VLOOKUP($K441,Education!$A:$B,2,FALSE)</f>
        <v>Undergraduate degree</v>
      </c>
      <c r="M441" s="7" t="e">
        <f ca="1" xml:space="preserve">
  IF(OR($O441 = 5, $O441 = 6, $O441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1" s="7" t="e">
        <f ca="1">VLOOKUP($M441,Department!$A:$B,2,FALSE)</f>
        <v>#NUM!</v>
      </c>
      <c r="O441" s="6">
        <f t="shared" ca="1" si="6"/>
        <v>9</v>
      </c>
      <c r="P441" s="7" t="str">
        <f ca="1">VLOOKUP($O441,Role!$A:$B,2,FALSE)</f>
        <v>Intern</v>
      </c>
      <c r="Q441" s="6" t="str">
        <f ca="1" xml:space="preserve">
IF($O441 = 11 + N("Analyst"),
    RANDBETWEEN(5, 7) + N("Jr, Pleno, Sr"),
    ""
)</f>
        <v/>
      </c>
      <c r="R441" s="7" t="str">
        <f ca="1" xml:space="preserve">
IF($Q441 &lt;&gt; "",
    VLOOKUP($Q441,Level!$A:$B,2,FALSE),
    ""
)</f>
        <v/>
      </c>
      <c r="S441" s="1" t="e">
        <f ca="1" xml:space="preserve">
IF($O441 = 5 + N("Presidente"),
    27000,
    IF($O441 = 6 + N("Vice-presidente"),
        23000,
        IF(OR($O441 = 8, $O441= 13, $O441 = 12) + N("Secretária bilíngue ou coordenador ou especialista"),
            8000,
            IF($O441 = 7 + N("Diretor"),
                15000,
                IF($O441 = 14 + N("Gerente"),
                    12000,
                    IF($O441 = 9 + N("Estagiário"),
                        705,
                        IF($O441 = 10 + N("Trainee"),
                            805,
                            IF($O441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IF($K441 = 7,
  500,
  IF($K441 = 8,
    1000,
    IF($K441 = 9,
      1500,
      IF($K441 = 10,
        2000,
        0
      )
    )
  )
)
+
N("Adicional no salário por área")
+
IF($M441 = 14 + N("Tecnologia da Informação"),
  120,
  IF($M441 = 16 + N("Vendas"),
    110,
    IF($M441 = 15 + N("Jurídico"),
      100,
      IF(OR($M441 = 8, $M441 = 9, $M441 = 11) + N("Recursos humanos ou comercial ou comunicação e marketing"),
        80,
        0
      )
    )
  )
)
+
N("Adicionando pegadinha")
+
IF(AND($M441 = 16, $K441 = 9, $O441 = 11, $Q441 = 5) + N("Se for de vendas, com mestrado, analista sênior"),
  IF(#REF! = 5,
    100,
    0
  )
  +
  IF($I441 = "M",
    200,
    0
  ),
  0
)</f>
        <v>#NUM!</v>
      </c>
    </row>
    <row r="442" spans="1:19" ht="14.25" customHeight="1" x14ac:dyDescent="0.2">
      <c r="A442" s="7" t="s">
        <v>94</v>
      </c>
      <c r="B442" s="5">
        <f>ROW()</f>
        <v>442</v>
      </c>
      <c r="C442" s="6" t="b">
        <v>1</v>
      </c>
      <c r="D442" s="7" t="e">
        <f ca="1">IF($B442 = 1 + N("Presidente"),
    127,
    IF($B442 = 2 + N("Vice-Presidente"),
        72,
        IF($B442 = 3 + N("Secretária bilíngue"),
            13,
            RANDBETWEEN(5,COUNT(#REF!) + 1)
        )
    )
)</f>
        <v>#NUM!</v>
      </c>
      <c r="E442" s="7" t="e">
        <f ca="1">VLOOKUP($D442,#REF!,2,FALSE)</f>
        <v>#NUM!</v>
      </c>
      <c r="F442" s="7" t="e">
        <f ca="1" xml:space="preserve">
IF($B442 = 1,
    0,
    RANDBETWEEN(5,COUNT(#REF!) + 1)
)</f>
        <v>#NUM!</v>
      </c>
      <c r="G442" s="7" t="e">
        <f ca="1" xml:space="preserve">
IF($B442 = 1 + N("Presidente"),
    "de Orléans e Bragança",
    VLOOKUP($F442,#REF!,2,FALSE) &amp; " " &amp; VLOOKUP(RANDBETWEEN(5,COUNT(#REF!) + 1),#REF!,2,FALSE)
)</f>
        <v>#NUM!</v>
      </c>
      <c r="H442" s="7" t="s">
        <v>538</v>
      </c>
      <c r="I442" s="7" t="s">
        <v>5</v>
      </c>
      <c r="J442" s="8">
        <f ca="1" xml:space="preserve">
IF($O442 = 5 + N("CEO"),
    TODAY() - 16340,
    IF($O442 = 8 + N("Secretary"),
        RANDBETWEEN(TODAY() - 12418.5, TODAY()-6574.5),
        IF(OR($O442 = 7, $O442 = 14),
            RANDBETWEEN(TODAY() - 16071, TODAY() - 8766),
            IF(OR($O442 = 13, $O442 = 12, $O442 = 11),
                RANDBETWEEN(TODAY() - 27393.75, TODAY() - 12783.75),
                RANDBETWEEN(TODAY() - 27393.75, TODAY()-10957.5)
            )
        )
    )
)</f>
        <v>17873</v>
      </c>
      <c r="K442" s="6">
        <f ca="1" xml:space="preserve">
IF(OR($O442 = 5, $O442 = 6) + N("Se for presidente ou vice-presidente"),
    10 + N("Doutor"),
    IF($O442 = 7 + N("Se for diretor"),
        RANDBETWEEN(8,10) + N("Graduate school or Master’s degree or Doctorate"),
        IF($O442 = 14 + N("If a manager"),
            RANDBETWEEN(7,9),
            IF(OR($O442 = 13, $O442 = 12, $O442 = 11) + N("If coordinator or specialist or analyst"),
                RANDBETWEEN(7,8),
                7
            )
        )
    )
)</f>
        <v>7</v>
      </c>
      <c r="L442" s="8" t="str">
        <f ca="1">VLOOKUP($K442,Education!$A:$B,2,FALSE)</f>
        <v>Undergraduate degree</v>
      </c>
      <c r="M442" s="7" t="e">
        <f ca="1" xml:space="preserve">
  IF(OR($O442 = 5, $O442 = 6, $O442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2" s="7" t="e">
        <f ca="1">VLOOKUP($M442,Department!$A:$B,2,FALSE)</f>
        <v>#NUM!</v>
      </c>
      <c r="O442" s="6">
        <f t="shared" ca="1" si="6"/>
        <v>11</v>
      </c>
      <c r="P442" s="7" t="str">
        <f ca="1">VLOOKUP($O442,Role!$A:$B,2,FALSE)</f>
        <v>Analyst</v>
      </c>
      <c r="Q442" s="6">
        <f ca="1" xml:space="preserve">
IF($O442 = 11 + N("Analyst"),
    RANDBETWEEN(5, 7) + N("Jr, Pleno, Sr"),
    ""
)</f>
        <v>6</v>
      </c>
      <c r="R442" s="7" t="e">
        <f ca="1" xml:space="preserve">
IF($Q442 &lt;&gt; "",
    VLOOKUP($Q442,Level!$A:$B,2,FALSE),
    ""
)</f>
        <v>#N/A</v>
      </c>
      <c r="S442" s="1" t="e">
        <f ca="1" xml:space="preserve">
IF($O442 = 5 + N("Presidente"),
    27000,
    IF($O442 = 6 + N("Vice-presidente"),
        23000,
        IF(OR($O442 = 8, $O442= 13, $O442 = 12) + N("Secretária bilíngue ou coordenador ou especialista"),
            8000,
            IF($O442 = 7 + N("Diretor"),
                15000,
                IF($O442 = 14 + N("Gerente"),
                    12000,
                    IF($O442 = 9 + N("Estagiário"),
                        705,
                        IF($O442 = 10 + N("Trainee"),
                            805,
                            IF($O442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IF($K442 = 7,
  500,
  IF($K442 = 8,
    1000,
    IF($K442 = 9,
      1500,
      IF($K442 = 10,
        2000,
        0
      )
    )
  )
)
+
N("Adicional no salário por área")
+
IF($M442 = 14 + N("Tecnologia da Informação"),
  120,
  IF($M442 = 16 + N("Vendas"),
    110,
    IF($M442 = 15 + N("Jurídico"),
      100,
      IF(OR($M442 = 8, $M442 = 9, $M442 = 11) + N("Recursos humanos ou comercial ou comunicação e marketing"),
        80,
        0
      )
    )
  )
)
+
N("Adicionando pegadinha")
+
IF(AND($M442 = 16, $K442 = 9, $O442 = 11, $Q442 = 5) + N("Se for de vendas, com mestrado, analista sênior"),
  IF(#REF! = 5,
    100,
    0
  )
  +
  IF($I442 = "M",
    200,
    0
  ),
  0
)</f>
        <v>#NUM!</v>
      </c>
    </row>
    <row r="443" spans="1:19" ht="14.25" customHeight="1" x14ac:dyDescent="0.2">
      <c r="A443" s="7" t="s">
        <v>94</v>
      </c>
      <c r="B443" s="5">
        <f>ROW()</f>
        <v>443</v>
      </c>
      <c r="C443" s="6" t="b">
        <v>1</v>
      </c>
      <c r="D443" s="7" t="e">
        <f ca="1">IF($B443 = 1 + N("Presidente"),
    127,
    IF($B443 = 2 + N("Vice-Presidente"),
        72,
        IF($B443 = 3 + N("Secretária bilíngue"),
            13,
            RANDBETWEEN(5,COUNT(#REF!) + 1)
        )
    )
)</f>
        <v>#NUM!</v>
      </c>
      <c r="E443" s="7" t="e">
        <f ca="1">VLOOKUP($D443,#REF!,2,FALSE)</f>
        <v>#NUM!</v>
      </c>
      <c r="F443" s="7" t="e">
        <f ca="1" xml:space="preserve">
IF($B443 = 1,
    0,
    RANDBETWEEN(5,COUNT(#REF!) + 1)
)</f>
        <v>#NUM!</v>
      </c>
      <c r="G443" s="7" t="e">
        <f ca="1" xml:space="preserve">
IF($B443 = 1 + N("Presidente"),
    "de Orléans e Bragança",
    VLOOKUP($F443,#REF!,2,FALSE) &amp; " " &amp; VLOOKUP(RANDBETWEEN(5,COUNT(#REF!) + 1),#REF!,2,FALSE)
)</f>
        <v>#NUM!</v>
      </c>
      <c r="H443" s="7" t="s">
        <v>539</v>
      </c>
      <c r="I443" s="7" t="s">
        <v>6</v>
      </c>
      <c r="J443" s="8">
        <f ca="1" xml:space="preserve">
IF($O443 = 5 + N("CEO"),
    TODAY() - 16340,
    IF($O443 = 8 + N("Secretary"),
        RANDBETWEEN(TODAY() - 12418.5, TODAY()-6574.5),
        IF(OR($O443 = 7, $O443 = 14),
            RANDBETWEEN(TODAY() - 16071, TODAY() - 8766),
            IF(OR($O443 = 13, $O443 = 12, $O443 = 11),
                RANDBETWEEN(TODAY() - 27393.75, TODAY() - 12783.75),
                RANDBETWEEN(TODAY() - 27393.75, TODAY()-10957.5)
            )
        )
    )
)</f>
        <v>24554</v>
      </c>
      <c r="K443" s="6">
        <f ca="1" xml:space="preserve">
IF(OR($O443 = 5, $O443 = 6) + N("Se for presidente ou vice-presidente"),
    10 + N("Doutor"),
    IF($O443 = 7 + N("Se for diretor"),
        RANDBETWEEN(8,10) + N("Graduate school or Master’s degree or Doctorate"),
        IF($O443 = 14 + N("If a manager"),
            RANDBETWEEN(7,9),
            IF(OR($O443 = 13, $O443 = 12, $O443 = 11) + N("If coordinator or specialist or analyst"),
                RANDBETWEEN(7,8),
                7
            )
        )
    )
)</f>
        <v>7</v>
      </c>
      <c r="L443" s="8" t="str">
        <f ca="1">VLOOKUP($K443,Education!$A:$B,2,FALSE)</f>
        <v>Undergraduate degree</v>
      </c>
      <c r="M443" s="7" t="e">
        <f ca="1" xml:space="preserve">
  IF(OR($O443 = 5, $O443 = 6, $O443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3" s="7" t="e">
        <f ca="1">VLOOKUP($M443,Department!$A:$B,2,FALSE)</f>
        <v>#NUM!</v>
      </c>
      <c r="O443" s="6">
        <f t="shared" ca="1" si="6"/>
        <v>10</v>
      </c>
      <c r="P443" s="7" t="str">
        <f ca="1">VLOOKUP($O443,Role!$A:$B,2,FALSE)</f>
        <v>Trainee</v>
      </c>
      <c r="Q443" s="6" t="str">
        <f ca="1" xml:space="preserve">
IF($O443 = 11 + N("Analyst"),
    RANDBETWEEN(5, 7) + N("Jr, Pleno, Sr"),
    ""
)</f>
        <v/>
      </c>
      <c r="R443" s="7" t="str">
        <f ca="1" xml:space="preserve">
IF($Q443 &lt;&gt; "",
    VLOOKUP($Q443,Level!$A:$B,2,FALSE),
    ""
)</f>
        <v/>
      </c>
      <c r="S443" s="1" t="e">
        <f ca="1" xml:space="preserve">
IF($O443 = 5 + N("Presidente"),
    27000,
    IF($O443 = 6 + N("Vice-presidente"),
        23000,
        IF(OR($O443 = 8, $O443= 13, $O443 = 12) + N("Secretária bilíngue ou coordenador ou especialista"),
            8000,
            IF($O443 = 7 + N("Diretor"),
                15000,
                IF($O443 = 14 + N("Gerente"),
                    12000,
                    IF($O443 = 9 + N("Estagiário"),
                        705,
                        IF($O443 = 10 + N("Trainee"),
                            805,
                            IF($O443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IF($K443 = 7,
  500,
  IF($K443 = 8,
    1000,
    IF($K443 = 9,
      1500,
      IF($K443 = 10,
        2000,
        0
      )
    )
  )
)
+
N("Adicional no salário por área")
+
IF($M443 = 14 + N("Tecnologia da Informação"),
  120,
  IF($M443 = 16 + N("Vendas"),
    110,
    IF($M443 = 15 + N("Jurídico"),
      100,
      IF(OR($M443 = 8, $M443 = 9, $M443 = 11) + N("Recursos humanos ou comercial ou comunicação e marketing"),
        80,
        0
      )
    )
  )
)
+
N("Adicionando pegadinha")
+
IF(AND($M443 = 16, $K443 = 9, $O443 = 11, $Q443 = 5) + N("Se for de vendas, com mestrado, analista sênior"),
  IF(#REF! = 5,
    100,
    0
  )
  +
  IF($I443 = "M",
    200,
    0
  ),
  0
)</f>
        <v>#NUM!</v>
      </c>
    </row>
    <row r="444" spans="1:19" ht="14.25" customHeight="1" x14ac:dyDescent="0.2">
      <c r="A444" s="7" t="s">
        <v>94</v>
      </c>
      <c r="B444" s="5">
        <f>ROW()</f>
        <v>444</v>
      </c>
      <c r="C444" s="6" t="b">
        <v>1</v>
      </c>
      <c r="D444" s="7" t="e">
        <f ca="1">IF($B444 = 1 + N("Presidente"),
    127,
    IF($B444 = 2 + N("Vice-Presidente"),
        72,
        IF($B444 = 3 + N("Secretária bilíngue"),
            13,
            RANDBETWEEN(5,COUNT(#REF!) + 1)
        )
    )
)</f>
        <v>#NUM!</v>
      </c>
      <c r="E444" s="7" t="e">
        <f ca="1">VLOOKUP($D444,#REF!,2,FALSE)</f>
        <v>#NUM!</v>
      </c>
      <c r="F444" s="7" t="e">
        <f ca="1" xml:space="preserve">
IF($B444 = 1,
    0,
    RANDBETWEEN(5,COUNT(#REF!) + 1)
)</f>
        <v>#NUM!</v>
      </c>
      <c r="G444" s="7" t="e">
        <f ca="1" xml:space="preserve">
IF($B444 = 1 + N("Presidente"),
    "de Orléans e Bragança",
    VLOOKUP($F444,#REF!,2,FALSE) &amp; " " &amp; VLOOKUP(RANDBETWEEN(5,COUNT(#REF!) + 1),#REF!,2,FALSE)
)</f>
        <v>#NUM!</v>
      </c>
      <c r="H444" s="7" t="s">
        <v>540</v>
      </c>
      <c r="I444" s="7" t="s">
        <v>6</v>
      </c>
      <c r="J444" s="8">
        <f ca="1" xml:space="preserve">
IF($O444 = 5 + N("CEO"),
    TODAY() - 16340,
    IF($O444 = 8 + N("Secretary"),
        RANDBETWEEN(TODAY() - 12418.5, TODAY()-6574.5),
        IF(OR($O444 = 7, $O444 = 14),
            RANDBETWEEN(TODAY() - 16071, TODAY() - 8766),
            IF(OR($O444 = 13, $O444 = 12, $O444 = 11),
                RANDBETWEEN(TODAY() - 27393.75, TODAY() - 12783.75),
                RANDBETWEEN(TODAY() - 27393.75, TODAY()-10957.5)
            )
        )
    )
)</f>
        <v>18587</v>
      </c>
      <c r="K444" s="6">
        <f ca="1" xml:space="preserve">
IF(OR($O444 = 5, $O444 = 6) + N("Se for presidente ou vice-presidente"),
    10 + N("Doutor"),
    IF($O444 = 7 + N("Se for diretor"),
        RANDBETWEEN(8,10) + N("Graduate school or Master’s degree or Doctorate"),
        IF($O444 = 14 + N("If a manager"),
            RANDBETWEEN(7,9),
            IF(OR($O444 = 13, $O444 = 12, $O444 = 11) + N("If coordinator or specialist or analyst"),
                RANDBETWEEN(7,8),
                7
            )
        )
    )
)</f>
        <v>7</v>
      </c>
      <c r="L444" s="8" t="str">
        <f ca="1">VLOOKUP($K444,Education!$A:$B,2,FALSE)</f>
        <v>Undergraduate degree</v>
      </c>
      <c r="M444" s="7" t="e">
        <f ca="1" xml:space="preserve">
  IF(OR($O444 = 5, $O444 = 6, $O444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4" s="7" t="e">
        <f ca="1">VLOOKUP($M444,Department!$A:$B,2,FALSE)</f>
        <v>#NUM!</v>
      </c>
      <c r="O444" s="6">
        <f t="shared" ca="1" si="6"/>
        <v>11</v>
      </c>
      <c r="P444" s="7" t="str">
        <f ca="1">VLOOKUP($O444,Role!$A:$B,2,FALSE)</f>
        <v>Analyst</v>
      </c>
      <c r="Q444" s="6">
        <f ca="1" xml:space="preserve">
IF($O444 = 11 + N("Analyst"),
    RANDBETWEEN(5, 7) + N("Jr, Pleno, Sr"),
    ""
)</f>
        <v>5</v>
      </c>
      <c r="R444" s="7" t="e">
        <f ca="1" xml:space="preserve">
IF($Q444 &lt;&gt; "",
    VLOOKUP($Q444,Level!$A:$B,2,FALSE),
    ""
)</f>
        <v>#N/A</v>
      </c>
      <c r="S444" s="1" t="e">
        <f ca="1" xml:space="preserve">
IF($O444 = 5 + N("Presidente"),
    27000,
    IF($O444 = 6 + N("Vice-presidente"),
        23000,
        IF(OR($O444 = 8, $O444= 13, $O444 = 12) + N("Secretária bilíngue ou coordenador ou especialista"),
            8000,
            IF($O444 = 7 + N("Diretor"),
                15000,
                IF($O444 = 14 + N("Gerente"),
                    12000,
                    IF($O444 = 9 + N("Estagiário"),
                        705,
                        IF($O444 = 10 + N("Trainee"),
                            805,
                            IF($O444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IF($K444 = 7,
  500,
  IF($K444 = 8,
    1000,
    IF($K444 = 9,
      1500,
      IF($K444 = 10,
        2000,
        0
      )
    )
  )
)
+
N("Adicional no salário por área")
+
IF($M444 = 14 + N("Tecnologia da Informação"),
  120,
  IF($M444 = 16 + N("Vendas"),
    110,
    IF($M444 = 15 + N("Jurídico"),
      100,
      IF(OR($M444 = 8, $M444 = 9, $M444 = 11) + N("Recursos humanos ou comercial ou comunicação e marketing"),
        80,
        0
      )
    )
  )
)
+
N("Adicionando pegadinha")
+
IF(AND($M444 = 16, $K444 = 9, $O444 = 11, $Q444 = 5) + N("Se for de vendas, com mestrado, analista sênior"),
  IF(#REF! = 5,
    100,
    0
  )
  +
  IF($I444 = "M",
    200,
    0
  ),
  0
)</f>
        <v>#NUM!</v>
      </c>
    </row>
    <row r="445" spans="1:19" ht="14.25" customHeight="1" x14ac:dyDescent="0.2">
      <c r="A445" s="7" t="s">
        <v>94</v>
      </c>
      <c r="B445" s="5">
        <f>ROW()</f>
        <v>445</v>
      </c>
      <c r="C445" s="6" t="b">
        <v>1</v>
      </c>
      <c r="D445" s="7" t="e">
        <f ca="1">IF($B445 = 1 + N("Presidente"),
    127,
    IF($B445 = 2 + N("Vice-Presidente"),
        72,
        IF($B445 = 3 + N("Secretária bilíngue"),
            13,
            RANDBETWEEN(5,COUNT(#REF!) + 1)
        )
    )
)</f>
        <v>#NUM!</v>
      </c>
      <c r="E445" s="7" t="e">
        <f ca="1">VLOOKUP($D445,#REF!,2,FALSE)</f>
        <v>#NUM!</v>
      </c>
      <c r="F445" s="7" t="e">
        <f ca="1" xml:space="preserve">
IF($B445 = 1,
    0,
    RANDBETWEEN(5,COUNT(#REF!) + 1)
)</f>
        <v>#NUM!</v>
      </c>
      <c r="G445" s="7" t="e">
        <f ca="1" xml:space="preserve">
IF($B445 = 1 + N("Presidente"),
    "de Orléans e Bragança",
    VLOOKUP($F445,#REF!,2,FALSE) &amp; " " &amp; VLOOKUP(RANDBETWEEN(5,COUNT(#REF!) + 1),#REF!,2,FALSE)
)</f>
        <v>#NUM!</v>
      </c>
      <c r="H445" s="7" t="s">
        <v>541</v>
      </c>
      <c r="I445" s="7" t="s">
        <v>5</v>
      </c>
      <c r="J445" s="8">
        <f ca="1" xml:space="preserve">
IF($O445 = 5 + N("CEO"),
    TODAY() - 16340,
    IF($O445 = 8 + N("Secretary"),
        RANDBETWEEN(TODAY() - 12418.5, TODAY()-6574.5),
        IF(OR($O445 = 7, $O445 = 14),
            RANDBETWEEN(TODAY() - 16071, TODAY() - 8766),
            IF(OR($O445 = 13, $O445 = 12, $O445 = 11),
                RANDBETWEEN(TODAY() - 27393.75, TODAY() - 12783.75),
                RANDBETWEEN(TODAY() - 27393.75, TODAY()-10957.5)
            )
        )
    )
)</f>
        <v>18325</v>
      </c>
      <c r="K445" s="6">
        <f ca="1" xml:space="preserve">
IF(OR($O445 = 5, $O445 = 6) + N("Se for presidente ou vice-presidente"),
    10 + N("Doutor"),
    IF($O445 = 7 + N("Se for diretor"),
        RANDBETWEEN(8,10) + N("Graduate school or Master’s degree or Doctorate"),
        IF($O445 = 14 + N("If a manager"),
            RANDBETWEEN(7,9),
            IF(OR($O445 = 13, $O445 = 12, $O445 = 11) + N("If coordinator or specialist or analyst"),
                RANDBETWEEN(7,8),
                7
            )
        )
    )
)</f>
        <v>7</v>
      </c>
      <c r="L445" s="8" t="str">
        <f ca="1">VLOOKUP($K445,Education!$A:$B,2,FALSE)</f>
        <v>Undergraduate degree</v>
      </c>
      <c r="M445" s="7" t="e">
        <f ca="1" xml:space="preserve">
  IF(OR($O445 = 5, $O445 = 6, $O445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5" s="7" t="e">
        <f ca="1">VLOOKUP($M445,Department!$A:$B,2,FALSE)</f>
        <v>#NUM!</v>
      </c>
      <c r="O445" s="6">
        <f t="shared" ca="1" si="6"/>
        <v>9</v>
      </c>
      <c r="P445" s="7" t="str">
        <f ca="1">VLOOKUP($O445,Role!$A:$B,2,FALSE)</f>
        <v>Intern</v>
      </c>
      <c r="Q445" s="6" t="str">
        <f ca="1" xml:space="preserve">
IF($O445 = 11 + N("Analyst"),
    RANDBETWEEN(5, 7) + N("Jr, Pleno, Sr"),
    ""
)</f>
        <v/>
      </c>
      <c r="R445" s="7" t="str">
        <f ca="1" xml:space="preserve">
IF($Q445 &lt;&gt; "",
    VLOOKUP($Q445,Level!$A:$B,2,FALSE),
    ""
)</f>
        <v/>
      </c>
      <c r="S445" s="1" t="e">
        <f ca="1" xml:space="preserve">
IF($O445 = 5 + N("Presidente"),
    27000,
    IF($O445 = 6 + N("Vice-presidente"),
        23000,
        IF(OR($O445 = 8, $O445= 13, $O445 = 12) + N("Secretária bilíngue ou coordenador ou especialista"),
            8000,
            IF($O445 = 7 + N("Diretor"),
                15000,
                IF($O445 = 14 + N("Gerente"),
                    12000,
                    IF($O445 = 9 + N("Estagiário"),
                        705,
                        IF($O445 = 10 + N("Trainee"),
                            805,
                            IF($O445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IF($K445 = 7,
  500,
  IF($K445 = 8,
    1000,
    IF($K445 = 9,
      1500,
      IF($K445 = 10,
        2000,
        0
      )
    )
  )
)
+
N("Adicional no salário por área")
+
IF($M445 = 14 + N("Tecnologia da Informação"),
  120,
  IF($M445 = 16 + N("Vendas"),
    110,
    IF($M445 = 15 + N("Jurídico"),
      100,
      IF(OR($M445 = 8, $M445 = 9, $M445 = 11) + N("Recursos humanos ou comercial ou comunicação e marketing"),
        80,
        0
      )
    )
  )
)
+
N("Adicionando pegadinha")
+
IF(AND($M445 = 16, $K445 = 9, $O445 = 11, $Q445 = 5) + N("Se for de vendas, com mestrado, analista sênior"),
  IF(#REF! = 5,
    100,
    0
  )
  +
  IF($I445 = "M",
    200,
    0
  ),
  0
)</f>
        <v>#NUM!</v>
      </c>
    </row>
    <row r="446" spans="1:19" ht="14.25" customHeight="1" x14ac:dyDescent="0.2">
      <c r="A446" s="7" t="s">
        <v>94</v>
      </c>
      <c r="B446" s="5">
        <f>ROW()</f>
        <v>446</v>
      </c>
      <c r="C446" s="6" t="b">
        <v>1</v>
      </c>
      <c r="D446" s="7" t="e">
        <f ca="1">IF($B446 = 1 + N("Presidente"),
    127,
    IF($B446 = 2 + N("Vice-Presidente"),
        72,
        IF($B446 = 3 + N("Secretária bilíngue"),
            13,
            RANDBETWEEN(5,COUNT(#REF!) + 1)
        )
    )
)</f>
        <v>#NUM!</v>
      </c>
      <c r="E446" s="7" t="e">
        <f ca="1">VLOOKUP($D446,#REF!,2,FALSE)</f>
        <v>#NUM!</v>
      </c>
      <c r="F446" s="7" t="e">
        <f ca="1" xml:space="preserve">
IF($B446 = 1,
    0,
    RANDBETWEEN(5,COUNT(#REF!) + 1)
)</f>
        <v>#NUM!</v>
      </c>
      <c r="G446" s="7" t="e">
        <f ca="1" xml:space="preserve">
IF($B446 = 1 + N("Presidente"),
    "de Orléans e Bragança",
    VLOOKUP($F446,#REF!,2,FALSE) &amp; " " &amp; VLOOKUP(RANDBETWEEN(5,COUNT(#REF!) + 1),#REF!,2,FALSE)
)</f>
        <v>#NUM!</v>
      </c>
      <c r="H446" s="7" t="s">
        <v>542</v>
      </c>
      <c r="I446" s="7" t="s">
        <v>6</v>
      </c>
      <c r="J446" s="8">
        <f ca="1" xml:space="preserve">
IF($O446 = 5 + N("CEO"),
    TODAY() - 16340,
    IF($O446 = 8 + N("Secretary"),
        RANDBETWEEN(TODAY() - 12418.5, TODAY()-6574.5),
        IF(OR($O446 = 7, $O446 = 14),
            RANDBETWEEN(TODAY() - 16071, TODAY() - 8766),
            IF(OR($O446 = 13, $O446 = 12, $O446 = 11),
                RANDBETWEEN(TODAY() - 27393.75, TODAY() - 12783.75),
                RANDBETWEEN(TODAY() - 27393.75, TODAY()-10957.5)
            )
        )
    )
)</f>
        <v>17762</v>
      </c>
      <c r="K446" s="6">
        <f ca="1" xml:space="preserve">
IF(OR($O446 = 5, $O446 = 6) + N("Se for presidente ou vice-presidente"),
    10 + N("Doutor"),
    IF($O446 = 7 + N("Se for diretor"),
        RANDBETWEEN(8,10) + N("Graduate school or Master’s degree or Doctorate"),
        IF($O446 = 14 + N("If a manager"),
            RANDBETWEEN(7,9),
            IF(OR($O446 = 13, $O446 = 12, $O446 = 11) + N("If coordinator or specialist or analyst"),
                RANDBETWEEN(7,8),
                7
            )
        )
    )
)</f>
        <v>7</v>
      </c>
      <c r="L446" s="8" t="str">
        <f ca="1">VLOOKUP($K446,Education!$A:$B,2,FALSE)</f>
        <v>Undergraduate degree</v>
      </c>
      <c r="M446" s="7" t="e">
        <f ca="1" xml:space="preserve">
  IF(OR($O446 = 5, $O446 = 6, $O446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6" s="7" t="e">
        <f ca="1">VLOOKUP($M446,Department!$A:$B,2,FALSE)</f>
        <v>#NUM!</v>
      </c>
      <c r="O446" s="6">
        <f t="shared" ca="1" si="6"/>
        <v>11</v>
      </c>
      <c r="P446" s="7" t="str">
        <f ca="1">VLOOKUP($O446,Role!$A:$B,2,FALSE)</f>
        <v>Analyst</v>
      </c>
      <c r="Q446" s="6">
        <f ca="1" xml:space="preserve">
IF($O446 = 11 + N("Analyst"),
    RANDBETWEEN(5, 7) + N("Jr, Pleno, Sr"),
    ""
)</f>
        <v>5</v>
      </c>
      <c r="R446" s="7" t="e">
        <f ca="1" xml:space="preserve">
IF($Q446 &lt;&gt; "",
    VLOOKUP($Q446,Level!$A:$B,2,FALSE),
    ""
)</f>
        <v>#N/A</v>
      </c>
      <c r="S446" s="1" t="e">
        <f ca="1" xml:space="preserve">
IF($O446 = 5 + N("Presidente"),
    27000,
    IF($O446 = 6 + N("Vice-presidente"),
        23000,
        IF(OR($O446 = 8, $O446= 13, $O446 = 12) + N("Secretária bilíngue ou coordenador ou especialista"),
            8000,
            IF($O446 = 7 + N("Diretor"),
                15000,
                IF($O446 = 14 + N("Gerente"),
                    12000,
                    IF($O446 = 9 + N("Estagiário"),
                        705,
                        IF($O446 = 10 + N("Trainee"),
                            805,
                            IF($O446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IF($K446 = 7,
  500,
  IF($K446 = 8,
    1000,
    IF($K446 = 9,
      1500,
      IF($K446 = 10,
        2000,
        0
      )
    )
  )
)
+
N("Adicional no salário por área")
+
IF($M446 = 14 + N("Tecnologia da Informação"),
  120,
  IF($M446 = 16 + N("Vendas"),
    110,
    IF($M446 = 15 + N("Jurídico"),
      100,
      IF(OR($M446 = 8, $M446 = 9, $M446 = 11) + N("Recursos humanos ou comercial ou comunicação e marketing"),
        80,
        0
      )
    )
  )
)
+
N("Adicionando pegadinha")
+
IF(AND($M446 = 16, $K446 = 9, $O446 = 11, $Q446 = 5) + N("Se for de vendas, com mestrado, analista sênior"),
  IF(#REF! = 5,
    100,
    0
  )
  +
  IF($I446 = "M",
    200,
    0
  ),
  0
)</f>
        <v>#NUM!</v>
      </c>
    </row>
    <row r="447" spans="1:19" ht="14.25" customHeight="1" x14ac:dyDescent="0.2">
      <c r="A447" s="7" t="s">
        <v>94</v>
      </c>
      <c r="B447" s="5">
        <f>ROW()</f>
        <v>447</v>
      </c>
      <c r="C447" s="6" t="b">
        <v>1</v>
      </c>
      <c r="D447" s="7" t="e">
        <f ca="1">IF($B447 = 1 + N("Presidente"),
    127,
    IF($B447 = 2 + N("Vice-Presidente"),
        72,
        IF($B447 = 3 + N("Secretária bilíngue"),
            13,
            RANDBETWEEN(5,COUNT(#REF!) + 1)
        )
    )
)</f>
        <v>#NUM!</v>
      </c>
      <c r="E447" s="7" t="e">
        <f ca="1">VLOOKUP($D447,#REF!,2,FALSE)</f>
        <v>#NUM!</v>
      </c>
      <c r="F447" s="7" t="e">
        <f ca="1" xml:space="preserve">
IF($B447 = 1,
    0,
    RANDBETWEEN(5,COUNT(#REF!) + 1)
)</f>
        <v>#NUM!</v>
      </c>
      <c r="G447" s="7" t="e">
        <f ca="1" xml:space="preserve">
IF($B447 = 1 + N("Presidente"),
    "de Orléans e Bragança",
    VLOOKUP($F447,#REF!,2,FALSE) &amp; " " &amp; VLOOKUP(RANDBETWEEN(5,COUNT(#REF!) + 1),#REF!,2,FALSE)
)</f>
        <v>#NUM!</v>
      </c>
      <c r="H447" s="7" t="s">
        <v>543</v>
      </c>
      <c r="I447" s="7" t="s">
        <v>5</v>
      </c>
      <c r="J447" s="8">
        <f ca="1" xml:space="preserve">
IF($O447 = 5 + N("CEO"),
    TODAY() - 16340,
    IF($O447 = 8 + N("Secretary"),
        RANDBETWEEN(TODAY() - 12418.5, TODAY()-6574.5),
        IF(OR($O447 = 7, $O447 = 14),
            RANDBETWEEN(TODAY() - 16071, TODAY() - 8766),
            IF(OR($O447 = 13, $O447 = 12, $O447 = 11),
                RANDBETWEEN(TODAY() - 27393.75, TODAY() - 12783.75),
                RANDBETWEEN(TODAY() - 27393.75, TODAY()-10957.5)
            )
        )
    )
)</f>
        <v>20189</v>
      </c>
      <c r="K447" s="6">
        <f ca="1" xml:space="preserve">
IF(OR($O447 = 5, $O447 = 6) + N("Se for presidente ou vice-presidente"),
    10 + N("Doutor"),
    IF($O447 = 7 + N("Se for diretor"),
        RANDBETWEEN(8,10) + N("Graduate school or Master’s degree or Doctorate"),
        IF($O447 = 14 + N("If a manager"),
            RANDBETWEEN(7,9),
            IF(OR($O447 = 13, $O447 = 12, $O447 = 11) + N("If coordinator or specialist or analyst"),
                RANDBETWEEN(7,8),
                7
            )
        )
    )
)</f>
        <v>7</v>
      </c>
      <c r="L447" s="8" t="str">
        <f ca="1">VLOOKUP($K447,Education!$A:$B,2,FALSE)</f>
        <v>Undergraduate degree</v>
      </c>
      <c r="M447" s="7" t="e">
        <f ca="1" xml:space="preserve">
  IF(OR($O447 = 5, $O447 = 6, $O447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7" s="7" t="e">
        <f ca="1">VLOOKUP($M447,Department!$A:$B,2,FALSE)</f>
        <v>#NUM!</v>
      </c>
      <c r="O447" s="6">
        <f t="shared" ca="1" si="6"/>
        <v>9</v>
      </c>
      <c r="P447" s="7" t="str">
        <f ca="1">VLOOKUP($O447,Role!$A:$B,2,FALSE)</f>
        <v>Intern</v>
      </c>
      <c r="Q447" s="6" t="str">
        <f ca="1" xml:space="preserve">
IF($O447 = 11 + N("Analyst"),
    RANDBETWEEN(5, 7) + N("Jr, Pleno, Sr"),
    ""
)</f>
        <v/>
      </c>
      <c r="R447" s="7" t="str">
        <f ca="1" xml:space="preserve">
IF($Q447 &lt;&gt; "",
    VLOOKUP($Q447,Level!$A:$B,2,FALSE),
    ""
)</f>
        <v/>
      </c>
      <c r="S447" s="1" t="e">
        <f ca="1" xml:space="preserve">
IF($O447 = 5 + N("Presidente"),
    27000,
    IF($O447 = 6 + N("Vice-presidente"),
        23000,
        IF(OR($O447 = 8, $O447= 13, $O447 = 12) + N("Secretária bilíngue ou coordenador ou especialista"),
            8000,
            IF($O447 = 7 + N("Diretor"),
                15000,
                IF($O447 = 14 + N("Gerente"),
                    12000,
                    IF($O447 = 9 + N("Estagiário"),
                        705,
                        IF($O447 = 10 + N("Trainee"),
                            805,
                            IF($O447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IF($K447 = 7,
  500,
  IF($K447 = 8,
    1000,
    IF($K447 = 9,
      1500,
      IF($K447 = 10,
        2000,
        0
      )
    )
  )
)
+
N("Adicional no salário por área")
+
IF($M447 = 14 + N("Tecnologia da Informação"),
  120,
  IF($M447 = 16 + N("Vendas"),
    110,
    IF($M447 = 15 + N("Jurídico"),
      100,
      IF(OR($M447 = 8, $M447 = 9, $M447 = 11) + N("Recursos humanos ou comercial ou comunicação e marketing"),
        80,
        0
      )
    )
  )
)
+
N("Adicionando pegadinha")
+
IF(AND($M447 = 16, $K447 = 9, $O447 = 11, $Q447 = 5) + N("Se for de vendas, com mestrado, analista sênior"),
  IF(#REF! = 5,
    100,
    0
  )
  +
  IF($I447 = "M",
    200,
    0
  ),
  0
)</f>
        <v>#NUM!</v>
      </c>
    </row>
    <row r="448" spans="1:19" ht="14.25" customHeight="1" x14ac:dyDescent="0.2">
      <c r="A448" s="7" t="s">
        <v>94</v>
      </c>
      <c r="B448" s="5">
        <f>ROW()</f>
        <v>448</v>
      </c>
      <c r="C448" s="6" t="b">
        <v>1</v>
      </c>
      <c r="D448" s="7" t="e">
        <f ca="1">IF($B448 = 1 + N("Presidente"),
    127,
    IF($B448 = 2 + N("Vice-Presidente"),
        72,
        IF($B448 = 3 + N("Secretária bilíngue"),
            13,
            RANDBETWEEN(5,COUNT(#REF!) + 1)
        )
    )
)</f>
        <v>#NUM!</v>
      </c>
      <c r="E448" s="7" t="e">
        <f ca="1">VLOOKUP($D448,#REF!,2,FALSE)</f>
        <v>#NUM!</v>
      </c>
      <c r="F448" s="7" t="e">
        <f ca="1" xml:space="preserve">
IF($B448 = 1,
    0,
    RANDBETWEEN(5,COUNT(#REF!) + 1)
)</f>
        <v>#NUM!</v>
      </c>
      <c r="G448" s="7" t="e">
        <f ca="1" xml:space="preserve">
IF($B448 = 1 + N("Presidente"),
    "de Orléans e Bragança",
    VLOOKUP($F448,#REF!,2,FALSE) &amp; " " &amp; VLOOKUP(RANDBETWEEN(5,COUNT(#REF!) + 1),#REF!,2,FALSE)
)</f>
        <v>#NUM!</v>
      </c>
      <c r="H448" s="7" t="s">
        <v>544</v>
      </c>
      <c r="I448" s="7" t="s">
        <v>6</v>
      </c>
      <c r="J448" s="8">
        <f ca="1" xml:space="preserve">
IF($O448 = 5 + N("CEO"),
    TODAY() - 16340,
    IF($O448 = 8 + N("Secretary"),
        RANDBETWEEN(TODAY() - 12418.5, TODAY()-6574.5),
        IF(OR($O448 = 7, $O448 = 14),
            RANDBETWEEN(TODAY() - 16071, TODAY() - 8766),
            IF(OR($O448 = 13, $O448 = 12, $O448 = 11),
                RANDBETWEEN(TODAY() - 27393.75, TODAY() - 12783.75),
                RANDBETWEEN(TODAY() - 27393.75, TODAY()-10957.5)
            )
        )
    )
)</f>
        <v>26009</v>
      </c>
      <c r="K448" s="6">
        <f ca="1" xml:space="preserve">
IF(OR($O448 = 5, $O448 = 6) + N("Se for presidente ou vice-presidente"),
    10 + N("Doutor"),
    IF($O448 = 7 + N("Se for diretor"),
        RANDBETWEEN(8,10) + N("Graduate school or Master’s degree or Doctorate"),
        IF($O448 = 14 + N("If a manager"),
            RANDBETWEEN(7,9),
            IF(OR($O448 = 13, $O448 = 12, $O448 = 11) + N("If coordinator or specialist or analyst"),
                RANDBETWEEN(7,8),
                7
            )
        )
    )
)</f>
        <v>7</v>
      </c>
      <c r="L448" s="8" t="str">
        <f ca="1">VLOOKUP($K448,Education!$A:$B,2,FALSE)</f>
        <v>Undergraduate degree</v>
      </c>
      <c r="M448" s="7" t="e">
        <f ca="1" xml:space="preserve">
  IF(OR($O448 = 5, $O448 = 6, $O448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8" s="7" t="e">
        <f ca="1">VLOOKUP($M448,Department!$A:$B,2,FALSE)</f>
        <v>#NUM!</v>
      </c>
      <c r="O448" s="6">
        <f t="shared" ca="1" si="6"/>
        <v>11</v>
      </c>
      <c r="P448" s="7" t="str">
        <f ca="1">VLOOKUP($O448,Role!$A:$B,2,FALSE)</f>
        <v>Analyst</v>
      </c>
      <c r="Q448" s="6">
        <f ca="1" xml:space="preserve">
IF($O448 = 11 + N("Analyst"),
    RANDBETWEEN(5, 7) + N("Jr, Pleno, Sr"),
    ""
)</f>
        <v>7</v>
      </c>
      <c r="R448" s="7" t="e">
        <f ca="1" xml:space="preserve">
IF($Q448 &lt;&gt; "",
    VLOOKUP($Q448,Level!$A:$B,2,FALSE),
    ""
)</f>
        <v>#N/A</v>
      </c>
      <c r="S448" s="1" t="e">
        <f ca="1" xml:space="preserve">
IF($O448 = 5 + N("Presidente"),
    27000,
    IF($O448 = 6 + N("Vice-presidente"),
        23000,
        IF(OR($O448 = 8, $O448= 13, $O448 = 12) + N("Secretária bilíngue ou coordenador ou especialista"),
            8000,
            IF($O448 = 7 + N("Diretor"),
                15000,
                IF($O448 = 14 + N("Gerente"),
                    12000,
                    IF($O448 = 9 + N("Estagiário"),
                        705,
                        IF($O448 = 10 + N("Trainee"),
                            805,
                            IF($O448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IF($K448 = 7,
  500,
  IF($K448 = 8,
    1000,
    IF($K448 = 9,
      1500,
      IF($K448 = 10,
        2000,
        0
      )
    )
  )
)
+
N("Adicional no salário por área")
+
IF($M448 = 14 + N("Tecnologia da Informação"),
  120,
  IF($M448 = 16 + N("Vendas"),
    110,
    IF($M448 = 15 + N("Jurídico"),
      100,
      IF(OR($M448 = 8, $M448 = 9, $M448 = 11) + N("Recursos humanos ou comercial ou comunicação e marketing"),
        80,
        0
      )
    )
  )
)
+
N("Adicionando pegadinha")
+
IF(AND($M448 = 16, $K448 = 9, $O448 = 11, $Q448 = 5) + N("Se for de vendas, com mestrado, analista sênior"),
  IF(#REF! = 5,
    100,
    0
  )
  +
  IF($I448 = "M",
    200,
    0
  ),
  0
)</f>
        <v>#NUM!</v>
      </c>
    </row>
    <row r="449" spans="1:19" ht="14.25" customHeight="1" x14ac:dyDescent="0.2">
      <c r="A449" s="7" t="s">
        <v>94</v>
      </c>
      <c r="B449" s="5">
        <f>ROW()</f>
        <v>449</v>
      </c>
      <c r="C449" s="6" t="b">
        <v>1</v>
      </c>
      <c r="D449" s="7" t="e">
        <f ca="1">IF($B449 = 1 + N("Presidente"),
    127,
    IF($B449 = 2 + N("Vice-Presidente"),
        72,
        IF($B449 = 3 + N("Secretária bilíngue"),
            13,
            RANDBETWEEN(5,COUNT(#REF!) + 1)
        )
    )
)</f>
        <v>#NUM!</v>
      </c>
      <c r="E449" s="7" t="e">
        <f ca="1">VLOOKUP($D449,#REF!,2,FALSE)</f>
        <v>#NUM!</v>
      </c>
      <c r="F449" s="7" t="e">
        <f ca="1" xml:space="preserve">
IF($B449 = 1,
    0,
    RANDBETWEEN(5,COUNT(#REF!) + 1)
)</f>
        <v>#NUM!</v>
      </c>
      <c r="G449" s="7" t="e">
        <f ca="1" xml:space="preserve">
IF($B449 = 1 + N("Presidente"),
    "de Orléans e Bragança",
    VLOOKUP($F449,#REF!,2,FALSE) &amp; " " &amp; VLOOKUP(RANDBETWEEN(5,COUNT(#REF!) + 1),#REF!,2,FALSE)
)</f>
        <v>#NUM!</v>
      </c>
      <c r="H449" s="7" t="s">
        <v>545</v>
      </c>
      <c r="I449" s="7" t="s">
        <v>6</v>
      </c>
      <c r="J449" s="8">
        <f ca="1" xml:space="preserve">
IF($O449 = 5 + N("CEO"),
    TODAY() - 16340,
    IF($O449 = 8 + N("Secretary"),
        RANDBETWEEN(TODAY() - 12418.5, TODAY()-6574.5),
        IF(OR($O449 = 7, $O449 = 14),
            RANDBETWEEN(TODAY() - 16071, TODAY() - 8766),
            IF(OR($O449 = 13, $O449 = 12, $O449 = 11),
                RANDBETWEEN(TODAY() - 27393.75, TODAY() - 12783.75),
                RANDBETWEEN(TODAY() - 27393.75, TODAY()-10957.5)
            )
        )
    )
)</f>
        <v>28206</v>
      </c>
      <c r="K449" s="6">
        <f ca="1" xml:space="preserve">
IF(OR($O449 = 5, $O449 = 6) + N("Se for presidente ou vice-presidente"),
    10 + N("Doutor"),
    IF($O449 = 7 + N("Se for diretor"),
        RANDBETWEEN(8,10) + N("Graduate school or Master’s degree or Doctorate"),
        IF($O449 = 14 + N("If a manager"),
            RANDBETWEEN(7,9),
            IF(OR($O449 = 13, $O449 = 12, $O449 = 11) + N("If coordinator or specialist or analyst"),
                RANDBETWEEN(7,8),
                7
            )
        )
    )
)</f>
        <v>7</v>
      </c>
      <c r="L449" s="8" t="str">
        <f ca="1">VLOOKUP($K449,Education!$A:$B,2,FALSE)</f>
        <v>Undergraduate degree</v>
      </c>
      <c r="M449" s="7" t="e">
        <f ca="1" xml:space="preserve">
  IF(OR($O449 = 5, $O449 = 6, $O449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49" s="7" t="e">
        <f ca="1">VLOOKUP($M449,Department!$A:$B,2,FALSE)</f>
        <v>#NUM!</v>
      </c>
      <c r="O449" s="6">
        <f t="shared" ca="1" si="6"/>
        <v>10</v>
      </c>
      <c r="P449" s="7" t="str">
        <f ca="1">VLOOKUP($O449,Role!$A:$B,2,FALSE)</f>
        <v>Trainee</v>
      </c>
      <c r="Q449" s="6" t="str">
        <f ca="1" xml:space="preserve">
IF($O449 = 11 + N("Analyst"),
    RANDBETWEEN(5, 7) + N("Jr, Pleno, Sr"),
    ""
)</f>
        <v/>
      </c>
      <c r="R449" s="7" t="str">
        <f ca="1" xml:space="preserve">
IF($Q449 &lt;&gt; "",
    VLOOKUP($Q449,Level!$A:$B,2,FALSE),
    ""
)</f>
        <v/>
      </c>
      <c r="S449" s="1" t="e">
        <f ca="1" xml:space="preserve">
IF($O449 = 5 + N("Presidente"),
    27000,
    IF($O449 = 6 + N("Vice-presidente"),
        23000,
        IF(OR($O449 = 8, $O449= 13, $O449 = 12) + N("Secretária bilíngue ou coordenador ou especialista"),
            8000,
            IF($O449 = 7 + N("Diretor"),
                15000,
                IF($O449 = 14 + N("Gerente"),
                    12000,
                    IF($O449 = 9 + N("Estagiário"),
                        705,
                        IF($O449 = 10 + N("Trainee"),
                            805,
                            IF($O449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IF($K449 = 7,
  500,
  IF($K449 = 8,
    1000,
    IF($K449 = 9,
      1500,
      IF($K449 = 10,
        2000,
        0
      )
    )
  )
)
+
N("Adicional no salário por área")
+
IF($M449 = 14 + N("Tecnologia da Informação"),
  120,
  IF($M449 = 16 + N("Vendas"),
    110,
    IF($M449 = 15 + N("Jurídico"),
      100,
      IF(OR($M449 = 8, $M449 = 9, $M449 = 11) + N("Recursos humanos ou comercial ou comunicação e marketing"),
        80,
        0
      )
    )
  )
)
+
N("Adicionando pegadinha")
+
IF(AND($M449 = 16, $K449 = 9, $O449 = 11, $Q449 = 5) + N("Se for de vendas, com mestrado, analista sênior"),
  IF(#REF! = 5,
    100,
    0
  )
  +
  IF($I449 = "M",
    200,
    0
  ),
  0
)</f>
        <v>#NUM!</v>
      </c>
    </row>
    <row r="450" spans="1:19" ht="14.25" customHeight="1" x14ac:dyDescent="0.2">
      <c r="A450" s="7" t="s">
        <v>94</v>
      </c>
      <c r="B450" s="5">
        <f>ROW()</f>
        <v>450</v>
      </c>
      <c r="C450" s="6" t="b">
        <v>1</v>
      </c>
      <c r="D450" s="7" t="e">
        <f ca="1">IF($B450 = 1 + N("Presidente"),
    127,
    IF($B450 = 2 + N("Vice-Presidente"),
        72,
        IF($B450 = 3 + N("Secretária bilíngue"),
            13,
            RANDBETWEEN(5,COUNT(#REF!) + 1)
        )
    )
)</f>
        <v>#NUM!</v>
      </c>
      <c r="E450" s="7" t="e">
        <f ca="1">VLOOKUP($D450,#REF!,2,FALSE)</f>
        <v>#NUM!</v>
      </c>
      <c r="F450" s="7" t="e">
        <f ca="1" xml:space="preserve">
IF($B450 = 1,
    0,
    RANDBETWEEN(5,COUNT(#REF!) + 1)
)</f>
        <v>#NUM!</v>
      </c>
      <c r="G450" s="7" t="e">
        <f ca="1" xml:space="preserve">
IF($B450 = 1 + N("Presidente"),
    "de Orléans e Bragança",
    VLOOKUP($F450,#REF!,2,FALSE) &amp; " " &amp; VLOOKUP(RANDBETWEEN(5,COUNT(#REF!) + 1),#REF!,2,FALSE)
)</f>
        <v>#NUM!</v>
      </c>
      <c r="H450" s="7" t="s">
        <v>546</v>
      </c>
      <c r="I450" s="7" t="s">
        <v>6</v>
      </c>
      <c r="J450" s="8">
        <f ca="1" xml:space="preserve">
IF($O450 = 5 + N("CEO"),
    TODAY() - 16340,
    IF($O450 = 8 + N("Secretary"),
        RANDBETWEEN(TODAY() - 12418.5, TODAY()-6574.5),
        IF(OR($O450 = 7, $O450 = 14),
            RANDBETWEEN(TODAY() - 16071, TODAY() - 8766),
            IF(OR($O450 = 13, $O450 = 12, $O450 = 11),
                RANDBETWEEN(TODAY() - 27393.75, TODAY() - 12783.75),
                RANDBETWEEN(TODAY() - 27393.75, TODAY()-10957.5)
            )
        )
    )
)</f>
        <v>17587</v>
      </c>
      <c r="K450" s="6">
        <f ca="1" xml:space="preserve">
IF(OR($O450 = 5, $O450 = 6) + N("Se for presidente ou vice-presidente"),
    10 + N("Doutor"),
    IF($O450 = 7 + N("Se for diretor"),
        RANDBETWEEN(8,10) + N("Graduate school or Master’s degree or Doctorate"),
        IF($O450 = 14 + N("If a manager"),
            RANDBETWEEN(7,9),
            IF(OR($O450 = 13, $O450 = 12, $O450 = 11) + N("If coordinator or specialist or analyst"),
                RANDBETWEEN(7,8),
                7
            )
        )
    )
)</f>
        <v>8</v>
      </c>
      <c r="L450" s="8" t="str">
        <f ca="1">VLOOKUP($K450,Education!$A:$B,2,FALSE)</f>
        <v>Graduate school</v>
      </c>
      <c r="M450" s="7" t="e">
        <f ca="1" xml:space="preserve">
  IF(OR($O450 = 5, $O450 = 6, $O450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0" s="7" t="e">
        <f ca="1">VLOOKUP($M450,Department!$A:$B,2,FALSE)</f>
        <v>#NUM!</v>
      </c>
      <c r="O450" s="6">
        <f t="shared" ca="1" si="6"/>
        <v>11</v>
      </c>
      <c r="P450" s="7" t="str">
        <f ca="1">VLOOKUP($O450,Role!$A:$B,2,FALSE)</f>
        <v>Analyst</v>
      </c>
      <c r="Q450" s="6">
        <f ca="1" xml:space="preserve">
IF($O450 = 11 + N("Analyst"),
    RANDBETWEEN(5, 7) + N("Jr, Pleno, Sr"),
    ""
)</f>
        <v>6</v>
      </c>
      <c r="R450" s="7" t="e">
        <f ca="1" xml:space="preserve">
IF($Q450 &lt;&gt; "",
    VLOOKUP($Q450,Level!$A:$B,2,FALSE),
    ""
)</f>
        <v>#N/A</v>
      </c>
      <c r="S450" s="1" t="e">
        <f ca="1" xml:space="preserve">
IF($O450 = 5 + N("Presidente"),
    27000,
    IF($O450 = 6 + N("Vice-presidente"),
        23000,
        IF(OR($O450 = 8, $O450= 13, $O450 = 12) + N("Secretária bilíngue ou coordenador ou especialista"),
            8000,
            IF($O450 = 7 + N("Diretor"),
                15000,
                IF($O450 = 14 + N("Gerente"),
                    12000,
                    IF($O450 = 9 + N("Estagiário"),
                        705,
                        IF($O450 = 10 + N("Trainee"),
                            805,
                            IF($O450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IF($K450 = 7,
  500,
  IF($K450 = 8,
    1000,
    IF($K450 = 9,
      1500,
      IF($K450 = 10,
        2000,
        0
      )
    )
  )
)
+
N("Adicional no salário por área")
+
IF($M450 = 14 + N("Tecnologia da Informação"),
  120,
  IF($M450 = 16 + N("Vendas"),
    110,
    IF($M450 = 15 + N("Jurídico"),
      100,
      IF(OR($M450 = 8, $M450 = 9, $M450 = 11) + N("Recursos humanos ou comercial ou comunicação e marketing"),
        80,
        0
      )
    )
  )
)
+
N("Adicionando pegadinha")
+
IF(AND($M450 = 16, $K450 = 9, $O450 = 11, $Q450 = 5) + N("Se for de vendas, com mestrado, analista sênior"),
  IF(#REF! = 5,
    100,
    0
  )
  +
  IF($I450 = "M",
    200,
    0
  ),
  0
)</f>
        <v>#NUM!</v>
      </c>
    </row>
    <row r="451" spans="1:19" ht="14.25" customHeight="1" x14ac:dyDescent="0.2">
      <c r="A451" s="7" t="s">
        <v>94</v>
      </c>
      <c r="B451" s="5">
        <f>ROW()</f>
        <v>451</v>
      </c>
      <c r="C451" s="6" t="b">
        <v>1</v>
      </c>
      <c r="D451" s="7" t="e">
        <f ca="1">IF($B451 = 1 + N("Presidente"),
    127,
    IF($B451 = 2 + N("Vice-Presidente"),
        72,
        IF($B451 = 3 + N("Secretária bilíngue"),
            13,
            RANDBETWEEN(5,COUNT(#REF!) + 1)
        )
    )
)</f>
        <v>#NUM!</v>
      </c>
      <c r="E451" s="7" t="e">
        <f ca="1">VLOOKUP($D451,#REF!,2,FALSE)</f>
        <v>#NUM!</v>
      </c>
      <c r="F451" s="7" t="e">
        <f ca="1" xml:space="preserve">
IF($B451 = 1,
    0,
    RANDBETWEEN(5,COUNT(#REF!) + 1)
)</f>
        <v>#NUM!</v>
      </c>
      <c r="G451" s="7" t="e">
        <f ca="1" xml:space="preserve">
IF($B451 = 1 + N("Presidente"),
    "de Orléans e Bragança",
    VLOOKUP($F451,#REF!,2,FALSE) &amp; " " &amp; VLOOKUP(RANDBETWEEN(5,COUNT(#REF!) + 1),#REF!,2,FALSE)
)</f>
        <v>#NUM!</v>
      </c>
      <c r="H451" s="7" t="s">
        <v>547</v>
      </c>
      <c r="I451" s="7" t="s">
        <v>6</v>
      </c>
      <c r="J451" s="8">
        <f ca="1" xml:space="preserve">
IF($O451 = 5 + N("CEO"),
    TODAY() - 16340,
    IF($O451 = 8 + N("Secretary"),
        RANDBETWEEN(TODAY() - 12418.5, TODAY()-6574.5),
        IF(OR($O451 = 7, $O451 = 14),
            RANDBETWEEN(TODAY() - 16071, TODAY() - 8766),
            IF(OR($O451 = 13, $O451 = 12, $O451 = 11),
                RANDBETWEEN(TODAY() - 27393.75, TODAY() - 12783.75),
                RANDBETWEEN(TODAY() - 27393.75, TODAY()-10957.5)
            )
        )
    )
)</f>
        <v>32576</v>
      </c>
      <c r="K451" s="6">
        <f ca="1" xml:space="preserve">
IF(OR($O451 = 5, $O451 = 6) + N("Se for presidente ou vice-presidente"),
    10 + N("Doutor"),
    IF($O451 = 7 + N("Se for diretor"),
        RANDBETWEEN(8,10) + N("Graduate school or Master’s degree or Doctorate"),
        IF($O451 = 14 + N("If a manager"),
            RANDBETWEEN(7,9),
            IF(OR($O451 = 13, $O451 = 12, $O451 = 11) + N("If coordinator or specialist or analyst"),
                RANDBETWEEN(7,8),
                7
            )
        )
    )
)</f>
        <v>7</v>
      </c>
      <c r="L451" s="8" t="str">
        <f ca="1">VLOOKUP($K451,Education!$A:$B,2,FALSE)</f>
        <v>Undergraduate degree</v>
      </c>
      <c r="M451" s="7" t="e">
        <f ca="1" xml:space="preserve">
  IF(OR($O451 = 5, $O451 = 6, $O451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1" s="7" t="e">
        <f ca="1">VLOOKUP($M451,Department!$A:$B,2,FALSE)</f>
        <v>#NUM!</v>
      </c>
      <c r="O451" s="6">
        <f t="shared" ref="O451:O514" ca="1" si="7" xml:space="preserve">
IF($B451 = 1 + N("Se matrícula for 1"),
  5 + N("Presidente"),
  IF($B451 = 2 + N("Se matrícula for 2"),
    6 + N("Vice-presidente"),
    IF($B451 = 3 + N("Se matrícula for 3"),
      8 + N("Secretária bilíngue"),
      IF(AND($B451 &gt;= 4, $B451 &lt;=14),
        7 + N("Diretor"),
        IF(AND($B451 &gt;= 15, $B451 &lt;= 25),
          14 + N("Manager"),
          IF(AND($B451 &gt;= 26, $B451 &lt;= 36),
            13 + N("Coordinador"),
            IF(AND($B451 &gt;= 37, $B451 &lt;= 47),
              12 + N("Especialista"),
                IF(MOD($B451,2) = 0,
                  11 + N("Analista"),
                  RANDBETWEEN(9,10) + N("Estagiário ou Trainee")
                )
            )
          )
        )
      )
    )
  )
)</f>
        <v>10</v>
      </c>
      <c r="P451" s="7" t="str">
        <f ca="1">VLOOKUP($O451,Role!$A:$B,2,FALSE)</f>
        <v>Trainee</v>
      </c>
      <c r="Q451" s="6" t="str">
        <f ca="1" xml:space="preserve">
IF($O451 = 11 + N("Analyst"),
    RANDBETWEEN(5, 7) + N("Jr, Pleno, Sr"),
    ""
)</f>
        <v/>
      </c>
      <c r="R451" s="7" t="str">
        <f ca="1" xml:space="preserve">
IF($Q451 &lt;&gt; "",
    VLOOKUP($Q451,Level!$A:$B,2,FALSE),
    ""
)</f>
        <v/>
      </c>
      <c r="S451" s="1" t="e">
        <f ca="1" xml:space="preserve">
IF($O451 = 5 + N("Presidente"),
    27000,
    IF($O451 = 6 + N("Vice-presidente"),
        23000,
        IF(OR($O451 = 8, $O451= 13, $O451 = 12) + N("Secretária bilíngue ou coordenador ou especialista"),
            8000,
            IF($O451 = 7 + N("Diretor"),
                15000,
                IF($O451 = 14 + N("Gerente"),
                    12000,
                    IF($O451 = 9 + N("Estagiário"),
                        705,
                        IF($O451 = 10 + N("Trainee"),
                            805,
                            IF($O451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IF($K451 = 7,
  500,
  IF($K451 = 8,
    1000,
    IF($K451 = 9,
      1500,
      IF($K451 = 10,
        2000,
        0
      )
    )
  )
)
+
N("Adicional no salário por área")
+
IF($M451 = 14 + N("Tecnologia da Informação"),
  120,
  IF($M451 = 16 + N("Vendas"),
    110,
    IF($M451 = 15 + N("Jurídico"),
      100,
      IF(OR($M451 = 8, $M451 = 9, $M451 = 11) + N("Recursos humanos ou comercial ou comunicação e marketing"),
        80,
        0
      )
    )
  )
)
+
N("Adicionando pegadinha")
+
IF(AND($M451 = 16, $K451 = 9, $O451 = 11, $Q451 = 5) + N("Se for de vendas, com mestrado, analista sênior"),
  IF(#REF! = 5,
    100,
    0
  )
  +
  IF($I451 = "M",
    200,
    0
  ),
  0
)</f>
        <v>#NUM!</v>
      </c>
    </row>
    <row r="452" spans="1:19" ht="14.25" customHeight="1" x14ac:dyDescent="0.2">
      <c r="A452" s="7" t="s">
        <v>94</v>
      </c>
      <c r="B452" s="5">
        <f>ROW()</f>
        <v>452</v>
      </c>
      <c r="C452" s="6" t="b">
        <v>1</v>
      </c>
      <c r="D452" s="7" t="e">
        <f ca="1">IF($B452 = 1 + N("Presidente"),
    127,
    IF($B452 = 2 + N("Vice-Presidente"),
        72,
        IF($B452 = 3 + N("Secretária bilíngue"),
            13,
            RANDBETWEEN(5,COUNT(#REF!) + 1)
        )
    )
)</f>
        <v>#NUM!</v>
      </c>
      <c r="E452" s="7" t="e">
        <f ca="1">VLOOKUP($D452,#REF!,2,FALSE)</f>
        <v>#NUM!</v>
      </c>
      <c r="F452" s="7" t="e">
        <f ca="1" xml:space="preserve">
IF($B452 = 1,
    0,
    RANDBETWEEN(5,COUNT(#REF!) + 1)
)</f>
        <v>#NUM!</v>
      </c>
      <c r="G452" s="7" t="e">
        <f ca="1" xml:space="preserve">
IF($B452 = 1 + N("Presidente"),
    "de Orléans e Bragança",
    VLOOKUP($F452,#REF!,2,FALSE) &amp; " " &amp; VLOOKUP(RANDBETWEEN(5,COUNT(#REF!) + 1),#REF!,2,FALSE)
)</f>
        <v>#NUM!</v>
      </c>
      <c r="H452" s="7" t="s">
        <v>548</v>
      </c>
      <c r="I452" s="7" t="s">
        <v>6</v>
      </c>
      <c r="J452" s="8">
        <f ca="1" xml:space="preserve">
IF($O452 = 5 + N("CEO"),
    TODAY() - 16340,
    IF($O452 = 8 + N("Secretary"),
        RANDBETWEEN(TODAY() - 12418.5, TODAY()-6574.5),
        IF(OR($O452 = 7, $O452 = 14),
            RANDBETWEEN(TODAY() - 16071, TODAY() - 8766),
            IF(OR($O452 = 13, $O452 = 12, $O452 = 11),
                RANDBETWEEN(TODAY() - 27393.75, TODAY() - 12783.75),
                RANDBETWEEN(TODAY() - 27393.75, TODAY()-10957.5)
            )
        )
    )
)</f>
        <v>21826</v>
      </c>
      <c r="K452" s="6">
        <f ca="1" xml:space="preserve">
IF(OR($O452 = 5, $O452 = 6) + N("Se for presidente ou vice-presidente"),
    10 + N("Doutor"),
    IF($O452 = 7 + N("Se for diretor"),
        RANDBETWEEN(8,10) + N("Graduate school or Master’s degree or Doctorate"),
        IF($O452 = 14 + N("If a manager"),
            RANDBETWEEN(7,9),
            IF(OR($O452 = 13, $O452 = 12, $O452 = 11) + N("If coordinator or specialist or analyst"),
                RANDBETWEEN(7,8),
                7
            )
        )
    )
)</f>
        <v>7</v>
      </c>
      <c r="L452" s="8" t="str">
        <f ca="1">VLOOKUP($K452,Education!$A:$B,2,FALSE)</f>
        <v>Undergraduate degree</v>
      </c>
      <c r="M452" s="7" t="e">
        <f ca="1" xml:space="preserve">
  IF(OR($O452 = 5, $O452 = 6, $O452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2" s="7" t="e">
        <f ca="1">VLOOKUP($M452,Department!$A:$B,2,FALSE)</f>
        <v>#NUM!</v>
      </c>
      <c r="O452" s="6">
        <f t="shared" ca="1" si="7"/>
        <v>11</v>
      </c>
      <c r="P452" s="7" t="str">
        <f ca="1">VLOOKUP($O452,Role!$A:$B,2,FALSE)</f>
        <v>Analyst</v>
      </c>
      <c r="Q452" s="6">
        <f ca="1" xml:space="preserve">
IF($O452 = 11 + N("Analyst"),
    RANDBETWEEN(5, 7) + N("Jr, Pleno, Sr"),
    ""
)</f>
        <v>5</v>
      </c>
      <c r="R452" s="7" t="e">
        <f ca="1" xml:space="preserve">
IF($Q452 &lt;&gt; "",
    VLOOKUP($Q452,Level!$A:$B,2,FALSE),
    ""
)</f>
        <v>#N/A</v>
      </c>
      <c r="S452" s="1" t="e">
        <f ca="1" xml:space="preserve">
IF($O452 = 5 + N("Presidente"),
    27000,
    IF($O452 = 6 + N("Vice-presidente"),
        23000,
        IF(OR($O452 = 8, $O452= 13, $O452 = 12) + N("Secretária bilíngue ou coordenador ou especialista"),
            8000,
            IF($O452 = 7 + N("Diretor"),
                15000,
                IF($O452 = 14 + N("Gerente"),
                    12000,
                    IF($O452 = 9 + N("Estagiário"),
                        705,
                        IF($O452 = 10 + N("Trainee"),
                            805,
                            IF($O452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IF($K452 = 7,
  500,
  IF($K452 = 8,
    1000,
    IF($K452 = 9,
      1500,
      IF($K452 = 10,
        2000,
        0
      )
    )
  )
)
+
N("Adicional no salário por área")
+
IF($M452 = 14 + N("Tecnologia da Informação"),
  120,
  IF($M452 = 16 + N("Vendas"),
    110,
    IF($M452 = 15 + N("Jurídico"),
      100,
      IF(OR($M452 = 8, $M452 = 9, $M452 = 11) + N("Recursos humanos ou comercial ou comunicação e marketing"),
        80,
        0
      )
    )
  )
)
+
N("Adicionando pegadinha")
+
IF(AND($M452 = 16, $K452 = 9, $O452 = 11, $Q452 = 5) + N("Se for de vendas, com mestrado, analista sênior"),
  IF(#REF! = 5,
    100,
    0
  )
  +
  IF($I452 = "M",
    200,
    0
  ),
  0
)</f>
        <v>#NUM!</v>
      </c>
    </row>
    <row r="453" spans="1:19" ht="14.25" customHeight="1" x14ac:dyDescent="0.2">
      <c r="A453" s="7" t="s">
        <v>94</v>
      </c>
      <c r="B453" s="5">
        <f>ROW()</f>
        <v>453</v>
      </c>
      <c r="C453" s="6" t="b">
        <v>1</v>
      </c>
      <c r="D453" s="7" t="e">
        <f ca="1">IF($B453 = 1 + N("Presidente"),
    127,
    IF($B453 = 2 + N("Vice-Presidente"),
        72,
        IF($B453 = 3 + N("Secretária bilíngue"),
            13,
            RANDBETWEEN(5,COUNT(#REF!) + 1)
        )
    )
)</f>
        <v>#NUM!</v>
      </c>
      <c r="E453" s="7" t="e">
        <f ca="1">VLOOKUP($D453,#REF!,2,FALSE)</f>
        <v>#NUM!</v>
      </c>
      <c r="F453" s="7" t="e">
        <f ca="1" xml:space="preserve">
IF($B453 = 1,
    0,
    RANDBETWEEN(5,COUNT(#REF!) + 1)
)</f>
        <v>#NUM!</v>
      </c>
      <c r="G453" s="7" t="e">
        <f ca="1" xml:space="preserve">
IF($B453 = 1 + N("Presidente"),
    "de Orléans e Bragança",
    VLOOKUP($F453,#REF!,2,FALSE) &amp; " " &amp; VLOOKUP(RANDBETWEEN(5,COUNT(#REF!) + 1),#REF!,2,FALSE)
)</f>
        <v>#NUM!</v>
      </c>
      <c r="H453" s="7" t="s">
        <v>549</v>
      </c>
      <c r="I453" s="7" t="s">
        <v>6</v>
      </c>
      <c r="J453" s="8">
        <f ca="1" xml:space="preserve">
IF($O453 = 5 + N("CEO"),
    TODAY() - 16340,
    IF($O453 = 8 + N("Secretary"),
        RANDBETWEEN(TODAY() - 12418.5, TODAY()-6574.5),
        IF(OR($O453 = 7, $O453 = 14),
            RANDBETWEEN(TODAY() - 16071, TODAY() - 8766),
            IF(OR($O453 = 13, $O453 = 12, $O453 = 11),
                RANDBETWEEN(TODAY() - 27393.75, TODAY() - 12783.75),
                RANDBETWEEN(TODAY() - 27393.75, TODAY()-10957.5)
            )
        )
    )
)</f>
        <v>22012</v>
      </c>
      <c r="K453" s="6">
        <f ca="1" xml:space="preserve">
IF(OR($O453 = 5, $O453 = 6) + N("Se for presidente ou vice-presidente"),
    10 + N("Doutor"),
    IF($O453 = 7 + N("Se for diretor"),
        RANDBETWEEN(8,10) + N("Graduate school or Master’s degree or Doctorate"),
        IF($O453 = 14 + N("If a manager"),
            RANDBETWEEN(7,9),
            IF(OR($O453 = 13, $O453 = 12, $O453 = 11) + N("If coordinator or specialist or analyst"),
                RANDBETWEEN(7,8),
                7
            )
        )
    )
)</f>
        <v>7</v>
      </c>
      <c r="L453" s="8" t="str">
        <f ca="1">VLOOKUP($K453,Education!$A:$B,2,FALSE)</f>
        <v>Undergraduate degree</v>
      </c>
      <c r="M453" s="7" t="e">
        <f ca="1" xml:space="preserve">
  IF(OR($O453 = 5, $O453 = 6, $O453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3" s="7" t="e">
        <f ca="1">VLOOKUP($M453,Department!$A:$B,2,FALSE)</f>
        <v>#NUM!</v>
      </c>
      <c r="O453" s="6">
        <f t="shared" ca="1" si="7"/>
        <v>10</v>
      </c>
      <c r="P453" s="7" t="str">
        <f ca="1">VLOOKUP($O453,Role!$A:$B,2,FALSE)</f>
        <v>Trainee</v>
      </c>
      <c r="Q453" s="6" t="str">
        <f ca="1" xml:space="preserve">
IF($O453 = 11 + N("Analyst"),
    RANDBETWEEN(5, 7) + N("Jr, Pleno, Sr"),
    ""
)</f>
        <v/>
      </c>
      <c r="R453" s="7" t="str">
        <f ca="1" xml:space="preserve">
IF($Q453 &lt;&gt; "",
    VLOOKUP($Q453,Level!$A:$B,2,FALSE),
    ""
)</f>
        <v/>
      </c>
      <c r="S453" s="1" t="e">
        <f ca="1" xml:space="preserve">
IF($O453 = 5 + N("Presidente"),
    27000,
    IF($O453 = 6 + N("Vice-presidente"),
        23000,
        IF(OR($O453 = 8, $O453= 13, $O453 = 12) + N("Secretária bilíngue ou coordenador ou especialista"),
            8000,
            IF($O453 = 7 + N("Diretor"),
                15000,
                IF($O453 = 14 + N("Gerente"),
                    12000,
                    IF($O453 = 9 + N("Estagiário"),
                        705,
                        IF($O453 = 10 + N("Trainee"),
                            805,
                            IF($O453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IF($K453 = 7,
  500,
  IF($K453 = 8,
    1000,
    IF($K453 = 9,
      1500,
      IF($K453 = 10,
        2000,
        0
      )
    )
  )
)
+
N("Adicional no salário por área")
+
IF($M453 = 14 + N("Tecnologia da Informação"),
  120,
  IF($M453 = 16 + N("Vendas"),
    110,
    IF($M453 = 15 + N("Jurídico"),
      100,
      IF(OR($M453 = 8, $M453 = 9, $M453 = 11) + N("Recursos humanos ou comercial ou comunicação e marketing"),
        80,
        0
      )
    )
  )
)
+
N("Adicionando pegadinha")
+
IF(AND($M453 = 16, $K453 = 9, $O453 = 11, $Q453 = 5) + N("Se for de vendas, com mestrado, analista sênior"),
  IF(#REF! = 5,
    100,
    0
  )
  +
  IF($I453 = "M",
    200,
    0
  ),
  0
)</f>
        <v>#NUM!</v>
      </c>
    </row>
    <row r="454" spans="1:19" ht="14.25" customHeight="1" x14ac:dyDescent="0.2">
      <c r="A454" s="7" t="s">
        <v>94</v>
      </c>
      <c r="B454" s="5">
        <f>ROW()</f>
        <v>454</v>
      </c>
      <c r="C454" s="6" t="b">
        <v>1</v>
      </c>
      <c r="D454" s="7" t="e">
        <f ca="1">IF($B454 = 1 + N("Presidente"),
    127,
    IF($B454 = 2 + N("Vice-Presidente"),
        72,
        IF($B454 = 3 + N("Secretária bilíngue"),
            13,
            RANDBETWEEN(5,COUNT(#REF!) + 1)
        )
    )
)</f>
        <v>#NUM!</v>
      </c>
      <c r="E454" s="7" t="e">
        <f ca="1">VLOOKUP($D454,#REF!,2,FALSE)</f>
        <v>#NUM!</v>
      </c>
      <c r="F454" s="7" t="e">
        <f ca="1" xml:space="preserve">
IF($B454 = 1,
    0,
    RANDBETWEEN(5,COUNT(#REF!) + 1)
)</f>
        <v>#NUM!</v>
      </c>
      <c r="G454" s="7" t="e">
        <f ca="1" xml:space="preserve">
IF($B454 = 1 + N("Presidente"),
    "de Orléans e Bragança",
    VLOOKUP($F454,#REF!,2,FALSE) &amp; " " &amp; VLOOKUP(RANDBETWEEN(5,COUNT(#REF!) + 1),#REF!,2,FALSE)
)</f>
        <v>#NUM!</v>
      </c>
      <c r="H454" s="7" t="s">
        <v>550</v>
      </c>
      <c r="I454" s="7" t="s">
        <v>6</v>
      </c>
      <c r="J454" s="8">
        <f ca="1" xml:space="preserve">
IF($O454 = 5 + N("CEO"),
    TODAY() - 16340,
    IF($O454 = 8 + N("Secretary"),
        RANDBETWEEN(TODAY() - 12418.5, TODAY()-6574.5),
        IF(OR($O454 = 7, $O454 = 14),
            RANDBETWEEN(TODAY() - 16071, TODAY() - 8766),
            IF(OR($O454 = 13, $O454 = 12, $O454 = 11),
                RANDBETWEEN(TODAY() - 27393.75, TODAY() - 12783.75),
                RANDBETWEEN(TODAY() - 27393.75, TODAY()-10957.5)
            )
        )
    )
)</f>
        <v>27413</v>
      </c>
      <c r="K454" s="6">
        <f ca="1" xml:space="preserve">
IF(OR($O454 = 5, $O454 = 6) + N("Se for presidente ou vice-presidente"),
    10 + N("Doutor"),
    IF($O454 = 7 + N("Se for diretor"),
        RANDBETWEEN(8,10) + N("Graduate school or Master’s degree or Doctorate"),
        IF($O454 = 14 + N("If a manager"),
            RANDBETWEEN(7,9),
            IF(OR($O454 = 13, $O454 = 12, $O454 = 11) + N("If coordinator or specialist or analyst"),
                RANDBETWEEN(7,8),
                7
            )
        )
    )
)</f>
        <v>8</v>
      </c>
      <c r="L454" s="8" t="str">
        <f ca="1">VLOOKUP($K454,Education!$A:$B,2,FALSE)</f>
        <v>Graduate school</v>
      </c>
      <c r="M454" s="7" t="e">
        <f ca="1" xml:space="preserve">
  IF(OR($O454 = 5, $O454 = 6, $O454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4" s="7" t="e">
        <f ca="1">VLOOKUP($M454,Department!$A:$B,2,FALSE)</f>
        <v>#NUM!</v>
      </c>
      <c r="O454" s="6">
        <f t="shared" ca="1" si="7"/>
        <v>11</v>
      </c>
      <c r="P454" s="7" t="str">
        <f ca="1">VLOOKUP($O454,Role!$A:$B,2,FALSE)</f>
        <v>Analyst</v>
      </c>
      <c r="Q454" s="6">
        <f ca="1" xml:space="preserve">
IF($O454 = 11 + N("Analyst"),
    RANDBETWEEN(5, 7) + N("Jr, Pleno, Sr"),
    ""
)</f>
        <v>7</v>
      </c>
      <c r="R454" s="7" t="e">
        <f ca="1" xml:space="preserve">
IF($Q454 &lt;&gt; "",
    VLOOKUP($Q454,Level!$A:$B,2,FALSE),
    ""
)</f>
        <v>#N/A</v>
      </c>
      <c r="S454" s="1" t="e">
        <f ca="1" xml:space="preserve">
IF($O454 = 5 + N("Presidente"),
    27000,
    IF($O454 = 6 + N("Vice-presidente"),
        23000,
        IF(OR($O454 = 8, $O454= 13, $O454 = 12) + N("Secretária bilíngue ou coordenador ou especialista"),
            8000,
            IF($O454 = 7 + N("Diretor"),
                15000,
                IF($O454 = 14 + N("Gerente"),
                    12000,
                    IF($O454 = 9 + N("Estagiário"),
                        705,
                        IF($O454 = 10 + N("Trainee"),
                            805,
                            IF($O454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IF($K454 = 7,
  500,
  IF($K454 = 8,
    1000,
    IF($K454 = 9,
      1500,
      IF($K454 = 10,
        2000,
        0
      )
    )
  )
)
+
N("Adicional no salário por área")
+
IF($M454 = 14 + N("Tecnologia da Informação"),
  120,
  IF($M454 = 16 + N("Vendas"),
    110,
    IF($M454 = 15 + N("Jurídico"),
      100,
      IF(OR($M454 = 8, $M454 = 9, $M454 = 11) + N("Recursos humanos ou comercial ou comunicação e marketing"),
        80,
        0
      )
    )
  )
)
+
N("Adicionando pegadinha")
+
IF(AND($M454 = 16, $K454 = 9, $O454 = 11, $Q454 = 5) + N("Se for de vendas, com mestrado, analista sênior"),
  IF(#REF! = 5,
    100,
    0
  )
  +
  IF($I454 = "M",
    200,
    0
  ),
  0
)</f>
        <v>#NUM!</v>
      </c>
    </row>
    <row r="455" spans="1:19" ht="14.25" customHeight="1" x14ac:dyDescent="0.2">
      <c r="A455" s="7" t="s">
        <v>94</v>
      </c>
      <c r="B455" s="5">
        <f>ROW()</f>
        <v>455</v>
      </c>
      <c r="C455" s="6" t="b">
        <v>1</v>
      </c>
      <c r="D455" s="7" t="e">
        <f ca="1">IF($B455 = 1 + N("Presidente"),
    127,
    IF($B455 = 2 + N("Vice-Presidente"),
        72,
        IF($B455 = 3 + N("Secretária bilíngue"),
            13,
            RANDBETWEEN(5,COUNT(#REF!) + 1)
        )
    )
)</f>
        <v>#NUM!</v>
      </c>
      <c r="E455" s="7" t="e">
        <f ca="1">VLOOKUP($D455,#REF!,2,FALSE)</f>
        <v>#NUM!</v>
      </c>
      <c r="F455" s="7" t="e">
        <f ca="1" xml:space="preserve">
IF($B455 = 1,
    0,
    RANDBETWEEN(5,COUNT(#REF!) + 1)
)</f>
        <v>#NUM!</v>
      </c>
      <c r="G455" s="7" t="e">
        <f ca="1" xml:space="preserve">
IF($B455 = 1 + N("Presidente"),
    "de Orléans e Bragança",
    VLOOKUP($F455,#REF!,2,FALSE) &amp; " " &amp; VLOOKUP(RANDBETWEEN(5,COUNT(#REF!) + 1),#REF!,2,FALSE)
)</f>
        <v>#NUM!</v>
      </c>
      <c r="H455" s="7" t="s">
        <v>551</v>
      </c>
      <c r="I455" s="7" t="s">
        <v>6</v>
      </c>
      <c r="J455" s="8">
        <f ca="1" xml:space="preserve">
IF($O455 = 5 + N("CEO"),
    TODAY() - 16340,
    IF($O455 = 8 + N("Secretary"),
        RANDBETWEEN(TODAY() - 12418.5, TODAY()-6574.5),
        IF(OR($O455 = 7, $O455 = 14),
            RANDBETWEEN(TODAY() - 16071, TODAY() - 8766),
            IF(OR($O455 = 13, $O455 = 12, $O455 = 11),
                RANDBETWEEN(TODAY() - 27393.75, TODAY() - 12783.75),
                RANDBETWEEN(TODAY() - 27393.75, TODAY()-10957.5)
            )
        )
    )
)</f>
        <v>22723</v>
      </c>
      <c r="K455" s="6">
        <f ca="1" xml:space="preserve">
IF(OR($O455 = 5, $O455 = 6) + N("Se for presidente ou vice-presidente"),
    10 + N("Doutor"),
    IF($O455 = 7 + N("Se for diretor"),
        RANDBETWEEN(8,10) + N("Graduate school or Master’s degree or Doctorate"),
        IF($O455 = 14 + N("If a manager"),
            RANDBETWEEN(7,9),
            IF(OR($O455 = 13, $O455 = 12, $O455 = 11) + N("If coordinator or specialist or analyst"),
                RANDBETWEEN(7,8),
                7
            )
        )
    )
)</f>
        <v>7</v>
      </c>
      <c r="L455" s="8" t="str">
        <f ca="1">VLOOKUP($K455,Education!$A:$B,2,FALSE)</f>
        <v>Undergraduate degree</v>
      </c>
      <c r="M455" s="7" t="e">
        <f ca="1" xml:space="preserve">
  IF(OR($O455 = 5, $O455 = 6, $O455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5" s="7" t="e">
        <f ca="1">VLOOKUP($M455,Department!$A:$B,2,FALSE)</f>
        <v>#NUM!</v>
      </c>
      <c r="O455" s="6">
        <f t="shared" ca="1" si="7"/>
        <v>9</v>
      </c>
      <c r="P455" s="7" t="str">
        <f ca="1">VLOOKUP($O455,Role!$A:$B,2,FALSE)</f>
        <v>Intern</v>
      </c>
      <c r="Q455" s="6" t="str">
        <f ca="1" xml:space="preserve">
IF($O455 = 11 + N("Analyst"),
    RANDBETWEEN(5, 7) + N("Jr, Pleno, Sr"),
    ""
)</f>
        <v/>
      </c>
      <c r="R455" s="7" t="str">
        <f ca="1" xml:space="preserve">
IF($Q455 &lt;&gt; "",
    VLOOKUP($Q455,Level!$A:$B,2,FALSE),
    ""
)</f>
        <v/>
      </c>
      <c r="S455" s="1" t="e">
        <f ca="1" xml:space="preserve">
IF($O455 = 5 + N("Presidente"),
    27000,
    IF($O455 = 6 + N("Vice-presidente"),
        23000,
        IF(OR($O455 = 8, $O455= 13, $O455 = 12) + N("Secretária bilíngue ou coordenador ou especialista"),
            8000,
            IF($O455 = 7 + N("Diretor"),
                15000,
                IF($O455 = 14 + N("Gerente"),
                    12000,
                    IF($O455 = 9 + N("Estagiário"),
                        705,
                        IF($O455 = 10 + N("Trainee"),
                            805,
                            IF($O455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IF($K455 = 7,
  500,
  IF($K455 = 8,
    1000,
    IF($K455 = 9,
      1500,
      IF($K455 = 10,
        2000,
        0
      )
    )
  )
)
+
N("Adicional no salário por área")
+
IF($M455 = 14 + N("Tecnologia da Informação"),
  120,
  IF($M455 = 16 + N("Vendas"),
    110,
    IF($M455 = 15 + N("Jurídico"),
      100,
      IF(OR($M455 = 8, $M455 = 9, $M455 = 11) + N("Recursos humanos ou comercial ou comunicação e marketing"),
        80,
        0
      )
    )
  )
)
+
N("Adicionando pegadinha")
+
IF(AND($M455 = 16, $K455 = 9, $O455 = 11, $Q455 = 5) + N("Se for de vendas, com mestrado, analista sênior"),
  IF(#REF! = 5,
    100,
    0
  )
  +
  IF($I455 = "M",
    200,
    0
  ),
  0
)</f>
        <v>#NUM!</v>
      </c>
    </row>
    <row r="456" spans="1:19" ht="14.25" customHeight="1" x14ac:dyDescent="0.2">
      <c r="A456" s="7" t="s">
        <v>94</v>
      </c>
      <c r="B456" s="5">
        <f>ROW()</f>
        <v>456</v>
      </c>
      <c r="C456" s="6" t="b">
        <v>1</v>
      </c>
      <c r="D456" s="7" t="e">
        <f ca="1">IF($B456 = 1 + N("Presidente"),
    127,
    IF($B456 = 2 + N("Vice-Presidente"),
        72,
        IF($B456 = 3 + N("Secretária bilíngue"),
            13,
            RANDBETWEEN(5,COUNT(#REF!) + 1)
        )
    )
)</f>
        <v>#NUM!</v>
      </c>
      <c r="E456" s="7" t="e">
        <f ca="1">VLOOKUP($D456,#REF!,2,FALSE)</f>
        <v>#NUM!</v>
      </c>
      <c r="F456" s="7" t="e">
        <f ca="1" xml:space="preserve">
IF($B456 = 1,
    0,
    RANDBETWEEN(5,COUNT(#REF!) + 1)
)</f>
        <v>#NUM!</v>
      </c>
      <c r="G456" s="7" t="e">
        <f ca="1" xml:space="preserve">
IF($B456 = 1 + N("Presidente"),
    "de Orléans e Bragança",
    VLOOKUP($F456,#REF!,2,FALSE) &amp; " " &amp; VLOOKUP(RANDBETWEEN(5,COUNT(#REF!) + 1),#REF!,2,FALSE)
)</f>
        <v>#NUM!</v>
      </c>
      <c r="H456" s="7" t="s">
        <v>552</v>
      </c>
      <c r="I456" s="7" t="s">
        <v>5</v>
      </c>
      <c r="J456" s="8">
        <f ca="1" xml:space="preserve">
IF($O456 = 5 + N("CEO"),
    TODAY() - 16340,
    IF($O456 = 8 + N("Secretary"),
        RANDBETWEEN(TODAY() - 12418.5, TODAY()-6574.5),
        IF(OR($O456 = 7, $O456 = 14),
            RANDBETWEEN(TODAY() - 16071, TODAY() - 8766),
            IF(OR($O456 = 13, $O456 = 12, $O456 = 11),
                RANDBETWEEN(TODAY() - 27393.75, TODAY() - 12783.75),
                RANDBETWEEN(TODAY() - 27393.75, TODAY()-10957.5)
            )
        )
    )
)</f>
        <v>26513</v>
      </c>
      <c r="K456" s="6">
        <f ca="1" xml:space="preserve">
IF(OR($O456 = 5, $O456 = 6) + N("Se for presidente ou vice-presidente"),
    10 + N("Doutor"),
    IF($O456 = 7 + N("Se for diretor"),
        RANDBETWEEN(8,10) + N("Graduate school or Master’s degree or Doctorate"),
        IF($O456 = 14 + N("If a manager"),
            RANDBETWEEN(7,9),
            IF(OR($O456 = 13, $O456 = 12, $O456 = 11) + N("If coordinator or specialist or analyst"),
                RANDBETWEEN(7,8),
                7
            )
        )
    )
)</f>
        <v>8</v>
      </c>
      <c r="L456" s="8" t="str">
        <f ca="1">VLOOKUP($K456,Education!$A:$B,2,FALSE)</f>
        <v>Graduate school</v>
      </c>
      <c r="M456" s="7" t="e">
        <f ca="1" xml:space="preserve">
  IF(OR($O456 = 5, $O456 = 6, $O456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6" s="7" t="e">
        <f ca="1">VLOOKUP($M456,Department!$A:$B,2,FALSE)</f>
        <v>#NUM!</v>
      </c>
      <c r="O456" s="6">
        <f t="shared" ca="1" si="7"/>
        <v>11</v>
      </c>
      <c r="P456" s="7" t="str">
        <f ca="1">VLOOKUP($O456,Role!$A:$B,2,FALSE)</f>
        <v>Analyst</v>
      </c>
      <c r="Q456" s="6">
        <f ca="1" xml:space="preserve">
IF($O456 = 11 + N("Analyst"),
    RANDBETWEEN(5, 7) + N("Jr, Pleno, Sr"),
    ""
)</f>
        <v>7</v>
      </c>
      <c r="R456" s="7" t="e">
        <f ca="1" xml:space="preserve">
IF($Q456 &lt;&gt; "",
    VLOOKUP($Q456,Level!$A:$B,2,FALSE),
    ""
)</f>
        <v>#N/A</v>
      </c>
      <c r="S456" s="1" t="e">
        <f ca="1" xml:space="preserve">
IF($O456 = 5 + N("Presidente"),
    27000,
    IF($O456 = 6 + N("Vice-presidente"),
        23000,
        IF(OR($O456 = 8, $O456= 13, $O456 = 12) + N("Secretária bilíngue ou coordenador ou especialista"),
            8000,
            IF($O456 = 7 + N("Diretor"),
                15000,
                IF($O456 = 14 + N("Gerente"),
                    12000,
                    IF($O456 = 9 + N("Estagiário"),
                        705,
                        IF($O456 = 10 + N("Trainee"),
                            805,
                            IF($O456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IF($K456 = 7,
  500,
  IF($K456 = 8,
    1000,
    IF($K456 = 9,
      1500,
      IF($K456 = 10,
        2000,
        0
      )
    )
  )
)
+
N("Adicional no salário por área")
+
IF($M456 = 14 + N("Tecnologia da Informação"),
  120,
  IF($M456 = 16 + N("Vendas"),
    110,
    IF($M456 = 15 + N("Jurídico"),
      100,
      IF(OR($M456 = 8, $M456 = 9, $M456 = 11) + N("Recursos humanos ou comercial ou comunicação e marketing"),
        80,
        0
      )
    )
  )
)
+
N("Adicionando pegadinha")
+
IF(AND($M456 = 16, $K456 = 9, $O456 = 11, $Q456 = 5) + N("Se for de vendas, com mestrado, analista sênior"),
  IF(#REF! = 5,
    100,
    0
  )
  +
  IF($I456 = "M",
    200,
    0
  ),
  0
)</f>
        <v>#NUM!</v>
      </c>
    </row>
    <row r="457" spans="1:19" ht="14.25" customHeight="1" x14ac:dyDescent="0.2">
      <c r="A457" s="7" t="s">
        <v>94</v>
      </c>
      <c r="B457" s="5">
        <f>ROW()</f>
        <v>457</v>
      </c>
      <c r="C457" s="6" t="b">
        <v>1</v>
      </c>
      <c r="D457" s="7" t="e">
        <f ca="1">IF($B457 = 1 + N("Presidente"),
    127,
    IF($B457 = 2 + N("Vice-Presidente"),
        72,
        IF($B457 = 3 + N("Secretária bilíngue"),
            13,
            RANDBETWEEN(5,COUNT(#REF!) + 1)
        )
    )
)</f>
        <v>#NUM!</v>
      </c>
      <c r="E457" s="7" t="e">
        <f ca="1">VLOOKUP($D457,#REF!,2,FALSE)</f>
        <v>#NUM!</v>
      </c>
      <c r="F457" s="7" t="e">
        <f ca="1" xml:space="preserve">
IF($B457 = 1,
    0,
    RANDBETWEEN(5,COUNT(#REF!) + 1)
)</f>
        <v>#NUM!</v>
      </c>
      <c r="G457" s="7" t="e">
        <f ca="1" xml:space="preserve">
IF($B457 = 1 + N("Presidente"),
    "de Orléans e Bragança",
    VLOOKUP($F457,#REF!,2,FALSE) &amp; " " &amp; VLOOKUP(RANDBETWEEN(5,COUNT(#REF!) + 1),#REF!,2,FALSE)
)</f>
        <v>#NUM!</v>
      </c>
      <c r="H457" s="7" t="s">
        <v>553</v>
      </c>
      <c r="I457" s="7" t="s">
        <v>5</v>
      </c>
      <c r="J457" s="8">
        <f ca="1" xml:space="preserve">
IF($O457 = 5 + N("CEO"),
    TODAY() - 16340,
    IF($O457 = 8 + N("Secretary"),
        RANDBETWEEN(TODAY() - 12418.5, TODAY()-6574.5),
        IF(OR($O457 = 7, $O457 = 14),
            RANDBETWEEN(TODAY() - 16071, TODAY() - 8766),
            IF(OR($O457 = 13, $O457 = 12, $O457 = 11),
                RANDBETWEEN(TODAY() - 27393.75, TODAY() - 12783.75),
                RANDBETWEEN(TODAY() - 27393.75, TODAY()-10957.5)
            )
        )
    )
)</f>
        <v>28528</v>
      </c>
      <c r="K457" s="6">
        <f ca="1" xml:space="preserve">
IF(OR($O457 = 5, $O457 = 6) + N("Se for presidente ou vice-presidente"),
    10 + N("Doutor"),
    IF($O457 = 7 + N("Se for diretor"),
        RANDBETWEEN(8,10) + N("Graduate school or Master’s degree or Doctorate"),
        IF($O457 = 14 + N("If a manager"),
            RANDBETWEEN(7,9),
            IF(OR($O457 = 13, $O457 = 12, $O457 = 11) + N("If coordinator or specialist or analyst"),
                RANDBETWEEN(7,8),
                7
            )
        )
    )
)</f>
        <v>7</v>
      </c>
      <c r="L457" s="8" t="str">
        <f ca="1">VLOOKUP($K457,Education!$A:$B,2,FALSE)</f>
        <v>Undergraduate degree</v>
      </c>
      <c r="M457" s="7" t="e">
        <f ca="1" xml:space="preserve">
  IF(OR($O457 = 5, $O457 = 6, $O457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7" s="7" t="e">
        <f ca="1">VLOOKUP($M457,Department!$A:$B,2,FALSE)</f>
        <v>#NUM!</v>
      </c>
      <c r="O457" s="6">
        <f t="shared" ca="1" si="7"/>
        <v>9</v>
      </c>
      <c r="P457" s="7" t="str">
        <f ca="1">VLOOKUP($O457,Role!$A:$B,2,FALSE)</f>
        <v>Intern</v>
      </c>
      <c r="Q457" s="6" t="str">
        <f ca="1" xml:space="preserve">
IF($O457 = 11 + N("Analyst"),
    RANDBETWEEN(5, 7) + N("Jr, Pleno, Sr"),
    ""
)</f>
        <v/>
      </c>
      <c r="R457" s="7" t="str">
        <f ca="1" xml:space="preserve">
IF($Q457 &lt;&gt; "",
    VLOOKUP($Q457,Level!$A:$B,2,FALSE),
    ""
)</f>
        <v/>
      </c>
      <c r="S457" s="1" t="e">
        <f ca="1" xml:space="preserve">
IF($O457 = 5 + N("Presidente"),
    27000,
    IF($O457 = 6 + N("Vice-presidente"),
        23000,
        IF(OR($O457 = 8, $O457= 13, $O457 = 12) + N("Secretária bilíngue ou coordenador ou especialista"),
            8000,
            IF($O457 = 7 + N("Diretor"),
                15000,
                IF($O457 = 14 + N("Gerente"),
                    12000,
                    IF($O457 = 9 + N("Estagiário"),
                        705,
                        IF($O457 = 10 + N("Trainee"),
                            805,
                            IF($O457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IF($K457 = 7,
  500,
  IF($K457 = 8,
    1000,
    IF($K457 = 9,
      1500,
      IF($K457 = 10,
        2000,
        0
      )
    )
  )
)
+
N("Adicional no salário por área")
+
IF($M457 = 14 + N("Tecnologia da Informação"),
  120,
  IF($M457 = 16 + N("Vendas"),
    110,
    IF($M457 = 15 + N("Jurídico"),
      100,
      IF(OR($M457 = 8, $M457 = 9, $M457 = 11) + N("Recursos humanos ou comercial ou comunicação e marketing"),
        80,
        0
      )
    )
  )
)
+
N("Adicionando pegadinha")
+
IF(AND($M457 = 16, $K457 = 9, $O457 = 11, $Q457 = 5) + N("Se for de vendas, com mestrado, analista sênior"),
  IF(#REF! = 5,
    100,
    0
  )
  +
  IF($I457 = "M",
    200,
    0
  ),
  0
)</f>
        <v>#NUM!</v>
      </c>
    </row>
    <row r="458" spans="1:19" ht="14.25" customHeight="1" x14ac:dyDescent="0.2">
      <c r="A458" s="7" t="s">
        <v>94</v>
      </c>
      <c r="B458" s="5">
        <f>ROW()</f>
        <v>458</v>
      </c>
      <c r="C458" s="6" t="b">
        <v>1</v>
      </c>
      <c r="D458" s="7" t="e">
        <f ca="1">IF($B458 = 1 + N("Presidente"),
    127,
    IF($B458 = 2 + N("Vice-Presidente"),
        72,
        IF($B458 = 3 + N("Secretária bilíngue"),
            13,
            RANDBETWEEN(5,COUNT(#REF!) + 1)
        )
    )
)</f>
        <v>#NUM!</v>
      </c>
      <c r="E458" s="7" t="e">
        <f ca="1">VLOOKUP($D458,#REF!,2,FALSE)</f>
        <v>#NUM!</v>
      </c>
      <c r="F458" s="7" t="e">
        <f ca="1" xml:space="preserve">
IF($B458 = 1,
    0,
    RANDBETWEEN(5,COUNT(#REF!) + 1)
)</f>
        <v>#NUM!</v>
      </c>
      <c r="G458" s="7" t="e">
        <f ca="1" xml:space="preserve">
IF($B458 = 1 + N("Presidente"),
    "de Orléans e Bragança",
    VLOOKUP($F458,#REF!,2,FALSE) &amp; " " &amp; VLOOKUP(RANDBETWEEN(5,COUNT(#REF!) + 1),#REF!,2,FALSE)
)</f>
        <v>#NUM!</v>
      </c>
      <c r="H458" s="7" t="s">
        <v>554</v>
      </c>
      <c r="I458" s="7" t="s">
        <v>5</v>
      </c>
      <c r="J458" s="8">
        <f ca="1" xml:space="preserve">
IF($O458 = 5 + N("CEO"),
    TODAY() - 16340,
    IF($O458 = 8 + N("Secretary"),
        RANDBETWEEN(TODAY() - 12418.5, TODAY()-6574.5),
        IF(OR($O458 = 7, $O458 = 14),
            RANDBETWEEN(TODAY() - 16071, TODAY() - 8766),
            IF(OR($O458 = 13, $O458 = 12, $O458 = 11),
                RANDBETWEEN(TODAY() - 27393.75, TODAY() - 12783.75),
                RANDBETWEEN(TODAY() - 27393.75, TODAY()-10957.5)
            )
        )
    )
)</f>
        <v>18297</v>
      </c>
      <c r="K458" s="6">
        <f ca="1" xml:space="preserve">
IF(OR($O458 = 5, $O458 = 6) + N("Se for presidente ou vice-presidente"),
    10 + N("Doutor"),
    IF($O458 = 7 + N("Se for diretor"),
        RANDBETWEEN(8,10) + N("Graduate school or Master’s degree or Doctorate"),
        IF($O458 = 14 + N("If a manager"),
            RANDBETWEEN(7,9),
            IF(OR($O458 = 13, $O458 = 12, $O458 = 11) + N("If coordinator or specialist or analyst"),
                RANDBETWEEN(7,8),
                7
            )
        )
    )
)</f>
        <v>8</v>
      </c>
      <c r="L458" s="8" t="str">
        <f ca="1">VLOOKUP($K458,Education!$A:$B,2,FALSE)</f>
        <v>Graduate school</v>
      </c>
      <c r="M458" s="7" t="e">
        <f ca="1" xml:space="preserve">
  IF(OR($O458 = 5, $O458 = 6, $O458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8" s="7" t="e">
        <f ca="1">VLOOKUP($M458,Department!$A:$B,2,FALSE)</f>
        <v>#NUM!</v>
      </c>
      <c r="O458" s="6">
        <f t="shared" ca="1" si="7"/>
        <v>11</v>
      </c>
      <c r="P458" s="7" t="str">
        <f ca="1">VLOOKUP($O458,Role!$A:$B,2,FALSE)</f>
        <v>Analyst</v>
      </c>
      <c r="Q458" s="6">
        <f ca="1" xml:space="preserve">
IF($O458 = 11 + N("Analyst"),
    RANDBETWEEN(5, 7) + N("Jr, Pleno, Sr"),
    ""
)</f>
        <v>7</v>
      </c>
      <c r="R458" s="7" t="e">
        <f ca="1" xml:space="preserve">
IF($Q458 &lt;&gt; "",
    VLOOKUP($Q458,Level!$A:$B,2,FALSE),
    ""
)</f>
        <v>#N/A</v>
      </c>
      <c r="S458" s="1" t="e">
        <f ca="1" xml:space="preserve">
IF($O458 = 5 + N("Presidente"),
    27000,
    IF($O458 = 6 + N("Vice-presidente"),
        23000,
        IF(OR($O458 = 8, $O458= 13, $O458 = 12) + N("Secretária bilíngue ou coordenador ou especialista"),
            8000,
            IF($O458 = 7 + N("Diretor"),
                15000,
                IF($O458 = 14 + N("Gerente"),
                    12000,
                    IF($O458 = 9 + N("Estagiário"),
                        705,
                        IF($O458 = 10 + N("Trainee"),
                            805,
                            IF($O458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IF($K458 = 7,
  500,
  IF($K458 = 8,
    1000,
    IF($K458 = 9,
      1500,
      IF($K458 = 10,
        2000,
        0
      )
    )
  )
)
+
N("Adicional no salário por área")
+
IF($M458 = 14 + N("Tecnologia da Informação"),
  120,
  IF($M458 = 16 + N("Vendas"),
    110,
    IF($M458 = 15 + N("Jurídico"),
      100,
      IF(OR($M458 = 8, $M458 = 9, $M458 = 11) + N("Recursos humanos ou comercial ou comunicação e marketing"),
        80,
        0
      )
    )
  )
)
+
N("Adicionando pegadinha")
+
IF(AND($M458 = 16, $K458 = 9, $O458 = 11, $Q458 = 5) + N("Se for de vendas, com mestrado, analista sênior"),
  IF(#REF! = 5,
    100,
    0
  )
  +
  IF($I458 = "M",
    200,
    0
  ),
  0
)</f>
        <v>#NUM!</v>
      </c>
    </row>
    <row r="459" spans="1:19" ht="14.25" customHeight="1" x14ac:dyDescent="0.2">
      <c r="A459" s="7" t="s">
        <v>94</v>
      </c>
      <c r="B459" s="5">
        <f>ROW()</f>
        <v>459</v>
      </c>
      <c r="C459" s="6" t="b">
        <v>1</v>
      </c>
      <c r="D459" s="7" t="e">
        <f ca="1">IF($B459 = 1 + N("Presidente"),
    127,
    IF($B459 = 2 + N("Vice-Presidente"),
        72,
        IF($B459 = 3 + N("Secretária bilíngue"),
            13,
            RANDBETWEEN(5,COUNT(#REF!) + 1)
        )
    )
)</f>
        <v>#NUM!</v>
      </c>
      <c r="E459" s="7" t="e">
        <f ca="1">VLOOKUP($D459,#REF!,2,FALSE)</f>
        <v>#NUM!</v>
      </c>
      <c r="F459" s="7" t="e">
        <f ca="1" xml:space="preserve">
IF($B459 = 1,
    0,
    RANDBETWEEN(5,COUNT(#REF!) + 1)
)</f>
        <v>#NUM!</v>
      </c>
      <c r="G459" s="7" t="e">
        <f ca="1" xml:space="preserve">
IF($B459 = 1 + N("Presidente"),
    "de Orléans e Bragança",
    VLOOKUP($F459,#REF!,2,FALSE) &amp; " " &amp; VLOOKUP(RANDBETWEEN(5,COUNT(#REF!) + 1),#REF!,2,FALSE)
)</f>
        <v>#NUM!</v>
      </c>
      <c r="H459" s="7" t="s">
        <v>555</v>
      </c>
      <c r="I459" s="7" t="s">
        <v>5</v>
      </c>
      <c r="J459" s="8">
        <f ca="1" xml:space="preserve">
IF($O459 = 5 + N("CEO"),
    TODAY() - 16340,
    IF($O459 = 8 + N("Secretary"),
        RANDBETWEEN(TODAY() - 12418.5, TODAY()-6574.5),
        IF(OR($O459 = 7, $O459 = 14),
            RANDBETWEEN(TODAY() - 16071, TODAY() - 8766),
            IF(OR($O459 = 13, $O459 = 12, $O459 = 11),
                RANDBETWEEN(TODAY() - 27393.75, TODAY() - 12783.75),
                RANDBETWEEN(TODAY() - 27393.75, TODAY()-10957.5)
            )
        )
    )
)</f>
        <v>33829</v>
      </c>
      <c r="K459" s="6">
        <f ca="1" xml:space="preserve">
IF(OR($O459 = 5, $O459 = 6) + N("Se for presidente ou vice-presidente"),
    10 + N("Doutor"),
    IF($O459 = 7 + N("Se for diretor"),
        RANDBETWEEN(8,10) + N("Graduate school or Master’s degree or Doctorate"),
        IF($O459 = 14 + N("If a manager"),
            RANDBETWEEN(7,9),
            IF(OR($O459 = 13, $O459 = 12, $O459 = 11) + N("If coordinator or specialist or analyst"),
                RANDBETWEEN(7,8),
                7
            )
        )
    )
)</f>
        <v>7</v>
      </c>
      <c r="L459" s="8" t="str">
        <f ca="1">VLOOKUP($K459,Education!$A:$B,2,FALSE)</f>
        <v>Undergraduate degree</v>
      </c>
      <c r="M459" s="7" t="e">
        <f ca="1" xml:space="preserve">
  IF(OR($O459 = 5, $O459 = 6, $O459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59" s="7" t="e">
        <f ca="1">VLOOKUP($M459,Department!$A:$B,2,FALSE)</f>
        <v>#NUM!</v>
      </c>
      <c r="O459" s="6">
        <f t="shared" ca="1" si="7"/>
        <v>10</v>
      </c>
      <c r="P459" s="7" t="str">
        <f ca="1">VLOOKUP($O459,Role!$A:$B,2,FALSE)</f>
        <v>Trainee</v>
      </c>
      <c r="Q459" s="6" t="str">
        <f ca="1" xml:space="preserve">
IF($O459 = 11 + N("Analyst"),
    RANDBETWEEN(5, 7) + N("Jr, Pleno, Sr"),
    ""
)</f>
        <v/>
      </c>
      <c r="R459" s="7" t="str">
        <f ca="1" xml:space="preserve">
IF($Q459 &lt;&gt; "",
    VLOOKUP($Q459,Level!$A:$B,2,FALSE),
    ""
)</f>
        <v/>
      </c>
      <c r="S459" s="1" t="e">
        <f ca="1" xml:space="preserve">
IF($O459 = 5 + N("Presidente"),
    27000,
    IF($O459 = 6 + N("Vice-presidente"),
        23000,
        IF(OR($O459 = 8, $O459= 13, $O459 = 12) + N("Secretária bilíngue ou coordenador ou especialista"),
            8000,
            IF($O459 = 7 + N("Diretor"),
                15000,
                IF($O459 = 14 + N("Gerente"),
                    12000,
                    IF($O459 = 9 + N("Estagiário"),
                        705,
                        IF($O459 = 10 + N("Trainee"),
                            805,
                            IF($O459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IF($K459 = 7,
  500,
  IF($K459 = 8,
    1000,
    IF($K459 = 9,
      1500,
      IF($K459 = 10,
        2000,
        0
      )
    )
  )
)
+
N("Adicional no salário por área")
+
IF($M459 = 14 + N("Tecnologia da Informação"),
  120,
  IF($M459 = 16 + N("Vendas"),
    110,
    IF($M459 = 15 + N("Jurídico"),
      100,
      IF(OR($M459 = 8, $M459 = 9, $M459 = 11) + N("Recursos humanos ou comercial ou comunicação e marketing"),
        80,
        0
      )
    )
  )
)
+
N("Adicionando pegadinha")
+
IF(AND($M459 = 16, $K459 = 9, $O459 = 11, $Q459 = 5) + N("Se for de vendas, com mestrado, analista sênior"),
  IF(#REF! = 5,
    100,
    0
  )
  +
  IF($I459 = "M",
    200,
    0
  ),
  0
)</f>
        <v>#NUM!</v>
      </c>
    </row>
    <row r="460" spans="1:19" ht="14.25" customHeight="1" x14ac:dyDescent="0.2">
      <c r="A460" s="7" t="s">
        <v>94</v>
      </c>
      <c r="B460" s="5">
        <f>ROW()</f>
        <v>460</v>
      </c>
      <c r="C460" s="6" t="b">
        <v>1</v>
      </c>
      <c r="D460" s="7" t="e">
        <f ca="1">IF($B460 = 1 + N("Presidente"),
    127,
    IF($B460 = 2 + N("Vice-Presidente"),
        72,
        IF($B460 = 3 + N("Secretária bilíngue"),
            13,
            RANDBETWEEN(5,COUNT(#REF!) + 1)
        )
    )
)</f>
        <v>#NUM!</v>
      </c>
      <c r="E460" s="7" t="e">
        <f ca="1">VLOOKUP($D460,#REF!,2,FALSE)</f>
        <v>#NUM!</v>
      </c>
      <c r="F460" s="7" t="e">
        <f ca="1" xml:space="preserve">
IF($B460 = 1,
    0,
    RANDBETWEEN(5,COUNT(#REF!) + 1)
)</f>
        <v>#NUM!</v>
      </c>
      <c r="G460" s="7" t="e">
        <f ca="1" xml:space="preserve">
IF($B460 = 1 + N("Presidente"),
    "de Orléans e Bragança",
    VLOOKUP($F460,#REF!,2,FALSE) &amp; " " &amp; VLOOKUP(RANDBETWEEN(5,COUNT(#REF!) + 1),#REF!,2,FALSE)
)</f>
        <v>#NUM!</v>
      </c>
      <c r="H460" s="7" t="s">
        <v>556</v>
      </c>
      <c r="I460" s="7" t="s">
        <v>6</v>
      </c>
      <c r="J460" s="8">
        <f ca="1" xml:space="preserve">
IF($O460 = 5 + N("CEO"),
    TODAY() - 16340,
    IF($O460 = 8 + N("Secretary"),
        RANDBETWEEN(TODAY() - 12418.5, TODAY()-6574.5),
        IF(OR($O460 = 7, $O460 = 14),
            RANDBETWEEN(TODAY() - 16071, TODAY() - 8766),
            IF(OR($O460 = 13, $O460 = 12, $O460 = 11),
                RANDBETWEEN(TODAY() - 27393.75, TODAY() - 12783.75),
                RANDBETWEEN(TODAY() - 27393.75, TODAY()-10957.5)
            )
        )
    )
)</f>
        <v>20794</v>
      </c>
      <c r="K460" s="6">
        <f ca="1" xml:space="preserve">
IF(OR($O460 = 5, $O460 = 6) + N("Se for presidente ou vice-presidente"),
    10 + N("Doutor"),
    IF($O460 = 7 + N("Se for diretor"),
        RANDBETWEEN(8,10) + N("Graduate school or Master’s degree or Doctorate"),
        IF($O460 = 14 + N("If a manager"),
            RANDBETWEEN(7,9),
            IF(OR($O460 = 13, $O460 = 12, $O460 = 11) + N("If coordinator or specialist or analyst"),
                RANDBETWEEN(7,8),
                7
            )
        )
    )
)</f>
        <v>8</v>
      </c>
      <c r="L460" s="8" t="str">
        <f ca="1">VLOOKUP($K460,Education!$A:$B,2,FALSE)</f>
        <v>Graduate school</v>
      </c>
      <c r="M460" s="7" t="e">
        <f ca="1" xml:space="preserve">
  IF(OR($O460 = 5, $O460 = 6, $O460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0" s="7" t="e">
        <f ca="1">VLOOKUP($M460,Department!$A:$B,2,FALSE)</f>
        <v>#NUM!</v>
      </c>
      <c r="O460" s="6">
        <f t="shared" ca="1" si="7"/>
        <v>11</v>
      </c>
      <c r="P460" s="7" t="str">
        <f ca="1">VLOOKUP($O460,Role!$A:$B,2,FALSE)</f>
        <v>Analyst</v>
      </c>
      <c r="Q460" s="6">
        <f ca="1" xml:space="preserve">
IF($O460 = 11 + N("Analyst"),
    RANDBETWEEN(5, 7) + N("Jr, Pleno, Sr"),
    ""
)</f>
        <v>7</v>
      </c>
      <c r="R460" s="7" t="e">
        <f ca="1" xml:space="preserve">
IF($Q460 &lt;&gt; "",
    VLOOKUP($Q460,Level!$A:$B,2,FALSE),
    ""
)</f>
        <v>#N/A</v>
      </c>
      <c r="S460" s="1" t="e">
        <f ca="1" xml:space="preserve">
IF($O460 = 5 + N("Presidente"),
    27000,
    IF($O460 = 6 + N("Vice-presidente"),
        23000,
        IF(OR($O460 = 8, $O460= 13, $O460 = 12) + N("Secretária bilíngue ou coordenador ou especialista"),
            8000,
            IF($O460 = 7 + N("Diretor"),
                15000,
                IF($O460 = 14 + N("Gerente"),
                    12000,
                    IF($O460 = 9 + N("Estagiário"),
                        705,
                        IF($O460 = 10 + N("Trainee"),
                            805,
                            IF($O460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IF($K460 = 7,
  500,
  IF($K460 = 8,
    1000,
    IF($K460 = 9,
      1500,
      IF($K460 = 10,
        2000,
        0
      )
    )
  )
)
+
N("Adicional no salário por área")
+
IF($M460 = 14 + N("Tecnologia da Informação"),
  120,
  IF($M460 = 16 + N("Vendas"),
    110,
    IF($M460 = 15 + N("Jurídico"),
      100,
      IF(OR($M460 = 8, $M460 = 9, $M460 = 11) + N("Recursos humanos ou comercial ou comunicação e marketing"),
        80,
        0
      )
    )
  )
)
+
N("Adicionando pegadinha")
+
IF(AND($M460 = 16, $K460 = 9, $O460 = 11, $Q460 = 5) + N("Se for de vendas, com mestrado, analista sênior"),
  IF(#REF! = 5,
    100,
    0
  )
  +
  IF($I460 = "M",
    200,
    0
  ),
  0
)</f>
        <v>#NUM!</v>
      </c>
    </row>
    <row r="461" spans="1:19" ht="14.25" customHeight="1" x14ac:dyDescent="0.2">
      <c r="A461" s="7" t="s">
        <v>94</v>
      </c>
      <c r="B461" s="5">
        <f>ROW()</f>
        <v>461</v>
      </c>
      <c r="C461" s="6" t="b">
        <v>1</v>
      </c>
      <c r="D461" s="7" t="e">
        <f ca="1">IF($B461 = 1 + N("Presidente"),
    127,
    IF($B461 = 2 + N("Vice-Presidente"),
        72,
        IF($B461 = 3 + N("Secretária bilíngue"),
            13,
            RANDBETWEEN(5,COUNT(#REF!) + 1)
        )
    )
)</f>
        <v>#NUM!</v>
      </c>
      <c r="E461" s="7" t="e">
        <f ca="1">VLOOKUP($D461,#REF!,2,FALSE)</f>
        <v>#NUM!</v>
      </c>
      <c r="F461" s="7" t="e">
        <f ca="1" xml:space="preserve">
IF($B461 = 1,
    0,
    RANDBETWEEN(5,COUNT(#REF!) + 1)
)</f>
        <v>#NUM!</v>
      </c>
      <c r="G461" s="7" t="e">
        <f ca="1" xml:space="preserve">
IF($B461 = 1 + N("Presidente"),
    "de Orléans e Bragança",
    VLOOKUP($F461,#REF!,2,FALSE) &amp; " " &amp; VLOOKUP(RANDBETWEEN(5,COUNT(#REF!) + 1),#REF!,2,FALSE)
)</f>
        <v>#NUM!</v>
      </c>
      <c r="H461" s="7" t="s">
        <v>557</v>
      </c>
      <c r="I461" s="7" t="s">
        <v>5</v>
      </c>
      <c r="J461" s="8">
        <f ca="1" xml:space="preserve">
IF($O461 = 5 + N("CEO"),
    TODAY() - 16340,
    IF($O461 = 8 + N("Secretary"),
        RANDBETWEEN(TODAY() - 12418.5, TODAY()-6574.5),
        IF(OR($O461 = 7, $O461 = 14),
            RANDBETWEEN(TODAY() - 16071, TODAY() - 8766),
            IF(OR($O461 = 13, $O461 = 12, $O461 = 11),
                RANDBETWEEN(TODAY() - 27393.75, TODAY() - 12783.75),
                RANDBETWEEN(TODAY() - 27393.75, TODAY()-10957.5)
            )
        )
    )
)</f>
        <v>25177</v>
      </c>
      <c r="K461" s="6">
        <f ca="1" xml:space="preserve">
IF(OR($O461 = 5, $O461 = 6) + N("Se for presidente ou vice-presidente"),
    10 + N("Doutor"),
    IF($O461 = 7 + N("Se for diretor"),
        RANDBETWEEN(8,10) + N("Graduate school or Master’s degree or Doctorate"),
        IF($O461 = 14 + N("If a manager"),
            RANDBETWEEN(7,9),
            IF(OR($O461 = 13, $O461 = 12, $O461 = 11) + N("If coordinator or specialist or analyst"),
                RANDBETWEEN(7,8),
                7
            )
        )
    )
)</f>
        <v>7</v>
      </c>
      <c r="L461" s="8" t="str">
        <f ca="1">VLOOKUP($K461,Education!$A:$B,2,FALSE)</f>
        <v>Undergraduate degree</v>
      </c>
      <c r="M461" s="7" t="e">
        <f ca="1" xml:space="preserve">
  IF(OR($O461 = 5, $O461 = 6, $O461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1" s="7" t="e">
        <f ca="1">VLOOKUP($M461,Department!$A:$B,2,FALSE)</f>
        <v>#NUM!</v>
      </c>
      <c r="O461" s="6">
        <f t="shared" ca="1" si="7"/>
        <v>10</v>
      </c>
      <c r="P461" s="7" t="str">
        <f ca="1">VLOOKUP($O461,Role!$A:$B,2,FALSE)</f>
        <v>Trainee</v>
      </c>
      <c r="Q461" s="6" t="str">
        <f ca="1" xml:space="preserve">
IF($O461 = 11 + N("Analyst"),
    RANDBETWEEN(5, 7) + N("Jr, Pleno, Sr"),
    ""
)</f>
        <v/>
      </c>
      <c r="R461" s="7" t="str">
        <f ca="1" xml:space="preserve">
IF($Q461 &lt;&gt; "",
    VLOOKUP($Q461,Level!$A:$B,2,FALSE),
    ""
)</f>
        <v/>
      </c>
      <c r="S461" s="1" t="e">
        <f ca="1" xml:space="preserve">
IF($O461 = 5 + N("Presidente"),
    27000,
    IF($O461 = 6 + N("Vice-presidente"),
        23000,
        IF(OR($O461 = 8, $O461= 13, $O461 = 12) + N("Secretária bilíngue ou coordenador ou especialista"),
            8000,
            IF($O461 = 7 + N("Diretor"),
                15000,
                IF($O461 = 14 + N("Gerente"),
                    12000,
                    IF($O461 = 9 + N("Estagiário"),
                        705,
                        IF($O461 = 10 + N("Trainee"),
                            805,
                            IF($O461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IF($K461 = 7,
  500,
  IF($K461 = 8,
    1000,
    IF($K461 = 9,
      1500,
      IF($K461 = 10,
        2000,
        0
      )
    )
  )
)
+
N("Adicional no salário por área")
+
IF($M461 = 14 + N("Tecnologia da Informação"),
  120,
  IF($M461 = 16 + N("Vendas"),
    110,
    IF($M461 = 15 + N("Jurídico"),
      100,
      IF(OR($M461 = 8, $M461 = 9, $M461 = 11) + N("Recursos humanos ou comercial ou comunicação e marketing"),
        80,
        0
      )
    )
  )
)
+
N("Adicionando pegadinha")
+
IF(AND($M461 = 16, $K461 = 9, $O461 = 11, $Q461 = 5) + N("Se for de vendas, com mestrado, analista sênior"),
  IF(#REF! = 5,
    100,
    0
  )
  +
  IF($I461 = "M",
    200,
    0
  ),
  0
)</f>
        <v>#NUM!</v>
      </c>
    </row>
    <row r="462" spans="1:19" ht="14.25" customHeight="1" x14ac:dyDescent="0.2">
      <c r="A462" s="7" t="s">
        <v>94</v>
      </c>
      <c r="B462" s="5">
        <f>ROW()</f>
        <v>462</v>
      </c>
      <c r="C462" s="6" t="b">
        <v>1</v>
      </c>
      <c r="D462" s="7" t="e">
        <f ca="1">IF($B462 = 1 + N("Presidente"),
    127,
    IF($B462 = 2 + N("Vice-Presidente"),
        72,
        IF($B462 = 3 + N("Secretária bilíngue"),
            13,
            RANDBETWEEN(5,COUNT(#REF!) + 1)
        )
    )
)</f>
        <v>#NUM!</v>
      </c>
      <c r="E462" s="7" t="e">
        <f ca="1">VLOOKUP($D462,#REF!,2,FALSE)</f>
        <v>#NUM!</v>
      </c>
      <c r="F462" s="7" t="e">
        <f ca="1" xml:space="preserve">
IF($B462 = 1,
    0,
    RANDBETWEEN(5,COUNT(#REF!) + 1)
)</f>
        <v>#NUM!</v>
      </c>
      <c r="G462" s="7" t="e">
        <f ca="1" xml:space="preserve">
IF($B462 = 1 + N("Presidente"),
    "de Orléans e Bragança",
    VLOOKUP($F462,#REF!,2,FALSE) &amp; " " &amp; VLOOKUP(RANDBETWEEN(5,COUNT(#REF!) + 1),#REF!,2,FALSE)
)</f>
        <v>#NUM!</v>
      </c>
      <c r="H462" s="7" t="s">
        <v>558</v>
      </c>
      <c r="I462" s="7" t="s">
        <v>6</v>
      </c>
      <c r="J462" s="8">
        <f ca="1" xml:space="preserve">
IF($O462 = 5 + N("CEO"),
    TODAY() - 16340,
    IF($O462 = 8 + N("Secretary"),
        RANDBETWEEN(TODAY() - 12418.5, TODAY()-6574.5),
        IF(OR($O462 = 7, $O462 = 14),
            RANDBETWEEN(TODAY() - 16071, TODAY() - 8766),
            IF(OR($O462 = 13, $O462 = 12, $O462 = 11),
                RANDBETWEEN(TODAY() - 27393.75, TODAY() - 12783.75),
                RANDBETWEEN(TODAY() - 27393.75, TODAY()-10957.5)
            )
        )
    )
)</f>
        <v>23102</v>
      </c>
      <c r="K462" s="6">
        <f ca="1" xml:space="preserve">
IF(OR($O462 = 5, $O462 = 6) + N("Se for presidente ou vice-presidente"),
    10 + N("Doutor"),
    IF($O462 = 7 + N("Se for diretor"),
        RANDBETWEEN(8,10) + N("Graduate school or Master’s degree or Doctorate"),
        IF($O462 = 14 + N("If a manager"),
            RANDBETWEEN(7,9),
            IF(OR($O462 = 13, $O462 = 12, $O462 = 11) + N("If coordinator or specialist or analyst"),
                RANDBETWEEN(7,8),
                7
            )
        )
    )
)</f>
        <v>7</v>
      </c>
      <c r="L462" s="8" t="str">
        <f ca="1">VLOOKUP($K462,Education!$A:$B,2,FALSE)</f>
        <v>Undergraduate degree</v>
      </c>
      <c r="M462" s="7" t="e">
        <f ca="1" xml:space="preserve">
  IF(OR($O462 = 5, $O462 = 6, $O462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2" s="7" t="e">
        <f ca="1">VLOOKUP($M462,Department!$A:$B,2,FALSE)</f>
        <v>#NUM!</v>
      </c>
      <c r="O462" s="6">
        <f t="shared" ca="1" si="7"/>
        <v>11</v>
      </c>
      <c r="P462" s="7" t="str">
        <f ca="1">VLOOKUP($O462,Role!$A:$B,2,FALSE)</f>
        <v>Analyst</v>
      </c>
      <c r="Q462" s="6">
        <f ca="1" xml:space="preserve">
IF($O462 = 11 + N("Analyst"),
    RANDBETWEEN(5, 7) + N("Jr, Pleno, Sr"),
    ""
)</f>
        <v>5</v>
      </c>
      <c r="R462" s="7" t="e">
        <f ca="1" xml:space="preserve">
IF($Q462 &lt;&gt; "",
    VLOOKUP($Q462,Level!$A:$B,2,FALSE),
    ""
)</f>
        <v>#N/A</v>
      </c>
      <c r="S462" s="1" t="e">
        <f ca="1" xml:space="preserve">
IF($O462 = 5 + N("Presidente"),
    27000,
    IF($O462 = 6 + N("Vice-presidente"),
        23000,
        IF(OR($O462 = 8, $O462= 13, $O462 = 12) + N("Secretária bilíngue ou coordenador ou especialista"),
            8000,
            IF($O462 = 7 + N("Diretor"),
                15000,
                IF($O462 = 14 + N("Gerente"),
                    12000,
                    IF($O462 = 9 + N("Estagiário"),
                        705,
                        IF($O462 = 10 + N("Trainee"),
                            805,
                            IF($O462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IF($K462 = 7,
  500,
  IF($K462 = 8,
    1000,
    IF($K462 = 9,
      1500,
      IF($K462 = 10,
        2000,
        0
      )
    )
  )
)
+
N("Adicional no salário por área")
+
IF($M462 = 14 + N("Tecnologia da Informação"),
  120,
  IF($M462 = 16 + N("Vendas"),
    110,
    IF($M462 = 15 + N("Jurídico"),
      100,
      IF(OR($M462 = 8, $M462 = 9, $M462 = 11) + N("Recursos humanos ou comercial ou comunicação e marketing"),
        80,
        0
      )
    )
  )
)
+
N("Adicionando pegadinha")
+
IF(AND($M462 = 16, $K462 = 9, $O462 = 11, $Q462 = 5) + N("Se for de vendas, com mestrado, analista sênior"),
  IF(#REF! = 5,
    100,
    0
  )
  +
  IF($I462 = "M",
    200,
    0
  ),
  0
)</f>
        <v>#NUM!</v>
      </c>
    </row>
    <row r="463" spans="1:19" ht="14.25" customHeight="1" x14ac:dyDescent="0.2">
      <c r="A463" s="7" t="s">
        <v>94</v>
      </c>
      <c r="B463" s="5">
        <f>ROW()</f>
        <v>463</v>
      </c>
      <c r="C463" s="6" t="b">
        <v>1</v>
      </c>
      <c r="D463" s="7" t="e">
        <f ca="1">IF($B463 = 1 + N("Presidente"),
    127,
    IF($B463 = 2 + N("Vice-Presidente"),
        72,
        IF($B463 = 3 + N("Secretária bilíngue"),
            13,
            RANDBETWEEN(5,COUNT(#REF!) + 1)
        )
    )
)</f>
        <v>#NUM!</v>
      </c>
      <c r="E463" s="7" t="e">
        <f ca="1">VLOOKUP($D463,#REF!,2,FALSE)</f>
        <v>#NUM!</v>
      </c>
      <c r="F463" s="7" t="e">
        <f ca="1" xml:space="preserve">
IF($B463 = 1,
    0,
    RANDBETWEEN(5,COUNT(#REF!) + 1)
)</f>
        <v>#NUM!</v>
      </c>
      <c r="G463" s="7" t="e">
        <f ca="1" xml:space="preserve">
IF($B463 = 1 + N("Presidente"),
    "de Orléans e Bragança",
    VLOOKUP($F463,#REF!,2,FALSE) &amp; " " &amp; VLOOKUP(RANDBETWEEN(5,COUNT(#REF!) + 1),#REF!,2,FALSE)
)</f>
        <v>#NUM!</v>
      </c>
      <c r="H463" s="7" t="s">
        <v>559</v>
      </c>
      <c r="I463" s="7" t="s">
        <v>5</v>
      </c>
      <c r="J463" s="8">
        <f ca="1" xml:space="preserve">
IF($O463 = 5 + N("CEO"),
    TODAY() - 16340,
    IF($O463 = 8 + N("Secretary"),
        RANDBETWEEN(TODAY() - 12418.5, TODAY()-6574.5),
        IF(OR($O463 = 7, $O463 = 14),
            RANDBETWEEN(TODAY() - 16071, TODAY() - 8766),
            IF(OR($O463 = 13, $O463 = 12, $O463 = 11),
                RANDBETWEEN(TODAY() - 27393.75, TODAY() - 12783.75),
                RANDBETWEEN(TODAY() - 27393.75, TODAY()-10957.5)
            )
        )
    )
)</f>
        <v>24823</v>
      </c>
      <c r="K463" s="6">
        <f ca="1" xml:space="preserve">
IF(OR($O463 = 5, $O463 = 6) + N("Se for presidente ou vice-presidente"),
    10 + N("Doutor"),
    IF($O463 = 7 + N("Se for diretor"),
        RANDBETWEEN(8,10) + N("Graduate school or Master’s degree or Doctorate"),
        IF($O463 = 14 + N("If a manager"),
            RANDBETWEEN(7,9),
            IF(OR($O463 = 13, $O463 = 12, $O463 = 11) + N("If coordinator or specialist or analyst"),
                RANDBETWEEN(7,8),
                7
            )
        )
    )
)</f>
        <v>7</v>
      </c>
      <c r="L463" s="8" t="str">
        <f ca="1">VLOOKUP($K463,Education!$A:$B,2,FALSE)</f>
        <v>Undergraduate degree</v>
      </c>
      <c r="M463" s="7" t="e">
        <f ca="1" xml:space="preserve">
  IF(OR($O463 = 5, $O463 = 6, $O463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3" s="7" t="e">
        <f ca="1">VLOOKUP($M463,Department!$A:$B,2,FALSE)</f>
        <v>#NUM!</v>
      </c>
      <c r="O463" s="6">
        <f t="shared" ca="1" si="7"/>
        <v>10</v>
      </c>
      <c r="P463" s="7" t="str">
        <f ca="1">VLOOKUP($O463,Role!$A:$B,2,FALSE)</f>
        <v>Trainee</v>
      </c>
      <c r="Q463" s="6" t="str">
        <f ca="1" xml:space="preserve">
IF($O463 = 11 + N("Analyst"),
    RANDBETWEEN(5, 7) + N("Jr, Pleno, Sr"),
    ""
)</f>
        <v/>
      </c>
      <c r="R463" s="7" t="str">
        <f ca="1" xml:space="preserve">
IF($Q463 &lt;&gt; "",
    VLOOKUP($Q463,Level!$A:$B,2,FALSE),
    ""
)</f>
        <v/>
      </c>
      <c r="S463" s="1" t="e">
        <f ca="1" xml:space="preserve">
IF($O463 = 5 + N("Presidente"),
    27000,
    IF($O463 = 6 + N("Vice-presidente"),
        23000,
        IF(OR($O463 = 8, $O463= 13, $O463 = 12) + N("Secretária bilíngue ou coordenador ou especialista"),
            8000,
            IF($O463 = 7 + N("Diretor"),
                15000,
                IF($O463 = 14 + N("Gerente"),
                    12000,
                    IF($O463 = 9 + N("Estagiário"),
                        705,
                        IF($O463 = 10 + N("Trainee"),
                            805,
                            IF($O463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IF($K463 = 7,
  500,
  IF($K463 = 8,
    1000,
    IF($K463 = 9,
      1500,
      IF($K463 = 10,
        2000,
        0
      )
    )
  )
)
+
N("Adicional no salário por área")
+
IF($M463 = 14 + N("Tecnologia da Informação"),
  120,
  IF($M463 = 16 + N("Vendas"),
    110,
    IF($M463 = 15 + N("Jurídico"),
      100,
      IF(OR($M463 = 8, $M463 = 9, $M463 = 11) + N("Recursos humanos ou comercial ou comunicação e marketing"),
        80,
        0
      )
    )
  )
)
+
N("Adicionando pegadinha")
+
IF(AND($M463 = 16, $K463 = 9, $O463 = 11, $Q463 = 5) + N("Se for de vendas, com mestrado, analista sênior"),
  IF(#REF! = 5,
    100,
    0
  )
  +
  IF($I463 = "M",
    200,
    0
  ),
  0
)</f>
        <v>#NUM!</v>
      </c>
    </row>
    <row r="464" spans="1:19" ht="14.25" customHeight="1" x14ac:dyDescent="0.2">
      <c r="A464" s="7" t="s">
        <v>94</v>
      </c>
      <c r="B464" s="5">
        <f>ROW()</f>
        <v>464</v>
      </c>
      <c r="C464" s="6" t="b">
        <v>1</v>
      </c>
      <c r="D464" s="7" t="e">
        <f ca="1">IF($B464 = 1 + N("Presidente"),
    127,
    IF($B464 = 2 + N("Vice-Presidente"),
        72,
        IF($B464 = 3 + N("Secretária bilíngue"),
            13,
            RANDBETWEEN(5,COUNT(#REF!) + 1)
        )
    )
)</f>
        <v>#NUM!</v>
      </c>
      <c r="E464" s="7" t="e">
        <f ca="1">VLOOKUP($D464,#REF!,2,FALSE)</f>
        <v>#NUM!</v>
      </c>
      <c r="F464" s="7" t="e">
        <f ca="1" xml:space="preserve">
IF($B464 = 1,
    0,
    RANDBETWEEN(5,COUNT(#REF!) + 1)
)</f>
        <v>#NUM!</v>
      </c>
      <c r="G464" s="7" t="e">
        <f ca="1" xml:space="preserve">
IF($B464 = 1 + N("Presidente"),
    "de Orléans e Bragança",
    VLOOKUP($F464,#REF!,2,FALSE) &amp; " " &amp; VLOOKUP(RANDBETWEEN(5,COUNT(#REF!) + 1),#REF!,2,FALSE)
)</f>
        <v>#NUM!</v>
      </c>
      <c r="H464" s="7" t="s">
        <v>560</v>
      </c>
      <c r="I464" s="7" t="s">
        <v>5</v>
      </c>
      <c r="J464" s="8">
        <f ca="1" xml:space="preserve">
IF($O464 = 5 + N("CEO"),
    TODAY() - 16340,
    IF($O464 = 8 + N("Secretary"),
        RANDBETWEEN(TODAY() - 12418.5, TODAY()-6574.5),
        IF(OR($O464 = 7, $O464 = 14),
            RANDBETWEEN(TODAY() - 16071, TODAY() - 8766),
            IF(OR($O464 = 13, $O464 = 12, $O464 = 11),
                RANDBETWEEN(TODAY() - 27393.75, TODAY() - 12783.75),
                RANDBETWEEN(TODAY() - 27393.75, TODAY()-10957.5)
            )
        )
    )
)</f>
        <v>24950</v>
      </c>
      <c r="K464" s="6">
        <f ca="1" xml:space="preserve">
IF(OR($O464 = 5, $O464 = 6) + N("Se for presidente ou vice-presidente"),
    10 + N("Doutor"),
    IF($O464 = 7 + N("Se for diretor"),
        RANDBETWEEN(8,10) + N("Graduate school or Master’s degree or Doctorate"),
        IF($O464 = 14 + N("If a manager"),
            RANDBETWEEN(7,9),
            IF(OR($O464 = 13, $O464 = 12, $O464 = 11) + N("If coordinator or specialist or analyst"),
                RANDBETWEEN(7,8),
                7
            )
        )
    )
)</f>
        <v>8</v>
      </c>
      <c r="L464" s="8" t="str">
        <f ca="1">VLOOKUP($K464,Education!$A:$B,2,FALSE)</f>
        <v>Graduate school</v>
      </c>
      <c r="M464" s="7" t="e">
        <f ca="1" xml:space="preserve">
  IF(OR($O464 = 5, $O464 = 6, $O464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4" s="7" t="e">
        <f ca="1">VLOOKUP($M464,Department!$A:$B,2,FALSE)</f>
        <v>#NUM!</v>
      </c>
      <c r="O464" s="6">
        <f t="shared" ca="1" si="7"/>
        <v>11</v>
      </c>
      <c r="P464" s="7" t="str">
        <f ca="1">VLOOKUP($O464,Role!$A:$B,2,FALSE)</f>
        <v>Analyst</v>
      </c>
      <c r="Q464" s="6">
        <f ca="1" xml:space="preserve">
IF($O464 = 11 + N("Analyst"),
    RANDBETWEEN(5, 7) + N("Jr, Pleno, Sr"),
    ""
)</f>
        <v>5</v>
      </c>
      <c r="R464" s="7" t="e">
        <f ca="1" xml:space="preserve">
IF($Q464 &lt;&gt; "",
    VLOOKUP($Q464,Level!$A:$B,2,FALSE),
    ""
)</f>
        <v>#N/A</v>
      </c>
      <c r="S464" s="1" t="e">
        <f ca="1" xml:space="preserve">
IF($O464 = 5 + N("Presidente"),
    27000,
    IF($O464 = 6 + N("Vice-presidente"),
        23000,
        IF(OR($O464 = 8, $O464= 13, $O464 = 12) + N("Secretária bilíngue ou coordenador ou especialista"),
            8000,
            IF($O464 = 7 + N("Diretor"),
                15000,
                IF($O464 = 14 + N("Gerente"),
                    12000,
                    IF($O464 = 9 + N("Estagiário"),
                        705,
                        IF($O464 = 10 + N("Trainee"),
                            805,
                            IF($O464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IF($K464 = 7,
  500,
  IF($K464 = 8,
    1000,
    IF($K464 = 9,
      1500,
      IF($K464 = 10,
        2000,
        0
      )
    )
  )
)
+
N("Adicional no salário por área")
+
IF($M464 = 14 + N("Tecnologia da Informação"),
  120,
  IF($M464 = 16 + N("Vendas"),
    110,
    IF($M464 = 15 + N("Jurídico"),
      100,
      IF(OR($M464 = 8, $M464 = 9, $M464 = 11) + N("Recursos humanos ou comercial ou comunicação e marketing"),
        80,
        0
      )
    )
  )
)
+
N("Adicionando pegadinha")
+
IF(AND($M464 = 16, $K464 = 9, $O464 = 11, $Q464 = 5) + N("Se for de vendas, com mestrado, analista sênior"),
  IF(#REF! = 5,
    100,
    0
  )
  +
  IF($I464 = "M",
    200,
    0
  ),
  0
)</f>
        <v>#NUM!</v>
      </c>
    </row>
    <row r="465" spans="1:19" ht="14.25" customHeight="1" x14ac:dyDescent="0.2">
      <c r="A465" s="7" t="s">
        <v>94</v>
      </c>
      <c r="B465" s="5">
        <f>ROW()</f>
        <v>465</v>
      </c>
      <c r="C465" s="6" t="b">
        <v>1</v>
      </c>
      <c r="D465" s="7" t="e">
        <f ca="1">IF($B465 = 1 + N("Presidente"),
    127,
    IF($B465 = 2 + N("Vice-Presidente"),
        72,
        IF($B465 = 3 + N("Secretária bilíngue"),
            13,
            RANDBETWEEN(5,COUNT(#REF!) + 1)
        )
    )
)</f>
        <v>#NUM!</v>
      </c>
      <c r="E465" s="7" t="e">
        <f ca="1">VLOOKUP($D465,#REF!,2,FALSE)</f>
        <v>#NUM!</v>
      </c>
      <c r="F465" s="7" t="e">
        <f ca="1" xml:space="preserve">
IF($B465 = 1,
    0,
    RANDBETWEEN(5,COUNT(#REF!) + 1)
)</f>
        <v>#NUM!</v>
      </c>
      <c r="G465" s="7" t="e">
        <f ca="1" xml:space="preserve">
IF($B465 = 1 + N("Presidente"),
    "de Orléans e Bragança",
    VLOOKUP($F465,#REF!,2,FALSE) &amp; " " &amp; VLOOKUP(RANDBETWEEN(5,COUNT(#REF!) + 1),#REF!,2,FALSE)
)</f>
        <v>#NUM!</v>
      </c>
      <c r="H465" s="7" t="s">
        <v>561</v>
      </c>
      <c r="I465" s="7" t="s">
        <v>5</v>
      </c>
      <c r="J465" s="8">
        <f ca="1" xml:space="preserve">
IF($O465 = 5 + N("CEO"),
    TODAY() - 16340,
    IF($O465 = 8 + N("Secretary"),
        RANDBETWEEN(TODAY() - 12418.5, TODAY()-6574.5),
        IF(OR($O465 = 7, $O465 = 14),
            RANDBETWEEN(TODAY() - 16071, TODAY() - 8766),
            IF(OR($O465 = 13, $O465 = 12, $O465 = 11),
                RANDBETWEEN(TODAY() - 27393.75, TODAY() - 12783.75),
                RANDBETWEEN(TODAY() - 27393.75, TODAY()-10957.5)
            )
        )
    )
)</f>
        <v>18501</v>
      </c>
      <c r="K465" s="6">
        <f ca="1" xml:space="preserve">
IF(OR($O465 = 5, $O465 = 6) + N("Se for presidente ou vice-presidente"),
    10 + N("Doutor"),
    IF($O465 = 7 + N("Se for diretor"),
        RANDBETWEEN(8,10) + N("Graduate school or Master’s degree or Doctorate"),
        IF($O465 = 14 + N("If a manager"),
            RANDBETWEEN(7,9),
            IF(OR($O465 = 13, $O465 = 12, $O465 = 11) + N("If coordinator or specialist or analyst"),
                RANDBETWEEN(7,8),
                7
            )
        )
    )
)</f>
        <v>7</v>
      </c>
      <c r="L465" s="8" t="str">
        <f ca="1">VLOOKUP($K465,Education!$A:$B,2,FALSE)</f>
        <v>Undergraduate degree</v>
      </c>
      <c r="M465" s="7" t="e">
        <f ca="1" xml:space="preserve">
  IF(OR($O465 = 5, $O465 = 6, $O465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5" s="7" t="e">
        <f ca="1">VLOOKUP($M465,Department!$A:$B,2,FALSE)</f>
        <v>#NUM!</v>
      </c>
      <c r="O465" s="6">
        <f t="shared" ca="1" si="7"/>
        <v>9</v>
      </c>
      <c r="P465" s="7" t="str">
        <f ca="1">VLOOKUP($O465,Role!$A:$B,2,FALSE)</f>
        <v>Intern</v>
      </c>
      <c r="Q465" s="6" t="str">
        <f ca="1" xml:space="preserve">
IF($O465 = 11 + N("Analyst"),
    RANDBETWEEN(5, 7) + N("Jr, Pleno, Sr"),
    ""
)</f>
        <v/>
      </c>
      <c r="R465" s="7" t="str">
        <f ca="1" xml:space="preserve">
IF($Q465 &lt;&gt; "",
    VLOOKUP($Q465,Level!$A:$B,2,FALSE),
    ""
)</f>
        <v/>
      </c>
      <c r="S465" s="1" t="e">
        <f ca="1" xml:space="preserve">
IF($O465 = 5 + N("Presidente"),
    27000,
    IF($O465 = 6 + N("Vice-presidente"),
        23000,
        IF(OR($O465 = 8, $O465= 13, $O465 = 12) + N("Secretária bilíngue ou coordenador ou especialista"),
            8000,
            IF($O465 = 7 + N("Diretor"),
                15000,
                IF($O465 = 14 + N("Gerente"),
                    12000,
                    IF($O465 = 9 + N("Estagiário"),
                        705,
                        IF($O465 = 10 + N("Trainee"),
                            805,
                            IF($O465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IF($K465 = 7,
  500,
  IF($K465 = 8,
    1000,
    IF($K465 = 9,
      1500,
      IF($K465 = 10,
        2000,
        0
      )
    )
  )
)
+
N("Adicional no salário por área")
+
IF($M465 = 14 + N("Tecnologia da Informação"),
  120,
  IF($M465 = 16 + N("Vendas"),
    110,
    IF($M465 = 15 + N("Jurídico"),
      100,
      IF(OR($M465 = 8, $M465 = 9, $M465 = 11) + N("Recursos humanos ou comercial ou comunicação e marketing"),
        80,
        0
      )
    )
  )
)
+
N("Adicionando pegadinha")
+
IF(AND($M465 = 16, $K465 = 9, $O465 = 11, $Q465 = 5) + N("Se for de vendas, com mestrado, analista sênior"),
  IF(#REF! = 5,
    100,
    0
  )
  +
  IF($I465 = "M",
    200,
    0
  ),
  0
)</f>
        <v>#NUM!</v>
      </c>
    </row>
    <row r="466" spans="1:19" ht="14.25" customHeight="1" x14ac:dyDescent="0.2">
      <c r="A466" s="7" t="s">
        <v>94</v>
      </c>
      <c r="B466" s="5">
        <f>ROW()</f>
        <v>466</v>
      </c>
      <c r="C466" s="6" t="b">
        <v>1</v>
      </c>
      <c r="D466" s="7" t="e">
        <f ca="1">IF($B466 = 1 + N("Presidente"),
    127,
    IF($B466 = 2 + N("Vice-Presidente"),
        72,
        IF($B466 = 3 + N("Secretária bilíngue"),
            13,
            RANDBETWEEN(5,COUNT(#REF!) + 1)
        )
    )
)</f>
        <v>#NUM!</v>
      </c>
      <c r="E466" s="7" t="e">
        <f ca="1">VLOOKUP($D466,#REF!,2,FALSE)</f>
        <v>#NUM!</v>
      </c>
      <c r="F466" s="7" t="e">
        <f ca="1" xml:space="preserve">
IF($B466 = 1,
    0,
    RANDBETWEEN(5,COUNT(#REF!) + 1)
)</f>
        <v>#NUM!</v>
      </c>
      <c r="G466" s="7" t="e">
        <f ca="1" xml:space="preserve">
IF($B466 = 1 + N("Presidente"),
    "de Orléans e Bragança",
    VLOOKUP($F466,#REF!,2,FALSE) &amp; " " &amp; VLOOKUP(RANDBETWEEN(5,COUNT(#REF!) + 1),#REF!,2,FALSE)
)</f>
        <v>#NUM!</v>
      </c>
      <c r="H466" s="7" t="s">
        <v>562</v>
      </c>
      <c r="I466" s="7" t="s">
        <v>6</v>
      </c>
      <c r="J466" s="8">
        <f ca="1" xml:space="preserve">
IF($O466 = 5 + N("CEO"),
    TODAY() - 16340,
    IF($O466 = 8 + N("Secretary"),
        RANDBETWEEN(TODAY() - 12418.5, TODAY()-6574.5),
        IF(OR($O466 = 7, $O466 = 14),
            RANDBETWEEN(TODAY() - 16071, TODAY() - 8766),
            IF(OR($O466 = 13, $O466 = 12, $O466 = 11),
                RANDBETWEEN(TODAY() - 27393.75, TODAY() - 12783.75),
                RANDBETWEEN(TODAY() - 27393.75, TODAY()-10957.5)
            )
        )
    )
)</f>
        <v>25616</v>
      </c>
      <c r="K466" s="6">
        <f ca="1" xml:space="preserve">
IF(OR($O466 = 5, $O466 = 6) + N("Se for presidente ou vice-presidente"),
    10 + N("Doutor"),
    IF($O466 = 7 + N("Se for diretor"),
        RANDBETWEEN(8,10) + N("Graduate school or Master’s degree or Doctorate"),
        IF($O466 = 14 + N("If a manager"),
            RANDBETWEEN(7,9),
            IF(OR($O466 = 13, $O466 = 12, $O466 = 11) + N("If coordinator or specialist or analyst"),
                RANDBETWEEN(7,8),
                7
            )
        )
    )
)</f>
        <v>7</v>
      </c>
      <c r="L466" s="8" t="str">
        <f ca="1">VLOOKUP($K466,Education!$A:$B,2,FALSE)</f>
        <v>Undergraduate degree</v>
      </c>
      <c r="M466" s="7" t="e">
        <f ca="1" xml:space="preserve">
  IF(OR($O466 = 5, $O466 = 6, $O466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6" s="7" t="e">
        <f ca="1">VLOOKUP($M466,Department!$A:$B,2,FALSE)</f>
        <v>#NUM!</v>
      </c>
      <c r="O466" s="6">
        <f t="shared" ca="1" si="7"/>
        <v>11</v>
      </c>
      <c r="P466" s="7" t="str">
        <f ca="1">VLOOKUP($O466,Role!$A:$B,2,FALSE)</f>
        <v>Analyst</v>
      </c>
      <c r="Q466" s="6">
        <f ca="1" xml:space="preserve">
IF($O466 = 11 + N("Analyst"),
    RANDBETWEEN(5, 7) + N("Jr, Pleno, Sr"),
    ""
)</f>
        <v>6</v>
      </c>
      <c r="R466" s="7" t="e">
        <f ca="1" xml:space="preserve">
IF($Q466 &lt;&gt; "",
    VLOOKUP($Q466,Level!$A:$B,2,FALSE),
    ""
)</f>
        <v>#N/A</v>
      </c>
      <c r="S466" s="1" t="e">
        <f ca="1" xml:space="preserve">
IF($O466 = 5 + N("Presidente"),
    27000,
    IF($O466 = 6 + N("Vice-presidente"),
        23000,
        IF(OR($O466 = 8, $O466= 13, $O466 = 12) + N("Secretária bilíngue ou coordenador ou especialista"),
            8000,
            IF($O466 = 7 + N("Diretor"),
                15000,
                IF($O466 = 14 + N("Gerente"),
                    12000,
                    IF($O466 = 9 + N("Estagiário"),
                        705,
                        IF($O466 = 10 + N("Trainee"),
                            805,
                            IF($O466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IF($K466 = 7,
  500,
  IF($K466 = 8,
    1000,
    IF($K466 = 9,
      1500,
      IF($K466 = 10,
        2000,
        0
      )
    )
  )
)
+
N("Adicional no salário por área")
+
IF($M466 = 14 + N("Tecnologia da Informação"),
  120,
  IF($M466 = 16 + N("Vendas"),
    110,
    IF($M466 = 15 + N("Jurídico"),
      100,
      IF(OR($M466 = 8, $M466 = 9, $M466 = 11) + N("Recursos humanos ou comercial ou comunicação e marketing"),
        80,
        0
      )
    )
  )
)
+
N("Adicionando pegadinha")
+
IF(AND($M466 = 16, $K466 = 9, $O466 = 11, $Q466 = 5) + N("Se for de vendas, com mestrado, analista sênior"),
  IF(#REF! = 5,
    100,
    0
  )
  +
  IF($I466 = "M",
    200,
    0
  ),
  0
)</f>
        <v>#NUM!</v>
      </c>
    </row>
    <row r="467" spans="1:19" ht="14.25" customHeight="1" x14ac:dyDescent="0.2">
      <c r="A467" s="7" t="s">
        <v>94</v>
      </c>
      <c r="B467" s="5">
        <f>ROW()</f>
        <v>467</v>
      </c>
      <c r="C467" s="6" t="b">
        <v>1</v>
      </c>
      <c r="D467" s="7" t="e">
        <f ca="1">IF($B467 = 1 + N("Presidente"),
    127,
    IF($B467 = 2 + N("Vice-Presidente"),
        72,
        IF($B467 = 3 + N("Secretária bilíngue"),
            13,
            RANDBETWEEN(5,COUNT(#REF!) + 1)
        )
    )
)</f>
        <v>#NUM!</v>
      </c>
      <c r="E467" s="7" t="e">
        <f ca="1">VLOOKUP($D467,#REF!,2,FALSE)</f>
        <v>#NUM!</v>
      </c>
      <c r="F467" s="7" t="e">
        <f ca="1" xml:space="preserve">
IF($B467 = 1,
    0,
    RANDBETWEEN(5,COUNT(#REF!) + 1)
)</f>
        <v>#NUM!</v>
      </c>
      <c r="G467" s="7" t="e">
        <f ca="1" xml:space="preserve">
IF($B467 = 1 + N("Presidente"),
    "de Orléans e Bragança",
    VLOOKUP($F467,#REF!,2,FALSE) &amp; " " &amp; VLOOKUP(RANDBETWEEN(5,COUNT(#REF!) + 1),#REF!,2,FALSE)
)</f>
        <v>#NUM!</v>
      </c>
      <c r="H467" s="7" t="s">
        <v>563</v>
      </c>
      <c r="I467" s="7" t="s">
        <v>6</v>
      </c>
      <c r="J467" s="8">
        <f ca="1" xml:space="preserve">
IF($O467 = 5 + N("CEO"),
    TODAY() - 16340,
    IF($O467 = 8 + N("Secretary"),
        RANDBETWEEN(TODAY() - 12418.5, TODAY()-6574.5),
        IF(OR($O467 = 7, $O467 = 14),
            RANDBETWEEN(TODAY() - 16071, TODAY() - 8766),
            IF(OR($O467 = 13, $O467 = 12, $O467 = 11),
                RANDBETWEEN(TODAY() - 27393.75, TODAY() - 12783.75),
                RANDBETWEEN(TODAY() - 27393.75, TODAY()-10957.5)
            )
        )
    )
)</f>
        <v>25356</v>
      </c>
      <c r="K467" s="6">
        <f ca="1" xml:space="preserve">
IF(OR($O467 = 5, $O467 = 6) + N("Se for presidente ou vice-presidente"),
    10 + N("Doutor"),
    IF($O467 = 7 + N("Se for diretor"),
        RANDBETWEEN(8,10) + N("Graduate school or Master’s degree or Doctorate"),
        IF($O467 = 14 + N("If a manager"),
            RANDBETWEEN(7,9),
            IF(OR($O467 = 13, $O467 = 12, $O467 = 11) + N("If coordinator or specialist or analyst"),
                RANDBETWEEN(7,8),
                7
            )
        )
    )
)</f>
        <v>7</v>
      </c>
      <c r="L467" s="8" t="str">
        <f ca="1">VLOOKUP($K467,Education!$A:$B,2,FALSE)</f>
        <v>Undergraduate degree</v>
      </c>
      <c r="M467" s="7" t="e">
        <f ca="1" xml:space="preserve">
  IF(OR($O467 = 5, $O467 = 6, $O467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7" s="7" t="e">
        <f ca="1">VLOOKUP($M467,Department!$A:$B,2,FALSE)</f>
        <v>#NUM!</v>
      </c>
      <c r="O467" s="6">
        <f t="shared" ca="1" si="7"/>
        <v>10</v>
      </c>
      <c r="P467" s="7" t="str">
        <f ca="1">VLOOKUP($O467,Role!$A:$B,2,FALSE)</f>
        <v>Trainee</v>
      </c>
      <c r="Q467" s="6" t="str">
        <f ca="1" xml:space="preserve">
IF($O467 = 11 + N("Analyst"),
    RANDBETWEEN(5, 7) + N("Jr, Pleno, Sr"),
    ""
)</f>
        <v/>
      </c>
      <c r="R467" s="7" t="str">
        <f ca="1" xml:space="preserve">
IF($Q467 &lt;&gt; "",
    VLOOKUP($Q467,Level!$A:$B,2,FALSE),
    ""
)</f>
        <v/>
      </c>
      <c r="S467" s="1" t="e">
        <f ca="1" xml:space="preserve">
IF($O467 = 5 + N("Presidente"),
    27000,
    IF($O467 = 6 + N("Vice-presidente"),
        23000,
        IF(OR($O467 = 8, $O467= 13, $O467 = 12) + N("Secretária bilíngue ou coordenador ou especialista"),
            8000,
            IF($O467 = 7 + N("Diretor"),
                15000,
                IF($O467 = 14 + N("Gerente"),
                    12000,
                    IF($O467 = 9 + N("Estagiário"),
                        705,
                        IF($O467 = 10 + N("Trainee"),
                            805,
                            IF($O467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IF($K467 = 7,
  500,
  IF($K467 = 8,
    1000,
    IF($K467 = 9,
      1500,
      IF($K467 = 10,
        2000,
        0
      )
    )
  )
)
+
N("Adicional no salário por área")
+
IF($M467 = 14 + N("Tecnologia da Informação"),
  120,
  IF($M467 = 16 + N("Vendas"),
    110,
    IF($M467 = 15 + N("Jurídico"),
      100,
      IF(OR($M467 = 8, $M467 = 9, $M467 = 11) + N("Recursos humanos ou comercial ou comunicação e marketing"),
        80,
        0
      )
    )
  )
)
+
N("Adicionando pegadinha")
+
IF(AND($M467 = 16, $K467 = 9, $O467 = 11, $Q467 = 5) + N("Se for de vendas, com mestrado, analista sênior"),
  IF(#REF! = 5,
    100,
    0
  )
  +
  IF($I467 = "M",
    200,
    0
  ),
  0
)</f>
        <v>#NUM!</v>
      </c>
    </row>
    <row r="468" spans="1:19" ht="14.25" customHeight="1" x14ac:dyDescent="0.2">
      <c r="A468" s="7" t="s">
        <v>94</v>
      </c>
      <c r="B468" s="5">
        <f>ROW()</f>
        <v>468</v>
      </c>
      <c r="C468" s="6" t="b">
        <v>1</v>
      </c>
      <c r="D468" s="7" t="e">
        <f ca="1">IF($B468 = 1 + N("Presidente"),
    127,
    IF($B468 = 2 + N("Vice-Presidente"),
        72,
        IF($B468 = 3 + N("Secretária bilíngue"),
            13,
            RANDBETWEEN(5,COUNT(#REF!) + 1)
        )
    )
)</f>
        <v>#NUM!</v>
      </c>
      <c r="E468" s="7" t="e">
        <f ca="1">VLOOKUP($D468,#REF!,2,FALSE)</f>
        <v>#NUM!</v>
      </c>
      <c r="F468" s="7" t="e">
        <f ca="1" xml:space="preserve">
IF($B468 = 1,
    0,
    RANDBETWEEN(5,COUNT(#REF!) + 1)
)</f>
        <v>#NUM!</v>
      </c>
      <c r="G468" s="7" t="e">
        <f ca="1" xml:space="preserve">
IF($B468 = 1 + N("Presidente"),
    "de Orléans e Bragança",
    VLOOKUP($F468,#REF!,2,FALSE) &amp; " " &amp; VLOOKUP(RANDBETWEEN(5,COUNT(#REF!) + 1),#REF!,2,FALSE)
)</f>
        <v>#NUM!</v>
      </c>
      <c r="H468" s="7" t="s">
        <v>564</v>
      </c>
      <c r="I468" s="7" t="s">
        <v>5</v>
      </c>
      <c r="J468" s="8">
        <f ca="1" xml:space="preserve">
IF($O468 = 5 + N("CEO"),
    TODAY() - 16340,
    IF($O468 = 8 + N("Secretary"),
        RANDBETWEEN(TODAY() - 12418.5, TODAY()-6574.5),
        IF(OR($O468 = 7, $O468 = 14),
            RANDBETWEEN(TODAY() - 16071, TODAY() - 8766),
            IF(OR($O468 = 13, $O468 = 12, $O468 = 11),
                RANDBETWEEN(TODAY() - 27393.75, TODAY() - 12783.75),
                RANDBETWEEN(TODAY() - 27393.75, TODAY()-10957.5)
            )
        )
    )
)</f>
        <v>27612</v>
      </c>
      <c r="K468" s="6">
        <f ca="1" xml:space="preserve">
IF(OR($O468 = 5, $O468 = 6) + N("Se for presidente ou vice-presidente"),
    10 + N("Doutor"),
    IF($O468 = 7 + N("Se for diretor"),
        RANDBETWEEN(8,10) + N("Graduate school or Master’s degree or Doctorate"),
        IF($O468 = 14 + N("If a manager"),
            RANDBETWEEN(7,9),
            IF(OR($O468 = 13, $O468 = 12, $O468 = 11) + N("If coordinator or specialist or analyst"),
                RANDBETWEEN(7,8),
                7
            )
        )
    )
)</f>
        <v>7</v>
      </c>
      <c r="L468" s="8" t="str">
        <f ca="1">VLOOKUP($K468,Education!$A:$B,2,FALSE)</f>
        <v>Undergraduate degree</v>
      </c>
      <c r="M468" s="7" t="e">
        <f ca="1" xml:space="preserve">
  IF(OR($O468 = 5, $O468 = 6, $O468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8" s="7" t="e">
        <f ca="1">VLOOKUP($M468,Department!$A:$B,2,FALSE)</f>
        <v>#NUM!</v>
      </c>
      <c r="O468" s="6">
        <f t="shared" ca="1" si="7"/>
        <v>11</v>
      </c>
      <c r="P468" s="7" t="str">
        <f ca="1">VLOOKUP($O468,Role!$A:$B,2,FALSE)</f>
        <v>Analyst</v>
      </c>
      <c r="Q468" s="6">
        <f ca="1" xml:space="preserve">
IF($O468 = 11 + N("Analyst"),
    RANDBETWEEN(5, 7) + N("Jr, Pleno, Sr"),
    ""
)</f>
        <v>5</v>
      </c>
      <c r="R468" s="7" t="e">
        <f ca="1" xml:space="preserve">
IF($Q468 &lt;&gt; "",
    VLOOKUP($Q468,Level!$A:$B,2,FALSE),
    ""
)</f>
        <v>#N/A</v>
      </c>
      <c r="S468" s="1" t="e">
        <f ca="1" xml:space="preserve">
IF($O468 = 5 + N("Presidente"),
    27000,
    IF($O468 = 6 + N("Vice-presidente"),
        23000,
        IF(OR($O468 = 8, $O468= 13, $O468 = 12) + N("Secretária bilíngue ou coordenador ou especialista"),
            8000,
            IF($O468 = 7 + N("Diretor"),
                15000,
                IF($O468 = 14 + N("Gerente"),
                    12000,
                    IF($O468 = 9 + N("Estagiário"),
                        705,
                        IF($O468 = 10 + N("Trainee"),
                            805,
                            IF($O468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IF($K468 = 7,
  500,
  IF($K468 = 8,
    1000,
    IF($K468 = 9,
      1500,
      IF($K468 = 10,
        2000,
        0
      )
    )
  )
)
+
N("Adicional no salário por área")
+
IF($M468 = 14 + N("Tecnologia da Informação"),
  120,
  IF($M468 = 16 + N("Vendas"),
    110,
    IF($M468 = 15 + N("Jurídico"),
      100,
      IF(OR($M468 = 8, $M468 = 9, $M468 = 11) + N("Recursos humanos ou comercial ou comunicação e marketing"),
        80,
        0
      )
    )
  )
)
+
N("Adicionando pegadinha")
+
IF(AND($M468 = 16, $K468 = 9, $O468 = 11, $Q468 = 5) + N("Se for de vendas, com mestrado, analista sênior"),
  IF(#REF! = 5,
    100,
    0
  )
  +
  IF($I468 = "M",
    200,
    0
  ),
  0
)</f>
        <v>#NUM!</v>
      </c>
    </row>
    <row r="469" spans="1:19" ht="14.25" customHeight="1" x14ac:dyDescent="0.2">
      <c r="A469" s="7" t="s">
        <v>94</v>
      </c>
      <c r="B469" s="5">
        <f>ROW()</f>
        <v>469</v>
      </c>
      <c r="C469" s="6" t="b">
        <v>1</v>
      </c>
      <c r="D469" s="7" t="e">
        <f ca="1">IF($B469 = 1 + N("Presidente"),
    127,
    IF($B469 = 2 + N("Vice-Presidente"),
        72,
        IF($B469 = 3 + N("Secretária bilíngue"),
            13,
            RANDBETWEEN(5,COUNT(#REF!) + 1)
        )
    )
)</f>
        <v>#NUM!</v>
      </c>
      <c r="E469" s="7" t="e">
        <f ca="1">VLOOKUP($D469,#REF!,2,FALSE)</f>
        <v>#NUM!</v>
      </c>
      <c r="F469" s="7" t="e">
        <f ca="1" xml:space="preserve">
IF($B469 = 1,
    0,
    RANDBETWEEN(5,COUNT(#REF!) + 1)
)</f>
        <v>#NUM!</v>
      </c>
      <c r="G469" s="7" t="e">
        <f ca="1" xml:space="preserve">
IF($B469 = 1 + N("Presidente"),
    "de Orléans e Bragança",
    VLOOKUP($F469,#REF!,2,FALSE) &amp; " " &amp; VLOOKUP(RANDBETWEEN(5,COUNT(#REF!) + 1),#REF!,2,FALSE)
)</f>
        <v>#NUM!</v>
      </c>
      <c r="H469" s="7" t="s">
        <v>565</v>
      </c>
      <c r="I469" s="7" t="s">
        <v>6</v>
      </c>
      <c r="J469" s="8">
        <f ca="1" xml:space="preserve">
IF($O469 = 5 + N("CEO"),
    TODAY() - 16340,
    IF($O469 = 8 + N("Secretary"),
        RANDBETWEEN(TODAY() - 12418.5, TODAY()-6574.5),
        IF(OR($O469 = 7, $O469 = 14),
            RANDBETWEEN(TODAY() - 16071, TODAY() - 8766),
            IF(OR($O469 = 13, $O469 = 12, $O469 = 11),
                RANDBETWEEN(TODAY() - 27393.75, TODAY() - 12783.75),
                RANDBETWEEN(TODAY() - 27393.75, TODAY()-10957.5)
            )
        )
    )
)</f>
        <v>20197</v>
      </c>
      <c r="K469" s="6">
        <f ca="1" xml:space="preserve">
IF(OR($O469 = 5, $O469 = 6) + N("Se for presidente ou vice-presidente"),
    10 + N("Doutor"),
    IF($O469 = 7 + N("Se for diretor"),
        RANDBETWEEN(8,10) + N("Graduate school or Master’s degree or Doctorate"),
        IF($O469 = 14 + N("If a manager"),
            RANDBETWEEN(7,9),
            IF(OR($O469 = 13, $O469 = 12, $O469 = 11) + N("If coordinator or specialist or analyst"),
                RANDBETWEEN(7,8),
                7
            )
        )
    )
)</f>
        <v>7</v>
      </c>
      <c r="L469" s="8" t="str">
        <f ca="1">VLOOKUP($K469,Education!$A:$B,2,FALSE)</f>
        <v>Undergraduate degree</v>
      </c>
      <c r="M469" s="7" t="e">
        <f ca="1" xml:space="preserve">
  IF(OR($O469 = 5, $O469 = 6, $O469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69" s="7" t="e">
        <f ca="1">VLOOKUP($M469,Department!$A:$B,2,FALSE)</f>
        <v>#NUM!</v>
      </c>
      <c r="O469" s="6">
        <f t="shared" ca="1" si="7"/>
        <v>9</v>
      </c>
      <c r="P469" s="7" t="str">
        <f ca="1">VLOOKUP($O469,Role!$A:$B,2,FALSE)</f>
        <v>Intern</v>
      </c>
      <c r="Q469" s="6" t="str">
        <f ca="1" xml:space="preserve">
IF($O469 = 11 + N("Analyst"),
    RANDBETWEEN(5, 7) + N("Jr, Pleno, Sr"),
    ""
)</f>
        <v/>
      </c>
      <c r="R469" s="7" t="str">
        <f ca="1" xml:space="preserve">
IF($Q469 &lt;&gt; "",
    VLOOKUP($Q469,Level!$A:$B,2,FALSE),
    ""
)</f>
        <v/>
      </c>
      <c r="S469" s="1" t="e">
        <f ca="1" xml:space="preserve">
IF($O469 = 5 + N("Presidente"),
    27000,
    IF($O469 = 6 + N("Vice-presidente"),
        23000,
        IF(OR($O469 = 8, $O469= 13, $O469 = 12) + N("Secretária bilíngue ou coordenador ou especialista"),
            8000,
            IF($O469 = 7 + N("Diretor"),
                15000,
                IF($O469 = 14 + N("Gerente"),
                    12000,
                    IF($O469 = 9 + N("Estagiário"),
                        705,
                        IF($O469 = 10 + N("Trainee"),
                            805,
                            IF($O469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IF($K469 = 7,
  500,
  IF($K469 = 8,
    1000,
    IF($K469 = 9,
      1500,
      IF($K469 = 10,
        2000,
        0
      )
    )
  )
)
+
N("Adicional no salário por área")
+
IF($M469 = 14 + N("Tecnologia da Informação"),
  120,
  IF($M469 = 16 + N("Vendas"),
    110,
    IF($M469 = 15 + N("Jurídico"),
      100,
      IF(OR($M469 = 8, $M469 = 9, $M469 = 11) + N("Recursos humanos ou comercial ou comunicação e marketing"),
        80,
        0
      )
    )
  )
)
+
N("Adicionando pegadinha")
+
IF(AND($M469 = 16, $K469 = 9, $O469 = 11, $Q469 = 5) + N("Se for de vendas, com mestrado, analista sênior"),
  IF(#REF! = 5,
    100,
    0
  )
  +
  IF($I469 = "M",
    200,
    0
  ),
  0
)</f>
        <v>#NUM!</v>
      </c>
    </row>
    <row r="470" spans="1:19" ht="14.25" customHeight="1" x14ac:dyDescent="0.2">
      <c r="A470" s="7" t="s">
        <v>94</v>
      </c>
      <c r="B470" s="5">
        <f>ROW()</f>
        <v>470</v>
      </c>
      <c r="C470" s="6" t="b">
        <v>1</v>
      </c>
      <c r="D470" s="7" t="e">
        <f ca="1">IF($B470 = 1 + N("Presidente"),
    127,
    IF($B470 = 2 + N("Vice-Presidente"),
        72,
        IF($B470 = 3 + N("Secretária bilíngue"),
            13,
            RANDBETWEEN(5,COUNT(#REF!) + 1)
        )
    )
)</f>
        <v>#NUM!</v>
      </c>
      <c r="E470" s="7" t="e">
        <f ca="1">VLOOKUP($D470,#REF!,2,FALSE)</f>
        <v>#NUM!</v>
      </c>
      <c r="F470" s="7" t="e">
        <f ca="1" xml:space="preserve">
IF($B470 = 1,
    0,
    RANDBETWEEN(5,COUNT(#REF!) + 1)
)</f>
        <v>#NUM!</v>
      </c>
      <c r="G470" s="7" t="e">
        <f ca="1" xml:space="preserve">
IF($B470 = 1 + N("Presidente"),
    "de Orléans e Bragança",
    VLOOKUP($F470,#REF!,2,FALSE) &amp; " " &amp; VLOOKUP(RANDBETWEEN(5,COUNT(#REF!) + 1),#REF!,2,FALSE)
)</f>
        <v>#NUM!</v>
      </c>
      <c r="H470" s="7" t="s">
        <v>566</v>
      </c>
      <c r="I470" s="7" t="s">
        <v>6</v>
      </c>
      <c r="J470" s="8">
        <f ca="1" xml:space="preserve">
IF($O470 = 5 + N("CEO"),
    TODAY() - 16340,
    IF($O470 = 8 + N("Secretary"),
        RANDBETWEEN(TODAY() - 12418.5, TODAY()-6574.5),
        IF(OR($O470 = 7, $O470 = 14),
            RANDBETWEEN(TODAY() - 16071, TODAY() - 8766),
            IF(OR($O470 = 13, $O470 = 12, $O470 = 11),
                RANDBETWEEN(TODAY() - 27393.75, TODAY() - 12783.75),
                RANDBETWEEN(TODAY() - 27393.75, TODAY()-10957.5)
            )
        )
    )
)</f>
        <v>28203</v>
      </c>
      <c r="K470" s="6">
        <f ca="1" xml:space="preserve">
IF(OR($O470 = 5, $O470 = 6) + N("Se for presidente ou vice-presidente"),
    10 + N("Doutor"),
    IF($O470 = 7 + N("Se for diretor"),
        RANDBETWEEN(8,10) + N("Graduate school or Master’s degree or Doctorate"),
        IF($O470 = 14 + N("If a manager"),
            RANDBETWEEN(7,9),
            IF(OR($O470 = 13, $O470 = 12, $O470 = 11) + N("If coordinator or specialist or analyst"),
                RANDBETWEEN(7,8),
                7
            )
        )
    )
)</f>
        <v>8</v>
      </c>
      <c r="L470" s="8" t="str">
        <f ca="1">VLOOKUP($K470,Education!$A:$B,2,FALSE)</f>
        <v>Graduate school</v>
      </c>
      <c r="M470" s="7" t="e">
        <f ca="1" xml:space="preserve">
  IF(OR($O470 = 5, $O470 = 6, $O470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0" s="7" t="e">
        <f ca="1">VLOOKUP($M470,Department!$A:$B,2,FALSE)</f>
        <v>#NUM!</v>
      </c>
      <c r="O470" s="6">
        <f t="shared" ca="1" si="7"/>
        <v>11</v>
      </c>
      <c r="P470" s="7" t="str">
        <f ca="1">VLOOKUP($O470,Role!$A:$B,2,FALSE)</f>
        <v>Analyst</v>
      </c>
      <c r="Q470" s="6">
        <f ca="1" xml:space="preserve">
IF($O470 = 11 + N("Analyst"),
    RANDBETWEEN(5, 7) + N("Jr, Pleno, Sr"),
    ""
)</f>
        <v>7</v>
      </c>
      <c r="R470" s="7" t="e">
        <f ca="1" xml:space="preserve">
IF($Q470 &lt;&gt; "",
    VLOOKUP($Q470,Level!$A:$B,2,FALSE),
    ""
)</f>
        <v>#N/A</v>
      </c>
      <c r="S470" s="1" t="e">
        <f ca="1" xml:space="preserve">
IF($O470 = 5 + N("Presidente"),
    27000,
    IF($O470 = 6 + N("Vice-presidente"),
        23000,
        IF(OR($O470 = 8, $O470= 13, $O470 = 12) + N("Secretária bilíngue ou coordenador ou especialista"),
            8000,
            IF($O470 = 7 + N("Diretor"),
                15000,
                IF($O470 = 14 + N("Gerente"),
                    12000,
                    IF($O470 = 9 + N("Estagiário"),
                        705,
                        IF($O470 = 10 + N("Trainee"),
                            805,
                            IF($O470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IF($K470 = 7,
  500,
  IF($K470 = 8,
    1000,
    IF($K470 = 9,
      1500,
      IF($K470 = 10,
        2000,
        0
      )
    )
  )
)
+
N("Adicional no salário por área")
+
IF($M470 = 14 + N("Tecnologia da Informação"),
  120,
  IF($M470 = 16 + N("Vendas"),
    110,
    IF($M470 = 15 + N("Jurídico"),
      100,
      IF(OR($M470 = 8, $M470 = 9, $M470 = 11) + N("Recursos humanos ou comercial ou comunicação e marketing"),
        80,
        0
      )
    )
  )
)
+
N("Adicionando pegadinha")
+
IF(AND($M470 = 16, $K470 = 9, $O470 = 11, $Q470 = 5) + N("Se for de vendas, com mestrado, analista sênior"),
  IF(#REF! = 5,
    100,
    0
  )
  +
  IF($I470 = "M",
    200,
    0
  ),
  0
)</f>
        <v>#NUM!</v>
      </c>
    </row>
    <row r="471" spans="1:19" ht="14.25" customHeight="1" x14ac:dyDescent="0.2">
      <c r="A471" s="7" t="s">
        <v>94</v>
      </c>
      <c r="B471" s="5">
        <f>ROW()</f>
        <v>471</v>
      </c>
      <c r="C471" s="6" t="b">
        <v>1</v>
      </c>
      <c r="D471" s="7" t="e">
        <f ca="1">IF($B471 = 1 + N("Presidente"),
    127,
    IF($B471 = 2 + N("Vice-Presidente"),
        72,
        IF($B471 = 3 + N("Secretária bilíngue"),
            13,
            RANDBETWEEN(5,COUNT(#REF!) + 1)
        )
    )
)</f>
        <v>#NUM!</v>
      </c>
      <c r="E471" s="7" t="e">
        <f ca="1">VLOOKUP($D471,#REF!,2,FALSE)</f>
        <v>#NUM!</v>
      </c>
      <c r="F471" s="7" t="e">
        <f ca="1" xml:space="preserve">
IF($B471 = 1,
    0,
    RANDBETWEEN(5,COUNT(#REF!) + 1)
)</f>
        <v>#NUM!</v>
      </c>
      <c r="G471" s="7" t="e">
        <f ca="1" xml:space="preserve">
IF($B471 = 1 + N("Presidente"),
    "de Orléans e Bragança",
    VLOOKUP($F471,#REF!,2,FALSE) &amp; " " &amp; VLOOKUP(RANDBETWEEN(5,COUNT(#REF!) + 1),#REF!,2,FALSE)
)</f>
        <v>#NUM!</v>
      </c>
      <c r="H471" s="7" t="s">
        <v>567</v>
      </c>
      <c r="I471" s="7" t="s">
        <v>5</v>
      </c>
      <c r="J471" s="8">
        <f ca="1" xml:space="preserve">
IF($O471 = 5 + N("CEO"),
    TODAY() - 16340,
    IF($O471 = 8 + N("Secretary"),
        RANDBETWEEN(TODAY() - 12418.5, TODAY()-6574.5),
        IF(OR($O471 = 7, $O471 = 14),
            RANDBETWEEN(TODAY() - 16071, TODAY() - 8766),
            IF(OR($O471 = 13, $O471 = 12, $O471 = 11),
                RANDBETWEEN(TODAY() - 27393.75, TODAY() - 12783.75),
                RANDBETWEEN(TODAY() - 27393.75, TODAY()-10957.5)
            )
        )
    )
)</f>
        <v>28422</v>
      </c>
      <c r="K471" s="6">
        <f ca="1" xml:space="preserve">
IF(OR($O471 = 5, $O471 = 6) + N("Se for presidente ou vice-presidente"),
    10 + N("Doutor"),
    IF($O471 = 7 + N("Se for diretor"),
        RANDBETWEEN(8,10) + N("Graduate school or Master’s degree or Doctorate"),
        IF($O471 = 14 + N("If a manager"),
            RANDBETWEEN(7,9),
            IF(OR($O471 = 13, $O471 = 12, $O471 = 11) + N("If coordinator or specialist or analyst"),
                RANDBETWEEN(7,8),
                7
            )
        )
    )
)</f>
        <v>7</v>
      </c>
      <c r="L471" s="8" t="str">
        <f ca="1">VLOOKUP($K471,Education!$A:$B,2,FALSE)</f>
        <v>Undergraduate degree</v>
      </c>
      <c r="M471" s="7" t="e">
        <f ca="1" xml:space="preserve">
  IF(OR($O471 = 5, $O471 = 6, $O471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1" s="7" t="e">
        <f ca="1">VLOOKUP($M471,Department!$A:$B,2,FALSE)</f>
        <v>#NUM!</v>
      </c>
      <c r="O471" s="6">
        <f t="shared" ca="1" si="7"/>
        <v>9</v>
      </c>
      <c r="P471" s="7" t="str">
        <f ca="1">VLOOKUP($O471,Role!$A:$B,2,FALSE)</f>
        <v>Intern</v>
      </c>
      <c r="Q471" s="6" t="str">
        <f ca="1" xml:space="preserve">
IF($O471 = 11 + N("Analyst"),
    RANDBETWEEN(5, 7) + N("Jr, Pleno, Sr"),
    ""
)</f>
        <v/>
      </c>
      <c r="R471" s="7" t="str">
        <f ca="1" xml:space="preserve">
IF($Q471 &lt;&gt; "",
    VLOOKUP($Q471,Level!$A:$B,2,FALSE),
    ""
)</f>
        <v/>
      </c>
      <c r="S471" s="1" t="e">
        <f ca="1" xml:space="preserve">
IF($O471 = 5 + N("Presidente"),
    27000,
    IF($O471 = 6 + N("Vice-presidente"),
        23000,
        IF(OR($O471 = 8, $O471= 13, $O471 = 12) + N("Secretária bilíngue ou coordenador ou especialista"),
            8000,
            IF($O471 = 7 + N("Diretor"),
                15000,
                IF($O471 = 14 + N("Gerente"),
                    12000,
                    IF($O471 = 9 + N("Estagiário"),
                        705,
                        IF($O471 = 10 + N("Trainee"),
                            805,
                            IF($O471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IF($K471 = 7,
  500,
  IF($K471 = 8,
    1000,
    IF($K471 = 9,
      1500,
      IF($K471 = 10,
        2000,
        0
      )
    )
  )
)
+
N("Adicional no salário por área")
+
IF($M471 = 14 + N("Tecnologia da Informação"),
  120,
  IF($M471 = 16 + N("Vendas"),
    110,
    IF($M471 = 15 + N("Jurídico"),
      100,
      IF(OR($M471 = 8, $M471 = 9, $M471 = 11) + N("Recursos humanos ou comercial ou comunicação e marketing"),
        80,
        0
      )
    )
  )
)
+
N("Adicionando pegadinha")
+
IF(AND($M471 = 16, $K471 = 9, $O471 = 11, $Q471 = 5) + N("Se for de vendas, com mestrado, analista sênior"),
  IF(#REF! = 5,
    100,
    0
  )
  +
  IF($I471 = "M",
    200,
    0
  ),
  0
)</f>
        <v>#NUM!</v>
      </c>
    </row>
    <row r="472" spans="1:19" ht="14.25" customHeight="1" x14ac:dyDescent="0.2">
      <c r="A472" s="7" t="s">
        <v>94</v>
      </c>
      <c r="B472" s="5">
        <f>ROW()</f>
        <v>472</v>
      </c>
      <c r="C472" s="6" t="b">
        <v>1</v>
      </c>
      <c r="D472" s="7" t="e">
        <f ca="1">IF($B472 = 1 + N("Presidente"),
    127,
    IF($B472 = 2 + N("Vice-Presidente"),
        72,
        IF($B472 = 3 + N("Secretária bilíngue"),
            13,
            RANDBETWEEN(5,COUNT(#REF!) + 1)
        )
    )
)</f>
        <v>#NUM!</v>
      </c>
      <c r="E472" s="7" t="e">
        <f ca="1">VLOOKUP($D472,#REF!,2,FALSE)</f>
        <v>#NUM!</v>
      </c>
      <c r="F472" s="7" t="e">
        <f ca="1" xml:space="preserve">
IF($B472 = 1,
    0,
    RANDBETWEEN(5,COUNT(#REF!) + 1)
)</f>
        <v>#NUM!</v>
      </c>
      <c r="G472" s="7" t="e">
        <f ca="1" xml:space="preserve">
IF($B472 = 1 + N("Presidente"),
    "de Orléans e Bragança",
    VLOOKUP($F472,#REF!,2,FALSE) &amp; " " &amp; VLOOKUP(RANDBETWEEN(5,COUNT(#REF!) + 1),#REF!,2,FALSE)
)</f>
        <v>#NUM!</v>
      </c>
      <c r="H472" s="7" t="s">
        <v>568</v>
      </c>
      <c r="I472" s="7" t="s">
        <v>6</v>
      </c>
      <c r="J472" s="8">
        <f ca="1" xml:space="preserve">
IF($O472 = 5 + N("CEO"),
    TODAY() - 16340,
    IF($O472 = 8 + N("Secretary"),
        RANDBETWEEN(TODAY() - 12418.5, TODAY()-6574.5),
        IF(OR($O472 = 7, $O472 = 14),
            RANDBETWEEN(TODAY() - 16071, TODAY() - 8766),
            IF(OR($O472 = 13, $O472 = 12, $O472 = 11),
                RANDBETWEEN(TODAY() - 27393.75, TODAY() - 12783.75),
                RANDBETWEEN(TODAY() - 27393.75, TODAY()-10957.5)
            )
        )
    )
)</f>
        <v>21886</v>
      </c>
      <c r="K472" s="6">
        <f ca="1" xml:space="preserve">
IF(OR($O472 = 5, $O472 = 6) + N("Se for presidente ou vice-presidente"),
    10 + N("Doutor"),
    IF($O472 = 7 + N("Se for diretor"),
        RANDBETWEEN(8,10) + N("Graduate school or Master’s degree or Doctorate"),
        IF($O472 = 14 + N("If a manager"),
            RANDBETWEEN(7,9),
            IF(OR($O472 = 13, $O472 = 12, $O472 = 11) + N("If coordinator or specialist or analyst"),
                RANDBETWEEN(7,8),
                7
            )
        )
    )
)</f>
        <v>7</v>
      </c>
      <c r="L472" s="8" t="str">
        <f ca="1">VLOOKUP($K472,Education!$A:$B,2,FALSE)</f>
        <v>Undergraduate degree</v>
      </c>
      <c r="M472" s="7" t="e">
        <f ca="1" xml:space="preserve">
  IF(OR($O472 = 5, $O472 = 6, $O472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2" s="7" t="e">
        <f ca="1">VLOOKUP($M472,Department!$A:$B,2,FALSE)</f>
        <v>#NUM!</v>
      </c>
      <c r="O472" s="6">
        <f t="shared" ca="1" si="7"/>
        <v>11</v>
      </c>
      <c r="P472" s="7" t="str">
        <f ca="1">VLOOKUP($O472,Role!$A:$B,2,FALSE)</f>
        <v>Analyst</v>
      </c>
      <c r="Q472" s="6">
        <f ca="1" xml:space="preserve">
IF($O472 = 11 + N("Analyst"),
    RANDBETWEEN(5, 7) + N("Jr, Pleno, Sr"),
    ""
)</f>
        <v>7</v>
      </c>
      <c r="R472" s="7" t="e">
        <f ca="1" xml:space="preserve">
IF($Q472 &lt;&gt; "",
    VLOOKUP($Q472,Level!$A:$B,2,FALSE),
    ""
)</f>
        <v>#N/A</v>
      </c>
      <c r="S472" s="1" t="e">
        <f ca="1" xml:space="preserve">
IF($O472 = 5 + N("Presidente"),
    27000,
    IF($O472 = 6 + N("Vice-presidente"),
        23000,
        IF(OR($O472 = 8, $O472= 13, $O472 = 12) + N("Secretária bilíngue ou coordenador ou especialista"),
            8000,
            IF($O472 = 7 + N("Diretor"),
                15000,
                IF($O472 = 14 + N("Gerente"),
                    12000,
                    IF($O472 = 9 + N("Estagiário"),
                        705,
                        IF($O472 = 10 + N("Trainee"),
                            805,
                            IF($O472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IF($K472 = 7,
  500,
  IF($K472 = 8,
    1000,
    IF($K472 = 9,
      1500,
      IF($K472 = 10,
        2000,
        0
      )
    )
  )
)
+
N("Adicional no salário por área")
+
IF($M472 = 14 + N("Tecnologia da Informação"),
  120,
  IF($M472 = 16 + N("Vendas"),
    110,
    IF($M472 = 15 + N("Jurídico"),
      100,
      IF(OR($M472 = 8, $M472 = 9, $M472 = 11) + N("Recursos humanos ou comercial ou comunicação e marketing"),
        80,
        0
      )
    )
  )
)
+
N("Adicionando pegadinha")
+
IF(AND($M472 = 16, $K472 = 9, $O472 = 11, $Q472 = 5) + N("Se for de vendas, com mestrado, analista sênior"),
  IF(#REF! = 5,
    100,
    0
  )
  +
  IF($I472 = "M",
    200,
    0
  ),
  0
)</f>
        <v>#NUM!</v>
      </c>
    </row>
    <row r="473" spans="1:19" ht="14.25" customHeight="1" x14ac:dyDescent="0.2">
      <c r="A473" s="7" t="s">
        <v>94</v>
      </c>
      <c r="B473" s="5">
        <f>ROW()</f>
        <v>473</v>
      </c>
      <c r="C473" s="6" t="b">
        <v>1</v>
      </c>
      <c r="D473" s="7" t="e">
        <f ca="1">IF($B473 = 1 + N("Presidente"),
    127,
    IF($B473 = 2 + N("Vice-Presidente"),
        72,
        IF($B473 = 3 + N("Secretária bilíngue"),
            13,
            RANDBETWEEN(5,COUNT(#REF!) + 1)
        )
    )
)</f>
        <v>#NUM!</v>
      </c>
      <c r="E473" s="7" t="e">
        <f ca="1">VLOOKUP($D473,#REF!,2,FALSE)</f>
        <v>#NUM!</v>
      </c>
      <c r="F473" s="7" t="e">
        <f ca="1" xml:space="preserve">
IF($B473 = 1,
    0,
    RANDBETWEEN(5,COUNT(#REF!) + 1)
)</f>
        <v>#NUM!</v>
      </c>
      <c r="G473" s="7" t="e">
        <f ca="1" xml:space="preserve">
IF($B473 = 1 + N("Presidente"),
    "de Orléans e Bragança",
    VLOOKUP($F473,#REF!,2,FALSE) &amp; " " &amp; VLOOKUP(RANDBETWEEN(5,COUNT(#REF!) + 1),#REF!,2,FALSE)
)</f>
        <v>#NUM!</v>
      </c>
      <c r="H473" s="7" t="s">
        <v>569</v>
      </c>
      <c r="I473" s="7" t="s">
        <v>5</v>
      </c>
      <c r="J473" s="8">
        <f ca="1" xml:space="preserve">
IF($O473 = 5 + N("CEO"),
    TODAY() - 16340,
    IF($O473 = 8 + N("Secretary"),
        RANDBETWEEN(TODAY() - 12418.5, TODAY()-6574.5),
        IF(OR($O473 = 7, $O473 = 14),
            RANDBETWEEN(TODAY() - 16071, TODAY() - 8766),
            IF(OR($O473 = 13, $O473 = 12, $O473 = 11),
                RANDBETWEEN(TODAY() - 27393.75, TODAY() - 12783.75),
                RANDBETWEEN(TODAY() - 27393.75, TODAY()-10957.5)
            )
        )
    )
)</f>
        <v>21151</v>
      </c>
      <c r="K473" s="6">
        <f ca="1" xml:space="preserve">
IF(OR($O473 = 5, $O473 = 6) + N("Se for presidente ou vice-presidente"),
    10 + N("Doutor"),
    IF($O473 = 7 + N("Se for diretor"),
        RANDBETWEEN(8,10) + N("Graduate school or Master’s degree or Doctorate"),
        IF($O473 = 14 + N("If a manager"),
            RANDBETWEEN(7,9),
            IF(OR($O473 = 13, $O473 = 12, $O473 = 11) + N("If coordinator or specialist or analyst"),
                RANDBETWEEN(7,8),
                7
            )
        )
    )
)</f>
        <v>7</v>
      </c>
      <c r="L473" s="8" t="str">
        <f ca="1">VLOOKUP($K473,Education!$A:$B,2,FALSE)</f>
        <v>Undergraduate degree</v>
      </c>
      <c r="M473" s="7" t="e">
        <f ca="1" xml:space="preserve">
  IF(OR($O473 = 5, $O473 = 6, $O473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3" s="7" t="e">
        <f ca="1">VLOOKUP($M473,Department!$A:$B,2,FALSE)</f>
        <v>#NUM!</v>
      </c>
      <c r="O473" s="6">
        <f t="shared" ca="1" si="7"/>
        <v>10</v>
      </c>
      <c r="P473" s="7" t="str">
        <f ca="1">VLOOKUP($O473,Role!$A:$B,2,FALSE)</f>
        <v>Trainee</v>
      </c>
      <c r="Q473" s="6" t="str">
        <f ca="1" xml:space="preserve">
IF($O473 = 11 + N("Analyst"),
    RANDBETWEEN(5, 7) + N("Jr, Pleno, Sr"),
    ""
)</f>
        <v/>
      </c>
      <c r="R473" s="7" t="str">
        <f ca="1" xml:space="preserve">
IF($Q473 &lt;&gt; "",
    VLOOKUP($Q473,Level!$A:$B,2,FALSE),
    ""
)</f>
        <v/>
      </c>
      <c r="S473" s="1" t="e">
        <f ca="1" xml:space="preserve">
IF($O473 = 5 + N("Presidente"),
    27000,
    IF($O473 = 6 + N("Vice-presidente"),
        23000,
        IF(OR($O473 = 8, $O473= 13, $O473 = 12) + N("Secretária bilíngue ou coordenador ou especialista"),
            8000,
            IF($O473 = 7 + N("Diretor"),
                15000,
                IF($O473 = 14 + N("Gerente"),
                    12000,
                    IF($O473 = 9 + N("Estagiário"),
                        705,
                        IF($O473 = 10 + N("Trainee"),
                            805,
                            IF($O473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IF($K473 = 7,
  500,
  IF($K473 = 8,
    1000,
    IF($K473 = 9,
      1500,
      IF($K473 = 10,
        2000,
        0
      )
    )
  )
)
+
N("Adicional no salário por área")
+
IF($M473 = 14 + N("Tecnologia da Informação"),
  120,
  IF($M473 = 16 + N("Vendas"),
    110,
    IF($M473 = 15 + N("Jurídico"),
      100,
      IF(OR($M473 = 8, $M473 = 9, $M473 = 11) + N("Recursos humanos ou comercial ou comunicação e marketing"),
        80,
        0
      )
    )
  )
)
+
N("Adicionando pegadinha")
+
IF(AND($M473 = 16, $K473 = 9, $O473 = 11, $Q473 = 5) + N("Se for de vendas, com mestrado, analista sênior"),
  IF(#REF! = 5,
    100,
    0
  )
  +
  IF($I473 = "M",
    200,
    0
  ),
  0
)</f>
        <v>#NUM!</v>
      </c>
    </row>
    <row r="474" spans="1:19" ht="14.25" customHeight="1" x14ac:dyDescent="0.2">
      <c r="A474" s="7" t="s">
        <v>94</v>
      </c>
      <c r="B474" s="5">
        <f>ROW()</f>
        <v>474</v>
      </c>
      <c r="C474" s="6" t="b">
        <v>1</v>
      </c>
      <c r="D474" s="7" t="e">
        <f ca="1">IF($B474 = 1 + N("Presidente"),
    127,
    IF($B474 = 2 + N("Vice-Presidente"),
        72,
        IF($B474 = 3 + N("Secretária bilíngue"),
            13,
            RANDBETWEEN(5,COUNT(#REF!) + 1)
        )
    )
)</f>
        <v>#NUM!</v>
      </c>
      <c r="E474" s="7" t="e">
        <f ca="1">VLOOKUP($D474,#REF!,2,FALSE)</f>
        <v>#NUM!</v>
      </c>
      <c r="F474" s="7" t="e">
        <f ca="1" xml:space="preserve">
IF($B474 = 1,
    0,
    RANDBETWEEN(5,COUNT(#REF!) + 1)
)</f>
        <v>#NUM!</v>
      </c>
      <c r="G474" s="7" t="e">
        <f ca="1" xml:space="preserve">
IF($B474 = 1 + N("Presidente"),
    "de Orléans e Bragança",
    VLOOKUP($F474,#REF!,2,FALSE) &amp; " " &amp; VLOOKUP(RANDBETWEEN(5,COUNT(#REF!) + 1),#REF!,2,FALSE)
)</f>
        <v>#NUM!</v>
      </c>
      <c r="H474" s="7" t="s">
        <v>570</v>
      </c>
      <c r="I474" s="7" t="s">
        <v>6</v>
      </c>
      <c r="J474" s="8">
        <f ca="1" xml:space="preserve">
IF($O474 = 5 + N("CEO"),
    TODAY() - 16340,
    IF($O474 = 8 + N("Secretary"),
        RANDBETWEEN(TODAY() - 12418.5, TODAY()-6574.5),
        IF(OR($O474 = 7, $O474 = 14),
            RANDBETWEEN(TODAY() - 16071, TODAY() - 8766),
            IF(OR($O474 = 13, $O474 = 12, $O474 = 11),
                RANDBETWEEN(TODAY() - 27393.75, TODAY() - 12783.75),
                RANDBETWEEN(TODAY() - 27393.75, TODAY()-10957.5)
            )
        )
    )
)</f>
        <v>18201</v>
      </c>
      <c r="K474" s="6">
        <f ca="1" xml:space="preserve">
IF(OR($O474 = 5, $O474 = 6) + N("Se for presidente ou vice-presidente"),
    10 + N("Doutor"),
    IF($O474 = 7 + N("Se for diretor"),
        RANDBETWEEN(8,10) + N("Graduate school or Master’s degree or Doctorate"),
        IF($O474 = 14 + N("If a manager"),
            RANDBETWEEN(7,9),
            IF(OR($O474 = 13, $O474 = 12, $O474 = 11) + N("If coordinator or specialist or analyst"),
                RANDBETWEEN(7,8),
                7
            )
        )
    )
)</f>
        <v>8</v>
      </c>
      <c r="L474" s="8" t="str">
        <f ca="1">VLOOKUP($K474,Education!$A:$B,2,FALSE)</f>
        <v>Graduate school</v>
      </c>
      <c r="M474" s="7" t="e">
        <f ca="1" xml:space="preserve">
  IF(OR($O474 = 5, $O474 = 6, $O474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4" s="7" t="e">
        <f ca="1">VLOOKUP($M474,Department!$A:$B,2,FALSE)</f>
        <v>#NUM!</v>
      </c>
      <c r="O474" s="6">
        <f t="shared" ca="1" si="7"/>
        <v>11</v>
      </c>
      <c r="P474" s="7" t="str">
        <f ca="1">VLOOKUP($O474,Role!$A:$B,2,FALSE)</f>
        <v>Analyst</v>
      </c>
      <c r="Q474" s="6">
        <f ca="1" xml:space="preserve">
IF($O474 = 11 + N("Analyst"),
    RANDBETWEEN(5, 7) + N("Jr, Pleno, Sr"),
    ""
)</f>
        <v>6</v>
      </c>
      <c r="R474" s="7" t="e">
        <f ca="1" xml:space="preserve">
IF($Q474 &lt;&gt; "",
    VLOOKUP($Q474,Level!$A:$B,2,FALSE),
    ""
)</f>
        <v>#N/A</v>
      </c>
      <c r="S474" s="1" t="e">
        <f ca="1" xml:space="preserve">
IF($O474 = 5 + N("Presidente"),
    27000,
    IF($O474 = 6 + N("Vice-presidente"),
        23000,
        IF(OR($O474 = 8, $O474= 13, $O474 = 12) + N("Secretária bilíngue ou coordenador ou especialista"),
            8000,
            IF($O474 = 7 + N("Diretor"),
                15000,
                IF($O474 = 14 + N("Gerente"),
                    12000,
                    IF($O474 = 9 + N("Estagiário"),
                        705,
                        IF($O474 = 10 + N("Trainee"),
                            805,
                            IF($O474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IF($K474 = 7,
  500,
  IF($K474 = 8,
    1000,
    IF($K474 = 9,
      1500,
      IF($K474 = 10,
        2000,
        0
      )
    )
  )
)
+
N("Adicional no salário por área")
+
IF($M474 = 14 + N("Tecnologia da Informação"),
  120,
  IF($M474 = 16 + N("Vendas"),
    110,
    IF($M474 = 15 + N("Jurídico"),
      100,
      IF(OR($M474 = 8, $M474 = 9, $M474 = 11) + N("Recursos humanos ou comercial ou comunicação e marketing"),
        80,
        0
      )
    )
  )
)
+
N("Adicionando pegadinha")
+
IF(AND($M474 = 16, $K474 = 9, $O474 = 11, $Q474 = 5) + N("Se for de vendas, com mestrado, analista sênior"),
  IF(#REF! = 5,
    100,
    0
  )
  +
  IF($I474 = "M",
    200,
    0
  ),
  0
)</f>
        <v>#NUM!</v>
      </c>
    </row>
    <row r="475" spans="1:19" ht="14.25" customHeight="1" x14ac:dyDescent="0.2">
      <c r="A475" s="7" t="s">
        <v>94</v>
      </c>
      <c r="B475" s="5">
        <f>ROW()</f>
        <v>475</v>
      </c>
      <c r="C475" s="6" t="b">
        <v>1</v>
      </c>
      <c r="D475" s="7" t="e">
        <f ca="1">IF($B475 = 1 + N("Presidente"),
    127,
    IF($B475 = 2 + N("Vice-Presidente"),
        72,
        IF($B475 = 3 + N("Secretária bilíngue"),
            13,
            RANDBETWEEN(5,COUNT(#REF!) + 1)
        )
    )
)</f>
        <v>#NUM!</v>
      </c>
      <c r="E475" s="7" t="e">
        <f ca="1">VLOOKUP($D475,#REF!,2,FALSE)</f>
        <v>#NUM!</v>
      </c>
      <c r="F475" s="7" t="e">
        <f ca="1" xml:space="preserve">
IF($B475 = 1,
    0,
    RANDBETWEEN(5,COUNT(#REF!) + 1)
)</f>
        <v>#NUM!</v>
      </c>
      <c r="G475" s="7" t="e">
        <f ca="1" xml:space="preserve">
IF($B475 = 1 + N("Presidente"),
    "de Orléans e Bragança",
    VLOOKUP($F475,#REF!,2,FALSE) &amp; " " &amp; VLOOKUP(RANDBETWEEN(5,COUNT(#REF!) + 1),#REF!,2,FALSE)
)</f>
        <v>#NUM!</v>
      </c>
      <c r="H475" s="7" t="s">
        <v>571</v>
      </c>
      <c r="I475" s="7" t="s">
        <v>5</v>
      </c>
      <c r="J475" s="8">
        <f ca="1" xml:space="preserve">
IF($O475 = 5 + N("CEO"),
    TODAY() - 16340,
    IF($O475 = 8 + N("Secretary"),
        RANDBETWEEN(TODAY() - 12418.5, TODAY()-6574.5),
        IF(OR($O475 = 7, $O475 = 14),
            RANDBETWEEN(TODAY() - 16071, TODAY() - 8766),
            IF(OR($O475 = 13, $O475 = 12, $O475 = 11),
                RANDBETWEEN(TODAY() - 27393.75, TODAY() - 12783.75),
                RANDBETWEEN(TODAY() - 27393.75, TODAY()-10957.5)
            )
        )
    )
)</f>
        <v>30694</v>
      </c>
      <c r="K475" s="6">
        <f ca="1" xml:space="preserve">
IF(OR($O475 = 5, $O475 = 6) + N("Se for presidente ou vice-presidente"),
    10 + N("Doutor"),
    IF($O475 = 7 + N("Se for diretor"),
        RANDBETWEEN(8,10) + N("Graduate school or Master’s degree or Doctorate"),
        IF($O475 = 14 + N("If a manager"),
            RANDBETWEEN(7,9),
            IF(OR($O475 = 13, $O475 = 12, $O475 = 11) + N("If coordinator or specialist or analyst"),
                RANDBETWEEN(7,8),
                7
            )
        )
    )
)</f>
        <v>7</v>
      </c>
      <c r="L475" s="8" t="str">
        <f ca="1">VLOOKUP($K475,Education!$A:$B,2,FALSE)</f>
        <v>Undergraduate degree</v>
      </c>
      <c r="M475" s="7" t="e">
        <f ca="1" xml:space="preserve">
  IF(OR($O475 = 5, $O475 = 6, $O475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5" s="7" t="e">
        <f ca="1">VLOOKUP($M475,Department!$A:$B,2,FALSE)</f>
        <v>#NUM!</v>
      </c>
      <c r="O475" s="6">
        <f t="shared" ca="1" si="7"/>
        <v>9</v>
      </c>
      <c r="P475" s="7" t="str">
        <f ca="1">VLOOKUP($O475,Role!$A:$B,2,FALSE)</f>
        <v>Intern</v>
      </c>
      <c r="Q475" s="6" t="str">
        <f ca="1" xml:space="preserve">
IF($O475 = 11 + N("Analyst"),
    RANDBETWEEN(5, 7) + N("Jr, Pleno, Sr"),
    ""
)</f>
        <v/>
      </c>
      <c r="R475" s="7" t="str">
        <f ca="1" xml:space="preserve">
IF($Q475 &lt;&gt; "",
    VLOOKUP($Q475,Level!$A:$B,2,FALSE),
    ""
)</f>
        <v/>
      </c>
      <c r="S475" s="1" t="e">
        <f ca="1" xml:space="preserve">
IF($O475 = 5 + N("Presidente"),
    27000,
    IF($O475 = 6 + N("Vice-presidente"),
        23000,
        IF(OR($O475 = 8, $O475= 13, $O475 = 12) + N("Secretária bilíngue ou coordenador ou especialista"),
            8000,
            IF($O475 = 7 + N("Diretor"),
                15000,
                IF($O475 = 14 + N("Gerente"),
                    12000,
                    IF($O475 = 9 + N("Estagiário"),
                        705,
                        IF($O475 = 10 + N("Trainee"),
                            805,
                            IF($O475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IF($K475 = 7,
  500,
  IF($K475 = 8,
    1000,
    IF($K475 = 9,
      1500,
      IF($K475 = 10,
        2000,
        0
      )
    )
  )
)
+
N("Adicional no salário por área")
+
IF($M475 = 14 + N("Tecnologia da Informação"),
  120,
  IF($M475 = 16 + N("Vendas"),
    110,
    IF($M475 = 15 + N("Jurídico"),
      100,
      IF(OR($M475 = 8, $M475 = 9, $M475 = 11) + N("Recursos humanos ou comercial ou comunicação e marketing"),
        80,
        0
      )
    )
  )
)
+
N("Adicionando pegadinha")
+
IF(AND($M475 = 16, $K475 = 9, $O475 = 11, $Q475 = 5) + N("Se for de vendas, com mestrado, analista sênior"),
  IF(#REF! = 5,
    100,
    0
  )
  +
  IF($I475 = "M",
    200,
    0
  ),
  0
)</f>
        <v>#NUM!</v>
      </c>
    </row>
    <row r="476" spans="1:19" ht="14.25" customHeight="1" x14ac:dyDescent="0.2">
      <c r="A476" s="7" t="s">
        <v>94</v>
      </c>
      <c r="B476" s="5">
        <f>ROW()</f>
        <v>476</v>
      </c>
      <c r="C476" s="6" t="b">
        <v>1</v>
      </c>
      <c r="D476" s="7" t="e">
        <f ca="1">IF($B476 = 1 + N("Presidente"),
    127,
    IF($B476 = 2 + N("Vice-Presidente"),
        72,
        IF($B476 = 3 + N("Secretária bilíngue"),
            13,
            RANDBETWEEN(5,COUNT(#REF!) + 1)
        )
    )
)</f>
        <v>#NUM!</v>
      </c>
      <c r="E476" s="7" t="e">
        <f ca="1">VLOOKUP($D476,#REF!,2,FALSE)</f>
        <v>#NUM!</v>
      </c>
      <c r="F476" s="7" t="e">
        <f ca="1" xml:space="preserve">
IF($B476 = 1,
    0,
    RANDBETWEEN(5,COUNT(#REF!) + 1)
)</f>
        <v>#NUM!</v>
      </c>
      <c r="G476" s="7" t="e">
        <f ca="1" xml:space="preserve">
IF($B476 = 1 + N("Presidente"),
    "de Orléans e Bragança",
    VLOOKUP($F476,#REF!,2,FALSE) &amp; " " &amp; VLOOKUP(RANDBETWEEN(5,COUNT(#REF!) + 1),#REF!,2,FALSE)
)</f>
        <v>#NUM!</v>
      </c>
      <c r="H476" s="7" t="s">
        <v>572</v>
      </c>
      <c r="I476" s="7" t="s">
        <v>5</v>
      </c>
      <c r="J476" s="8">
        <f ca="1" xml:space="preserve">
IF($O476 = 5 + N("CEO"),
    TODAY() - 16340,
    IF($O476 = 8 + N("Secretary"),
        RANDBETWEEN(TODAY() - 12418.5, TODAY()-6574.5),
        IF(OR($O476 = 7, $O476 = 14),
            RANDBETWEEN(TODAY() - 16071, TODAY() - 8766),
            IF(OR($O476 = 13, $O476 = 12, $O476 = 11),
                RANDBETWEEN(TODAY() - 27393.75, TODAY() - 12783.75),
                RANDBETWEEN(TODAY() - 27393.75, TODAY()-10957.5)
            )
        )
    )
)</f>
        <v>26474</v>
      </c>
      <c r="K476" s="6">
        <f ca="1" xml:space="preserve">
IF(OR($O476 = 5, $O476 = 6) + N("Se for presidente ou vice-presidente"),
    10 + N("Doutor"),
    IF($O476 = 7 + N("Se for diretor"),
        RANDBETWEEN(8,10) + N("Graduate school or Master’s degree or Doctorate"),
        IF($O476 = 14 + N("If a manager"),
            RANDBETWEEN(7,9),
            IF(OR($O476 = 13, $O476 = 12, $O476 = 11) + N("If coordinator or specialist or analyst"),
                RANDBETWEEN(7,8),
                7
            )
        )
    )
)</f>
        <v>8</v>
      </c>
      <c r="L476" s="8" t="str">
        <f ca="1">VLOOKUP($K476,Education!$A:$B,2,FALSE)</f>
        <v>Graduate school</v>
      </c>
      <c r="M476" s="7" t="e">
        <f ca="1" xml:space="preserve">
  IF(OR($O476 = 5, $O476 = 6, $O476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6" s="7" t="e">
        <f ca="1">VLOOKUP($M476,Department!$A:$B,2,FALSE)</f>
        <v>#NUM!</v>
      </c>
      <c r="O476" s="6">
        <f t="shared" ca="1" si="7"/>
        <v>11</v>
      </c>
      <c r="P476" s="7" t="str">
        <f ca="1">VLOOKUP($O476,Role!$A:$B,2,FALSE)</f>
        <v>Analyst</v>
      </c>
      <c r="Q476" s="6">
        <f ca="1" xml:space="preserve">
IF($O476 = 11 + N("Analyst"),
    RANDBETWEEN(5, 7) + N("Jr, Pleno, Sr"),
    ""
)</f>
        <v>5</v>
      </c>
      <c r="R476" s="7" t="e">
        <f ca="1" xml:space="preserve">
IF($Q476 &lt;&gt; "",
    VLOOKUP($Q476,Level!$A:$B,2,FALSE),
    ""
)</f>
        <v>#N/A</v>
      </c>
      <c r="S476" s="1" t="e">
        <f ca="1" xml:space="preserve">
IF($O476 = 5 + N("Presidente"),
    27000,
    IF($O476 = 6 + N("Vice-presidente"),
        23000,
        IF(OR($O476 = 8, $O476= 13, $O476 = 12) + N("Secretária bilíngue ou coordenador ou especialista"),
            8000,
            IF($O476 = 7 + N("Diretor"),
                15000,
                IF($O476 = 14 + N("Gerente"),
                    12000,
                    IF($O476 = 9 + N("Estagiário"),
                        705,
                        IF($O476 = 10 + N("Trainee"),
                            805,
                            IF($O476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IF($K476 = 7,
  500,
  IF($K476 = 8,
    1000,
    IF($K476 = 9,
      1500,
      IF($K476 = 10,
        2000,
        0
      )
    )
  )
)
+
N("Adicional no salário por área")
+
IF($M476 = 14 + N("Tecnologia da Informação"),
  120,
  IF($M476 = 16 + N("Vendas"),
    110,
    IF($M476 = 15 + N("Jurídico"),
      100,
      IF(OR($M476 = 8, $M476 = 9, $M476 = 11) + N("Recursos humanos ou comercial ou comunicação e marketing"),
        80,
        0
      )
    )
  )
)
+
N("Adicionando pegadinha")
+
IF(AND($M476 = 16, $K476 = 9, $O476 = 11, $Q476 = 5) + N("Se for de vendas, com mestrado, analista sênior"),
  IF(#REF! = 5,
    100,
    0
  )
  +
  IF($I476 = "M",
    200,
    0
  ),
  0
)</f>
        <v>#NUM!</v>
      </c>
    </row>
    <row r="477" spans="1:19" ht="14.25" customHeight="1" x14ac:dyDescent="0.2">
      <c r="A477" s="7" t="s">
        <v>94</v>
      </c>
      <c r="B477" s="5">
        <f>ROW()</f>
        <v>477</v>
      </c>
      <c r="C477" s="6" t="b">
        <v>1</v>
      </c>
      <c r="D477" s="7" t="e">
        <f ca="1">IF($B477 = 1 + N("Presidente"),
    127,
    IF($B477 = 2 + N("Vice-Presidente"),
        72,
        IF($B477 = 3 + N("Secretária bilíngue"),
            13,
            RANDBETWEEN(5,COUNT(#REF!) + 1)
        )
    )
)</f>
        <v>#NUM!</v>
      </c>
      <c r="E477" s="7" t="e">
        <f ca="1">VLOOKUP($D477,#REF!,2,FALSE)</f>
        <v>#NUM!</v>
      </c>
      <c r="F477" s="7" t="e">
        <f ca="1" xml:space="preserve">
IF($B477 = 1,
    0,
    RANDBETWEEN(5,COUNT(#REF!) + 1)
)</f>
        <v>#NUM!</v>
      </c>
      <c r="G477" s="7" t="e">
        <f ca="1" xml:space="preserve">
IF($B477 = 1 + N("Presidente"),
    "de Orléans e Bragança",
    VLOOKUP($F477,#REF!,2,FALSE) &amp; " " &amp; VLOOKUP(RANDBETWEEN(5,COUNT(#REF!) + 1),#REF!,2,FALSE)
)</f>
        <v>#NUM!</v>
      </c>
      <c r="H477" s="7" t="s">
        <v>573</v>
      </c>
      <c r="I477" s="7" t="s">
        <v>6</v>
      </c>
      <c r="J477" s="8">
        <f ca="1" xml:space="preserve">
IF($O477 = 5 + N("CEO"),
    TODAY() - 16340,
    IF($O477 = 8 + N("Secretary"),
        RANDBETWEEN(TODAY() - 12418.5, TODAY()-6574.5),
        IF(OR($O477 = 7, $O477 = 14),
            RANDBETWEEN(TODAY() - 16071, TODAY() - 8766),
            IF(OR($O477 = 13, $O477 = 12, $O477 = 11),
                RANDBETWEEN(TODAY() - 27393.75, TODAY() - 12783.75),
                RANDBETWEEN(TODAY() - 27393.75, TODAY()-10957.5)
            )
        )
    )
)</f>
        <v>23086</v>
      </c>
      <c r="K477" s="6">
        <f ca="1" xml:space="preserve">
IF(OR($O477 = 5, $O477 = 6) + N("Se for presidente ou vice-presidente"),
    10 + N("Doutor"),
    IF($O477 = 7 + N("Se for diretor"),
        RANDBETWEEN(8,10) + N("Graduate school or Master’s degree or Doctorate"),
        IF($O477 = 14 + N("If a manager"),
            RANDBETWEEN(7,9),
            IF(OR($O477 = 13, $O477 = 12, $O477 = 11) + N("If coordinator or specialist or analyst"),
                RANDBETWEEN(7,8),
                7
            )
        )
    )
)</f>
        <v>7</v>
      </c>
      <c r="L477" s="8" t="str">
        <f ca="1">VLOOKUP($K477,Education!$A:$B,2,FALSE)</f>
        <v>Undergraduate degree</v>
      </c>
      <c r="M477" s="7" t="e">
        <f ca="1" xml:space="preserve">
  IF(OR($O477 = 5, $O477 = 6, $O477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7" s="7" t="e">
        <f ca="1">VLOOKUP($M477,Department!$A:$B,2,FALSE)</f>
        <v>#NUM!</v>
      </c>
      <c r="O477" s="6">
        <f t="shared" ca="1" si="7"/>
        <v>10</v>
      </c>
      <c r="P477" s="7" t="str">
        <f ca="1">VLOOKUP($O477,Role!$A:$B,2,FALSE)</f>
        <v>Trainee</v>
      </c>
      <c r="Q477" s="6" t="str">
        <f ca="1" xml:space="preserve">
IF($O477 = 11 + N("Analyst"),
    RANDBETWEEN(5, 7) + N("Jr, Pleno, Sr"),
    ""
)</f>
        <v/>
      </c>
      <c r="R477" s="7" t="str">
        <f ca="1" xml:space="preserve">
IF($Q477 &lt;&gt; "",
    VLOOKUP($Q477,Level!$A:$B,2,FALSE),
    ""
)</f>
        <v/>
      </c>
      <c r="S477" s="1" t="e">
        <f ca="1" xml:space="preserve">
IF($O477 = 5 + N("Presidente"),
    27000,
    IF($O477 = 6 + N("Vice-presidente"),
        23000,
        IF(OR($O477 = 8, $O477= 13, $O477 = 12) + N("Secretária bilíngue ou coordenador ou especialista"),
            8000,
            IF($O477 = 7 + N("Diretor"),
                15000,
                IF($O477 = 14 + N("Gerente"),
                    12000,
                    IF($O477 = 9 + N("Estagiário"),
                        705,
                        IF($O477 = 10 + N("Trainee"),
                            805,
                            IF($O477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IF($K477 = 7,
  500,
  IF($K477 = 8,
    1000,
    IF($K477 = 9,
      1500,
      IF($K477 = 10,
        2000,
        0
      )
    )
  )
)
+
N("Adicional no salário por área")
+
IF($M477 = 14 + N("Tecnologia da Informação"),
  120,
  IF($M477 = 16 + N("Vendas"),
    110,
    IF($M477 = 15 + N("Jurídico"),
      100,
      IF(OR($M477 = 8, $M477 = 9, $M477 = 11) + N("Recursos humanos ou comercial ou comunicação e marketing"),
        80,
        0
      )
    )
  )
)
+
N("Adicionando pegadinha")
+
IF(AND($M477 = 16, $K477 = 9, $O477 = 11, $Q477 = 5) + N("Se for de vendas, com mestrado, analista sênior"),
  IF(#REF! = 5,
    100,
    0
  )
  +
  IF($I477 = "M",
    200,
    0
  ),
  0
)</f>
        <v>#NUM!</v>
      </c>
    </row>
    <row r="478" spans="1:19" ht="14.25" customHeight="1" x14ac:dyDescent="0.2">
      <c r="A478" s="7" t="s">
        <v>94</v>
      </c>
      <c r="B478" s="5">
        <f>ROW()</f>
        <v>478</v>
      </c>
      <c r="C478" s="6" t="b">
        <v>1</v>
      </c>
      <c r="D478" s="7" t="e">
        <f ca="1">IF($B478 = 1 + N("Presidente"),
    127,
    IF($B478 = 2 + N("Vice-Presidente"),
        72,
        IF($B478 = 3 + N("Secretária bilíngue"),
            13,
            RANDBETWEEN(5,COUNT(#REF!) + 1)
        )
    )
)</f>
        <v>#NUM!</v>
      </c>
      <c r="E478" s="7" t="e">
        <f ca="1">VLOOKUP($D478,#REF!,2,FALSE)</f>
        <v>#NUM!</v>
      </c>
      <c r="F478" s="7" t="e">
        <f ca="1" xml:space="preserve">
IF($B478 = 1,
    0,
    RANDBETWEEN(5,COUNT(#REF!) + 1)
)</f>
        <v>#NUM!</v>
      </c>
      <c r="G478" s="7" t="e">
        <f ca="1" xml:space="preserve">
IF($B478 = 1 + N("Presidente"),
    "de Orléans e Bragança",
    VLOOKUP($F478,#REF!,2,FALSE) &amp; " " &amp; VLOOKUP(RANDBETWEEN(5,COUNT(#REF!) + 1),#REF!,2,FALSE)
)</f>
        <v>#NUM!</v>
      </c>
      <c r="H478" s="7" t="s">
        <v>574</v>
      </c>
      <c r="I478" s="7" t="s">
        <v>5</v>
      </c>
      <c r="J478" s="8">
        <f ca="1" xml:space="preserve">
IF($O478 = 5 + N("CEO"),
    TODAY() - 16340,
    IF($O478 = 8 + N("Secretary"),
        RANDBETWEEN(TODAY() - 12418.5, TODAY()-6574.5),
        IF(OR($O478 = 7, $O478 = 14),
            RANDBETWEEN(TODAY() - 16071, TODAY() - 8766),
            IF(OR($O478 = 13, $O478 = 12, $O478 = 11),
                RANDBETWEEN(TODAY() - 27393.75, TODAY() - 12783.75),
                RANDBETWEEN(TODAY() - 27393.75, TODAY()-10957.5)
            )
        )
    )
)</f>
        <v>28312</v>
      </c>
      <c r="K478" s="6">
        <f ca="1" xml:space="preserve">
IF(OR($O478 = 5, $O478 = 6) + N("Se for presidente ou vice-presidente"),
    10 + N("Doutor"),
    IF($O478 = 7 + N("Se for diretor"),
        RANDBETWEEN(8,10) + N("Graduate school or Master’s degree or Doctorate"),
        IF($O478 = 14 + N("If a manager"),
            RANDBETWEEN(7,9),
            IF(OR($O478 = 13, $O478 = 12, $O478 = 11) + N("If coordinator or specialist or analyst"),
                RANDBETWEEN(7,8),
                7
            )
        )
    )
)</f>
        <v>8</v>
      </c>
      <c r="L478" s="8" t="str">
        <f ca="1">VLOOKUP($K478,Education!$A:$B,2,FALSE)</f>
        <v>Graduate school</v>
      </c>
      <c r="M478" s="7" t="e">
        <f ca="1" xml:space="preserve">
  IF(OR($O478 = 5, $O478 = 6, $O478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8" s="7" t="e">
        <f ca="1">VLOOKUP($M478,Department!$A:$B,2,FALSE)</f>
        <v>#NUM!</v>
      </c>
      <c r="O478" s="6">
        <f t="shared" ca="1" si="7"/>
        <v>11</v>
      </c>
      <c r="P478" s="7" t="str">
        <f ca="1">VLOOKUP($O478,Role!$A:$B,2,FALSE)</f>
        <v>Analyst</v>
      </c>
      <c r="Q478" s="6">
        <f ca="1" xml:space="preserve">
IF($O478 = 11 + N("Analyst"),
    RANDBETWEEN(5, 7) + N("Jr, Pleno, Sr"),
    ""
)</f>
        <v>7</v>
      </c>
      <c r="R478" s="7" t="e">
        <f ca="1" xml:space="preserve">
IF($Q478 &lt;&gt; "",
    VLOOKUP($Q478,Level!$A:$B,2,FALSE),
    ""
)</f>
        <v>#N/A</v>
      </c>
      <c r="S478" s="1" t="e">
        <f ca="1" xml:space="preserve">
IF($O478 = 5 + N("Presidente"),
    27000,
    IF($O478 = 6 + N("Vice-presidente"),
        23000,
        IF(OR($O478 = 8, $O478= 13, $O478 = 12) + N("Secretária bilíngue ou coordenador ou especialista"),
            8000,
            IF($O478 = 7 + N("Diretor"),
                15000,
                IF($O478 = 14 + N("Gerente"),
                    12000,
                    IF($O478 = 9 + N("Estagiário"),
                        705,
                        IF($O478 = 10 + N("Trainee"),
                            805,
                            IF($O478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IF($K478 = 7,
  500,
  IF($K478 = 8,
    1000,
    IF($K478 = 9,
      1500,
      IF($K478 = 10,
        2000,
        0
      )
    )
  )
)
+
N("Adicional no salário por área")
+
IF($M478 = 14 + N("Tecnologia da Informação"),
  120,
  IF($M478 = 16 + N("Vendas"),
    110,
    IF($M478 = 15 + N("Jurídico"),
      100,
      IF(OR($M478 = 8, $M478 = 9, $M478 = 11) + N("Recursos humanos ou comercial ou comunicação e marketing"),
        80,
        0
      )
    )
  )
)
+
N("Adicionando pegadinha")
+
IF(AND($M478 = 16, $K478 = 9, $O478 = 11, $Q478 = 5) + N("Se for de vendas, com mestrado, analista sênior"),
  IF(#REF! = 5,
    100,
    0
  )
  +
  IF($I478 = "M",
    200,
    0
  ),
  0
)</f>
        <v>#NUM!</v>
      </c>
    </row>
    <row r="479" spans="1:19" ht="14.25" customHeight="1" x14ac:dyDescent="0.2">
      <c r="A479" s="7" t="s">
        <v>94</v>
      </c>
      <c r="B479" s="5">
        <f>ROW()</f>
        <v>479</v>
      </c>
      <c r="C479" s="6" t="b">
        <v>1</v>
      </c>
      <c r="D479" s="7" t="e">
        <f ca="1">IF($B479 = 1 + N("Presidente"),
    127,
    IF($B479 = 2 + N("Vice-Presidente"),
        72,
        IF($B479 = 3 + N("Secretária bilíngue"),
            13,
            RANDBETWEEN(5,COUNT(#REF!) + 1)
        )
    )
)</f>
        <v>#NUM!</v>
      </c>
      <c r="E479" s="7" t="e">
        <f ca="1">VLOOKUP($D479,#REF!,2,FALSE)</f>
        <v>#NUM!</v>
      </c>
      <c r="F479" s="7" t="e">
        <f ca="1" xml:space="preserve">
IF($B479 = 1,
    0,
    RANDBETWEEN(5,COUNT(#REF!) + 1)
)</f>
        <v>#NUM!</v>
      </c>
      <c r="G479" s="7" t="e">
        <f ca="1" xml:space="preserve">
IF($B479 = 1 + N("Presidente"),
    "de Orléans e Bragança",
    VLOOKUP($F479,#REF!,2,FALSE) &amp; " " &amp; VLOOKUP(RANDBETWEEN(5,COUNT(#REF!) + 1),#REF!,2,FALSE)
)</f>
        <v>#NUM!</v>
      </c>
      <c r="H479" s="7" t="s">
        <v>575</v>
      </c>
      <c r="I479" s="7" t="s">
        <v>5</v>
      </c>
      <c r="J479" s="8">
        <f ca="1" xml:space="preserve">
IF($O479 = 5 + N("CEO"),
    TODAY() - 16340,
    IF($O479 = 8 + N("Secretary"),
        RANDBETWEEN(TODAY() - 12418.5, TODAY()-6574.5),
        IF(OR($O479 = 7, $O479 = 14),
            RANDBETWEEN(TODAY() - 16071, TODAY() - 8766),
            IF(OR($O479 = 13, $O479 = 12, $O479 = 11),
                RANDBETWEEN(TODAY() - 27393.75, TODAY() - 12783.75),
                RANDBETWEEN(TODAY() - 27393.75, TODAY()-10957.5)
            )
        )
    )
)</f>
        <v>17668</v>
      </c>
      <c r="K479" s="6">
        <f ca="1" xml:space="preserve">
IF(OR($O479 = 5, $O479 = 6) + N("Se for presidente ou vice-presidente"),
    10 + N("Doutor"),
    IF($O479 = 7 + N("Se for diretor"),
        RANDBETWEEN(8,10) + N("Graduate school or Master’s degree or Doctorate"),
        IF($O479 = 14 + N("If a manager"),
            RANDBETWEEN(7,9),
            IF(OR($O479 = 13, $O479 = 12, $O479 = 11) + N("If coordinator or specialist or analyst"),
                RANDBETWEEN(7,8),
                7
            )
        )
    )
)</f>
        <v>7</v>
      </c>
      <c r="L479" s="8" t="str">
        <f ca="1">VLOOKUP($K479,Education!$A:$B,2,FALSE)</f>
        <v>Undergraduate degree</v>
      </c>
      <c r="M479" s="7" t="e">
        <f ca="1" xml:space="preserve">
  IF(OR($O479 = 5, $O479 = 6, $O479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79" s="7" t="e">
        <f ca="1">VLOOKUP($M479,Department!$A:$B,2,FALSE)</f>
        <v>#NUM!</v>
      </c>
      <c r="O479" s="6">
        <f t="shared" ca="1" si="7"/>
        <v>9</v>
      </c>
      <c r="P479" s="7" t="str">
        <f ca="1">VLOOKUP($O479,Role!$A:$B,2,FALSE)</f>
        <v>Intern</v>
      </c>
      <c r="Q479" s="6" t="str">
        <f ca="1" xml:space="preserve">
IF($O479 = 11 + N("Analyst"),
    RANDBETWEEN(5, 7) + N("Jr, Pleno, Sr"),
    ""
)</f>
        <v/>
      </c>
      <c r="R479" s="7" t="str">
        <f ca="1" xml:space="preserve">
IF($Q479 &lt;&gt; "",
    VLOOKUP($Q479,Level!$A:$B,2,FALSE),
    ""
)</f>
        <v/>
      </c>
      <c r="S479" s="1" t="e">
        <f ca="1" xml:space="preserve">
IF($O479 = 5 + N("Presidente"),
    27000,
    IF($O479 = 6 + N("Vice-presidente"),
        23000,
        IF(OR($O479 = 8, $O479= 13, $O479 = 12) + N("Secretária bilíngue ou coordenador ou especialista"),
            8000,
            IF($O479 = 7 + N("Diretor"),
                15000,
                IF($O479 = 14 + N("Gerente"),
                    12000,
                    IF($O479 = 9 + N("Estagiário"),
                        705,
                        IF($O479 = 10 + N("Trainee"),
                            805,
                            IF($O479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IF($K479 = 7,
  500,
  IF($K479 = 8,
    1000,
    IF($K479 = 9,
      1500,
      IF($K479 = 10,
        2000,
        0
      )
    )
  )
)
+
N("Adicional no salário por área")
+
IF($M479 = 14 + N("Tecnologia da Informação"),
  120,
  IF($M479 = 16 + N("Vendas"),
    110,
    IF($M479 = 15 + N("Jurídico"),
      100,
      IF(OR($M479 = 8, $M479 = 9, $M479 = 11) + N("Recursos humanos ou comercial ou comunicação e marketing"),
        80,
        0
      )
    )
  )
)
+
N("Adicionando pegadinha")
+
IF(AND($M479 = 16, $K479 = 9, $O479 = 11, $Q479 = 5) + N("Se for de vendas, com mestrado, analista sênior"),
  IF(#REF! = 5,
    100,
    0
  )
  +
  IF($I479 = "M",
    200,
    0
  ),
  0
)</f>
        <v>#NUM!</v>
      </c>
    </row>
    <row r="480" spans="1:19" ht="14.25" customHeight="1" x14ac:dyDescent="0.2">
      <c r="A480" s="7" t="s">
        <v>94</v>
      </c>
      <c r="B480" s="5">
        <f>ROW()</f>
        <v>480</v>
      </c>
      <c r="C480" s="6" t="b">
        <v>1</v>
      </c>
      <c r="D480" s="7" t="e">
        <f ca="1">IF($B480 = 1 + N("Presidente"),
    127,
    IF($B480 = 2 + N("Vice-Presidente"),
        72,
        IF($B480 = 3 + N("Secretária bilíngue"),
            13,
            RANDBETWEEN(5,COUNT(#REF!) + 1)
        )
    )
)</f>
        <v>#NUM!</v>
      </c>
      <c r="E480" s="7" t="e">
        <f ca="1">VLOOKUP($D480,#REF!,2,FALSE)</f>
        <v>#NUM!</v>
      </c>
      <c r="F480" s="7" t="e">
        <f ca="1" xml:space="preserve">
IF($B480 = 1,
    0,
    RANDBETWEEN(5,COUNT(#REF!) + 1)
)</f>
        <v>#NUM!</v>
      </c>
      <c r="G480" s="7" t="e">
        <f ca="1" xml:space="preserve">
IF($B480 = 1 + N("Presidente"),
    "de Orléans e Bragança",
    VLOOKUP($F480,#REF!,2,FALSE) &amp; " " &amp; VLOOKUP(RANDBETWEEN(5,COUNT(#REF!) + 1),#REF!,2,FALSE)
)</f>
        <v>#NUM!</v>
      </c>
      <c r="H480" s="7" t="s">
        <v>576</v>
      </c>
      <c r="I480" s="7" t="s">
        <v>5</v>
      </c>
      <c r="J480" s="8">
        <f ca="1" xml:space="preserve">
IF($O480 = 5 + N("CEO"),
    TODAY() - 16340,
    IF($O480 = 8 + N("Secretary"),
        RANDBETWEEN(TODAY() - 12418.5, TODAY()-6574.5),
        IF(OR($O480 = 7, $O480 = 14),
            RANDBETWEEN(TODAY() - 16071, TODAY() - 8766),
            IF(OR($O480 = 13, $O480 = 12, $O480 = 11),
                RANDBETWEEN(TODAY() - 27393.75, TODAY() - 12783.75),
                RANDBETWEEN(TODAY() - 27393.75, TODAY()-10957.5)
            )
        )
    )
)</f>
        <v>21826</v>
      </c>
      <c r="K480" s="6">
        <f ca="1" xml:space="preserve">
IF(OR($O480 = 5, $O480 = 6) + N("Se for presidente ou vice-presidente"),
    10 + N("Doutor"),
    IF($O480 = 7 + N("Se for diretor"),
        RANDBETWEEN(8,10) + N("Graduate school or Master’s degree or Doctorate"),
        IF($O480 = 14 + N("If a manager"),
            RANDBETWEEN(7,9),
            IF(OR($O480 = 13, $O480 = 12, $O480 = 11) + N("If coordinator or specialist or analyst"),
                RANDBETWEEN(7,8),
                7
            )
        )
    )
)</f>
        <v>7</v>
      </c>
      <c r="L480" s="8" t="str">
        <f ca="1">VLOOKUP($K480,Education!$A:$B,2,FALSE)</f>
        <v>Undergraduate degree</v>
      </c>
      <c r="M480" s="7" t="e">
        <f ca="1" xml:space="preserve">
  IF(OR($O480 = 5, $O480 = 6, $O480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0" s="7" t="e">
        <f ca="1">VLOOKUP($M480,Department!$A:$B,2,FALSE)</f>
        <v>#NUM!</v>
      </c>
      <c r="O480" s="6">
        <f t="shared" ca="1" si="7"/>
        <v>11</v>
      </c>
      <c r="P480" s="7" t="str">
        <f ca="1">VLOOKUP($O480,Role!$A:$B,2,FALSE)</f>
        <v>Analyst</v>
      </c>
      <c r="Q480" s="6">
        <f ca="1" xml:space="preserve">
IF($O480 = 11 + N("Analyst"),
    RANDBETWEEN(5, 7) + N("Jr, Pleno, Sr"),
    ""
)</f>
        <v>5</v>
      </c>
      <c r="R480" s="7" t="e">
        <f ca="1" xml:space="preserve">
IF($Q480 &lt;&gt; "",
    VLOOKUP($Q480,Level!$A:$B,2,FALSE),
    ""
)</f>
        <v>#N/A</v>
      </c>
      <c r="S480" s="1" t="e">
        <f ca="1" xml:space="preserve">
IF($O480 = 5 + N("Presidente"),
    27000,
    IF($O480 = 6 + N("Vice-presidente"),
        23000,
        IF(OR($O480 = 8, $O480= 13, $O480 = 12) + N("Secretária bilíngue ou coordenador ou especialista"),
            8000,
            IF($O480 = 7 + N("Diretor"),
                15000,
                IF($O480 = 14 + N("Gerente"),
                    12000,
                    IF($O480 = 9 + N("Estagiário"),
                        705,
                        IF($O480 = 10 + N("Trainee"),
                            805,
                            IF($O480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IF($K480 = 7,
  500,
  IF($K480 = 8,
    1000,
    IF($K480 = 9,
      1500,
      IF($K480 = 10,
        2000,
        0
      )
    )
  )
)
+
N("Adicional no salário por área")
+
IF($M480 = 14 + N("Tecnologia da Informação"),
  120,
  IF($M480 = 16 + N("Vendas"),
    110,
    IF($M480 = 15 + N("Jurídico"),
      100,
      IF(OR($M480 = 8, $M480 = 9, $M480 = 11) + N("Recursos humanos ou comercial ou comunicação e marketing"),
        80,
        0
      )
    )
  )
)
+
N("Adicionando pegadinha")
+
IF(AND($M480 = 16, $K480 = 9, $O480 = 11, $Q480 = 5) + N("Se for de vendas, com mestrado, analista sênior"),
  IF(#REF! = 5,
    100,
    0
  )
  +
  IF($I480 = "M",
    200,
    0
  ),
  0
)</f>
        <v>#NUM!</v>
      </c>
    </row>
    <row r="481" spans="1:19" ht="14.25" customHeight="1" x14ac:dyDescent="0.2">
      <c r="A481" s="7" t="s">
        <v>94</v>
      </c>
      <c r="B481" s="5">
        <f>ROW()</f>
        <v>481</v>
      </c>
      <c r="C481" s="6" t="b">
        <v>1</v>
      </c>
      <c r="D481" s="7" t="e">
        <f ca="1">IF($B481 = 1 + N("Presidente"),
    127,
    IF($B481 = 2 + N("Vice-Presidente"),
        72,
        IF($B481 = 3 + N("Secretária bilíngue"),
            13,
            RANDBETWEEN(5,COUNT(#REF!) + 1)
        )
    )
)</f>
        <v>#NUM!</v>
      </c>
      <c r="E481" s="7" t="e">
        <f ca="1">VLOOKUP($D481,#REF!,2,FALSE)</f>
        <v>#NUM!</v>
      </c>
      <c r="F481" s="7" t="e">
        <f ca="1" xml:space="preserve">
IF($B481 = 1,
    0,
    RANDBETWEEN(5,COUNT(#REF!) + 1)
)</f>
        <v>#NUM!</v>
      </c>
      <c r="G481" s="7" t="e">
        <f ca="1" xml:space="preserve">
IF($B481 = 1 + N("Presidente"),
    "de Orléans e Bragança",
    VLOOKUP($F481,#REF!,2,FALSE) &amp; " " &amp; VLOOKUP(RANDBETWEEN(5,COUNT(#REF!) + 1),#REF!,2,FALSE)
)</f>
        <v>#NUM!</v>
      </c>
      <c r="H481" s="7" t="s">
        <v>577</v>
      </c>
      <c r="I481" s="7" t="s">
        <v>6</v>
      </c>
      <c r="J481" s="8">
        <f ca="1" xml:space="preserve">
IF($O481 = 5 + N("CEO"),
    TODAY() - 16340,
    IF($O481 = 8 + N("Secretary"),
        RANDBETWEEN(TODAY() - 12418.5, TODAY()-6574.5),
        IF(OR($O481 = 7, $O481 = 14),
            RANDBETWEEN(TODAY() - 16071, TODAY() - 8766),
            IF(OR($O481 = 13, $O481 = 12, $O481 = 11),
                RANDBETWEEN(TODAY() - 27393.75, TODAY() - 12783.75),
                RANDBETWEEN(TODAY() - 27393.75, TODAY()-10957.5)
            )
        )
    )
)</f>
        <v>25832</v>
      </c>
      <c r="K481" s="6">
        <f ca="1" xml:space="preserve">
IF(OR($O481 = 5, $O481 = 6) + N("Se for presidente ou vice-presidente"),
    10 + N("Doutor"),
    IF($O481 = 7 + N("Se for diretor"),
        RANDBETWEEN(8,10) + N("Graduate school or Master’s degree or Doctorate"),
        IF($O481 = 14 + N("If a manager"),
            RANDBETWEEN(7,9),
            IF(OR($O481 = 13, $O481 = 12, $O481 = 11) + N("If coordinator or specialist or analyst"),
                RANDBETWEEN(7,8),
                7
            )
        )
    )
)</f>
        <v>7</v>
      </c>
      <c r="L481" s="8" t="str">
        <f ca="1">VLOOKUP($K481,Education!$A:$B,2,FALSE)</f>
        <v>Undergraduate degree</v>
      </c>
      <c r="M481" s="7" t="e">
        <f ca="1" xml:space="preserve">
  IF(OR($O481 = 5, $O481 = 6, $O481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1" s="7" t="e">
        <f ca="1">VLOOKUP($M481,Department!$A:$B,2,FALSE)</f>
        <v>#NUM!</v>
      </c>
      <c r="O481" s="6">
        <f t="shared" ca="1" si="7"/>
        <v>10</v>
      </c>
      <c r="P481" s="7" t="str">
        <f ca="1">VLOOKUP($O481,Role!$A:$B,2,FALSE)</f>
        <v>Trainee</v>
      </c>
      <c r="Q481" s="6" t="str">
        <f ca="1" xml:space="preserve">
IF($O481 = 11 + N("Analyst"),
    RANDBETWEEN(5, 7) + N("Jr, Pleno, Sr"),
    ""
)</f>
        <v/>
      </c>
      <c r="R481" s="7" t="str">
        <f ca="1" xml:space="preserve">
IF($Q481 &lt;&gt; "",
    VLOOKUP($Q481,Level!$A:$B,2,FALSE),
    ""
)</f>
        <v/>
      </c>
      <c r="S481" s="1" t="e">
        <f ca="1" xml:space="preserve">
IF($O481 = 5 + N("Presidente"),
    27000,
    IF($O481 = 6 + N("Vice-presidente"),
        23000,
        IF(OR($O481 = 8, $O481= 13, $O481 = 12) + N("Secretária bilíngue ou coordenador ou especialista"),
            8000,
            IF($O481 = 7 + N("Diretor"),
                15000,
                IF($O481 = 14 + N("Gerente"),
                    12000,
                    IF($O481 = 9 + N("Estagiário"),
                        705,
                        IF($O481 = 10 + N("Trainee"),
                            805,
                            IF($O481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IF($K481 = 7,
  500,
  IF($K481 = 8,
    1000,
    IF($K481 = 9,
      1500,
      IF($K481 = 10,
        2000,
        0
      )
    )
  )
)
+
N("Adicional no salário por área")
+
IF($M481 = 14 + N("Tecnologia da Informação"),
  120,
  IF($M481 = 16 + N("Vendas"),
    110,
    IF($M481 = 15 + N("Jurídico"),
      100,
      IF(OR($M481 = 8, $M481 = 9, $M481 = 11) + N("Recursos humanos ou comercial ou comunicação e marketing"),
        80,
        0
      )
    )
  )
)
+
N("Adicionando pegadinha")
+
IF(AND($M481 = 16, $K481 = 9, $O481 = 11, $Q481 = 5) + N("Se for de vendas, com mestrado, analista sênior"),
  IF(#REF! = 5,
    100,
    0
  )
  +
  IF($I481 = "M",
    200,
    0
  ),
  0
)</f>
        <v>#NUM!</v>
      </c>
    </row>
    <row r="482" spans="1:19" ht="14.25" customHeight="1" x14ac:dyDescent="0.2">
      <c r="A482" s="7" t="s">
        <v>94</v>
      </c>
      <c r="B482" s="5">
        <f>ROW()</f>
        <v>482</v>
      </c>
      <c r="C482" s="6" t="b">
        <v>1</v>
      </c>
      <c r="D482" s="7" t="e">
        <f ca="1">IF($B482 = 1 + N("Presidente"),
    127,
    IF($B482 = 2 + N("Vice-Presidente"),
        72,
        IF($B482 = 3 + N("Secretária bilíngue"),
            13,
            RANDBETWEEN(5,COUNT(#REF!) + 1)
        )
    )
)</f>
        <v>#NUM!</v>
      </c>
      <c r="E482" s="7" t="e">
        <f ca="1">VLOOKUP($D482,#REF!,2,FALSE)</f>
        <v>#NUM!</v>
      </c>
      <c r="F482" s="7" t="e">
        <f ca="1" xml:space="preserve">
IF($B482 = 1,
    0,
    RANDBETWEEN(5,COUNT(#REF!) + 1)
)</f>
        <v>#NUM!</v>
      </c>
      <c r="G482" s="7" t="e">
        <f ca="1" xml:space="preserve">
IF($B482 = 1 + N("Presidente"),
    "de Orléans e Bragança",
    VLOOKUP($F482,#REF!,2,FALSE) &amp; " " &amp; VLOOKUP(RANDBETWEEN(5,COUNT(#REF!) + 1),#REF!,2,FALSE)
)</f>
        <v>#NUM!</v>
      </c>
      <c r="H482" s="7" t="s">
        <v>578</v>
      </c>
      <c r="I482" s="7" t="s">
        <v>5</v>
      </c>
      <c r="J482" s="8">
        <f ca="1" xml:space="preserve">
IF($O482 = 5 + N("CEO"),
    TODAY() - 16340,
    IF($O482 = 8 + N("Secretary"),
        RANDBETWEEN(TODAY() - 12418.5, TODAY()-6574.5),
        IF(OR($O482 = 7, $O482 = 14),
            RANDBETWEEN(TODAY() - 16071, TODAY() - 8766),
            IF(OR($O482 = 13, $O482 = 12, $O482 = 11),
                RANDBETWEEN(TODAY() - 27393.75, TODAY() - 12783.75),
                RANDBETWEEN(TODAY() - 27393.75, TODAY()-10957.5)
            )
        )
    )
)</f>
        <v>26320</v>
      </c>
      <c r="K482" s="6">
        <f ca="1" xml:space="preserve">
IF(OR($O482 = 5, $O482 = 6) + N("Se for presidente ou vice-presidente"),
    10 + N("Doutor"),
    IF($O482 = 7 + N("Se for diretor"),
        RANDBETWEEN(8,10) + N("Graduate school or Master’s degree or Doctorate"),
        IF($O482 = 14 + N("If a manager"),
            RANDBETWEEN(7,9),
            IF(OR($O482 = 13, $O482 = 12, $O482 = 11) + N("If coordinator or specialist or analyst"),
                RANDBETWEEN(7,8),
                7
            )
        )
    )
)</f>
        <v>7</v>
      </c>
      <c r="L482" s="8" t="str">
        <f ca="1">VLOOKUP($K482,Education!$A:$B,2,FALSE)</f>
        <v>Undergraduate degree</v>
      </c>
      <c r="M482" s="7" t="e">
        <f ca="1" xml:space="preserve">
  IF(OR($O482 = 5, $O482 = 6, $O482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2" s="7" t="e">
        <f ca="1">VLOOKUP($M482,Department!$A:$B,2,FALSE)</f>
        <v>#NUM!</v>
      </c>
      <c r="O482" s="6">
        <f t="shared" ca="1" si="7"/>
        <v>11</v>
      </c>
      <c r="P482" s="7" t="str">
        <f ca="1">VLOOKUP($O482,Role!$A:$B,2,FALSE)</f>
        <v>Analyst</v>
      </c>
      <c r="Q482" s="6">
        <f ca="1" xml:space="preserve">
IF($O482 = 11 + N("Analyst"),
    RANDBETWEEN(5, 7) + N("Jr, Pleno, Sr"),
    ""
)</f>
        <v>5</v>
      </c>
      <c r="R482" s="7" t="e">
        <f ca="1" xml:space="preserve">
IF($Q482 &lt;&gt; "",
    VLOOKUP($Q482,Level!$A:$B,2,FALSE),
    ""
)</f>
        <v>#N/A</v>
      </c>
      <c r="S482" s="1" t="e">
        <f ca="1" xml:space="preserve">
IF($O482 = 5 + N("Presidente"),
    27000,
    IF($O482 = 6 + N("Vice-presidente"),
        23000,
        IF(OR($O482 = 8, $O482= 13, $O482 = 12) + N("Secretária bilíngue ou coordenador ou especialista"),
            8000,
            IF($O482 = 7 + N("Diretor"),
                15000,
                IF($O482 = 14 + N("Gerente"),
                    12000,
                    IF($O482 = 9 + N("Estagiário"),
                        705,
                        IF($O482 = 10 + N("Trainee"),
                            805,
                            IF($O482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IF($K482 = 7,
  500,
  IF($K482 = 8,
    1000,
    IF($K482 = 9,
      1500,
      IF($K482 = 10,
        2000,
        0
      )
    )
  )
)
+
N("Adicional no salário por área")
+
IF($M482 = 14 + N("Tecnologia da Informação"),
  120,
  IF($M482 = 16 + N("Vendas"),
    110,
    IF($M482 = 15 + N("Jurídico"),
      100,
      IF(OR($M482 = 8, $M482 = 9, $M482 = 11) + N("Recursos humanos ou comercial ou comunicação e marketing"),
        80,
        0
      )
    )
  )
)
+
N("Adicionando pegadinha")
+
IF(AND($M482 = 16, $K482 = 9, $O482 = 11, $Q482 = 5) + N("Se for de vendas, com mestrado, analista sênior"),
  IF(#REF! = 5,
    100,
    0
  )
  +
  IF($I482 = "M",
    200,
    0
  ),
  0
)</f>
        <v>#NUM!</v>
      </c>
    </row>
    <row r="483" spans="1:19" ht="14.25" customHeight="1" x14ac:dyDescent="0.2">
      <c r="A483" s="7" t="s">
        <v>94</v>
      </c>
      <c r="B483" s="5">
        <f>ROW()</f>
        <v>483</v>
      </c>
      <c r="C483" s="6" t="b">
        <v>1</v>
      </c>
      <c r="D483" s="7" t="e">
        <f ca="1">IF($B483 = 1 + N("Presidente"),
    127,
    IF($B483 = 2 + N("Vice-Presidente"),
        72,
        IF($B483 = 3 + N("Secretária bilíngue"),
            13,
            RANDBETWEEN(5,COUNT(#REF!) + 1)
        )
    )
)</f>
        <v>#NUM!</v>
      </c>
      <c r="E483" s="7" t="e">
        <f ca="1">VLOOKUP($D483,#REF!,2,FALSE)</f>
        <v>#NUM!</v>
      </c>
      <c r="F483" s="7" t="e">
        <f ca="1" xml:space="preserve">
IF($B483 = 1,
    0,
    RANDBETWEEN(5,COUNT(#REF!) + 1)
)</f>
        <v>#NUM!</v>
      </c>
      <c r="G483" s="7" t="e">
        <f ca="1" xml:space="preserve">
IF($B483 = 1 + N("Presidente"),
    "de Orléans e Bragança",
    VLOOKUP($F483,#REF!,2,FALSE) &amp; " " &amp; VLOOKUP(RANDBETWEEN(5,COUNT(#REF!) + 1),#REF!,2,FALSE)
)</f>
        <v>#NUM!</v>
      </c>
      <c r="H483" s="7" t="s">
        <v>579</v>
      </c>
      <c r="I483" s="7" t="s">
        <v>6</v>
      </c>
      <c r="J483" s="8">
        <f ca="1" xml:space="preserve">
IF($O483 = 5 + N("CEO"),
    TODAY() - 16340,
    IF($O483 = 8 + N("Secretary"),
        RANDBETWEEN(TODAY() - 12418.5, TODAY()-6574.5),
        IF(OR($O483 = 7, $O483 = 14),
            RANDBETWEEN(TODAY() - 16071, TODAY() - 8766),
            IF(OR($O483 = 13, $O483 = 12, $O483 = 11),
                RANDBETWEEN(TODAY() - 27393.75, TODAY() - 12783.75),
                RANDBETWEEN(TODAY() - 27393.75, TODAY()-10957.5)
            )
        )
    )
)</f>
        <v>32463</v>
      </c>
      <c r="K483" s="6">
        <f ca="1" xml:space="preserve">
IF(OR($O483 = 5, $O483 = 6) + N("Se for presidente ou vice-presidente"),
    10 + N("Doutor"),
    IF($O483 = 7 + N("Se for diretor"),
        RANDBETWEEN(8,10) + N("Graduate school or Master’s degree or Doctorate"),
        IF($O483 = 14 + N("If a manager"),
            RANDBETWEEN(7,9),
            IF(OR($O483 = 13, $O483 = 12, $O483 = 11) + N("If coordinator or specialist or analyst"),
                RANDBETWEEN(7,8),
                7
            )
        )
    )
)</f>
        <v>7</v>
      </c>
      <c r="L483" s="8" t="str">
        <f ca="1">VLOOKUP($K483,Education!$A:$B,2,FALSE)</f>
        <v>Undergraduate degree</v>
      </c>
      <c r="M483" s="7" t="e">
        <f ca="1" xml:space="preserve">
  IF(OR($O483 = 5, $O483 = 6, $O483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3" s="7" t="e">
        <f ca="1">VLOOKUP($M483,Department!$A:$B,2,FALSE)</f>
        <v>#NUM!</v>
      </c>
      <c r="O483" s="6">
        <f t="shared" ca="1" si="7"/>
        <v>10</v>
      </c>
      <c r="P483" s="7" t="str">
        <f ca="1">VLOOKUP($O483,Role!$A:$B,2,FALSE)</f>
        <v>Trainee</v>
      </c>
      <c r="Q483" s="6" t="str">
        <f ca="1" xml:space="preserve">
IF($O483 = 11 + N("Analyst"),
    RANDBETWEEN(5, 7) + N("Jr, Pleno, Sr"),
    ""
)</f>
        <v/>
      </c>
      <c r="R483" s="7" t="str">
        <f ca="1" xml:space="preserve">
IF($Q483 &lt;&gt; "",
    VLOOKUP($Q483,Level!$A:$B,2,FALSE),
    ""
)</f>
        <v/>
      </c>
      <c r="S483" s="1" t="e">
        <f ca="1" xml:space="preserve">
IF($O483 = 5 + N("Presidente"),
    27000,
    IF($O483 = 6 + N("Vice-presidente"),
        23000,
        IF(OR($O483 = 8, $O483= 13, $O483 = 12) + N("Secretária bilíngue ou coordenador ou especialista"),
            8000,
            IF($O483 = 7 + N("Diretor"),
                15000,
                IF($O483 = 14 + N("Gerente"),
                    12000,
                    IF($O483 = 9 + N("Estagiário"),
                        705,
                        IF($O483 = 10 + N("Trainee"),
                            805,
                            IF($O483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IF($K483 = 7,
  500,
  IF($K483 = 8,
    1000,
    IF($K483 = 9,
      1500,
      IF($K483 = 10,
        2000,
        0
      )
    )
  )
)
+
N("Adicional no salário por área")
+
IF($M483 = 14 + N("Tecnologia da Informação"),
  120,
  IF($M483 = 16 + N("Vendas"),
    110,
    IF($M483 = 15 + N("Jurídico"),
      100,
      IF(OR($M483 = 8, $M483 = 9, $M483 = 11) + N("Recursos humanos ou comercial ou comunicação e marketing"),
        80,
        0
      )
    )
  )
)
+
N("Adicionando pegadinha")
+
IF(AND($M483 = 16, $K483 = 9, $O483 = 11, $Q483 = 5) + N("Se for de vendas, com mestrado, analista sênior"),
  IF(#REF! = 5,
    100,
    0
  )
  +
  IF($I483 = "M",
    200,
    0
  ),
  0
)</f>
        <v>#NUM!</v>
      </c>
    </row>
    <row r="484" spans="1:19" ht="14.25" customHeight="1" x14ac:dyDescent="0.2">
      <c r="A484" s="7" t="s">
        <v>94</v>
      </c>
      <c r="B484" s="5">
        <f>ROW()</f>
        <v>484</v>
      </c>
      <c r="C484" s="6" t="b">
        <v>1</v>
      </c>
      <c r="D484" s="7" t="e">
        <f ca="1">IF($B484 = 1 + N("Presidente"),
    127,
    IF($B484 = 2 + N("Vice-Presidente"),
        72,
        IF($B484 = 3 + N("Secretária bilíngue"),
            13,
            RANDBETWEEN(5,COUNT(#REF!) + 1)
        )
    )
)</f>
        <v>#NUM!</v>
      </c>
      <c r="E484" s="7" t="e">
        <f ca="1">VLOOKUP($D484,#REF!,2,FALSE)</f>
        <v>#NUM!</v>
      </c>
      <c r="F484" s="7" t="e">
        <f ca="1" xml:space="preserve">
IF($B484 = 1,
    0,
    RANDBETWEEN(5,COUNT(#REF!) + 1)
)</f>
        <v>#NUM!</v>
      </c>
      <c r="G484" s="7" t="e">
        <f ca="1" xml:space="preserve">
IF($B484 = 1 + N("Presidente"),
    "de Orléans e Bragança",
    VLOOKUP($F484,#REF!,2,FALSE) &amp; " " &amp; VLOOKUP(RANDBETWEEN(5,COUNT(#REF!) + 1),#REF!,2,FALSE)
)</f>
        <v>#NUM!</v>
      </c>
      <c r="H484" s="7" t="s">
        <v>580</v>
      </c>
      <c r="I484" s="7" t="s">
        <v>6</v>
      </c>
      <c r="J484" s="8">
        <f ca="1" xml:space="preserve">
IF($O484 = 5 + N("CEO"),
    TODAY() - 16340,
    IF($O484 = 8 + N("Secretary"),
        RANDBETWEEN(TODAY() - 12418.5, TODAY()-6574.5),
        IF(OR($O484 = 7, $O484 = 14),
            RANDBETWEEN(TODAY() - 16071, TODAY() - 8766),
            IF(OR($O484 = 13, $O484 = 12, $O484 = 11),
                RANDBETWEEN(TODAY() - 27393.75, TODAY() - 12783.75),
                RANDBETWEEN(TODAY() - 27393.75, TODAY()-10957.5)
            )
        )
    )
)</f>
        <v>31119</v>
      </c>
      <c r="K484" s="6">
        <f ca="1" xml:space="preserve">
IF(OR($O484 = 5, $O484 = 6) + N("Se for presidente ou vice-presidente"),
    10 + N("Doutor"),
    IF($O484 = 7 + N("Se for diretor"),
        RANDBETWEEN(8,10) + N("Graduate school or Master’s degree or Doctorate"),
        IF($O484 = 14 + N("If a manager"),
            RANDBETWEEN(7,9),
            IF(OR($O484 = 13, $O484 = 12, $O484 = 11) + N("If coordinator or specialist or analyst"),
                RANDBETWEEN(7,8),
                7
            )
        )
    )
)</f>
        <v>7</v>
      </c>
      <c r="L484" s="8" t="str">
        <f ca="1">VLOOKUP($K484,Education!$A:$B,2,FALSE)</f>
        <v>Undergraduate degree</v>
      </c>
      <c r="M484" s="7" t="e">
        <f ca="1" xml:space="preserve">
  IF(OR($O484 = 5, $O484 = 6, $O484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4" s="7" t="e">
        <f ca="1">VLOOKUP($M484,Department!$A:$B,2,FALSE)</f>
        <v>#NUM!</v>
      </c>
      <c r="O484" s="6">
        <f t="shared" ca="1" si="7"/>
        <v>11</v>
      </c>
      <c r="P484" s="7" t="str">
        <f ca="1">VLOOKUP($O484,Role!$A:$B,2,FALSE)</f>
        <v>Analyst</v>
      </c>
      <c r="Q484" s="6">
        <f ca="1" xml:space="preserve">
IF($O484 = 11 + N("Analyst"),
    RANDBETWEEN(5, 7) + N("Jr, Pleno, Sr"),
    ""
)</f>
        <v>7</v>
      </c>
      <c r="R484" s="7" t="e">
        <f ca="1" xml:space="preserve">
IF($Q484 &lt;&gt; "",
    VLOOKUP($Q484,Level!$A:$B,2,FALSE),
    ""
)</f>
        <v>#N/A</v>
      </c>
      <c r="S484" s="1" t="e">
        <f ca="1" xml:space="preserve">
IF($O484 = 5 + N("Presidente"),
    27000,
    IF($O484 = 6 + N("Vice-presidente"),
        23000,
        IF(OR($O484 = 8, $O484= 13, $O484 = 12) + N("Secretária bilíngue ou coordenador ou especialista"),
            8000,
            IF($O484 = 7 + N("Diretor"),
                15000,
                IF($O484 = 14 + N("Gerente"),
                    12000,
                    IF($O484 = 9 + N("Estagiário"),
                        705,
                        IF($O484 = 10 + N("Trainee"),
                            805,
                            IF($O484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IF($K484 = 7,
  500,
  IF($K484 = 8,
    1000,
    IF($K484 = 9,
      1500,
      IF($K484 = 10,
        2000,
        0
      )
    )
  )
)
+
N("Adicional no salário por área")
+
IF($M484 = 14 + N("Tecnologia da Informação"),
  120,
  IF($M484 = 16 + N("Vendas"),
    110,
    IF($M484 = 15 + N("Jurídico"),
      100,
      IF(OR($M484 = 8, $M484 = 9, $M484 = 11) + N("Recursos humanos ou comercial ou comunicação e marketing"),
        80,
        0
      )
    )
  )
)
+
N("Adicionando pegadinha")
+
IF(AND($M484 = 16, $K484 = 9, $O484 = 11, $Q484 = 5) + N("Se for de vendas, com mestrado, analista sênior"),
  IF(#REF! = 5,
    100,
    0
  )
  +
  IF($I484 = "M",
    200,
    0
  ),
  0
)</f>
        <v>#NUM!</v>
      </c>
    </row>
    <row r="485" spans="1:19" ht="14.25" customHeight="1" x14ac:dyDescent="0.2">
      <c r="A485" s="7" t="s">
        <v>94</v>
      </c>
      <c r="B485" s="5">
        <f>ROW()</f>
        <v>485</v>
      </c>
      <c r="C485" s="6" t="b">
        <v>1</v>
      </c>
      <c r="D485" s="7" t="e">
        <f ca="1">IF($B485 = 1 + N("Presidente"),
    127,
    IF($B485 = 2 + N("Vice-Presidente"),
        72,
        IF($B485 = 3 + N("Secretária bilíngue"),
            13,
            RANDBETWEEN(5,COUNT(#REF!) + 1)
        )
    )
)</f>
        <v>#NUM!</v>
      </c>
      <c r="E485" s="7" t="e">
        <f ca="1">VLOOKUP($D485,#REF!,2,FALSE)</f>
        <v>#NUM!</v>
      </c>
      <c r="F485" s="7" t="e">
        <f ca="1" xml:space="preserve">
IF($B485 = 1,
    0,
    RANDBETWEEN(5,COUNT(#REF!) + 1)
)</f>
        <v>#NUM!</v>
      </c>
      <c r="G485" s="7" t="e">
        <f ca="1" xml:space="preserve">
IF($B485 = 1 + N("Presidente"),
    "de Orléans e Bragança",
    VLOOKUP($F485,#REF!,2,FALSE) &amp; " " &amp; VLOOKUP(RANDBETWEEN(5,COUNT(#REF!) + 1),#REF!,2,FALSE)
)</f>
        <v>#NUM!</v>
      </c>
      <c r="H485" s="7" t="s">
        <v>581</v>
      </c>
      <c r="I485" s="7" t="s">
        <v>6</v>
      </c>
      <c r="J485" s="8">
        <f ca="1" xml:space="preserve">
IF($O485 = 5 + N("CEO"),
    TODAY() - 16340,
    IF($O485 = 8 + N("Secretary"),
        RANDBETWEEN(TODAY() - 12418.5, TODAY()-6574.5),
        IF(OR($O485 = 7, $O485 = 14),
            RANDBETWEEN(TODAY() - 16071, TODAY() - 8766),
            IF(OR($O485 = 13, $O485 = 12, $O485 = 11),
                RANDBETWEEN(TODAY() - 27393.75, TODAY() - 12783.75),
                RANDBETWEEN(TODAY() - 27393.75, TODAY()-10957.5)
            )
        )
    )
)</f>
        <v>18539</v>
      </c>
      <c r="K485" s="6">
        <f ca="1" xml:space="preserve">
IF(OR($O485 = 5, $O485 = 6) + N("Se for presidente ou vice-presidente"),
    10 + N("Doutor"),
    IF($O485 = 7 + N("Se for diretor"),
        RANDBETWEEN(8,10) + N("Graduate school or Master’s degree or Doctorate"),
        IF($O485 = 14 + N("If a manager"),
            RANDBETWEEN(7,9),
            IF(OR($O485 = 13, $O485 = 12, $O485 = 11) + N("If coordinator or specialist or analyst"),
                RANDBETWEEN(7,8),
                7
            )
        )
    )
)</f>
        <v>7</v>
      </c>
      <c r="L485" s="8" t="str">
        <f ca="1">VLOOKUP($K485,Education!$A:$B,2,FALSE)</f>
        <v>Undergraduate degree</v>
      </c>
      <c r="M485" s="7" t="e">
        <f ca="1" xml:space="preserve">
  IF(OR($O485 = 5, $O485 = 6, $O485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5" s="7" t="e">
        <f ca="1">VLOOKUP($M485,Department!$A:$B,2,FALSE)</f>
        <v>#NUM!</v>
      </c>
      <c r="O485" s="6">
        <f t="shared" ca="1" si="7"/>
        <v>9</v>
      </c>
      <c r="P485" s="7" t="str">
        <f ca="1">VLOOKUP($O485,Role!$A:$B,2,FALSE)</f>
        <v>Intern</v>
      </c>
      <c r="Q485" s="6" t="str">
        <f ca="1" xml:space="preserve">
IF($O485 = 11 + N("Analyst"),
    RANDBETWEEN(5, 7) + N("Jr, Pleno, Sr"),
    ""
)</f>
        <v/>
      </c>
      <c r="R485" s="7" t="str">
        <f ca="1" xml:space="preserve">
IF($Q485 &lt;&gt; "",
    VLOOKUP($Q485,Level!$A:$B,2,FALSE),
    ""
)</f>
        <v/>
      </c>
      <c r="S485" s="1" t="e">
        <f ca="1" xml:space="preserve">
IF($O485 = 5 + N("Presidente"),
    27000,
    IF($O485 = 6 + N("Vice-presidente"),
        23000,
        IF(OR($O485 = 8, $O485= 13, $O485 = 12) + N("Secretária bilíngue ou coordenador ou especialista"),
            8000,
            IF($O485 = 7 + N("Diretor"),
                15000,
                IF($O485 = 14 + N("Gerente"),
                    12000,
                    IF($O485 = 9 + N("Estagiário"),
                        705,
                        IF($O485 = 10 + N("Trainee"),
                            805,
                            IF($O485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IF($K485 = 7,
  500,
  IF($K485 = 8,
    1000,
    IF($K485 = 9,
      1500,
      IF($K485 = 10,
        2000,
        0
      )
    )
  )
)
+
N("Adicional no salário por área")
+
IF($M485 = 14 + N("Tecnologia da Informação"),
  120,
  IF($M485 = 16 + N("Vendas"),
    110,
    IF($M485 = 15 + N("Jurídico"),
      100,
      IF(OR($M485 = 8, $M485 = 9, $M485 = 11) + N("Recursos humanos ou comercial ou comunicação e marketing"),
        80,
        0
      )
    )
  )
)
+
N("Adicionando pegadinha")
+
IF(AND($M485 = 16, $K485 = 9, $O485 = 11, $Q485 = 5) + N("Se for de vendas, com mestrado, analista sênior"),
  IF(#REF! = 5,
    100,
    0
  )
  +
  IF($I485 = "M",
    200,
    0
  ),
  0
)</f>
        <v>#NUM!</v>
      </c>
    </row>
    <row r="486" spans="1:19" ht="14.25" customHeight="1" x14ac:dyDescent="0.2">
      <c r="A486" s="7" t="s">
        <v>94</v>
      </c>
      <c r="B486" s="5">
        <f>ROW()</f>
        <v>486</v>
      </c>
      <c r="C486" s="6" t="b">
        <v>1</v>
      </c>
      <c r="D486" s="7" t="e">
        <f ca="1">IF($B486 = 1 + N("Presidente"),
    127,
    IF($B486 = 2 + N("Vice-Presidente"),
        72,
        IF($B486 = 3 + N("Secretária bilíngue"),
            13,
            RANDBETWEEN(5,COUNT(#REF!) + 1)
        )
    )
)</f>
        <v>#NUM!</v>
      </c>
      <c r="E486" s="7" t="e">
        <f ca="1">VLOOKUP($D486,#REF!,2,FALSE)</f>
        <v>#NUM!</v>
      </c>
      <c r="F486" s="7" t="e">
        <f ca="1" xml:space="preserve">
IF($B486 = 1,
    0,
    RANDBETWEEN(5,COUNT(#REF!) + 1)
)</f>
        <v>#NUM!</v>
      </c>
      <c r="G486" s="7" t="e">
        <f ca="1" xml:space="preserve">
IF($B486 = 1 + N("Presidente"),
    "de Orléans e Bragança",
    VLOOKUP($F486,#REF!,2,FALSE) &amp; " " &amp; VLOOKUP(RANDBETWEEN(5,COUNT(#REF!) + 1),#REF!,2,FALSE)
)</f>
        <v>#NUM!</v>
      </c>
      <c r="H486" s="7" t="s">
        <v>582</v>
      </c>
      <c r="I486" s="7" t="s">
        <v>6</v>
      </c>
      <c r="J486" s="8">
        <f ca="1" xml:space="preserve">
IF($O486 = 5 + N("CEO"),
    TODAY() - 16340,
    IF($O486 = 8 + N("Secretary"),
        RANDBETWEEN(TODAY() - 12418.5, TODAY()-6574.5),
        IF(OR($O486 = 7, $O486 = 14),
            RANDBETWEEN(TODAY() - 16071, TODAY() - 8766),
            IF(OR($O486 = 13, $O486 = 12, $O486 = 11),
                RANDBETWEEN(TODAY() - 27393.75, TODAY() - 12783.75),
                RANDBETWEEN(TODAY() - 27393.75, TODAY()-10957.5)
            )
        )
    )
)</f>
        <v>30977</v>
      </c>
      <c r="K486" s="6">
        <f ca="1" xml:space="preserve">
IF(OR($O486 = 5, $O486 = 6) + N("Se for presidente ou vice-presidente"),
    10 + N("Doutor"),
    IF($O486 = 7 + N("Se for diretor"),
        RANDBETWEEN(8,10) + N("Graduate school or Master’s degree or Doctorate"),
        IF($O486 = 14 + N("If a manager"),
            RANDBETWEEN(7,9),
            IF(OR($O486 = 13, $O486 = 12, $O486 = 11) + N("If coordinator or specialist or analyst"),
                RANDBETWEEN(7,8),
                7
            )
        )
    )
)</f>
        <v>7</v>
      </c>
      <c r="L486" s="8" t="str">
        <f ca="1">VLOOKUP($K486,Education!$A:$B,2,FALSE)</f>
        <v>Undergraduate degree</v>
      </c>
      <c r="M486" s="7" t="e">
        <f ca="1" xml:space="preserve">
  IF(OR($O486 = 5, $O486 = 6, $O486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6" s="7" t="e">
        <f ca="1">VLOOKUP($M486,Department!$A:$B,2,FALSE)</f>
        <v>#NUM!</v>
      </c>
      <c r="O486" s="6">
        <f t="shared" ca="1" si="7"/>
        <v>11</v>
      </c>
      <c r="P486" s="7" t="str">
        <f ca="1">VLOOKUP($O486,Role!$A:$B,2,FALSE)</f>
        <v>Analyst</v>
      </c>
      <c r="Q486" s="6">
        <f ca="1" xml:space="preserve">
IF($O486 = 11 + N("Analyst"),
    RANDBETWEEN(5, 7) + N("Jr, Pleno, Sr"),
    ""
)</f>
        <v>7</v>
      </c>
      <c r="R486" s="7" t="e">
        <f ca="1" xml:space="preserve">
IF($Q486 &lt;&gt; "",
    VLOOKUP($Q486,Level!$A:$B,2,FALSE),
    ""
)</f>
        <v>#N/A</v>
      </c>
      <c r="S486" s="1" t="e">
        <f ca="1" xml:space="preserve">
IF($O486 = 5 + N("Presidente"),
    27000,
    IF($O486 = 6 + N("Vice-presidente"),
        23000,
        IF(OR($O486 = 8, $O486= 13, $O486 = 12) + N("Secretária bilíngue ou coordenador ou especialista"),
            8000,
            IF($O486 = 7 + N("Diretor"),
                15000,
                IF($O486 = 14 + N("Gerente"),
                    12000,
                    IF($O486 = 9 + N("Estagiário"),
                        705,
                        IF($O486 = 10 + N("Trainee"),
                            805,
                            IF($O486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IF($K486 = 7,
  500,
  IF($K486 = 8,
    1000,
    IF($K486 = 9,
      1500,
      IF($K486 = 10,
        2000,
        0
      )
    )
  )
)
+
N("Adicional no salário por área")
+
IF($M486 = 14 + N("Tecnologia da Informação"),
  120,
  IF($M486 = 16 + N("Vendas"),
    110,
    IF($M486 = 15 + N("Jurídico"),
      100,
      IF(OR($M486 = 8, $M486 = 9, $M486 = 11) + N("Recursos humanos ou comercial ou comunicação e marketing"),
        80,
        0
      )
    )
  )
)
+
N("Adicionando pegadinha")
+
IF(AND($M486 = 16, $K486 = 9, $O486 = 11, $Q486 = 5) + N("Se for de vendas, com mestrado, analista sênior"),
  IF(#REF! = 5,
    100,
    0
  )
  +
  IF($I486 = "M",
    200,
    0
  ),
  0
)</f>
        <v>#NUM!</v>
      </c>
    </row>
    <row r="487" spans="1:19" ht="14.25" customHeight="1" x14ac:dyDescent="0.2">
      <c r="A487" s="7" t="s">
        <v>94</v>
      </c>
      <c r="B487" s="5">
        <f>ROW()</f>
        <v>487</v>
      </c>
      <c r="C487" s="6" t="b">
        <v>1</v>
      </c>
      <c r="D487" s="7" t="e">
        <f ca="1">IF($B487 = 1 + N("Presidente"),
    127,
    IF($B487 = 2 + N("Vice-Presidente"),
        72,
        IF($B487 = 3 + N("Secretária bilíngue"),
            13,
            RANDBETWEEN(5,COUNT(#REF!) + 1)
        )
    )
)</f>
        <v>#NUM!</v>
      </c>
      <c r="E487" s="7" t="e">
        <f ca="1">VLOOKUP($D487,#REF!,2,FALSE)</f>
        <v>#NUM!</v>
      </c>
      <c r="F487" s="7" t="e">
        <f ca="1" xml:space="preserve">
IF($B487 = 1,
    0,
    RANDBETWEEN(5,COUNT(#REF!) + 1)
)</f>
        <v>#NUM!</v>
      </c>
      <c r="G487" s="7" t="e">
        <f ca="1" xml:space="preserve">
IF($B487 = 1 + N("Presidente"),
    "de Orléans e Bragança",
    VLOOKUP($F487,#REF!,2,FALSE) &amp; " " &amp; VLOOKUP(RANDBETWEEN(5,COUNT(#REF!) + 1),#REF!,2,FALSE)
)</f>
        <v>#NUM!</v>
      </c>
      <c r="H487" s="7" t="s">
        <v>583</v>
      </c>
      <c r="I487" s="7" t="s">
        <v>6</v>
      </c>
      <c r="J487" s="8">
        <f ca="1" xml:space="preserve">
IF($O487 = 5 + N("CEO"),
    TODAY() - 16340,
    IF($O487 = 8 + N("Secretary"),
        RANDBETWEEN(TODAY() - 12418.5, TODAY()-6574.5),
        IF(OR($O487 = 7, $O487 = 14),
            RANDBETWEEN(TODAY() - 16071, TODAY() - 8766),
            IF(OR($O487 = 13, $O487 = 12, $O487 = 11),
                RANDBETWEEN(TODAY() - 27393.75, TODAY() - 12783.75),
                RANDBETWEEN(TODAY() - 27393.75, TODAY()-10957.5)
            )
        )
    )
)</f>
        <v>20091</v>
      </c>
      <c r="K487" s="6">
        <f ca="1" xml:space="preserve">
IF(OR($O487 = 5, $O487 = 6) + N("Se for presidente ou vice-presidente"),
    10 + N("Doutor"),
    IF($O487 = 7 + N("Se for diretor"),
        RANDBETWEEN(8,10) + N("Graduate school or Master’s degree or Doctorate"),
        IF($O487 = 14 + N("If a manager"),
            RANDBETWEEN(7,9),
            IF(OR($O487 = 13, $O487 = 12, $O487 = 11) + N("If coordinator or specialist or analyst"),
                RANDBETWEEN(7,8),
                7
            )
        )
    )
)</f>
        <v>7</v>
      </c>
      <c r="L487" s="8" t="str">
        <f ca="1">VLOOKUP($K487,Education!$A:$B,2,FALSE)</f>
        <v>Undergraduate degree</v>
      </c>
      <c r="M487" s="7" t="e">
        <f ca="1" xml:space="preserve">
  IF(OR($O487 = 5, $O487 = 6, $O487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7" s="7" t="e">
        <f ca="1">VLOOKUP($M487,Department!$A:$B,2,FALSE)</f>
        <v>#NUM!</v>
      </c>
      <c r="O487" s="6">
        <f t="shared" ca="1" si="7"/>
        <v>10</v>
      </c>
      <c r="P487" s="7" t="str">
        <f ca="1">VLOOKUP($O487,Role!$A:$B,2,FALSE)</f>
        <v>Trainee</v>
      </c>
      <c r="Q487" s="6" t="str">
        <f ca="1" xml:space="preserve">
IF($O487 = 11 + N("Analyst"),
    RANDBETWEEN(5, 7) + N("Jr, Pleno, Sr"),
    ""
)</f>
        <v/>
      </c>
      <c r="R487" s="7" t="str">
        <f ca="1" xml:space="preserve">
IF($Q487 &lt;&gt; "",
    VLOOKUP($Q487,Level!$A:$B,2,FALSE),
    ""
)</f>
        <v/>
      </c>
      <c r="S487" s="1" t="e">
        <f ca="1" xml:space="preserve">
IF($O487 = 5 + N("Presidente"),
    27000,
    IF($O487 = 6 + N("Vice-presidente"),
        23000,
        IF(OR($O487 = 8, $O487= 13, $O487 = 12) + N("Secretária bilíngue ou coordenador ou especialista"),
            8000,
            IF($O487 = 7 + N("Diretor"),
                15000,
                IF($O487 = 14 + N("Gerente"),
                    12000,
                    IF($O487 = 9 + N("Estagiário"),
                        705,
                        IF($O487 = 10 + N("Trainee"),
                            805,
                            IF($O487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IF($K487 = 7,
  500,
  IF($K487 = 8,
    1000,
    IF($K487 = 9,
      1500,
      IF($K487 = 10,
        2000,
        0
      )
    )
  )
)
+
N("Adicional no salário por área")
+
IF($M487 = 14 + N("Tecnologia da Informação"),
  120,
  IF($M487 = 16 + N("Vendas"),
    110,
    IF($M487 = 15 + N("Jurídico"),
      100,
      IF(OR($M487 = 8, $M487 = 9, $M487 = 11) + N("Recursos humanos ou comercial ou comunicação e marketing"),
        80,
        0
      )
    )
  )
)
+
N("Adicionando pegadinha")
+
IF(AND($M487 = 16, $K487 = 9, $O487 = 11, $Q487 = 5) + N("Se for de vendas, com mestrado, analista sênior"),
  IF(#REF! = 5,
    100,
    0
  )
  +
  IF($I487 = "M",
    200,
    0
  ),
  0
)</f>
        <v>#NUM!</v>
      </c>
    </row>
    <row r="488" spans="1:19" ht="14.25" customHeight="1" x14ac:dyDescent="0.2">
      <c r="A488" s="7" t="s">
        <v>94</v>
      </c>
      <c r="B488" s="5">
        <f>ROW()</f>
        <v>488</v>
      </c>
      <c r="C488" s="6" t="b">
        <v>1</v>
      </c>
      <c r="D488" s="7" t="e">
        <f ca="1">IF($B488 = 1 + N("Presidente"),
    127,
    IF($B488 = 2 + N("Vice-Presidente"),
        72,
        IF($B488 = 3 + N("Secretária bilíngue"),
            13,
            RANDBETWEEN(5,COUNT(#REF!) + 1)
        )
    )
)</f>
        <v>#NUM!</v>
      </c>
      <c r="E488" s="7" t="e">
        <f ca="1">VLOOKUP($D488,#REF!,2,FALSE)</f>
        <v>#NUM!</v>
      </c>
      <c r="F488" s="7" t="e">
        <f ca="1" xml:space="preserve">
IF($B488 = 1,
    0,
    RANDBETWEEN(5,COUNT(#REF!) + 1)
)</f>
        <v>#NUM!</v>
      </c>
      <c r="G488" s="7" t="e">
        <f ca="1" xml:space="preserve">
IF($B488 = 1 + N("Presidente"),
    "de Orléans e Bragança",
    VLOOKUP($F488,#REF!,2,FALSE) &amp; " " &amp; VLOOKUP(RANDBETWEEN(5,COUNT(#REF!) + 1),#REF!,2,FALSE)
)</f>
        <v>#NUM!</v>
      </c>
      <c r="H488" s="7" t="s">
        <v>584</v>
      </c>
      <c r="I488" s="7" t="s">
        <v>6</v>
      </c>
      <c r="J488" s="8">
        <f ca="1" xml:space="preserve">
IF($O488 = 5 + N("CEO"),
    TODAY() - 16340,
    IF($O488 = 8 + N("Secretary"),
        RANDBETWEEN(TODAY() - 12418.5, TODAY()-6574.5),
        IF(OR($O488 = 7, $O488 = 14),
            RANDBETWEEN(TODAY() - 16071, TODAY() - 8766),
            IF(OR($O488 = 13, $O488 = 12, $O488 = 11),
                RANDBETWEEN(TODAY() - 27393.75, TODAY() - 12783.75),
                RANDBETWEEN(TODAY() - 27393.75, TODAY()-10957.5)
            )
        )
    )
)</f>
        <v>26616</v>
      </c>
      <c r="K488" s="6">
        <f ca="1" xml:space="preserve">
IF(OR($O488 = 5, $O488 = 6) + N("Se for presidente ou vice-presidente"),
    10 + N("Doutor"),
    IF($O488 = 7 + N("Se for diretor"),
        RANDBETWEEN(8,10) + N("Graduate school or Master’s degree or Doctorate"),
        IF($O488 = 14 + N("If a manager"),
            RANDBETWEEN(7,9),
            IF(OR($O488 = 13, $O488 = 12, $O488 = 11) + N("If coordinator or specialist or analyst"),
                RANDBETWEEN(7,8),
                7
            )
        )
    )
)</f>
        <v>7</v>
      </c>
      <c r="L488" s="8" t="str">
        <f ca="1">VLOOKUP($K488,Education!$A:$B,2,FALSE)</f>
        <v>Undergraduate degree</v>
      </c>
      <c r="M488" s="7" t="e">
        <f ca="1" xml:space="preserve">
  IF(OR($O488 = 5, $O488 = 6, $O488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8" s="7" t="e">
        <f ca="1">VLOOKUP($M488,Department!$A:$B,2,FALSE)</f>
        <v>#NUM!</v>
      </c>
      <c r="O488" s="6">
        <f t="shared" ca="1" si="7"/>
        <v>11</v>
      </c>
      <c r="P488" s="7" t="str">
        <f ca="1">VLOOKUP($O488,Role!$A:$B,2,FALSE)</f>
        <v>Analyst</v>
      </c>
      <c r="Q488" s="6">
        <f ca="1" xml:space="preserve">
IF($O488 = 11 + N("Analyst"),
    RANDBETWEEN(5, 7) + N("Jr, Pleno, Sr"),
    ""
)</f>
        <v>7</v>
      </c>
      <c r="R488" s="7" t="e">
        <f ca="1" xml:space="preserve">
IF($Q488 &lt;&gt; "",
    VLOOKUP($Q488,Level!$A:$B,2,FALSE),
    ""
)</f>
        <v>#N/A</v>
      </c>
      <c r="S488" s="1" t="e">
        <f ca="1" xml:space="preserve">
IF($O488 = 5 + N("Presidente"),
    27000,
    IF($O488 = 6 + N("Vice-presidente"),
        23000,
        IF(OR($O488 = 8, $O488= 13, $O488 = 12) + N("Secretária bilíngue ou coordenador ou especialista"),
            8000,
            IF($O488 = 7 + N("Diretor"),
                15000,
                IF($O488 = 14 + N("Gerente"),
                    12000,
                    IF($O488 = 9 + N("Estagiário"),
                        705,
                        IF($O488 = 10 + N("Trainee"),
                            805,
                            IF($O488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IF($K488 = 7,
  500,
  IF($K488 = 8,
    1000,
    IF($K488 = 9,
      1500,
      IF($K488 = 10,
        2000,
        0
      )
    )
  )
)
+
N("Adicional no salário por área")
+
IF($M488 = 14 + N("Tecnologia da Informação"),
  120,
  IF($M488 = 16 + N("Vendas"),
    110,
    IF($M488 = 15 + N("Jurídico"),
      100,
      IF(OR($M488 = 8, $M488 = 9, $M488 = 11) + N("Recursos humanos ou comercial ou comunicação e marketing"),
        80,
        0
      )
    )
  )
)
+
N("Adicionando pegadinha")
+
IF(AND($M488 = 16, $K488 = 9, $O488 = 11, $Q488 = 5) + N("Se for de vendas, com mestrado, analista sênior"),
  IF(#REF! = 5,
    100,
    0
  )
  +
  IF($I488 = "M",
    200,
    0
  ),
  0
)</f>
        <v>#NUM!</v>
      </c>
    </row>
    <row r="489" spans="1:19" ht="14.25" customHeight="1" x14ac:dyDescent="0.2">
      <c r="A489" s="7" t="s">
        <v>94</v>
      </c>
      <c r="B489" s="5">
        <f>ROW()</f>
        <v>489</v>
      </c>
      <c r="C489" s="6" t="b">
        <v>1</v>
      </c>
      <c r="D489" s="7" t="e">
        <f ca="1">IF($B489 = 1 + N("Presidente"),
    127,
    IF($B489 = 2 + N("Vice-Presidente"),
        72,
        IF($B489 = 3 + N("Secretária bilíngue"),
            13,
            RANDBETWEEN(5,COUNT(#REF!) + 1)
        )
    )
)</f>
        <v>#NUM!</v>
      </c>
      <c r="E489" s="7" t="e">
        <f ca="1">VLOOKUP($D489,#REF!,2,FALSE)</f>
        <v>#NUM!</v>
      </c>
      <c r="F489" s="7" t="e">
        <f ca="1" xml:space="preserve">
IF($B489 = 1,
    0,
    RANDBETWEEN(5,COUNT(#REF!) + 1)
)</f>
        <v>#NUM!</v>
      </c>
      <c r="G489" s="7" t="e">
        <f ca="1" xml:space="preserve">
IF($B489 = 1 + N("Presidente"),
    "de Orléans e Bragança",
    VLOOKUP($F489,#REF!,2,FALSE) &amp; " " &amp; VLOOKUP(RANDBETWEEN(5,COUNT(#REF!) + 1),#REF!,2,FALSE)
)</f>
        <v>#NUM!</v>
      </c>
      <c r="H489" s="7" t="s">
        <v>585</v>
      </c>
      <c r="I489" s="7" t="s">
        <v>6</v>
      </c>
      <c r="J489" s="8">
        <f ca="1" xml:space="preserve">
IF($O489 = 5 + N("CEO"),
    TODAY() - 16340,
    IF($O489 = 8 + N("Secretary"),
        RANDBETWEEN(TODAY() - 12418.5, TODAY()-6574.5),
        IF(OR($O489 = 7, $O489 = 14),
            RANDBETWEEN(TODAY() - 16071, TODAY() - 8766),
            IF(OR($O489 = 13, $O489 = 12, $O489 = 11),
                RANDBETWEEN(TODAY() - 27393.75, TODAY() - 12783.75),
                RANDBETWEEN(TODAY() - 27393.75, TODAY()-10957.5)
            )
        )
    )
)</f>
        <v>21654</v>
      </c>
      <c r="K489" s="6">
        <f ca="1" xml:space="preserve">
IF(OR($O489 = 5, $O489 = 6) + N("Se for presidente ou vice-presidente"),
    10 + N("Doutor"),
    IF($O489 = 7 + N("Se for diretor"),
        RANDBETWEEN(8,10) + N("Graduate school or Master’s degree or Doctorate"),
        IF($O489 = 14 + N("If a manager"),
            RANDBETWEEN(7,9),
            IF(OR($O489 = 13, $O489 = 12, $O489 = 11) + N("If coordinator or specialist or analyst"),
                RANDBETWEEN(7,8),
                7
            )
        )
    )
)</f>
        <v>7</v>
      </c>
      <c r="L489" s="8" t="str">
        <f ca="1">VLOOKUP($K489,Education!$A:$B,2,FALSE)</f>
        <v>Undergraduate degree</v>
      </c>
      <c r="M489" s="7" t="e">
        <f ca="1" xml:space="preserve">
  IF(OR($O489 = 5, $O489 = 6, $O489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89" s="7" t="e">
        <f ca="1">VLOOKUP($M489,Department!$A:$B,2,FALSE)</f>
        <v>#NUM!</v>
      </c>
      <c r="O489" s="6">
        <f t="shared" ca="1" si="7"/>
        <v>9</v>
      </c>
      <c r="P489" s="7" t="str">
        <f ca="1">VLOOKUP($O489,Role!$A:$B,2,FALSE)</f>
        <v>Intern</v>
      </c>
      <c r="Q489" s="6" t="str">
        <f ca="1" xml:space="preserve">
IF($O489 = 11 + N("Analyst"),
    RANDBETWEEN(5, 7) + N("Jr, Pleno, Sr"),
    ""
)</f>
        <v/>
      </c>
      <c r="R489" s="7" t="str">
        <f ca="1" xml:space="preserve">
IF($Q489 &lt;&gt; "",
    VLOOKUP($Q489,Level!$A:$B,2,FALSE),
    ""
)</f>
        <v/>
      </c>
      <c r="S489" s="1" t="e">
        <f ca="1" xml:space="preserve">
IF($O489 = 5 + N("Presidente"),
    27000,
    IF($O489 = 6 + N("Vice-presidente"),
        23000,
        IF(OR($O489 = 8, $O489= 13, $O489 = 12) + N("Secretária bilíngue ou coordenador ou especialista"),
            8000,
            IF($O489 = 7 + N("Diretor"),
                15000,
                IF($O489 = 14 + N("Gerente"),
                    12000,
                    IF($O489 = 9 + N("Estagiário"),
                        705,
                        IF($O489 = 10 + N("Trainee"),
                            805,
                            IF($O489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IF($K489 = 7,
  500,
  IF($K489 = 8,
    1000,
    IF($K489 = 9,
      1500,
      IF($K489 = 10,
        2000,
        0
      )
    )
  )
)
+
N("Adicional no salário por área")
+
IF($M489 = 14 + N("Tecnologia da Informação"),
  120,
  IF($M489 = 16 + N("Vendas"),
    110,
    IF($M489 = 15 + N("Jurídico"),
      100,
      IF(OR($M489 = 8, $M489 = 9, $M489 = 11) + N("Recursos humanos ou comercial ou comunicação e marketing"),
        80,
        0
      )
    )
  )
)
+
N("Adicionando pegadinha")
+
IF(AND($M489 = 16, $K489 = 9, $O489 = 11, $Q489 = 5) + N("Se for de vendas, com mestrado, analista sênior"),
  IF(#REF! = 5,
    100,
    0
  )
  +
  IF($I489 = "M",
    200,
    0
  ),
  0
)</f>
        <v>#NUM!</v>
      </c>
    </row>
    <row r="490" spans="1:19" ht="14.25" customHeight="1" x14ac:dyDescent="0.2">
      <c r="A490" s="7" t="s">
        <v>94</v>
      </c>
      <c r="B490" s="5">
        <f>ROW()</f>
        <v>490</v>
      </c>
      <c r="C490" s="6" t="b">
        <v>1</v>
      </c>
      <c r="D490" s="7" t="e">
        <f ca="1">IF($B490 = 1 + N("Presidente"),
    127,
    IF($B490 = 2 + N("Vice-Presidente"),
        72,
        IF($B490 = 3 + N("Secretária bilíngue"),
            13,
            RANDBETWEEN(5,COUNT(#REF!) + 1)
        )
    )
)</f>
        <v>#NUM!</v>
      </c>
      <c r="E490" s="7" t="e">
        <f ca="1">VLOOKUP($D490,#REF!,2,FALSE)</f>
        <v>#NUM!</v>
      </c>
      <c r="F490" s="7" t="e">
        <f ca="1" xml:space="preserve">
IF($B490 = 1,
    0,
    RANDBETWEEN(5,COUNT(#REF!) + 1)
)</f>
        <v>#NUM!</v>
      </c>
      <c r="G490" s="7" t="e">
        <f ca="1" xml:space="preserve">
IF($B490 = 1 + N("Presidente"),
    "de Orléans e Bragança",
    VLOOKUP($F490,#REF!,2,FALSE) &amp; " " &amp; VLOOKUP(RANDBETWEEN(5,COUNT(#REF!) + 1),#REF!,2,FALSE)
)</f>
        <v>#NUM!</v>
      </c>
      <c r="H490" s="7" t="s">
        <v>586</v>
      </c>
      <c r="I490" s="7" t="s">
        <v>5</v>
      </c>
      <c r="J490" s="8">
        <f ca="1" xml:space="preserve">
IF($O490 = 5 + N("CEO"),
    TODAY() - 16340,
    IF($O490 = 8 + N("Secretary"),
        RANDBETWEEN(TODAY() - 12418.5, TODAY()-6574.5),
        IF(OR($O490 = 7, $O490 = 14),
            RANDBETWEEN(TODAY() - 16071, TODAY() - 8766),
            IF(OR($O490 = 13, $O490 = 12, $O490 = 11),
                RANDBETWEEN(TODAY() - 27393.75, TODAY() - 12783.75),
                RANDBETWEEN(TODAY() - 27393.75, TODAY()-10957.5)
            )
        )
    )
)</f>
        <v>22701</v>
      </c>
      <c r="K490" s="6">
        <f ca="1" xml:space="preserve">
IF(OR($O490 = 5, $O490 = 6) + N("Se for presidente ou vice-presidente"),
    10 + N("Doutor"),
    IF($O490 = 7 + N("Se for diretor"),
        RANDBETWEEN(8,10) + N("Graduate school or Master’s degree or Doctorate"),
        IF($O490 = 14 + N("If a manager"),
            RANDBETWEEN(7,9),
            IF(OR($O490 = 13, $O490 = 12, $O490 = 11) + N("If coordinator or specialist or analyst"),
                RANDBETWEEN(7,8),
                7
            )
        )
    )
)</f>
        <v>8</v>
      </c>
      <c r="L490" s="8" t="str">
        <f ca="1">VLOOKUP($K490,Education!$A:$B,2,FALSE)</f>
        <v>Graduate school</v>
      </c>
      <c r="M490" s="7" t="e">
        <f ca="1" xml:space="preserve">
  IF(OR($O490 = 5, $O490 = 6, $O490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0" s="7" t="e">
        <f ca="1">VLOOKUP($M490,Department!$A:$B,2,FALSE)</f>
        <v>#NUM!</v>
      </c>
      <c r="O490" s="6">
        <f t="shared" ca="1" si="7"/>
        <v>11</v>
      </c>
      <c r="P490" s="7" t="str">
        <f ca="1">VLOOKUP($O490,Role!$A:$B,2,FALSE)</f>
        <v>Analyst</v>
      </c>
      <c r="Q490" s="6">
        <f ca="1" xml:space="preserve">
IF($O490 = 11 + N("Analyst"),
    RANDBETWEEN(5, 7) + N("Jr, Pleno, Sr"),
    ""
)</f>
        <v>5</v>
      </c>
      <c r="R490" s="7" t="e">
        <f ca="1" xml:space="preserve">
IF($Q490 &lt;&gt; "",
    VLOOKUP($Q490,Level!$A:$B,2,FALSE),
    ""
)</f>
        <v>#N/A</v>
      </c>
      <c r="S490" s="1" t="e">
        <f ca="1" xml:space="preserve">
IF($O490 = 5 + N("Presidente"),
    27000,
    IF($O490 = 6 + N("Vice-presidente"),
        23000,
        IF(OR($O490 = 8, $O490= 13, $O490 = 12) + N("Secretária bilíngue ou coordenador ou especialista"),
            8000,
            IF($O490 = 7 + N("Diretor"),
                15000,
                IF($O490 = 14 + N("Gerente"),
                    12000,
                    IF($O490 = 9 + N("Estagiário"),
                        705,
                        IF($O490 = 10 + N("Trainee"),
                            805,
                            IF($O490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IF($K490 = 7,
  500,
  IF($K490 = 8,
    1000,
    IF($K490 = 9,
      1500,
      IF($K490 = 10,
        2000,
        0
      )
    )
  )
)
+
N("Adicional no salário por área")
+
IF($M490 = 14 + N("Tecnologia da Informação"),
  120,
  IF($M490 = 16 + N("Vendas"),
    110,
    IF($M490 = 15 + N("Jurídico"),
      100,
      IF(OR($M490 = 8, $M490 = 9, $M490 = 11) + N("Recursos humanos ou comercial ou comunicação e marketing"),
        80,
        0
      )
    )
  )
)
+
N("Adicionando pegadinha")
+
IF(AND($M490 = 16, $K490 = 9, $O490 = 11, $Q490 = 5) + N("Se for de vendas, com mestrado, analista sênior"),
  IF(#REF! = 5,
    100,
    0
  )
  +
  IF($I490 = "M",
    200,
    0
  ),
  0
)</f>
        <v>#NUM!</v>
      </c>
    </row>
    <row r="491" spans="1:19" ht="14.25" customHeight="1" x14ac:dyDescent="0.2">
      <c r="A491" s="7" t="s">
        <v>94</v>
      </c>
      <c r="B491" s="5">
        <f>ROW()</f>
        <v>491</v>
      </c>
      <c r="C491" s="6" t="b">
        <v>1</v>
      </c>
      <c r="D491" s="7" t="e">
        <f ca="1">IF($B491 = 1 + N("Presidente"),
    127,
    IF($B491 = 2 + N("Vice-Presidente"),
        72,
        IF($B491 = 3 + N("Secretária bilíngue"),
            13,
            RANDBETWEEN(5,COUNT(#REF!) + 1)
        )
    )
)</f>
        <v>#NUM!</v>
      </c>
      <c r="E491" s="7" t="e">
        <f ca="1">VLOOKUP($D491,#REF!,2,FALSE)</f>
        <v>#NUM!</v>
      </c>
      <c r="F491" s="7" t="e">
        <f ca="1" xml:space="preserve">
IF($B491 = 1,
    0,
    RANDBETWEEN(5,COUNT(#REF!) + 1)
)</f>
        <v>#NUM!</v>
      </c>
      <c r="G491" s="7" t="e">
        <f ca="1" xml:space="preserve">
IF($B491 = 1 + N("Presidente"),
    "de Orléans e Bragança",
    VLOOKUP($F491,#REF!,2,FALSE) &amp; " " &amp; VLOOKUP(RANDBETWEEN(5,COUNT(#REF!) + 1),#REF!,2,FALSE)
)</f>
        <v>#NUM!</v>
      </c>
      <c r="H491" s="7" t="s">
        <v>587</v>
      </c>
      <c r="I491" s="7" t="s">
        <v>6</v>
      </c>
      <c r="J491" s="8">
        <f ca="1" xml:space="preserve">
IF($O491 = 5 + N("CEO"),
    TODAY() - 16340,
    IF($O491 = 8 + N("Secretary"),
        RANDBETWEEN(TODAY() - 12418.5, TODAY()-6574.5),
        IF(OR($O491 = 7, $O491 = 14),
            RANDBETWEEN(TODAY() - 16071, TODAY() - 8766),
            IF(OR($O491 = 13, $O491 = 12, $O491 = 11),
                RANDBETWEEN(TODAY() - 27393.75, TODAY() - 12783.75),
                RANDBETWEEN(TODAY() - 27393.75, TODAY()-10957.5)
            )
        )
    )
)</f>
        <v>32544</v>
      </c>
      <c r="K491" s="6">
        <f ca="1" xml:space="preserve">
IF(OR($O491 = 5, $O491 = 6) + N("Se for presidente ou vice-presidente"),
    10 + N("Doutor"),
    IF($O491 = 7 + N("Se for diretor"),
        RANDBETWEEN(8,10) + N("Graduate school or Master’s degree or Doctorate"),
        IF($O491 = 14 + N("If a manager"),
            RANDBETWEEN(7,9),
            IF(OR($O491 = 13, $O491 = 12, $O491 = 11) + N("If coordinator or specialist or analyst"),
                RANDBETWEEN(7,8),
                7
            )
        )
    )
)</f>
        <v>7</v>
      </c>
      <c r="L491" s="8" t="str">
        <f ca="1">VLOOKUP($K491,Education!$A:$B,2,FALSE)</f>
        <v>Undergraduate degree</v>
      </c>
      <c r="M491" s="7" t="e">
        <f ca="1" xml:space="preserve">
  IF(OR($O491 = 5, $O491 = 6, $O491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1" s="7" t="e">
        <f ca="1">VLOOKUP($M491,Department!$A:$B,2,FALSE)</f>
        <v>#NUM!</v>
      </c>
      <c r="O491" s="6">
        <f t="shared" ca="1" si="7"/>
        <v>10</v>
      </c>
      <c r="P491" s="7" t="str">
        <f ca="1">VLOOKUP($O491,Role!$A:$B,2,FALSE)</f>
        <v>Trainee</v>
      </c>
      <c r="Q491" s="6" t="str">
        <f ca="1" xml:space="preserve">
IF($O491 = 11 + N("Analyst"),
    RANDBETWEEN(5, 7) + N("Jr, Pleno, Sr"),
    ""
)</f>
        <v/>
      </c>
      <c r="R491" s="7" t="str">
        <f ca="1" xml:space="preserve">
IF($Q491 &lt;&gt; "",
    VLOOKUP($Q491,Level!$A:$B,2,FALSE),
    ""
)</f>
        <v/>
      </c>
      <c r="S491" s="1" t="e">
        <f ca="1" xml:space="preserve">
IF($O491 = 5 + N("Presidente"),
    27000,
    IF($O491 = 6 + N("Vice-presidente"),
        23000,
        IF(OR($O491 = 8, $O491= 13, $O491 = 12) + N("Secretária bilíngue ou coordenador ou especialista"),
            8000,
            IF($O491 = 7 + N("Diretor"),
                15000,
                IF($O491 = 14 + N("Gerente"),
                    12000,
                    IF($O491 = 9 + N("Estagiário"),
                        705,
                        IF($O491 = 10 + N("Trainee"),
                            805,
                            IF($O491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IF($K491 = 7,
  500,
  IF($K491 = 8,
    1000,
    IF($K491 = 9,
      1500,
      IF($K491 = 10,
        2000,
        0
      )
    )
  )
)
+
N("Adicional no salário por área")
+
IF($M491 = 14 + N("Tecnologia da Informação"),
  120,
  IF($M491 = 16 + N("Vendas"),
    110,
    IF($M491 = 15 + N("Jurídico"),
      100,
      IF(OR($M491 = 8, $M491 = 9, $M491 = 11) + N("Recursos humanos ou comercial ou comunicação e marketing"),
        80,
        0
      )
    )
  )
)
+
N("Adicionando pegadinha")
+
IF(AND($M491 = 16, $K491 = 9, $O491 = 11, $Q491 = 5) + N("Se for de vendas, com mestrado, analista sênior"),
  IF(#REF! = 5,
    100,
    0
  )
  +
  IF($I491 = "M",
    200,
    0
  ),
  0
)</f>
        <v>#NUM!</v>
      </c>
    </row>
    <row r="492" spans="1:19" ht="14.25" customHeight="1" x14ac:dyDescent="0.2">
      <c r="A492" s="7" t="s">
        <v>94</v>
      </c>
      <c r="B492" s="5">
        <f>ROW()</f>
        <v>492</v>
      </c>
      <c r="C492" s="6" t="b">
        <v>1</v>
      </c>
      <c r="D492" s="7" t="e">
        <f ca="1">IF($B492 = 1 + N("Presidente"),
    127,
    IF($B492 = 2 + N("Vice-Presidente"),
        72,
        IF($B492 = 3 + N("Secretária bilíngue"),
            13,
            RANDBETWEEN(5,COUNT(#REF!) + 1)
        )
    )
)</f>
        <v>#NUM!</v>
      </c>
      <c r="E492" s="7" t="e">
        <f ca="1">VLOOKUP($D492,#REF!,2,FALSE)</f>
        <v>#NUM!</v>
      </c>
      <c r="F492" s="7" t="e">
        <f ca="1" xml:space="preserve">
IF($B492 = 1,
    0,
    RANDBETWEEN(5,COUNT(#REF!) + 1)
)</f>
        <v>#NUM!</v>
      </c>
      <c r="G492" s="7" t="e">
        <f ca="1" xml:space="preserve">
IF($B492 = 1 + N("Presidente"),
    "de Orléans e Bragança",
    VLOOKUP($F492,#REF!,2,FALSE) &amp; " " &amp; VLOOKUP(RANDBETWEEN(5,COUNT(#REF!) + 1),#REF!,2,FALSE)
)</f>
        <v>#NUM!</v>
      </c>
      <c r="H492" s="7" t="s">
        <v>588</v>
      </c>
      <c r="I492" s="7" t="s">
        <v>6</v>
      </c>
      <c r="J492" s="8">
        <f ca="1" xml:space="preserve">
IF($O492 = 5 + N("CEO"),
    TODAY() - 16340,
    IF($O492 = 8 + N("Secretary"),
        RANDBETWEEN(TODAY() - 12418.5, TODAY()-6574.5),
        IF(OR($O492 = 7, $O492 = 14),
            RANDBETWEEN(TODAY() - 16071, TODAY() - 8766),
            IF(OR($O492 = 13, $O492 = 12, $O492 = 11),
                RANDBETWEEN(TODAY() - 27393.75, TODAY() - 12783.75),
                RANDBETWEEN(TODAY() - 27393.75, TODAY()-10957.5)
            )
        )
    )
)</f>
        <v>28125</v>
      </c>
      <c r="K492" s="6">
        <f ca="1" xml:space="preserve">
IF(OR($O492 = 5, $O492 = 6) + N("Se for presidente ou vice-presidente"),
    10 + N("Doutor"),
    IF($O492 = 7 + N("Se for diretor"),
        RANDBETWEEN(8,10) + N("Graduate school or Master’s degree or Doctorate"),
        IF($O492 = 14 + N("If a manager"),
            RANDBETWEEN(7,9),
            IF(OR($O492 = 13, $O492 = 12, $O492 = 11) + N("If coordinator or specialist or analyst"),
                RANDBETWEEN(7,8),
                7
            )
        )
    )
)</f>
        <v>8</v>
      </c>
      <c r="L492" s="8" t="str">
        <f ca="1">VLOOKUP($K492,Education!$A:$B,2,FALSE)</f>
        <v>Graduate school</v>
      </c>
      <c r="M492" s="7" t="e">
        <f ca="1" xml:space="preserve">
  IF(OR($O492 = 5, $O492 = 6, $O492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2" s="7" t="e">
        <f ca="1">VLOOKUP($M492,Department!$A:$B,2,FALSE)</f>
        <v>#NUM!</v>
      </c>
      <c r="O492" s="6">
        <f t="shared" ca="1" si="7"/>
        <v>11</v>
      </c>
      <c r="P492" s="7" t="str">
        <f ca="1">VLOOKUP($O492,Role!$A:$B,2,FALSE)</f>
        <v>Analyst</v>
      </c>
      <c r="Q492" s="6">
        <f ca="1" xml:space="preserve">
IF($O492 = 11 + N("Analyst"),
    RANDBETWEEN(5, 7) + N("Jr, Pleno, Sr"),
    ""
)</f>
        <v>7</v>
      </c>
      <c r="R492" s="7" t="e">
        <f ca="1" xml:space="preserve">
IF($Q492 &lt;&gt; "",
    VLOOKUP($Q492,Level!$A:$B,2,FALSE),
    ""
)</f>
        <v>#N/A</v>
      </c>
      <c r="S492" s="1" t="e">
        <f ca="1" xml:space="preserve">
IF($O492 = 5 + N("Presidente"),
    27000,
    IF($O492 = 6 + N("Vice-presidente"),
        23000,
        IF(OR($O492 = 8, $O492= 13, $O492 = 12) + N("Secretária bilíngue ou coordenador ou especialista"),
            8000,
            IF($O492 = 7 + N("Diretor"),
                15000,
                IF($O492 = 14 + N("Gerente"),
                    12000,
                    IF($O492 = 9 + N("Estagiário"),
                        705,
                        IF($O492 = 10 + N("Trainee"),
                            805,
                            IF($O492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IF($K492 = 7,
  500,
  IF($K492 = 8,
    1000,
    IF($K492 = 9,
      1500,
      IF($K492 = 10,
        2000,
        0
      )
    )
  )
)
+
N("Adicional no salário por área")
+
IF($M492 = 14 + N("Tecnologia da Informação"),
  120,
  IF($M492 = 16 + N("Vendas"),
    110,
    IF($M492 = 15 + N("Jurídico"),
      100,
      IF(OR($M492 = 8, $M492 = 9, $M492 = 11) + N("Recursos humanos ou comercial ou comunicação e marketing"),
        80,
        0
      )
    )
  )
)
+
N("Adicionando pegadinha")
+
IF(AND($M492 = 16, $K492 = 9, $O492 = 11, $Q492 = 5) + N("Se for de vendas, com mestrado, analista sênior"),
  IF(#REF! = 5,
    100,
    0
  )
  +
  IF($I492 = "M",
    200,
    0
  ),
  0
)</f>
        <v>#NUM!</v>
      </c>
    </row>
    <row r="493" spans="1:19" ht="14.25" customHeight="1" x14ac:dyDescent="0.2">
      <c r="A493" s="7" t="s">
        <v>94</v>
      </c>
      <c r="B493" s="5">
        <f>ROW()</f>
        <v>493</v>
      </c>
      <c r="C493" s="6" t="b">
        <v>1</v>
      </c>
      <c r="D493" s="7" t="e">
        <f ca="1">IF($B493 = 1 + N("Presidente"),
    127,
    IF($B493 = 2 + N("Vice-Presidente"),
        72,
        IF($B493 = 3 + N("Secretária bilíngue"),
            13,
            RANDBETWEEN(5,COUNT(#REF!) + 1)
        )
    )
)</f>
        <v>#NUM!</v>
      </c>
      <c r="E493" s="7" t="e">
        <f ca="1">VLOOKUP($D493,#REF!,2,FALSE)</f>
        <v>#NUM!</v>
      </c>
      <c r="F493" s="7" t="e">
        <f ca="1" xml:space="preserve">
IF($B493 = 1,
    0,
    RANDBETWEEN(5,COUNT(#REF!) + 1)
)</f>
        <v>#NUM!</v>
      </c>
      <c r="G493" s="7" t="e">
        <f ca="1" xml:space="preserve">
IF($B493 = 1 + N("Presidente"),
    "de Orléans e Bragança",
    VLOOKUP($F493,#REF!,2,FALSE) &amp; " " &amp; VLOOKUP(RANDBETWEEN(5,COUNT(#REF!) + 1),#REF!,2,FALSE)
)</f>
        <v>#NUM!</v>
      </c>
      <c r="H493" s="7" t="s">
        <v>589</v>
      </c>
      <c r="I493" s="7" t="s">
        <v>5</v>
      </c>
      <c r="J493" s="8">
        <f ca="1" xml:space="preserve">
IF($O493 = 5 + N("CEO"),
    TODAY() - 16340,
    IF($O493 = 8 + N("Secretary"),
        RANDBETWEEN(TODAY() - 12418.5, TODAY()-6574.5),
        IF(OR($O493 = 7, $O493 = 14),
            RANDBETWEEN(TODAY() - 16071, TODAY() - 8766),
            IF(OR($O493 = 13, $O493 = 12, $O493 = 11),
                RANDBETWEEN(TODAY() - 27393.75, TODAY() - 12783.75),
                RANDBETWEEN(TODAY() - 27393.75, TODAY()-10957.5)
            )
        )
    )
)</f>
        <v>19989</v>
      </c>
      <c r="K493" s="6">
        <f ca="1" xml:space="preserve">
IF(OR($O493 = 5, $O493 = 6) + N("Se for presidente ou vice-presidente"),
    10 + N("Doutor"),
    IF($O493 = 7 + N("Se for diretor"),
        RANDBETWEEN(8,10) + N("Graduate school or Master’s degree or Doctorate"),
        IF($O493 = 14 + N("If a manager"),
            RANDBETWEEN(7,9),
            IF(OR($O493 = 13, $O493 = 12, $O493 = 11) + N("If coordinator or specialist or analyst"),
                RANDBETWEEN(7,8),
                7
            )
        )
    )
)</f>
        <v>7</v>
      </c>
      <c r="L493" s="8" t="str">
        <f ca="1">VLOOKUP($K493,Education!$A:$B,2,FALSE)</f>
        <v>Undergraduate degree</v>
      </c>
      <c r="M493" s="7" t="e">
        <f ca="1" xml:space="preserve">
  IF(OR($O493 = 5, $O493 = 6, $O493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3" s="7" t="e">
        <f ca="1">VLOOKUP($M493,Department!$A:$B,2,FALSE)</f>
        <v>#NUM!</v>
      </c>
      <c r="O493" s="6">
        <f t="shared" ca="1" si="7"/>
        <v>9</v>
      </c>
      <c r="P493" s="7" t="str">
        <f ca="1">VLOOKUP($O493,Role!$A:$B,2,FALSE)</f>
        <v>Intern</v>
      </c>
      <c r="Q493" s="6" t="str">
        <f ca="1" xml:space="preserve">
IF($O493 = 11 + N("Analyst"),
    RANDBETWEEN(5, 7) + N("Jr, Pleno, Sr"),
    ""
)</f>
        <v/>
      </c>
      <c r="R493" s="7" t="str">
        <f ca="1" xml:space="preserve">
IF($Q493 &lt;&gt; "",
    VLOOKUP($Q493,Level!$A:$B,2,FALSE),
    ""
)</f>
        <v/>
      </c>
      <c r="S493" s="1" t="e">
        <f ca="1" xml:space="preserve">
IF($O493 = 5 + N("Presidente"),
    27000,
    IF($O493 = 6 + N("Vice-presidente"),
        23000,
        IF(OR($O493 = 8, $O493= 13, $O493 = 12) + N("Secretária bilíngue ou coordenador ou especialista"),
            8000,
            IF($O493 = 7 + N("Diretor"),
                15000,
                IF($O493 = 14 + N("Gerente"),
                    12000,
                    IF($O493 = 9 + N("Estagiário"),
                        705,
                        IF($O493 = 10 + N("Trainee"),
                            805,
                            IF($O493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IF($K493 = 7,
  500,
  IF($K493 = 8,
    1000,
    IF($K493 = 9,
      1500,
      IF($K493 = 10,
        2000,
        0
      )
    )
  )
)
+
N("Adicional no salário por área")
+
IF($M493 = 14 + N("Tecnologia da Informação"),
  120,
  IF($M493 = 16 + N("Vendas"),
    110,
    IF($M493 = 15 + N("Jurídico"),
      100,
      IF(OR($M493 = 8, $M493 = 9, $M493 = 11) + N("Recursos humanos ou comercial ou comunicação e marketing"),
        80,
        0
      )
    )
  )
)
+
N("Adicionando pegadinha")
+
IF(AND($M493 = 16, $K493 = 9, $O493 = 11, $Q493 = 5) + N("Se for de vendas, com mestrado, analista sênior"),
  IF(#REF! = 5,
    100,
    0
  )
  +
  IF($I493 = "M",
    200,
    0
  ),
  0
)</f>
        <v>#NUM!</v>
      </c>
    </row>
    <row r="494" spans="1:19" ht="14.25" customHeight="1" x14ac:dyDescent="0.2">
      <c r="A494" s="7" t="s">
        <v>94</v>
      </c>
      <c r="B494" s="5">
        <f>ROW()</f>
        <v>494</v>
      </c>
      <c r="C494" s="6" t="b">
        <v>1</v>
      </c>
      <c r="D494" s="7" t="e">
        <f ca="1">IF($B494 = 1 + N("Presidente"),
    127,
    IF($B494 = 2 + N("Vice-Presidente"),
        72,
        IF($B494 = 3 + N("Secretária bilíngue"),
            13,
            RANDBETWEEN(5,COUNT(#REF!) + 1)
        )
    )
)</f>
        <v>#NUM!</v>
      </c>
      <c r="E494" s="7" t="e">
        <f ca="1">VLOOKUP($D494,#REF!,2,FALSE)</f>
        <v>#NUM!</v>
      </c>
      <c r="F494" s="7" t="e">
        <f ca="1" xml:space="preserve">
IF($B494 = 1,
    0,
    RANDBETWEEN(5,COUNT(#REF!) + 1)
)</f>
        <v>#NUM!</v>
      </c>
      <c r="G494" s="7" t="e">
        <f ca="1" xml:space="preserve">
IF($B494 = 1 + N("Presidente"),
    "de Orléans e Bragança",
    VLOOKUP($F494,#REF!,2,FALSE) &amp; " " &amp; VLOOKUP(RANDBETWEEN(5,COUNT(#REF!) + 1),#REF!,2,FALSE)
)</f>
        <v>#NUM!</v>
      </c>
      <c r="H494" s="7" t="s">
        <v>590</v>
      </c>
      <c r="I494" s="7" t="s">
        <v>6</v>
      </c>
      <c r="J494" s="8">
        <f ca="1" xml:space="preserve">
IF($O494 = 5 + N("CEO"),
    TODAY() - 16340,
    IF($O494 = 8 + N("Secretary"),
        RANDBETWEEN(TODAY() - 12418.5, TODAY()-6574.5),
        IF(OR($O494 = 7, $O494 = 14),
            RANDBETWEEN(TODAY() - 16071, TODAY() - 8766),
            IF(OR($O494 = 13, $O494 = 12, $O494 = 11),
                RANDBETWEEN(TODAY() - 27393.75, TODAY() - 12783.75),
                RANDBETWEEN(TODAY() - 27393.75, TODAY()-10957.5)
            )
        )
    )
)</f>
        <v>22553</v>
      </c>
      <c r="K494" s="6">
        <f ca="1" xml:space="preserve">
IF(OR($O494 = 5, $O494 = 6) + N("Se for presidente ou vice-presidente"),
    10 + N("Doutor"),
    IF($O494 = 7 + N("Se for diretor"),
        RANDBETWEEN(8,10) + N("Graduate school or Master’s degree or Doctorate"),
        IF($O494 = 14 + N("If a manager"),
            RANDBETWEEN(7,9),
            IF(OR($O494 = 13, $O494 = 12, $O494 = 11) + N("If coordinator or specialist or analyst"),
                RANDBETWEEN(7,8),
                7
            )
        )
    )
)</f>
        <v>7</v>
      </c>
      <c r="L494" s="8" t="str">
        <f ca="1">VLOOKUP($K494,Education!$A:$B,2,FALSE)</f>
        <v>Undergraduate degree</v>
      </c>
      <c r="M494" s="7" t="e">
        <f ca="1" xml:space="preserve">
  IF(OR($O494 = 5, $O494 = 6, $O494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4" s="7" t="e">
        <f ca="1">VLOOKUP($M494,Department!$A:$B,2,FALSE)</f>
        <v>#NUM!</v>
      </c>
      <c r="O494" s="6">
        <f t="shared" ca="1" si="7"/>
        <v>11</v>
      </c>
      <c r="P494" s="7" t="str">
        <f ca="1">VLOOKUP($O494,Role!$A:$B,2,FALSE)</f>
        <v>Analyst</v>
      </c>
      <c r="Q494" s="6">
        <f ca="1" xml:space="preserve">
IF($O494 = 11 + N("Analyst"),
    RANDBETWEEN(5, 7) + N("Jr, Pleno, Sr"),
    ""
)</f>
        <v>7</v>
      </c>
      <c r="R494" s="7" t="e">
        <f ca="1" xml:space="preserve">
IF($Q494 &lt;&gt; "",
    VLOOKUP($Q494,Level!$A:$B,2,FALSE),
    ""
)</f>
        <v>#N/A</v>
      </c>
      <c r="S494" s="1" t="e">
        <f ca="1" xml:space="preserve">
IF($O494 = 5 + N("Presidente"),
    27000,
    IF($O494 = 6 + N("Vice-presidente"),
        23000,
        IF(OR($O494 = 8, $O494= 13, $O494 = 12) + N("Secretária bilíngue ou coordenador ou especialista"),
            8000,
            IF($O494 = 7 + N("Diretor"),
                15000,
                IF($O494 = 14 + N("Gerente"),
                    12000,
                    IF($O494 = 9 + N("Estagiário"),
                        705,
                        IF($O494 = 10 + N("Trainee"),
                            805,
                            IF($O494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IF($K494 = 7,
  500,
  IF($K494 = 8,
    1000,
    IF($K494 = 9,
      1500,
      IF($K494 = 10,
        2000,
        0
      )
    )
  )
)
+
N("Adicional no salário por área")
+
IF($M494 = 14 + N("Tecnologia da Informação"),
  120,
  IF($M494 = 16 + N("Vendas"),
    110,
    IF($M494 = 15 + N("Jurídico"),
      100,
      IF(OR($M494 = 8, $M494 = 9, $M494 = 11) + N("Recursos humanos ou comercial ou comunicação e marketing"),
        80,
        0
      )
    )
  )
)
+
N("Adicionando pegadinha")
+
IF(AND($M494 = 16, $K494 = 9, $O494 = 11, $Q494 = 5) + N("Se for de vendas, com mestrado, analista sênior"),
  IF(#REF! = 5,
    100,
    0
  )
  +
  IF($I494 = "M",
    200,
    0
  ),
  0
)</f>
        <v>#NUM!</v>
      </c>
    </row>
    <row r="495" spans="1:19" ht="14.25" customHeight="1" x14ac:dyDescent="0.2">
      <c r="A495" s="7" t="s">
        <v>94</v>
      </c>
      <c r="B495" s="5">
        <f>ROW()</f>
        <v>495</v>
      </c>
      <c r="C495" s="6" t="b">
        <v>1</v>
      </c>
      <c r="D495" s="7" t="e">
        <f ca="1">IF($B495 = 1 + N("Presidente"),
    127,
    IF($B495 = 2 + N("Vice-Presidente"),
        72,
        IF($B495 = 3 + N("Secretária bilíngue"),
            13,
            RANDBETWEEN(5,COUNT(#REF!) + 1)
        )
    )
)</f>
        <v>#NUM!</v>
      </c>
      <c r="E495" s="7" t="e">
        <f ca="1">VLOOKUP($D495,#REF!,2,FALSE)</f>
        <v>#NUM!</v>
      </c>
      <c r="F495" s="7" t="e">
        <f ca="1" xml:space="preserve">
IF($B495 = 1,
    0,
    RANDBETWEEN(5,COUNT(#REF!) + 1)
)</f>
        <v>#NUM!</v>
      </c>
      <c r="G495" s="7" t="e">
        <f ca="1" xml:space="preserve">
IF($B495 = 1 + N("Presidente"),
    "de Orléans e Bragança",
    VLOOKUP($F495,#REF!,2,FALSE) &amp; " " &amp; VLOOKUP(RANDBETWEEN(5,COUNT(#REF!) + 1),#REF!,2,FALSE)
)</f>
        <v>#NUM!</v>
      </c>
      <c r="H495" s="7" t="s">
        <v>591</v>
      </c>
      <c r="I495" s="7" t="s">
        <v>6</v>
      </c>
      <c r="J495" s="8">
        <f ca="1" xml:space="preserve">
IF($O495 = 5 + N("CEO"),
    TODAY() - 16340,
    IF($O495 = 8 + N("Secretary"),
        RANDBETWEEN(TODAY() - 12418.5, TODAY()-6574.5),
        IF(OR($O495 = 7, $O495 = 14),
            RANDBETWEEN(TODAY() - 16071, TODAY() - 8766),
            IF(OR($O495 = 13, $O495 = 12, $O495 = 11),
                RANDBETWEEN(TODAY() - 27393.75, TODAY() - 12783.75),
                RANDBETWEEN(TODAY() - 27393.75, TODAY()-10957.5)
            )
        )
    )
)</f>
        <v>32496</v>
      </c>
      <c r="K495" s="6">
        <f ca="1" xml:space="preserve">
IF(OR($O495 = 5, $O495 = 6) + N("Se for presidente ou vice-presidente"),
    10 + N("Doutor"),
    IF($O495 = 7 + N("Se for diretor"),
        RANDBETWEEN(8,10) + N("Graduate school or Master’s degree or Doctorate"),
        IF($O495 = 14 + N("If a manager"),
            RANDBETWEEN(7,9),
            IF(OR($O495 = 13, $O495 = 12, $O495 = 11) + N("If coordinator or specialist or analyst"),
                RANDBETWEEN(7,8),
                7
            )
        )
    )
)</f>
        <v>7</v>
      </c>
      <c r="L495" s="8" t="str">
        <f ca="1">VLOOKUP($K495,Education!$A:$B,2,FALSE)</f>
        <v>Undergraduate degree</v>
      </c>
      <c r="M495" s="7" t="e">
        <f ca="1" xml:space="preserve">
  IF(OR($O495 = 5, $O495 = 6, $O495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5" s="7" t="e">
        <f ca="1">VLOOKUP($M495,Department!$A:$B,2,FALSE)</f>
        <v>#NUM!</v>
      </c>
      <c r="O495" s="6">
        <f t="shared" ca="1" si="7"/>
        <v>10</v>
      </c>
      <c r="P495" s="7" t="str">
        <f ca="1">VLOOKUP($O495,Role!$A:$B,2,FALSE)</f>
        <v>Trainee</v>
      </c>
      <c r="Q495" s="6" t="str">
        <f ca="1" xml:space="preserve">
IF($O495 = 11 + N("Analyst"),
    RANDBETWEEN(5, 7) + N("Jr, Pleno, Sr"),
    ""
)</f>
        <v/>
      </c>
      <c r="R495" s="7" t="str">
        <f ca="1" xml:space="preserve">
IF($Q495 &lt;&gt; "",
    VLOOKUP($Q495,Level!$A:$B,2,FALSE),
    ""
)</f>
        <v/>
      </c>
      <c r="S495" s="1" t="e">
        <f ca="1" xml:space="preserve">
IF($O495 = 5 + N("Presidente"),
    27000,
    IF($O495 = 6 + N("Vice-presidente"),
        23000,
        IF(OR($O495 = 8, $O495= 13, $O495 = 12) + N("Secretária bilíngue ou coordenador ou especialista"),
            8000,
            IF($O495 = 7 + N("Diretor"),
                15000,
                IF($O495 = 14 + N("Gerente"),
                    12000,
                    IF($O495 = 9 + N("Estagiário"),
                        705,
                        IF($O495 = 10 + N("Trainee"),
                            805,
                            IF($O495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IF($K495 = 7,
  500,
  IF($K495 = 8,
    1000,
    IF($K495 = 9,
      1500,
      IF($K495 = 10,
        2000,
        0
      )
    )
  )
)
+
N("Adicional no salário por área")
+
IF($M495 = 14 + N("Tecnologia da Informação"),
  120,
  IF($M495 = 16 + N("Vendas"),
    110,
    IF($M495 = 15 + N("Jurídico"),
      100,
      IF(OR($M495 = 8, $M495 = 9, $M495 = 11) + N("Recursos humanos ou comercial ou comunicação e marketing"),
        80,
        0
      )
    )
  )
)
+
N("Adicionando pegadinha")
+
IF(AND($M495 = 16, $K495 = 9, $O495 = 11, $Q495 = 5) + N("Se for de vendas, com mestrado, analista sênior"),
  IF(#REF! = 5,
    100,
    0
  )
  +
  IF($I495 = "M",
    200,
    0
  ),
  0
)</f>
        <v>#NUM!</v>
      </c>
    </row>
    <row r="496" spans="1:19" ht="14.25" customHeight="1" x14ac:dyDescent="0.2">
      <c r="A496" s="7" t="s">
        <v>94</v>
      </c>
      <c r="B496" s="5">
        <f>ROW()</f>
        <v>496</v>
      </c>
      <c r="C496" s="6" t="b">
        <v>1</v>
      </c>
      <c r="D496" s="7" t="e">
        <f ca="1">IF($B496 = 1 + N("Presidente"),
    127,
    IF($B496 = 2 + N("Vice-Presidente"),
        72,
        IF($B496 = 3 + N("Secretária bilíngue"),
            13,
            RANDBETWEEN(5,COUNT(#REF!) + 1)
        )
    )
)</f>
        <v>#NUM!</v>
      </c>
      <c r="E496" s="7" t="e">
        <f ca="1">VLOOKUP($D496,#REF!,2,FALSE)</f>
        <v>#NUM!</v>
      </c>
      <c r="F496" s="7" t="e">
        <f ca="1" xml:space="preserve">
IF($B496 = 1,
    0,
    RANDBETWEEN(5,COUNT(#REF!) + 1)
)</f>
        <v>#NUM!</v>
      </c>
      <c r="G496" s="7" t="e">
        <f ca="1" xml:space="preserve">
IF($B496 = 1 + N("Presidente"),
    "de Orléans e Bragança",
    VLOOKUP($F496,#REF!,2,FALSE) &amp; " " &amp; VLOOKUP(RANDBETWEEN(5,COUNT(#REF!) + 1),#REF!,2,FALSE)
)</f>
        <v>#NUM!</v>
      </c>
      <c r="H496" s="7" t="s">
        <v>592</v>
      </c>
      <c r="I496" s="7" t="s">
        <v>5</v>
      </c>
      <c r="J496" s="8">
        <f ca="1" xml:space="preserve">
IF($O496 = 5 + N("CEO"),
    TODAY() - 16340,
    IF($O496 = 8 + N("Secretary"),
        RANDBETWEEN(TODAY() - 12418.5, TODAY()-6574.5),
        IF(OR($O496 = 7, $O496 = 14),
            RANDBETWEEN(TODAY() - 16071, TODAY() - 8766),
            IF(OR($O496 = 13, $O496 = 12, $O496 = 11),
                RANDBETWEEN(TODAY() - 27393.75, TODAY() - 12783.75),
                RANDBETWEEN(TODAY() - 27393.75, TODAY()-10957.5)
            )
        )
    )
)</f>
        <v>31807</v>
      </c>
      <c r="K496" s="6">
        <f ca="1" xml:space="preserve">
IF(OR($O496 = 5, $O496 = 6) + N("Se for presidente ou vice-presidente"),
    10 + N("Doutor"),
    IF($O496 = 7 + N("Se for diretor"),
        RANDBETWEEN(8,10) + N("Graduate school or Master’s degree or Doctorate"),
        IF($O496 = 14 + N("If a manager"),
            RANDBETWEEN(7,9),
            IF(OR($O496 = 13, $O496 = 12, $O496 = 11) + N("If coordinator or specialist or analyst"),
                RANDBETWEEN(7,8),
                7
            )
        )
    )
)</f>
        <v>7</v>
      </c>
      <c r="L496" s="8" t="str">
        <f ca="1">VLOOKUP($K496,Education!$A:$B,2,FALSE)</f>
        <v>Undergraduate degree</v>
      </c>
      <c r="M496" s="7" t="e">
        <f ca="1" xml:space="preserve">
  IF(OR($O496 = 5, $O496 = 6, $O496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6" s="7" t="e">
        <f ca="1">VLOOKUP($M496,Department!$A:$B,2,FALSE)</f>
        <v>#NUM!</v>
      </c>
      <c r="O496" s="6">
        <f t="shared" ca="1" si="7"/>
        <v>11</v>
      </c>
      <c r="P496" s="7" t="str">
        <f ca="1">VLOOKUP($O496,Role!$A:$B,2,FALSE)</f>
        <v>Analyst</v>
      </c>
      <c r="Q496" s="6">
        <f ca="1" xml:space="preserve">
IF($O496 = 11 + N("Analyst"),
    RANDBETWEEN(5, 7) + N("Jr, Pleno, Sr"),
    ""
)</f>
        <v>6</v>
      </c>
      <c r="R496" s="7" t="e">
        <f ca="1" xml:space="preserve">
IF($Q496 &lt;&gt; "",
    VLOOKUP($Q496,Level!$A:$B,2,FALSE),
    ""
)</f>
        <v>#N/A</v>
      </c>
      <c r="S496" s="1" t="e">
        <f ca="1" xml:space="preserve">
IF($O496 = 5 + N("Presidente"),
    27000,
    IF($O496 = 6 + N("Vice-presidente"),
        23000,
        IF(OR($O496 = 8, $O496= 13, $O496 = 12) + N("Secretária bilíngue ou coordenador ou especialista"),
            8000,
            IF($O496 = 7 + N("Diretor"),
                15000,
                IF($O496 = 14 + N("Gerente"),
                    12000,
                    IF($O496 = 9 + N("Estagiário"),
                        705,
                        IF($O496 = 10 + N("Trainee"),
                            805,
                            IF($O496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IF($K496 = 7,
  500,
  IF($K496 = 8,
    1000,
    IF($K496 = 9,
      1500,
      IF($K496 = 10,
        2000,
        0
      )
    )
  )
)
+
N("Adicional no salário por área")
+
IF($M496 = 14 + N("Tecnologia da Informação"),
  120,
  IF($M496 = 16 + N("Vendas"),
    110,
    IF($M496 = 15 + N("Jurídico"),
      100,
      IF(OR($M496 = 8, $M496 = 9, $M496 = 11) + N("Recursos humanos ou comercial ou comunicação e marketing"),
        80,
        0
      )
    )
  )
)
+
N("Adicionando pegadinha")
+
IF(AND($M496 = 16, $K496 = 9, $O496 = 11, $Q496 = 5) + N("Se for de vendas, com mestrado, analista sênior"),
  IF(#REF! = 5,
    100,
    0
  )
  +
  IF($I496 = "M",
    200,
    0
  ),
  0
)</f>
        <v>#NUM!</v>
      </c>
    </row>
    <row r="497" spans="1:19" ht="14.25" customHeight="1" x14ac:dyDescent="0.2">
      <c r="A497" s="7" t="s">
        <v>94</v>
      </c>
      <c r="B497" s="5">
        <f>ROW()</f>
        <v>497</v>
      </c>
      <c r="C497" s="6" t="b">
        <v>1</v>
      </c>
      <c r="D497" s="7" t="e">
        <f ca="1">IF($B497 = 1 + N("Presidente"),
    127,
    IF($B497 = 2 + N("Vice-Presidente"),
        72,
        IF($B497 = 3 + N("Secretária bilíngue"),
            13,
            RANDBETWEEN(5,COUNT(#REF!) + 1)
        )
    )
)</f>
        <v>#NUM!</v>
      </c>
      <c r="E497" s="7" t="e">
        <f ca="1">VLOOKUP($D497,#REF!,2,FALSE)</f>
        <v>#NUM!</v>
      </c>
      <c r="F497" s="7" t="e">
        <f ca="1" xml:space="preserve">
IF($B497 = 1,
    0,
    RANDBETWEEN(5,COUNT(#REF!) + 1)
)</f>
        <v>#NUM!</v>
      </c>
      <c r="G497" s="7" t="e">
        <f ca="1" xml:space="preserve">
IF($B497 = 1 + N("Presidente"),
    "de Orléans e Bragança",
    VLOOKUP($F497,#REF!,2,FALSE) &amp; " " &amp; VLOOKUP(RANDBETWEEN(5,COUNT(#REF!) + 1),#REF!,2,FALSE)
)</f>
        <v>#NUM!</v>
      </c>
      <c r="H497" s="7" t="s">
        <v>593</v>
      </c>
      <c r="I497" s="7" t="s">
        <v>6</v>
      </c>
      <c r="J497" s="8">
        <f ca="1" xml:space="preserve">
IF($O497 = 5 + N("CEO"),
    TODAY() - 16340,
    IF($O497 = 8 + N("Secretary"),
        RANDBETWEEN(TODAY() - 12418.5, TODAY()-6574.5),
        IF(OR($O497 = 7, $O497 = 14),
            RANDBETWEEN(TODAY() - 16071, TODAY() - 8766),
            IF(OR($O497 = 13, $O497 = 12, $O497 = 11),
                RANDBETWEEN(TODAY() - 27393.75, TODAY() - 12783.75),
                RANDBETWEEN(TODAY() - 27393.75, TODAY()-10957.5)
            )
        )
    )
)</f>
        <v>32524</v>
      </c>
      <c r="K497" s="6">
        <f ca="1" xml:space="preserve">
IF(OR($O497 = 5, $O497 = 6) + N("Se for presidente ou vice-presidente"),
    10 + N("Doutor"),
    IF($O497 = 7 + N("Se for diretor"),
        RANDBETWEEN(8,10) + N("Graduate school or Master’s degree or Doctorate"),
        IF($O497 = 14 + N("If a manager"),
            RANDBETWEEN(7,9),
            IF(OR($O497 = 13, $O497 = 12, $O497 = 11) + N("If coordinator or specialist or analyst"),
                RANDBETWEEN(7,8),
                7
            )
        )
    )
)</f>
        <v>7</v>
      </c>
      <c r="L497" s="8" t="str">
        <f ca="1">VLOOKUP($K497,Education!$A:$B,2,FALSE)</f>
        <v>Undergraduate degree</v>
      </c>
      <c r="M497" s="7" t="e">
        <f ca="1" xml:space="preserve">
  IF(OR($O497 = 5, $O497 = 6, $O497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7" s="7" t="e">
        <f ca="1">VLOOKUP($M497,Department!$A:$B,2,FALSE)</f>
        <v>#NUM!</v>
      </c>
      <c r="O497" s="6">
        <f t="shared" ca="1" si="7"/>
        <v>9</v>
      </c>
      <c r="P497" s="7" t="str">
        <f ca="1">VLOOKUP($O497,Role!$A:$B,2,FALSE)</f>
        <v>Intern</v>
      </c>
      <c r="Q497" s="6" t="str">
        <f ca="1" xml:space="preserve">
IF($O497 = 11 + N("Analyst"),
    RANDBETWEEN(5, 7) + N("Jr, Pleno, Sr"),
    ""
)</f>
        <v/>
      </c>
      <c r="R497" s="7" t="str">
        <f ca="1" xml:space="preserve">
IF($Q497 &lt;&gt; "",
    VLOOKUP($Q497,Level!$A:$B,2,FALSE),
    ""
)</f>
        <v/>
      </c>
      <c r="S497" s="1" t="e">
        <f ca="1" xml:space="preserve">
IF($O497 = 5 + N("Presidente"),
    27000,
    IF($O497 = 6 + N("Vice-presidente"),
        23000,
        IF(OR($O497 = 8, $O497= 13, $O497 = 12) + N("Secretária bilíngue ou coordenador ou especialista"),
            8000,
            IF($O497 = 7 + N("Diretor"),
                15000,
                IF($O497 = 14 + N("Gerente"),
                    12000,
                    IF($O497 = 9 + N("Estagiário"),
                        705,
                        IF($O497 = 10 + N("Trainee"),
                            805,
                            IF($O497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IF($K497 = 7,
  500,
  IF($K497 = 8,
    1000,
    IF($K497 = 9,
      1500,
      IF($K497 = 10,
        2000,
        0
      )
    )
  )
)
+
N("Adicional no salário por área")
+
IF($M497 = 14 + N("Tecnologia da Informação"),
  120,
  IF($M497 = 16 + N("Vendas"),
    110,
    IF($M497 = 15 + N("Jurídico"),
      100,
      IF(OR($M497 = 8, $M497 = 9, $M497 = 11) + N("Recursos humanos ou comercial ou comunicação e marketing"),
        80,
        0
      )
    )
  )
)
+
N("Adicionando pegadinha")
+
IF(AND($M497 = 16, $K497 = 9, $O497 = 11, $Q497 = 5) + N("Se for de vendas, com mestrado, analista sênior"),
  IF(#REF! = 5,
    100,
    0
  )
  +
  IF($I497 = "M",
    200,
    0
  ),
  0
)</f>
        <v>#NUM!</v>
      </c>
    </row>
    <row r="498" spans="1:19" ht="14.25" customHeight="1" x14ac:dyDescent="0.2">
      <c r="A498" s="7" t="s">
        <v>94</v>
      </c>
      <c r="B498" s="5">
        <f>ROW()</f>
        <v>498</v>
      </c>
      <c r="C498" s="6" t="b">
        <v>1</v>
      </c>
      <c r="D498" s="7" t="e">
        <f ca="1">IF($B498 = 1 + N("Presidente"),
    127,
    IF($B498 = 2 + N("Vice-Presidente"),
        72,
        IF($B498 = 3 + N("Secretária bilíngue"),
            13,
            RANDBETWEEN(5,COUNT(#REF!) + 1)
        )
    )
)</f>
        <v>#NUM!</v>
      </c>
      <c r="E498" s="7" t="e">
        <f ca="1">VLOOKUP($D498,#REF!,2,FALSE)</f>
        <v>#NUM!</v>
      </c>
      <c r="F498" s="7" t="e">
        <f ca="1" xml:space="preserve">
IF($B498 = 1,
    0,
    RANDBETWEEN(5,COUNT(#REF!) + 1)
)</f>
        <v>#NUM!</v>
      </c>
      <c r="G498" s="7" t="e">
        <f ca="1" xml:space="preserve">
IF($B498 = 1 + N("Presidente"),
    "de Orléans e Bragança",
    VLOOKUP($F498,#REF!,2,FALSE) &amp; " " &amp; VLOOKUP(RANDBETWEEN(5,COUNT(#REF!) + 1),#REF!,2,FALSE)
)</f>
        <v>#NUM!</v>
      </c>
      <c r="H498" s="7" t="s">
        <v>594</v>
      </c>
      <c r="I498" s="7" t="s">
        <v>6</v>
      </c>
      <c r="J498" s="8">
        <f ca="1" xml:space="preserve">
IF($O498 = 5 + N("CEO"),
    TODAY() - 16340,
    IF($O498 = 8 + N("Secretary"),
        RANDBETWEEN(TODAY() - 12418.5, TODAY()-6574.5),
        IF(OR($O498 = 7, $O498 = 14),
            RANDBETWEEN(TODAY() - 16071, TODAY() - 8766),
            IF(OR($O498 = 13, $O498 = 12, $O498 = 11),
                RANDBETWEEN(TODAY() - 27393.75, TODAY() - 12783.75),
                RANDBETWEEN(TODAY() - 27393.75, TODAY()-10957.5)
            )
        )
    )
)</f>
        <v>26757</v>
      </c>
      <c r="K498" s="6">
        <f ca="1" xml:space="preserve">
IF(OR($O498 = 5, $O498 = 6) + N("Se for presidente ou vice-presidente"),
    10 + N("Doutor"),
    IF($O498 = 7 + N("Se for diretor"),
        RANDBETWEEN(8,10) + N("Graduate school or Master’s degree or Doctorate"),
        IF($O498 = 14 + N("If a manager"),
            RANDBETWEEN(7,9),
            IF(OR($O498 = 13, $O498 = 12, $O498 = 11) + N("If coordinator or specialist or analyst"),
                RANDBETWEEN(7,8),
                7
            )
        )
    )
)</f>
        <v>7</v>
      </c>
      <c r="L498" s="8" t="str">
        <f ca="1">VLOOKUP($K498,Education!$A:$B,2,FALSE)</f>
        <v>Undergraduate degree</v>
      </c>
      <c r="M498" s="7" t="e">
        <f ca="1" xml:space="preserve">
  IF(OR($O498 = 5, $O498 = 6, $O498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8" s="7" t="e">
        <f ca="1">VLOOKUP($M498,Department!$A:$B,2,FALSE)</f>
        <v>#NUM!</v>
      </c>
      <c r="O498" s="6">
        <f t="shared" ca="1" si="7"/>
        <v>11</v>
      </c>
      <c r="P498" s="7" t="str">
        <f ca="1">VLOOKUP($O498,Role!$A:$B,2,FALSE)</f>
        <v>Analyst</v>
      </c>
      <c r="Q498" s="6">
        <f ca="1" xml:space="preserve">
IF($O498 = 11 + N("Analyst"),
    RANDBETWEEN(5, 7) + N("Jr, Pleno, Sr"),
    ""
)</f>
        <v>6</v>
      </c>
      <c r="R498" s="7" t="e">
        <f ca="1" xml:space="preserve">
IF($Q498 &lt;&gt; "",
    VLOOKUP($Q498,Level!$A:$B,2,FALSE),
    ""
)</f>
        <v>#N/A</v>
      </c>
      <c r="S498" s="1" t="e">
        <f ca="1" xml:space="preserve">
IF($O498 = 5 + N("Presidente"),
    27000,
    IF($O498 = 6 + N("Vice-presidente"),
        23000,
        IF(OR($O498 = 8, $O498= 13, $O498 = 12) + N("Secretária bilíngue ou coordenador ou especialista"),
            8000,
            IF($O498 = 7 + N("Diretor"),
                15000,
                IF($O498 = 14 + N("Gerente"),
                    12000,
                    IF($O498 = 9 + N("Estagiário"),
                        705,
                        IF($O498 = 10 + N("Trainee"),
                            805,
                            IF($O498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IF($K498 = 7,
  500,
  IF($K498 = 8,
    1000,
    IF($K498 = 9,
      1500,
      IF($K498 = 10,
        2000,
        0
      )
    )
  )
)
+
N("Adicional no salário por área")
+
IF($M498 = 14 + N("Tecnologia da Informação"),
  120,
  IF($M498 = 16 + N("Vendas"),
    110,
    IF($M498 = 15 + N("Jurídico"),
      100,
      IF(OR($M498 = 8, $M498 = 9, $M498 = 11) + N("Recursos humanos ou comercial ou comunicação e marketing"),
        80,
        0
      )
    )
  )
)
+
N("Adicionando pegadinha")
+
IF(AND($M498 = 16, $K498 = 9, $O498 = 11, $Q498 = 5) + N("Se for de vendas, com mestrado, analista sênior"),
  IF(#REF! = 5,
    100,
    0
  )
  +
  IF($I498 = "M",
    200,
    0
  ),
  0
)</f>
        <v>#NUM!</v>
      </c>
    </row>
    <row r="499" spans="1:19" ht="14.25" customHeight="1" x14ac:dyDescent="0.2">
      <c r="A499" s="7" t="s">
        <v>94</v>
      </c>
      <c r="B499" s="5">
        <f>ROW()</f>
        <v>499</v>
      </c>
      <c r="C499" s="6" t="b">
        <v>1</v>
      </c>
      <c r="D499" s="7" t="e">
        <f ca="1">IF($B499 = 1 + N("Presidente"),
    127,
    IF($B499 = 2 + N("Vice-Presidente"),
        72,
        IF($B499 = 3 + N("Secretária bilíngue"),
            13,
            RANDBETWEEN(5,COUNT(#REF!) + 1)
        )
    )
)</f>
        <v>#NUM!</v>
      </c>
      <c r="E499" s="7" t="e">
        <f ca="1">VLOOKUP($D499,#REF!,2,FALSE)</f>
        <v>#NUM!</v>
      </c>
      <c r="F499" s="7" t="e">
        <f ca="1" xml:space="preserve">
IF($B499 = 1,
    0,
    RANDBETWEEN(5,COUNT(#REF!) + 1)
)</f>
        <v>#NUM!</v>
      </c>
      <c r="G499" s="7" t="e">
        <f ca="1" xml:space="preserve">
IF($B499 = 1 + N("Presidente"),
    "de Orléans e Bragança",
    VLOOKUP($F499,#REF!,2,FALSE) &amp; " " &amp; VLOOKUP(RANDBETWEEN(5,COUNT(#REF!) + 1),#REF!,2,FALSE)
)</f>
        <v>#NUM!</v>
      </c>
      <c r="H499" s="7" t="s">
        <v>595</v>
      </c>
      <c r="I499" s="7" t="s">
        <v>5</v>
      </c>
      <c r="J499" s="8">
        <f ca="1" xml:space="preserve">
IF($O499 = 5 + N("CEO"),
    TODAY() - 16340,
    IF($O499 = 8 + N("Secretary"),
        RANDBETWEEN(TODAY() - 12418.5, TODAY()-6574.5),
        IF(OR($O499 = 7, $O499 = 14),
            RANDBETWEEN(TODAY() - 16071, TODAY() - 8766),
            IF(OR($O499 = 13, $O499 = 12, $O499 = 11),
                RANDBETWEEN(TODAY() - 27393.75, TODAY() - 12783.75),
                RANDBETWEEN(TODAY() - 27393.75, TODAY()-10957.5)
            )
        )
    )
)</f>
        <v>22225</v>
      </c>
      <c r="K499" s="6">
        <f ca="1" xml:space="preserve">
IF(OR($O499 = 5, $O499 = 6) + N("Se for presidente ou vice-presidente"),
    10 + N("Doutor"),
    IF($O499 = 7 + N("Se for diretor"),
        RANDBETWEEN(8,10) + N("Graduate school or Master’s degree or Doctorate"),
        IF($O499 = 14 + N("If a manager"),
            RANDBETWEEN(7,9),
            IF(OR($O499 = 13, $O499 = 12, $O499 = 11) + N("If coordinator or specialist or analyst"),
                RANDBETWEEN(7,8),
                7
            )
        )
    )
)</f>
        <v>7</v>
      </c>
      <c r="L499" s="8" t="str">
        <f ca="1">VLOOKUP($K499,Education!$A:$B,2,FALSE)</f>
        <v>Undergraduate degree</v>
      </c>
      <c r="M499" s="7" t="e">
        <f ca="1" xml:space="preserve">
  IF(OR($O499 = 5, $O499 = 6, $O499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499" s="7" t="e">
        <f ca="1">VLOOKUP($M499,Department!$A:$B,2,FALSE)</f>
        <v>#NUM!</v>
      </c>
      <c r="O499" s="6">
        <f t="shared" ca="1" si="7"/>
        <v>10</v>
      </c>
      <c r="P499" s="7" t="str">
        <f ca="1">VLOOKUP($O499,Role!$A:$B,2,FALSE)</f>
        <v>Trainee</v>
      </c>
      <c r="Q499" s="6" t="str">
        <f ca="1" xml:space="preserve">
IF($O499 = 11 + N("Analyst"),
    RANDBETWEEN(5, 7) + N("Jr, Pleno, Sr"),
    ""
)</f>
        <v/>
      </c>
      <c r="R499" s="7" t="str">
        <f ca="1" xml:space="preserve">
IF($Q499 &lt;&gt; "",
    VLOOKUP($Q499,Level!$A:$B,2,FALSE),
    ""
)</f>
        <v/>
      </c>
      <c r="S499" s="1" t="e">
        <f ca="1" xml:space="preserve">
IF($O499 = 5 + N("Presidente"),
    27000,
    IF($O499 = 6 + N("Vice-presidente"),
        23000,
        IF(OR($O499 = 8, $O499= 13, $O499 = 12) + N("Secretária bilíngue ou coordenador ou especialista"),
            8000,
            IF($O499 = 7 + N("Diretor"),
                15000,
                IF($O499 = 14 + N("Gerente"),
                    12000,
                    IF($O499 = 9 + N("Estagiário"),
                        705,
                        IF($O499 = 10 + N("Trainee"),
                            805,
                            IF($O499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IF($K499 = 7,
  500,
  IF($K499 = 8,
    1000,
    IF($K499 = 9,
      1500,
      IF($K499 = 10,
        2000,
        0
      )
    )
  )
)
+
N("Adicional no salário por área")
+
IF($M499 = 14 + N("Tecnologia da Informação"),
  120,
  IF($M499 = 16 + N("Vendas"),
    110,
    IF($M499 = 15 + N("Jurídico"),
      100,
      IF(OR($M499 = 8, $M499 = 9, $M499 = 11) + N("Recursos humanos ou comercial ou comunicação e marketing"),
        80,
        0
      )
    )
  )
)
+
N("Adicionando pegadinha")
+
IF(AND($M499 = 16, $K499 = 9, $O499 = 11, $Q499 = 5) + N("Se for de vendas, com mestrado, analista sênior"),
  IF(#REF! = 5,
    100,
    0
  )
  +
  IF($I499 = "M",
    200,
    0
  ),
  0
)</f>
        <v>#NUM!</v>
      </c>
    </row>
    <row r="500" spans="1:19" ht="14.25" customHeight="1" x14ac:dyDescent="0.2">
      <c r="A500" s="7" t="s">
        <v>94</v>
      </c>
      <c r="B500" s="5">
        <f>ROW()</f>
        <v>500</v>
      </c>
      <c r="C500" s="6" t="b">
        <v>1</v>
      </c>
      <c r="D500" s="7" t="e">
        <f ca="1">IF($B500 = 1 + N("Presidente"),
    127,
    IF($B500 = 2 + N("Vice-Presidente"),
        72,
        IF($B500 = 3 + N("Secretária bilíngue"),
            13,
            RANDBETWEEN(5,COUNT(#REF!) + 1)
        )
    )
)</f>
        <v>#NUM!</v>
      </c>
      <c r="E500" s="7" t="e">
        <f ca="1">VLOOKUP($D500,#REF!,2,FALSE)</f>
        <v>#NUM!</v>
      </c>
      <c r="F500" s="7" t="e">
        <f ca="1" xml:space="preserve">
IF($B500 = 1,
    0,
    RANDBETWEEN(5,COUNT(#REF!) + 1)
)</f>
        <v>#NUM!</v>
      </c>
      <c r="G500" s="7" t="e">
        <f ca="1" xml:space="preserve">
IF($B500 = 1 + N("Presidente"),
    "de Orléans e Bragança",
    VLOOKUP($F500,#REF!,2,FALSE) &amp; " " &amp; VLOOKUP(RANDBETWEEN(5,COUNT(#REF!) + 1),#REF!,2,FALSE)
)</f>
        <v>#NUM!</v>
      </c>
      <c r="H500" s="7" t="s">
        <v>596</v>
      </c>
      <c r="I500" s="7" t="s">
        <v>5</v>
      </c>
      <c r="J500" s="8">
        <f ca="1" xml:space="preserve">
IF($O500 = 5 + N("CEO"),
    TODAY() - 16340,
    IF($O500 = 8 + N("Secretary"),
        RANDBETWEEN(TODAY() - 12418.5, TODAY()-6574.5),
        IF(OR($O500 = 7, $O500 = 14),
            RANDBETWEEN(TODAY() - 16071, TODAY() - 8766),
            IF(OR($O500 = 13, $O500 = 12, $O500 = 11),
                RANDBETWEEN(TODAY() - 27393.75, TODAY() - 12783.75),
                RANDBETWEEN(TODAY() - 27393.75, TODAY()-10957.5)
            )
        )
    )
)</f>
        <v>21647</v>
      </c>
      <c r="K500" s="6">
        <f ca="1" xml:space="preserve">
IF(OR($O500 = 5, $O500 = 6) + N("Se for presidente ou vice-presidente"),
    10 + N("Doutor"),
    IF($O500 = 7 + N("Se for diretor"),
        RANDBETWEEN(8,10) + N("Graduate school or Master’s degree or Doctorate"),
        IF($O500 = 14 + N("If a manager"),
            RANDBETWEEN(7,9),
            IF(OR($O500 = 13, $O500 = 12, $O500 = 11) + N("If coordinator or specialist or analyst"),
                RANDBETWEEN(7,8),
                7
            )
        )
    )
)</f>
        <v>7</v>
      </c>
      <c r="L500" s="8" t="str">
        <f ca="1">VLOOKUP($K500,Education!$A:$B,2,FALSE)</f>
        <v>Undergraduate degree</v>
      </c>
      <c r="M500" s="7" t="e">
        <f ca="1" xml:space="preserve">
  IF(OR($O500 = 5, $O500 = 6, $O500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0" s="7" t="e">
        <f ca="1">VLOOKUP($M500,Department!$A:$B,2,FALSE)</f>
        <v>#NUM!</v>
      </c>
      <c r="O500" s="6">
        <f t="shared" ca="1" si="7"/>
        <v>11</v>
      </c>
      <c r="P500" s="7" t="str">
        <f ca="1">VLOOKUP($O500,Role!$A:$B,2,FALSE)</f>
        <v>Analyst</v>
      </c>
      <c r="Q500" s="6">
        <f ca="1" xml:space="preserve">
IF($O500 = 11 + N("Analyst"),
    RANDBETWEEN(5, 7) + N("Jr, Pleno, Sr"),
    ""
)</f>
        <v>5</v>
      </c>
      <c r="R500" s="7" t="e">
        <f ca="1" xml:space="preserve">
IF($Q500 &lt;&gt; "",
    VLOOKUP($Q500,Level!$A:$B,2,FALSE),
    ""
)</f>
        <v>#N/A</v>
      </c>
      <c r="S500" s="1" t="e">
        <f ca="1" xml:space="preserve">
IF($O500 = 5 + N("Presidente"),
    27000,
    IF($O500 = 6 + N("Vice-presidente"),
        23000,
        IF(OR($O500 = 8, $O500= 13, $O500 = 12) + N("Secretária bilíngue ou coordenador ou especialista"),
            8000,
            IF($O500 = 7 + N("Diretor"),
                15000,
                IF($O500 = 14 + N("Gerente"),
                    12000,
                    IF($O500 = 9 + N("Estagiário"),
                        705,
                        IF($O500 = 10 + N("Trainee"),
                            805,
                            IF($O500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IF($K500 = 7,
  500,
  IF($K500 = 8,
    1000,
    IF($K500 = 9,
      1500,
      IF($K500 = 10,
        2000,
        0
      )
    )
  )
)
+
N("Adicional no salário por área")
+
IF($M500 = 14 + N("Tecnologia da Informação"),
  120,
  IF($M500 = 16 + N("Vendas"),
    110,
    IF($M500 = 15 + N("Jurídico"),
      100,
      IF(OR($M500 = 8, $M500 = 9, $M500 = 11) + N("Recursos humanos ou comercial ou comunicação e marketing"),
        80,
        0
      )
    )
  )
)
+
N("Adicionando pegadinha")
+
IF(AND($M500 = 16, $K500 = 9, $O500 = 11, $Q500 = 5) + N("Se for de vendas, com mestrado, analista sênior"),
  IF(#REF! = 5,
    100,
    0
  )
  +
  IF($I500 = "M",
    200,
    0
  ),
  0
)</f>
        <v>#NUM!</v>
      </c>
    </row>
    <row r="501" spans="1:19" ht="14.25" customHeight="1" x14ac:dyDescent="0.2">
      <c r="A501" s="7" t="s">
        <v>94</v>
      </c>
      <c r="B501" s="5">
        <f>ROW()</f>
        <v>501</v>
      </c>
      <c r="C501" s="6" t="b">
        <v>1</v>
      </c>
      <c r="D501" s="7" t="e">
        <f ca="1">IF($B501 = 1 + N("Presidente"),
    127,
    IF($B501 = 2 + N("Vice-Presidente"),
        72,
        IF($B501 = 3 + N("Secretária bilíngue"),
            13,
            RANDBETWEEN(5,COUNT(#REF!) + 1)
        )
    )
)</f>
        <v>#NUM!</v>
      </c>
      <c r="E501" s="7" t="e">
        <f ca="1">VLOOKUP($D501,#REF!,2,FALSE)</f>
        <v>#NUM!</v>
      </c>
      <c r="F501" s="7" t="e">
        <f ca="1" xml:space="preserve">
IF($B501 = 1,
    0,
    RANDBETWEEN(5,COUNT(#REF!) + 1)
)</f>
        <v>#NUM!</v>
      </c>
      <c r="G501" s="7" t="e">
        <f ca="1" xml:space="preserve">
IF($B501 = 1 + N("Presidente"),
    "de Orléans e Bragança",
    VLOOKUP($F501,#REF!,2,FALSE) &amp; " " &amp; VLOOKUP(RANDBETWEEN(5,COUNT(#REF!) + 1),#REF!,2,FALSE)
)</f>
        <v>#NUM!</v>
      </c>
      <c r="H501" s="7" t="s">
        <v>597</v>
      </c>
      <c r="I501" s="7" t="s">
        <v>5</v>
      </c>
      <c r="J501" s="8">
        <f ca="1" xml:space="preserve">
IF($O501 = 5 + N("CEO"),
    TODAY() - 16340,
    IF($O501 = 8 + N("Secretary"),
        RANDBETWEEN(TODAY() - 12418.5, TODAY()-6574.5),
        IF(OR($O501 = 7, $O501 = 14),
            RANDBETWEEN(TODAY() - 16071, TODAY() - 8766),
            IF(OR($O501 = 13, $O501 = 12, $O501 = 11),
                RANDBETWEEN(TODAY() - 27393.75, TODAY() - 12783.75),
                RANDBETWEEN(TODAY() - 27393.75, TODAY()-10957.5)
            )
        )
    )
)</f>
        <v>18522</v>
      </c>
      <c r="K501" s="6">
        <f ca="1" xml:space="preserve">
IF(OR($O501 = 5, $O501 = 6) + N("Se for presidente ou vice-presidente"),
    10 + N("Doutor"),
    IF($O501 = 7 + N("Se for diretor"),
        RANDBETWEEN(8,10) + N("Graduate school or Master’s degree or Doctorate"),
        IF($O501 = 14 + N("If a manager"),
            RANDBETWEEN(7,9),
            IF(OR($O501 = 13, $O501 = 12, $O501 = 11) + N("If coordinator or specialist or analyst"),
                RANDBETWEEN(7,8),
                7
            )
        )
    )
)</f>
        <v>7</v>
      </c>
      <c r="L501" s="8" t="str">
        <f ca="1">VLOOKUP($K501,Education!$A:$B,2,FALSE)</f>
        <v>Undergraduate degree</v>
      </c>
      <c r="M501" s="7" t="e">
        <f ca="1" xml:space="preserve">
  IF(OR($O501 = 5, $O501 = 6, $O501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1" s="7" t="e">
        <f ca="1">VLOOKUP($M501,Department!$A:$B,2,FALSE)</f>
        <v>#NUM!</v>
      </c>
      <c r="O501" s="6">
        <f t="shared" ca="1" si="7"/>
        <v>10</v>
      </c>
      <c r="P501" s="7" t="str">
        <f ca="1">VLOOKUP($O501,Role!$A:$B,2,FALSE)</f>
        <v>Trainee</v>
      </c>
      <c r="Q501" s="6" t="str">
        <f ca="1" xml:space="preserve">
IF($O501 = 11 + N("Analyst"),
    RANDBETWEEN(5, 7) + N("Jr, Pleno, Sr"),
    ""
)</f>
        <v/>
      </c>
      <c r="R501" s="7" t="str">
        <f ca="1" xml:space="preserve">
IF($Q501 &lt;&gt; "",
    VLOOKUP($Q501,Level!$A:$B,2,FALSE),
    ""
)</f>
        <v/>
      </c>
      <c r="S501" s="1" t="e">
        <f ca="1" xml:space="preserve">
IF($O501 = 5 + N("Presidente"),
    27000,
    IF($O501 = 6 + N("Vice-presidente"),
        23000,
        IF(OR($O501 = 8, $O501= 13, $O501 = 12) + N("Secretária bilíngue ou coordenador ou especialista"),
            8000,
            IF($O501 = 7 + N("Diretor"),
                15000,
                IF($O501 = 14 + N("Gerente"),
                    12000,
                    IF($O501 = 9 + N("Estagiário"),
                        705,
                        IF($O501 = 10 + N("Trainee"),
                            805,
                            IF($O501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IF($K501 = 7,
  500,
  IF($K501 = 8,
    1000,
    IF($K501 = 9,
      1500,
      IF($K501 = 10,
        2000,
        0
      )
    )
  )
)
+
N("Adicional no salário por área")
+
IF($M501 = 14 + N("Tecnologia da Informação"),
  120,
  IF($M501 = 16 + N("Vendas"),
    110,
    IF($M501 = 15 + N("Jurídico"),
      100,
      IF(OR($M501 = 8, $M501 = 9, $M501 = 11) + N("Recursos humanos ou comercial ou comunicação e marketing"),
        80,
        0
      )
    )
  )
)
+
N("Adicionando pegadinha")
+
IF(AND($M501 = 16, $K501 = 9, $O501 = 11, $Q501 = 5) + N("Se for de vendas, com mestrado, analista sênior"),
  IF(#REF! = 5,
    100,
    0
  )
  +
  IF($I501 = "M",
    200,
    0
  ),
  0
)</f>
        <v>#NUM!</v>
      </c>
    </row>
    <row r="502" spans="1:19" ht="14.25" customHeight="1" x14ac:dyDescent="0.2">
      <c r="A502" s="7" t="s">
        <v>94</v>
      </c>
      <c r="B502" s="5">
        <f>ROW()</f>
        <v>502</v>
      </c>
      <c r="C502" s="6" t="b">
        <v>1</v>
      </c>
      <c r="D502" s="7" t="e">
        <f ca="1">IF($B502 = 1 + N("Presidente"),
    127,
    IF($B502 = 2 + N("Vice-Presidente"),
        72,
        IF($B502 = 3 + N("Secretária bilíngue"),
            13,
            RANDBETWEEN(5,COUNT(#REF!) + 1)
        )
    )
)</f>
        <v>#NUM!</v>
      </c>
      <c r="E502" s="7" t="e">
        <f ca="1">VLOOKUP($D502,#REF!,2,FALSE)</f>
        <v>#NUM!</v>
      </c>
      <c r="F502" s="7" t="e">
        <f ca="1" xml:space="preserve">
IF($B502 = 1,
    0,
    RANDBETWEEN(5,COUNT(#REF!) + 1)
)</f>
        <v>#NUM!</v>
      </c>
      <c r="G502" s="7" t="e">
        <f ca="1" xml:space="preserve">
IF($B502 = 1 + N("Presidente"),
    "de Orléans e Bragança",
    VLOOKUP($F502,#REF!,2,FALSE) &amp; " " &amp; VLOOKUP(RANDBETWEEN(5,COUNT(#REF!) + 1),#REF!,2,FALSE)
)</f>
        <v>#NUM!</v>
      </c>
      <c r="H502" s="7" t="s">
        <v>598</v>
      </c>
      <c r="I502" s="7" t="s">
        <v>5</v>
      </c>
      <c r="J502" s="8">
        <f ca="1" xml:space="preserve">
IF($O502 = 5 + N("CEO"),
    TODAY() - 16340,
    IF($O502 = 8 + N("Secretary"),
        RANDBETWEEN(TODAY() - 12418.5, TODAY()-6574.5),
        IF(OR($O502 = 7, $O502 = 14),
            RANDBETWEEN(TODAY() - 16071, TODAY() - 8766),
            IF(OR($O502 = 13, $O502 = 12, $O502 = 11),
                RANDBETWEEN(TODAY() - 27393.75, TODAY() - 12783.75),
                RANDBETWEEN(TODAY() - 27393.75, TODAY()-10957.5)
            )
        )
    )
)</f>
        <v>31769</v>
      </c>
      <c r="K502" s="6">
        <f ca="1" xml:space="preserve">
IF(OR($O502 = 5, $O502 = 6) + N("Se for presidente ou vice-presidente"),
    10 + N("Doutor"),
    IF($O502 = 7 + N("Se for diretor"),
        RANDBETWEEN(8,10) + N("Graduate school or Master’s degree or Doctorate"),
        IF($O502 = 14 + N("If a manager"),
            RANDBETWEEN(7,9),
            IF(OR($O502 = 13, $O502 = 12, $O502 = 11) + N("If coordinator or specialist or analyst"),
                RANDBETWEEN(7,8),
                7
            )
        )
    )
)</f>
        <v>7</v>
      </c>
      <c r="L502" s="8" t="str">
        <f ca="1">VLOOKUP($K502,Education!$A:$B,2,FALSE)</f>
        <v>Undergraduate degree</v>
      </c>
      <c r="M502" s="7" t="e">
        <f ca="1" xml:space="preserve">
  IF(OR($O502 = 5, $O502 = 6, $O502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2" s="7" t="e">
        <f ca="1">VLOOKUP($M502,Department!$A:$B,2,FALSE)</f>
        <v>#NUM!</v>
      </c>
      <c r="O502" s="6">
        <f t="shared" ca="1" si="7"/>
        <v>11</v>
      </c>
      <c r="P502" s="7" t="str">
        <f ca="1">VLOOKUP($O502,Role!$A:$B,2,FALSE)</f>
        <v>Analyst</v>
      </c>
      <c r="Q502" s="6">
        <f ca="1" xml:space="preserve">
IF($O502 = 11 + N("Analyst"),
    RANDBETWEEN(5, 7) + N("Jr, Pleno, Sr"),
    ""
)</f>
        <v>6</v>
      </c>
      <c r="R502" s="7" t="e">
        <f ca="1" xml:space="preserve">
IF($Q502 &lt;&gt; "",
    VLOOKUP($Q502,Level!$A:$B,2,FALSE),
    ""
)</f>
        <v>#N/A</v>
      </c>
      <c r="S502" s="1" t="e">
        <f ca="1" xml:space="preserve">
IF($O502 = 5 + N("Presidente"),
    27000,
    IF($O502 = 6 + N("Vice-presidente"),
        23000,
        IF(OR($O502 = 8, $O502= 13, $O502 = 12) + N("Secretária bilíngue ou coordenador ou especialista"),
            8000,
            IF($O502 = 7 + N("Diretor"),
                15000,
                IF($O502 = 14 + N("Gerente"),
                    12000,
                    IF($O502 = 9 + N("Estagiário"),
                        705,
                        IF($O502 = 10 + N("Trainee"),
                            805,
                            IF($O502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IF($K502 = 7,
  500,
  IF($K502 = 8,
    1000,
    IF($K502 = 9,
      1500,
      IF($K502 = 10,
        2000,
        0
      )
    )
  )
)
+
N("Adicional no salário por área")
+
IF($M502 = 14 + N("Tecnologia da Informação"),
  120,
  IF($M502 = 16 + N("Vendas"),
    110,
    IF($M502 = 15 + N("Jurídico"),
      100,
      IF(OR($M502 = 8, $M502 = 9, $M502 = 11) + N("Recursos humanos ou comercial ou comunicação e marketing"),
        80,
        0
      )
    )
  )
)
+
N("Adicionando pegadinha")
+
IF(AND($M502 = 16, $K502 = 9, $O502 = 11, $Q502 = 5) + N("Se for de vendas, com mestrado, analista sênior"),
  IF(#REF! = 5,
    100,
    0
  )
  +
  IF($I502 = "M",
    200,
    0
  ),
  0
)</f>
        <v>#NUM!</v>
      </c>
    </row>
    <row r="503" spans="1:19" ht="14.25" customHeight="1" x14ac:dyDescent="0.2">
      <c r="A503" s="7" t="s">
        <v>94</v>
      </c>
      <c r="B503" s="5">
        <f>ROW()</f>
        <v>503</v>
      </c>
      <c r="C503" s="6" t="b">
        <v>1</v>
      </c>
      <c r="D503" s="7" t="e">
        <f ca="1">IF($B503 = 1 + N("Presidente"),
    127,
    IF($B503 = 2 + N("Vice-Presidente"),
        72,
        IF($B503 = 3 + N("Secretária bilíngue"),
            13,
            RANDBETWEEN(5,COUNT(#REF!) + 1)
        )
    )
)</f>
        <v>#NUM!</v>
      </c>
      <c r="E503" s="7" t="e">
        <f ca="1">VLOOKUP($D503,#REF!,2,FALSE)</f>
        <v>#NUM!</v>
      </c>
      <c r="F503" s="7" t="e">
        <f ca="1" xml:space="preserve">
IF($B503 = 1,
    0,
    RANDBETWEEN(5,COUNT(#REF!) + 1)
)</f>
        <v>#NUM!</v>
      </c>
      <c r="G503" s="7" t="e">
        <f ca="1" xml:space="preserve">
IF($B503 = 1 + N("Presidente"),
    "de Orléans e Bragança",
    VLOOKUP($F503,#REF!,2,FALSE) &amp; " " &amp; VLOOKUP(RANDBETWEEN(5,COUNT(#REF!) + 1),#REF!,2,FALSE)
)</f>
        <v>#NUM!</v>
      </c>
      <c r="H503" s="7" t="s">
        <v>599</v>
      </c>
      <c r="I503" s="7" t="s">
        <v>6</v>
      </c>
      <c r="J503" s="8">
        <f ca="1" xml:space="preserve">
IF($O503 = 5 + N("CEO"),
    TODAY() - 16340,
    IF($O503 = 8 + N("Secretary"),
        RANDBETWEEN(TODAY() - 12418.5, TODAY()-6574.5),
        IF(OR($O503 = 7, $O503 = 14),
            RANDBETWEEN(TODAY() - 16071, TODAY() - 8766),
            IF(OR($O503 = 13, $O503 = 12, $O503 = 11),
                RANDBETWEEN(TODAY() - 27393.75, TODAY() - 12783.75),
                RANDBETWEEN(TODAY() - 27393.75, TODAY()-10957.5)
            )
        )
    )
)</f>
        <v>19806</v>
      </c>
      <c r="K503" s="6">
        <f ca="1" xml:space="preserve">
IF(OR($O503 = 5, $O503 = 6) + N("Se for presidente ou vice-presidente"),
    10 + N("Doutor"),
    IF($O503 = 7 + N("Se for diretor"),
        RANDBETWEEN(8,10) + N("Graduate school or Master’s degree or Doctorate"),
        IF($O503 = 14 + N("If a manager"),
            RANDBETWEEN(7,9),
            IF(OR($O503 = 13, $O503 = 12, $O503 = 11) + N("If coordinator or specialist or analyst"),
                RANDBETWEEN(7,8),
                7
            )
        )
    )
)</f>
        <v>7</v>
      </c>
      <c r="L503" s="8" t="str">
        <f ca="1">VLOOKUP($K503,Education!$A:$B,2,FALSE)</f>
        <v>Undergraduate degree</v>
      </c>
      <c r="M503" s="7" t="e">
        <f ca="1" xml:space="preserve">
  IF(OR($O503 = 5, $O503 = 6, $O503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3" s="7" t="e">
        <f ca="1">VLOOKUP($M503,Department!$A:$B,2,FALSE)</f>
        <v>#NUM!</v>
      </c>
      <c r="O503" s="6">
        <f t="shared" ca="1" si="7"/>
        <v>9</v>
      </c>
      <c r="P503" s="7" t="str">
        <f ca="1">VLOOKUP($O503,Role!$A:$B,2,FALSE)</f>
        <v>Intern</v>
      </c>
      <c r="Q503" s="6" t="str">
        <f ca="1" xml:space="preserve">
IF($O503 = 11 + N("Analyst"),
    RANDBETWEEN(5, 7) + N("Jr, Pleno, Sr"),
    ""
)</f>
        <v/>
      </c>
      <c r="R503" s="7" t="str">
        <f ca="1" xml:space="preserve">
IF($Q503 &lt;&gt; "",
    VLOOKUP($Q503,Level!$A:$B,2,FALSE),
    ""
)</f>
        <v/>
      </c>
      <c r="S503" s="1" t="e">
        <f ca="1" xml:space="preserve">
IF($O503 = 5 + N("Presidente"),
    27000,
    IF($O503 = 6 + N("Vice-presidente"),
        23000,
        IF(OR($O503 = 8, $O503= 13, $O503 = 12) + N("Secretária bilíngue ou coordenador ou especialista"),
            8000,
            IF($O503 = 7 + N("Diretor"),
                15000,
                IF($O503 = 14 + N("Gerente"),
                    12000,
                    IF($O503 = 9 + N("Estagiário"),
                        705,
                        IF($O503 = 10 + N("Trainee"),
                            805,
                            IF($O503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IF($K503 = 7,
  500,
  IF($K503 = 8,
    1000,
    IF($K503 = 9,
      1500,
      IF($K503 = 10,
        2000,
        0
      )
    )
  )
)
+
N("Adicional no salário por área")
+
IF($M503 = 14 + N("Tecnologia da Informação"),
  120,
  IF($M503 = 16 + N("Vendas"),
    110,
    IF($M503 = 15 + N("Jurídico"),
      100,
      IF(OR($M503 = 8, $M503 = 9, $M503 = 11) + N("Recursos humanos ou comercial ou comunicação e marketing"),
        80,
        0
      )
    )
  )
)
+
N("Adicionando pegadinha")
+
IF(AND($M503 = 16, $K503 = 9, $O503 = 11, $Q503 = 5) + N("Se for de vendas, com mestrado, analista sênior"),
  IF(#REF! = 5,
    100,
    0
  )
  +
  IF($I503 = "M",
    200,
    0
  ),
  0
)</f>
        <v>#NUM!</v>
      </c>
    </row>
    <row r="504" spans="1:19" ht="14.25" customHeight="1" x14ac:dyDescent="0.2">
      <c r="A504" s="7" t="s">
        <v>94</v>
      </c>
      <c r="B504" s="5">
        <f>ROW()</f>
        <v>504</v>
      </c>
      <c r="C504" s="6" t="b">
        <v>1</v>
      </c>
      <c r="D504" s="7" t="e">
        <f ca="1">IF($B504 = 1 + N("Presidente"),
    127,
    IF($B504 = 2 + N("Vice-Presidente"),
        72,
        IF($B504 = 3 + N("Secretária bilíngue"),
            13,
            RANDBETWEEN(5,COUNT(#REF!) + 1)
        )
    )
)</f>
        <v>#NUM!</v>
      </c>
      <c r="E504" s="7" t="e">
        <f ca="1">VLOOKUP($D504,#REF!,2,FALSE)</f>
        <v>#NUM!</v>
      </c>
      <c r="F504" s="7" t="e">
        <f ca="1" xml:space="preserve">
IF($B504 = 1,
    0,
    RANDBETWEEN(5,COUNT(#REF!) + 1)
)</f>
        <v>#NUM!</v>
      </c>
      <c r="G504" s="7" t="e">
        <f ca="1" xml:space="preserve">
IF($B504 = 1 + N("Presidente"),
    "de Orléans e Bragança",
    VLOOKUP($F504,#REF!,2,FALSE) &amp; " " &amp; VLOOKUP(RANDBETWEEN(5,COUNT(#REF!) + 1),#REF!,2,FALSE)
)</f>
        <v>#NUM!</v>
      </c>
      <c r="H504" s="7" t="s">
        <v>600</v>
      </c>
      <c r="I504" s="7" t="s">
        <v>6</v>
      </c>
      <c r="J504" s="8">
        <f ca="1" xml:space="preserve">
IF($O504 = 5 + N("CEO"),
    TODAY() - 16340,
    IF($O504 = 8 + N("Secretary"),
        RANDBETWEEN(TODAY() - 12418.5, TODAY()-6574.5),
        IF(OR($O504 = 7, $O504 = 14),
            RANDBETWEEN(TODAY() - 16071, TODAY() - 8766),
            IF(OR($O504 = 13, $O504 = 12, $O504 = 11),
                RANDBETWEEN(TODAY() - 27393.75, TODAY() - 12783.75),
                RANDBETWEEN(TODAY() - 27393.75, TODAY()-10957.5)
            )
        )
    )
)</f>
        <v>28871</v>
      </c>
      <c r="K504" s="6">
        <f ca="1" xml:space="preserve">
IF(OR($O504 = 5, $O504 = 6) + N("Se for presidente ou vice-presidente"),
    10 + N("Doutor"),
    IF($O504 = 7 + N("Se for diretor"),
        RANDBETWEEN(8,10) + N("Graduate school or Master’s degree or Doctorate"),
        IF($O504 = 14 + N("If a manager"),
            RANDBETWEEN(7,9),
            IF(OR($O504 = 13, $O504 = 12, $O504 = 11) + N("If coordinator or specialist or analyst"),
                RANDBETWEEN(7,8),
                7
            )
        )
    )
)</f>
        <v>8</v>
      </c>
      <c r="L504" s="8" t="str">
        <f ca="1">VLOOKUP($K504,Education!$A:$B,2,FALSE)</f>
        <v>Graduate school</v>
      </c>
      <c r="M504" s="7" t="e">
        <f ca="1" xml:space="preserve">
  IF(OR($O504 = 5, $O504 = 6, $O504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4" s="7" t="e">
        <f ca="1">VLOOKUP($M504,Department!$A:$B,2,FALSE)</f>
        <v>#NUM!</v>
      </c>
      <c r="O504" s="6">
        <f t="shared" ca="1" si="7"/>
        <v>11</v>
      </c>
      <c r="P504" s="7" t="str">
        <f ca="1">VLOOKUP($O504,Role!$A:$B,2,FALSE)</f>
        <v>Analyst</v>
      </c>
      <c r="Q504" s="6">
        <f ca="1" xml:space="preserve">
IF($O504 = 11 + N("Analyst"),
    RANDBETWEEN(5, 7) + N("Jr, Pleno, Sr"),
    ""
)</f>
        <v>5</v>
      </c>
      <c r="R504" s="7" t="e">
        <f ca="1" xml:space="preserve">
IF($Q504 &lt;&gt; "",
    VLOOKUP($Q504,Level!$A:$B,2,FALSE),
    ""
)</f>
        <v>#N/A</v>
      </c>
      <c r="S504" s="1" t="e">
        <f ca="1" xml:space="preserve">
IF($O504 = 5 + N("Presidente"),
    27000,
    IF($O504 = 6 + N("Vice-presidente"),
        23000,
        IF(OR($O504 = 8, $O504= 13, $O504 = 12) + N("Secretária bilíngue ou coordenador ou especialista"),
            8000,
            IF($O504 = 7 + N("Diretor"),
                15000,
                IF($O504 = 14 + N("Gerente"),
                    12000,
                    IF($O504 = 9 + N("Estagiário"),
                        705,
                        IF($O504 = 10 + N("Trainee"),
                            805,
                            IF($O504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IF($K504 = 7,
  500,
  IF($K504 = 8,
    1000,
    IF($K504 = 9,
      1500,
      IF($K504 = 10,
        2000,
        0
      )
    )
  )
)
+
N("Adicional no salário por área")
+
IF($M504 = 14 + N("Tecnologia da Informação"),
  120,
  IF($M504 = 16 + N("Vendas"),
    110,
    IF($M504 = 15 + N("Jurídico"),
      100,
      IF(OR($M504 = 8, $M504 = 9, $M504 = 11) + N("Recursos humanos ou comercial ou comunicação e marketing"),
        80,
        0
      )
    )
  )
)
+
N("Adicionando pegadinha")
+
IF(AND($M504 = 16, $K504 = 9, $O504 = 11, $Q504 = 5) + N("Se for de vendas, com mestrado, analista sênior"),
  IF(#REF! = 5,
    100,
    0
  )
  +
  IF($I504 = "M",
    200,
    0
  ),
  0
)</f>
        <v>#NUM!</v>
      </c>
    </row>
    <row r="505" spans="1:19" ht="14.25" customHeight="1" x14ac:dyDescent="0.2">
      <c r="A505" s="7" t="s">
        <v>94</v>
      </c>
      <c r="B505" s="5">
        <f>ROW()</f>
        <v>505</v>
      </c>
      <c r="C505" s="6" t="b">
        <v>1</v>
      </c>
      <c r="D505" s="7" t="e">
        <f ca="1">IF($B505 = 1 + N("Presidente"),
    127,
    IF($B505 = 2 + N("Vice-Presidente"),
        72,
        IF($B505 = 3 + N("Secretária bilíngue"),
            13,
            RANDBETWEEN(5,COUNT(#REF!) + 1)
        )
    )
)</f>
        <v>#NUM!</v>
      </c>
      <c r="E505" s="7" t="e">
        <f ca="1">VLOOKUP($D505,#REF!,2,FALSE)</f>
        <v>#NUM!</v>
      </c>
      <c r="F505" s="7" t="e">
        <f ca="1" xml:space="preserve">
IF($B505 = 1,
    0,
    RANDBETWEEN(5,COUNT(#REF!) + 1)
)</f>
        <v>#NUM!</v>
      </c>
      <c r="G505" s="7" t="e">
        <f ca="1" xml:space="preserve">
IF($B505 = 1 + N("Presidente"),
    "de Orléans e Bragança",
    VLOOKUP($F505,#REF!,2,FALSE) &amp; " " &amp; VLOOKUP(RANDBETWEEN(5,COUNT(#REF!) + 1),#REF!,2,FALSE)
)</f>
        <v>#NUM!</v>
      </c>
      <c r="H505" s="7" t="s">
        <v>601</v>
      </c>
      <c r="I505" s="7" t="s">
        <v>6</v>
      </c>
      <c r="J505" s="8">
        <f ca="1" xml:space="preserve">
IF($O505 = 5 + N("CEO"),
    TODAY() - 16340,
    IF($O505 = 8 + N("Secretary"),
        RANDBETWEEN(TODAY() - 12418.5, TODAY()-6574.5),
        IF(OR($O505 = 7, $O505 = 14),
            RANDBETWEEN(TODAY() - 16071, TODAY() - 8766),
            IF(OR($O505 = 13, $O505 = 12, $O505 = 11),
                RANDBETWEEN(TODAY() - 27393.75, TODAY() - 12783.75),
                RANDBETWEEN(TODAY() - 27393.75, TODAY()-10957.5)
            )
        )
    )
)</f>
        <v>33808</v>
      </c>
      <c r="K505" s="6">
        <f ca="1" xml:space="preserve">
IF(OR($O505 = 5, $O505 = 6) + N("Se for presidente ou vice-presidente"),
    10 + N("Doutor"),
    IF($O505 = 7 + N("Se for diretor"),
        RANDBETWEEN(8,10) + N("Graduate school or Master’s degree or Doctorate"),
        IF($O505 = 14 + N("If a manager"),
            RANDBETWEEN(7,9),
            IF(OR($O505 = 13, $O505 = 12, $O505 = 11) + N("If coordinator or specialist or analyst"),
                RANDBETWEEN(7,8),
                7
            )
        )
    )
)</f>
        <v>7</v>
      </c>
      <c r="L505" s="8" t="str">
        <f ca="1">VLOOKUP($K505,Education!$A:$B,2,FALSE)</f>
        <v>Undergraduate degree</v>
      </c>
      <c r="M505" s="7" t="e">
        <f ca="1" xml:space="preserve">
  IF(OR($O505 = 5, $O505 = 6, $O505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5" s="7" t="e">
        <f ca="1">VLOOKUP($M505,Department!$A:$B,2,FALSE)</f>
        <v>#NUM!</v>
      </c>
      <c r="O505" s="6">
        <f t="shared" ca="1" si="7"/>
        <v>10</v>
      </c>
      <c r="P505" s="7" t="str">
        <f ca="1">VLOOKUP($O505,Role!$A:$B,2,FALSE)</f>
        <v>Trainee</v>
      </c>
      <c r="Q505" s="6" t="str">
        <f ca="1" xml:space="preserve">
IF($O505 = 11 + N("Analyst"),
    RANDBETWEEN(5, 7) + N("Jr, Pleno, Sr"),
    ""
)</f>
        <v/>
      </c>
      <c r="R505" s="7" t="str">
        <f ca="1" xml:space="preserve">
IF($Q505 &lt;&gt; "",
    VLOOKUP($Q505,Level!$A:$B,2,FALSE),
    ""
)</f>
        <v/>
      </c>
      <c r="S505" s="1" t="e">
        <f ca="1" xml:space="preserve">
IF($O505 = 5 + N("Presidente"),
    27000,
    IF($O505 = 6 + N("Vice-presidente"),
        23000,
        IF(OR($O505 = 8, $O505= 13, $O505 = 12) + N("Secretária bilíngue ou coordenador ou especialista"),
            8000,
            IF($O505 = 7 + N("Diretor"),
                15000,
                IF($O505 = 14 + N("Gerente"),
                    12000,
                    IF($O505 = 9 + N("Estagiário"),
                        705,
                        IF($O505 = 10 + N("Trainee"),
                            805,
                            IF($O505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IF($K505 = 7,
  500,
  IF($K505 = 8,
    1000,
    IF($K505 = 9,
      1500,
      IF($K505 = 10,
        2000,
        0
      )
    )
  )
)
+
N("Adicional no salário por área")
+
IF($M505 = 14 + N("Tecnologia da Informação"),
  120,
  IF($M505 = 16 + N("Vendas"),
    110,
    IF($M505 = 15 + N("Jurídico"),
      100,
      IF(OR($M505 = 8, $M505 = 9, $M505 = 11) + N("Recursos humanos ou comercial ou comunicação e marketing"),
        80,
        0
      )
    )
  )
)
+
N("Adicionando pegadinha")
+
IF(AND($M505 = 16, $K505 = 9, $O505 = 11, $Q505 = 5) + N("Se for de vendas, com mestrado, analista sênior"),
  IF(#REF! = 5,
    100,
    0
  )
  +
  IF($I505 = "M",
    200,
    0
  ),
  0
)</f>
        <v>#NUM!</v>
      </c>
    </row>
    <row r="506" spans="1:19" ht="14.25" customHeight="1" x14ac:dyDescent="0.2">
      <c r="A506" s="7" t="s">
        <v>94</v>
      </c>
      <c r="B506" s="5">
        <f>ROW()</f>
        <v>506</v>
      </c>
      <c r="C506" s="6" t="b">
        <v>1</v>
      </c>
      <c r="D506" s="7" t="e">
        <f ca="1">IF($B506 = 1 + N("Presidente"),
    127,
    IF($B506 = 2 + N("Vice-Presidente"),
        72,
        IF($B506 = 3 + N("Secretária bilíngue"),
            13,
            RANDBETWEEN(5,COUNT(#REF!) + 1)
        )
    )
)</f>
        <v>#NUM!</v>
      </c>
      <c r="E506" s="7" t="e">
        <f ca="1">VLOOKUP($D506,#REF!,2,FALSE)</f>
        <v>#NUM!</v>
      </c>
      <c r="F506" s="7" t="e">
        <f ca="1" xml:space="preserve">
IF($B506 = 1,
    0,
    RANDBETWEEN(5,COUNT(#REF!) + 1)
)</f>
        <v>#NUM!</v>
      </c>
      <c r="G506" s="7" t="e">
        <f ca="1" xml:space="preserve">
IF($B506 = 1 + N("Presidente"),
    "de Orléans e Bragança",
    VLOOKUP($F506,#REF!,2,FALSE) &amp; " " &amp; VLOOKUP(RANDBETWEEN(5,COUNT(#REF!) + 1),#REF!,2,FALSE)
)</f>
        <v>#NUM!</v>
      </c>
      <c r="H506" s="7" t="s">
        <v>602</v>
      </c>
      <c r="I506" s="7" t="s">
        <v>6</v>
      </c>
      <c r="J506" s="8">
        <f ca="1" xml:space="preserve">
IF($O506 = 5 + N("CEO"),
    TODAY() - 16340,
    IF($O506 = 8 + N("Secretary"),
        RANDBETWEEN(TODAY() - 12418.5, TODAY()-6574.5),
        IF(OR($O506 = 7, $O506 = 14),
            RANDBETWEEN(TODAY() - 16071, TODAY() - 8766),
            IF(OR($O506 = 13, $O506 = 12, $O506 = 11),
                RANDBETWEEN(TODAY() - 27393.75, TODAY() - 12783.75),
                RANDBETWEEN(TODAY() - 27393.75, TODAY()-10957.5)
            )
        )
    )
)</f>
        <v>19124</v>
      </c>
      <c r="K506" s="6">
        <f ca="1" xml:space="preserve">
IF(OR($O506 = 5, $O506 = 6) + N("Se for presidente ou vice-presidente"),
    10 + N("Doutor"),
    IF($O506 = 7 + N("Se for diretor"),
        RANDBETWEEN(8,10) + N("Graduate school or Master’s degree or Doctorate"),
        IF($O506 = 14 + N("If a manager"),
            RANDBETWEEN(7,9),
            IF(OR($O506 = 13, $O506 = 12, $O506 = 11) + N("If coordinator or specialist or analyst"),
                RANDBETWEEN(7,8),
                7
            )
        )
    )
)</f>
        <v>8</v>
      </c>
      <c r="L506" s="8" t="str">
        <f ca="1">VLOOKUP($K506,Education!$A:$B,2,FALSE)</f>
        <v>Graduate school</v>
      </c>
      <c r="M506" s="7" t="e">
        <f ca="1" xml:space="preserve">
  IF(OR($O506 = 5, $O506 = 6, $O506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6" s="7" t="e">
        <f ca="1">VLOOKUP($M506,Department!$A:$B,2,FALSE)</f>
        <v>#NUM!</v>
      </c>
      <c r="O506" s="6">
        <f t="shared" ca="1" si="7"/>
        <v>11</v>
      </c>
      <c r="P506" s="7" t="str">
        <f ca="1">VLOOKUP($O506,Role!$A:$B,2,FALSE)</f>
        <v>Analyst</v>
      </c>
      <c r="Q506" s="6">
        <f ca="1" xml:space="preserve">
IF($O506 = 11 + N("Analyst"),
    RANDBETWEEN(5, 7) + N("Jr, Pleno, Sr"),
    ""
)</f>
        <v>6</v>
      </c>
      <c r="R506" s="7" t="e">
        <f ca="1" xml:space="preserve">
IF($Q506 &lt;&gt; "",
    VLOOKUP($Q506,Level!$A:$B,2,FALSE),
    ""
)</f>
        <v>#N/A</v>
      </c>
      <c r="S506" s="1" t="e">
        <f ca="1" xml:space="preserve">
IF($O506 = 5 + N("Presidente"),
    27000,
    IF($O506 = 6 + N("Vice-presidente"),
        23000,
        IF(OR($O506 = 8, $O506= 13, $O506 = 12) + N("Secretária bilíngue ou coordenador ou especialista"),
            8000,
            IF($O506 = 7 + N("Diretor"),
                15000,
                IF($O506 = 14 + N("Gerente"),
                    12000,
                    IF($O506 = 9 + N("Estagiário"),
                        705,
                        IF($O506 = 10 + N("Trainee"),
                            805,
                            IF($O506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IF($K506 = 7,
  500,
  IF($K506 = 8,
    1000,
    IF($K506 = 9,
      1500,
      IF($K506 = 10,
        2000,
        0
      )
    )
  )
)
+
N("Adicional no salário por área")
+
IF($M506 = 14 + N("Tecnologia da Informação"),
  120,
  IF($M506 = 16 + N("Vendas"),
    110,
    IF($M506 = 15 + N("Jurídico"),
      100,
      IF(OR($M506 = 8, $M506 = 9, $M506 = 11) + N("Recursos humanos ou comercial ou comunicação e marketing"),
        80,
        0
      )
    )
  )
)
+
N("Adicionando pegadinha")
+
IF(AND($M506 = 16, $K506 = 9, $O506 = 11, $Q506 = 5) + N("Se for de vendas, com mestrado, analista sênior"),
  IF(#REF! = 5,
    100,
    0
  )
  +
  IF($I506 = "M",
    200,
    0
  ),
  0
)</f>
        <v>#NUM!</v>
      </c>
    </row>
    <row r="507" spans="1:19" ht="14.25" customHeight="1" x14ac:dyDescent="0.2">
      <c r="A507" s="7" t="s">
        <v>94</v>
      </c>
      <c r="B507" s="5">
        <f>ROW()</f>
        <v>507</v>
      </c>
      <c r="C507" s="6" t="b">
        <v>1</v>
      </c>
      <c r="D507" s="7" t="e">
        <f ca="1">IF($B507 = 1 + N("Presidente"),
    127,
    IF($B507 = 2 + N("Vice-Presidente"),
        72,
        IF($B507 = 3 + N("Secretária bilíngue"),
            13,
            RANDBETWEEN(5,COUNT(#REF!) + 1)
        )
    )
)</f>
        <v>#NUM!</v>
      </c>
      <c r="E507" s="7" t="e">
        <f ca="1">VLOOKUP($D507,#REF!,2,FALSE)</f>
        <v>#NUM!</v>
      </c>
      <c r="F507" s="7" t="e">
        <f ca="1" xml:space="preserve">
IF($B507 = 1,
    0,
    RANDBETWEEN(5,COUNT(#REF!) + 1)
)</f>
        <v>#NUM!</v>
      </c>
      <c r="G507" s="7" t="e">
        <f ca="1" xml:space="preserve">
IF($B507 = 1 + N("Presidente"),
    "de Orléans e Bragança",
    VLOOKUP($F507,#REF!,2,FALSE) &amp; " " &amp; VLOOKUP(RANDBETWEEN(5,COUNT(#REF!) + 1),#REF!,2,FALSE)
)</f>
        <v>#NUM!</v>
      </c>
      <c r="H507" s="7" t="s">
        <v>603</v>
      </c>
      <c r="I507" s="7" t="s">
        <v>6</v>
      </c>
      <c r="J507" s="8">
        <f ca="1" xml:space="preserve">
IF($O507 = 5 + N("CEO"),
    TODAY() - 16340,
    IF($O507 = 8 + N("Secretary"),
        RANDBETWEEN(TODAY() - 12418.5, TODAY()-6574.5),
        IF(OR($O507 = 7, $O507 = 14),
            RANDBETWEEN(TODAY() - 16071, TODAY() - 8766),
            IF(OR($O507 = 13, $O507 = 12, $O507 = 11),
                RANDBETWEEN(TODAY() - 27393.75, TODAY() - 12783.75),
                RANDBETWEEN(TODAY() - 27393.75, TODAY()-10957.5)
            )
        )
    )
)</f>
        <v>30726</v>
      </c>
      <c r="K507" s="6">
        <f ca="1" xml:space="preserve">
IF(OR($O507 = 5, $O507 = 6) + N("Se for presidente ou vice-presidente"),
    10 + N("Doutor"),
    IF($O507 = 7 + N("Se for diretor"),
        RANDBETWEEN(8,10) + N("Graduate school or Master’s degree or Doctorate"),
        IF($O507 = 14 + N("If a manager"),
            RANDBETWEEN(7,9),
            IF(OR($O507 = 13, $O507 = 12, $O507 = 11) + N("If coordinator or specialist or analyst"),
                RANDBETWEEN(7,8),
                7
            )
        )
    )
)</f>
        <v>7</v>
      </c>
      <c r="L507" s="8" t="str">
        <f ca="1">VLOOKUP($K507,Education!$A:$B,2,FALSE)</f>
        <v>Undergraduate degree</v>
      </c>
      <c r="M507" s="7" t="e">
        <f ca="1" xml:space="preserve">
  IF(OR($O507 = 5, $O507 = 6, $O507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7" s="7" t="e">
        <f ca="1">VLOOKUP($M507,Department!$A:$B,2,FALSE)</f>
        <v>#NUM!</v>
      </c>
      <c r="O507" s="6">
        <f t="shared" ca="1" si="7"/>
        <v>10</v>
      </c>
      <c r="P507" s="7" t="str">
        <f ca="1">VLOOKUP($O507,Role!$A:$B,2,FALSE)</f>
        <v>Trainee</v>
      </c>
      <c r="Q507" s="6" t="str">
        <f ca="1" xml:space="preserve">
IF($O507 = 11 + N("Analyst"),
    RANDBETWEEN(5, 7) + N("Jr, Pleno, Sr"),
    ""
)</f>
        <v/>
      </c>
      <c r="R507" s="7" t="str">
        <f ca="1" xml:space="preserve">
IF($Q507 &lt;&gt; "",
    VLOOKUP($Q507,Level!$A:$B,2,FALSE),
    ""
)</f>
        <v/>
      </c>
      <c r="S507" s="1" t="e">
        <f ca="1" xml:space="preserve">
IF($O507 = 5 + N("Presidente"),
    27000,
    IF($O507 = 6 + N("Vice-presidente"),
        23000,
        IF(OR($O507 = 8, $O507= 13, $O507 = 12) + N("Secretária bilíngue ou coordenador ou especialista"),
            8000,
            IF($O507 = 7 + N("Diretor"),
                15000,
                IF($O507 = 14 + N("Gerente"),
                    12000,
                    IF($O507 = 9 + N("Estagiário"),
                        705,
                        IF($O507 = 10 + N("Trainee"),
                            805,
                            IF($O507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IF($K507 = 7,
  500,
  IF($K507 = 8,
    1000,
    IF($K507 = 9,
      1500,
      IF($K507 = 10,
        2000,
        0
      )
    )
  )
)
+
N("Adicional no salário por área")
+
IF($M507 = 14 + N("Tecnologia da Informação"),
  120,
  IF($M507 = 16 + N("Vendas"),
    110,
    IF($M507 = 15 + N("Jurídico"),
      100,
      IF(OR($M507 = 8, $M507 = 9, $M507 = 11) + N("Recursos humanos ou comercial ou comunicação e marketing"),
        80,
        0
      )
    )
  )
)
+
N("Adicionando pegadinha")
+
IF(AND($M507 = 16, $K507 = 9, $O507 = 11, $Q507 = 5) + N("Se for de vendas, com mestrado, analista sênior"),
  IF(#REF! = 5,
    100,
    0
  )
  +
  IF($I507 = "M",
    200,
    0
  ),
  0
)</f>
        <v>#NUM!</v>
      </c>
    </row>
    <row r="508" spans="1:19" ht="14.25" customHeight="1" x14ac:dyDescent="0.2">
      <c r="A508" s="7" t="s">
        <v>94</v>
      </c>
      <c r="B508" s="5">
        <f>ROW()</f>
        <v>508</v>
      </c>
      <c r="C508" s="6" t="b">
        <v>1</v>
      </c>
      <c r="D508" s="7" t="e">
        <f ca="1">IF($B508 = 1 + N("Presidente"),
    127,
    IF($B508 = 2 + N("Vice-Presidente"),
        72,
        IF($B508 = 3 + N("Secretária bilíngue"),
            13,
            RANDBETWEEN(5,COUNT(#REF!) + 1)
        )
    )
)</f>
        <v>#NUM!</v>
      </c>
      <c r="E508" s="7" t="e">
        <f ca="1">VLOOKUP($D508,#REF!,2,FALSE)</f>
        <v>#NUM!</v>
      </c>
      <c r="F508" s="7" t="e">
        <f ca="1" xml:space="preserve">
IF($B508 = 1,
    0,
    RANDBETWEEN(5,COUNT(#REF!) + 1)
)</f>
        <v>#NUM!</v>
      </c>
      <c r="G508" s="7" t="e">
        <f ca="1" xml:space="preserve">
IF($B508 = 1 + N("Presidente"),
    "de Orléans e Bragança",
    VLOOKUP($F508,#REF!,2,FALSE) &amp; " " &amp; VLOOKUP(RANDBETWEEN(5,COUNT(#REF!) + 1),#REF!,2,FALSE)
)</f>
        <v>#NUM!</v>
      </c>
      <c r="H508" s="7" t="s">
        <v>604</v>
      </c>
      <c r="I508" s="7" t="s">
        <v>5</v>
      </c>
      <c r="J508" s="8">
        <f ca="1" xml:space="preserve">
IF($O508 = 5 + N("CEO"),
    TODAY() - 16340,
    IF($O508 = 8 + N("Secretary"),
        RANDBETWEEN(TODAY() - 12418.5, TODAY()-6574.5),
        IF(OR($O508 = 7, $O508 = 14),
            RANDBETWEEN(TODAY() - 16071, TODAY() - 8766),
            IF(OR($O508 = 13, $O508 = 12, $O508 = 11),
                RANDBETWEEN(TODAY() - 27393.75, TODAY() - 12783.75),
                RANDBETWEEN(TODAY() - 27393.75, TODAY()-10957.5)
            )
        )
    )
)</f>
        <v>29010</v>
      </c>
      <c r="K508" s="6">
        <f ca="1" xml:space="preserve">
IF(OR($O508 = 5, $O508 = 6) + N("Se for presidente ou vice-presidente"),
    10 + N("Doutor"),
    IF($O508 = 7 + N("Se for diretor"),
        RANDBETWEEN(8,10) + N("Graduate school or Master’s degree or Doctorate"),
        IF($O508 = 14 + N("If a manager"),
            RANDBETWEEN(7,9),
            IF(OR($O508 = 13, $O508 = 12, $O508 = 11) + N("If coordinator or specialist or analyst"),
                RANDBETWEEN(7,8),
                7
            )
        )
    )
)</f>
        <v>8</v>
      </c>
      <c r="L508" s="8" t="str">
        <f ca="1">VLOOKUP($K508,Education!$A:$B,2,FALSE)</f>
        <v>Graduate school</v>
      </c>
      <c r="M508" s="7" t="e">
        <f ca="1" xml:space="preserve">
  IF(OR($O508 = 5, $O508 = 6, $O508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8" s="7" t="e">
        <f ca="1">VLOOKUP($M508,Department!$A:$B,2,FALSE)</f>
        <v>#NUM!</v>
      </c>
      <c r="O508" s="6">
        <f t="shared" ca="1" si="7"/>
        <v>11</v>
      </c>
      <c r="P508" s="7" t="str">
        <f ca="1">VLOOKUP($O508,Role!$A:$B,2,FALSE)</f>
        <v>Analyst</v>
      </c>
      <c r="Q508" s="6">
        <f ca="1" xml:space="preserve">
IF($O508 = 11 + N("Analyst"),
    RANDBETWEEN(5, 7) + N("Jr, Pleno, Sr"),
    ""
)</f>
        <v>5</v>
      </c>
      <c r="R508" s="7" t="e">
        <f ca="1" xml:space="preserve">
IF($Q508 &lt;&gt; "",
    VLOOKUP($Q508,Level!$A:$B,2,FALSE),
    ""
)</f>
        <v>#N/A</v>
      </c>
      <c r="S508" s="1" t="e">
        <f ca="1" xml:space="preserve">
IF($O508 = 5 + N("Presidente"),
    27000,
    IF($O508 = 6 + N("Vice-presidente"),
        23000,
        IF(OR($O508 = 8, $O508= 13, $O508 = 12) + N("Secretária bilíngue ou coordenador ou especialista"),
            8000,
            IF($O508 = 7 + N("Diretor"),
                15000,
                IF($O508 = 14 + N("Gerente"),
                    12000,
                    IF($O508 = 9 + N("Estagiário"),
                        705,
                        IF($O508 = 10 + N("Trainee"),
                            805,
                            IF($O508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IF($K508 = 7,
  500,
  IF($K508 = 8,
    1000,
    IF($K508 = 9,
      1500,
      IF($K508 = 10,
        2000,
        0
      )
    )
  )
)
+
N("Adicional no salário por área")
+
IF($M508 = 14 + N("Tecnologia da Informação"),
  120,
  IF($M508 = 16 + N("Vendas"),
    110,
    IF($M508 = 15 + N("Jurídico"),
      100,
      IF(OR($M508 = 8, $M508 = 9, $M508 = 11) + N("Recursos humanos ou comercial ou comunicação e marketing"),
        80,
        0
      )
    )
  )
)
+
N("Adicionando pegadinha")
+
IF(AND($M508 = 16, $K508 = 9, $O508 = 11, $Q508 = 5) + N("Se for de vendas, com mestrado, analista sênior"),
  IF(#REF! = 5,
    100,
    0
  )
  +
  IF($I508 = "M",
    200,
    0
  ),
  0
)</f>
        <v>#NUM!</v>
      </c>
    </row>
    <row r="509" spans="1:19" ht="14.25" customHeight="1" x14ac:dyDescent="0.2">
      <c r="A509" s="7" t="s">
        <v>94</v>
      </c>
      <c r="B509" s="5">
        <f>ROW()</f>
        <v>509</v>
      </c>
      <c r="C509" s="6" t="b">
        <v>1</v>
      </c>
      <c r="D509" s="7" t="e">
        <f ca="1">IF($B509 = 1 + N("Presidente"),
    127,
    IF($B509 = 2 + N("Vice-Presidente"),
        72,
        IF($B509 = 3 + N("Secretária bilíngue"),
            13,
            RANDBETWEEN(5,COUNT(#REF!) + 1)
        )
    )
)</f>
        <v>#NUM!</v>
      </c>
      <c r="E509" s="7" t="e">
        <f ca="1">VLOOKUP($D509,#REF!,2,FALSE)</f>
        <v>#NUM!</v>
      </c>
      <c r="F509" s="7" t="e">
        <f ca="1" xml:space="preserve">
IF($B509 = 1,
    0,
    RANDBETWEEN(5,COUNT(#REF!) + 1)
)</f>
        <v>#NUM!</v>
      </c>
      <c r="G509" s="7" t="e">
        <f ca="1" xml:space="preserve">
IF($B509 = 1 + N("Presidente"),
    "de Orléans e Bragança",
    VLOOKUP($F509,#REF!,2,FALSE) &amp; " " &amp; VLOOKUP(RANDBETWEEN(5,COUNT(#REF!) + 1),#REF!,2,FALSE)
)</f>
        <v>#NUM!</v>
      </c>
      <c r="H509" s="7" t="s">
        <v>605</v>
      </c>
      <c r="I509" s="7" t="s">
        <v>6</v>
      </c>
      <c r="J509" s="8">
        <f ca="1" xml:space="preserve">
IF($O509 = 5 + N("CEO"),
    TODAY() - 16340,
    IF($O509 = 8 + N("Secretary"),
        RANDBETWEEN(TODAY() - 12418.5, TODAY()-6574.5),
        IF(OR($O509 = 7, $O509 = 14),
            RANDBETWEEN(TODAY() - 16071, TODAY() - 8766),
            IF(OR($O509 = 13, $O509 = 12, $O509 = 11),
                RANDBETWEEN(TODAY() - 27393.75, TODAY() - 12783.75),
                RANDBETWEEN(TODAY() - 27393.75, TODAY()-10957.5)
            )
        )
    )
)</f>
        <v>26614</v>
      </c>
      <c r="K509" s="6">
        <f ca="1" xml:space="preserve">
IF(OR($O509 = 5, $O509 = 6) + N("Se for presidente ou vice-presidente"),
    10 + N("Doutor"),
    IF($O509 = 7 + N("Se for diretor"),
        RANDBETWEEN(8,10) + N("Graduate school or Master’s degree or Doctorate"),
        IF($O509 = 14 + N("If a manager"),
            RANDBETWEEN(7,9),
            IF(OR($O509 = 13, $O509 = 12, $O509 = 11) + N("If coordinator or specialist or analyst"),
                RANDBETWEEN(7,8),
                7
            )
        )
    )
)</f>
        <v>7</v>
      </c>
      <c r="L509" s="8" t="str">
        <f ca="1">VLOOKUP($K509,Education!$A:$B,2,FALSE)</f>
        <v>Undergraduate degree</v>
      </c>
      <c r="M509" s="7" t="e">
        <f ca="1" xml:space="preserve">
  IF(OR($O509 = 5, $O509 = 6, $O509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09" s="7" t="e">
        <f ca="1">VLOOKUP($M509,Department!$A:$B,2,FALSE)</f>
        <v>#NUM!</v>
      </c>
      <c r="O509" s="6">
        <f t="shared" ca="1" si="7"/>
        <v>9</v>
      </c>
      <c r="P509" s="7" t="str">
        <f ca="1">VLOOKUP($O509,Role!$A:$B,2,FALSE)</f>
        <v>Intern</v>
      </c>
      <c r="Q509" s="6" t="str">
        <f ca="1" xml:space="preserve">
IF($O509 = 11 + N("Analyst"),
    RANDBETWEEN(5, 7) + N("Jr, Pleno, Sr"),
    ""
)</f>
        <v/>
      </c>
      <c r="R509" s="7" t="str">
        <f ca="1" xml:space="preserve">
IF($Q509 &lt;&gt; "",
    VLOOKUP($Q509,Level!$A:$B,2,FALSE),
    ""
)</f>
        <v/>
      </c>
      <c r="S509" s="1" t="e">
        <f ca="1" xml:space="preserve">
IF($O509 = 5 + N("Presidente"),
    27000,
    IF($O509 = 6 + N("Vice-presidente"),
        23000,
        IF(OR($O509 = 8, $O509= 13, $O509 = 12) + N("Secretária bilíngue ou coordenador ou especialista"),
            8000,
            IF($O509 = 7 + N("Diretor"),
                15000,
                IF($O509 = 14 + N("Gerente"),
                    12000,
                    IF($O509 = 9 + N("Estagiário"),
                        705,
                        IF($O509 = 10 + N("Trainee"),
                            805,
                            IF($O509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IF($K509 = 7,
  500,
  IF($K509 = 8,
    1000,
    IF($K509 = 9,
      1500,
      IF($K509 = 10,
        2000,
        0
      )
    )
  )
)
+
N("Adicional no salário por área")
+
IF($M509 = 14 + N("Tecnologia da Informação"),
  120,
  IF($M509 = 16 + N("Vendas"),
    110,
    IF($M509 = 15 + N("Jurídico"),
      100,
      IF(OR($M509 = 8, $M509 = 9, $M509 = 11) + N("Recursos humanos ou comercial ou comunicação e marketing"),
        80,
        0
      )
    )
  )
)
+
N("Adicionando pegadinha")
+
IF(AND($M509 = 16, $K509 = 9, $O509 = 11, $Q509 = 5) + N("Se for de vendas, com mestrado, analista sênior"),
  IF(#REF! = 5,
    100,
    0
  )
  +
  IF($I509 = "M",
    200,
    0
  ),
  0
)</f>
        <v>#NUM!</v>
      </c>
    </row>
    <row r="510" spans="1:19" ht="14.25" customHeight="1" x14ac:dyDescent="0.2">
      <c r="A510" s="7" t="s">
        <v>94</v>
      </c>
      <c r="B510" s="5">
        <f>ROW()</f>
        <v>510</v>
      </c>
      <c r="C510" s="6" t="b">
        <v>1</v>
      </c>
      <c r="D510" s="7" t="e">
        <f ca="1">IF($B510 = 1 + N("Presidente"),
    127,
    IF($B510 = 2 + N("Vice-Presidente"),
        72,
        IF($B510 = 3 + N("Secretária bilíngue"),
            13,
            RANDBETWEEN(5,COUNT(#REF!) + 1)
        )
    )
)</f>
        <v>#NUM!</v>
      </c>
      <c r="E510" s="7" t="e">
        <f ca="1">VLOOKUP($D510,#REF!,2,FALSE)</f>
        <v>#NUM!</v>
      </c>
      <c r="F510" s="7" t="e">
        <f ca="1" xml:space="preserve">
IF($B510 = 1,
    0,
    RANDBETWEEN(5,COUNT(#REF!) + 1)
)</f>
        <v>#NUM!</v>
      </c>
      <c r="G510" s="7" t="e">
        <f ca="1" xml:space="preserve">
IF($B510 = 1 + N("Presidente"),
    "de Orléans e Bragança",
    VLOOKUP($F510,#REF!,2,FALSE) &amp; " " &amp; VLOOKUP(RANDBETWEEN(5,COUNT(#REF!) + 1),#REF!,2,FALSE)
)</f>
        <v>#NUM!</v>
      </c>
      <c r="H510" s="7" t="s">
        <v>606</v>
      </c>
      <c r="I510" s="7" t="s">
        <v>5</v>
      </c>
      <c r="J510" s="8">
        <f ca="1" xml:space="preserve">
IF($O510 = 5 + N("CEO"),
    TODAY() - 16340,
    IF($O510 = 8 + N("Secretary"),
        RANDBETWEEN(TODAY() - 12418.5, TODAY()-6574.5),
        IF(OR($O510 = 7, $O510 = 14),
            RANDBETWEEN(TODAY() - 16071, TODAY() - 8766),
            IF(OR($O510 = 13, $O510 = 12, $O510 = 11),
                RANDBETWEEN(TODAY() - 27393.75, TODAY() - 12783.75),
                RANDBETWEEN(TODAY() - 27393.75, TODAY()-10957.5)
            )
        )
    )
)</f>
        <v>18841</v>
      </c>
      <c r="K510" s="6">
        <f ca="1" xml:space="preserve">
IF(OR($O510 = 5, $O510 = 6) + N("Se for presidente ou vice-presidente"),
    10 + N("Doutor"),
    IF($O510 = 7 + N("Se for diretor"),
        RANDBETWEEN(8,10) + N("Graduate school or Master’s degree or Doctorate"),
        IF($O510 = 14 + N("If a manager"),
            RANDBETWEEN(7,9),
            IF(OR($O510 = 13, $O510 = 12, $O510 = 11) + N("If coordinator or specialist or analyst"),
                RANDBETWEEN(7,8),
                7
            )
        )
    )
)</f>
        <v>7</v>
      </c>
      <c r="L510" s="8" t="str">
        <f ca="1">VLOOKUP($K510,Education!$A:$B,2,FALSE)</f>
        <v>Undergraduate degree</v>
      </c>
      <c r="M510" s="7" t="e">
        <f ca="1" xml:space="preserve">
  IF(OR($O510 = 5, $O510 = 6, $O510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0" s="7" t="e">
        <f ca="1">VLOOKUP($M510,Department!$A:$B,2,FALSE)</f>
        <v>#NUM!</v>
      </c>
      <c r="O510" s="6">
        <f t="shared" ca="1" si="7"/>
        <v>11</v>
      </c>
      <c r="P510" s="7" t="str">
        <f ca="1">VLOOKUP($O510,Role!$A:$B,2,FALSE)</f>
        <v>Analyst</v>
      </c>
      <c r="Q510" s="6">
        <f ca="1" xml:space="preserve">
IF($O510 = 11 + N("Analyst"),
    RANDBETWEEN(5, 7) + N("Jr, Pleno, Sr"),
    ""
)</f>
        <v>7</v>
      </c>
      <c r="R510" s="7" t="e">
        <f ca="1" xml:space="preserve">
IF($Q510 &lt;&gt; "",
    VLOOKUP($Q510,Level!$A:$B,2,FALSE),
    ""
)</f>
        <v>#N/A</v>
      </c>
      <c r="S510" s="1" t="e">
        <f ca="1" xml:space="preserve">
IF($O510 = 5 + N("Presidente"),
    27000,
    IF($O510 = 6 + N("Vice-presidente"),
        23000,
        IF(OR($O510 = 8, $O510= 13, $O510 = 12) + N("Secretária bilíngue ou coordenador ou especialista"),
            8000,
            IF($O510 = 7 + N("Diretor"),
                15000,
                IF($O510 = 14 + N("Gerente"),
                    12000,
                    IF($O510 = 9 + N("Estagiário"),
                        705,
                        IF($O510 = 10 + N("Trainee"),
                            805,
                            IF($O510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IF($K510 = 7,
  500,
  IF($K510 = 8,
    1000,
    IF($K510 = 9,
      1500,
      IF($K510 = 10,
        2000,
        0
      )
    )
  )
)
+
N("Adicional no salário por área")
+
IF($M510 = 14 + N("Tecnologia da Informação"),
  120,
  IF($M510 = 16 + N("Vendas"),
    110,
    IF($M510 = 15 + N("Jurídico"),
      100,
      IF(OR($M510 = 8, $M510 = 9, $M510 = 11) + N("Recursos humanos ou comercial ou comunicação e marketing"),
        80,
        0
      )
    )
  )
)
+
N("Adicionando pegadinha")
+
IF(AND($M510 = 16, $K510 = 9, $O510 = 11, $Q510 = 5) + N("Se for de vendas, com mestrado, analista sênior"),
  IF(#REF! = 5,
    100,
    0
  )
  +
  IF($I510 = "M",
    200,
    0
  ),
  0
)</f>
        <v>#NUM!</v>
      </c>
    </row>
    <row r="511" spans="1:19" ht="14.25" customHeight="1" x14ac:dyDescent="0.2">
      <c r="A511" s="7" t="s">
        <v>94</v>
      </c>
      <c r="B511" s="5">
        <f>ROW()</f>
        <v>511</v>
      </c>
      <c r="C511" s="6" t="b">
        <v>1</v>
      </c>
      <c r="D511" s="7" t="e">
        <f ca="1">IF($B511 = 1 + N("Presidente"),
    127,
    IF($B511 = 2 + N("Vice-Presidente"),
        72,
        IF($B511 = 3 + N("Secretária bilíngue"),
            13,
            RANDBETWEEN(5,COUNT(#REF!) + 1)
        )
    )
)</f>
        <v>#NUM!</v>
      </c>
      <c r="E511" s="7" t="e">
        <f ca="1">VLOOKUP($D511,#REF!,2,FALSE)</f>
        <v>#NUM!</v>
      </c>
      <c r="F511" s="7" t="e">
        <f ca="1" xml:space="preserve">
IF($B511 = 1,
    0,
    RANDBETWEEN(5,COUNT(#REF!) + 1)
)</f>
        <v>#NUM!</v>
      </c>
      <c r="G511" s="7" t="e">
        <f ca="1" xml:space="preserve">
IF($B511 = 1 + N("Presidente"),
    "de Orléans e Bragança",
    VLOOKUP($F511,#REF!,2,FALSE) &amp; " " &amp; VLOOKUP(RANDBETWEEN(5,COUNT(#REF!) + 1),#REF!,2,FALSE)
)</f>
        <v>#NUM!</v>
      </c>
      <c r="H511" s="7" t="s">
        <v>607</v>
      </c>
      <c r="I511" s="7" t="s">
        <v>5</v>
      </c>
      <c r="J511" s="8">
        <f ca="1" xml:space="preserve">
IF($O511 = 5 + N("CEO"),
    TODAY() - 16340,
    IF($O511 = 8 + N("Secretary"),
        RANDBETWEEN(TODAY() - 12418.5, TODAY()-6574.5),
        IF(OR($O511 = 7, $O511 = 14),
            RANDBETWEEN(TODAY() - 16071, TODAY() - 8766),
            IF(OR($O511 = 13, $O511 = 12, $O511 = 11),
                RANDBETWEEN(TODAY() - 27393.75, TODAY() - 12783.75),
                RANDBETWEEN(TODAY() - 27393.75, TODAY()-10957.5)
            )
        )
    )
)</f>
        <v>23937</v>
      </c>
      <c r="K511" s="6">
        <f ca="1" xml:space="preserve">
IF(OR($O511 = 5, $O511 = 6) + N("Se for presidente ou vice-presidente"),
    10 + N("Doutor"),
    IF($O511 = 7 + N("Se for diretor"),
        RANDBETWEEN(8,10) + N("Graduate school or Master’s degree or Doctorate"),
        IF($O511 = 14 + N("If a manager"),
            RANDBETWEEN(7,9),
            IF(OR($O511 = 13, $O511 = 12, $O511 = 11) + N("If coordinator or specialist or analyst"),
                RANDBETWEEN(7,8),
                7
            )
        )
    )
)</f>
        <v>7</v>
      </c>
      <c r="L511" s="8" t="str">
        <f ca="1">VLOOKUP($K511,Education!$A:$B,2,FALSE)</f>
        <v>Undergraduate degree</v>
      </c>
      <c r="M511" s="7" t="e">
        <f ca="1" xml:space="preserve">
  IF(OR($O511 = 5, $O511 = 6, $O511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1" s="7" t="e">
        <f ca="1">VLOOKUP($M511,Department!$A:$B,2,FALSE)</f>
        <v>#NUM!</v>
      </c>
      <c r="O511" s="6">
        <f t="shared" ca="1" si="7"/>
        <v>9</v>
      </c>
      <c r="P511" s="7" t="str">
        <f ca="1">VLOOKUP($O511,Role!$A:$B,2,FALSE)</f>
        <v>Intern</v>
      </c>
      <c r="Q511" s="6" t="str">
        <f ca="1" xml:space="preserve">
IF($O511 = 11 + N("Analyst"),
    RANDBETWEEN(5, 7) + N("Jr, Pleno, Sr"),
    ""
)</f>
        <v/>
      </c>
      <c r="R511" s="7" t="str">
        <f ca="1" xml:space="preserve">
IF($Q511 &lt;&gt; "",
    VLOOKUP($Q511,Level!$A:$B,2,FALSE),
    ""
)</f>
        <v/>
      </c>
      <c r="S511" s="1" t="e">
        <f ca="1" xml:space="preserve">
IF($O511 = 5 + N("Presidente"),
    27000,
    IF($O511 = 6 + N("Vice-presidente"),
        23000,
        IF(OR($O511 = 8, $O511= 13, $O511 = 12) + N("Secretária bilíngue ou coordenador ou especialista"),
            8000,
            IF($O511 = 7 + N("Diretor"),
                15000,
                IF($O511 = 14 + N("Gerente"),
                    12000,
                    IF($O511 = 9 + N("Estagiário"),
                        705,
                        IF($O511 = 10 + N("Trainee"),
                            805,
                            IF($O511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IF($K511 = 7,
  500,
  IF($K511 = 8,
    1000,
    IF($K511 = 9,
      1500,
      IF($K511 = 10,
        2000,
        0
      )
    )
  )
)
+
N("Adicional no salário por área")
+
IF($M511 = 14 + N("Tecnologia da Informação"),
  120,
  IF($M511 = 16 + N("Vendas"),
    110,
    IF($M511 = 15 + N("Jurídico"),
      100,
      IF(OR($M511 = 8, $M511 = 9, $M511 = 11) + N("Recursos humanos ou comercial ou comunicação e marketing"),
        80,
        0
      )
    )
  )
)
+
N("Adicionando pegadinha")
+
IF(AND($M511 = 16, $K511 = 9, $O511 = 11, $Q511 = 5) + N("Se for de vendas, com mestrado, analista sênior"),
  IF(#REF! = 5,
    100,
    0
  )
  +
  IF($I511 = "M",
    200,
    0
  ),
  0
)</f>
        <v>#NUM!</v>
      </c>
    </row>
    <row r="512" spans="1:19" ht="14.25" customHeight="1" x14ac:dyDescent="0.2">
      <c r="A512" s="7" t="s">
        <v>94</v>
      </c>
      <c r="B512" s="5">
        <f>ROW()</f>
        <v>512</v>
      </c>
      <c r="C512" s="6" t="b">
        <v>1</v>
      </c>
      <c r="D512" s="7" t="e">
        <f ca="1">IF($B512 = 1 + N("Presidente"),
    127,
    IF($B512 = 2 + N("Vice-Presidente"),
        72,
        IF($B512 = 3 + N("Secretária bilíngue"),
            13,
            RANDBETWEEN(5,COUNT(#REF!) + 1)
        )
    )
)</f>
        <v>#NUM!</v>
      </c>
      <c r="E512" s="7" t="e">
        <f ca="1">VLOOKUP($D512,#REF!,2,FALSE)</f>
        <v>#NUM!</v>
      </c>
      <c r="F512" s="7" t="e">
        <f ca="1" xml:space="preserve">
IF($B512 = 1,
    0,
    RANDBETWEEN(5,COUNT(#REF!) + 1)
)</f>
        <v>#NUM!</v>
      </c>
      <c r="G512" s="7" t="e">
        <f ca="1" xml:space="preserve">
IF($B512 = 1 + N("Presidente"),
    "de Orléans e Bragança",
    VLOOKUP($F512,#REF!,2,FALSE) &amp; " " &amp; VLOOKUP(RANDBETWEEN(5,COUNT(#REF!) + 1),#REF!,2,FALSE)
)</f>
        <v>#NUM!</v>
      </c>
      <c r="H512" s="7" t="s">
        <v>608</v>
      </c>
      <c r="I512" s="7" t="s">
        <v>6</v>
      </c>
      <c r="J512" s="8">
        <f ca="1" xml:space="preserve">
IF($O512 = 5 + N("CEO"),
    TODAY() - 16340,
    IF($O512 = 8 + N("Secretary"),
        RANDBETWEEN(TODAY() - 12418.5, TODAY()-6574.5),
        IF(OR($O512 = 7, $O512 = 14),
            RANDBETWEEN(TODAY() - 16071, TODAY() - 8766),
            IF(OR($O512 = 13, $O512 = 12, $O512 = 11),
                RANDBETWEEN(TODAY() - 27393.75, TODAY() - 12783.75),
                RANDBETWEEN(TODAY() - 27393.75, TODAY()-10957.5)
            )
        )
    )
)</f>
        <v>20482</v>
      </c>
      <c r="K512" s="6">
        <f ca="1" xml:space="preserve">
IF(OR($O512 = 5, $O512 = 6) + N("Se for presidente ou vice-presidente"),
    10 + N("Doutor"),
    IF($O512 = 7 + N("Se for diretor"),
        RANDBETWEEN(8,10) + N("Graduate school or Master’s degree or Doctorate"),
        IF($O512 = 14 + N("If a manager"),
            RANDBETWEEN(7,9),
            IF(OR($O512 = 13, $O512 = 12, $O512 = 11) + N("If coordinator or specialist or analyst"),
                RANDBETWEEN(7,8),
                7
            )
        )
    )
)</f>
        <v>8</v>
      </c>
      <c r="L512" s="8" t="str">
        <f ca="1">VLOOKUP($K512,Education!$A:$B,2,FALSE)</f>
        <v>Graduate school</v>
      </c>
      <c r="M512" s="7" t="e">
        <f ca="1" xml:space="preserve">
  IF(OR($O512 = 5, $O512 = 6, $O512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2" s="7" t="e">
        <f ca="1">VLOOKUP($M512,Department!$A:$B,2,FALSE)</f>
        <v>#NUM!</v>
      </c>
      <c r="O512" s="6">
        <f t="shared" ca="1" si="7"/>
        <v>11</v>
      </c>
      <c r="P512" s="7" t="str">
        <f ca="1">VLOOKUP($O512,Role!$A:$B,2,FALSE)</f>
        <v>Analyst</v>
      </c>
      <c r="Q512" s="6">
        <f ca="1" xml:space="preserve">
IF($O512 = 11 + N("Analyst"),
    RANDBETWEEN(5, 7) + N("Jr, Pleno, Sr"),
    ""
)</f>
        <v>6</v>
      </c>
      <c r="R512" s="7" t="e">
        <f ca="1" xml:space="preserve">
IF($Q512 &lt;&gt; "",
    VLOOKUP($Q512,Level!$A:$B,2,FALSE),
    ""
)</f>
        <v>#N/A</v>
      </c>
      <c r="S512" s="1" t="e">
        <f ca="1" xml:space="preserve">
IF($O512 = 5 + N("Presidente"),
    27000,
    IF($O512 = 6 + N("Vice-presidente"),
        23000,
        IF(OR($O512 = 8, $O512= 13, $O512 = 12) + N("Secretária bilíngue ou coordenador ou especialista"),
            8000,
            IF($O512 = 7 + N("Diretor"),
                15000,
                IF($O512 = 14 + N("Gerente"),
                    12000,
                    IF($O512 = 9 + N("Estagiário"),
                        705,
                        IF($O512 = 10 + N("Trainee"),
                            805,
                            IF($O512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IF($K512 = 7,
  500,
  IF($K512 = 8,
    1000,
    IF($K512 = 9,
      1500,
      IF($K512 = 10,
        2000,
        0
      )
    )
  )
)
+
N("Adicional no salário por área")
+
IF($M512 = 14 + N("Tecnologia da Informação"),
  120,
  IF($M512 = 16 + N("Vendas"),
    110,
    IF($M512 = 15 + N("Jurídico"),
      100,
      IF(OR($M512 = 8, $M512 = 9, $M512 = 11) + N("Recursos humanos ou comercial ou comunicação e marketing"),
        80,
        0
      )
    )
  )
)
+
N("Adicionando pegadinha")
+
IF(AND($M512 = 16, $K512 = 9, $O512 = 11, $Q512 = 5) + N("Se for de vendas, com mestrado, analista sênior"),
  IF(#REF! = 5,
    100,
    0
  )
  +
  IF($I512 = "M",
    200,
    0
  ),
  0
)</f>
        <v>#NUM!</v>
      </c>
    </row>
    <row r="513" spans="1:19" ht="14.25" customHeight="1" x14ac:dyDescent="0.2">
      <c r="A513" s="7" t="s">
        <v>94</v>
      </c>
      <c r="B513" s="5">
        <f>ROW()</f>
        <v>513</v>
      </c>
      <c r="C513" s="6" t="b">
        <v>1</v>
      </c>
      <c r="D513" s="7" t="e">
        <f ca="1">IF($B513 = 1 + N("Presidente"),
    127,
    IF($B513 = 2 + N("Vice-Presidente"),
        72,
        IF($B513 = 3 + N("Secretária bilíngue"),
            13,
            RANDBETWEEN(5,COUNT(#REF!) + 1)
        )
    )
)</f>
        <v>#NUM!</v>
      </c>
      <c r="E513" s="7" t="e">
        <f ca="1">VLOOKUP($D513,#REF!,2,FALSE)</f>
        <v>#NUM!</v>
      </c>
      <c r="F513" s="7" t="e">
        <f ca="1" xml:space="preserve">
IF($B513 = 1,
    0,
    RANDBETWEEN(5,COUNT(#REF!) + 1)
)</f>
        <v>#NUM!</v>
      </c>
      <c r="G513" s="7" t="e">
        <f ca="1" xml:space="preserve">
IF($B513 = 1 + N("Presidente"),
    "de Orléans e Bragança",
    VLOOKUP($F513,#REF!,2,FALSE) &amp; " " &amp; VLOOKUP(RANDBETWEEN(5,COUNT(#REF!) + 1),#REF!,2,FALSE)
)</f>
        <v>#NUM!</v>
      </c>
      <c r="H513" s="7" t="s">
        <v>609</v>
      </c>
      <c r="I513" s="7" t="s">
        <v>5</v>
      </c>
      <c r="J513" s="8">
        <f ca="1" xml:space="preserve">
IF($O513 = 5 + N("CEO"),
    TODAY() - 16340,
    IF($O513 = 8 + N("Secretary"),
        RANDBETWEEN(TODAY() - 12418.5, TODAY()-6574.5),
        IF(OR($O513 = 7, $O513 = 14),
            RANDBETWEEN(TODAY() - 16071, TODAY() - 8766),
            IF(OR($O513 = 13, $O513 = 12, $O513 = 11),
                RANDBETWEEN(TODAY() - 27393.75, TODAY() - 12783.75),
                RANDBETWEEN(TODAY() - 27393.75, TODAY()-10957.5)
            )
        )
    )
)</f>
        <v>22752</v>
      </c>
      <c r="K513" s="6">
        <f ca="1" xml:space="preserve">
IF(OR($O513 = 5, $O513 = 6) + N("Se for presidente ou vice-presidente"),
    10 + N("Doutor"),
    IF($O513 = 7 + N("Se for diretor"),
        RANDBETWEEN(8,10) + N("Graduate school or Master’s degree or Doctorate"),
        IF($O513 = 14 + N("If a manager"),
            RANDBETWEEN(7,9),
            IF(OR($O513 = 13, $O513 = 12, $O513 = 11) + N("If coordinator or specialist or analyst"),
                RANDBETWEEN(7,8),
                7
            )
        )
    )
)</f>
        <v>7</v>
      </c>
      <c r="L513" s="8" t="str">
        <f ca="1">VLOOKUP($K513,Education!$A:$B,2,FALSE)</f>
        <v>Undergraduate degree</v>
      </c>
      <c r="M513" s="7" t="e">
        <f ca="1" xml:space="preserve">
  IF(OR($O513 = 5, $O513 = 6, $O513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3" s="7" t="e">
        <f ca="1">VLOOKUP($M513,Department!$A:$B,2,FALSE)</f>
        <v>#NUM!</v>
      </c>
      <c r="O513" s="6">
        <f t="shared" ca="1" si="7"/>
        <v>9</v>
      </c>
      <c r="P513" s="7" t="str">
        <f ca="1">VLOOKUP($O513,Role!$A:$B,2,FALSE)</f>
        <v>Intern</v>
      </c>
      <c r="Q513" s="6" t="str">
        <f ca="1" xml:space="preserve">
IF($O513 = 11 + N("Analyst"),
    RANDBETWEEN(5, 7) + N("Jr, Pleno, Sr"),
    ""
)</f>
        <v/>
      </c>
      <c r="R513" s="7" t="str">
        <f ca="1" xml:space="preserve">
IF($Q513 &lt;&gt; "",
    VLOOKUP($Q513,Level!$A:$B,2,FALSE),
    ""
)</f>
        <v/>
      </c>
      <c r="S513" s="1" t="e">
        <f ca="1" xml:space="preserve">
IF($O513 = 5 + N("Presidente"),
    27000,
    IF($O513 = 6 + N("Vice-presidente"),
        23000,
        IF(OR($O513 = 8, $O513= 13, $O513 = 12) + N("Secretária bilíngue ou coordenador ou especialista"),
            8000,
            IF($O513 = 7 + N("Diretor"),
                15000,
                IF($O513 = 14 + N("Gerente"),
                    12000,
                    IF($O513 = 9 + N("Estagiário"),
                        705,
                        IF($O513 = 10 + N("Trainee"),
                            805,
                            IF($O513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IF($K513 = 7,
  500,
  IF($K513 = 8,
    1000,
    IF($K513 = 9,
      1500,
      IF($K513 = 10,
        2000,
        0
      )
    )
  )
)
+
N("Adicional no salário por área")
+
IF($M513 = 14 + N("Tecnologia da Informação"),
  120,
  IF($M513 = 16 + N("Vendas"),
    110,
    IF($M513 = 15 + N("Jurídico"),
      100,
      IF(OR($M513 = 8, $M513 = 9, $M513 = 11) + N("Recursos humanos ou comercial ou comunicação e marketing"),
        80,
        0
      )
    )
  )
)
+
N("Adicionando pegadinha")
+
IF(AND($M513 = 16, $K513 = 9, $O513 = 11, $Q513 = 5) + N("Se for de vendas, com mestrado, analista sênior"),
  IF(#REF! = 5,
    100,
    0
  )
  +
  IF($I513 = "M",
    200,
    0
  ),
  0
)</f>
        <v>#NUM!</v>
      </c>
    </row>
    <row r="514" spans="1:19" ht="14.25" customHeight="1" x14ac:dyDescent="0.2">
      <c r="A514" s="7" t="s">
        <v>94</v>
      </c>
      <c r="B514" s="5">
        <f>ROW()</f>
        <v>514</v>
      </c>
      <c r="C514" s="6" t="b">
        <v>1</v>
      </c>
      <c r="D514" s="7" t="e">
        <f ca="1">IF($B514 = 1 + N("Presidente"),
    127,
    IF($B514 = 2 + N("Vice-Presidente"),
        72,
        IF($B514 = 3 + N("Secretária bilíngue"),
            13,
            RANDBETWEEN(5,COUNT(#REF!) + 1)
        )
    )
)</f>
        <v>#NUM!</v>
      </c>
      <c r="E514" s="7" t="e">
        <f ca="1">VLOOKUP($D514,#REF!,2,FALSE)</f>
        <v>#NUM!</v>
      </c>
      <c r="F514" s="7" t="e">
        <f ca="1" xml:space="preserve">
IF($B514 = 1,
    0,
    RANDBETWEEN(5,COUNT(#REF!) + 1)
)</f>
        <v>#NUM!</v>
      </c>
      <c r="G514" s="7" t="e">
        <f ca="1" xml:space="preserve">
IF($B514 = 1 + N("Presidente"),
    "de Orléans e Bragança",
    VLOOKUP($F514,#REF!,2,FALSE) &amp; " " &amp; VLOOKUP(RANDBETWEEN(5,COUNT(#REF!) + 1),#REF!,2,FALSE)
)</f>
        <v>#NUM!</v>
      </c>
      <c r="H514" s="7" t="s">
        <v>610</v>
      </c>
      <c r="I514" s="7" t="s">
        <v>6</v>
      </c>
      <c r="J514" s="8">
        <f ca="1" xml:space="preserve">
IF($O514 = 5 + N("CEO"),
    TODAY() - 16340,
    IF($O514 = 8 + N("Secretary"),
        RANDBETWEEN(TODAY() - 12418.5, TODAY()-6574.5),
        IF(OR($O514 = 7, $O514 = 14),
            RANDBETWEEN(TODAY() - 16071, TODAY() - 8766),
            IF(OR($O514 = 13, $O514 = 12, $O514 = 11),
                RANDBETWEEN(TODAY() - 27393.75, TODAY() - 12783.75),
                RANDBETWEEN(TODAY() - 27393.75, TODAY()-10957.5)
            )
        )
    )
)</f>
        <v>20837</v>
      </c>
      <c r="K514" s="6">
        <f ca="1" xml:space="preserve">
IF(OR($O514 = 5, $O514 = 6) + N("Se for presidente ou vice-presidente"),
    10 + N("Doutor"),
    IF($O514 = 7 + N("Se for diretor"),
        RANDBETWEEN(8,10) + N("Graduate school or Master’s degree or Doctorate"),
        IF($O514 = 14 + N("If a manager"),
            RANDBETWEEN(7,9),
            IF(OR($O514 = 13, $O514 = 12, $O514 = 11) + N("If coordinator or specialist or analyst"),
                RANDBETWEEN(7,8),
                7
            )
        )
    )
)</f>
        <v>7</v>
      </c>
      <c r="L514" s="8" t="str">
        <f ca="1">VLOOKUP($K514,Education!$A:$B,2,FALSE)</f>
        <v>Undergraduate degree</v>
      </c>
      <c r="M514" s="7" t="e">
        <f ca="1" xml:space="preserve">
  IF(OR($O514 = 5, $O514 = 6, $O514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4" s="7" t="e">
        <f ca="1">VLOOKUP($M514,Department!$A:$B,2,FALSE)</f>
        <v>#NUM!</v>
      </c>
      <c r="O514" s="6">
        <f t="shared" ca="1" si="7"/>
        <v>11</v>
      </c>
      <c r="P514" s="7" t="str">
        <f ca="1">VLOOKUP($O514,Role!$A:$B,2,FALSE)</f>
        <v>Analyst</v>
      </c>
      <c r="Q514" s="6">
        <f ca="1" xml:space="preserve">
IF($O514 = 11 + N("Analyst"),
    RANDBETWEEN(5, 7) + N("Jr, Pleno, Sr"),
    ""
)</f>
        <v>7</v>
      </c>
      <c r="R514" s="7" t="e">
        <f ca="1" xml:space="preserve">
IF($Q514 &lt;&gt; "",
    VLOOKUP($Q514,Level!$A:$B,2,FALSE),
    ""
)</f>
        <v>#N/A</v>
      </c>
      <c r="S514" s="1" t="e">
        <f ca="1" xml:space="preserve">
IF($O514 = 5 + N("Presidente"),
    27000,
    IF($O514 = 6 + N("Vice-presidente"),
        23000,
        IF(OR($O514 = 8, $O514= 13, $O514 = 12) + N("Secretária bilíngue ou coordenador ou especialista"),
            8000,
            IF($O514 = 7 + N("Diretor"),
                15000,
                IF($O514 = 14 + N("Gerente"),
                    12000,
                    IF($O514 = 9 + N("Estagiário"),
                        705,
                        IF($O514 = 10 + N("Trainee"),
                            805,
                            IF($O514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IF($K514 = 7,
  500,
  IF($K514 = 8,
    1000,
    IF($K514 = 9,
      1500,
      IF($K514 = 10,
        2000,
        0
      )
    )
  )
)
+
N("Adicional no salário por área")
+
IF($M514 = 14 + N("Tecnologia da Informação"),
  120,
  IF($M514 = 16 + N("Vendas"),
    110,
    IF($M514 = 15 + N("Jurídico"),
      100,
      IF(OR($M514 = 8, $M514 = 9, $M514 = 11) + N("Recursos humanos ou comercial ou comunicação e marketing"),
        80,
        0
      )
    )
  )
)
+
N("Adicionando pegadinha")
+
IF(AND($M514 = 16, $K514 = 9, $O514 = 11, $Q514 = 5) + N("Se for de vendas, com mestrado, analista sênior"),
  IF(#REF! = 5,
    100,
    0
  )
  +
  IF($I514 = "M",
    200,
    0
  ),
  0
)</f>
        <v>#NUM!</v>
      </c>
    </row>
    <row r="515" spans="1:19" ht="14.25" customHeight="1" x14ac:dyDescent="0.2">
      <c r="A515" s="7" t="s">
        <v>94</v>
      </c>
      <c r="B515" s="5">
        <f>ROW()</f>
        <v>515</v>
      </c>
      <c r="C515" s="6" t="b">
        <v>1</v>
      </c>
      <c r="D515" s="7" t="e">
        <f ca="1">IF($B515 = 1 + N("Presidente"),
    127,
    IF($B515 = 2 + N("Vice-Presidente"),
        72,
        IF($B515 = 3 + N("Secretária bilíngue"),
            13,
            RANDBETWEEN(5,COUNT(#REF!) + 1)
        )
    )
)</f>
        <v>#NUM!</v>
      </c>
      <c r="E515" s="7" t="e">
        <f ca="1">VLOOKUP($D515,#REF!,2,FALSE)</f>
        <v>#NUM!</v>
      </c>
      <c r="F515" s="7" t="e">
        <f ca="1" xml:space="preserve">
IF($B515 = 1,
    0,
    RANDBETWEEN(5,COUNT(#REF!) + 1)
)</f>
        <v>#NUM!</v>
      </c>
      <c r="G515" s="7" t="e">
        <f ca="1" xml:space="preserve">
IF($B515 = 1 + N("Presidente"),
    "de Orléans e Bragança",
    VLOOKUP($F515,#REF!,2,FALSE) &amp; " " &amp; VLOOKUP(RANDBETWEEN(5,COUNT(#REF!) + 1),#REF!,2,FALSE)
)</f>
        <v>#NUM!</v>
      </c>
      <c r="H515" s="7" t="s">
        <v>611</v>
      </c>
      <c r="I515" s="7" t="s">
        <v>5</v>
      </c>
      <c r="J515" s="8">
        <f ca="1" xml:space="preserve">
IF($O515 = 5 + N("CEO"),
    TODAY() - 16340,
    IF($O515 = 8 + N("Secretary"),
        RANDBETWEEN(TODAY() - 12418.5, TODAY()-6574.5),
        IF(OR($O515 = 7, $O515 = 14),
            RANDBETWEEN(TODAY() - 16071, TODAY() - 8766),
            IF(OR($O515 = 13, $O515 = 12, $O515 = 11),
                RANDBETWEEN(TODAY() - 27393.75, TODAY() - 12783.75),
                RANDBETWEEN(TODAY() - 27393.75, TODAY()-10957.5)
            )
        )
    )
)</f>
        <v>29993</v>
      </c>
      <c r="K515" s="6">
        <f ca="1" xml:space="preserve">
IF(OR($O515 = 5, $O515 = 6) + N("Se for presidente ou vice-presidente"),
    10 + N("Doutor"),
    IF($O515 = 7 + N("Se for diretor"),
        RANDBETWEEN(8,10) + N("Graduate school or Master’s degree or Doctorate"),
        IF($O515 = 14 + N("If a manager"),
            RANDBETWEEN(7,9),
            IF(OR($O515 = 13, $O515 = 12, $O515 = 11) + N("If coordinator or specialist or analyst"),
                RANDBETWEEN(7,8),
                7
            )
        )
    )
)</f>
        <v>7</v>
      </c>
      <c r="L515" s="8" t="str">
        <f ca="1">VLOOKUP($K515,Education!$A:$B,2,FALSE)</f>
        <v>Undergraduate degree</v>
      </c>
      <c r="M515" s="7" t="e">
        <f ca="1" xml:space="preserve">
  IF(OR($O515 = 5, $O515 = 6, $O515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5" s="7" t="e">
        <f ca="1">VLOOKUP($M515,Department!$A:$B,2,FALSE)</f>
        <v>#NUM!</v>
      </c>
      <c r="O515" s="6">
        <f t="shared" ref="O515:O578" ca="1" si="8" xml:space="preserve">
IF($B515 = 1 + N("Se matrícula for 1"),
  5 + N("Presidente"),
  IF($B515 = 2 + N("Se matrícula for 2"),
    6 + N("Vice-presidente"),
    IF($B515 = 3 + N("Se matrícula for 3"),
      8 + N("Secretária bilíngue"),
      IF(AND($B515 &gt;= 4, $B515 &lt;=14),
        7 + N("Diretor"),
        IF(AND($B515 &gt;= 15, $B515 &lt;= 25),
          14 + N("Manager"),
          IF(AND($B515 &gt;= 26, $B515 &lt;= 36),
            13 + N("Coordinador"),
            IF(AND($B515 &gt;= 37, $B515 &lt;= 47),
              12 + N("Especialista"),
                IF(MOD($B515,2) = 0,
                  11 + N("Analista"),
                  RANDBETWEEN(9,10) + N("Estagiário ou Trainee")
                )
            )
          )
        )
      )
    )
  )
)</f>
        <v>10</v>
      </c>
      <c r="P515" s="7" t="str">
        <f ca="1">VLOOKUP($O515,Role!$A:$B,2,FALSE)</f>
        <v>Trainee</v>
      </c>
      <c r="Q515" s="6" t="str">
        <f ca="1" xml:space="preserve">
IF($O515 = 11 + N("Analyst"),
    RANDBETWEEN(5, 7) + N("Jr, Pleno, Sr"),
    ""
)</f>
        <v/>
      </c>
      <c r="R515" s="7" t="str">
        <f ca="1" xml:space="preserve">
IF($Q515 &lt;&gt; "",
    VLOOKUP($Q515,Level!$A:$B,2,FALSE),
    ""
)</f>
        <v/>
      </c>
      <c r="S515" s="1" t="e">
        <f ca="1" xml:space="preserve">
IF($O515 = 5 + N("Presidente"),
    27000,
    IF($O515 = 6 + N("Vice-presidente"),
        23000,
        IF(OR($O515 = 8, $O515= 13, $O515 = 12) + N("Secretária bilíngue ou coordenador ou especialista"),
            8000,
            IF($O515 = 7 + N("Diretor"),
                15000,
                IF($O515 = 14 + N("Gerente"),
                    12000,
                    IF($O515 = 9 + N("Estagiário"),
                        705,
                        IF($O515 = 10 + N("Trainee"),
                            805,
                            IF($O515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IF($K515 = 7,
  500,
  IF($K515 = 8,
    1000,
    IF($K515 = 9,
      1500,
      IF($K515 = 10,
        2000,
        0
      )
    )
  )
)
+
N("Adicional no salário por área")
+
IF($M515 = 14 + N("Tecnologia da Informação"),
  120,
  IF($M515 = 16 + N("Vendas"),
    110,
    IF($M515 = 15 + N("Jurídico"),
      100,
      IF(OR($M515 = 8, $M515 = 9, $M515 = 11) + N("Recursos humanos ou comercial ou comunicação e marketing"),
        80,
        0
      )
    )
  )
)
+
N("Adicionando pegadinha")
+
IF(AND($M515 = 16, $K515 = 9, $O515 = 11, $Q515 = 5) + N("Se for de vendas, com mestrado, analista sênior"),
  IF(#REF! = 5,
    100,
    0
  )
  +
  IF($I515 = "M",
    200,
    0
  ),
  0
)</f>
        <v>#NUM!</v>
      </c>
    </row>
    <row r="516" spans="1:19" ht="14.25" customHeight="1" x14ac:dyDescent="0.2">
      <c r="A516" s="7" t="s">
        <v>94</v>
      </c>
      <c r="B516" s="5">
        <f>ROW()</f>
        <v>516</v>
      </c>
      <c r="C516" s="6" t="b">
        <v>1</v>
      </c>
      <c r="D516" s="7" t="e">
        <f ca="1">IF($B516 = 1 + N("Presidente"),
    127,
    IF($B516 = 2 + N("Vice-Presidente"),
        72,
        IF($B516 = 3 + N("Secretária bilíngue"),
            13,
            RANDBETWEEN(5,COUNT(#REF!) + 1)
        )
    )
)</f>
        <v>#NUM!</v>
      </c>
      <c r="E516" s="7" t="e">
        <f ca="1">VLOOKUP($D516,#REF!,2,FALSE)</f>
        <v>#NUM!</v>
      </c>
      <c r="F516" s="7" t="e">
        <f ca="1" xml:space="preserve">
IF($B516 = 1,
    0,
    RANDBETWEEN(5,COUNT(#REF!) + 1)
)</f>
        <v>#NUM!</v>
      </c>
      <c r="G516" s="7" t="e">
        <f ca="1" xml:space="preserve">
IF($B516 = 1 + N("Presidente"),
    "de Orléans e Bragança",
    VLOOKUP($F516,#REF!,2,FALSE) &amp; " " &amp; VLOOKUP(RANDBETWEEN(5,COUNT(#REF!) + 1),#REF!,2,FALSE)
)</f>
        <v>#NUM!</v>
      </c>
      <c r="H516" s="7" t="s">
        <v>612</v>
      </c>
      <c r="I516" s="7" t="s">
        <v>5</v>
      </c>
      <c r="J516" s="8">
        <f ca="1" xml:space="preserve">
IF($O516 = 5 + N("CEO"),
    TODAY() - 16340,
    IF($O516 = 8 + N("Secretary"),
        RANDBETWEEN(TODAY() - 12418.5, TODAY()-6574.5),
        IF(OR($O516 = 7, $O516 = 14),
            RANDBETWEEN(TODAY() - 16071, TODAY() - 8766),
            IF(OR($O516 = 13, $O516 = 12, $O516 = 11),
                RANDBETWEEN(TODAY() - 27393.75, TODAY() - 12783.75),
                RANDBETWEEN(TODAY() - 27393.75, TODAY()-10957.5)
            )
        )
    )
)</f>
        <v>21198</v>
      </c>
      <c r="K516" s="6">
        <f ca="1" xml:space="preserve">
IF(OR($O516 = 5, $O516 = 6) + N("Se for presidente ou vice-presidente"),
    10 + N("Doutor"),
    IF($O516 = 7 + N("Se for diretor"),
        RANDBETWEEN(8,10) + N("Graduate school or Master’s degree or Doctorate"),
        IF($O516 = 14 + N("If a manager"),
            RANDBETWEEN(7,9),
            IF(OR($O516 = 13, $O516 = 12, $O516 = 11) + N("If coordinator or specialist or analyst"),
                RANDBETWEEN(7,8),
                7
            )
        )
    )
)</f>
        <v>7</v>
      </c>
      <c r="L516" s="8" t="str">
        <f ca="1">VLOOKUP($K516,Education!$A:$B,2,FALSE)</f>
        <v>Undergraduate degree</v>
      </c>
      <c r="M516" s="7" t="e">
        <f ca="1" xml:space="preserve">
  IF(OR($O516 = 5, $O516 = 6, $O516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6" s="7" t="e">
        <f ca="1">VLOOKUP($M516,Department!$A:$B,2,FALSE)</f>
        <v>#NUM!</v>
      </c>
      <c r="O516" s="6">
        <f t="shared" ca="1" si="8"/>
        <v>11</v>
      </c>
      <c r="P516" s="7" t="str">
        <f ca="1">VLOOKUP($O516,Role!$A:$B,2,FALSE)</f>
        <v>Analyst</v>
      </c>
      <c r="Q516" s="6">
        <f ca="1" xml:space="preserve">
IF($O516 = 11 + N("Analyst"),
    RANDBETWEEN(5, 7) + N("Jr, Pleno, Sr"),
    ""
)</f>
        <v>6</v>
      </c>
      <c r="R516" s="7" t="e">
        <f ca="1" xml:space="preserve">
IF($Q516 &lt;&gt; "",
    VLOOKUP($Q516,Level!$A:$B,2,FALSE),
    ""
)</f>
        <v>#N/A</v>
      </c>
      <c r="S516" s="1" t="e">
        <f ca="1" xml:space="preserve">
IF($O516 = 5 + N("Presidente"),
    27000,
    IF($O516 = 6 + N("Vice-presidente"),
        23000,
        IF(OR($O516 = 8, $O516= 13, $O516 = 12) + N("Secretária bilíngue ou coordenador ou especialista"),
            8000,
            IF($O516 = 7 + N("Diretor"),
                15000,
                IF($O516 = 14 + N("Gerente"),
                    12000,
                    IF($O516 = 9 + N("Estagiário"),
                        705,
                        IF($O516 = 10 + N("Trainee"),
                            805,
                            IF($O516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IF($K516 = 7,
  500,
  IF($K516 = 8,
    1000,
    IF($K516 = 9,
      1500,
      IF($K516 = 10,
        2000,
        0
      )
    )
  )
)
+
N("Adicional no salário por área")
+
IF($M516 = 14 + N("Tecnologia da Informação"),
  120,
  IF($M516 = 16 + N("Vendas"),
    110,
    IF($M516 = 15 + N("Jurídico"),
      100,
      IF(OR($M516 = 8, $M516 = 9, $M516 = 11) + N("Recursos humanos ou comercial ou comunicação e marketing"),
        80,
        0
      )
    )
  )
)
+
N("Adicionando pegadinha")
+
IF(AND($M516 = 16, $K516 = 9, $O516 = 11, $Q516 = 5) + N("Se for de vendas, com mestrado, analista sênior"),
  IF(#REF! = 5,
    100,
    0
  )
  +
  IF($I516 = "M",
    200,
    0
  ),
  0
)</f>
        <v>#NUM!</v>
      </c>
    </row>
    <row r="517" spans="1:19" ht="14.25" customHeight="1" x14ac:dyDescent="0.2">
      <c r="A517" s="7" t="s">
        <v>94</v>
      </c>
      <c r="B517" s="5">
        <f>ROW()</f>
        <v>517</v>
      </c>
      <c r="C517" s="6" t="b">
        <v>1</v>
      </c>
      <c r="D517" s="7" t="e">
        <f ca="1">IF($B517 = 1 + N("Presidente"),
    127,
    IF($B517 = 2 + N("Vice-Presidente"),
        72,
        IF($B517 = 3 + N("Secretária bilíngue"),
            13,
            RANDBETWEEN(5,COUNT(#REF!) + 1)
        )
    )
)</f>
        <v>#NUM!</v>
      </c>
      <c r="E517" s="7" t="e">
        <f ca="1">VLOOKUP($D517,#REF!,2,FALSE)</f>
        <v>#NUM!</v>
      </c>
      <c r="F517" s="7" t="e">
        <f ca="1" xml:space="preserve">
IF($B517 = 1,
    0,
    RANDBETWEEN(5,COUNT(#REF!) + 1)
)</f>
        <v>#NUM!</v>
      </c>
      <c r="G517" s="7" t="e">
        <f ca="1" xml:space="preserve">
IF($B517 = 1 + N("Presidente"),
    "de Orléans e Bragança",
    VLOOKUP($F517,#REF!,2,FALSE) &amp; " " &amp; VLOOKUP(RANDBETWEEN(5,COUNT(#REF!) + 1),#REF!,2,FALSE)
)</f>
        <v>#NUM!</v>
      </c>
      <c r="H517" s="7" t="s">
        <v>613</v>
      </c>
      <c r="I517" s="7" t="s">
        <v>6</v>
      </c>
      <c r="J517" s="8">
        <f ca="1" xml:space="preserve">
IF($O517 = 5 + N("CEO"),
    TODAY() - 16340,
    IF($O517 = 8 + N("Secretary"),
        RANDBETWEEN(TODAY() - 12418.5, TODAY()-6574.5),
        IF(OR($O517 = 7, $O517 = 14),
            RANDBETWEEN(TODAY() - 16071, TODAY() - 8766),
            IF(OR($O517 = 13, $O517 = 12, $O517 = 11),
                RANDBETWEEN(TODAY() - 27393.75, TODAY() - 12783.75),
                RANDBETWEEN(TODAY() - 27393.75, TODAY()-10957.5)
            )
        )
    )
)</f>
        <v>28694</v>
      </c>
      <c r="K517" s="6">
        <f ca="1" xml:space="preserve">
IF(OR($O517 = 5, $O517 = 6) + N("Se for presidente ou vice-presidente"),
    10 + N("Doutor"),
    IF($O517 = 7 + N("Se for diretor"),
        RANDBETWEEN(8,10) + N("Graduate school or Master’s degree or Doctorate"),
        IF($O517 = 14 + N("If a manager"),
            RANDBETWEEN(7,9),
            IF(OR($O517 = 13, $O517 = 12, $O517 = 11) + N("If coordinator or specialist or analyst"),
                RANDBETWEEN(7,8),
                7
            )
        )
    )
)</f>
        <v>7</v>
      </c>
      <c r="L517" s="8" t="str">
        <f ca="1">VLOOKUP($K517,Education!$A:$B,2,FALSE)</f>
        <v>Undergraduate degree</v>
      </c>
      <c r="M517" s="7" t="e">
        <f ca="1" xml:space="preserve">
  IF(OR($O517 = 5, $O517 = 6, $O517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7" s="7" t="e">
        <f ca="1">VLOOKUP($M517,Department!$A:$B,2,FALSE)</f>
        <v>#NUM!</v>
      </c>
      <c r="O517" s="6">
        <f t="shared" ca="1" si="8"/>
        <v>9</v>
      </c>
      <c r="P517" s="7" t="str">
        <f ca="1">VLOOKUP($O517,Role!$A:$B,2,FALSE)</f>
        <v>Intern</v>
      </c>
      <c r="Q517" s="6" t="str">
        <f ca="1" xml:space="preserve">
IF($O517 = 11 + N("Analyst"),
    RANDBETWEEN(5, 7) + N("Jr, Pleno, Sr"),
    ""
)</f>
        <v/>
      </c>
      <c r="R517" s="7" t="str">
        <f ca="1" xml:space="preserve">
IF($Q517 &lt;&gt; "",
    VLOOKUP($Q517,Level!$A:$B,2,FALSE),
    ""
)</f>
        <v/>
      </c>
      <c r="S517" s="1" t="e">
        <f ca="1" xml:space="preserve">
IF($O517 = 5 + N("Presidente"),
    27000,
    IF($O517 = 6 + N("Vice-presidente"),
        23000,
        IF(OR($O517 = 8, $O517= 13, $O517 = 12) + N("Secretária bilíngue ou coordenador ou especialista"),
            8000,
            IF($O517 = 7 + N("Diretor"),
                15000,
                IF($O517 = 14 + N("Gerente"),
                    12000,
                    IF($O517 = 9 + N("Estagiário"),
                        705,
                        IF($O517 = 10 + N("Trainee"),
                            805,
                            IF($O517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IF($K517 = 7,
  500,
  IF($K517 = 8,
    1000,
    IF($K517 = 9,
      1500,
      IF($K517 = 10,
        2000,
        0
      )
    )
  )
)
+
N("Adicional no salário por área")
+
IF($M517 = 14 + N("Tecnologia da Informação"),
  120,
  IF($M517 = 16 + N("Vendas"),
    110,
    IF($M517 = 15 + N("Jurídico"),
      100,
      IF(OR($M517 = 8, $M517 = 9, $M517 = 11) + N("Recursos humanos ou comercial ou comunicação e marketing"),
        80,
        0
      )
    )
  )
)
+
N("Adicionando pegadinha")
+
IF(AND($M517 = 16, $K517 = 9, $O517 = 11, $Q517 = 5) + N("Se for de vendas, com mestrado, analista sênior"),
  IF(#REF! = 5,
    100,
    0
  )
  +
  IF($I517 = "M",
    200,
    0
  ),
  0
)</f>
        <v>#NUM!</v>
      </c>
    </row>
    <row r="518" spans="1:19" ht="14.25" customHeight="1" x14ac:dyDescent="0.2">
      <c r="A518" s="7" t="s">
        <v>94</v>
      </c>
      <c r="B518" s="5">
        <f>ROW()</f>
        <v>518</v>
      </c>
      <c r="C518" s="6" t="b">
        <v>1</v>
      </c>
      <c r="D518" s="7" t="e">
        <f ca="1">IF($B518 = 1 + N("Presidente"),
    127,
    IF($B518 = 2 + N("Vice-Presidente"),
        72,
        IF($B518 = 3 + N("Secretária bilíngue"),
            13,
            RANDBETWEEN(5,COUNT(#REF!) + 1)
        )
    )
)</f>
        <v>#NUM!</v>
      </c>
      <c r="E518" s="7" t="e">
        <f ca="1">VLOOKUP($D518,#REF!,2,FALSE)</f>
        <v>#NUM!</v>
      </c>
      <c r="F518" s="7" t="e">
        <f ca="1" xml:space="preserve">
IF($B518 = 1,
    0,
    RANDBETWEEN(5,COUNT(#REF!) + 1)
)</f>
        <v>#NUM!</v>
      </c>
      <c r="G518" s="7" t="e">
        <f ca="1" xml:space="preserve">
IF($B518 = 1 + N("Presidente"),
    "de Orléans e Bragança",
    VLOOKUP($F518,#REF!,2,FALSE) &amp; " " &amp; VLOOKUP(RANDBETWEEN(5,COUNT(#REF!) + 1),#REF!,2,FALSE)
)</f>
        <v>#NUM!</v>
      </c>
      <c r="H518" s="7" t="s">
        <v>614</v>
      </c>
      <c r="I518" s="7" t="s">
        <v>6</v>
      </c>
      <c r="J518" s="8">
        <f ca="1" xml:space="preserve">
IF($O518 = 5 + N("CEO"),
    TODAY() - 16340,
    IF($O518 = 8 + N("Secretary"),
        RANDBETWEEN(TODAY() - 12418.5, TODAY()-6574.5),
        IF(OR($O518 = 7, $O518 = 14),
            RANDBETWEEN(TODAY() - 16071, TODAY() - 8766),
            IF(OR($O518 = 13, $O518 = 12, $O518 = 11),
                RANDBETWEEN(TODAY() - 27393.75, TODAY() - 12783.75),
                RANDBETWEEN(TODAY() - 27393.75, TODAY()-10957.5)
            )
        )
    )
)</f>
        <v>23017</v>
      </c>
      <c r="K518" s="6">
        <f ca="1" xml:space="preserve">
IF(OR($O518 = 5, $O518 = 6) + N("Se for presidente ou vice-presidente"),
    10 + N("Doutor"),
    IF($O518 = 7 + N("Se for diretor"),
        RANDBETWEEN(8,10) + N("Graduate school or Master’s degree or Doctorate"),
        IF($O518 = 14 + N("If a manager"),
            RANDBETWEEN(7,9),
            IF(OR($O518 = 13, $O518 = 12, $O518 = 11) + N("If coordinator or specialist or analyst"),
                RANDBETWEEN(7,8),
                7
            )
        )
    )
)</f>
        <v>7</v>
      </c>
      <c r="L518" s="8" t="str">
        <f ca="1">VLOOKUP($K518,Education!$A:$B,2,FALSE)</f>
        <v>Undergraduate degree</v>
      </c>
      <c r="M518" s="7" t="e">
        <f ca="1" xml:space="preserve">
  IF(OR($O518 = 5, $O518 = 6, $O518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8" s="7" t="e">
        <f ca="1">VLOOKUP($M518,Department!$A:$B,2,FALSE)</f>
        <v>#NUM!</v>
      </c>
      <c r="O518" s="6">
        <f t="shared" ca="1" si="8"/>
        <v>11</v>
      </c>
      <c r="P518" s="7" t="str">
        <f ca="1">VLOOKUP($O518,Role!$A:$B,2,FALSE)</f>
        <v>Analyst</v>
      </c>
      <c r="Q518" s="6">
        <f ca="1" xml:space="preserve">
IF($O518 = 11 + N("Analyst"),
    RANDBETWEEN(5, 7) + N("Jr, Pleno, Sr"),
    ""
)</f>
        <v>5</v>
      </c>
      <c r="R518" s="7" t="e">
        <f ca="1" xml:space="preserve">
IF($Q518 &lt;&gt; "",
    VLOOKUP($Q518,Level!$A:$B,2,FALSE),
    ""
)</f>
        <v>#N/A</v>
      </c>
      <c r="S518" s="1" t="e">
        <f ca="1" xml:space="preserve">
IF($O518 = 5 + N("Presidente"),
    27000,
    IF($O518 = 6 + N("Vice-presidente"),
        23000,
        IF(OR($O518 = 8, $O518= 13, $O518 = 12) + N("Secretária bilíngue ou coordenador ou especialista"),
            8000,
            IF($O518 = 7 + N("Diretor"),
                15000,
                IF($O518 = 14 + N("Gerente"),
                    12000,
                    IF($O518 = 9 + N("Estagiário"),
                        705,
                        IF($O518 = 10 + N("Trainee"),
                            805,
                            IF($O518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IF($K518 = 7,
  500,
  IF($K518 = 8,
    1000,
    IF($K518 = 9,
      1500,
      IF($K518 = 10,
        2000,
        0
      )
    )
  )
)
+
N("Adicional no salário por área")
+
IF($M518 = 14 + N("Tecnologia da Informação"),
  120,
  IF($M518 = 16 + N("Vendas"),
    110,
    IF($M518 = 15 + N("Jurídico"),
      100,
      IF(OR($M518 = 8, $M518 = 9, $M518 = 11) + N("Recursos humanos ou comercial ou comunicação e marketing"),
        80,
        0
      )
    )
  )
)
+
N("Adicionando pegadinha")
+
IF(AND($M518 = 16, $K518 = 9, $O518 = 11, $Q518 = 5) + N("Se for de vendas, com mestrado, analista sênior"),
  IF(#REF! = 5,
    100,
    0
  )
  +
  IF($I518 = "M",
    200,
    0
  ),
  0
)</f>
        <v>#NUM!</v>
      </c>
    </row>
    <row r="519" spans="1:19" ht="14.25" customHeight="1" x14ac:dyDescent="0.2">
      <c r="A519" s="7" t="s">
        <v>94</v>
      </c>
      <c r="B519" s="5">
        <f>ROW()</f>
        <v>519</v>
      </c>
      <c r="C519" s="6" t="b">
        <v>1</v>
      </c>
      <c r="D519" s="7" t="e">
        <f ca="1">IF($B519 = 1 + N("Presidente"),
    127,
    IF($B519 = 2 + N("Vice-Presidente"),
        72,
        IF($B519 = 3 + N("Secretária bilíngue"),
            13,
            RANDBETWEEN(5,COUNT(#REF!) + 1)
        )
    )
)</f>
        <v>#NUM!</v>
      </c>
      <c r="E519" s="7" t="e">
        <f ca="1">VLOOKUP($D519,#REF!,2,FALSE)</f>
        <v>#NUM!</v>
      </c>
      <c r="F519" s="7" t="e">
        <f ca="1" xml:space="preserve">
IF($B519 = 1,
    0,
    RANDBETWEEN(5,COUNT(#REF!) + 1)
)</f>
        <v>#NUM!</v>
      </c>
      <c r="G519" s="7" t="e">
        <f ca="1" xml:space="preserve">
IF($B519 = 1 + N("Presidente"),
    "de Orléans e Bragança",
    VLOOKUP($F519,#REF!,2,FALSE) &amp; " " &amp; VLOOKUP(RANDBETWEEN(5,COUNT(#REF!) + 1),#REF!,2,FALSE)
)</f>
        <v>#NUM!</v>
      </c>
      <c r="H519" s="7" t="s">
        <v>615</v>
      </c>
      <c r="I519" s="7" t="s">
        <v>5</v>
      </c>
      <c r="J519" s="8">
        <f ca="1" xml:space="preserve">
IF($O519 = 5 + N("CEO"),
    TODAY() - 16340,
    IF($O519 = 8 + N("Secretary"),
        RANDBETWEEN(TODAY() - 12418.5, TODAY()-6574.5),
        IF(OR($O519 = 7, $O519 = 14),
            RANDBETWEEN(TODAY() - 16071, TODAY() - 8766),
            IF(OR($O519 = 13, $O519 = 12, $O519 = 11),
                RANDBETWEEN(TODAY() - 27393.75, TODAY() - 12783.75),
                RANDBETWEEN(TODAY() - 27393.75, TODAY()-10957.5)
            )
        )
    )
)</f>
        <v>20713</v>
      </c>
      <c r="K519" s="6">
        <f ca="1" xml:space="preserve">
IF(OR($O519 = 5, $O519 = 6) + N("Se for presidente ou vice-presidente"),
    10 + N("Doutor"),
    IF($O519 = 7 + N("Se for diretor"),
        RANDBETWEEN(8,10) + N("Graduate school or Master’s degree or Doctorate"),
        IF($O519 = 14 + N("If a manager"),
            RANDBETWEEN(7,9),
            IF(OR($O519 = 13, $O519 = 12, $O519 = 11) + N("If coordinator or specialist or analyst"),
                RANDBETWEEN(7,8),
                7
            )
        )
    )
)</f>
        <v>7</v>
      </c>
      <c r="L519" s="8" t="str">
        <f ca="1">VLOOKUP($K519,Education!$A:$B,2,FALSE)</f>
        <v>Undergraduate degree</v>
      </c>
      <c r="M519" s="7" t="e">
        <f ca="1" xml:space="preserve">
  IF(OR($O519 = 5, $O519 = 6, $O519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19" s="7" t="e">
        <f ca="1">VLOOKUP($M519,Department!$A:$B,2,FALSE)</f>
        <v>#NUM!</v>
      </c>
      <c r="O519" s="6">
        <f t="shared" ca="1" si="8"/>
        <v>9</v>
      </c>
      <c r="P519" s="7" t="str">
        <f ca="1">VLOOKUP($O519,Role!$A:$B,2,FALSE)</f>
        <v>Intern</v>
      </c>
      <c r="Q519" s="6" t="str">
        <f ca="1" xml:space="preserve">
IF($O519 = 11 + N("Analyst"),
    RANDBETWEEN(5, 7) + N("Jr, Pleno, Sr"),
    ""
)</f>
        <v/>
      </c>
      <c r="R519" s="7" t="str">
        <f ca="1" xml:space="preserve">
IF($Q519 &lt;&gt; "",
    VLOOKUP($Q519,Level!$A:$B,2,FALSE),
    ""
)</f>
        <v/>
      </c>
      <c r="S519" s="1" t="e">
        <f ca="1" xml:space="preserve">
IF($O519 = 5 + N("Presidente"),
    27000,
    IF($O519 = 6 + N("Vice-presidente"),
        23000,
        IF(OR($O519 = 8, $O519= 13, $O519 = 12) + N("Secretária bilíngue ou coordenador ou especialista"),
            8000,
            IF($O519 = 7 + N("Diretor"),
                15000,
                IF($O519 = 14 + N("Gerente"),
                    12000,
                    IF($O519 = 9 + N("Estagiário"),
                        705,
                        IF($O519 = 10 + N("Trainee"),
                            805,
                            IF($O519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IF($K519 = 7,
  500,
  IF($K519 = 8,
    1000,
    IF($K519 = 9,
      1500,
      IF($K519 = 10,
        2000,
        0
      )
    )
  )
)
+
N("Adicional no salário por área")
+
IF($M519 = 14 + N("Tecnologia da Informação"),
  120,
  IF($M519 = 16 + N("Vendas"),
    110,
    IF($M519 = 15 + N("Jurídico"),
      100,
      IF(OR($M519 = 8, $M519 = 9, $M519 = 11) + N("Recursos humanos ou comercial ou comunicação e marketing"),
        80,
        0
      )
    )
  )
)
+
N("Adicionando pegadinha")
+
IF(AND($M519 = 16, $K519 = 9, $O519 = 11, $Q519 = 5) + N("Se for de vendas, com mestrado, analista sênior"),
  IF(#REF! = 5,
    100,
    0
  )
  +
  IF($I519 = "M",
    200,
    0
  ),
  0
)</f>
        <v>#NUM!</v>
      </c>
    </row>
    <row r="520" spans="1:19" ht="14.25" customHeight="1" x14ac:dyDescent="0.2">
      <c r="A520" s="7" t="s">
        <v>94</v>
      </c>
      <c r="B520" s="5">
        <f>ROW()</f>
        <v>520</v>
      </c>
      <c r="C520" s="6" t="b">
        <v>1</v>
      </c>
      <c r="D520" s="7" t="e">
        <f ca="1">IF($B520 = 1 + N("Presidente"),
    127,
    IF($B520 = 2 + N("Vice-Presidente"),
        72,
        IF($B520 = 3 + N("Secretária bilíngue"),
            13,
            RANDBETWEEN(5,COUNT(#REF!) + 1)
        )
    )
)</f>
        <v>#NUM!</v>
      </c>
      <c r="E520" s="7" t="e">
        <f ca="1">VLOOKUP($D520,#REF!,2,FALSE)</f>
        <v>#NUM!</v>
      </c>
      <c r="F520" s="7" t="e">
        <f ca="1" xml:space="preserve">
IF($B520 = 1,
    0,
    RANDBETWEEN(5,COUNT(#REF!) + 1)
)</f>
        <v>#NUM!</v>
      </c>
      <c r="G520" s="7" t="e">
        <f ca="1" xml:space="preserve">
IF($B520 = 1 + N("Presidente"),
    "de Orléans e Bragança",
    VLOOKUP($F520,#REF!,2,FALSE) &amp; " " &amp; VLOOKUP(RANDBETWEEN(5,COUNT(#REF!) + 1),#REF!,2,FALSE)
)</f>
        <v>#NUM!</v>
      </c>
      <c r="H520" s="7" t="s">
        <v>616</v>
      </c>
      <c r="I520" s="7" t="s">
        <v>5</v>
      </c>
      <c r="J520" s="8">
        <f ca="1" xml:space="preserve">
IF($O520 = 5 + N("CEO"),
    TODAY() - 16340,
    IF($O520 = 8 + N("Secretary"),
        RANDBETWEEN(TODAY() - 12418.5, TODAY()-6574.5),
        IF(OR($O520 = 7, $O520 = 14),
            RANDBETWEEN(TODAY() - 16071, TODAY() - 8766),
            IF(OR($O520 = 13, $O520 = 12, $O520 = 11),
                RANDBETWEEN(TODAY() - 27393.75, TODAY() - 12783.75),
                RANDBETWEEN(TODAY() - 27393.75, TODAY()-10957.5)
            )
        )
    )
)</f>
        <v>18704</v>
      </c>
      <c r="K520" s="6">
        <f ca="1" xml:space="preserve">
IF(OR($O520 = 5, $O520 = 6) + N("Se for presidente ou vice-presidente"),
    10 + N("Doutor"),
    IF($O520 = 7 + N("Se for diretor"),
        RANDBETWEEN(8,10) + N("Graduate school or Master’s degree or Doctorate"),
        IF($O520 = 14 + N("If a manager"),
            RANDBETWEEN(7,9),
            IF(OR($O520 = 13, $O520 = 12, $O520 = 11) + N("If coordinator or specialist or analyst"),
                RANDBETWEEN(7,8),
                7
            )
        )
    )
)</f>
        <v>7</v>
      </c>
      <c r="L520" s="8" t="str">
        <f ca="1">VLOOKUP($K520,Education!$A:$B,2,FALSE)</f>
        <v>Undergraduate degree</v>
      </c>
      <c r="M520" s="7" t="e">
        <f ca="1" xml:space="preserve">
  IF(OR($O520 = 5, $O520 = 6, $O520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0" s="7" t="e">
        <f ca="1">VLOOKUP($M520,Department!$A:$B,2,FALSE)</f>
        <v>#NUM!</v>
      </c>
      <c r="O520" s="6">
        <f t="shared" ca="1" si="8"/>
        <v>11</v>
      </c>
      <c r="P520" s="7" t="str">
        <f ca="1">VLOOKUP($O520,Role!$A:$B,2,FALSE)</f>
        <v>Analyst</v>
      </c>
      <c r="Q520" s="6">
        <f ca="1" xml:space="preserve">
IF($O520 = 11 + N("Analyst"),
    RANDBETWEEN(5, 7) + N("Jr, Pleno, Sr"),
    ""
)</f>
        <v>5</v>
      </c>
      <c r="R520" s="7" t="e">
        <f ca="1" xml:space="preserve">
IF($Q520 &lt;&gt; "",
    VLOOKUP($Q520,Level!$A:$B,2,FALSE),
    ""
)</f>
        <v>#N/A</v>
      </c>
      <c r="S520" s="1" t="e">
        <f ca="1" xml:space="preserve">
IF($O520 = 5 + N("Presidente"),
    27000,
    IF($O520 = 6 + N("Vice-presidente"),
        23000,
        IF(OR($O520 = 8, $O520= 13, $O520 = 12) + N("Secretária bilíngue ou coordenador ou especialista"),
            8000,
            IF($O520 = 7 + N("Diretor"),
                15000,
                IF($O520 = 14 + N("Gerente"),
                    12000,
                    IF($O520 = 9 + N("Estagiário"),
                        705,
                        IF($O520 = 10 + N("Trainee"),
                            805,
                            IF($O520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IF($K520 = 7,
  500,
  IF($K520 = 8,
    1000,
    IF($K520 = 9,
      1500,
      IF($K520 = 10,
        2000,
        0
      )
    )
  )
)
+
N("Adicional no salário por área")
+
IF($M520 = 14 + N("Tecnologia da Informação"),
  120,
  IF($M520 = 16 + N("Vendas"),
    110,
    IF($M520 = 15 + N("Jurídico"),
      100,
      IF(OR($M520 = 8, $M520 = 9, $M520 = 11) + N("Recursos humanos ou comercial ou comunicação e marketing"),
        80,
        0
      )
    )
  )
)
+
N("Adicionando pegadinha")
+
IF(AND($M520 = 16, $K520 = 9, $O520 = 11, $Q520 = 5) + N("Se for de vendas, com mestrado, analista sênior"),
  IF(#REF! = 5,
    100,
    0
  )
  +
  IF($I520 = "M",
    200,
    0
  ),
  0
)</f>
        <v>#NUM!</v>
      </c>
    </row>
    <row r="521" spans="1:19" ht="14.25" customHeight="1" x14ac:dyDescent="0.2">
      <c r="A521" s="7" t="s">
        <v>94</v>
      </c>
      <c r="B521" s="5">
        <f>ROW()</f>
        <v>521</v>
      </c>
      <c r="C521" s="6" t="b">
        <v>1</v>
      </c>
      <c r="D521" s="7" t="e">
        <f ca="1">IF($B521 = 1 + N("Presidente"),
    127,
    IF($B521 = 2 + N("Vice-Presidente"),
        72,
        IF($B521 = 3 + N("Secretária bilíngue"),
            13,
            RANDBETWEEN(5,COUNT(#REF!) + 1)
        )
    )
)</f>
        <v>#NUM!</v>
      </c>
      <c r="E521" s="7" t="e">
        <f ca="1">VLOOKUP($D521,#REF!,2,FALSE)</f>
        <v>#NUM!</v>
      </c>
      <c r="F521" s="7" t="e">
        <f ca="1" xml:space="preserve">
IF($B521 = 1,
    0,
    RANDBETWEEN(5,COUNT(#REF!) + 1)
)</f>
        <v>#NUM!</v>
      </c>
      <c r="G521" s="7" t="e">
        <f ca="1" xml:space="preserve">
IF($B521 = 1 + N("Presidente"),
    "de Orléans e Bragança",
    VLOOKUP($F521,#REF!,2,FALSE) &amp; " " &amp; VLOOKUP(RANDBETWEEN(5,COUNT(#REF!) + 1),#REF!,2,FALSE)
)</f>
        <v>#NUM!</v>
      </c>
      <c r="H521" s="7" t="s">
        <v>617</v>
      </c>
      <c r="I521" s="7" t="s">
        <v>6</v>
      </c>
      <c r="J521" s="8">
        <f ca="1" xml:space="preserve">
IF($O521 = 5 + N("CEO"),
    TODAY() - 16340,
    IF($O521 = 8 + N("Secretary"),
        RANDBETWEEN(TODAY() - 12418.5, TODAY()-6574.5),
        IF(OR($O521 = 7, $O521 = 14),
            RANDBETWEEN(TODAY() - 16071, TODAY() - 8766),
            IF(OR($O521 = 13, $O521 = 12, $O521 = 11),
                RANDBETWEEN(TODAY() - 27393.75, TODAY() - 12783.75),
                RANDBETWEEN(TODAY() - 27393.75, TODAY()-10957.5)
            )
        )
    )
)</f>
        <v>28085</v>
      </c>
      <c r="K521" s="6">
        <f ca="1" xml:space="preserve">
IF(OR($O521 = 5, $O521 = 6) + N("Se for presidente ou vice-presidente"),
    10 + N("Doutor"),
    IF($O521 = 7 + N("Se for diretor"),
        RANDBETWEEN(8,10) + N("Graduate school or Master’s degree or Doctorate"),
        IF($O521 = 14 + N("If a manager"),
            RANDBETWEEN(7,9),
            IF(OR($O521 = 13, $O521 = 12, $O521 = 11) + N("If coordinator or specialist or analyst"),
                RANDBETWEEN(7,8),
                7
            )
        )
    )
)</f>
        <v>7</v>
      </c>
      <c r="L521" s="8" t="str">
        <f ca="1">VLOOKUP($K521,Education!$A:$B,2,FALSE)</f>
        <v>Undergraduate degree</v>
      </c>
      <c r="M521" s="7" t="e">
        <f ca="1" xml:space="preserve">
  IF(OR($O521 = 5, $O521 = 6, $O521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1" s="7" t="e">
        <f ca="1">VLOOKUP($M521,Department!$A:$B,2,FALSE)</f>
        <v>#NUM!</v>
      </c>
      <c r="O521" s="6">
        <f t="shared" ca="1" si="8"/>
        <v>9</v>
      </c>
      <c r="P521" s="7" t="str">
        <f ca="1">VLOOKUP($O521,Role!$A:$B,2,FALSE)</f>
        <v>Intern</v>
      </c>
      <c r="Q521" s="6" t="str">
        <f ca="1" xml:space="preserve">
IF($O521 = 11 + N("Analyst"),
    RANDBETWEEN(5, 7) + N("Jr, Pleno, Sr"),
    ""
)</f>
        <v/>
      </c>
      <c r="R521" s="7" t="str">
        <f ca="1" xml:space="preserve">
IF($Q521 &lt;&gt; "",
    VLOOKUP($Q521,Level!$A:$B,2,FALSE),
    ""
)</f>
        <v/>
      </c>
      <c r="S521" s="1" t="e">
        <f ca="1" xml:space="preserve">
IF($O521 = 5 + N("Presidente"),
    27000,
    IF($O521 = 6 + N("Vice-presidente"),
        23000,
        IF(OR($O521 = 8, $O521= 13, $O521 = 12) + N("Secretária bilíngue ou coordenador ou especialista"),
            8000,
            IF($O521 = 7 + N("Diretor"),
                15000,
                IF($O521 = 14 + N("Gerente"),
                    12000,
                    IF($O521 = 9 + N("Estagiário"),
                        705,
                        IF($O521 = 10 + N("Trainee"),
                            805,
                            IF($O521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IF($K521 = 7,
  500,
  IF($K521 = 8,
    1000,
    IF($K521 = 9,
      1500,
      IF($K521 = 10,
        2000,
        0
      )
    )
  )
)
+
N("Adicional no salário por área")
+
IF($M521 = 14 + N("Tecnologia da Informação"),
  120,
  IF($M521 = 16 + N("Vendas"),
    110,
    IF($M521 = 15 + N("Jurídico"),
      100,
      IF(OR($M521 = 8, $M521 = 9, $M521 = 11) + N("Recursos humanos ou comercial ou comunicação e marketing"),
        80,
        0
      )
    )
  )
)
+
N("Adicionando pegadinha")
+
IF(AND($M521 = 16, $K521 = 9, $O521 = 11, $Q521 = 5) + N("Se for de vendas, com mestrado, analista sênior"),
  IF(#REF! = 5,
    100,
    0
  )
  +
  IF($I521 = "M",
    200,
    0
  ),
  0
)</f>
        <v>#NUM!</v>
      </c>
    </row>
    <row r="522" spans="1:19" ht="14.25" customHeight="1" x14ac:dyDescent="0.2">
      <c r="A522" s="7" t="s">
        <v>94</v>
      </c>
      <c r="B522" s="5">
        <f>ROW()</f>
        <v>522</v>
      </c>
      <c r="C522" s="6" t="b">
        <v>1</v>
      </c>
      <c r="D522" s="7" t="e">
        <f ca="1">IF($B522 = 1 + N("Presidente"),
    127,
    IF($B522 = 2 + N("Vice-Presidente"),
        72,
        IF($B522 = 3 + N("Secretária bilíngue"),
            13,
            RANDBETWEEN(5,COUNT(#REF!) + 1)
        )
    )
)</f>
        <v>#NUM!</v>
      </c>
      <c r="E522" s="7" t="e">
        <f ca="1">VLOOKUP($D522,#REF!,2,FALSE)</f>
        <v>#NUM!</v>
      </c>
      <c r="F522" s="7" t="e">
        <f ca="1" xml:space="preserve">
IF($B522 = 1,
    0,
    RANDBETWEEN(5,COUNT(#REF!) + 1)
)</f>
        <v>#NUM!</v>
      </c>
      <c r="G522" s="7" t="e">
        <f ca="1" xml:space="preserve">
IF($B522 = 1 + N("Presidente"),
    "de Orléans e Bragança",
    VLOOKUP($F522,#REF!,2,FALSE) &amp; " " &amp; VLOOKUP(RANDBETWEEN(5,COUNT(#REF!) + 1),#REF!,2,FALSE)
)</f>
        <v>#NUM!</v>
      </c>
      <c r="H522" s="7" t="s">
        <v>618</v>
      </c>
      <c r="I522" s="7" t="s">
        <v>6</v>
      </c>
      <c r="J522" s="8">
        <f ca="1" xml:space="preserve">
IF($O522 = 5 + N("CEO"),
    TODAY() - 16340,
    IF($O522 = 8 + N("Secretary"),
        RANDBETWEEN(TODAY() - 12418.5, TODAY()-6574.5),
        IF(OR($O522 = 7, $O522 = 14),
            RANDBETWEEN(TODAY() - 16071, TODAY() - 8766),
            IF(OR($O522 = 13, $O522 = 12, $O522 = 11),
                RANDBETWEEN(TODAY() - 27393.75, TODAY() - 12783.75),
                RANDBETWEEN(TODAY() - 27393.75, TODAY()-10957.5)
            )
        )
    )
)</f>
        <v>29850</v>
      </c>
      <c r="K522" s="6">
        <f ca="1" xml:space="preserve">
IF(OR($O522 = 5, $O522 = 6) + N("Se for presidente ou vice-presidente"),
    10 + N("Doutor"),
    IF($O522 = 7 + N("Se for diretor"),
        RANDBETWEEN(8,10) + N("Graduate school or Master’s degree or Doctorate"),
        IF($O522 = 14 + N("If a manager"),
            RANDBETWEEN(7,9),
            IF(OR($O522 = 13, $O522 = 12, $O522 = 11) + N("If coordinator or specialist or analyst"),
                RANDBETWEEN(7,8),
                7
            )
        )
    )
)</f>
        <v>8</v>
      </c>
      <c r="L522" s="8" t="str">
        <f ca="1">VLOOKUP($K522,Education!$A:$B,2,FALSE)</f>
        <v>Graduate school</v>
      </c>
      <c r="M522" s="7" t="e">
        <f ca="1" xml:space="preserve">
  IF(OR($O522 = 5, $O522 = 6, $O522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2" s="7" t="e">
        <f ca="1">VLOOKUP($M522,Department!$A:$B,2,FALSE)</f>
        <v>#NUM!</v>
      </c>
      <c r="O522" s="6">
        <f t="shared" ca="1" si="8"/>
        <v>11</v>
      </c>
      <c r="P522" s="7" t="str">
        <f ca="1">VLOOKUP($O522,Role!$A:$B,2,FALSE)</f>
        <v>Analyst</v>
      </c>
      <c r="Q522" s="6">
        <f ca="1" xml:space="preserve">
IF($O522 = 11 + N("Analyst"),
    RANDBETWEEN(5, 7) + N("Jr, Pleno, Sr"),
    ""
)</f>
        <v>7</v>
      </c>
      <c r="R522" s="7" t="e">
        <f ca="1" xml:space="preserve">
IF($Q522 &lt;&gt; "",
    VLOOKUP($Q522,Level!$A:$B,2,FALSE),
    ""
)</f>
        <v>#N/A</v>
      </c>
      <c r="S522" s="1" t="e">
        <f ca="1" xml:space="preserve">
IF($O522 = 5 + N("Presidente"),
    27000,
    IF($O522 = 6 + N("Vice-presidente"),
        23000,
        IF(OR($O522 = 8, $O522= 13, $O522 = 12) + N("Secretária bilíngue ou coordenador ou especialista"),
            8000,
            IF($O522 = 7 + N("Diretor"),
                15000,
                IF($O522 = 14 + N("Gerente"),
                    12000,
                    IF($O522 = 9 + N("Estagiário"),
                        705,
                        IF($O522 = 10 + N("Trainee"),
                            805,
                            IF($O522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IF($K522 = 7,
  500,
  IF($K522 = 8,
    1000,
    IF($K522 = 9,
      1500,
      IF($K522 = 10,
        2000,
        0
      )
    )
  )
)
+
N("Adicional no salário por área")
+
IF($M522 = 14 + N("Tecnologia da Informação"),
  120,
  IF($M522 = 16 + N("Vendas"),
    110,
    IF($M522 = 15 + N("Jurídico"),
      100,
      IF(OR($M522 = 8, $M522 = 9, $M522 = 11) + N("Recursos humanos ou comercial ou comunicação e marketing"),
        80,
        0
      )
    )
  )
)
+
N("Adicionando pegadinha")
+
IF(AND($M522 = 16, $K522 = 9, $O522 = 11, $Q522 = 5) + N("Se for de vendas, com mestrado, analista sênior"),
  IF(#REF! = 5,
    100,
    0
  )
  +
  IF($I522 = "M",
    200,
    0
  ),
  0
)</f>
        <v>#NUM!</v>
      </c>
    </row>
    <row r="523" spans="1:19" ht="14.25" customHeight="1" x14ac:dyDescent="0.2">
      <c r="A523" s="7" t="s">
        <v>94</v>
      </c>
      <c r="B523" s="5">
        <f>ROW()</f>
        <v>523</v>
      </c>
      <c r="C523" s="6" t="b">
        <v>1</v>
      </c>
      <c r="D523" s="7" t="e">
        <f ca="1">IF($B523 = 1 + N("Presidente"),
    127,
    IF($B523 = 2 + N("Vice-Presidente"),
        72,
        IF($B523 = 3 + N("Secretária bilíngue"),
            13,
            RANDBETWEEN(5,COUNT(#REF!) + 1)
        )
    )
)</f>
        <v>#NUM!</v>
      </c>
      <c r="E523" s="7" t="e">
        <f ca="1">VLOOKUP($D523,#REF!,2,FALSE)</f>
        <v>#NUM!</v>
      </c>
      <c r="F523" s="7" t="e">
        <f ca="1" xml:space="preserve">
IF($B523 = 1,
    0,
    RANDBETWEEN(5,COUNT(#REF!) + 1)
)</f>
        <v>#NUM!</v>
      </c>
      <c r="G523" s="7" t="e">
        <f ca="1" xml:space="preserve">
IF($B523 = 1 + N("Presidente"),
    "de Orléans e Bragança",
    VLOOKUP($F523,#REF!,2,FALSE) &amp; " " &amp; VLOOKUP(RANDBETWEEN(5,COUNT(#REF!) + 1),#REF!,2,FALSE)
)</f>
        <v>#NUM!</v>
      </c>
      <c r="H523" s="7" t="s">
        <v>619</v>
      </c>
      <c r="I523" s="7" t="s">
        <v>6</v>
      </c>
      <c r="J523" s="8">
        <f ca="1" xml:space="preserve">
IF($O523 = 5 + N("CEO"),
    TODAY() - 16340,
    IF($O523 = 8 + N("Secretary"),
        RANDBETWEEN(TODAY() - 12418.5, TODAY()-6574.5),
        IF(OR($O523 = 7, $O523 = 14),
            RANDBETWEEN(TODAY() - 16071, TODAY() - 8766),
            IF(OR($O523 = 13, $O523 = 12, $O523 = 11),
                RANDBETWEEN(TODAY() - 27393.75, TODAY() - 12783.75),
                RANDBETWEEN(TODAY() - 27393.75, TODAY()-10957.5)
            )
        )
    )
)</f>
        <v>29735</v>
      </c>
      <c r="K523" s="6">
        <f ca="1" xml:space="preserve">
IF(OR($O523 = 5, $O523 = 6) + N("Se for presidente ou vice-presidente"),
    10 + N("Doutor"),
    IF($O523 = 7 + N("Se for diretor"),
        RANDBETWEEN(8,10) + N("Graduate school or Master’s degree or Doctorate"),
        IF($O523 = 14 + N("If a manager"),
            RANDBETWEEN(7,9),
            IF(OR($O523 = 13, $O523 = 12, $O523 = 11) + N("If coordinator or specialist or analyst"),
                RANDBETWEEN(7,8),
                7
            )
        )
    )
)</f>
        <v>7</v>
      </c>
      <c r="L523" s="8" t="str">
        <f ca="1">VLOOKUP($K523,Education!$A:$B,2,FALSE)</f>
        <v>Undergraduate degree</v>
      </c>
      <c r="M523" s="7" t="e">
        <f ca="1" xml:space="preserve">
  IF(OR($O523 = 5, $O523 = 6, $O523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3" s="7" t="e">
        <f ca="1">VLOOKUP($M523,Department!$A:$B,2,FALSE)</f>
        <v>#NUM!</v>
      </c>
      <c r="O523" s="6">
        <f t="shared" ca="1" si="8"/>
        <v>10</v>
      </c>
      <c r="P523" s="7" t="str">
        <f ca="1">VLOOKUP($O523,Role!$A:$B,2,FALSE)</f>
        <v>Trainee</v>
      </c>
      <c r="Q523" s="6" t="str">
        <f ca="1" xml:space="preserve">
IF($O523 = 11 + N("Analyst"),
    RANDBETWEEN(5, 7) + N("Jr, Pleno, Sr"),
    ""
)</f>
        <v/>
      </c>
      <c r="R523" s="7" t="str">
        <f ca="1" xml:space="preserve">
IF($Q523 &lt;&gt; "",
    VLOOKUP($Q523,Level!$A:$B,2,FALSE),
    ""
)</f>
        <v/>
      </c>
      <c r="S523" s="1" t="e">
        <f ca="1" xml:space="preserve">
IF($O523 = 5 + N("Presidente"),
    27000,
    IF($O523 = 6 + N("Vice-presidente"),
        23000,
        IF(OR($O523 = 8, $O523= 13, $O523 = 12) + N("Secretária bilíngue ou coordenador ou especialista"),
            8000,
            IF($O523 = 7 + N("Diretor"),
                15000,
                IF($O523 = 14 + N("Gerente"),
                    12000,
                    IF($O523 = 9 + N("Estagiário"),
                        705,
                        IF($O523 = 10 + N("Trainee"),
                            805,
                            IF($O523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IF($K523 = 7,
  500,
  IF($K523 = 8,
    1000,
    IF($K523 = 9,
      1500,
      IF($K523 = 10,
        2000,
        0
      )
    )
  )
)
+
N("Adicional no salário por área")
+
IF($M523 = 14 + N("Tecnologia da Informação"),
  120,
  IF($M523 = 16 + N("Vendas"),
    110,
    IF($M523 = 15 + N("Jurídico"),
      100,
      IF(OR($M523 = 8, $M523 = 9, $M523 = 11) + N("Recursos humanos ou comercial ou comunicação e marketing"),
        80,
        0
      )
    )
  )
)
+
N("Adicionando pegadinha")
+
IF(AND($M523 = 16, $K523 = 9, $O523 = 11, $Q523 = 5) + N("Se for de vendas, com mestrado, analista sênior"),
  IF(#REF! = 5,
    100,
    0
  )
  +
  IF($I523 = "M",
    200,
    0
  ),
  0
)</f>
        <v>#NUM!</v>
      </c>
    </row>
    <row r="524" spans="1:19" ht="14.25" customHeight="1" x14ac:dyDescent="0.2">
      <c r="A524" s="7" t="s">
        <v>94</v>
      </c>
      <c r="B524" s="5">
        <f>ROW()</f>
        <v>524</v>
      </c>
      <c r="C524" s="6" t="b">
        <v>1</v>
      </c>
      <c r="D524" s="7" t="e">
        <f ca="1">IF($B524 = 1 + N("Presidente"),
    127,
    IF($B524 = 2 + N("Vice-Presidente"),
        72,
        IF($B524 = 3 + N("Secretária bilíngue"),
            13,
            RANDBETWEEN(5,COUNT(#REF!) + 1)
        )
    )
)</f>
        <v>#NUM!</v>
      </c>
      <c r="E524" s="7" t="e">
        <f ca="1">VLOOKUP($D524,#REF!,2,FALSE)</f>
        <v>#NUM!</v>
      </c>
      <c r="F524" s="7" t="e">
        <f ca="1" xml:space="preserve">
IF($B524 = 1,
    0,
    RANDBETWEEN(5,COUNT(#REF!) + 1)
)</f>
        <v>#NUM!</v>
      </c>
      <c r="G524" s="7" t="e">
        <f ca="1" xml:space="preserve">
IF($B524 = 1 + N("Presidente"),
    "de Orléans e Bragança",
    VLOOKUP($F524,#REF!,2,FALSE) &amp; " " &amp; VLOOKUP(RANDBETWEEN(5,COUNT(#REF!) + 1),#REF!,2,FALSE)
)</f>
        <v>#NUM!</v>
      </c>
      <c r="H524" s="7" t="s">
        <v>620</v>
      </c>
      <c r="I524" s="7" t="s">
        <v>6</v>
      </c>
      <c r="J524" s="8">
        <f ca="1" xml:space="preserve">
IF($O524 = 5 + N("CEO"),
    TODAY() - 16340,
    IF($O524 = 8 + N("Secretary"),
        RANDBETWEEN(TODAY() - 12418.5, TODAY()-6574.5),
        IF(OR($O524 = 7, $O524 = 14),
            RANDBETWEEN(TODAY() - 16071, TODAY() - 8766),
            IF(OR($O524 = 13, $O524 = 12, $O524 = 11),
                RANDBETWEEN(TODAY() - 27393.75, TODAY() - 12783.75),
                RANDBETWEEN(TODAY() - 27393.75, TODAY()-10957.5)
            )
        )
    )
)</f>
        <v>20285</v>
      </c>
      <c r="K524" s="6">
        <f ca="1" xml:space="preserve">
IF(OR($O524 = 5, $O524 = 6) + N("Se for presidente ou vice-presidente"),
    10 + N("Doutor"),
    IF($O524 = 7 + N("Se for diretor"),
        RANDBETWEEN(8,10) + N("Graduate school or Master’s degree or Doctorate"),
        IF($O524 = 14 + N("If a manager"),
            RANDBETWEEN(7,9),
            IF(OR($O524 = 13, $O524 = 12, $O524 = 11) + N("If coordinator or specialist or analyst"),
                RANDBETWEEN(7,8),
                7
            )
        )
    )
)</f>
        <v>8</v>
      </c>
      <c r="L524" s="8" t="str">
        <f ca="1">VLOOKUP($K524,Education!$A:$B,2,FALSE)</f>
        <v>Graduate school</v>
      </c>
      <c r="M524" s="7" t="e">
        <f ca="1" xml:space="preserve">
  IF(OR($O524 = 5, $O524 = 6, $O524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4" s="7" t="e">
        <f ca="1">VLOOKUP($M524,Department!$A:$B,2,FALSE)</f>
        <v>#NUM!</v>
      </c>
      <c r="O524" s="6">
        <f t="shared" ca="1" si="8"/>
        <v>11</v>
      </c>
      <c r="P524" s="7" t="str">
        <f ca="1">VLOOKUP($O524,Role!$A:$B,2,FALSE)</f>
        <v>Analyst</v>
      </c>
      <c r="Q524" s="6">
        <f ca="1" xml:space="preserve">
IF($O524 = 11 + N("Analyst"),
    RANDBETWEEN(5, 7) + N("Jr, Pleno, Sr"),
    ""
)</f>
        <v>5</v>
      </c>
      <c r="R524" s="7" t="e">
        <f ca="1" xml:space="preserve">
IF($Q524 &lt;&gt; "",
    VLOOKUP($Q524,Level!$A:$B,2,FALSE),
    ""
)</f>
        <v>#N/A</v>
      </c>
      <c r="S524" s="1" t="e">
        <f ca="1" xml:space="preserve">
IF($O524 = 5 + N("Presidente"),
    27000,
    IF($O524 = 6 + N("Vice-presidente"),
        23000,
        IF(OR($O524 = 8, $O524= 13, $O524 = 12) + N("Secretária bilíngue ou coordenador ou especialista"),
            8000,
            IF($O524 = 7 + N("Diretor"),
                15000,
                IF($O524 = 14 + N("Gerente"),
                    12000,
                    IF($O524 = 9 + N("Estagiário"),
                        705,
                        IF($O524 = 10 + N("Trainee"),
                            805,
                            IF($O524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IF($K524 = 7,
  500,
  IF($K524 = 8,
    1000,
    IF($K524 = 9,
      1500,
      IF($K524 = 10,
        2000,
        0
      )
    )
  )
)
+
N("Adicional no salário por área")
+
IF($M524 = 14 + N("Tecnologia da Informação"),
  120,
  IF($M524 = 16 + N("Vendas"),
    110,
    IF($M524 = 15 + N("Jurídico"),
      100,
      IF(OR($M524 = 8, $M524 = 9, $M524 = 11) + N("Recursos humanos ou comercial ou comunicação e marketing"),
        80,
        0
      )
    )
  )
)
+
N("Adicionando pegadinha")
+
IF(AND($M524 = 16, $K524 = 9, $O524 = 11, $Q524 = 5) + N("Se for de vendas, com mestrado, analista sênior"),
  IF(#REF! = 5,
    100,
    0
  )
  +
  IF($I524 = "M",
    200,
    0
  ),
  0
)</f>
        <v>#NUM!</v>
      </c>
    </row>
    <row r="525" spans="1:19" ht="14.25" customHeight="1" x14ac:dyDescent="0.2">
      <c r="A525" s="7" t="s">
        <v>94</v>
      </c>
      <c r="B525" s="5">
        <f>ROW()</f>
        <v>525</v>
      </c>
      <c r="C525" s="6" t="b">
        <v>1</v>
      </c>
      <c r="D525" s="7" t="e">
        <f ca="1">IF($B525 = 1 + N("Presidente"),
    127,
    IF($B525 = 2 + N("Vice-Presidente"),
        72,
        IF($B525 = 3 + N("Secretária bilíngue"),
            13,
            RANDBETWEEN(5,COUNT(#REF!) + 1)
        )
    )
)</f>
        <v>#NUM!</v>
      </c>
      <c r="E525" s="7" t="e">
        <f ca="1">VLOOKUP($D525,#REF!,2,FALSE)</f>
        <v>#NUM!</v>
      </c>
      <c r="F525" s="7" t="e">
        <f ca="1" xml:space="preserve">
IF($B525 = 1,
    0,
    RANDBETWEEN(5,COUNT(#REF!) + 1)
)</f>
        <v>#NUM!</v>
      </c>
      <c r="G525" s="7" t="e">
        <f ca="1" xml:space="preserve">
IF($B525 = 1 + N("Presidente"),
    "de Orléans e Bragança",
    VLOOKUP($F525,#REF!,2,FALSE) &amp; " " &amp; VLOOKUP(RANDBETWEEN(5,COUNT(#REF!) + 1),#REF!,2,FALSE)
)</f>
        <v>#NUM!</v>
      </c>
      <c r="H525" s="7" t="s">
        <v>621</v>
      </c>
      <c r="I525" s="7" t="s">
        <v>6</v>
      </c>
      <c r="J525" s="8">
        <f ca="1" xml:space="preserve">
IF($O525 = 5 + N("CEO"),
    TODAY() - 16340,
    IF($O525 = 8 + N("Secretary"),
        RANDBETWEEN(TODAY() - 12418.5, TODAY()-6574.5),
        IF(OR($O525 = 7, $O525 = 14),
            RANDBETWEEN(TODAY() - 16071, TODAY() - 8766),
            IF(OR($O525 = 13, $O525 = 12, $O525 = 11),
                RANDBETWEEN(TODAY() - 27393.75, TODAY() - 12783.75),
                RANDBETWEEN(TODAY() - 27393.75, TODAY()-10957.5)
            )
        )
    )
)</f>
        <v>24008</v>
      </c>
      <c r="K525" s="6">
        <f ca="1" xml:space="preserve">
IF(OR($O525 = 5, $O525 = 6) + N("Se for presidente ou vice-presidente"),
    10 + N("Doutor"),
    IF($O525 = 7 + N("Se for diretor"),
        RANDBETWEEN(8,10) + N("Graduate school or Master’s degree or Doctorate"),
        IF($O525 = 14 + N("If a manager"),
            RANDBETWEEN(7,9),
            IF(OR($O525 = 13, $O525 = 12, $O525 = 11) + N("If coordinator or specialist or analyst"),
                RANDBETWEEN(7,8),
                7
            )
        )
    )
)</f>
        <v>7</v>
      </c>
      <c r="L525" s="8" t="str">
        <f ca="1">VLOOKUP($K525,Education!$A:$B,2,FALSE)</f>
        <v>Undergraduate degree</v>
      </c>
      <c r="M525" s="7" t="e">
        <f ca="1" xml:space="preserve">
  IF(OR($O525 = 5, $O525 = 6, $O525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5" s="7" t="e">
        <f ca="1">VLOOKUP($M525,Department!$A:$B,2,FALSE)</f>
        <v>#NUM!</v>
      </c>
      <c r="O525" s="6">
        <f t="shared" ca="1" si="8"/>
        <v>9</v>
      </c>
      <c r="P525" s="7" t="str">
        <f ca="1">VLOOKUP($O525,Role!$A:$B,2,FALSE)</f>
        <v>Intern</v>
      </c>
      <c r="Q525" s="6" t="str">
        <f ca="1" xml:space="preserve">
IF($O525 = 11 + N("Analyst"),
    RANDBETWEEN(5, 7) + N("Jr, Pleno, Sr"),
    ""
)</f>
        <v/>
      </c>
      <c r="R525" s="7" t="str">
        <f ca="1" xml:space="preserve">
IF($Q525 &lt;&gt; "",
    VLOOKUP($Q525,Level!$A:$B,2,FALSE),
    ""
)</f>
        <v/>
      </c>
      <c r="S525" s="1" t="e">
        <f ca="1" xml:space="preserve">
IF($O525 = 5 + N("Presidente"),
    27000,
    IF($O525 = 6 + N("Vice-presidente"),
        23000,
        IF(OR($O525 = 8, $O525= 13, $O525 = 12) + N("Secretária bilíngue ou coordenador ou especialista"),
            8000,
            IF($O525 = 7 + N("Diretor"),
                15000,
                IF($O525 = 14 + N("Gerente"),
                    12000,
                    IF($O525 = 9 + N("Estagiário"),
                        705,
                        IF($O525 = 10 + N("Trainee"),
                            805,
                            IF($O525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IF($K525 = 7,
  500,
  IF($K525 = 8,
    1000,
    IF($K525 = 9,
      1500,
      IF($K525 = 10,
        2000,
        0
      )
    )
  )
)
+
N("Adicional no salário por área")
+
IF($M525 = 14 + N("Tecnologia da Informação"),
  120,
  IF($M525 = 16 + N("Vendas"),
    110,
    IF($M525 = 15 + N("Jurídico"),
      100,
      IF(OR($M525 = 8, $M525 = 9, $M525 = 11) + N("Recursos humanos ou comercial ou comunicação e marketing"),
        80,
        0
      )
    )
  )
)
+
N("Adicionando pegadinha")
+
IF(AND($M525 = 16, $K525 = 9, $O525 = 11, $Q525 = 5) + N("Se for de vendas, com mestrado, analista sênior"),
  IF(#REF! = 5,
    100,
    0
  )
  +
  IF($I525 = "M",
    200,
    0
  ),
  0
)</f>
        <v>#NUM!</v>
      </c>
    </row>
    <row r="526" spans="1:19" ht="14.25" customHeight="1" x14ac:dyDescent="0.2">
      <c r="A526" s="7" t="s">
        <v>94</v>
      </c>
      <c r="B526" s="5">
        <f>ROW()</f>
        <v>526</v>
      </c>
      <c r="C526" s="6" t="b">
        <v>1</v>
      </c>
      <c r="D526" s="7" t="e">
        <f ca="1">IF($B526 = 1 + N("Presidente"),
    127,
    IF($B526 = 2 + N("Vice-Presidente"),
        72,
        IF($B526 = 3 + N("Secretária bilíngue"),
            13,
            RANDBETWEEN(5,COUNT(#REF!) + 1)
        )
    )
)</f>
        <v>#NUM!</v>
      </c>
      <c r="E526" s="7" t="e">
        <f ca="1">VLOOKUP($D526,#REF!,2,FALSE)</f>
        <v>#NUM!</v>
      </c>
      <c r="F526" s="7" t="e">
        <f ca="1" xml:space="preserve">
IF($B526 = 1,
    0,
    RANDBETWEEN(5,COUNT(#REF!) + 1)
)</f>
        <v>#NUM!</v>
      </c>
      <c r="G526" s="7" t="e">
        <f ca="1" xml:space="preserve">
IF($B526 = 1 + N("Presidente"),
    "de Orléans e Bragança",
    VLOOKUP($F526,#REF!,2,FALSE) &amp; " " &amp; VLOOKUP(RANDBETWEEN(5,COUNT(#REF!) + 1),#REF!,2,FALSE)
)</f>
        <v>#NUM!</v>
      </c>
      <c r="H526" s="7" t="s">
        <v>622</v>
      </c>
      <c r="I526" s="7" t="s">
        <v>6</v>
      </c>
      <c r="J526" s="8">
        <f ca="1" xml:space="preserve">
IF($O526 = 5 + N("CEO"),
    TODAY() - 16340,
    IF($O526 = 8 + N("Secretary"),
        RANDBETWEEN(TODAY() - 12418.5, TODAY()-6574.5),
        IF(OR($O526 = 7, $O526 = 14),
            RANDBETWEEN(TODAY() - 16071, TODAY() - 8766),
            IF(OR($O526 = 13, $O526 = 12, $O526 = 11),
                RANDBETWEEN(TODAY() - 27393.75, TODAY() - 12783.75),
                RANDBETWEEN(TODAY() - 27393.75, TODAY()-10957.5)
            )
        )
    )
)</f>
        <v>24328</v>
      </c>
      <c r="K526" s="6">
        <f ca="1" xml:space="preserve">
IF(OR($O526 = 5, $O526 = 6) + N("Se for presidente ou vice-presidente"),
    10 + N("Doutor"),
    IF($O526 = 7 + N("Se for diretor"),
        RANDBETWEEN(8,10) + N("Graduate school or Master’s degree or Doctorate"),
        IF($O526 = 14 + N("If a manager"),
            RANDBETWEEN(7,9),
            IF(OR($O526 = 13, $O526 = 12, $O526 = 11) + N("If coordinator or specialist or analyst"),
                RANDBETWEEN(7,8),
                7
            )
        )
    )
)</f>
        <v>8</v>
      </c>
      <c r="L526" s="8" t="str">
        <f ca="1">VLOOKUP($K526,Education!$A:$B,2,FALSE)</f>
        <v>Graduate school</v>
      </c>
      <c r="M526" s="7" t="e">
        <f ca="1" xml:space="preserve">
  IF(OR($O526 = 5, $O526 = 6, $O526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6" s="7" t="e">
        <f ca="1">VLOOKUP($M526,Department!$A:$B,2,FALSE)</f>
        <v>#NUM!</v>
      </c>
      <c r="O526" s="6">
        <f t="shared" ca="1" si="8"/>
        <v>11</v>
      </c>
      <c r="P526" s="7" t="str">
        <f ca="1">VLOOKUP($O526,Role!$A:$B,2,FALSE)</f>
        <v>Analyst</v>
      </c>
      <c r="Q526" s="6">
        <f ca="1" xml:space="preserve">
IF($O526 = 11 + N("Analyst"),
    RANDBETWEEN(5, 7) + N("Jr, Pleno, Sr"),
    ""
)</f>
        <v>5</v>
      </c>
      <c r="R526" s="7" t="e">
        <f ca="1" xml:space="preserve">
IF($Q526 &lt;&gt; "",
    VLOOKUP($Q526,Level!$A:$B,2,FALSE),
    ""
)</f>
        <v>#N/A</v>
      </c>
      <c r="S526" s="1" t="e">
        <f ca="1" xml:space="preserve">
IF($O526 = 5 + N("Presidente"),
    27000,
    IF($O526 = 6 + N("Vice-presidente"),
        23000,
        IF(OR($O526 = 8, $O526= 13, $O526 = 12) + N("Secretária bilíngue ou coordenador ou especialista"),
            8000,
            IF($O526 = 7 + N("Diretor"),
                15000,
                IF($O526 = 14 + N("Gerente"),
                    12000,
                    IF($O526 = 9 + N("Estagiário"),
                        705,
                        IF($O526 = 10 + N("Trainee"),
                            805,
                            IF($O526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IF($K526 = 7,
  500,
  IF($K526 = 8,
    1000,
    IF($K526 = 9,
      1500,
      IF($K526 = 10,
        2000,
        0
      )
    )
  )
)
+
N("Adicional no salário por área")
+
IF($M526 = 14 + N("Tecnologia da Informação"),
  120,
  IF($M526 = 16 + N("Vendas"),
    110,
    IF($M526 = 15 + N("Jurídico"),
      100,
      IF(OR($M526 = 8, $M526 = 9, $M526 = 11) + N("Recursos humanos ou comercial ou comunicação e marketing"),
        80,
        0
      )
    )
  )
)
+
N("Adicionando pegadinha")
+
IF(AND($M526 = 16, $K526 = 9, $O526 = 11, $Q526 = 5) + N("Se for de vendas, com mestrado, analista sênior"),
  IF(#REF! = 5,
    100,
    0
  )
  +
  IF($I526 = "M",
    200,
    0
  ),
  0
)</f>
        <v>#NUM!</v>
      </c>
    </row>
    <row r="527" spans="1:19" ht="14.25" customHeight="1" x14ac:dyDescent="0.2">
      <c r="A527" s="7" t="s">
        <v>94</v>
      </c>
      <c r="B527" s="5">
        <f>ROW()</f>
        <v>527</v>
      </c>
      <c r="C527" s="6" t="b">
        <v>1</v>
      </c>
      <c r="D527" s="7" t="e">
        <f ca="1">IF($B527 = 1 + N("Presidente"),
    127,
    IF($B527 = 2 + N("Vice-Presidente"),
        72,
        IF($B527 = 3 + N("Secretária bilíngue"),
            13,
            RANDBETWEEN(5,COUNT(#REF!) + 1)
        )
    )
)</f>
        <v>#NUM!</v>
      </c>
      <c r="E527" s="7" t="e">
        <f ca="1">VLOOKUP($D527,#REF!,2,FALSE)</f>
        <v>#NUM!</v>
      </c>
      <c r="F527" s="7" t="e">
        <f ca="1" xml:space="preserve">
IF($B527 = 1,
    0,
    RANDBETWEEN(5,COUNT(#REF!) + 1)
)</f>
        <v>#NUM!</v>
      </c>
      <c r="G527" s="7" t="e">
        <f ca="1" xml:space="preserve">
IF($B527 = 1 + N("Presidente"),
    "de Orléans e Bragança",
    VLOOKUP($F527,#REF!,2,FALSE) &amp; " " &amp; VLOOKUP(RANDBETWEEN(5,COUNT(#REF!) + 1),#REF!,2,FALSE)
)</f>
        <v>#NUM!</v>
      </c>
      <c r="H527" s="7" t="s">
        <v>623</v>
      </c>
      <c r="I527" s="7" t="s">
        <v>6</v>
      </c>
      <c r="J527" s="8">
        <f ca="1" xml:space="preserve">
IF($O527 = 5 + N("CEO"),
    TODAY() - 16340,
    IF($O527 = 8 + N("Secretary"),
        RANDBETWEEN(TODAY() - 12418.5, TODAY()-6574.5),
        IF(OR($O527 = 7, $O527 = 14),
            RANDBETWEEN(TODAY() - 16071, TODAY() - 8766),
            IF(OR($O527 = 13, $O527 = 12, $O527 = 11),
                RANDBETWEEN(TODAY() - 27393.75, TODAY() - 12783.75),
                RANDBETWEEN(TODAY() - 27393.75, TODAY()-10957.5)
            )
        )
    )
)</f>
        <v>20741</v>
      </c>
      <c r="K527" s="6">
        <f ca="1" xml:space="preserve">
IF(OR($O527 = 5, $O527 = 6) + N("Se for presidente ou vice-presidente"),
    10 + N("Doutor"),
    IF($O527 = 7 + N("Se for diretor"),
        RANDBETWEEN(8,10) + N("Graduate school or Master’s degree or Doctorate"),
        IF($O527 = 14 + N("If a manager"),
            RANDBETWEEN(7,9),
            IF(OR($O527 = 13, $O527 = 12, $O527 = 11) + N("If coordinator or specialist or analyst"),
                RANDBETWEEN(7,8),
                7
            )
        )
    )
)</f>
        <v>7</v>
      </c>
      <c r="L527" s="8" t="str">
        <f ca="1">VLOOKUP($K527,Education!$A:$B,2,FALSE)</f>
        <v>Undergraduate degree</v>
      </c>
      <c r="M527" s="7" t="e">
        <f ca="1" xml:space="preserve">
  IF(OR($O527 = 5, $O527 = 6, $O527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7" s="7" t="e">
        <f ca="1">VLOOKUP($M527,Department!$A:$B,2,FALSE)</f>
        <v>#NUM!</v>
      </c>
      <c r="O527" s="6">
        <f t="shared" ca="1" si="8"/>
        <v>10</v>
      </c>
      <c r="P527" s="7" t="str">
        <f ca="1">VLOOKUP($O527,Role!$A:$B,2,FALSE)</f>
        <v>Trainee</v>
      </c>
      <c r="Q527" s="6" t="str">
        <f ca="1" xml:space="preserve">
IF($O527 = 11 + N("Analyst"),
    RANDBETWEEN(5, 7) + N("Jr, Pleno, Sr"),
    ""
)</f>
        <v/>
      </c>
      <c r="R527" s="7" t="str">
        <f ca="1" xml:space="preserve">
IF($Q527 &lt;&gt; "",
    VLOOKUP($Q527,Level!$A:$B,2,FALSE),
    ""
)</f>
        <v/>
      </c>
      <c r="S527" s="1" t="e">
        <f ca="1" xml:space="preserve">
IF($O527 = 5 + N("Presidente"),
    27000,
    IF($O527 = 6 + N("Vice-presidente"),
        23000,
        IF(OR($O527 = 8, $O527= 13, $O527 = 12) + N("Secretária bilíngue ou coordenador ou especialista"),
            8000,
            IF($O527 = 7 + N("Diretor"),
                15000,
                IF($O527 = 14 + N("Gerente"),
                    12000,
                    IF($O527 = 9 + N("Estagiário"),
                        705,
                        IF($O527 = 10 + N("Trainee"),
                            805,
                            IF($O527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IF($K527 = 7,
  500,
  IF($K527 = 8,
    1000,
    IF($K527 = 9,
      1500,
      IF($K527 = 10,
        2000,
        0
      )
    )
  )
)
+
N("Adicional no salário por área")
+
IF($M527 = 14 + N("Tecnologia da Informação"),
  120,
  IF($M527 = 16 + N("Vendas"),
    110,
    IF($M527 = 15 + N("Jurídico"),
      100,
      IF(OR($M527 = 8, $M527 = 9, $M527 = 11) + N("Recursos humanos ou comercial ou comunicação e marketing"),
        80,
        0
      )
    )
  )
)
+
N("Adicionando pegadinha")
+
IF(AND($M527 = 16, $K527 = 9, $O527 = 11, $Q527 = 5) + N("Se for de vendas, com mestrado, analista sênior"),
  IF(#REF! = 5,
    100,
    0
  )
  +
  IF($I527 = "M",
    200,
    0
  ),
  0
)</f>
        <v>#NUM!</v>
      </c>
    </row>
    <row r="528" spans="1:19" ht="14.25" customHeight="1" x14ac:dyDescent="0.2">
      <c r="A528" s="7" t="s">
        <v>94</v>
      </c>
      <c r="B528" s="5">
        <f>ROW()</f>
        <v>528</v>
      </c>
      <c r="C528" s="6" t="b">
        <v>1</v>
      </c>
      <c r="D528" s="7" t="e">
        <f ca="1">IF($B528 = 1 + N("Presidente"),
    127,
    IF($B528 = 2 + N("Vice-Presidente"),
        72,
        IF($B528 = 3 + N("Secretária bilíngue"),
            13,
            RANDBETWEEN(5,COUNT(#REF!) + 1)
        )
    )
)</f>
        <v>#NUM!</v>
      </c>
      <c r="E528" s="7" t="e">
        <f ca="1">VLOOKUP($D528,#REF!,2,FALSE)</f>
        <v>#NUM!</v>
      </c>
      <c r="F528" s="7" t="e">
        <f ca="1" xml:space="preserve">
IF($B528 = 1,
    0,
    RANDBETWEEN(5,COUNT(#REF!) + 1)
)</f>
        <v>#NUM!</v>
      </c>
      <c r="G528" s="7" t="e">
        <f ca="1" xml:space="preserve">
IF($B528 = 1 + N("Presidente"),
    "de Orléans e Bragança",
    VLOOKUP($F528,#REF!,2,FALSE) &amp; " " &amp; VLOOKUP(RANDBETWEEN(5,COUNT(#REF!) + 1),#REF!,2,FALSE)
)</f>
        <v>#NUM!</v>
      </c>
      <c r="H528" s="7" t="s">
        <v>624</v>
      </c>
      <c r="I528" s="7" t="s">
        <v>5</v>
      </c>
      <c r="J528" s="8">
        <f ca="1" xml:space="preserve">
IF($O528 = 5 + N("CEO"),
    TODAY() - 16340,
    IF($O528 = 8 + N("Secretary"),
        RANDBETWEEN(TODAY() - 12418.5, TODAY()-6574.5),
        IF(OR($O528 = 7, $O528 = 14),
            RANDBETWEEN(TODAY() - 16071, TODAY() - 8766),
            IF(OR($O528 = 13, $O528 = 12, $O528 = 11),
                RANDBETWEEN(TODAY() - 27393.75, TODAY() - 12783.75),
                RANDBETWEEN(TODAY() - 27393.75, TODAY()-10957.5)
            )
        )
    )
)</f>
        <v>27192</v>
      </c>
      <c r="K528" s="6">
        <f ca="1" xml:space="preserve">
IF(OR($O528 = 5, $O528 = 6) + N("Se for presidente ou vice-presidente"),
    10 + N("Doutor"),
    IF($O528 = 7 + N("Se for diretor"),
        RANDBETWEEN(8,10) + N("Graduate school or Master’s degree or Doctorate"),
        IF($O528 = 14 + N("If a manager"),
            RANDBETWEEN(7,9),
            IF(OR($O528 = 13, $O528 = 12, $O528 = 11) + N("If coordinator or specialist or analyst"),
                RANDBETWEEN(7,8),
                7
            )
        )
    )
)</f>
        <v>7</v>
      </c>
      <c r="L528" s="8" t="str">
        <f ca="1">VLOOKUP($K528,Education!$A:$B,2,FALSE)</f>
        <v>Undergraduate degree</v>
      </c>
      <c r="M528" s="7" t="e">
        <f ca="1" xml:space="preserve">
  IF(OR($O528 = 5, $O528 = 6, $O528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8" s="7" t="e">
        <f ca="1">VLOOKUP($M528,Department!$A:$B,2,FALSE)</f>
        <v>#NUM!</v>
      </c>
      <c r="O528" s="6">
        <f t="shared" ca="1" si="8"/>
        <v>11</v>
      </c>
      <c r="P528" s="7" t="str">
        <f ca="1">VLOOKUP($O528,Role!$A:$B,2,FALSE)</f>
        <v>Analyst</v>
      </c>
      <c r="Q528" s="6">
        <f ca="1" xml:space="preserve">
IF($O528 = 11 + N("Analyst"),
    RANDBETWEEN(5, 7) + N("Jr, Pleno, Sr"),
    ""
)</f>
        <v>7</v>
      </c>
      <c r="R528" s="7" t="e">
        <f ca="1" xml:space="preserve">
IF($Q528 &lt;&gt; "",
    VLOOKUP($Q528,Level!$A:$B,2,FALSE),
    ""
)</f>
        <v>#N/A</v>
      </c>
      <c r="S528" s="1" t="e">
        <f ca="1" xml:space="preserve">
IF($O528 = 5 + N("Presidente"),
    27000,
    IF($O528 = 6 + N("Vice-presidente"),
        23000,
        IF(OR($O528 = 8, $O528= 13, $O528 = 12) + N("Secretária bilíngue ou coordenador ou especialista"),
            8000,
            IF($O528 = 7 + N("Diretor"),
                15000,
                IF($O528 = 14 + N("Gerente"),
                    12000,
                    IF($O528 = 9 + N("Estagiário"),
                        705,
                        IF($O528 = 10 + N("Trainee"),
                            805,
                            IF($O528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IF($K528 = 7,
  500,
  IF($K528 = 8,
    1000,
    IF($K528 = 9,
      1500,
      IF($K528 = 10,
        2000,
        0
      )
    )
  )
)
+
N("Adicional no salário por área")
+
IF($M528 = 14 + N("Tecnologia da Informação"),
  120,
  IF($M528 = 16 + N("Vendas"),
    110,
    IF($M528 = 15 + N("Jurídico"),
      100,
      IF(OR($M528 = 8, $M528 = 9, $M528 = 11) + N("Recursos humanos ou comercial ou comunicação e marketing"),
        80,
        0
      )
    )
  )
)
+
N("Adicionando pegadinha")
+
IF(AND($M528 = 16, $K528 = 9, $O528 = 11, $Q528 = 5) + N("Se for de vendas, com mestrado, analista sênior"),
  IF(#REF! = 5,
    100,
    0
  )
  +
  IF($I528 = "M",
    200,
    0
  ),
  0
)</f>
        <v>#NUM!</v>
      </c>
    </row>
    <row r="529" spans="1:19" ht="14.25" customHeight="1" x14ac:dyDescent="0.2">
      <c r="A529" s="7" t="s">
        <v>94</v>
      </c>
      <c r="B529" s="5">
        <f>ROW()</f>
        <v>529</v>
      </c>
      <c r="C529" s="6" t="b">
        <v>1</v>
      </c>
      <c r="D529" s="7" t="e">
        <f ca="1">IF($B529 = 1 + N("Presidente"),
    127,
    IF($B529 = 2 + N("Vice-Presidente"),
        72,
        IF($B529 = 3 + N("Secretária bilíngue"),
            13,
            RANDBETWEEN(5,COUNT(#REF!) + 1)
        )
    )
)</f>
        <v>#NUM!</v>
      </c>
      <c r="E529" s="7" t="e">
        <f ca="1">VLOOKUP($D529,#REF!,2,FALSE)</f>
        <v>#NUM!</v>
      </c>
      <c r="F529" s="7" t="e">
        <f ca="1" xml:space="preserve">
IF($B529 = 1,
    0,
    RANDBETWEEN(5,COUNT(#REF!) + 1)
)</f>
        <v>#NUM!</v>
      </c>
      <c r="G529" s="7" t="e">
        <f ca="1" xml:space="preserve">
IF($B529 = 1 + N("Presidente"),
    "de Orléans e Bragança",
    VLOOKUP($F529,#REF!,2,FALSE) &amp; " " &amp; VLOOKUP(RANDBETWEEN(5,COUNT(#REF!) + 1),#REF!,2,FALSE)
)</f>
        <v>#NUM!</v>
      </c>
      <c r="H529" s="7" t="s">
        <v>625</v>
      </c>
      <c r="I529" s="7" t="s">
        <v>5</v>
      </c>
      <c r="J529" s="8">
        <f ca="1" xml:space="preserve">
IF($O529 = 5 + N("CEO"),
    TODAY() - 16340,
    IF($O529 = 8 + N("Secretary"),
        RANDBETWEEN(TODAY() - 12418.5, TODAY()-6574.5),
        IF(OR($O529 = 7, $O529 = 14),
            RANDBETWEEN(TODAY() - 16071, TODAY() - 8766),
            IF(OR($O529 = 13, $O529 = 12, $O529 = 11),
                RANDBETWEEN(TODAY() - 27393.75, TODAY() - 12783.75),
                RANDBETWEEN(TODAY() - 27393.75, TODAY()-10957.5)
            )
        )
    )
)</f>
        <v>21908</v>
      </c>
      <c r="K529" s="6">
        <f ca="1" xml:space="preserve">
IF(OR($O529 = 5, $O529 = 6) + N("Se for presidente ou vice-presidente"),
    10 + N("Doutor"),
    IF($O529 = 7 + N("Se for diretor"),
        RANDBETWEEN(8,10) + N("Graduate school or Master’s degree or Doctorate"),
        IF($O529 = 14 + N("If a manager"),
            RANDBETWEEN(7,9),
            IF(OR($O529 = 13, $O529 = 12, $O529 = 11) + N("If coordinator or specialist or analyst"),
                RANDBETWEEN(7,8),
                7
            )
        )
    )
)</f>
        <v>7</v>
      </c>
      <c r="L529" s="8" t="str">
        <f ca="1">VLOOKUP($K529,Education!$A:$B,2,FALSE)</f>
        <v>Undergraduate degree</v>
      </c>
      <c r="M529" s="7" t="e">
        <f ca="1" xml:space="preserve">
  IF(OR($O529 = 5, $O529 = 6, $O529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29" s="7" t="e">
        <f ca="1">VLOOKUP($M529,Department!$A:$B,2,FALSE)</f>
        <v>#NUM!</v>
      </c>
      <c r="O529" s="6">
        <f t="shared" ca="1" si="8"/>
        <v>10</v>
      </c>
      <c r="P529" s="7" t="str">
        <f ca="1">VLOOKUP($O529,Role!$A:$B,2,FALSE)</f>
        <v>Trainee</v>
      </c>
      <c r="Q529" s="6" t="str">
        <f ca="1" xml:space="preserve">
IF($O529 = 11 + N("Analyst"),
    RANDBETWEEN(5, 7) + N("Jr, Pleno, Sr"),
    ""
)</f>
        <v/>
      </c>
      <c r="R529" s="7" t="str">
        <f ca="1" xml:space="preserve">
IF($Q529 &lt;&gt; "",
    VLOOKUP($Q529,Level!$A:$B,2,FALSE),
    ""
)</f>
        <v/>
      </c>
      <c r="S529" s="1" t="e">
        <f ca="1" xml:space="preserve">
IF($O529 = 5 + N("Presidente"),
    27000,
    IF($O529 = 6 + N("Vice-presidente"),
        23000,
        IF(OR($O529 = 8, $O529= 13, $O529 = 12) + N("Secretária bilíngue ou coordenador ou especialista"),
            8000,
            IF($O529 = 7 + N("Diretor"),
                15000,
                IF($O529 = 14 + N("Gerente"),
                    12000,
                    IF($O529 = 9 + N("Estagiário"),
                        705,
                        IF($O529 = 10 + N("Trainee"),
                            805,
                            IF($O529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IF($K529 = 7,
  500,
  IF($K529 = 8,
    1000,
    IF($K529 = 9,
      1500,
      IF($K529 = 10,
        2000,
        0
      )
    )
  )
)
+
N("Adicional no salário por área")
+
IF($M529 = 14 + N("Tecnologia da Informação"),
  120,
  IF($M529 = 16 + N("Vendas"),
    110,
    IF($M529 = 15 + N("Jurídico"),
      100,
      IF(OR($M529 = 8, $M529 = 9, $M529 = 11) + N("Recursos humanos ou comercial ou comunicação e marketing"),
        80,
        0
      )
    )
  )
)
+
N("Adicionando pegadinha")
+
IF(AND($M529 = 16, $K529 = 9, $O529 = 11, $Q529 = 5) + N("Se for de vendas, com mestrado, analista sênior"),
  IF(#REF! = 5,
    100,
    0
  )
  +
  IF($I529 = "M",
    200,
    0
  ),
  0
)</f>
        <v>#NUM!</v>
      </c>
    </row>
    <row r="530" spans="1:19" ht="14.25" customHeight="1" x14ac:dyDescent="0.2">
      <c r="A530" s="7" t="s">
        <v>94</v>
      </c>
      <c r="B530" s="5">
        <f>ROW()</f>
        <v>530</v>
      </c>
      <c r="C530" s="6" t="b">
        <v>1</v>
      </c>
      <c r="D530" s="7" t="e">
        <f ca="1">IF($B530 = 1 + N("Presidente"),
    127,
    IF($B530 = 2 + N("Vice-Presidente"),
        72,
        IF($B530 = 3 + N("Secretária bilíngue"),
            13,
            RANDBETWEEN(5,COUNT(#REF!) + 1)
        )
    )
)</f>
        <v>#NUM!</v>
      </c>
      <c r="E530" s="7" t="e">
        <f ca="1">VLOOKUP($D530,#REF!,2,FALSE)</f>
        <v>#NUM!</v>
      </c>
      <c r="F530" s="7" t="e">
        <f ca="1" xml:space="preserve">
IF($B530 = 1,
    0,
    RANDBETWEEN(5,COUNT(#REF!) + 1)
)</f>
        <v>#NUM!</v>
      </c>
      <c r="G530" s="7" t="e">
        <f ca="1" xml:space="preserve">
IF($B530 = 1 + N("Presidente"),
    "de Orléans e Bragança",
    VLOOKUP($F530,#REF!,2,FALSE) &amp; " " &amp; VLOOKUP(RANDBETWEEN(5,COUNT(#REF!) + 1),#REF!,2,FALSE)
)</f>
        <v>#NUM!</v>
      </c>
      <c r="H530" s="7" t="s">
        <v>626</v>
      </c>
      <c r="I530" s="7" t="s">
        <v>5</v>
      </c>
      <c r="J530" s="8">
        <f ca="1" xml:space="preserve">
IF($O530 = 5 + N("CEO"),
    TODAY() - 16340,
    IF($O530 = 8 + N("Secretary"),
        RANDBETWEEN(TODAY() - 12418.5, TODAY()-6574.5),
        IF(OR($O530 = 7, $O530 = 14),
            RANDBETWEEN(TODAY() - 16071, TODAY() - 8766),
            IF(OR($O530 = 13, $O530 = 12, $O530 = 11),
                RANDBETWEEN(TODAY() - 27393.75, TODAY() - 12783.75),
                RANDBETWEEN(TODAY() - 27393.75, TODAY()-10957.5)
            )
        )
    )
)</f>
        <v>28475</v>
      </c>
      <c r="K530" s="6">
        <f ca="1" xml:space="preserve">
IF(OR($O530 = 5, $O530 = 6) + N("Se for presidente ou vice-presidente"),
    10 + N("Doutor"),
    IF($O530 = 7 + N("Se for diretor"),
        RANDBETWEEN(8,10) + N("Graduate school or Master’s degree or Doctorate"),
        IF($O530 = 14 + N("If a manager"),
            RANDBETWEEN(7,9),
            IF(OR($O530 = 13, $O530 = 12, $O530 = 11) + N("If coordinator or specialist or analyst"),
                RANDBETWEEN(7,8),
                7
            )
        )
    )
)</f>
        <v>7</v>
      </c>
      <c r="L530" s="8" t="str">
        <f ca="1">VLOOKUP($K530,Education!$A:$B,2,FALSE)</f>
        <v>Undergraduate degree</v>
      </c>
      <c r="M530" s="7" t="e">
        <f ca="1" xml:space="preserve">
  IF(OR($O530 = 5, $O530 = 6, $O530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0" s="7" t="e">
        <f ca="1">VLOOKUP($M530,Department!$A:$B,2,FALSE)</f>
        <v>#NUM!</v>
      </c>
      <c r="O530" s="6">
        <f t="shared" ca="1" si="8"/>
        <v>11</v>
      </c>
      <c r="P530" s="7" t="str">
        <f ca="1">VLOOKUP($O530,Role!$A:$B,2,FALSE)</f>
        <v>Analyst</v>
      </c>
      <c r="Q530" s="6">
        <f ca="1" xml:space="preserve">
IF($O530 = 11 + N("Analyst"),
    RANDBETWEEN(5, 7) + N("Jr, Pleno, Sr"),
    ""
)</f>
        <v>7</v>
      </c>
      <c r="R530" s="7" t="e">
        <f ca="1" xml:space="preserve">
IF($Q530 &lt;&gt; "",
    VLOOKUP($Q530,Level!$A:$B,2,FALSE),
    ""
)</f>
        <v>#N/A</v>
      </c>
      <c r="S530" s="1" t="e">
        <f ca="1" xml:space="preserve">
IF($O530 = 5 + N("Presidente"),
    27000,
    IF($O530 = 6 + N("Vice-presidente"),
        23000,
        IF(OR($O530 = 8, $O530= 13, $O530 = 12) + N("Secretária bilíngue ou coordenador ou especialista"),
            8000,
            IF($O530 = 7 + N("Diretor"),
                15000,
                IF($O530 = 14 + N("Gerente"),
                    12000,
                    IF($O530 = 9 + N("Estagiário"),
                        705,
                        IF($O530 = 10 + N("Trainee"),
                            805,
                            IF($O530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IF($K530 = 7,
  500,
  IF($K530 = 8,
    1000,
    IF($K530 = 9,
      1500,
      IF($K530 = 10,
        2000,
        0
      )
    )
  )
)
+
N("Adicional no salário por área")
+
IF($M530 = 14 + N("Tecnologia da Informação"),
  120,
  IF($M530 = 16 + N("Vendas"),
    110,
    IF($M530 = 15 + N("Jurídico"),
      100,
      IF(OR($M530 = 8, $M530 = 9, $M530 = 11) + N("Recursos humanos ou comercial ou comunicação e marketing"),
        80,
        0
      )
    )
  )
)
+
N("Adicionando pegadinha")
+
IF(AND($M530 = 16, $K530 = 9, $O530 = 11, $Q530 = 5) + N("Se for de vendas, com mestrado, analista sênior"),
  IF(#REF! = 5,
    100,
    0
  )
  +
  IF($I530 = "M",
    200,
    0
  ),
  0
)</f>
        <v>#NUM!</v>
      </c>
    </row>
    <row r="531" spans="1:19" ht="14.25" customHeight="1" x14ac:dyDescent="0.2">
      <c r="A531" s="7" t="s">
        <v>94</v>
      </c>
      <c r="B531" s="5">
        <f>ROW()</f>
        <v>531</v>
      </c>
      <c r="C531" s="6" t="b">
        <v>1</v>
      </c>
      <c r="D531" s="7" t="e">
        <f ca="1">IF($B531 = 1 + N("Presidente"),
    127,
    IF($B531 = 2 + N("Vice-Presidente"),
        72,
        IF($B531 = 3 + N("Secretária bilíngue"),
            13,
            RANDBETWEEN(5,COUNT(#REF!) + 1)
        )
    )
)</f>
        <v>#NUM!</v>
      </c>
      <c r="E531" s="7" t="e">
        <f ca="1">VLOOKUP($D531,#REF!,2,FALSE)</f>
        <v>#NUM!</v>
      </c>
      <c r="F531" s="7" t="e">
        <f ca="1" xml:space="preserve">
IF($B531 = 1,
    0,
    RANDBETWEEN(5,COUNT(#REF!) + 1)
)</f>
        <v>#NUM!</v>
      </c>
      <c r="G531" s="7" t="e">
        <f ca="1" xml:space="preserve">
IF($B531 = 1 + N("Presidente"),
    "de Orléans e Bragança",
    VLOOKUP($F531,#REF!,2,FALSE) &amp; " " &amp; VLOOKUP(RANDBETWEEN(5,COUNT(#REF!) + 1),#REF!,2,FALSE)
)</f>
        <v>#NUM!</v>
      </c>
      <c r="H531" s="7" t="s">
        <v>627</v>
      </c>
      <c r="I531" s="7" t="s">
        <v>5</v>
      </c>
      <c r="J531" s="8">
        <f ca="1" xml:space="preserve">
IF($O531 = 5 + N("CEO"),
    TODAY() - 16340,
    IF($O531 = 8 + N("Secretary"),
        RANDBETWEEN(TODAY() - 12418.5, TODAY()-6574.5),
        IF(OR($O531 = 7, $O531 = 14),
            RANDBETWEEN(TODAY() - 16071, TODAY() - 8766),
            IF(OR($O531 = 13, $O531 = 12, $O531 = 11),
                RANDBETWEEN(TODAY() - 27393.75, TODAY() - 12783.75),
                RANDBETWEEN(TODAY() - 27393.75, TODAY()-10957.5)
            )
        )
    )
)</f>
        <v>24072</v>
      </c>
      <c r="K531" s="6">
        <f ca="1" xml:space="preserve">
IF(OR($O531 = 5, $O531 = 6) + N("Se for presidente ou vice-presidente"),
    10 + N("Doutor"),
    IF($O531 = 7 + N("Se for diretor"),
        RANDBETWEEN(8,10) + N("Graduate school or Master’s degree or Doctorate"),
        IF($O531 = 14 + N("If a manager"),
            RANDBETWEEN(7,9),
            IF(OR($O531 = 13, $O531 = 12, $O531 = 11) + N("If coordinator or specialist or analyst"),
                RANDBETWEEN(7,8),
                7
            )
        )
    )
)</f>
        <v>7</v>
      </c>
      <c r="L531" s="8" t="str">
        <f ca="1">VLOOKUP($K531,Education!$A:$B,2,FALSE)</f>
        <v>Undergraduate degree</v>
      </c>
      <c r="M531" s="7" t="e">
        <f ca="1" xml:space="preserve">
  IF(OR($O531 = 5, $O531 = 6, $O531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1" s="7" t="e">
        <f ca="1">VLOOKUP($M531,Department!$A:$B,2,FALSE)</f>
        <v>#NUM!</v>
      </c>
      <c r="O531" s="6">
        <f t="shared" ca="1" si="8"/>
        <v>10</v>
      </c>
      <c r="P531" s="7" t="str">
        <f ca="1">VLOOKUP($O531,Role!$A:$B,2,FALSE)</f>
        <v>Trainee</v>
      </c>
      <c r="Q531" s="6" t="str">
        <f ca="1" xml:space="preserve">
IF($O531 = 11 + N("Analyst"),
    RANDBETWEEN(5, 7) + N("Jr, Pleno, Sr"),
    ""
)</f>
        <v/>
      </c>
      <c r="R531" s="7" t="str">
        <f ca="1" xml:space="preserve">
IF($Q531 &lt;&gt; "",
    VLOOKUP($Q531,Level!$A:$B,2,FALSE),
    ""
)</f>
        <v/>
      </c>
      <c r="S531" s="1" t="e">
        <f ca="1" xml:space="preserve">
IF($O531 = 5 + N("Presidente"),
    27000,
    IF($O531 = 6 + N("Vice-presidente"),
        23000,
        IF(OR($O531 = 8, $O531= 13, $O531 = 12) + N("Secretária bilíngue ou coordenador ou especialista"),
            8000,
            IF($O531 = 7 + N("Diretor"),
                15000,
                IF($O531 = 14 + N("Gerente"),
                    12000,
                    IF($O531 = 9 + N("Estagiário"),
                        705,
                        IF($O531 = 10 + N("Trainee"),
                            805,
                            IF($O531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IF($K531 = 7,
  500,
  IF($K531 = 8,
    1000,
    IF($K531 = 9,
      1500,
      IF($K531 = 10,
        2000,
        0
      )
    )
  )
)
+
N("Adicional no salário por área")
+
IF($M531 = 14 + N("Tecnologia da Informação"),
  120,
  IF($M531 = 16 + N("Vendas"),
    110,
    IF($M531 = 15 + N("Jurídico"),
      100,
      IF(OR($M531 = 8, $M531 = 9, $M531 = 11) + N("Recursos humanos ou comercial ou comunicação e marketing"),
        80,
        0
      )
    )
  )
)
+
N("Adicionando pegadinha")
+
IF(AND($M531 = 16, $K531 = 9, $O531 = 11, $Q531 = 5) + N("Se for de vendas, com mestrado, analista sênior"),
  IF(#REF! = 5,
    100,
    0
  )
  +
  IF($I531 = "M",
    200,
    0
  ),
  0
)</f>
        <v>#NUM!</v>
      </c>
    </row>
    <row r="532" spans="1:19" ht="14.25" customHeight="1" x14ac:dyDescent="0.2">
      <c r="A532" s="7" t="s">
        <v>94</v>
      </c>
      <c r="B532" s="5">
        <f>ROW()</f>
        <v>532</v>
      </c>
      <c r="C532" s="6" t="b">
        <v>1</v>
      </c>
      <c r="D532" s="7" t="e">
        <f ca="1">IF($B532 = 1 + N("Presidente"),
    127,
    IF($B532 = 2 + N("Vice-Presidente"),
        72,
        IF($B532 = 3 + N("Secretária bilíngue"),
            13,
            RANDBETWEEN(5,COUNT(#REF!) + 1)
        )
    )
)</f>
        <v>#NUM!</v>
      </c>
      <c r="E532" s="7" t="e">
        <f ca="1">VLOOKUP($D532,#REF!,2,FALSE)</f>
        <v>#NUM!</v>
      </c>
      <c r="F532" s="7" t="e">
        <f ca="1" xml:space="preserve">
IF($B532 = 1,
    0,
    RANDBETWEEN(5,COUNT(#REF!) + 1)
)</f>
        <v>#NUM!</v>
      </c>
      <c r="G532" s="7" t="e">
        <f ca="1" xml:space="preserve">
IF($B532 = 1 + N("Presidente"),
    "de Orléans e Bragança",
    VLOOKUP($F532,#REF!,2,FALSE) &amp; " " &amp; VLOOKUP(RANDBETWEEN(5,COUNT(#REF!) + 1),#REF!,2,FALSE)
)</f>
        <v>#NUM!</v>
      </c>
      <c r="H532" s="7" t="s">
        <v>628</v>
      </c>
      <c r="I532" s="7" t="s">
        <v>5</v>
      </c>
      <c r="J532" s="8">
        <f ca="1" xml:space="preserve">
IF($O532 = 5 + N("CEO"),
    TODAY() - 16340,
    IF($O532 = 8 + N("Secretary"),
        RANDBETWEEN(TODAY() - 12418.5, TODAY()-6574.5),
        IF(OR($O532 = 7, $O532 = 14),
            RANDBETWEEN(TODAY() - 16071, TODAY() - 8766),
            IF(OR($O532 = 13, $O532 = 12, $O532 = 11),
                RANDBETWEEN(TODAY() - 27393.75, TODAY() - 12783.75),
                RANDBETWEEN(TODAY() - 27393.75, TODAY()-10957.5)
            )
        )
    )
)</f>
        <v>21651</v>
      </c>
      <c r="K532" s="6">
        <f ca="1" xml:space="preserve">
IF(OR($O532 = 5, $O532 = 6) + N("Se for presidente ou vice-presidente"),
    10 + N("Doutor"),
    IF($O532 = 7 + N("Se for diretor"),
        RANDBETWEEN(8,10) + N("Graduate school or Master’s degree or Doctorate"),
        IF($O532 = 14 + N("If a manager"),
            RANDBETWEEN(7,9),
            IF(OR($O532 = 13, $O532 = 12, $O532 = 11) + N("If coordinator or specialist or analyst"),
                RANDBETWEEN(7,8),
                7
            )
        )
    )
)</f>
        <v>8</v>
      </c>
      <c r="L532" s="8" t="str">
        <f ca="1">VLOOKUP($K532,Education!$A:$B,2,FALSE)</f>
        <v>Graduate school</v>
      </c>
      <c r="M532" s="7" t="e">
        <f ca="1" xml:space="preserve">
  IF(OR($O532 = 5, $O532 = 6, $O532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2" s="7" t="e">
        <f ca="1">VLOOKUP($M532,Department!$A:$B,2,FALSE)</f>
        <v>#NUM!</v>
      </c>
      <c r="O532" s="6">
        <f t="shared" ca="1" si="8"/>
        <v>11</v>
      </c>
      <c r="P532" s="7" t="str">
        <f ca="1">VLOOKUP($O532,Role!$A:$B,2,FALSE)</f>
        <v>Analyst</v>
      </c>
      <c r="Q532" s="6">
        <f ca="1" xml:space="preserve">
IF($O532 = 11 + N("Analyst"),
    RANDBETWEEN(5, 7) + N("Jr, Pleno, Sr"),
    ""
)</f>
        <v>6</v>
      </c>
      <c r="R532" s="7" t="e">
        <f ca="1" xml:space="preserve">
IF($Q532 &lt;&gt; "",
    VLOOKUP($Q532,Level!$A:$B,2,FALSE),
    ""
)</f>
        <v>#N/A</v>
      </c>
      <c r="S532" s="1" t="e">
        <f ca="1" xml:space="preserve">
IF($O532 = 5 + N("Presidente"),
    27000,
    IF($O532 = 6 + N("Vice-presidente"),
        23000,
        IF(OR($O532 = 8, $O532= 13, $O532 = 12) + N("Secretária bilíngue ou coordenador ou especialista"),
            8000,
            IF($O532 = 7 + N("Diretor"),
                15000,
                IF($O532 = 14 + N("Gerente"),
                    12000,
                    IF($O532 = 9 + N("Estagiário"),
                        705,
                        IF($O532 = 10 + N("Trainee"),
                            805,
                            IF($O532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IF($K532 = 7,
  500,
  IF($K532 = 8,
    1000,
    IF($K532 = 9,
      1500,
      IF($K532 = 10,
        2000,
        0
      )
    )
  )
)
+
N("Adicional no salário por área")
+
IF($M532 = 14 + N("Tecnologia da Informação"),
  120,
  IF($M532 = 16 + N("Vendas"),
    110,
    IF($M532 = 15 + N("Jurídico"),
      100,
      IF(OR($M532 = 8, $M532 = 9, $M532 = 11) + N("Recursos humanos ou comercial ou comunicação e marketing"),
        80,
        0
      )
    )
  )
)
+
N("Adicionando pegadinha")
+
IF(AND($M532 = 16, $K532 = 9, $O532 = 11, $Q532 = 5) + N("Se for de vendas, com mestrado, analista sênior"),
  IF(#REF! = 5,
    100,
    0
  )
  +
  IF($I532 = "M",
    200,
    0
  ),
  0
)</f>
        <v>#NUM!</v>
      </c>
    </row>
    <row r="533" spans="1:19" ht="14.25" customHeight="1" x14ac:dyDescent="0.2">
      <c r="A533" s="7" t="s">
        <v>94</v>
      </c>
      <c r="B533" s="5">
        <f>ROW()</f>
        <v>533</v>
      </c>
      <c r="C533" s="6" t="b">
        <v>1</v>
      </c>
      <c r="D533" s="7" t="e">
        <f ca="1">IF($B533 = 1 + N("Presidente"),
    127,
    IF($B533 = 2 + N("Vice-Presidente"),
        72,
        IF($B533 = 3 + N("Secretária bilíngue"),
            13,
            RANDBETWEEN(5,COUNT(#REF!) + 1)
        )
    )
)</f>
        <v>#NUM!</v>
      </c>
      <c r="E533" s="7" t="e">
        <f ca="1">VLOOKUP($D533,#REF!,2,FALSE)</f>
        <v>#NUM!</v>
      </c>
      <c r="F533" s="7" t="e">
        <f ca="1" xml:space="preserve">
IF($B533 = 1,
    0,
    RANDBETWEEN(5,COUNT(#REF!) + 1)
)</f>
        <v>#NUM!</v>
      </c>
      <c r="G533" s="7" t="e">
        <f ca="1" xml:space="preserve">
IF($B533 = 1 + N("Presidente"),
    "de Orléans e Bragança",
    VLOOKUP($F533,#REF!,2,FALSE) &amp; " " &amp; VLOOKUP(RANDBETWEEN(5,COUNT(#REF!) + 1),#REF!,2,FALSE)
)</f>
        <v>#NUM!</v>
      </c>
      <c r="H533" s="7" t="s">
        <v>629</v>
      </c>
      <c r="I533" s="7" t="s">
        <v>5</v>
      </c>
      <c r="J533" s="8">
        <f ca="1" xml:space="preserve">
IF($O533 = 5 + N("CEO"),
    TODAY() - 16340,
    IF($O533 = 8 + N("Secretary"),
        RANDBETWEEN(TODAY() - 12418.5, TODAY()-6574.5),
        IF(OR($O533 = 7, $O533 = 14),
            RANDBETWEEN(TODAY() - 16071, TODAY() - 8766),
            IF(OR($O533 = 13, $O533 = 12, $O533 = 11),
                RANDBETWEEN(TODAY() - 27393.75, TODAY() - 12783.75),
                RANDBETWEEN(TODAY() - 27393.75, TODAY()-10957.5)
            )
        )
    )
)</f>
        <v>19513</v>
      </c>
      <c r="K533" s="6">
        <f ca="1" xml:space="preserve">
IF(OR($O533 = 5, $O533 = 6) + N("Se for presidente ou vice-presidente"),
    10 + N("Doutor"),
    IF($O533 = 7 + N("Se for diretor"),
        RANDBETWEEN(8,10) + N("Graduate school or Master’s degree or Doctorate"),
        IF($O533 = 14 + N("If a manager"),
            RANDBETWEEN(7,9),
            IF(OR($O533 = 13, $O533 = 12, $O533 = 11) + N("If coordinator or specialist or analyst"),
                RANDBETWEEN(7,8),
                7
            )
        )
    )
)</f>
        <v>7</v>
      </c>
      <c r="L533" s="8" t="str">
        <f ca="1">VLOOKUP($K533,Education!$A:$B,2,FALSE)</f>
        <v>Undergraduate degree</v>
      </c>
      <c r="M533" s="7" t="e">
        <f ca="1" xml:space="preserve">
  IF(OR($O533 = 5, $O533 = 6, $O533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3" s="7" t="e">
        <f ca="1">VLOOKUP($M533,Department!$A:$B,2,FALSE)</f>
        <v>#NUM!</v>
      </c>
      <c r="O533" s="6">
        <f t="shared" ca="1" si="8"/>
        <v>10</v>
      </c>
      <c r="P533" s="7" t="str">
        <f ca="1">VLOOKUP($O533,Role!$A:$B,2,FALSE)</f>
        <v>Trainee</v>
      </c>
      <c r="Q533" s="6" t="str">
        <f ca="1" xml:space="preserve">
IF($O533 = 11 + N("Analyst"),
    RANDBETWEEN(5, 7) + N("Jr, Pleno, Sr"),
    ""
)</f>
        <v/>
      </c>
      <c r="R533" s="7" t="str">
        <f ca="1" xml:space="preserve">
IF($Q533 &lt;&gt; "",
    VLOOKUP($Q533,Level!$A:$B,2,FALSE),
    ""
)</f>
        <v/>
      </c>
      <c r="S533" s="1" t="e">
        <f ca="1" xml:space="preserve">
IF($O533 = 5 + N("Presidente"),
    27000,
    IF($O533 = 6 + N("Vice-presidente"),
        23000,
        IF(OR($O533 = 8, $O533= 13, $O533 = 12) + N("Secretária bilíngue ou coordenador ou especialista"),
            8000,
            IF($O533 = 7 + N("Diretor"),
                15000,
                IF($O533 = 14 + N("Gerente"),
                    12000,
                    IF($O533 = 9 + N("Estagiário"),
                        705,
                        IF($O533 = 10 + N("Trainee"),
                            805,
                            IF($O533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IF($K533 = 7,
  500,
  IF($K533 = 8,
    1000,
    IF($K533 = 9,
      1500,
      IF($K533 = 10,
        2000,
        0
      )
    )
  )
)
+
N("Adicional no salário por área")
+
IF($M533 = 14 + N("Tecnologia da Informação"),
  120,
  IF($M533 = 16 + N("Vendas"),
    110,
    IF($M533 = 15 + N("Jurídico"),
      100,
      IF(OR($M533 = 8, $M533 = 9, $M533 = 11) + N("Recursos humanos ou comercial ou comunicação e marketing"),
        80,
        0
      )
    )
  )
)
+
N("Adicionando pegadinha")
+
IF(AND($M533 = 16, $K533 = 9, $O533 = 11, $Q533 = 5) + N("Se for de vendas, com mestrado, analista sênior"),
  IF(#REF! = 5,
    100,
    0
  )
  +
  IF($I533 = "M",
    200,
    0
  ),
  0
)</f>
        <v>#NUM!</v>
      </c>
    </row>
    <row r="534" spans="1:19" ht="14.25" customHeight="1" x14ac:dyDescent="0.2">
      <c r="A534" s="7" t="s">
        <v>94</v>
      </c>
      <c r="B534" s="5">
        <f>ROW()</f>
        <v>534</v>
      </c>
      <c r="C534" s="6" t="b">
        <v>1</v>
      </c>
      <c r="D534" s="7" t="e">
        <f ca="1">IF($B534 = 1 + N("Presidente"),
    127,
    IF($B534 = 2 + N("Vice-Presidente"),
        72,
        IF($B534 = 3 + N("Secretária bilíngue"),
            13,
            RANDBETWEEN(5,COUNT(#REF!) + 1)
        )
    )
)</f>
        <v>#NUM!</v>
      </c>
      <c r="E534" s="7" t="e">
        <f ca="1">VLOOKUP($D534,#REF!,2,FALSE)</f>
        <v>#NUM!</v>
      </c>
      <c r="F534" s="7" t="e">
        <f ca="1" xml:space="preserve">
IF($B534 = 1,
    0,
    RANDBETWEEN(5,COUNT(#REF!) + 1)
)</f>
        <v>#NUM!</v>
      </c>
      <c r="G534" s="7" t="e">
        <f ca="1" xml:space="preserve">
IF($B534 = 1 + N("Presidente"),
    "de Orléans e Bragança",
    VLOOKUP($F534,#REF!,2,FALSE) &amp; " " &amp; VLOOKUP(RANDBETWEEN(5,COUNT(#REF!) + 1),#REF!,2,FALSE)
)</f>
        <v>#NUM!</v>
      </c>
      <c r="H534" s="7" t="s">
        <v>630</v>
      </c>
      <c r="I534" s="7" t="s">
        <v>6</v>
      </c>
      <c r="J534" s="8">
        <f ca="1" xml:space="preserve">
IF($O534 = 5 + N("CEO"),
    TODAY() - 16340,
    IF($O534 = 8 + N("Secretary"),
        RANDBETWEEN(TODAY() - 12418.5, TODAY()-6574.5),
        IF(OR($O534 = 7, $O534 = 14),
            RANDBETWEEN(TODAY() - 16071, TODAY() - 8766),
            IF(OR($O534 = 13, $O534 = 12, $O534 = 11),
                RANDBETWEEN(TODAY() - 27393.75, TODAY() - 12783.75),
                RANDBETWEEN(TODAY() - 27393.75, TODAY()-10957.5)
            )
        )
    )
)</f>
        <v>27916</v>
      </c>
      <c r="K534" s="6">
        <f ca="1" xml:space="preserve">
IF(OR($O534 = 5, $O534 = 6) + N("Se for presidente ou vice-presidente"),
    10 + N("Doutor"),
    IF($O534 = 7 + N("Se for diretor"),
        RANDBETWEEN(8,10) + N("Graduate school or Master’s degree or Doctorate"),
        IF($O534 = 14 + N("If a manager"),
            RANDBETWEEN(7,9),
            IF(OR($O534 = 13, $O534 = 12, $O534 = 11) + N("If coordinator or specialist or analyst"),
                RANDBETWEEN(7,8),
                7
            )
        )
    )
)</f>
        <v>8</v>
      </c>
      <c r="L534" s="8" t="str">
        <f ca="1">VLOOKUP($K534,Education!$A:$B,2,FALSE)</f>
        <v>Graduate school</v>
      </c>
      <c r="M534" s="7" t="e">
        <f ca="1" xml:space="preserve">
  IF(OR($O534 = 5, $O534 = 6, $O534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4" s="7" t="e">
        <f ca="1">VLOOKUP($M534,Department!$A:$B,2,FALSE)</f>
        <v>#NUM!</v>
      </c>
      <c r="O534" s="6">
        <f t="shared" ca="1" si="8"/>
        <v>11</v>
      </c>
      <c r="P534" s="7" t="str">
        <f ca="1">VLOOKUP($O534,Role!$A:$B,2,FALSE)</f>
        <v>Analyst</v>
      </c>
      <c r="Q534" s="6">
        <f ca="1" xml:space="preserve">
IF($O534 = 11 + N("Analyst"),
    RANDBETWEEN(5, 7) + N("Jr, Pleno, Sr"),
    ""
)</f>
        <v>5</v>
      </c>
      <c r="R534" s="7" t="e">
        <f ca="1" xml:space="preserve">
IF($Q534 &lt;&gt; "",
    VLOOKUP($Q534,Level!$A:$B,2,FALSE),
    ""
)</f>
        <v>#N/A</v>
      </c>
      <c r="S534" s="1" t="e">
        <f ca="1" xml:space="preserve">
IF($O534 = 5 + N("Presidente"),
    27000,
    IF($O534 = 6 + N("Vice-presidente"),
        23000,
        IF(OR($O534 = 8, $O534= 13, $O534 = 12) + N("Secretária bilíngue ou coordenador ou especialista"),
            8000,
            IF($O534 = 7 + N("Diretor"),
                15000,
                IF($O534 = 14 + N("Gerente"),
                    12000,
                    IF($O534 = 9 + N("Estagiário"),
                        705,
                        IF($O534 = 10 + N("Trainee"),
                            805,
                            IF($O534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IF($K534 = 7,
  500,
  IF($K534 = 8,
    1000,
    IF($K534 = 9,
      1500,
      IF($K534 = 10,
        2000,
        0
      )
    )
  )
)
+
N("Adicional no salário por área")
+
IF($M534 = 14 + N("Tecnologia da Informação"),
  120,
  IF($M534 = 16 + N("Vendas"),
    110,
    IF($M534 = 15 + N("Jurídico"),
      100,
      IF(OR($M534 = 8, $M534 = 9, $M534 = 11) + N("Recursos humanos ou comercial ou comunicação e marketing"),
        80,
        0
      )
    )
  )
)
+
N("Adicionando pegadinha")
+
IF(AND($M534 = 16, $K534 = 9, $O534 = 11, $Q534 = 5) + N("Se for de vendas, com mestrado, analista sênior"),
  IF(#REF! = 5,
    100,
    0
  )
  +
  IF($I534 = "M",
    200,
    0
  ),
  0
)</f>
        <v>#NUM!</v>
      </c>
    </row>
    <row r="535" spans="1:19" ht="14.25" customHeight="1" x14ac:dyDescent="0.2">
      <c r="A535" s="7" t="s">
        <v>94</v>
      </c>
      <c r="B535" s="5">
        <f>ROW()</f>
        <v>535</v>
      </c>
      <c r="C535" s="6" t="b">
        <v>1</v>
      </c>
      <c r="D535" s="7" t="e">
        <f ca="1">IF($B535 = 1 + N("Presidente"),
    127,
    IF($B535 = 2 + N("Vice-Presidente"),
        72,
        IF($B535 = 3 + N("Secretária bilíngue"),
            13,
            RANDBETWEEN(5,COUNT(#REF!) + 1)
        )
    )
)</f>
        <v>#NUM!</v>
      </c>
      <c r="E535" s="7" t="e">
        <f ca="1">VLOOKUP($D535,#REF!,2,FALSE)</f>
        <v>#NUM!</v>
      </c>
      <c r="F535" s="7" t="e">
        <f ca="1" xml:space="preserve">
IF($B535 = 1,
    0,
    RANDBETWEEN(5,COUNT(#REF!) + 1)
)</f>
        <v>#NUM!</v>
      </c>
      <c r="G535" s="7" t="e">
        <f ca="1" xml:space="preserve">
IF($B535 = 1 + N("Presidente"),
    "de Orléans e Bragança",
    VLOOKUP($F535,#REF!,2,FALSE) &amp; " " &amp; VLOOKUP(RANDBETWEEN(5,COUNT(#REF!) + 1),#REF!,2,FALSE)
)</f>
        <v>#NUM!</v>
      </c>
      <c r="H535" s="7" t="s">
        <v>631</v>
      </c>
      <c r="I535" s="7" t="s">
        <v>6</v>
      </c>
      <c r="J535" s="8">
        <f ca="1" xml:space="preserve">
IF($O535 = 5 + N("CEO"),
    TODAY() - 16340,
    IF($O535 = 8 + N("Secretary"),
        RANDBETWEEN(TODAY() - 12418.5, TODAY()-6574.5),
        IF(OR($O535 = 7, $O535 = 14),
            RANDBETWEEN(TODAY() - 16071, TODAY() - 8766),
            IF(OR($O535 = 13, $O535 = 12, $O535 = 11),
                RANDBETWEEN(TODAY() - 27393.75, TODAY() - 12783.75),
                RANDBETWEEN(TODAY() - 27393.75, TODAY()-10957.5)
            )
        )
    )
)</f>
        <v>33050</v>
      </c>
      <c r="K535" s="6">
        <f ca="1" xml:space="preserve">
IF(OR($O535 = 5, $O535 = 6) + N("Se for presidente ou vice-presidente"),
    10 + N("Doutor"),
    IF($O535 = 7 + N("Se for diretor"),
        RANDBETWEEN(8,10) + N("Graduate school or Master’s degree or Doctorate"),
        IF($O535 = 14 + N("If a manager"),
            RANDBETWEEN(7,9),
            IF(OR($O535 = 13, $O535 = 12, $O535 = 11) + N("If coordinator or specialist or analyst"),
                RANDBETWEEN(7,8),
                7
            )
        )
    )
)</f>
        <v>7</v>
      </c>
      <c r="L535" s="8" t="str">
        <f ca="1">VLOOKUP($K535,Education!$A:$B,2,FALSE)</f>
        <v>Undergraduate degree</v>
      </c>
      <c r="M535" s="7" t="e">
        <f ca="1" xml:space="preserve">
  IF(OR($O535 = 5, $O535 = 6, $O535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5" s="7" t="e">
        <f ca="1">VLOOKUP($M535,Department!$A:$B,2,FALSE)</f>
        <v>#NUM!</v>
      </c>
      <c r="O535" s="6">
        <f t="shared" ca="1" si="8"/>
        <v>9</v>
      </c>
      <c r="P535" s="7" t="str">
        <f ca="1">VLOOKUP($O535,Role!$A:$B,2,FALSE)</f>
        <v>Intern</v>
      </c>
      <c r="Q535" s="6" t="str">
        <f ca="1" xml:space="preserve">
IF($O535 = 11 + N("Analyst"),
    RANDBETWEEN(5, 7) + N("Jr, Pleno, Sr"),
    ""
)</f>
        <v/>
      </c>
      <c r="R535" s="7" t="str">
        <f ca="1" xml:space="preserve">
IF($Q535 &lt;&gt; "",
    VLOOKUP($Q535,Level!$A:$B,2,FALSE),
    ""
)</f>
        <v/>
      </c>
      <c r="S535" s="1" t="e">
        <f ca="1" xml:space="preserve">
IF($O535 = 5 + N("Presidente"),
    27000,
    IF($O535 = 6 + N("Vice-presidente"),
        23000,
        IF(OR($O535 = 8, $O535= 13, $O535 = 12) + N("Secretária bilíngue ou coordenador ou especialista"),
            8000,
            IF($O535 = 7 + N("Diretor"),
                15000,
                IF($O535 = 14 + N("Gerente"),
                    12000,
                    IF($O535 = 9 + N("Estagiário"),
                        705,
                        IF($O535 = 10 + N("Trainee"),
                            805,
                            IF($O535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IF($K535 = 7,
  500,
  IF($K535 = 8,
    1000,
    IF($K535 = 9,
      1500,
      IF($K535 = 10,
        2000,
        0
      )
    )
  )
)
+
N("Adicional no salário por área")
+
IF($M535 = 14 + N("Tecnologia da Informação"),
  120,
  IF($M535 = 16 + N("Vendas"),
    110,
    IF($M535 = 15 + N("Jurídico"),
      100,
      IF(OR($M535 = 8, $M535 = 9, $M535 = 11) + N("Recursos humanos ou comercial ou comunicação e marketing"),
        80,
        0
      )
    )
  )
)
+
N("Adicionando pegadinha")
+
IF(AND($M535 = 16, $K535 = 9, $O535 = 11, $Q535 = 5) + N("Se for de vendas, com mestrado, analista sênior"),
  IF(#REF! = 5,
    100,
    0
  )
  +
  IF($I535 = "M",
    200,
    0
  ),
  0
)</f>
        <v>#NUM!</v>
      </c>
    </row>
    <row r="536" spans="1:19" ht="14.25" customHeight="1" x14ac:dyDescent="0.2">
      <c r="A536" s="7" t="s">
        <v>94</v>
      </c>
      <c r="B536" s="5">
        <f>ROW()</f>
        <v>536</v>
      </c>
      <c r="C536" s="6" t="b">
        <v>1</v>
      </c>
      <c r="D536" s="7" t="e">
        <f ca="1">IF($B536 = 1 + N("Presidente"),
    127,
    IF($B536 = 2 + N("Vice-Presidente"),
        72,
        IF($B536 = 3 + N("Secretária bilíngue"),
            13,
            RANDBETWEEN(5,COUNT(#REF!) + 1)
        )
    )
)</f>
        <v>#NUM!</v>
      </c>
      <c r="E536" s="7" t="e">
        <f ca="1">VLOOKUP($D536,#REF!,2,FALSE)</f>
        <v>#NUM!</v>
      </c>
      <c r="F536" s="7" t="e">
        <f ca="1" xml:space="preserve">
IF($B536 = 1,
    0,
    RANDBETWEEN(5,COUNT(#REF!) + 1)
)</f>
        <v>#NUM!</v>
      </c>
      <c r="G536" s="7" t="e">
        <f ca="1" xml:space="preserve">
IF($B536 = 1 + N("Presidente"),
    "de Orléans e Bragança",
    VLOOKUP($F536,#REF!,2,FALSE) &amp; " " &amp; VLOOKUP(RANDBETWEEN(5,COUNT(#REF!) + 1),#REF!,2,FALSE)
)</f>
        <v>#NUM!</v>
      </c>
      <c r="H536" s="7" t="s">
        <v>632</v>
      </c>
      <c r="I536" s="7" t="s">
        <v>5</v>
      </c>
      <c r="J536" s="8">
        <f ca="1" xml:space="preserve">
IF($O536 = 5 + N("CEO"),
    TODAY() - 16340,
    IF($O536 = 8 + N("Secretary"),
        RANDBETWEEN(TODAY() - 12418.5, TODAY()-6574.5),
        IF(OR($O536 = 7, $O536 = 14),
            RANDBETWEEN(TODAY() - 16071, TODAY() - 8766),
            IF(OR($O536 = 13, $O536 = 12, $O536 = 11),
                RANDBETWEEN(TODAY() - 27393.75, TODAY() - 12783.75),
                RANDBETWEEN(TODAY() - 27393.75, TODAY()-10957.5)
            )
        )
    )
)</f>
        <v>20891</v>
      </c>
      <c r="K536" s="6">
        <f ca="1" xml:space="preserve">
IF(OR($O536 = 5, $O536 = 6) + N("Se for presidente ou vice-presidente"),
    10 + N("Doutor"),
    IF($O536 = 7 + N("Se for diretor"),
        RANDBETWEEN(8,10) + N("Graduate school or Master’s degree or Doctorate"),
        IF($O536 = 14 + N("If a manager"),
            RANDBETWEEN(7,9),
            IF(OR($O536 = 13, $O536 = 12, $O536 = 11) + N("If coordinator or specialist or analyst"),
                RANDBETWEEN(7,8),
                7
            )
        )
    )
)</f>
        <v>7</v>
      </c>
      <c r="L536" s="8" t="str">
        <f ca="1">VLOOKUP($K536,Education!$A:$B,2,FALSE)</f>
        <v>Undergraduate degree</v>
      </c>
      <c r="M536" s="7" t="e">
        <f ca="1" xml:space="preserve">
  IF(OR($O536 = 5, $O536 = 6, $O536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6" s="7" t="e">
        <f ca="1">VLOOKUP($M536,Department!$A:$B,2,FALSE)</f>
        <v>#NUM!</v>
      </c>
      <c r="O536" s="6">
        <f t="shared" ca="1" si="8"/>
        <v>11</v>
      </c>
      <c r="P536" s="7" t="str">
        <f ca="1">VLOOKUP($O536,Role!$A:$B,2,FALSE)</f>
        <v>Analyst</v>
      </c>
      <c r="Q536" s="6">
        <f ca="1" xml:space="preserve">
IF($O536 = 11 + N("Analyst"),
    RANDBETWEEN(5, 7) + N("Jr, Pleno, Sr"),
    ""
)</f>
        <v>7</v>
      </c>
      <c r="R536" s="7" t="e">
        <f ca="1" xml:space="preserve">
IF($Q536 &lt;&gt; "",
    VLOOKUP($Q536,Level!$A:$B,2,FALSE),
    ""
)</f>
        <v>#N/A</v>
      </c>
      <c r="S536" s="1" t="e">
        <f ca="1" xml:space="preserve">
IF($O536 = 5 + N("Presidente"),
    27000,
    IF($O536 = 6 + N("Vice-presidente"),
        23000,
        IF(OR($O536 = 8, $O536= 13, $O536 = 12) + N("Secretária bilíngue ou coordenador ou especialista"),
            8000,
            IF($O536 = 7 + N("Diretor"),
                15000,
                IF($O536 = 14 + N("Gerente"),
                    12000,
                    IF($O536 = 9 + N("Estagiário"),
                        705,
                        IF($O536 = 10 + N("Trainee"),
                            805,
                            IF($O536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IF($K536 = 7,
  500,
  IF($K536 = 8,
    1000,
    IF($K536 = 9,
      1500,
      IF($K536 = 10,
        2000,
        0
      )
    )
  )
)
+
N("Adicional no salário por área")
+
IF($M536 = 14 + N("Tecnologia da Informação"),
  120,
  IF($M536 = 16 + N("Vendas"),
    110,
    IF($M536 = 15 + N("Jurídico"),
      100,
      IF(OR($M536 = 8, $M536 = 9, $M536 = 11) + N("Recursos humanos ou comercial ou comunicação e marketing"),
        80,
        0
      )
    )
  )
)
+
N("Adicionando pegadinha")
+
IF(AND($M536 = 16, $K536 = 9, $O536 = 11, $Q536 = 5) + N("Se for de vendas, com mestrado, analista sênior"),
  IF(#REF! = 5,
    100,
    0
  )
  +
  IF($I536 = "M",
    200,
    0
  ),
  0
)</f>
        <v>#NUM!</v>
      </c>
    </row>
    <row r="537" spans="1:19" ht="14.25" customHeight="1" x14ac:dyDescent="0.2">
      <c r="A537" s="7" t="s">
        <v>94</v>
      </c>
      <c r="B537" s="5">
        <f>ROW()</f>
        <v>537</v>
      </c>
      <c r="C537" s="6" t="b">
        <v>1</v>
      </c>
      <c r="D537" s="7" t="e">
        <f ca="1">IF($B537 = 1 + N("Presidente"),
    127,
    IF($B537 = 2 + N("Vice-Presidente"),
        72,
        IF($B537 = 3 + N("Secretária bilíngue"),
            13,
            RANDBETWEEN(5,COUNT(#REF!) + 1)
        )
    )
)</f>
        <v>#NUM!</v>
      </c>
      <c r="E537" s="7" t="e">
        <f ca="1">VLOOKUP($D537,#REF!,2,FALSE)</f>
        <v>#NUM!</v>
      </c>
      <c r="F537" s="7" t="e">
        <f ca="1" xml:space="preserve">
IF($B537 = 1,
    0,
    RANDBETWEEN(5,COUNT(#REF!) + 1)
)</f>
        <v>#NUM!</v>
      </c>
      <c r="G537" s="7" t="e">
        <f ca="1" xml:space="preserve">
IF($B537 = 1 + N("Presidente"),
    "de Orléans e Bragança",
    VLOOKUP($F537,#REF!,2,FALSE) &amp; " " &amp; VLOOKUP(RANDBETWEEN(5,COUNT(#REF!) + 1),#REF!,2,FALSE)
)</f>
        <v>#NUM!</v>
      </c>
      <c r="H537" s="7" t="s">
        <v>633</v>
      </c>
      <c r="I537" s="7" t="s">
        <v>5</v>
      </c>
      <c r="J537" s="8">
        <f ca="1" xml:space="preserve">
IF($O537 = 5 + N("CEO"),
    TODAY() - 16340,
    IF($O537 = 8 + N("Secretary"),
        RANDBETWEEN(TODAY() - 12418.5, TODAY()-6574.5),
        IF(OR($O537 = 7, $O537 = 14),
            RANDBETWEEN(TODAY() - 16071, TODAY() - 8766),
            IF(OR($O537 = 13, $O537 = 12, $O537 = 11),
                RANDBETWEEN(TODAY() - 27393.75, TODAY() - 12783.75),
                RANDBETWEEN(TODAY() - 27393.75, TODAY()-10957.5)
            )
        )
    )
)</f>
        <v>19088</v>
      </c>
      <c r="K537" s="6">
        <f ca="1" xml:space="preserve">
IF(OR($O537 = 5, $O537 = 6) + N("Se for presidente ou vice-presidente"),
    10 + N("Doutor"),
    IF($O537 = 7 + N("Se for diretor"),
        RANDBETWEEN(8,10) + N("Graduate school or Master’s degree or Doctorate"),
        IF($O537 = 14 + N("If a manager"),
            RANDBETWEEN(7,9),
            IF(OR($O537 = 13, $O537 = 12, $O537 = 11) + N("If coordinator or specialist or analyst"),
                RANDBETWEEN(7,8),
                7
            )
        )
    )
)</f>
        <v>7</v>
      </c>
      <c r="L537" s="8" t="str">
        <f ca="1">VLOOKUP($K537,Education!$A:$B,2,FALSE)</f>
        <v>Undergraduate degree</v>
      </c>
      <c r="M537" s="7" t="e">
        <f ca="1" xml:space="preserve">
  IF(OR($O537 = 5, $O537 = 6, $O537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7" s="7" t="e">
        <f ca="1">VLOOKUP($M537,Department!$A:$B,2,FALSE)</f>
        <v>#NUM!</v>
      </c>
      <c r="O537" s="6">
        <f t="shared" ca="1" si="8"/>
        <v>9</v>
      </c>
      <c r="P537" s="7" t="str">
        <f ca="1">VLOOKUP($O537,Role!$A:$B,2,FALSE)</f>
        <v>Intern</v>
      </c>
      <c r="Q537" s="6" t="str">
        <f ca="1" xml:space="preserve">
IF($O537 = 11 + N("Analyst"),
    RANDBETWEEN(5, 7) + N("Jr, Pleno, Sr"),
    ""
)</f>
        <v/>
      </c>
      <c r="R537" s="7" t="str">
        <f ca="1" xml:space="preserve">
IF($Q537 &lt;&gt; "",
    VLOOKUP($Q537,Level!$A:$B,2,FALSE),
    ""
)</f>
        <v/>
      </c>
      <c r="S537" s="1" t="e">
        <f ca="1" xml:space="preserve">
IF($O537 = 5 + N("Presidente"),
    27000,
    IF($O537 = 6 + N("Vice-presidente"),
        23000,
        IF(OR($O537 = 8, $O537= 13, $O537 = 12) + N("Secretária bilíngue ou coordenador ou especialista"),
            8000,
            IF($O537 = 7 + N("Diretor"),
                15000,
                IF($O537 = 14 + N("Gerente"),
                    12000,
                    IF($O537 = 9 + N("Estagiário"),
                        705,
                        IF($O537 = 10 + N("Trainee"),
                            805,
                            IF($O537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IF($K537 = 7,
  500,
  IF($K537 = 8,
    1000,
    IF($K537 = 9,
      1500,
      IF($K537 = 10,
        2000,
        0
      )
    )
  )
)
+
N("Adicional no salário por área")
+
IF($M537 = 14 + N("Tecnologia da Informação"),
  120,
  IF($M537 = 16 + N("Vendas"),
    110,
    IF($M537 = 15 + N("Jurídico"),
      100,
      IF(OR($M537 = 8, $M537 = 9, $M537 = 11) + N("Recursos humanos ou comercial ou comunicação e marketing"),
        80,
        0
      )
    )
  )
)
+
N("Adicionando pegadinha")
+
IF(AND($M537 = 16, $K537 = 9, $O537 = 11, $Q537 = 5) + N("Se for de vendas, com mestrado, analista sênior"),
  IF(#REF! = 5,
    100,
    0
  )
  +
  IF($I537 = "M",
    200,
    0
  ),
  0
)</f>
        <v>#NUM!</v>
      </c>
    </row>
    <row r="538" spans="1:19" ht="14.25" customHeight="1" x14ac:dyDescent="0.2">
      <c r="A538" s="7" t="s">
        <v>94</v>
      </c>
      <c r="B538" s="5">
        <f>ROW()</f>
        <v>538</v>
      </c>
      <c r="C538" s="6" t="b">
        <v>1</v>
      </c>
      <c r="D538" s="7" t="e">
        <f ca="1">IF($B538 = 1 + N("Presidente"),
    127,
    IF($B538 = 2 + N("Vice-Presidente"),
        72,
        IF($B538 = 3 + N("Secretária bilíngue"),
            13,
            RANDBETWEEN(5,COUNT(#REF!) + 1)
        )
    )
)</f>
        <v>#NUM!</v>
      </c>
      <c r="E538" s="7" t="e">
        <f ca="1">VLOOKUP($D538,#REF!,2,FALSE)</f>
        <v>#NUM!</v>
      </c>
      <c r="F538" s="7" t="e">
        <f ca="1" xml:space="preserve">
IF($B538 = 1,
    0,
    RANDBETWEEN(5,COUNT(#REF!) + 1)
)</f>
        <v>#NUM!</v>
      </c>
      <c r="G538" s="7" t="e">
        <f ca="1" xml:space="preserve">
IF($B538 = 1 + N("Presidente"),
    "de Orléans e Bragança",
    VLOOKUP($F538,#REF!,2,FALSE) &amp; " " &amp; VLOOKUP(RANDBETWEEN(5,COUNT(#REF!) + 1),#REF!,2,FALSE)
)</f>
        <v>#NUM!</v>
      </c>
      <c r="H538" s="7" t="s">
        <v>634</v>
      </c>
      <c r="I538" s="7" t="s">
        <v>5</v>
      </c>
      <c r="J538" s="8">
        <f ca="1" xml:space="preserve">
IF($O538 = 5 + N("CEO"),
    TODAY() - 16340,
    IF($O538 = 8 + N("Secretary"),
        RANDBETWEEN(TODAY() - 12418.5, TODAY()-6574.5),
        IF(OR($O538 = 7, $O538 = 14),
            RANDBETWEEN(TODAY() - 16071, TODAY() - 8766),
            IF(OR($O538 = 13, $O538 = 12, $O538 = 11),
                RANDBETWEEN(TODAY() - 27393.75, TODAY() - 12783.75),
                RANDBETWEEN(TODAY() - 27393.75, TODAY()-10957.5)
            )
        )
    )
)</f>
        <v>31417</v>
      </c>
      <c r="K538" s="6">
        <f ca="1" xml:space="preserve">
IF(OR($O538 = 5, $O538 = 6) + N("Se for presidente ou vice-presidente"),
    10 + N("Doutor"),
    IF($O538 = 7 + N("Se for diretor"),
        RANDBETWEEN(8,10) + N("Graduate school or Master’s degree or Doctorate"),
        IF($O538 = 14 + N("If a manager"),
            RANDBETWEEN(7,9),
            IF(OR($O538 = 13, $O538 = 12, $O538 = 11) + N("If coordinator or specialist or analyst"),
                RANDBETWEEN(7,8),
                7
            )
        )
    )
)</f>
        <v>7</v>
      </c>
      <c r="L538" s="8" t="str">
        <f ca="1">VLOOKUP($K538,Education!$A:$B,2,FALSE)</f>
        <v>Undergraduate degree</v>
      </c>
      <c r="M538" s="7" t="e">
        <f ca="1" xml:space="preserve">
  IF(OR($O538 = 5, $O538 = 6, $O538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8" s="7" t="e">
        <f ca="1">VLOOKUP($M538,Department!$A:$B,2,FALSE)</f>
        <v>#NUM!</v>
      </c>
      <c r="O538" s="6">
        <f t="shared" ca="1" si="8"/>
        <v>11</v>
      </c>
      <c r="P538" s="7" t="str">
        <f ca="1">VLOOKUP($O538,Role!$A:$B,2,FALSE)</f>
        <v>Analyst</v>
      </c>
      <c r="Q538" s="6">
        <f ca="1" xml:space="preserve">
IF($O538 = 11 + N("Analyst"),
    RANDBETWEEN(5, 7) + N("Jr, Pleno, Sr"),
    ""
)</f>
        <v>7</v>
      </c>
      <c r="R538" s="7" t="e">
        <f ca="1" xml:space="preserve">
IF($Q538 &lt;&gt; "",
    VLOOKUP($Q538,Level!$A:$B,2,FALSE),
    ""
)</f>
        <v>#N/A</v>
      </c>
      <c r="S538" s="1" t="e">
        <f ca="1" xml:space="preserve">
IF($O538 = 5 + N("Presidente"),
    27000,
    IF($O538 = 6 + N("Vice-presidente"),
        23000,
        IF(OR($O538 = 8, $O538= 13, $O538 = 12) + N("Secretária bilíngue ou coordenador ou especialista"),
            8000,
            IF($O538 = 7 + N("Diretor"),
                15000,
                IF($O538 = 14 + N("Gerente"),
                    12000,
                    IF($O538 = 9 + N("Estagiário"),
                        705,
                        IF($O538 = 10 + N("Trainee"),
                            805,
                            IF($O538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IF($K538 = 7,
  500,
  IF($K538 = 8,
    1000,
    IF($K538 = 9,
      1500,
      IF($K538 = 10,
        2000,
        0
      )
    )
  )
)
+
N("Adicional no salário por área")
+
IF($M538 = 14 + N("Tecnologia da Informação"),
  120,
  IF($M538 = 16 + N("Vendas"),
    110,
    IF($M538 = 15 + N("Jurídico"),
      100,
      IF(OR($M538 = 8, $M538 = 9, $M538 = 11) + N("Recursos humanos ou comercial ou comunicação e marketing"),
        80,
        0
      )
    )
  )
)
+
N("Adicionando pegadinha")
+
IF(AND($M538 = 16, $K538 = 9, $O538 = 11, $Q538 = 5) + N("Se for de vendas, com mestrado, analista sênior"),
  IF(#REF! = 5,
    100,
    0
  )
  +
  IF($I538 = "M",
    200,
    0
  ),
  0
)</f>
        <v>#NUM!</v>
      </c>
    </row>
    <row r="539" spans="1:19" ht="14.25" customHeight="1" x14ac:dyDescent="0.2">
      <c r="A539" s="7" t="s">
        <v>94</v>
      </c>
      <c r="B539" s="5">
        <f>ROW()</f>
        <v>539</v>
      </c>
      <c r="C539" s="6" t="b">
        <v>1</v>
      </c>
      <c r="D539" s="7" t="e">
        <f ca="1">IF($B539 = 1 + N("Presidente"),
    127,
    IF($B539 = 2 + N("Vice-Presidente"),
        72,
        IF($B539 = 3 + N("Secretária bilíngue"),
            13,
            RANDBETWEEN(5,COUNT(#REF!) + 1)
        )
    )
)</f>
        <v>#NUM!</v>
      </c>
      <c r="E539" s="7" t="e">
        <f ca="1">VLOOKUP($D539,#REF!,2,FALSE)</f>
        <v>#NUM!</v>
      </c>
      <c r="F539" s="7" t="e">
        <f ca="1" xml:space="preserve">
IF($B539 = 1,
    0,
    RANDBETWEEN(5,COUNT(#REF!) + 1)
)</f>
        <v>#NUM!</v>
      </c>
      <c r="G539" s="7" t="e">
        <f ca="1" xml:space="preserve">
IF($B539 = 1 + N("Presidente"),
    "de Orléans e Bragança",
    VLOOKUP($F539,#REF!,2,FALSE) &amp; " " &amp; VLOOKUP(RANDBETWEEN(5,COUNT(#REF!) + 1),#REF!,2,FALSE)
)</f>
        <v>#NUM!</v>
      </c>
      <c r="H539" s="7" t="s">
        <v>635</v>
      </c>
      <c r="I539" s="7" t="s">
        <v>5</v>
      </c>
      <c r="J539" s="8">
        <f ca="1" xml:space="preserve">
IF($O539 = 5 + N("CEO"),
    TODAY() - 16340,
    IF($O539 = 8 + N("Secretary"),
        RANDBETWEEN(TODAY() - 12418.5, TODAY()-6574.5),
        IF(OR($O539 = 7, $O539 = 14),
            RANDBETWEEN(TODAY() - 16071, TODAY() - 8766),
            IF(OR($O539 = 13, $O539 = 12, $O539 = 11),
                RANDBETWEEN(TODAY() - 27393.75, TODAY() - 12783.75),
                RANDBETWEEN(TODAY() - 27393.75, TODAY()-10957.5)
            )
        )
    )
)</f>
        <v>26950</v>
      </c>
      <c r="K539" s="6">
        <f ca="1" xml:space="preserve">
IF(OR($O539 = 5, $O539 = 6) + N("Se for presidente ou vice-presidente"),
    10 + N("Doutor"),
    IF($O539 = 7 + N("Se for diretor"),
        RANDBETWEEN(8,10) + N("Graduate school or Master’s degree or Doctorate"),
        IF($O539 = 14 + N("If a manager"),
            RANDBETWEEN(7,9),
            IF(OR($O539 = 13, $O539 = 12, $O539 = 11) + N("If coordinator or specialist or analyst"),
                RANDBETWEEN(7,8),
                7
            )
        )
    )
)</f>
        <v>7</v>
      </c>
      <c r="L539" s="8" t="str">
        <f ca="1">VLOOKUP($K539,Education!$A:$B,2,FALSE)</f>
        <v>Undergraduate degree</v>
      </c>
      <c r="M539" s="7" t="e">
        <f ca="1" xml:space="preserve">
  IF(OR($O539 = 5, $O539 = 6, $O539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39" s="7" t="e">
        <f ca="1">VLOOKUP($M539,Department!$A:$B,2,FALSE)</f>
        <v>#NUM!</v>
      </c>
      <c r="O539" s="6">
        <f t="shared" ca="1" si="8"/>
        <v>9</v>
      </c>
      <c r="P539" s="7" t="str">
        <f ca="1">VLOOKUP($O539,Role!$A:$B,2,FALSE)</f>
        <v>Intern</v>
      </c>
      <c r="Q539" s="6" t="str">
        <f ca="1" xml:space="preserve">
IF($O539 = 11 + N("Analyst"),
    RANDBETWEEN(5, 7) + N("Jr, Pleno, Sr"),
    ""
)</f>
        <v/>
      </c>
      <c r="R539" s="7" t="str">
        <f ca="1" xml:space="preserve">
IF($Q539 &lt;&gt; "",
    VLOOKUP($Q539,Level!$A:$B,2,FALSE),
    ""
)</f>
        <v/>
      </c>
      <c r="S539" s="1" t="e">
        <f ca="1" xml:space="preserve">
IF($O539 = 5 + N("Presidente"),
    27000,
    IF($O539 = 6 + N("Vice-presidente"),
        23000,
        IF(OR($O539 = 8, $O539= 13, $O539 = 12) + N("Secretária bilíngue ou coordenador ou especialista"),
            8000,
            IF($O539 = 7 + N("Diretor"),
                15000,
                IF($O539 = 14 + N("Gerente"),
                    12000,
                    IF($O539 = 9 + N("Estagiário"),
                        705,
                        IF($O539 = 10 + N("Trainee"),
                            805,
                            IF($O539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IF($K539 = 7,
  500,
  IF($K539 = 8,
    1000,
    IF($K539 = 9,
      1500,
      IF($K539 = 10,
        2000,
        0
      )
    )
  )
)
+
N("Adicional no salário por área")
+
IF($M539 = 14 + N("Tecnologia da Informação"),
  120,
  IF($M539 = 16 + N("Vendas"),
    110,
    IF($M539 = 15 + N("Jurídico"),
      100,
      IF(OR($M539 = 8, $M539 = 9, $M539 = 11) + N("Recursos humanos ou comercial ou comunicação e marketing"),
        80,
        0
      )
    )
  )
)
+
N("Adicionando pegadinha")
+
IF(AND($M539 = 16, $K539 = 9, $O539 = 11, $Q539 = 5) + N("Se for de vendas, com mestrado, analista sênior"),
  IF(#REF! = 5,
    100,
    0
  )
  +
  IF($I539 = "M",
    200,
    0
  ),
  0
)</f>
        <v>#NUM!</v>
      </c>
    </row>
    <row r="540" spans="1:19" ht="14.25" customHeight="1" x14ac:dyDescent="0.2">
      <c r="A540" s="7" t="s">
        <v>94</v>
      </c>
      <c r="B540" s="5">
        <f>ROW()</f>
        <v>540</v>
      </c>
      <c r="C540" s="6" t="b">
        <v>1</v>
      </c>
      <c r="D540" s="7" t="e">
        <f ca="1">IF($B540 = 1 + N("Presidente"),
    127,
    IF($B540 = 2 + N("Vice-Presidente"),
        72,
        IF($B540 = 3 + N("Secretária bilíngue"),
            13,
            RANDBETWEEN(5,COUNT(#REF!) + 1)
        )
    )
)</f>
        <v>#NUM!</v>
      </c>
      <c r="E540" s="7" t="e">
        <f ca="1">VLOOKUP($D540,#REF!,2,FALSE)</f>
        <v>#NUM!</v>
      </c>
      <c r="F540" s="7" t="e">
        <f ca="1" xml:space="preserve">
IF($B540 = 1,
    0,
    RANDBETWEEN(5,COUNT(#REF!) + 1)
)</f>
        <v>#NUM!</v>
      </c>
      <c r="G540" s="7" t="e">
        <f ca="1" xml:space="preserve">
IF($B540 = 1 + N("Presidente"),
    "de Orléans e Bragança",
    VLOOKUP($F540,#REF!,2,FALSE) &amp; " " &amp; VLOOKUP(RANDBETWEEN(5,COUNT(#REF!) + 1),#REF!,2,FALSE)
)</f>
        <v>#NUM!</v>
      </c>
      <c r="H540" s="7" t="s">
        <v>636</v>
      </c>
      <c r="I540" s="7" t="s">
        <v>5</v>
      </c>
      <c r="J540" s="8">
        <f ca="1" xml:space="preserve">
IF($O540 = 5 + N("CEO"),
    TODAY() - 16340,
    IF($O540 = 8 + N("Secretary"),
        RANDBETWEEN(TODAY() - 12418.5, TODAY()-6574.5),
        IF(OR($O540 = 7, $O540 = 14),
            RANDBETWEEN(TODAY() - 16071, TODAY() - 8766),
            IF(OR($O540 = 13, $O540 = 12, $O540 = 11),
                RANDBETWEEN(TODAY() - 27393.75, TODAY() - 12783.75),
                RANDBETWEEN(TODAY() - 27393.75, TODAY()-10957.5)
            )
        )
    )
)</f>
        <v>21942</v>
      </c>
      <c r="K540" s="6">
        <f ca="1" xml:space="preserve">
IF(OR($O540 = 5, $O540 = 6) + N("Se for presidente ou vice-presidente"),
    10 + N("Doutor"),
    IF($O540 = 7 + N("Se for diretor"),
        RANDBETWEEN(8,10) + N("Graduate school or Master’s degree or Doctorate"),
        IF($O540 = 14 + N("If a manager"),
            RANDBETWEEN(7,9),
            IF(OR($O540 = 13, $O540 = 12, $O540 = 11) + N("If coordinator or specialist or analyst"),
                RANDBETWEEN(7,8),
                7
            )
        )
    )
)</f>
        <v>8</v>
      </c>
      <c r="L540" s="8" t="str">
        <f ca="1">VLOOKUP($K540,Education!$A:$B,2,FALSE)</f>
        <v>Graduate school</v>
      </c>
      <c r="M540" s="7" t="e">
        <f ca="1" xml:space="preserve">
  IF(OR($O540 = 5, $O540 = 6, $O540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0" s="7" t="e">
        <f ca="1">VLOOKUP($M540,Department!$A:$B,2,FALSE)</f>
        <v>#NUM!</v>
      </c>
      <c r="O540" s="6">
        <f t="shared" ca="1" si="8"/>
        <v>11</v>
      </c>
      <c r="P540" s="7" t="str">
        <f ca="1">VLOOKUP($O540,Role!$A:$B,2,FALSE)</f>
        <v>Analyst</v>
      </c>
      <c r="Q540" s="6">
        <f ca="1" xml:space="preserve">
IF($O540 = 11 + N("Analyst"),
    RANDBETWEEN(5, 7) + N("Jr, Pleno, Sr"),
    ""
)</f>
        <v>5</v>
      </c>
      <c r="R540" s="7" t="e">
        <f ca="1" xml:space="preserve">
IF($Q540 &lt;&gt; "",
    VLOOKUP($Q540,Level!$A:$B,2,FALSE),
    ""
)</f>
        <v>#N/A</v>
      </c>
      <c r="S540" s="1" t="e">
        <f ca="1" xml:space="preserve">
IF($O540 = 5 + N("Presidente"),
    27000,
    IF($O540 = 6 + N("Vice-presidente"),
        23000,
        IF(OR($O540 = 8, $O540= 13, $O540 = 12) + N("Secretária bilíngue ou coordenador ou especialista"),
            8000,
            IF($O540 = 7 + N("Diretor"),
                15000,
                IF($O540 = 14 + N("Gerente"),
                    12000,
                    IF($O540 = 9 + N("Estagiário"),
                        705,
                        IF($O540 = 10 + N("Trainee"),
                            805,
                            IF($O540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IF($K540 = 7,
  500,
  IF($K540 = 8,
    1000,
    IF($K540 = 9,
      1500,
      IF($K540 = 10,
        2000,
        0
      )
    )
  )
)
+
N("Adicional no salário por área")
+
IF($M540 = 14 + N("Tecnologia da Informação"),
  120,
  IF($M540 = 16 + N("Vendas"),
    110,
    IF($M540 = 15 + N("Jurídico"),
      100,
      IF(OR($M540 = 8, $M540 = 9, $M540 = 11) + N("Recursos humanos ou comercial ou comunicação e marketing"),
        80,
        0
      )
    )
  )
)
+
N("Adicionando pegadinha")
+
IF(AND($M540 = 16, $K540 = 9, $O540 = 11, $Q540 = 5) + N("Se for de vendas, com mestrado, analista sênior"),
  IF(#REF! = 5,
    100,
    0
  )
  +
  IF($I540 = "M",
    200,
    0
  ),
  0
)</f>
        <v>#NUM!</v>
      </c>
    </row>
    <row r="541" spans="1:19" ht="14.25" customHeight="1" x14ac:dyDescent="0.2">
      <c r="A541" s="7" t="s">
        <v>94</v>
      </c>
      <c r="B541" s="5">
        <f>ROW()</f>
        <v>541</v>
      </c>
      <c r="C541" s="6" t="b">
        <v>1</v>
      </c>
      <c r="D541" s="7" t="e">
        <f ca="1">IF($B541 = 1 + N("Presidente"),
    127,
    IF($B541 = 2 + N("Vice-Presidente"),
        72,
        IF($B541 = 3 + N("Secretária bilíngue"),
            13,
            RANDBETWEEN(5,COUNT(#REF!) + 1)
        )
    )
)</f>
        <v>#NUM!</v>
      </c>
      <c r="E541" s="7" t="e">
        <f ca="1">VLOOKUP($D541,#REF!,2,FALSE)</f>
        <v>#NUM!</v>
      </c>
      <c r="F541" s="7" t="e">
        <f ca="1" xml:space="preserve">
IF($B541 = 1,
    0,
    RANDBETWEEN(5,COUNT(#REF!) + 1)
)</f>
        <v>#NUM!</v>
      </c>
      <c r="G541" s="7" t="e">
        <f ca="1" xml:space="preserve">
IF($B541 = 1 + N("Presidente"),
    "de Orléans e Bragança",
    VLOOKUP($F541,#REF!,2,FALSE) &amp; " " &amp; VLOOKUP(RANDBETWEEN(5,COUNT(#REF!) + 1),#REF!,2,FALSE)
)</f>
        <v>#NUM!</v>
      </c>
      <c r="H541" s="7" t="s">
        <v>637</v>
      </c>
      <c r="I541" s="7" t="s">
        <v>5</v>
      </c>
      <c r="J541" s="8">
        <f ca="1" xml:space="preserve">
IF($O541 = 5 + N("CEO"),
    TODAY() - 16340,
    IF($O541 = 8 + N("Secretary"),
        RANDBETWEEN(TODAY() - 12418.5, TODAY()-6574.5),
        IF(OR($O541 = 7, $O541 = 14),
            RANDBETWEEN(TODAY() - 16071, TODAY() - 8766),
            IF(OR($O541 = 13, $O541 = 12, $O541 = 11),
                RANDBETWEEN(TODAY() - 27393.75, TODAY() - 12783.75),
                RANDBETWEEN(TODAY() - 27393.75, TODAY()-10957.5)
            )
        )
    )
)</f>
        <v>24076</v>
      </c>
      <c r="K541" s="6">
        <f ca="1" xml:space="preserve">
IF(OR($O541 = 5, $O541 = 6) + N("Se for presidente ou vice-presidente"),
    10 + N("Doutor"),
    IF($O541 = 7 + N("Se for diretor"),
        RANDBETWEEN(8,10) + N("Graduate school or Master’s degree or Doctorate"),
        IF($O541 = 14 + N("If a manager"),
            RANDBETWEEN(7,9),
            IF(OR($O541 = 13, $O541 = 12, $O541 = 11) + N("If coordinator or specialist or analyst"),
                RANDBETWEEN(7,8),
                7
            )
        )
    )
)</f>
        <v>7</v>
      </c>
      <c r="L541" s="8" t="str">
        <f ca="1">VLOOKUP($K541,Education!$A:$B,2,FALSE)</f>
        <v>Undergraduate degree</v>
      </c>
      <c r="M541" s="7" t="e">
        <f ca="1" xml:space="preserve">
  IF(OR($O541 = 5, $O541 = 6, $O541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1" s="7" t="e">
        <f ca="1">VLOOKUP($M541,Department!$A:$B,2,FALSE)</f>
        <v>#NUM!</v>
      </c>
      <c r="O541" s="6">
        <f t="shared" ca="1" si="8"/>
        <v>10</v>
      </c>
      <c r="P541" s="7" t="str">
        <f ca="1">VLOOKUP($O541,Role!$A:$B,2,FALSE)</f>
        <v>Trainee</v>
      </c>
      <c r="Q541" s="6" t="str">
        <f ca="1" xml:space="preserve">
IF($O541 = 11 + N("Analyst"),
    RANDBETWEEN(5, 7) + N("Jr, Pleno, Sr"),
    ""
)</f>
        <v/>
      </c>
      <c r="R541" s="7" t="str">
        <f ca="1" xml:space="preserve">
IF($Q541 &lt;&gt; "",
    VLOOKUP($Q541,Level!$A:$B,2,FALSE),
    ""
)</f>
        <v/>
      </c>
      <c r="S541" s="1" t="e">
        <f ca="1" xml:space="preserve">
IF($O541 = 5 + N("Presidente"),
    27000,
    IF($O541 = 6 + N("Vice-presidente"),
        23000,
        IF(OR($O541 = 8, $O541= 13, $O541 = 12) + N("Secretária bilíngue ou coordenador ou especialista"),
            8000,
            IF($O541 = 7 + N("Diretor"),
                15000,
                IF($O541 = 14 + N("Gerente"),
                    12000,
                    IF($O541 = 9 + N("Estagiário"),
                        705,
                        IF($O541 = 10 + N("Trainee"),
                            805,
                            IF($O541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IF($K541 = 7,
  500,
  IF($K541 = 8,
    1000,
    IF($K541 = 9,
      1500,
      IF($K541 = 10,
        2000,
        0
      )
    )
  )
)
+
N("Adicional no salário por área")
+
IF($M541 = 14 + N("Tecnologia da Informação"),
  120,
  IF($M541 = 16 + N("Vendas"),
    110,
    IF($M541 = 15 + N("Jurídico"),
      100,
      IF(OR($M541 = 8, $M541 = 9, $M541 = 11) + N("Recursos humanos ou comercial ou comunicação e marketing"),
        80,
        0
      )
    )
  )
)
+
N("Adicionando pegadinha")
+
IF(AND($M541 = 16, $K541 = 9, $O541 = 11, $Q541 = 5) + N("Se for de vendas, com mestrado, analista sênior"),
  IF(#REF! = 5,
    100,
    0
  )
  +
  IF($I541 = "M",
    200,
    0
  ),
  0
)</f>
        <v>#NUM!</v>
      </c>
    </row>
    <row r="542" spans="1:19" ht="14.25" customHeight="1" x14ac:dyDescent="0.2">
      <c r="A542" s="7" t="s">
        <v>94</v>
      </c>
      <c r="B542" s="5">
        <f>ROW()</f>
        <v>542</v>
      </c>
      <c r="C542" s="6" t="b">
        <v>1</v>
      </c>
      <c r="D542" s="7" t="e">
        <f ca="1">IF($B542 = 1 + N("Presidente"),
    127,
    IF($B542 = 2 + N("Vice-Presidente"),
        72,
        IF($B542 = 3 + N("Secretária bilíngue"),
            13,
            RANDBETWEEN(5,COUNT(#REF!) + 1)
        )
    )
)</f>
        <v>#NUM!</v>
      </c>
      <c r="E542" s="7" t="e">
        <f ca="1">VLOOKUP($D542,#REF!,2,FALSE)</f>
        <v>#NUM!</v>
      </c>
      <c r="F542" s="7" t="e">
        <f ca="1" xml:space="preserve">
IF($B542 = 1,
    0,
    RANDBETWEEN(5,COUNT(#REF!) + 1)
)</f>
        <v>#NUM!</v>
      </c>
      <c r="G542" s="7" t="e">
        <f ca="1" xml:space="preserve">
IF($B542 = 1 + N("Presidente"),
    "de Orléans e Bragança",
    VLOOKUP($F542,#REF!,2,FALSE) &amp; " " &amp; VLOOKUP(RANDBETWEEN(5,COUNT(#REF!) + 1),#REF!,2,FALSE)
)</f>
        <v>#NUM!</v>
      </c>
      <c r="H542" s="7" t="s">
        <v>638</v>
      </c>
      <c r="I542" s="7" t="s">
        <v>5</v>
      </c>
      <c r="J542" s="8">
        <f ca="1" xml:space="preserve">
IF($O542 = 5 + N("CEO"),
    TODAY() - 16340,
    IF($O542 = 8 + N("Secretary"),
        RANDBETWEEN(TODAY() - 12418.5, TODAY()-6574.5),
        IF(OR($O542 = 7, $O542 = 14),
            RANDBETWEEN(TODAY() - 16071, TODAY() - 8766),
            IF(OR($O542 = 13, $O542 = 12, $O542 = 11),
                RANDBETWEEN(TODAY() - 27393.75, TODAY() - 12783.75),
                RANDBETWEEN(TODAY() - 27393.75, TODAY()-10957.5)
            )
        )
    )
)</f>
        <v>31654</v>
      </c>
      <c r="K542" s="6">
        <f ca="1" xml:space="preserve">
IF(OR($O542 = 5, $O542 = 6) + N("Se for presidente ou vice-presidente"),
    10 + N("Doutor"),
    IF($O542 = 7 + N("Se for diretor"),
        RANDBETWEEN(8,10) + N("Graduate school or Master’s degree or Doctorate"),
        IF($O542 = 14 + N("If a manager"),
            RANDBETWEEN(7,9),
            IF(OR($O542 = 13, $O542 = 12, $O542 = 11) + N("If coordinator or specialist or analyst"),
                RANDBETWEEN(7,8),
                7
            )
        )
    )
)</f>
        <v>8</v>
      </c>
      <c r="L542" s="8" t="str">
        <f ca="1">VLOOKUP($K542,Education!$A:$B,2,FALSE)</f>
        <v>Graduate school</v>
      </c>
      <c r="M542" s="7" t="e">
        <f ca="1" xml:space="preserve">
  IF(OR($O542 = 5, $O542 = 6, $O542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2" s="7" t="e">
        <f ca="1">VLOOKUP($M542,Department!$A:$B,2,FALSE)</f>
        <v>#NUM!</v>
      </c>
      <c r="O542" s="6">
        <f t="shared" ca="1" si="8"/>
        <v>11</v>
      </c>
      <c r="P542" s="7" t="str">
        <f ca="1">VLOOKUP($O542,Role!$A:$B,2,FALSE)</f>
        <v>Analyst</v>
      </c>
      <c r="Q542" s="6">
        <f ca="1" xml:space="preserve">
IF($O542 = 11 + N("Analyst"),
    RANDBETWEEN(5, 7) + N("Jr, Pleno, Sr"),
    ""
)</f>
        <v>5</v>
      </c>
      <c r="R542" s="7" t="e">
        <f ca="1" xml:space="preserve">
IF($Q542 &lt;&gt; "",
    VLOOKUP($Q542,Level!$A:$B,2,FALSE),
    ""
)</f>
        <v>#N/A</v>
      </c>
      <c r="S542" s="1" t="e">
        <f ca="1" xml:space="preserve">
IF($O542 = 5 + N("Presidente"),
    27000,
    IF($O542 = 6 + N("Vice-presidente"),
        23000,
        IF(OR($O542 = 8, $O542= 13, $O542 = 12) + N("Secretária bilíngue ou coordenador ou especialista"),
            8000,
            IF($O542 = 7 + N("Diretor"),
                15000,
                IF($O542 = 14 + N("Gerente"),
                    12000,
                    IF($O542 = 9 + N("Estagiário"),
                        705,
                        IF($O542 = 10 + N("Trainee"),
                            805,
                            IF($O542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IF($K542 = 7,
  500,
  IF($K542 = 8,
    1000,
    IF($K542 = 9,
      1500,
      IF($K542 = 10,
        2000,
        0
      )
    )
  )
)
+
N("Adicional no salário por área")
+
IF($M542 = 14 + N("Tecnologia da Informação"),
  120,
  IF($M542 = 16 + N("Vendas"),
    110,
    IF($M542 = 15 + N("Jurídico"),
      100,
      IF(OR($M542 = 8, $M542 = 9, $M542 = 11) + N("Recursos humanos ou comercial ou comunicação e marketing"),
        80,
        0
      )
    )
  )
)
+
N("Adicionando pegadinha")
+
IF(AND($M542 = 16, $K542 = 9, $O542 = 11, $Q542 = 5) + N("Se for de vendas, com mestrado, analista sênior"),
  IF(#REF! = 5,
    100,
    0
  )
  +
  IF($I542 = "M",
    200,
    0
  ),
  0
)</f>
        <v>#NUM!</v>
      </c>
    </row>
    <row r="543" spans="1:19" ht="14.25" customHeight="1" x14ac:dyDescent="0.2">
      <c r="A543" s="7" t="s">
        <v>94</v>
      </c>
      <c r="B543" s="5">
        <f>ROW()</f>
        <v>543</v>
      </c>
      <c r="C543" s="6" t="b">
        <v>1</v>
      </c>
      <c r="D543" s="7" t="e">
        <f ca="1">IF($B543 = 1 + N("Presidente"),
    127,
    IF($B543 = 2 + N("Vice-Presidente"),
        72,
        IF($B543 = 3 + N("Secretária bilíngue"),
            13,
            RANDBETWEEN(5,COUNT(#REF!) + 1)
        )
    )
)</f>
        <v>#NUM!</v>
      </c>
      <c r="E543" s="7" t="e">
        <f ca="1">VLOOKUP($D543,#REF!,2,FALSE)</f>
        <v>#NUM!</v>
      </c>
      <c r="F543" s="7" t="e">
        <f ca="1" xml:space="preserve">
IF($B543 = 1,
    0,
    RANDBETWEEN(5,COUNT(#REF!) + 1)
)</f>
        <v>#NUM!</v>
      </c>
      <c r="G543" s="7" t="e">
        <f ca="1" xml:space="preserve">
IF($B543 = 1 + N("Presidente"),
    "de Orléans e Bragança",
    VLOOKUP($F543,#REF!,2,FALSE) &amp; " " &amp; VLOOKUP(RANDBETWEEN(5,COUNT(#REF!) + 1),#REF!,2,FALSE)
)</f>
        <v>#NUM!</v>
      </c>
      <c r="H543" s="7" t="s">
        <v>639</v>
      </c>
      <c r="I543" s="7" t="s">
        <v>5</v>
      </c>
      <c r="J543" s="8">
        <f ca="1" xml:space="preserve">
IF($O543 = 5 + N("CEO"),
    TODAY() - 16340,
    IF($O543 = 8 + N("Secretary"),
        RANDBETWEEN(TODAY() - 12418.5, TODAY()-6574.5),
        IF(OR($O543 = 7, $O543 = 14),
            RANDBETWEEN(TODAY() - 16071, TODAY() - 8766),
            IF(OR($O543 = 13, $O543 = 12, $O543 = 11),
                RANDBETWEEN(TODAY() - 27393.75, TODAY() - 12783.75),
                RANDBETWEEN(TODAY() - 27393.75, TODAY()-10957.5)
            )
        )
    )
)</f>
        <v>18989</v>
      </c>
      <c r="K543" s="6">
        <f ca="1" xml:space="preserve">
IF(OR($O543 = 5, $O543 = 6) + N("Se for presidente ou vice-presidente"),
    10 + N("Doutor"),
    IF($O543 = 7 + N("Se for diretor"),
        RANDBETWEEN(8,10) + N("Graduate school or Master’s degree or Doctorate"),
        IF($O543 = 14 + N("If a manager"),
            RANDBETWEEN(7,9),
            IF(OR($O543 = 13, $O543 = 12, $O543 = 11) + N("If coordinator or specialist or analyst"),
                RANDBETWEEN(7,8),
                7
            )
        )
    )
)</f>
        <v>7</v>
      </c>
      <c r="L543" s="8" t="str">
        <f ca="1">VLOOKUP($K543,Education!$A:$B,2,FALSE)</f>
        <v>Undergraduate degree</v>
      </c>
      <c r="M543" s="7" t="e">
        <f ca="1" xml:space="preserve">
  IF(OR($O543 = 5, $O543 = 6, $O543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3" s="7" t="e">
        <f ca="1">VLOOKUP($M543,Department!$A:$B,2,FALSE)</f>
        <v>#NUM!</v>
      </c>
      <c r="O543" s="6">
        <f t="shared" ca="1" si="8"/>
        <v>10</v>
      </c>
      <c r="P543" s="7" t="str">
        <f ca="1">VLOOKUP($O543,Role!$A:$B,2,FALSE)</f>
        <v>Trainee</v>
      </c>
      <c r="Q543" s="6" t="str">
        <f ca="1" xml:space="preserve">
IF($O543 = 11 + N("Analyst"),
    RANDBETWEEN(5, 7) + N("Jr, Pleno, Sr"),
    ""
)</f>
        <v/>
      </c>
      <c r="R543" s="7" t="str">
        <f ca="1" xml:space="preserve">
IF($Q543 &lt;&gt; "",
    VLOOKUP($Q543,Level!$A:$B,2,FALSE),
    ""
)</f>
        <v/>
      </c>
      <c r="S543" s="1" t="e">
        <f ca="1" xml:space="preserve">
IF($O543 = 5 + N("Presidente"),
    27000,
    IF($O543 = 6 + N("Vice-presidente"),
        23000,
        IF(OR($O543 = 8, $O543= 13, $O543 = 12) + N("Secretária bilíngue ou coordenador ou especialista"),
            8000,
            IF($O543 = 7 + N("Diretor"),
                15000,
                IF($O543 = 14 + N("Gerente"),
                    12000,
                    IF($O543 = 9 + N("Estagiário"),
                        705,
                        IF($O543 = 10 + N("Trainee"),
                            805,
                            IF($O543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IF($K543 = 7,
  500,
  IF($K543 = 8,
    1000,
    IF($K543 = 9,
      1500,
      IF($K543 = 10,
        2000,
        0
      )
    )
  )
)
+
N("Adicional no salário por área")
+
IF($M543 = 14 + N("Tecnologia da Informação"),
  120,
  IF($M543 = 16 + N("Vendas"),
    110,
    IF($M543 = 15 + N("Jurídico"),
      100,
      IF(OR($M543 = 8, $M543 = 9, $M543 = 11) + N("Recursos humanos ou comercial ou comunicação e marketing"),
        80,
        0
      )
    )
  )
)
+
N("Adicionando pegadinha")
+
IF(AND($M543 = 16, $K543 = 9, $O543 = 11, $Q543 = 5) + N("Se for de vendas, com mestrado, analista sênior"),
  IF(#REF! = 5,
    100,
    0
  )
  +
  IF($I543 = "M",
    200,
    0
  ),
  0
)</f>
        <v>#NUM!</v>
      </c>
    </row>
    <row r="544" spans="1:19" ht="14.25" customHeight="1" x14ac:dyDescent="0.2">
      <c r="A544" s="7" t="s">
        <v>94</v>
      </c>
      <c r="B544" s="5">
        <f>ROW()</f>
        <v>544</v>
      </c>
      <c r="C544" s="6" t="b">
        <v>1</v>
      </c>
      <c r="D544" s="7" t="e">
        <f ca="1">IF($B544 = 1 + N("Presidente"),
    127,
    IF($B544 = 2 + N("Vice-Presidente"),
        72,
        IF($B544 = 3 + N("Secretária bilíngue"),
            13,
            RANDBETWEEN(5,COUNT(#REF!) + 1)
        )
    )
)</f>
        <v>#NUM!</v>
      </c>
      <c r="E544" s="7" t="e">
        <f ca="1">VLOOKUP($D544,#REF!,2,FALSE)</f>
        <v>#NUM!</v>
      </c>
      <c r="F544" s="7" t="e">
        <f ca="1" xml:space="preserve">
IF($B544 = 1,
    0,
    RANDBETWEEN(5,COUNT(#REF!) + 1)
)</f>
        <v>#NUM!</v>
      </c>
      <c r="G544" s="7" t="e">
        <f ca="1" xml:space="preserve">
IF($B544 = 1 + N("Presidente"),
    "de Orléans e Bragança",
    VLOOKUP($F544,#REF!,2,FALSE) &amp; " " &amp; VLOOKUP(RANDBETWEEN(5,COUNT(#REF!) + 1),#REF!,2,FALSE)
)</f>
        <v>#NUM!</v>
      </c>
      <c r="H544" s="7" t="s">
        <v>640</v>
      </c>
      <c r="I544" s="7" t="s">
        <v>5</v>
      </c>
      <c r="J544" s="8">
        <f ca="1" xml:space="preserve">
IF($O544 = 5 + N("CEO"),
    TODAY() - 16340,
    IF($O544 = 8 + N("Secretary"),
        RANDBETWEEN(TODAY() - 12418.5, TODAY()-6574.5),
        IF(OR($O544 = 7, $O544 = 14),
            RANDBETWEEN(TODAY() - 16071, TODAY() - 8766),
            IF(OR($O544 = 13, $O544 = 12, $O544 = 11),
                RANDBETWEEN(TODAY() - 27393.75, TODAY() - 12783.75),
                RANDBETWEEN(TODAY() - 27393.75, TODAY()-10957.5)
            )
        )
    )
)</f>
        <v>22452</v>
      </c>
      <c r="K544" s="6">
        <f ca="1" xml:space="preserve">
IF(OR($O544 = 5, $O544 = 6) + N("Se for presidente ou vice-presidente"),
    10 + N("Doutor"),
    IF($O544 = 7 + N("Se for diretor"),
        RANDBETWEEN(8,10) + N("Graduate school or Master’s degree or Doctorate"),
        IF($O544 = 14 + N("If a manager"),
            RANDBETWEEN(7,9),
            IF(OR($O544 = 13, $O544 = 12, $O544 = 11) + N("If coordinator or specialist or analyst"),
                RANDBETWEEN(7,8),
                7
            )
        )
    )
)</f>
        <v>8</v>
      </c>
      <c r="L544" s="8" t="str">
        <f ca="1">VLOOKUP($K544,Education!$A:$B,2,FALSE)</f>
        <v>Graduate school</v>
      </c>
      <c r="M544" s="7" t="e">
        <f ca="1" xml:space="preserve">
  IF(OR($O544 = 5, $O544 = 6, $O544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4" s="7" t="e">
        <f ca="1">VLOOKUP($M544,Department!$A:$B,2,FALSE)</f>
        <v>#NUM!</v>
      </c>
      <c r="O544" s="6">
        <f t="shared" ca="1" si="8"/>
        <v>11</v>
      </c>
      <c r="P544" s="7" t="str">
        <f ca="1">VLOOKUP($O544,Role!$A:$B,2,FALSE)</f>
        <v>Analyst</v>
      </c>
      <c r="Q544" s="6">
        <f ca="1" xml:space="preserve">
IF($O544 = 11 + N("Analyst"),
    RANDBETWEEN(5, 7) + N("Jr, Pleno, Sr"),
    ""
)</f>
        <v>5</v>
      </c>
      <c r="R544" s="7" t="e">
        <f ca="1" xml:space="preserve">
IF($Q544 &lt;&gt; "",
    VLOOKUP($Q544,Level!$A:$B,2,FALSE),
    ""
)</f>
        <v>#N/A</v>
      </c>
      <c r="S544" s="1" t="e">
        <f ca="1" xml:space="preserve">
IF($O544 = 5 + N("Presidente"),
    27000,
    IF($O544 = 6 + N("Vice-presidente"),
        23000,
        IF(OR($O544 = 8, $O544= 13, $O544 = 12) + N("Secretária bilíngue ou coordenador ou especialista"),
            8000,
            IF($O544 = 7 + N("Diretor"),
                15000,
                IF($O544 = 14 + N("Gerente"),
                    12000,
                    IF($O544 = 9 + N("Estagiário"),
                        705,
                        IF($O544 = 10 + N("Trainee"),
                            805,
                            IF($O544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IF($K544 = 7,
  500,
  IF($K544 = 8,
    1000,
    IF($K544 = 9,
      1500,
      IF($K544 = 10,
        2000,
        0
      )
    )
  )
)
+
N("Adicional no salário por área")
+
IF($M544 = 14 + N("Tecnologia da Informação"),
  120,
  IF($M544 = 16 + N("Vendas"),
    110,
    IF($M544 = 15 + N("Jurídico"),
      100,
      IF(OR($M544 = 8, $M544 = 9, $M544 = 11) + N("Recursos humanos ou comercial ou comunicação e marketing"),
        80,
        0
      )
    )
  )
)
+
N("Adicionando pegadinha")
+
IF(AND($M544 = 16, $K544 = 9, $O544 = 11, $Q544 = 5) + N("Se for de vendas, com mestrado, analista sênior"),
  IF(#REF! = 5,
    100,
    0
  )
  +
  IF($I544 = "M",
    200,
    0
  ),
  0
)</f>
        <v>#NUM!</v>
      </c>
    </row>
    <row r="545" spans="1:19" ht="14.25" customHeight="1" x14ac:dyDescent="0.2">
      <c r="A545" s="7" t="s">
        <v>94</v>
      </c>
      <c r="B545" s="5">
        <f>ROW()</f>
        <v>545</v>
      </c>
      <c r="C545" s="6" t="b">
        <v>1</v>
      </c>
      <c r="D545" s="7" t="e">
        <f ca="1">IF($B545 = 1 + N("Presidente"),
    127,
    IF($B545 = 2 + N("Vice-Presidente"),
        72,
        IF($B545 = 3 + N("Secretária bilíngue"),
            13,
            RANDBETWEEN(5,COUNT(#REF!) + 1)
        )
    )
)</f>
        <v>#NUM!</v>
      </c>
      <c r="E545" s="7" t="e">
        <f ca="1">VLOOKUP($D545,#REF!,2,FALSE)</f>
        <v>#NUM!</v>
      </c>
      <c r="F545" s="7" t="e">
        <f ca="1" xml:space="preserve">
IF($B545 = 1,
    0,
    RANDBETWEEN(5,COUNT(#REF!) + 1)
)</f>
        <v>#NUM!</v>
      </c>
      <c r="G545" s="7" t="e">
        <f ca="1" xml:space="preserve">
IF($B545 = 1 + N("Presidente"),
    "de Orléans e Bragança",
    VLOOKUP($F545,#REF!,2,FALSE) &amp; " " &amp; VLOOKUP(RANDBETWEEN(5,COUNT(#REF!) + 1),#REF!,2,FALSE)
)</f>
        <v>#NUM!</v>
      </c>
      <c r="H545" s="7" t="s">
        <v>641</v>
      </c>
      <c r="I545" s="7" t="s">
        <v>6</v>
      </c>
      <c r="J545" s="8">
        <f ca="1" xml:space="preserve">
IF($O545 = 5 + N("CEO"),
    TODAY() - 16340,
    IF($O545 = 8 + N("Secretary"),
        RANDBETWEEN(TODAY() - 12418.5, TODAY()-6574.5),
        IF(OR($O545 = 7, $O545 = 14),
            RANDBETWEEN(TODAY() - 16071, TODAY() - 8766),
            IF(OR($O545 = 13, $O545 = 12, $O545 = 11),
                RANDBETWEEN(TODAY() - 27393.75, TODAY() - 12783.75),
                RANDBETWEEN(TODAY() - 27393.75, TODAY()-10957.5)
            )
        )
    )
)</f>
        <v>30520</v>
      </c>
      <c r="K545" s="6">
        <f ca="1" xml:space="preserve">
IF(OR($O545 = 5, $O545 = 6) + N("Se for presidente ou vice-presidente"),
    10 + N("Doutor"),
    IF($O545 = 7 + N("Se for diretor"),
        RANDBETWEEN(8,10) + N("Graduate school or Master’s degree or Doctorate"),
        IF($O545 = 14 + N("If a manager"),
            RANDBETWEEN(7,9),
            IF(OR($O545 = 13, $O545 = 12, $O545 = 11) + N("If coordinator or specialist or analyst"),
                RANDBETWEEN(7,8),
                7
            )
        )
    )
)</f>
        <v>7</v>
      </c>
      <c r="L545" s="8" t="str">
        <f ca="1">VLOOKUP($K545,Education!$A:$B,2,FALSE)</f>
        <v>Undergraduate degree</v>
      </c>
      <c r="M545" s="7" t="e">
        <f ca="1" xml:space="preserve">
  IF(OR($O545 = 5, $O545 = 6, $O545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5" s="7" t="e">
        <f ca="1">VLOOKUP($M545,Department!$A:$B,2,FALSE)</f>
        <v>#NUM!</v>
      </c>
      <c r="O545" s="6">
        <f t="shared" ca="1" si="8"/>
        <v>10</v>
      </c>
      <c r="P545" s="7" t="str">
        <f ca="1">VLOOKUP($O545,Role!$A:$B,2,FALSE)</f>
        <v>Trainee</v>
      </c>
      <c r="Q545" s="6" t="str">
        <f ca="1" xml:space="preserve">
IF($O545 = 11 + N("Analyst"),
    RANDBETWEEN(5, 7) + N("Jr, Pleno, Sr"),
    ""
)</f>
        <v/>
      </c>
      <c r="R545" s="7" t="str">
        <f ca="1" xml:space="preserve">
IF($Q545 &lt;&gt; "",
    VLOOKUP($Q545,Level!$A:$B,2,FALSE),
    ""
)</f>
        <v/>
      </c>
      <c r="S545" s="1" t="e">
        <f ca="1" xml:space="preserve">
IF($O545 = 5 + N("Presidente"),
    27000,
    IF($O545 = 6 + N("Vice-presidente"),
        23000,
        IF(OR($O545 = 8, $O545= 13, $O545 = 12) + N("Secretária bilíngue ou coordenador ou especialista"),
            8000,
            IF($O545 = 7 + N("Diretor"),
                15000,
                IF($O545 = 14 + N("Gerente"),
                    12000,
                    IF($O545 = 9 + N("Estagiário"),
                        705,
                        IF($O545 = 10 + N("Trainee"),
                            805,
                            IF($O545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IF($K545 = 7,
  500,
  IF($K545 = 8,
    1000,
    IF($K545 = 9,
      1500,
      IF($K545 = 10,
        2000,
        0
      )
    )
  )
)
+
N("Adicional no salário por área")
+
IF($M545 = 14 + N("Tecnologia da Informação"),
  120,
  IF($M545 = 16 + N("Vendas"),
    110,
    IF($M545 = 15 + N("Jurídico"),
      100,
      IF(OR($M545 = 8, $M545 = 9, $M545 = 11) + N("Recursos humanos ou comercial ou comunicação e marketing"),
        80,
        0
      )
    )
  )
)
+
N("Adicionando pegadinha")
+
IF(AND($M545 = 16, $K545 = 9, $O545 = 11, $Q545 = 5) + N("Se for de vendas, com mestrado, analista sênior"),
  IF(#REF! = 5,
    100,
    0
  )
  +
  IF($I545 = "M",
    200,
    0
  ),
  0
)</f>
        <v>#NUM!</v>
      </c>
    </row>
    <row r="546" spans="1:19" ht="14.25" customHeight="1" x14ac:dyDescent="0.2">
      <c r="A546" s="7" t="s">
        <v>94</v>
      </c>
      <c r="B546" s="5">
        <f>ROW()</f>
        <v>546</v>
      </c>
      <c r="C546" s="6" t="b">
        <v>1</v>
      </c>
      <c r="D546" s="7" t="e">
        <f ca="1">IF($B546 = 1 + N("Presidente"),
    127,
    IF($B546 = 2 + N("Vice-Presidente"),
        72,
        IF($B546 = 3 + N("Secretária bilíngue"),
            13,
            RANDBETWEEN(5,COUNT(#REF!) + 1)
        )
    )
)</f>
        <v>#NUM!</v>
      </c>
      <c r="E546" s="7" t="e">
        <f ca="1">VLOOKUP($D546,#REF!,2,FALSE)</f>
        <v>#NUM!</v>
      </c>
      <c r="F546" s="7" t="e">
        <f ca="1" xml:space="preserve">
IF($B546 = 1,
    0,
    RANDBETWEEN(5,COUNT(#REF!) + 1)
)</f>
        <v>#NUM!</v>
      </c>
      <c r="G546" s="7" t="e">
        <f ca="1" xml:space="preserve">
IF($B546 = 1 + N("Presidente"),
    "de Orléans e Bragança",
    VLOOKUP($F546,#REF!,2,FALSE) &amp; " " &amp; VLOOKUP(RANDBETWEEN(5,COUNT(#REF!) + 1),#REF!,2,FALSE)
)</f>
        <v>#NUM!</v>
      </c>
      <c r="H546" s="7" t="s">
        <v>642</v>
      </c>
      <c r="I546" s="7" t="s">
        <v>6</v>
      </c>
      <c r="J546" s="8">
        <f ca="1" xml:space="preserve">
IF($O546 = 5 + N("CEO"),
    TODAY() - 16340,
    IF($O546 = 8 + N("Secretary"),
        RANDBETWEEN(TODAY() - 12418.5, TODAY()-6574.5),
        IF(OR($O546 = 7, $O546 = 14),
            RANDBETWEEN(TODAY() - 16071, TODAY() - 8766),
            IF(OR($O546 = 13, $O546 = 12, $O546 = 11),
                RANDBETWEEN(TODAY() - 27393.75, TODAY() - 12783.75),
                RANDBETWEEN(TODAY() - 27393.75, TODAY()-10957.5)
            )
        )
    )
)</f>
        <v>27135</v>
      </c>
      <c r="K546" s="6">
        <f ca="1" xml:space="preserve">
IF(OR($O546 = 5, $O546 = 6) + N("Se for presidente ou vice-presidente"),
    10 + N("Doutor"),
    IF($O546 = 7 + N("Se for diretor"),
        RANDBETWEEN(8,10) + N("Graduate school or Master’s degree or Doctorate"),
        IF($O546 = 14 + N("If a manager"),
            RANDBETWEEN(7,9),
            IF(OR($O546 = 13, $O546 = 12, $O546 = 11) + N("If coordinator or specialist or analyst"),
                RANDBETWEEN(7,8),
                7
            )
        )
    )
)</f>
        <v>8</v>
      </c>
      <c r="L546" s="8" t="str">
        <f ca="1">VLOOKUP($K546,Education!$A:$B,2,FALSE)</f>
        <v>Graduate school</v>
      </c>
      <c r="M546" s="7" t="e">
        <f ca="1" xml:space="preserve">
  IF(OR($O546 = 5, $O546 = 6, $O546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6" s="7" t="e">
        <f ca="1">VLOOKUP($M546,Department!$A:$B,2,FALSE)</f>
        <v>#NUM!</v>
      </c>
      <c r="O546" s="6">
        <f t="shared" ca="1" si="8"/>
        <v>11</v>
      </c>
      <c r="P546" s="7" t="str">
        <f ca="1">VLOOKUP($O546,Role!$A:$B,2,FALSE)</f>
        <v>Analyst</v>
      </c>
      <c r="Q546" s="6">
        <f ca="1" xml:space="preserve">
IF($O546 = 11 + N("Analyst"),
    RANDBETWEEN(5, 7) + N("Jr, Pleno, Sr"),
    ""
)</f>
        <v>5</v>
      </c>
      <c r="R546" s="7" t="e">
        <f ca="1" xml:space="preserve">
IF($Q546 &lt;&gt; "",
    VLOOKUP($Q546,Level!$A:$B,2,FALSE),
    ""
)</f>
        <v>#N/A</v>
      </c>
      <c r="S546" s="1" t="e">
        <f ca="1" xml:space="preserve">
IF($O546 = 5 + N("Presidente"),
    27000,
    IF($O546 = 6 + N("Vice-presidente"),
        23000,
        IF(OR($O546 = 8, $O546= 13, $O546 = 12) + N("Secretária bilíngue ou coordenador ou especialista"),
            8000,
            IF($O546 = 7 + N("Diretor"),
                15000,
                IF($O546 = 14 + N("Gerente"),
                    12000,
                    IF($O546 = 9 + N("Estagiário"),
                        705,
                        IF($O546 = 10 + N("Trainee"),
                            805,
                            IF($O546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IF($K546 = 7,
  500,
  IF($K546 = 8,
    1000,
    IF($K546 = 9,
      1500,
      IF($K546 = 10,
        2000,
        0
      )
    )
  )
)
+
N("Adicional no salário por área")
+
IF($M546 = 14 + N("Tecnologia da Informação"),
  120,
  IF($M546 = 16 + N("Vendas"),
    110,
    IF($M546 = 15 + N("Jurídico"),
      100,
      IF(OR($M546 = 8, $M546 = 9, $M546 = 11) + N("Recursos humanos ou comercial ou comunicação e marketing"),
        80,
        0
      )
    )
  )
)
+
N("Adicionando pegadinha")
+
IF(AND($M546 = 16, $K546 = 9, $O546 = 11, $Q546 = 5) + N("Se for de vendas, com mestrado, analista sênior"),
  IF(#REF! = 5,
    100,
    0
  )
  +
  IF($I546 = "M",
    200,
    0
  ),
  0
)</f>
        <v>#NUM!</v>
      </c>
    </row>
    <row r="547" spans="1:19" ht="14.25" customHeight="1" x14ac:dyDescent="0.2">
      <c r="A547" s="7" t="s">
        <v>94</v>
      </c>
      <c r="B547" s="5">
        <f>ROW()</f>
        <v>547</v>
      </c>
      <c r="C547" s="6" t="b">
        <v>1</v>
      </c>
      <c r="D547" s="7" t="e">
        <f ca="1">IF($B547 = 1 + N("Presidente"),
    127,
    IF($B547 = 2 + N("Vice-Presidente"),
        72,
        IF($B547 = 3 + N("Secretária bilíngue"),
            13,
            RANDBETWEEN(5,COUNT(#REF!) + 1)
        )
    )
)</f>
        <v>#NUM!</v>
      </c>
      <c r="E547" s="7" t="e">
        <f ca="1">VLOOKUP($D547,#REF!,2,FALSE)</f>
        <v>#NUM!</v>
      </c>
      <c r="F547" s="7" t="e">
        <f ca="1" xml:space="preserve">
IF($B547 = 1,
    0,
    RANDBETWEEN(5,COUNT(#REF!) + 1)
)</f>
        <v>#NUM!</v>
      </c>
      <c r="G547" s="7" t="e">
        <f ca="1" xml:space="preserve">
IF($B547 = 1 + N("Presidente"),
    "de Orléans e Bragança",
    VLOOKUP($F547,#REF!,2,FALSE) &amp; " " &amp; VLOOKUP(RANDBETWEEN(5,COUNT(#REF!) + 1),#REF!,2,FALSE)
)</f>
        <v>#NUM!</v>
      </c>
      <c r="H547" s="7" t="s">
        <v>643</v>
      </c>
      <c r="I547" s="7" t="s">
        <v>5</v>
      </c>
      <c r="J547" s="8">
        <f ca="1" xml:space="preserve">
IF($O547 = 5 + N("CEO"),
    TODAY() - 16340,
    IF($O547 = 8 + N("Secretary"),
        RANDBETWEEN(TODAY() - 12418.5, TODAY()-6574.5),
        IF(OR($O547 = 7, $O547 = 14),
            RANDBETWEEN(TODAY() - 16071, TODAY() - 8766),
            IF(OR($O547 = 13, $O547 = 12, $O547 = 11),
                RANDBETWEEN(TODAY() - 27393.75, TODAY() - 12783.75),
                RANDBETWEEN(TODAY() - 27393.75, TODAY()-10957.5)
            )
        )
    )
)</f>
        <v>17793</v>
      </c>
      <c r="K547" s="6">
        <f ca="1" xml:space="preserve">
IF(OR($O547 = 5, $O547 = 6) + N("Se for presidente ou vice-presidente"),
    10 + N("Doutor"),
    IF($O547 = 7 + N("Se for diretor"),
        RANDBETWEEN(8,10) + N("Graduate school or Master’s degree or Doctorate"),
        IF($O547 = 14 + N("If a manager"),
            RANDBETWEEN(7,9),
            IF(OR($O547 = 13, $O547 = 12, $O547 = 11) + N("If coordinator or specialist or analyst"),
                RANDBETWEEN(7,8),
                7
            )
        )
    )
)</f>
        <v>7</v>
      </c>
      <c r="L547" s="8" t="str">
        <f ca="1">VLOOKUP($K547,Education!$A:$B,2,FALSE)</f>
        <v>Undergraduate degree</v>
      </c>
      <c r="M547" s="7" t="e">
        <f ca="1" xml:space="preserve">
  IF(OR($O547 = 5, $O547 = 6, $O547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7" s="7" t="e">
        <f ca="1">VLOOKUP($M547,Department!$A:$B,2,FALSE)</f>
        <v>#NUM!</v>
      </c>
      <c r="O547" s="6">
        <f t="shared" ca="1" si="8"/>
        <v>9</v>
      </c>
      <c r="P547" s="7" t="str">
        <f ca="1">VLOOKUP($O547,Role!$A:$B,2,FALSE)</f>
        <v>Intern</v>
      </c>
      <c r="Q547" s="6" t="str">
        <f ca="1" xml:space="preserve">
IF($O547 = 11 + N("Analyst"),
    RANDBETWEEN(5, 7) + N("Jr, Pleno, Sr"),
    ""
)</f>
        <v/>
      </c>
      <c r="R547" s="7" t="str">
        <f ca="1" xml:space="preserve">
IF($Q547 &lt;&gt; "",
    VLOOKUP($Q547,Level!$A:$B,2,FALSE),
    ""
)</f>
        <v/>
      </c>
      <c r="S547" s="1" t="e">
        <f ca="1" xml:space="preserve">
IF($O547 = 5 + N("Presidente"),
    27000,
    IF($O547 = 6 + N("Vice-presidente"),
        23000,
        IF(OR($O547 = 8, $O547= 13, $O547 = 12) + N("Secretária bilíngue ou coordenador ou especialista"),
            8000,
            IF($O547 = 7 + N("Diretor"),
                15000,
                IF($O547 = 14 + N("Gerente"),
                    12000,
                    IF($O547 = 9 + N("Estagiário"),
                        705,
                        IF($O547 = 10 + N("Trainee"),
                            805,
                            IF($O547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IF($K547 = 7,
  500,
  IF($K547 = 8,
    1000,
    IF($K547 = 9,
      1500,
      IF($K547 = 10,
        2000,
        0
      )
    )
  )
)
+
N("Adicional no salário por área")
+
IF($M547 = 14 + N("Tecnologia da Informação"),
  120,
  IF($M547 = 16 + N("Vendas"),
    110,
    IF($M547 = 15 + N("Jurídico"),
      100,
      IF(OR($M547 = 8, $M547 = 9, $M547 = 11) + N("Recursos humanos ou comercial ou comunicação e marketing"),
        80,
        0
      )
    )
  )
)
+
N("Adicionando pegadinha")
+
IF(AND($M547 = 16, $K547 = 9, $O547 = 11, $Q547 = 5) + N("Se for de vendas, com mestrado, analista sênior"),
  IF(#REF! = 5,
    100,
    0
  )
  +
  IF($I547 = "M",
    200,
    0
  ),
  0
)</f>
        <v>#NUM!</v>
      </c>
    </row>
    <row r="548" spans="1:19" ht="14.25" customHeight="1" x14ac:dyDescent="0.2">
      <c r="A548" s="7" t="s">
        <v>94</v>
      </c>
      <c r="B548" s="5">
        <f>ROW()</f>
        <v>548</v>
      </c>
      <c r="C548" s="6" t="b">
        <v>1</v>
      </c>
      <c r="D548" s="7" t="e">
        <f ca="1">IF($B548 = 1 + N("Presidente"),
    127,
    IF($B548 = 2 + N("Vice-Presidente"),
        72,
        IF($B548 = 3 + N("Secretária bilíngue"),
            13,
            RANDBETWEEN(5,COUNT(#REF!) + 1)
        )
    )
)</f>
        <v>#NUM!</v>
      </c>
      <c r="E548" s="7" t="e">
        <f ca="1">VLOOKUP($D548,#REF!,2,FALSE)</f>
        <v>#NUM!</v>
      </c>
      <c r="F548" s="7" t="e">
        <f ca="1" xml:space="preserve">
IF($B548 = 1,
    0,
    RANDBETWEEN(5,COUNT(#REF!) + 1)
)</f>
        <v>#NUM!</v>
      </c>
      <c r="G548" s="7" t="e">
        <f ca="1" xml:space="preserve">
IF($B548 = 1 + N("Presidente"),
    "de Orléans e Bragança",
    VLOOKUP($F548,#REF!,2,FALSE) &amp; " " &amp; VLOOKUP(RANDBETWEEN(5,COUNT(#REF!) + 1),#REF!,2,FALSE)
)</f>
        <v>#NUM!</v>
      </c>
      <c r="H548" s="7" t="s">
        <v>644</v>
      </c>
      <c r="I548" s="7" t="s">
        <v>5</v>
      </c>
      <c r="J548" s="8">
        <f ca="1" xml:space="preserve">
IF($O548 = 5 + N("CEO"),
    TODAY() - 16340,
    IF($O548 = 8 + N("Secretary"),
        RANDBETWEEN(TODAY() - 12418.5, TODAY()-6574.5),
        IF(OR($O548 = 7, $O548 = 14),
            RANDBETWEEN(TODAY() - 16071, TODAY() - 8766),
            IF(OR($O548 = 13, $O548 = 12, $O548 = 11),
                RANDBETWEEN(TODAY() - 27393.75, TODAY() - 12783.75),
                RANDBETWEEN(TODAY() - 27393.75, TODAY()-10957.5)
            )
        )
    )
)</f>
        <v>28893</v>
      </c>
      <c r="K548" s="6">
        <f ca="1" xml:space="preserve">
IF(OR($O548 = 5, $O548 = 6) + N("Se for presidente ou vice-presidente"),
    10 + N("Doutor"),
    IF($O548 = 7 + N("Se for diretor"),
        RANDBETWEEN(8,10) + N("Graduate school or Master’s degree or Doctorate"),
        IF($O548 = 14 + N("If a manager"),
            RANDBETWEEN(7,9),
            IF(OR($O548 = 13, $O548 = 12, $O548 = 11) + N("If coordinator or specialist or analyst"),
                RANDBETWEEN(7,8),
                7
            )
        )
    )
)</f>
        <v>8</v>
      </c>
      <c r="L548" s="8" t="str">
        <f ca="1">VLOOKUP($K548,Education!$A:$B,2,FALSE)</f>
        <v>Graduate school</v>
      </c>
      <c r="M548" s="7" t="e">
        <f ca="1" xml:space="preserve">
  IF(OR($O548 = 5, $O548 = 6, $O548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8" s="7" t="e">
        <f ca="1">VLOOKUP($M548,Department!$A:$B,2,FALSE)</f>
        <v>#NUM!</v>
      </c>
      <c r="O548" s="6">
        <f t="shared" ca="1" si="8"/>
        <v>11</v>
      </c>
      <c r="P548" s="7" t="str">
        <f ca="1">VLOOKUP($O548,Role!$A:$B,2,FALSE)</f>
        <v>Analyst</v>
      </c>
      <c r="Q548" s="6">
        <f ca="1" xml:space="preserve">
IF($O548 = 11 + N("Analyst"),
    RANDBETWEEN(5, 7) + N("Jr, Pleno, Sr"),
    ""
)</f>
        <v>5</v>
      </c>
      <c r="R548" s="7" t="e">
        <f ca="1" xml:space="preserve">
IF($Q548 &lt;&gt; "",
    VLOOKUP($Q548,Level!$A:$B,2,FALSE),
    ""
)</f>
        <v>#N/A</v>
      </c>
      <c r="S548" s="1" t="e">
        <f ca="1" xml:space="preserve">
IF($O548 = 5 + N("Presidente"),
    27000,
    IF($O548 = 6 + N("Vice-presidente"),
        23000,
        IF(OR($O548 = 8, $O548= 13, $O548 = 12) + N("Secretária bilíngue ou coordenador ou especialista"),
            8000,
            IF($O548 = 7 + N("Diretor"),
                15000,
                IF($O548 = 14 + N("Gerente"),
                    12000,
                    IF($O548 = 9 + N("Estagiário"),
                        705,
                        IF($O548 = 10 + N("Trainee"),
                            805,
                            IF($O548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IF($K548 = 7,
  500,
  IF($K548 = 8,
    1000,
    IF($K548 = 9,
      1500,
      IF($K548 = 10,
        2000,
        0
      )
    )
  )
)
+
N("Adicional no salário por área")
+
IF($M548 = 14 + N("Tecnologia da Informação"),
  120,
  IF($M548 = 16 + N("Vendas"),
    110,
    IF($M548 = 15 + N("Jurídico"),
      100,
      IF(OR($M548 = 8, $M548 = 9, $M548 = 11) + N("Recursos humanos ou comercial ou comunicação e marketing"),
        80,
        0
      )
    )
  )
)
+
N("Adicionando pegadinha")
+
IF(AND($M548 = 16, $K548 = 9, $O548 = 11, $Q548 = 5) + N("Se for de vendas, com mestrado, analista sênior"),
  IF(#REF! = 5,
    100,
    0
  )
  +
  IF($I548 = "M",
    200,
    0
  ),
  0
)</f>
        <v>#NUM!</v>
      </c>
    </row>
    <row r="549" spans="1:19" ht="14.25" customHeight="1" x14ac:dyDescent="0.2">
      <c r="A549" s="7" t="s">
        <v>94</v>
      </c>
      <c r="B549" s="5">
        <f>ROW()</f>
        <v>549</v>
      </c>
      <c r="C549" s="6" t="b">
        <v>1</v>
      </c>
      <c r="D549" s="7" t="e">
        <f ca="1">IF($B549 = 1 + N("Presidente"),
    127,
    IF($B549 = 2 + N("Vice-Presidente"),
        72,
        IF($B549 = 3 + N("Secretária bilíngue"),
            13,
            RANDBETWEEN(5,COUNT(#REF!) + 1)
        )
    )
)</f>
        <v>#NUM!</v>
      </c>
      <c r="E549" s="7" t="e">
        <f ca="1">VLOOKUP($D549,#REF!,2,FALSE)</f>
        <v>#NUM!</v>
      </c>
      <c r="F549" s="7" t="e">
        <f ca="1" xml:space="preserve">
IF($B549 = 1,
    0,
    RANDBETWEEN(5,COUNT(#REF!) + 1)
)</f>
        <v>#NUM!</v>
      </c>
      <c r="G549" s="7" t="e">
        <f ca="1" xml:space="preserve">
IF($B549 = 1 + N("Presidente"),
    "de Orléans e Bragança",
    VLOOKUP($F549,#REF!,2,FALSE) &amp; " " &amp; VLOOKUP(RANDBETWEEN(5,COUNT(#REF!) + 1),#REF!,2,FALSE)
)</f>
        <v>#NUM!</v>
      </c>
      <c r="H549" s="7" t="s">
        <v>645</v>
      </c>
      <c r="I549" s="7" t="s">
        <v>6</v>
      </c>
      <c r="J549" s="8">
        <f ca="1" xml:space="preserve">
IF($O549 = 5 + N("CEO"),
    TODAY() - 16340,
    IF($O549 = 8 + N("Secretary"),
        RANDBETWEEN(TODAY() - 12418.5, TODAY()-6574.5),
        IF(OR($O549 = 7, $O549 = 14),
            RANDBETWEEN(TODAY() - 16071, TODAY() - 8766),
            IF(OR($O549 = 13, $O549 = 12, $O549 = 11),
                RANDBETWEEN(TODAY() - 27393.75, TODAY() - 12783.75),
                RANDBETWEEN(TODAY() - 27393.75, TODAY()-10957.5)
            )
        )
    )
)</f>
        <v>21602</v>
      </c>
      <c r="K549" s="6">
        <f ca="1" xml:space="preserve">
IF(OR($O549 = 5, $O549 = 6) + N("Se for presidente ou vice-presidente"),
    10 + N("Doutor"),
    IF($O549 = 7 + N("Se for diretor"),
        RANDBETWEEN(8,10) + N("Graduate school or Master’s degree or Doctorate"),
        IF($O549 = 14 + N("If a manager"),
            RANDBETWEEN(7,9),
            IF(OR($O549 = 13, $O549 = 12, $O549 = 11) + N("If coordinator or specialist or analyst"),
                RANDBETWEEN(7,8),
                7
            )
        )
    )
)</f>
        <v>7</v>
      </c>
      <c r="L549" s="8" t="str">
        <f ca="1">VLOOKUP($K549,Education!$A:$B,2,FALSE)</f>
        <v>Undergraduate degree</v>
      </c>
      <c r="M549" s="7" t="e">
        <f ca="1" xml:space="preserve">
  IF(OR($O549 = 5, $O549 = 6, $O549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49" s="7" t="e">
        <f ca="1">VLOOKUP($M549,Department!$A:$B,2,FALSE)</f>
        <v>#NUM!</v>
      </c>
      <c r="O549" s="6">
        <f t="shared" ca="1" si="8"/>
        <v>10</v>
      </c>
      <c r="P549" s="7" t="str">
        <f ca="1">VLOOKUP($O549,Role!$A:$B,2,FALSE)</f>
        <v>Trainee</v>
      </c>
      <c r="Q549" s="6" t="str">
        <f ca="1" xml:space="preserve">
IF($O549 = 11 + N("Analyst"),
    RANDBETWEEN(5, 7) + N("Jr, Pleno, Sr"),
    ""
)</f>
        <v/>
      </c>
      <c r="R549" s="7" t="str">
        <f ca="1" xml:space="preserve">
IF($Q549 &lt;&gt; "",
    VLOOKUP($Q549,Level!$A:$B,2,FALSE),
    ""
)</f>
        <v/>
      </c>
      <c r="S549" s="1" t="e">
        <f ca="1" xml:space="preserve">
IF($O549 = 5 + N("Presidente"),
    27000,
    IF($O549 = 6 + N("Vice-presidente"),
        23000,
        IF(OR($O549 = 8, $O549= 13, $O549 = 12) + N("Secretária bilíngue ou coordenador ou especialista"),
            8000,
            IF($O549 = 7 + N("Diretor"),
                15000,
                IF($O549 = 14 + N("Gerente"),
                    12000,
                    IF($O549 = 9 + N("Estagiário"),
                        705,
                        IF($O549 = 10 + N("Trainee"),
                            805,
                            IF($O549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IF($K549 = 7,
  500,
  IF($K549 = 8,
    1000,
    IF($K549 = 9,
      1500,
      IF($K549 = 10,
        2000,
        0
      )
    )
  )
)
+
N("Adicional no salário por área")
+
IF($M549 = 14 + N("Tecnologia da Informação"),
  120,
  IF($M549 = 16 + N("Vendas"),
    110,
    IF($M549 = 15 + N("Jurídico"),
      100,
      IF(OR($M549 = 8, $M549 = 9, $M549 = 11) + N("Recursos humanos ou comercial ou comunicação e marketing"),
        80,
        0
      )
    )
  )
)
+
N("Adicionando pegadinha")
+
IF(AND($M549 = 16, $K549 = 9, $O549 = 11, $Q549 = 5) + N("Se for de vendas, com mestrado, analista sênior"),
  IF(#REF! = 5,
    100,
    0
  )
  +
  IF($I549 = "M",
    200,
    0
  ),
  0
)</f>
        <v>#NUM!</v>
      </c>
    </row>
    <row r="550" spans="1:19" ht="14.25" customHeight="1" x14ac:dyDescent="0.2">
      <c r="A550" s="7" t="s">
        <v>94</v>
      </c>
      <c r="B550" s="5">
        <f>ROW()</f>
        <v>550</v>
      </c>
      <c r="C550" s="6" t="b">
        <v>1</v>
      </c>
      <c r="D550" s="7" t="e">
        <f ca="1">IF($B550 = 1 + N("Presidente"),
    127,
    IF($B550 = 2 + N("Vice-Presidente"),
        72,
        IF($B550 = 3 + N("Secretária bilíngue"),
            13,
            RANDBETWEEN(5,COUNT(#REF!) + 1)
        )
    )
)</f>
        <v>#NUM!</v>
      </c>
      <c r="E550" s="7" t="e">
        <f ca="1">VLOOKUP($D550,#REF!,2,FALSE)</f>
        <v>#NUM!</v>
      </c>
      <c r="F550" s="7" t="e">
        <f ca="1" xml:space="preserve">
IF($B550 = 1,
    0,
    RANDBETWEEN(5,COUNT(#REF!) + 1)
)</f>
        <v>#NUM!</v>
      </c>
      <c r="G550" s="7" t="e">
        <f ca="1" xml:space="preserve">
IF($B550 = 1 + N("Presidente"),
    "de Orléans e Bragança",
    VLOOKUP($F550,#REF!,2,FALSE) &amp; " " &amp; VLOOKUP(RANDBETWEEN(5,COUNT(#REF!) + 1),#REF!,2,FALSE)
)</f>
        <v>#NUM!</v>
      </c>
      <c r="H550" s="7" t="s">
        <v>646</v>
      </c>
      <c r="I550" s="7" t="s">
        <v>5</v>
      </c>
      <c r="J550" s="8">
        <f ca="1" xml:space="preserve">
IF($O550 = 5 + N("CEO"),
    TODAY() - 16340,
    IF($O550 = 8 + N("Secretary"),
        RANDBETWEEN(TODAY() - 12418.5, TODAY()-6574.5),
        IF(OR($O550 = 7, $O550 = 14),
            RANDBETWEEN(TODAY() - 16071, TODAY() - 8766),
            IF(OR($O550 = 13, $O550 = 12, $O550 = 11),
                RANDBETWEEN(TODAY() - 27393.75, TODAY() - 12783.75),
                RANDBETWEEN(TODAY() - 27393.75, TODAY()-10957.5)
            )
        )
    )
)</f>
        <v>23191</v>
      </c>
      <c r="K550" s="6">
        <f ca="1" xml:space="preserve">
IF(OR($O550 = 5, $O550 = 6) + N("Se for presidente ou vice-presidente"),
    10 + N("Doutor"),
    IF($O550 = 7 + N("Se for diretor"),
        RANDBETWEEN(8,10) + N("Graduate school or Master’s degree or Doctorate"),
        IF($O550 = 14 + N("If a manager"),
            RANDBETWEEN(7,9),
            IF(OR($O550 = 13, $O550 = 12, $O550 = 11) + N("If coordinator or specialist or analyst"),
                RANDBETWEEN(7,8),
                7
            )
        )
    )
)</f>
        <v>8</v>
      </c>
      <c r="L550" s="8" t="str">
        <f ca="1">VLOOKUP($K550,Education!$A:$B,2,FALSE)</f>
        <v>Graduate school</v>
      </c>
      <c r="M550" s="7" t="e">
        <f ca="1" xml:space="preserve">
  IF(OR($O550 = 5, $O550 = 6, $O550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0" s="7" t="e">
        <f ca="1">VLOOKUP($M550,Department!$A:$B,2,FALSE)</f>
        <v>#NUM!</v>
      </c>
      <c r="O550" s="6">
        <f t="shared" ca="1" si="8"/>
        <v>11</v>
      </c>
      <c r="P550" s="7" t="str">
        <f ca="1">VLOOKUP($O550,Role!$A:$B,2,FALSE)</f>
        <v>Analyst</v>
      </c>
      <c r="Q550" s="6">
        <f ca="1" xml:space="preserve">
IF($O550 = 11 + N("Analyst"),
    RANDBETWEEN(5, 7) + N("Jr, Pleno, Sr"),
    ""
)</f>
        <v>6</v>
      </c>
      <c r="R550" s="7" t="e">
        <f ca="1" xml:space="preserve">
IF($Q550 &lt;&gt; "",
    VLOOKUP($Q550,Level!$A:$B,2,FALSE),
    ""
)</f>
        <v>#N/A</v>
      </c>
      <c r="S550" s="1" t="e">
        <f ca="1" xml:space="preserve">
IF($O550 = 5 + N("Presidente"),
    27000,
    IF($O550 = 6 + N("Vice-presidente"),
        23000,
        IF(OR($O550 = 8, $O550= 13, $O550 = 12) + N("Secretária bilíngue ou coordenador ou especialista"),
            8000,
            IF($O550 = 7 + N("Diretor"),
                15000,
                IF($O550 = 14 + N("Gerente"),
                    12000,
                    IF($O550 = 9 + N("Estagiário"),
                        705,
                        IF($O550 = 10 + N("Trainee"),
                            805,
                            IF($O550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IF($K550 = 7,
  500,
  IF($K550 = 8,
    1000,
    IF($K550 = 9,
      1500,
      IF($K550 = 10,
        2000,
        0
      )
    )
  )
)
+
N("Adicional no salário por área")
+
IF($M550 = 14 + N("Tecnologia da Informação"),
  120,
  IF($M550 = 16 + N("Vendas"),
    110,
    IF($M550 = 15 + N("Jurídico"),
      100,
      IF(OR($M550 = 8, $M550 = 9, $M550 = 11) + N("Recursos humanos ou comercial ou comunicação e marketing"),
        80,
        0
      )
    )
  )
)
+
N("Adicionando pegadinha")
+
IF(AND($M550 = 16, $K550 = 9, $O550 = 11, $Q550 = 5) + N("Se for de vendas, com mestrado, analista sênior"),
  IF(#REF! = 5,
    100,
    0
  )
  +
  IF($I550 = "M",
    200,
    0
  ),
  0
)</f>
        <v>#NUM!</v>
      </c>
    </row>
    <row r="551" spans="1:19" ht="14.25" customHeight="1" x14ac:dyDescent="0.2">
      <c r="A551" s="7" t="s">
        <v>94</v>
      </c>
      <c r="B551" s="5">
        <f>ROW()</f>
        <v>551</v>
      </c>
      <c r="C551" s="6" t="b">
        <v>1</v>
      </c>
      <c r="D551" s="7" t="e">
        <f ca="1">IF($B551 = 1 + N("Presidente"),
    127,
    IF($B551 = 2 + N("Vice-Presidente"),
        72,
        IF($B551 = 3 + N("Secretária bilíngue"),
            13,
            RANDBETWEEN(5,COUNT(#REF!) + 1)
        )
    )
)</f>
        <v>#NUM!</v>
      </c>
      <c r="E551" s="7" t="e">
        <f ca="1">VLOOKUP($D551,#REF!,2,FALSE)</f>
        <v>#NUM!</v>
      </c>
      <c r="F551" s="7" t="e">
        <f ca="1" xml:space="preserve">
IF($B551 = 1,
    0,
    RANDBETWEEN(5,COUNT(#REF!) + 1)
)</f>
        <v>#NUM!</v>
      </c>
      <c r="G551" s="7" t="e">
        <f ca="1" xml:space="preserve">
IF($B551 = 1 + N("Presidente"),
    "de Orléans e Bragança",
    VLOOKUP($F551,#REF!,2,FALSE) &amp; " " &amp; VLOOKUP(RANDBETWEEN(5,COUNT(#REF!) + 1),#REF!,2,FALSE)
)</f>
        <v>#NUM!</v>
      </c>
      <c r="H551" s="7" t="s">
        <v>647</v>
      </c>
      <c r="I551" s="7" t="s">
        <v>6</v>
      </c>
      <c r="J551" s="8">
        <f ca="1" xml:space="preserve">
IF($O551 = 5 + N("CEO"),
    TODAY() - 16340,
    IF($O551 = 8 + N("Secretary"),
        RANDBETWEEN(TODAY() - 12418.5, TODAY()-6574.5),
        IF(OR($O551 = 7, $O551 = 14),
            RANDBETWEEN(TODAY() - 16071, TODAY() - 8766),
            IF(OR($O551 = 13, $O551 = 12, $O551 = 11),
                RANDBETWEEN(TODAY() - 27393.75, TODAY() - 12783.75),
                RANDBETWEEN(TODAY() - 27393.75, TODAY()-10957.5)
            )
        )
    )
)</f>
        <v>29166</v>
      </c>
      <c r="K551" s="6">
        <f ca="1" xml:space="preserve">
IF(OR($O551 = 5, $O551 = 6) + N("Se for presidente ou vice-presidente"),
    10 + N("Doutor"),
    IF($O551 = 7 + N("Se for diretor"),
        RANDBETWEEN(8,10) + N("Graduate school or Master’s degree or Doctorate"),
        IF($O551 = 14 + N("If a manager"),
            RANDBETWEEN(7,9),
            IF(OR($O551 = 13, $O551 = 12, $O551 = 11) + N("If coordinator or specialist or analyst"),
                RANDBETWEEN(7,8),
                7
            )
        )
    )
)</f>
        <v>7</v>
      </c>
      <c r="L551" s="8" t="str">
        <f ca="1">VLOOKUP($K551,Education!$A:$B,2,FALSE)</f>
        <v>Undergraduate degree</v>
      </c>
      <c r="M551" s="7" t="e">
        <f ca="1" xml:space="preserve">
  IF(OR($O551 = 5, $O551 = 6, $O551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1" s="7" t="e">
        <f ca="1">VLOOKUP($M551,Department!$A:$B,2,FALSE)</f>
        <v>#NUM!</v>
      </c>
      <c r="O551" s="6">
        <f t="shared" ca="1" si="8"/>
        <v>10</v>
      </c>
      <c r="P551" s="7" t="str">
        <f ca="1">VLOOKUP($O551,Role!$A:$B,2,FALSE)</f>
        <v>Trainee</v>
      </c>
      <c r="Q551" s="6" t="str">
        <f ca="1" xml:space="preserve">
IF($O551 = 11 + N("Analyst"),
    RANDBETWEEN(5, 7) + N("Jr, Pleno, Sr"),
    ""
)</f>
        <v/>
      </c>
      <c r="R551" s="7" t="str">
        <f ca="1" xml:space="preserve">
IF($Q551 &lt;&gt; "",
    VLOOKUP($Q551,Level!$A:$B,2,FALSE),
    ""
)</f>
        <v/>
      </c>
      <c r="S551" s="1" t="e">
        <f ca="1" xml:space="preserve">
IF($O551 = 5 + N("Presidente"),
    27000,
    IF($O551 = 6 + N("Vice-presidente"),
        23000,
        IF(OR($O551 = 8, $O551= 13, $O551 = 12) + N("Secretária bilíngue ou coordenador ou especialista"),
            8000,
            IF($O551 = 7 + N("Diretor"),
                15000,
                IF($O551 = 14 + N("Gerente"),
                    12000,
                    IF($O551 = 9 + N("Estagiário"),
                        705,
                        IF($O551 = 10 + N("Trainee"),
                            805,
                            IF($O551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IF($K551 = 7,
  500,
  IF($K551 = 8,
    1000,
    IF($K551 = 9,
      1500,
      IF($K551 = 10,
        2000,
        0
      )
    )
  )
)
+
N("Adicional no salário por área")
+
IF($M551 = 14 + N("Tecnologia da Informação"),
  120,
  IF($M551 = 16 + N("Vendas"),
    110,
    IF($M551 = 15 + N("Jurídico"),
      100,
      IF(OR($M551 = 8, $M551 = 9, $M551 = 11) + N("Recursos humanos ou comercial ou comunicação e marketing"),
        80,
        0
      )
    )
  )
)
+
N("Adicionando pegadinha")
+
IF(AND($M551 = 16, $K551 = 9, $O551 = 11, $Q551 = 5) + N("Se for de vendas, com mestrado, analista sênior"),
  IF(#REF! = 5,
    100,
    0
  )
  +
  IF($I551 = "M",
    200,
    0
  ),
  0
)</f>
        <v>#NUM!</v>
      </c>
    </row>
    <row r="552" spans="1:19" ht="14.25" customHeight="1" x14ac:dyDescent="0.2">
      <c r="A552" s="7" t="s">
        <v>94</v>
      </c>
      <c r="B552" s="5">
        <f>ROW()</f>
        <v>552</v>
      </c>
      <c r="C552" s="6" t="b">
        <v>1</v>
      </c>
      <c r="D552" s="7" t="e">
        <f ca="1">IF($B552 = 1 + N("Presidente"),
    127,
    IF($B552 = 2 + N("Vice-Presidente"),
        72,
        IF($B552 = 3 + N("Secretária bilíngue"),
            13,
            RANDBETWEEN(5,COUNT(#REF!) + 1)
        )
    )
)</f>
        <v>#NUM!</v>
      </c>
      <c r="E552" s="7" t="e">
        <f ca="1">VLOOKUP($D552,#REF!,2,FALSE)</f>
        <v>#NUM!</v>
      </c>
      <c r="F552" s="7" t="e">
        <f ca="1" xml:space="preserve">
IF($B552 = 1,
    0,
    RANDBETWEEN(5,COUNT(#REF!) + 1)
)</f>
        <v>#NUM!</v>
      </c>
      <c r="G552" s="7" t="e">
        <f ca="1" xml:space="preserve">
IF($B552 = 1 + N("Presidente"),
    "de Orléans e Bragança",
    VLOOKUP($F552,#REF!,2,FALSE) &amp; " " &amp; VLOOKUP(RANDBETWEEN(5,COUNT(#REF!) + 1),#REF!,2,FALSE)
)</f>
        <v>#NUM!</v>
      </c>
      <c r="H552" s="7" t="s">
        <v>648</v>
      </c>
      <c r="I552" s="7" t="s">
        <v>5</v>
      </c>
      <c r="J552" s="8">
        <f ca="1" xml:space="preserve">
IF($O552 = 5 + N("CEO"),
    TODAY() - 16340,
    IF($O552 = 8 + N("Secretary"),
        RANDBETWEEN(TODAY() - 12418.5, TODAY()-6574.5),
        IF(OR($O552 = 7, $O552 = 14),
            RANDBETWEEN(TODAY() - 16071, TODAY() - 8766),
            IF(OR($O552 = 13, $O552 = 12, $O552 = 11),
                RANDBETWEEN(TODAY() - 27393.75, TODAY() - 12783.75),
                RANDBETWEEN(TODAY() - 27393.75, TODAY()-10957.5)
            )
        )
    )
)</f>
        <v>24658</v>
      </c>
      <c r="K552" s="6">
        <f ca="1" xml:space="preserve">
IF(OR($O552 = 5, $O552 = 6) + N("Se for presidente ou vice-presidente"),
    10 + N("Doutor"),
    IF($O552 = 7 + N("Se for diretor"),
        RANDBETWEEN(8,10) + N("Graduate school or Master’s degree or Doctorate"),
        IF($O552 = 14 + N("If a manager"),
            RANDBETWEEN(7,9),
            IF(OR($O552 = 13, $O552 = 12, $O552 = 11) + N("If coordinator or specialist or analyst"),
                RANDBETWEEN(7,8),
                7
            )
        )
    )
)</f>
        <v>7</v>
      </c>
      <c r="L552" s="8" t="str">
        <f ca="1">VLOOKUP($K552,Education!$A:$B,2,FALSE)</f>
        <v>Undergraduate degree</v>
      </c>
      <c r="M552" s="7" t="e">
        <f ca="1" xml:space="preserve">
  IF(OR($O552 = 5, $O552 = 6, $O552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2" s="7" t="e">
        <f ca="1">VLOOKUP($M552,Department!$A:$B,2,FALSE)</f>
        <v>#NUM!</v>
      </c>
      <c r="O552" s="6">
        <f t="shared" ca="1" si="8"/>
        <v>11</v>
      </c>
      <c r="P552" s="7" t="str">
        <f ca="1">VLOOKUP($O552,Role!$A:$B,2,FALSE)</f>
        <v>Analyst</v>
      </c>
      <c r="Q552" s="6">
        <f ca="1" xml:space="preserve">
IF($O552 = 11 + N("Analyst"),
    RANDBETWEEN(5, 7) + N("Jr, Pleno, Sr"),
    ""
)</f>
        <v>7</v>
      </c>
      <c r="R552" s="7" t="e">
        <f ca="1" xml:space="preserve">
IF($Q552 &lt;&gt; "",
    VLOOKUP($Q552,Level!$A:$B,2,FALSE),
    ""
)</f>
        <v>#N/A</v>
      </c>
      <c r="S552" s="1" t="e">
        <f ca="1" xml:space="preserve">
IF($O552 = 5 + N("Presidente"),
    27000,
    IF($O552 = 6 + N("Vice-presidente"),
        23000,
        IF(OR($O552 = 8, $O552= 13, $O552 = 12) + N("Secretária bilíngue ou coordenador ou especialista"),
            8000,
            IF($O552 = 7 + N("Diretor"),
                15000,
                IF($O552 = 14 + N("Gerente"),
                    12000,
                    IF($O552 = 9 + N("Estagiário"),
                        705,
                        IF($O552 = 10 + N("Trainee"),
                            805,
                            IF($O552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IF($K552 = 7,
  500,
  IF($K552 = 8,
    1000,
    IF($K552 = 9,
      1500,
      IF($K552 = 10,
        2000,
        0
      )
    )
  )
)
+
N("Adicional no salário por área")
+
IF($M552 = 14 + N("Tecnologia da Informação"),
  120,
  IF($M552 = 16 + N("Vendas"),
    110,
    IF($M552 = 15 + N("Jurídico"),
      100,
      IF(OR($M552 = 8, $M552 = 9, $M552 = 11) + N("Recursos humanos ou comercial ou comunicação e marketing"),
        80,
        0
      )
    )
  )
)
+
N("Adicionando pegadinha")
+
IF(AND($M552 = 16, $K552 = 9, $O552 = 11, $Q552 = 5) + N("Se for de vendas, com mestrado, analista sênior"),
  IF(#REF! = 5,
    100,
    0
  )
  +
  IF($I552 = "M",
    200,
    0
  ),
  0
)</f>
        <v>#NUM!</v>
      </c>
    </row>
    <row r="553" spans="1:19" ht="14.25" customHeight="1" x14ac:dyDescent="0.2">
      <c r="A553" s="7" t="s">
        <v>94</v>
      </c>
      <c r="B553" s="5">
        <f>ROW()</f>
        <v>553</v>
      </c>
      <c r="C553" s="6" t="b">
        <v>1</v>
      </c>
      <c r="D553" s="7" t="e">
        <f ca="1">IF($B553 = 1 + N("Presidente"),
    127,
    IF($B553 = 2 + N("Vice-Presidente"),
        72,
        IF($B553 = 3 + N("Secretária bilíngue"),
            13,
            RANDBETWEEN(5,COUNT(#REF!) + 1)
        )
    )
)</f>
        <v>#NUM!</v>
      </c>
      <c r="E553" s="7" t="e">
        <f ca="1">VLOOKUP($D553,#REF!,2,FALSE)</f>
        <v>#NUM!</v>
      </c>
      <c r="F553" s="7" t="e">
        <f ca="1" xml:space="preserve">
IF($B553 = 1,
    0,
    RANDBETWEEN(5,COUNT(#REF!) + 1)
)</f>
        <v>#NUM!</v>
      </c>
      <c r="G553" s="7" t="e">
        <f ca="1" xml:space="preserve">
IF($B553 = 1 + N("Presidente"),
    "de Orléans e Bragança",
    VLOOKUP($F553,#REF!,2,FALSE) &amp; " " &amp; VLOOKUP(RANDBETWEEN(5,COUNT(#REF!) + 1),#REF!,2,FALSE)
)</f>
        <v>#NUM!</v>
      </c>
      <c r="H553" s="7" t="s">
        <v>649</v>
      </c>
      <c r="I553" s="7" t="s">
        <v>5</v>
      </c>
      <c r="J553" s="8">
        <f ca="1" xml:space="preserve">
IF($O553 = 5 + N("CEO"),
    TODAY() - 16340,
    IF($O553 = 8 + N("Secretary"),
        RANDBETWEEN(TODAY() - 12418.5, TODAY()-6574.5),
        IF(OR($O553 = 7, $O553 = 14),
            RANDBETWEEN(TODAY() - 16071, TODAY() - 8766),
            IF(OR($O553 = 13, $O553 = 12, $O553 = 11),
                RANDBETWEEN(TODAY() - 27393.75, TODAY() - 12783.75),
                RANDBETWEEN(TODAY() - 27393.75, TODAY()-10957.5)
            )
        )
    )
)</f>
        <v>21554</v>
      </c>
      <c r="K553" s="6">
        <f ca="1" xml:space="preserve">
IF(OR($O553 = 5, $O553 = 6) + N("Se for presidente ou vice-presidente"),
    10 + N("Doutor"),
    IF($O553 = 7 + N("Se for diretor"),
        RANDBETWEEN(8,10) + N("Graduate school or Master’s degree or Doctorate"),
        IF($O553 = 14 + N("If a manager"),
            RANDBETWEEN(7,9),
            IF(OR($O553 = 13, $O553 = 12, $O553 = 11) + N("If coordinator or specialist or analyst"),
                RANDBETWEEN(7,8),
                7
            )
        )
    )
)</f>
        <v>7</v>
      </c>
      <c r="L553" s="8" t="str">
        <f ca="1">VLOOKUP($K553,Education!$A:$B,2,FALSE)</f>
        <v>Undergraduate degree</v>
      </c>
      <c r="M553" s="7" t="e">
        <f ca="1" xml:space="preserve">
  IF(OR($O553 = 5, $O553 = 6, $O553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3" s="7" t="e">
        <f ca="1">VLOOKUP($M553,Department!$A:$B,2,FALSE)</f>
        <v>#NUM!</v>
      </c>
      <c r="O553" s="6">
        <f t="shared" ca="1" si="8"/>
        <v>10</v>
      </c>
      <c r="P553" s="7" t="str">
        <f ca="1">VLOOKUP($O553,Role!$A:$B,2,FALSE)</f>
        <v>Trainee</v>
      </c>
      <c r="Q553" s="6" t="str">
        <f ca="1" xml:space="preserve">
IF($O553 = 11 + N("Analyst"),
    RANDBETWEEN(5, 7) + N("Jr, Pleno, Sr"),
    ""
)</f>
        <v/>
      </c>
      <c r="R553" s="7" t="str">
        <f ca="1" xml:space="preserve">
IF($Q553 &lt;&gt; "",
    VLOOKUP($Q553,Level!$A:$B,2,FALSE),
    ""
)</f>
        <v/>
      </c>
      <c r="S553" s="1" t="e">
        <f ca="1" xml:space="preserve">
IF($O553 = 5 + N("Presidente"),
    27000,
    IF($O553 = 6 + N("Vice-presidente"),
        23000,
        IF(OR($O553 = 8, $O553= 13, $O553 = 12) + N("Secretária bilíngue ou coordenador ou especialista"),
            8000,
            IF($O553 = 7 + N("Diretor"),
                15000,
                IF($O553 = 14 + N("Gerente"),
                    12000,
                    IF($O553 = 9 + N("Estagiário"),
                        705,
                        IF($O553 = 10 + N("Trainee"),
                            805,
                            IF($O553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IF($K553 = 7,
  500,
  IF($K553 = 8,
    1000,
    IF($K553 = 9,
      1500,
      IF($K553 = 10,
        2000,
        0
      )
    )
  )
)
+
N("Adicional no salário por área")
+
IF($M553 = 14 + N("Tecnologia da Informação"),
  120,
  IF($M553 = 16 + N("Vendas"),
    110,
    IF($M553 = 15 + N("Jurídico"),
      100,
      IF(OR($M553 = 8, $M553 = 9, $M553 = 11) + N("Recursos humanos ou comercial ou comunicação e marketing"),
        80,
        0
      )
    )
  )
)
+
N("Adicionando pegadinha")
+
IF(AND($M553 = 16, $K553 = 9, $O553 = 11, $Q553 = 5) + N("Se for de vendas, com mestrado, analista sênior"),
  IF(#REF! = 5,
    100,
    0
  )
  +
  IF($I553 = "M",
    200,
    0
  ),
  0
)</f>
        <v>#NUM!</v>
      </c>
    </row>
    <row r="554" spans="1:19" ht="14.25" customHeight="1" x14ac:dyDescent="0.2">
      <c r="A554" s="7" t="s">
        <v>94</v>
      </c>
      <c r="B554" s="5">
        <f>ROW()</f>
        <v>554</v>
      </c>
      <c r="C554" s="6" t="b">
        <v>1</v>
      </c>
      <c r="D554" s="7" t="e">
        <f ca="1">IF($B554 = 1 + N("Presidente"),
    127,
    IF($B554 = 2 + N("Vice-Presidente"),
        72,
        IF($B554 = 3 + N("Secretária bilíngue"),
            13,
            RANDBETWEEN(5,COUNT(#REF!) + 1)
        )
    )
)</f>
        <v>#NUM!</v>
      </c>
      <c r="E554" s="7" t="e">
        <f ca="1">VLOOKUP($D554,#REF!,2,FALSE)</f>
        <v>#NUM!</v>
      </c>
      <c r="F554" s="7" t="e">
        <f ca="1" xml:space="preserve">
IF($B554 = 1,
    0,
    RANDBETWEEN(5,COUNT(#REF!) + 1)
)</f>
        <v>#NUM!</v>
      </c>
      <c r="G554" s="7" t="e">
        <f ca="1" xml:space="preserve">
IF($B554 = 1 + N("Presidente"),
    "de Orléans e Bragança",
    VLOOKUP($F554,#REF!,2,FALSE) &amp; " " &amp; VLOOKUP(RANDBETWEEN(5,COUNT(#REF!) + 1),#REF!,2,FALSE)
)</f>
        <v>#NUM!</v>
      </c>
      <c r="H554" s="7" t="s">
        <v>650</v>
      </c>
      <c r="I554" s="7" t="s">
        <v>5</v>
      </c>
      <c r="J554" s="8">
        <f ca="1" xml:space="preserve">
IF($O554 = 5 + N("CEO"),
    TODAY() - 16340,
    IF($O554 = 8 + N("Secretary"),
        RANDBETWEEN(TODAY() - 12418.5, TODAY()-6574.5),
        IF(OR($O554 = 7, $O554 = 14),
            RANDBETWEEN(TODAY() - 16071, TODAY() - 8766),
            IF(OR($O554 = 13, $O554 = 12, $O554 = 11),
                RANDBETWEEN(TODAY() - 27393.75, TODAY() - 12783.75),
                RANDBETWEEN(TODAY() - 27393.75, TODAY()-10957.5)
            )
        )
    )
)</f>
        <v>19771</v>
      </c>
      <c r="K554" s="6">
        <f ca="1" xml:space="preserve">
IF(OR($O554 = 5, $O554 = 6) + N("Se for presidente ou vice-presidente"),
    10 + N("Doutor"),
    IF($O554 = 7 + N("Se for diretor"),
        RANDBETWEEN(8,10) + N("Graduate school or Master’s degree or Doctorate"),
        IF($O554 = 14 + N("If a manager"),
            RANDBETWEEN(7,9),
            IF(OR($O554 = 13, $O554 = 12, $O554 = 11) + N("If coordinator or specialist or analyst"),
                RANDBETWEEN(7,8),
                7
            )
        )
    )
)</f>
        <v>7</v>
      </c>
      <c r="L554" s="8" t="str">
        <f ca="1">VLOOKUP($K554,Education!$A:$B,2,FALSE)</f>
        <v>Undergraduate degree</v>
      </c>
      <c r="M554" s="7" t="e">
        <f ca="1" xml:space="preserve">
  IF(OR($O554 = 5, $O554 = 6, $O554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4" s="7" t="e">
        <f ca="1">VLOOKUP($M554,Department!$A:$B,2,FALSE)</f>
        <v>#NUM!</v>
      </c>
      <c r="O554" s="6">
        <f t="shared" ca="1" si="8"/>
        <v>11</v>
      </c>
      <c r="P554" s="7" t="str">
        <f ca="1">VLOOKUP($O554,Role!$A:$B,2,FALSE)</f>
        <v>Analyst</v>
      </c>
      <c r="Q554" s="6">
        <f ca="1" xml:space="preserve">
IF($O554 = 11 + N("Analyst"),
    RANDBETWEEN(5, 7) + N("Jr, Pleno, Sr"),
    ""
)</f>
        <v>5</v>
      </c>
      <c r="R554" s="7" t="e">
        <f ca="1" xml:space="preserve">
IF($Q554 &lt;&gt; "",
    VLOOKUP($Q554,Level!$A:$B,2,FALSE),
    ""
)</f>
        <v>#N/A</v>
      </c>
      <c r="S554" s="1" t="e">
        <f ca="1" xml:space="preserve">
IF($O554 = 5 + N("Presidente"),
    27000,
    IF($O554 = 6 + N("Vice-presidente"),
        23000,
        IF(OR($O554 = 8, $O554= 13, $O554 = 12) + N("Secretária bilíngue ou coordenador ou especialista"),
            8000,
            IF($O554 = 7 + N("Diretor"),
                15000,
                IF($O554 = 14 + N("Gerente"),
                    12000,
                    IF($O554 = 9 + N("Estagiário"),
                        705,
                        IF($O554 = 10 + N("Trainee"),
                            805,
                            IF($O554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IF($K554 = 7,
  500,
  IF($K554 = 8,
    1000,
    IF($K554 = 9,
      1500,
      IF($K554 = 10,
        2000,
        0
      )
    )
  )
)
+
N("Adicional no salário por área")
+
IF($M554 = 14 + N("Tecnologia da Informação"),
  120,
  IF($M554 = 16 + N("Vendas"),
    110,
    IF($M554 = 15 + N("Jurídico"),
      100,
      IF(OR($M554 = 8, $M554 = 9, $M554 = 11) + N("Recursos humanos ou comercial ou comunicação e marketing"),
        80,
        0
      )
    )
  )
)
+
N("Adicionando pegadinha")
+
IF(AND($M554 = 16, $K554 = 9, $O554 = 11, $Q554 = 5) + N("Se for de vendas, com mestrado, analista sênior"),
  IF(#REF! = 5,
    100,
    0
  )
  +
  IF($I554 = "M",
    200,
    0
  ),
  0
)</f>
        <v>#NUM!</v>
      </c>
    </row>
    <row r="555" spans="1:19" ht="14.25" customHeight="1" x14ac:dyDescent="0.2">
      <c r="A555" s="7" t="s">
        <v>94</v>
      </c>
      <c r="B555" s="5">
        <f>ROW()</f>
        <v>555</v>
      </c>
      <c r="C555" s="6" t="b">
        <v>1</v>
      </c>
      <c r="D555" s="7" t="e">
        <f ca="1">IF($B555 = 1 + N("Presidente"),
    127,
    IF($B555 = 2 + N("Vice-Presidente"),
        72,
        IF($B555 = 3 + N("Secretária bilíngue"),
            13,
            RANDBETWEEN(5,COUNT(#REF!) + 1)
        )
    )
)</f>
        <v>#NUM!</v>
      </c>
      <c r="E555" s="7" t="e">
        <f ca="1">VLOOKUP($D555,#REF!,2,FALSE)</f>
        <v>#NUM!</v>
      </c>
      <c r="F555" s="7" t="e">
        <f ca="1" xml:space="preserve">
IF($B555 = 1,
    0,
    RANDBETWEEN(5,COUNT(#REF!) + 1)
)</f>
        <v>#NUM!</v>
      </c>
      <c r="G555" s="7" t="e">
        <f ca="1" xml:space="preserve">
IF($B555 = 1 + N("Presidente"),
    "de Orléans e Bragança",
    VLOOKUP($F555,#REF!,2,FALSE) &amp; " " &amp; VLOOKUP(RANDBETWEEN(5,COUNT(#REF!) + 1),#REF!,2,FALSE)
)</f>
        <v>#NUM!</v>
      </c>
      <c r="H555" s="7" t="s">
        <v>651</v>
      </c>
      <c r="I555" s="7" t="s">
        <v>5</v>
      </c>
      <c r="J555" s="8">
        <f ca="1" xml:space="preserve">
IF($O555 = 5 + N("CEO"),
    TODAY() - 16340,
    IF($O555 = 8 + N("Secretary"),
        RANDBETWEEN(TODAY() - 12418.5, TODAY()-6574.5),
        IF(OR($O555 = 7, $O555 = 14),
            RANDBETWEEN(TODAY() - 16071, TODAY() - 8766),
            IF(OR($O555 = 13, $O555 = 12, $O555 = 11),
                RANDBETWEEN(TODAY() - 27393.75, TODAY() - 12783.75),
                RANDBETWEEN(TODAY() - 27393.75, TODAY()-10957.5)
            )
        )
    )
)</f>
        <v>29853</v>
      </c>
      <c r="K555" s="6">
        <f ca="1" xml:space="preserve">
IF(OR($O555 = 5, $O555 = 6) + N("Se for presidente ou vice-presidente"),
    10 + N("Doutor"),
    IF($O555 = 7 + N("Se for diretor"),
        RANDBETWEEN(8,10) + N("Graduate school or Master’s degree or Doctorate"),
        IF($O555 = 14 + N("If a manager"),
            RANDBETWEEN(7,9),
            IF(OR($O555 = 13, $O555 = 12, $O555 = 11) + N("If coordinator or specialist or analyst"),
                RANDBETWEEN(7,8),
                7
            )
        )
    )
)</f>
        <v>7</v>
      </c>
      <c r="L555" s="8" t="str">
        <f ca="1">VLOOKUP($K555,Education!$A:$B,2,FALSE)</f>
        <v>Undergraduate degree</v>
      </c>
      <c r="M555" s="7" t="e">
        <f ca="1" xml:space="preserve">
  IF(OR($O555 = 5, $O555 = 6, $O555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5" s="7" t="e">
        <f ca="1">VLOOKUP($M555,Department!$A:$B,2,FALSE)</f>
        <v>#NUM!</v>
      </c>
      <c r="O555" s="6">
        <f t="shared" ca="1" si="8"/>
        <v>10</v>
      </c>
      <c r="P555" s="7" t="str">
        <f ca="1">VLOOKUP($O555,Role!$A:$B,2,FALSE)</f>
        <v>Trainee</v>
      </c>
      <c r="Q555" s="6" t="str">
        <f ca="1" xml:space="preserve">
IF($O555 = 11 + N("Analyst"),
    RANDBETWEEN(5, 7) + N("Jr, Pleno, Sr"),
    ""
)</f>
        <v/>
      </c>
      <c r="R555" s="7" t="str">
        <f ca="1" xml:space="preserve">
IF($Q555 &lt;&gt; "",
    VLOOKUP($Q555,Level!$A:$B,2,FALSE),
    ""
)</f>
        <v/>
      </c>
      <c r="S555" s="1" t="e">
        <f ca="1" xml:space="preserve">
IF($O555 = 5 + N("Presidente"),
    27000,
    IF($O555 = 6 + N("Vice-presidente"),
        23000,
        IF(OR($O555 = 8, $O555= 13, $O555 = 12) + N("Secretária bilíngue ou coordenador ou especialista"),
            8000,
            IF($O555 = 7 + N("Diretor"),
                15000,
                IF($O555 = 14 + N("Gerente"),
                    12000,
                    IF($O555 = 9 + N("Estagiário"),
                        705,
                        IF($O555 = 10 + N("Trainee"),
                            805,
                            IF($O555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IF($K555 = 7,
  500,
  IF($K555 = 8,
    1000,
    IF($K555 = 9,
      1500,
      IF($K555 = 10,
        2000,
        0
      )
    )
  )
)
+
N("Adicional no salário por área")
+
IF($M555 = 14 + N("Tecnologia da Informação"),
  120,
  IF($M555 = 16 + N("Vendas"),
    110,
    IF($M555 = 15 + N("Jurídico"),
      100,
      IF(OR($M555 = 8, $M555 = 9, $M555 = 11) + N("Recursos humanos ou comercial ou comunicação e marketing"),
        80,
        0
      )
    )
  )
)
+
N("Adicionando pegadinha")
+
IF(AND($M555 = 16, $K555 = 9, $O555 = 11, $Q555 = 5) + N("Se for de vendas, com mestrado, analista sênior"),
  IF(#REF! = 5,
    100,
    0
  )
  +
  IF($I555 = "M",
    200,
    0
  ),
  0
)</f>
        <v>#NUM!</v>
      </c>
    </row>
    <row r="556" spans="1:19" ht="14.25" customHeight="1" x14ac:dyDescent="0.2">
      <c r="A556" s="7" t="s">
        <v>94</v>
      </c>
      <c r="B556" s="5">
        <f>ROW()</f>
        <v>556</v>
      </c>
      <c r="C556" s="6" t="b">
        <v>1</v>
      </c>
      <c r="D556" s="7" t="e">
        <f ca="1">IF($B556 = 1 + N("Presidente"),
    127,
    IF($B556 = 2 + N("Vice-Presidente"),
        72,
        IF($B556 = 3 + N("Secretária bilíngue"),
            13,
            RANDBETWEEN(5,COUNT(#REF!) + 1)
        )
    )
)</f>
        <v>#NUM!</v>
      </c>
      <c r="E556" s="7" t="e">
        <f ca="1">VLOOKUP($D556,#REF!,2,FALSE)</f>
        <v>#NUM!</v>
      </c>
      <c r="F556" s="7" t="e">
        <f ca="1" xml:space="preserve">
IF($B556 = 1,
    0,
    RANDBETWEEN(5,COUNT(#REF!) + 1)
)</f>
        <v>#NUM!</v>
      </c>
      <c r="G556" s="7" t="e">
        <f ca="1" xml:space="preserve">
IF($B556 = 1 + N("Presidente"),
    "de Orléans e Bragança",
    VLOOKUP($F556,#REF!,2,FALSE) &amp; " " &amp; VLOOKUP(RANDBETWEEN(5,COUNT(#REF!) + 1),#REF!,2,FALSE)
)</f>
        <v>#NUM!</v>
      </c>
      <c r="H556" s="7" t="s">
        <v>652</v>
      </c>
      <c r="I556" s="7" t="s">
        <v>6</v>
      </c>
      <c r="J556" s="8">
        <f ca="1" xml:space="preserve">
IF($O556 = 5 + N("CEO"),
    TODAY() - 16340,
    IF($O556 = 8 + N("Secretary"),
        RANDBETWEEN(TODAY() - 12418.5, TODAY()-6574.5),
        IF(OR($O556 = 7, $O556 = 14),
            RANDBETWEEN(TODAY() - 16071, TODAY() - 8766),
            IF(OR($O556 = 13, $O556 = 12, $O556 = 11),
                RANDBETWEEN(TODAY() - 27393.75, TODAY() - 12783.75),
                RANDBETWEEN(TODAY() - 27393.75, TODAY()-10957.5)
            )
        )
    )
)</f>
        <v>19879</v>
      </c>
      <c r="K556" s="6">
        <f ca="1" xml:space="preserve">
IF(OR($O556 = 5, $O556 = 6) + N("Se for presidente ou vice-presidente"),
    10 + N("Doutor"),
    IF($O556 = 7 + N("Se for diretor"),
        RANDBETWEEN(8,10) + N("Graduate school or Master’s degree or Doctorate"),
        IF($O556 = 14 + N("If a manager"),
            RANDBETWEEN(7,9),
            IF(OR($O556 = 13, $O556 = 12, $O556 = 11) + N("If coordinator or specialist or analyst"),
                RANDBETWEEN(7,8),
                7
            )
        )
    )
)</f>
        <v>7</v>
      </c>
      <c r="L556" s="8" t="str">
        <f ca="1">VLOOKUP($K556,Education!$A:$B,2,FALSE)</f>
        <v>Undergraduate degree</v>
      </c>
      <c r="M556" s="7" t="e">
        <f ca="1" xml:space="preserve">
  IF(OR($O556 = 5, $O556 = 6, $O556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6" s="7" t="e">
        <f ca="1">VLOOKUP($M556,Department!$A:$B,2,FALSE)</f>
        <v>#NUM!</v>
      </c>
      <c r="O556" s="6">
        <f t="shared" ca="1" si="8"/>
        <v>11</v>
      </c>
      <c r="P556" s="7" t="str">
        <f ca="1">VLOOKUP($O556,Role!$A:$B,2,FALSE)</f>
        <v>Analyst</v>
      </c>
      <c r="Q556" s="6">
        <f ca="1" xml:space="preserve">
IF($O556 = 11 + N("Analyst"),
    RANDBETWEEN(5, 7) + N("Jr, Pleno, Sr"),
    ""
)</f>
        <v>7</v>
      </c>
      <c r="R556" s="7" t="e">
        <f ca="1" xml:space="preserve">
IF($Q556 &lt;&gt; "",
    VLOOKUP($Q556,Level!$A:$B,2,FALSE),
    ""
)</f>
        <v>#N/A</v>
      </c>
      <c r="S556" s="1" t="e">
        <f ca="1" xml:space="preserve">
IF($O556 = 5 + N("Presidente"),
    27000,
    IF($O556 = 6 + N("Vice-presidente"),
        23000,
        IF(OR($O556 = 8, $O556= 13, $O556 = 12) + N("Secretária bilíngue ou coordenador ou especialista"),
            8000,
            IF($O556 = 7 + N("Diretor"),
                15000,
                IF($O556 = 14 + N("Gerente"),
                    12000,
                    IF($O556 = 9 + N("Estagiário"),
                        705,
                        IF($O556 = 10 + N("Trainee"),
                            805,
                            IF($O556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IF($K556 = 7,
  500,
  IF($K556 = 8,
    1000,
    IF($K556 = 9,
      1500,
      IF($K556 = 10,
        2000,
        0
      )
    )
  )
)
+
N("Adicional no salário por área")
+
IF($M556 = 14 + N("Tecnologia da Informação"),
  120,
  IF($M556 = 16 + N("Vendas"),
    110,
    IF($M556 = 15 + N("Jurídico"),
      100,
      IF(OR($M556 = 8, $M556 = 9, $M556 = 11) + N("Recursos humanos ou comercial ou comunicação e marketing"),
        80,
        0
      )
    )
  )
)
+
N("Adicionando pegadinha")
+
IF(AND($M556 = 16, $K556 = 9, $O556 = 11, $Q556 = 5) + N("Se for de vendas, com mestrado, analista sênior"),
  IF(#REF! = 5,
    100,
    0
  )
  +
  IF($I556 = "M",
    200,
    0
  ),
  0
)</f>
        <v>#NUM!</v>
      </c>
    </row>
    <row r="557" spans="1:19" ht="14.25" customHeight="1" x14ac:dyDescent="0.2">
      <c r="A557" s="7" t="s">
        <v>94</v>
      </c>
      <c r="B557" s="5">
        <f>ROW()</f>
        <v>557</v>
      </c>
      <c r="C557" s="6" t="b">
        <v>1</v>
      </c>
      <c r="D557" s="7" t="e">
        <f ca="1">IF($B557 = 1 + N("Presidente"),
    127,
    IF($B557 = 2 + N("Vice-Presidente"),
        72,
        IF($B557 = 3 + N("Secretária bilíngue"),
            13,
            RANDBETWEEN(5,COUNT(#REF!) + 1)
        )
    )
)</f>
        <v>#NUM!</v>
      </c>
      <c r="E557" s="7" t="e">
        <f ca="1">VLOOKUP($D557,#REF!,2,FALSE)</f>
        <v>#NUM!</v>
      </c>
      <c r="F557" s="7" t="e">
        <f ca="1" xml:space="preserve">
IF($B557 = 1,
    0,
    RANDBETWEEN(5,COUNT(#REF!) + 1)
)</f>
        <v>#NUM!</v>
      </c>
      <c r="G557" s="7" t="e">
        <f ca="1" xml:space="preserve">
IF($B557 = 1 + N("Presidente"),
    "de Orléans e Bragança",
    VLOOKUP($F557,#REF!,2,FALSE) &amp; " " &amp; VLOOKUP(RANDBETWEEN(5,COUNT(#REF!) + 1),#REF!,2,FALSE)
)</f>
        <v>#NUM!</v>
      </c>
      <c r="H557" s="7" t="s">
        <v>653</v>
      </c>
      <c r="I557" s="7" t="s">
        <v>6</v>
      </c>
      <c r="J557" s="8">
        <f ca="1" xml:space="preserve">
IF($O557 = 5 + N("CEO"),
    TODAY() - 16340,
    IF($O557 = 8 + N("Secretary"),
        RANDBETWEEN(TODAY() - 12418.5, TODAY()-6574.5),
        IF(OR($O557 = 7, $O557 = 14),
            RANDBETWEEN(TODAY() - 16071, TODAY() - 8766),
            IF(OR($O557 = 13, $O557 = 12, $O557 = 11),
                RANDBETWEEN(TODAY() - 27393.75, TODAY() - 12783.75),
                RANDBETWEEN(TODAY() - 27393.75, TODAY()-10957.5)
            )
        )
    )
)</f>
        <v>26321</v>
      </c>
      <c r="K557" s="6">
        <f ca="1" xml:space="preserve">
IF(OR($O557 = 5, $O557 = 6) + N("Se for presidente ou vice-presidente"),
    10 + N("Doutor"),
    IF($O557 = 7 + N("Se for diretor"),
        RANDBETWEEN(8,10) + N("Graduate school or Master’s degree or Doctorate"),
        IF($O557 = 14 + N("If a manager"),
            RANDBETWEEN(7,9),
            IF(OR($O557 = 13, $O557 = 12, $O557 = 11) + N("If coordinator or specialist or analyst"),
                RANDBETWEEN(7,8),
                7
            )
        )
    )
)</f>
        <v>7</v>
      </c>
      <c r="L557" s="8" t="str">
        <f ca="1">VLOOKUP($K557,Education!$A:$B,2,FALSE)</f>
        <v>Undergraduate degree</v>
      </c>
      <c r="M557" s="7" t="e">
        <f ca="1" xml:space="preserve">
  IF(OR($O557 = 5, $O557 = 6, $O557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7" s="7" t="e">
        <f ca="1">VLOOKUP($M557,Department!$A:$B,2,FALSE)</f>
        <v>#NUM!</v>
      </c>
      <c r="O557" s="6">
        <f t="shared" ca="1" si="8"/>
        <v>10</v>
      </c>
      <c r="P557" s="7" t="str">
        <f ca="1">VLOOKUP($O557,Role!$A:$B,2,FALSE)</f>
        <v>Trainee</v>
      </c>
      <c r="Q557" s="6" t="str">
        <f ca="1" xml:space="preserve">
IF($O557 = 11 + N("Analyst"),
    RANDBETWEEN(5, 7) + N("Jr, Pleno, Sr"),
    ""
)</f>
        <v/>
      </c>
      <c r="R557" s="7" t="str">
        <f ca="1" xml:space="preserve">
IF($Q557 &lt;&gt; "",
    VLOOKUP($Q557,Level!$A:$B,2,FALSE),
    ""
)</f>
        <v/>
      </c>
      <c r="S557" s="1" t="e">
        <f ca="1" xml:space="preserve">
IF($O557 = 5 + N("Presidente"),
    27000,
    IF($O557 = 6 + N("Vice-presidente"),
        23000,
        IF(OR($O557 = 8, $O557= 13, $O557 = 12) + N("Secretária bilíngue ou coordenador ou especialista"),
            8000,
            IF($O557 = 7 + N("Diretor"),
                15000,
                IF($O557 = 14 + N("Gerente"),
                    12000,
                    IF($O557 = 9 + N("Estagiário"),
                        705,
                        IF($O557 = 10 + N("Trainee"),
                            805,
                            IF($O557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IF($K557 = 7,
  500,
  IF($K557 = 8,
    1000,
    IF($K557 = 9,
      1500,
      IF($K557 = 10,
        2000,
        0
      )
    )
  )
)
+
N("Adicional no salário por área")
+
IF($M557 = 14 + N("Tecnologia da Informação"),
  120,
  IF($M557 = 16 + N("Vendas"),
    110,
    IF($M557 = 15 + N("Jurídico"),
      100,
      IF(OR($M557 = 8, $M557 = 9, $M557 = 11) + N("Recursos humanos ou comercial ou comunicação e marketing"),
        80,
        0
      )
    )
  )
)
+
N("Adicionando pegadinha")
+
IF(AND($M557 = 16, $K557 = 9, $O557 = 11, $Q557 = 5) + N("Se for de vendas, com mestrado, analista sênior"),
  IF(#REF! = 5,
    100,
    0
  )
  +
  IF($I557 = "M",
    200,
    0
  ),
  0
)</f>
        <v>#NUM!</v>
      </c>
    </row>
    <row r="558" spans="1:19" ht="14.25" customHeight="1" x14ac:dyDescent="0.2">
      <c r="A558" s="7" t="s">
        <v>94</v>
      </c>
      <c r="B558" s="5">
        <f>ROW()</f>
        <v>558</v>
      </c>
      <c r="C558" s="6" t="b">
        <v>1</v>
      </c>
      <c r="D558" s="7" t="e">
        <f ca="1">IF($B558 = 1 + N("Presidente"),
    127,
    IF($B558 = 2 + N("Vice-Presidente"),
        72,
        IF($B558 = 3 + N("Secretária bilíngue"),
            13,
            RANDBETWEEN(5,COUNT(#REF!) + 1)
        )
    )
)</f>
        <v>#NUM!</v>
      </c>
      <c r="E558" s="7" t="e">
        <f ca="1">VLOOKUP($D558,#REF!,2,FALSE)</f>
        <v>#NUM!</v>
      </c>
      <c r="F558" s="7" t="e">
        <f ca="1" xml:space="preserve">
IF($B558 = 1,
    0,
    RANDBETWEEN(5,COUNT(#REF!) + 1)
)</f>
        <v>#NUM!</v>
      </c>
      <c r="G558" s="7" t="e">
        <f ca="1" xml:space="preserve">
IF($B558 = 1 + N("Presidente"),
    "de Orléans e Bragança",
    VLOOKUP($F558,#REF!,2,FALSE) &amp; " " &amp; VLOOKUP(RANDBETWEEN(5,COUNT(#REF!) + 1),#REF!,2,FALSE)
)</f>
        <v>#NUM!</v>
      </c>
      <c r="H558" s="7" t="s">
        <v>654</v>
      </c>
      <c r="I558" s="7" t="s">
        <v>5</v>
      </c>
      <c r="J558" s="8">
        <f ca="1" xml:space="preserve">
IF($O558 = 5 + N("CEO"),
    TODAY() - 16340,
    IF($O558 = 8 + N("Secretary"),
        RANDBETWEEN(TODAY() - 12418.5, TODAY()-6574.5),
        IF(OR($O558 = 7, $O558 = 14),
            RANDBETWEEN(TODAY() - 16071, TODAY() - 8766),
            IF(OR($O558 = 13, $O558 = 12, $O558 = 11),
                RANDBETWEEN(TODAY() - 27393.75, TODAY() - 12783.75),
                RANDBETWEEN(TODAY() - 27393.75, TODAY()-10957.5)
            )
        )
    )
)</f>
        <v>20696</v>
      </c>
      <c r="K558" s="6">
        <f ca="1" xml:space="preserve">
IF(OR($O558 = 5, $O558 = 6) + N("Se for presidente ou vice-presidente"),
    10 + N("Doutor"),
    IF($O558 = 7 + N("Se for diretor"),
        RANDBETWEEN(8,10) + N("Graduate school or Master’s degree or Doctorate"),
        IF($O558 = 14 + N("If a manager"),
            RANDBETWEEN(7,9),
            IF(OR($O558 = 13, $O558 = 12, $O558 = 11) + N("If coordinator or specialist or analyst"),
                RANDBETWEEN(7,8),
                7
            )
        )
    )
)</f>
        <v>7</v>
      </c>
      <c r="L558" s="8" t="str">
        <f ca="1">VLOOKUP($K558,Education!$A:$B,2,FALSE)</f>
        <v>Undergraduate degree</v>
      </c>
      <c r="M558" s="7" t="e">
        <f ca="1" xml:space="preserve">
  IF(OR($O558 = 5, $O558 = 6, $O558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8" s="7" t="e">
        <f ca="1">VLOOKUP($M558,Department!$A:$B,2,FALSE)</f>
        <v>#NUM!</v>
      </c>
      <c r="O558" s="6">
        <f t="shared" ca="1" si="8"/>
        <v>11</v>
      </c>
      <c r="P558" s="7" t="str">
        <f ca="1">VLOOKUP($O558,Role!$A:$B,2,FALSE)</f>
        <v>Analyst</v>
      </c>
      <c r="Q558" s="6">
        <f ca="1" xml:space="preserve">
IF($O558 = 11 + N("Analyst"),
    RANDBETWEEN(5, 7) + N("Jr, Pleno, Sr"),
    ""
)</f>
        <v>6</v>
      </c>
      <c r="R558" s="7" t="e">
        <f ca="1" xml:space="preserve">
IF($Q558 &lt;&gt; "",
    VLOOKUP($Q558,Level!$A:$B,2,FALSE),
    ""
)</f>
        <v>#N/A</v>
      </c>
      <c r="S558" s="1" t="e">
        <f ca="1" xml:space="preserve">
IF($O558 = 5 + N("Presidente"),
    27000,
    IF($O558 = 6 + N("Vice-presidente"),
        23000,
        IF(OR($O558 = 8, $O558= 13, $O558 = 12) + N("Secretária bilíngue ou coordenador ou especialista"),
            8000,
            IF($O558 = 7 + N("Diretor"),
                15000,
                IF($O558 = 14 + N("Gerente"),
                    12000,
                    IF($O558 = 9 + N("Estagiário"),
                        705,
                        IF($O558 = 10 + N("Trainee"),
                            805,
                            IF($O558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IF($K558 = 7,
  500,
  IF($K558 = 8,
    1000,
    IF($K558 = 9,
      1500,
      IF($K558 = 10,
        2000,
        0
      )
    )
  )
)
+
N("Adicional no salário por área")
+
IF($M558 = 14 + N("Tecnologia da Informação"),
  120,
  IF($M558 = 16 + N("Vendas"),
    110,
    IF($M558 = 15 + N("Jurídico"),
      100,
      IF(OR($M558 = 8, $M558 = 9, $M558 = 11) + N("Recursos humanos ou comercial ou comunicação e marketing"),
        80,
        0
      )
    )
  )
)
+
N("Adicionando pegadinha")
+
IF(AND($M558 = 16, $K558 = 9, $O558 = 11, $Q558 = 5) + N("Se for de vendas, com mestrado, analista sênior"),
  IF(#REF! = 5,
    100,
    0
  )
  +
  IF($I558 = "M",
    200,
    0
  ),
  0
)</f>
        <v>#NUM!</v>
      </c>
    </row>
    <row r="559" spans="1:19" ht="14.25" customHeight="1" x14ac:dyDescent="0.2">
      <c r="A559" s="7" t="s">
        <v>94</v>
      </c>
      <c r="B559" s="5">
        <f>ROW()</f>
        <v>559</v>
      </c>
      <c r="C559" s="6" t="b">
        <v>1</v>
      </c>
      <c r="D559" s="7" t="e">
        <f ca="1">IF($B559 = 1 + N("Presidente"),
    127,
    IF($B559 = 2 + N("Vice-Presidente"),
        72,
        IF($B559 = 3 + N("Secretária bilíngue"),
            13,
            RANDBETWEEN(5,COUNT(#REF!) + 1)
        )
    )
)</f>
        <v>#NUM!</v>
      </c>
      <c r="E559" s="7" t="e">
        <f ca="1">VLOOKUP($D559,#REF!,2,FALSE)</f>
        <v>#NUM!</v>
      </c>
      <c r="F559" s="7" t="e">
        <f ca="1" xml:space="preserve">
IF($B559 = 1,
    0,
    RANDBETWEEN(5,COUNT(#REF!) + 1)
)</f>
        <v>#NUM!</v>
      </c>
      <c r="G559" s="7" t="e">
        <f ca="1" xml:space="preserve">
IF($B559 = 1 + N("Presidente"),
    "de Orléans e Bragança",
    VLOOKUP($F559,#REF!,2,FALSE) &amp; " " &amp; VLOOKUP(RANDBETWEEN(5,COUNT(#REF!) + 1),#REF!,2,FALSE)
)</f>
        <v>#NUM!</v>
      </c>
      <c r="H559" s="7" t="s">
        <v>655</v>
      </c>
      <c r="I559" s="7" t="s">
        <v>6</v>
      </c>
      <c r="J559" s="8">
        <f ca="1" xml:space="preserve">
IF($O559 = 5 + N("CEO"),
    TODAY() - 16340,
    IF($O559 = 8 + N("Secretary"),
        RANDBETWEEN(TODAY() - 12418.5, TODAY()-6574.5),
        IF(OR($O559 = 7, $O559 = 14),
            RANDBETWEEN(TODAY() - 16071, TODAY() - 8766),
            IF(OR($O559 = 13, $O559 = 12, $O559 = 11),
                RANDBETWEEN(TODAY() - 27393.75, TODAY() - 12783.75),
                RANDBETWEEN(TODAY() - 27393.75, TODAY()-10957.5)
            )
        )
    )
)</f>
        <v>17675</v>
      </c>
      <c r="K559" s="6">
        <f ca="1" xml:space="preserve">
IF(OR($O559 = 5, $O559 = 6) + N("Se for presidente ou vice-presidente"),
    10 + N("Doutor"),
    IF($O559 = 7 + N("Se for diretor"),
        RANDBETWEEN(8,10) + N("Graduate school or Master’s degree or Doctorate"),
        IF($O559 = 14 + N("If a manager"),
            RANDBETWEEN(7,9),
            IF(OR($O559 = 13, $O559 = 12, $O559 = 11) + N("If coordinator or specialist or analyst"),
                RANDBETWEEN(7,8),
                7
            )
        )
    )
)</f>
        <v>7</v>
      </c>
      <c r="L559" s="8" t="str">
        <f ca="1">VLOOKUP($K559,Education!$A:$B,2,FALSE)</f>
        <v>Undergraduate degree</v>
      </c>
      <c r="M559" s="7" t="e">
        <f ca="1" xml:space="preserve">
  IF(OR($O559 = 5, $O559 = 6, $O559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59" s="7" t="e">
        <f ca="1">VLOOKUP($M559,Department!$A:$B,2,FALSE)</f>
        <v>#NUM!</v>
      </c>
      <c r="O559" s="6">
        <f t="shared" ca="1" si="8"/>
        <v>9</v>
      </c>
      <c r="P559" s="7" t="str">
        <f ca="1">VLOOKUP($O559,Role!$A:$B,2,FALSE)</f>
        <v>Intern</v>
      </c>
      <c r="Q559" s="6" t="str">
        <f ca="1" xml:space="preserve">
IF($O559 = 11 + N("Analyst"),
    RANDBETWEEN(5, 7) + N("Jr, Pleno, Sr"),
    ""
)</f>
        <v/>
      </c>
      <c r="R559" s="7" t="str">
        <f ca="1" xml:space="preserve">
IF($Q559 &lt;&gt; "",
    VLOOKUP($Q559,Level!$A:$B,2,FALSE),
    ""
)</f>
        <v/>
      </c>
      <c r="S559" s="1" t="e">
        <f ca="1" xml:space="preserve">
IF($O559 = 5 + N("Presidente"),
    27000,
    IF($O559 = 6 + N("Vice-presidente"),
        23000,
        IF(OR($O559 = 8, $O559= 13, $O559 = 12) + N("Secretária bilíngue ou coordenador ou especialista"),
            8000,
            IF($O559 = 7 + N("Diretor"),
                15000,
                IF($O559 = 14 + N("Gerente"),
                    12000,
                    IF($O559 = 9 + N("Estagiário"),
                        705,
                        IF($O559 = 10 + N("Trainee"),
                            805,
                            IF($O559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IF($K559 = 7,
  500,
  IF($K559 = 8,
    1000,
    IF($K559 = 9,
      1500,
      IF($K559 = 10,
        2000,
        0
      )
    )
  )
)
+
N("Adicional no salário por área")
+
IF($M559 = 14 + N("Tecnologia da Informação"),
  120,
  IF($M559 = 16 + N("Vendas"),
    110,
    IF($M559 = 15 + N("Jurídico"),
      100,
      IF(OR($M559 = 8, $M559 = 9, $M559 = 11) + N("Recursos humanos ou comercial ou comunicação e marketing"),
        80,
        0
      )
    )
  )
)
+
N("Adicionando pegadinha")
+
IF(AND($M559 = 16, $K559 = 9, $O559 = 11, $Q559 = 5) + N("Se for de vendas, com mestrado, analista sênior"),
  IF(#REF! = 5,
    100,
    0
  )
  +
  IF($I559 = "M",
    200,
    0
  ),
  0
)</f>
        <v>#NUM!</v>
      </c>
    </row>
    <row r="560" spans="1:19" ht="14.25" customHeight="1" x14ac:dyDescent="0.2">
      <c r="A560" s="7" t="s">
        <v>94</v>
      </c>
      <c r="B560" s="5">
        <f>ROW()</f>
        <v>560</v>
      </c>
      <c r="C560" s="6" t="b">
        <v>1</v>
      </c>
      <c r="D560" s="7" t="e">
        <f ca="1">IF($B560 = 1 + N("Presidente"),
    127,
    IF($B560 = 2 + N("Vice-Presidente"),
        72,
        IF($B560 = 3 + N("Secretária bilíngue"),
            13,
            RANDBETWEEN(5,COUNT(#REF!) + 1)
        )
    )
)</f>
        <v>#NUM!</v>
      </c>
      <c r="E560" s="7" t="e">
        <f ca="1">VLOOKUP($D560,#REF!,2,FALSE)</f>
        <v>#NUM!</v>
      </c>
      <c r="F560" s="7" t="e">
        <f ca="1" xml:space="preserve">
IF($B560 = 1,
    0,
    RANDBETWEEN(5,COUNT(#REF!) + 1)
)</f>
        <v>#NUM!</v>
      </c>
      <c r="G560" s="7" t="e">
        <f ca="1" xml:space="preserve">
IF($B560 = 1 + N("Presidente"),
    "de Orléans e Bragança",
    VLOOKUP($F560,#REF!,2,FALSE) &amp; " " &amp; VLOOKUP(RANDBETWEEN(5,COUNT(#REF!) + 1),#REF!,2,FALSE)
)</f>
        <v>#NUM!</v>
      </c>
      <c r="H560" s="7" t="s">
        <v>656</v>
      </c>
      <c r="I560" s="7" t="s">
        <v>6</v>
      </c>
      <c r="J560" s="8">
        <f ca="1" xml:space="preserve">
IF($O560 = 5 + N("CEO"),
    TODAY() - 16340,
    IF($O560 = 8 + N("Secretary"),
        RANDBETWEEN(TODAY() - 12418.5, TODAY()-6574.5),
        IF(OR($O560 = 7, $O560 = 14),
            RANDBETWEEN(TODAY() - 16071, TODAY() - 8766),
            IF(OR($O560 = 13, $O560 = 12, $O560 = 11),
                RANDBETWEEN(TODAY() - 27393.75, TODAY() - 12783.75),
                RANDBETWEEN(TODAY() - 27393.75, TODAY()-10957.5)
            )
        )
    )
)</f>
        <v>24170</v>
      </c>
      <c r="K560" s="6">
        <f ca="1" xml:space="preserve">
IF(OR($O560 = 5, $O560 = 6) + N("Se for presidente ou vice-presidente"),
    10 + N("Doutor"),
    IF($O560 = 7 + N("Se for diretor"),
        RANDBETWEEN(8,10) + N("Graduate school or Master’s degree or Doctorate"),
        IF($O560 = 14 + N("If a manager"),
            RANDBETWEEN(7,9),
            IF(OR($O560 = 13, $O560 = 12, $O560 = 11) + N("If coordinator or specialist or analyst"),
                RANDBETWEEN(7,8),
                7
            )
        )
    )
)</f>
        <v>7</v>
      </c>
      <c r="L560" s="8" t="str">
        <f ca="1">VLOOKUP($K560,Education!$A:$B,2,FALSE)</f>
        <v>Undergraduate degree</v>
      </c>
      <c r="M560" s="7" t="e">
        <f ca="1" xml:space="preserve">
  IF(OR($O560 = 5, $O560 = 6, $O560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0" s="7" t="e">
        <f ca="1">VLOOKUP($M560,Department!$A:$B,2,FALSE)</f>
        <v>#NUM!</v>
      </c>
      <c r="O560" s="6">
        <f t="shared" ca="1" si="8"/>
        <v>11</v>
      </c>
      <c r="P560" s="7" t="str">
        <f ca="1">VLOOKUP($O560,Role!$A:$B,2,FALSE)</f>
        <v>Analyst</v>
      </c>
      <c r="Q560" s="6">
        <f ca="1" xml:space="preserve">
IF($O560 = 11 + N("Analyst"),
    RANDBETWEEN(5, 7) + N("Jr, Pleno, Sr"),
    ""
)</f>
        <v>5</v>
      </c>
      <c r="R560" s="7" t="e">
        <f ca="1" xml:space="preserve">
IF($Q560 &lt;&gt; "",
    VLOOKUP($Q560,Level!$A:$B,2,FALSE),
    ""
)</f>
        <v>#N/A</v>
      </c>
      <c r="S560" s="1" t="e">
        <f ca="1" xml:space="preserve">
IF($O560 = 5 + N("Presidente"),
    27000,
    IF($O560 = 6 + N("Vice-presidente"),
        23000,
        IF(OR($O560 = 8, $O560= 13, $O560 = 12) + N("Secretária bilíngue ou coordenador ou especialista"),
            8000,
            IF($O560 = 7 + N("Diretor"),
                15000,
                IF($O560 = 14 + N("Gerente"),
                    12000,
                    IF($O560 = 9 + N("Estagiário"),
                        705,
                        IF($O560 = 10 + N("Trainee"),
                            805,
                            IF($O560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IF($K560 = 7,
  500,
  IF($K560 = 8,
    1000,
    IF($K560 = 9,
      1500,
      IF($K560 = 10,
        2000,
        0
      )
    )
  )
)
+
N("Adicional no salário por área")
+
IF($M560 = 14 + N("Tecnologia da Informação"),
  120,
  IF($M560 = 16 + N("Vendas"),
    110,
    IF($M560 = 15 + N("Jurídico"),
      100,
      IF(OR($M560 = 8, $M560 = 9, $M560 = 11) + N("Recursos humanos ou comercial ou comunicação e marketing"),
        80,
        0
      )
    )
  )
)
+
N("Adicionando pegadinha")
+
IF(AND($M560 = 16, $K560 = 9, $O560 = 11, $Q560 = 5) + N("Se for de vendas, com mestrado, analista sênior"),
  IF(#REF! = 5,
    100,
    0
  )
  +
  IF($I560 = "M",
    200,
    0
  ),
  0
)</f>
        <v>#NUM!</v>
      </c>
    </row>
    <row r="561" spans="1:19" ht="14.25" customHeight="1" x14ac:dyDescent="0.2">
      <c r="A561" s="7" t="s">
        <v>94</v>
      </c>
      <c r="B561" s="5">
        <f>ROW()</f>
        <v>561</v>
      </c>
      <c r="C561" s="6" t="b">
        <v>1</v>
      </c>
      <c r="D561" s="7" t="e">
        <f ca="1">IF($B561 = 1 + N("Presidente"),
    127,
    IF($B561 = 2 + N("Vice-Presidente"),
        72,
        IF($B561 = 3 + N("Secretária bilíngue"),
            13,
            RANDBETWEEN(5,COUNT(#REF!) + 1)
        )
    )
)</f>
        <v>#NUM!</v>
      </c>
      <c r="E561" s="7" t="e">
        <f ca="1">VLOOKUP($D561,#REF!,2,FALSE)</f>
        <v>#NUM!</v>
      </c>
      <c r="F561" s="7" t="e">
        <f ca="1" xml:space="preserve">
IF($B561 = 1,
    0,
    RANDBETWEEN(5,COUNT(#REF!) + 1)
)</f>
        <v>#NUM!</v>
      </c>
      <c r="G561" s="7" t="e">
        <f ca="1" xml:space="preserve">
IF($B561 = 1 + N("Presidente"),
    "de Orléans e Bragança",
    VLOOKUP($F561,#REF!,2,FALSE) &amp; " " &amp; VLOOKUP(RANDBETWEEN(5,COUNT(#REF!) + 1),#REF!,2,FALSE)
)</f>
        <v>#NUM!</v>
      </c>
      <c r="H561" s="7" t="s">
        <v>657</v>
      </c>
      <c r="I561" s="7" t="s">
        <v>6</v>
      </c>
      <c r="J561" s="8">
        <f ca="1" xml:space="preserve">
IF($O561 = 5 + N("CEO"),
    TODAY() - 16340,
    IF($O561 = 8 + N("Secretary"),
        RANDBETWEEN(TODAY() - 12418.5, TODAY()-6574.5),
        IF(OR($O561 = 7, $O561 = 14),
            RANDBETWEEN(TODAY() - 16071, TODAY() - 8766),
            IF(OR($O561 = 13, $O561 = 12, $O561 = 11),
                RANDBETWEEN(TODAY() - 27393.75, TODAY() - 12783.75),
                RANDBETWEEN(TODAY() - 27393.75, TODAY()-10957.5)
            )
        )
    )
)</f>
        <v>23211</v>
      </c>
      <c r="K561" s="6">
        <f ca="1" xml:space="preserve">
IF(OR($O561 = 5, $O561 = 6) + N("Se for presidente ou vice-presidente"),
    10 + N("Doutor"),
    IF($O561 = 7 + N("Se for diretor"),
        RANDBETWEEN(8,10) + N("Graduate school or Master’s degree or Doctorate"),
        IF($O561 = 14 + N("If a manager"),
            RANDBETWEEN(7,9),
            IF(OR($O561 = 13, $O561 = 12, $O561 = 11) + N("If coordinator or specialist or analyst"),
                RANDBETWEEN(7,8),
                7
            )
        )
    )
)</f>
        <v>7</v>
      </c>
      <c r="L561" s="8" t="str">
        <f ca="1">VLOOKUP($K561,Education!$A:$B,2,FALSE)</f>
        <v>Undergraduate degree</v>
      </c>
      <c r="M561" s="7" t="e">
        <f ca="1" xml:space="preserve">
  IF(OR($O561 = 5, $O561 = 6, $O561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1" s="7" t="e">
        <f ca="1">VLOOKUP($M561,Department!$A:$B,2,FALSE)</f>
        <v>#NUM!</v>
      </c>
      <c r="O561" s="6">
        <f t="shared" ca="1" si="8"/>
        <v>10</v>
      </c>
      <c r="P561" s="7" t="str">
        <f ca="1">VLOOKUP($O561,Role!$A:$B,2,FALSE)</f>
        <v>Trainee</v>
      </c>
      <c r="Q561" s="6" t="str">
        <f ca="1" xml:space="preserve">
IF($O561 = 11 + N("Analyst"),
    RANDBETWEEN(5, 7) + N("Jr, Pleno, Sr"),
    ""
)</f>
        <v/>
      </c>
      <c r="R561" s="7" t="str">
        <f ca="1" xml:space="preserve">
IF($Q561 &lt;&gt; "",
    VLOOKUP($Q561,Level!$A:$B,2,FALSE),
    ""
)</f>
        <v/>
      </c>
      <c r="S561" s="1" t="e">
        <f ca="1" xml:space="preserve">
IF($O561 = 5 + N("Presidente"),
    27000,
    IF($O561 = 6 + N("Vice-presidente"),
        23000,
        IF(OR($O561 = 8, $O561= 13, $O561 = 12) + N("Secretária bilíngue ou coordenador ou especialista"),
            8000,
            IF($O561 = 7 + N("Diretor"),
                15000,
                IF($O561 = 14 + N("Gerente"),
                    12000,
                    IF($O561 = 9 + N("Estagiário"),
                        705,
                        IF($O561 = 10 + N("Trainee"),
                            805,
                            IF($O561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IF($K561 = 7,
  500,
  IF($K561 = 8,
    1000,
    IF($K561 = 9,
      1500,
      IF($K561 = 10,
        2000,
        0
      )
    )
  )
)
+
N("Adicional no salário por área")
+
IF($M561 = 14 + N("Tecnologia da Informação"),
  120,
  IF($M561 = 16 + N("Vendas"),
    110,
    IF($M561 = 15 + N("Jurídico"),
      100,
      IF(OR($M561 = 8, $M561 = 9, $M561 = 11) + N("Recursos humanos ou comercial ou comunicação e marketing"),
        80,
        0
      )
    )
  )
)
+
N("Adicionando pegadinha")
+
IF(AND($M561 = 16, $K561 = 9, $O561 = 11, $Q561 = 5) + N("Se for de vendas, com mestrado, analista sênior"),
  IF(#REF! = 5,
    100,
    0
  )
  +
  IF($I561 = "M",
    200,
    0
  ),
  0
)</f>
        <v>#NUM!</v>
      </c>
    </row>
    <row r="562" spans="1:19" ht="14.25" customHeight="1" x14ac:dyDescent="0.2">
      <c r="A562" s="7" t="s">
        <v>94</v>
      </c>
      <c r="B562" s="5">
        <f>ROW()</f>
        <v>562</v>
      </c>
      <c r="C562" s="6" t="b">
        <v>1</v>
      </c>
      <c r="D562" s="7" t="e">
        <f ca="1">IF($B562 = 1 + N("Presidente"),
    127,
    IF($B562 = 2 + N("Vice-Presidente"),
        72,
        IF($B562 = 3 + N("Secretária bilíngue"),
            13,
            RANDBETWEEN(5,COUNT(#REF!) + 1)
        )
    )
)</f>
        <v>#NUM!</v>
      </c>
      <c r="E562" s="7" t="e">
        <f ca="1">VLOOKUP($D562,#REF!,2,FALSE)</f>
        <v>#NUM!</v>
      </c>
      <c r="F562" s="7" t="e">
        <f ca="1" xml:space="preserve">
IF($B562 = 1,
    0,
    RANDBETWEEN(5,COUNT(#REF!) + 1)
)</f>
        <v>#NUM!</v>
      </c>
      <c r="G562" s="7" t="e">
        <f ca="1" xml:space="preserve">
IF($B562 = 1 + N("Presidente"),
    "de Orléans e Bragança",
    VLOOKUP($F562,#REF!,2,FALSE) &amp; " " &amp; VLOOKUP(RANDBETWEEN(5,COUNT(#REF!) + 1),#REF!,2,FALSE)
)</f>
        <v>#NUM!</v>
      </c>
      <c r="H562" s="7" t="s">
        <v>658</v>
      </c>
      <c r="I562" s="7" t="s">
        <v>6</v>
      </c>
      <c r="J562" s="8">
        <f ca="1" xml:space="preserve">
IF($O562 = 5 + N("CEO"),
    TODAY() - 16340,
    IF($O562 = 8 + N("Secretary"),
        RANDBETWEEN(TODAY() - 12418.5, TODAY()-6574.5),
        IF(OR($O562 = 7, $O562 = 14),
            RANDBETWEEN(TODAY() - 16071, TODAY() - 8766),
            IF(OR($O562 = 13, $O562 = 12, $O562 = 11),
                RANDBETWEEN(TODAY() - 27393.75, TODAY() - 12783.75),
                RANDBETWEEN(TODAY() - 27393.75, TODAY()-10957.5)
            )
        )
    )
)</f>
        <v>17462</v>
      </c>
      <c r="K562" s="6">
        <f ca="1" xml:space="preserve">
IF(OR($O562 = 5, $O562 = 6) + N("Se for presidente ou vice-presidente"),
    10 + N("Doutor"),
    IF($O562 = 7 + N("Se for diretor"),
        RANDBETWEEN(8,10) + N("Graduate school or Master’s degree or Doctorate"),
        IF($O562 = 14 + N("If a manager"),
            RANDBETWEEN(7,9),
            IF(OR($O562 = 13, $O562 = 12, $O562 = 11) + N("If coordinator or specialist or analyst"),
                RANDBETWEEN(7,8),
                7
            )
        )
    )
)</f>
        <v>7</v>
      </c>
      <c r="L562" s="8" t="str">
        <f ca="1">VLOOKUP($K562,Education!$A:$B,2,FALSE)</f>
        <v>Undergraduate degree</v>
      </c>
      <c r="M562" s="7" t="e">
        <f ca="1" xml:space="preserve">
  IF(OR($O562 = 5, $O562 = 6, $O562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2" s="7" t="e">
        <f ca="1">VLOOKUP($M562,Department!$A:$B,2,FALSE)</f>
        <v>#NUM!</v>
      </c>
      <c r="O562" s="6">
        <f t="shared" ca="1" si="8"/>
        <v>11</v>
      </c>
      <c r="P562" s="7" t="str">
        <f ca="1">VLOOKUP($O562,Role!$A:$B,2,FALSE)</f>
        <v>Analyst</v>
      </c>
      <c r="Q562" s="6">
        <f ca="1" xml:space="preserve">
IF($O562 = 11 + N("Analyst"),
    RANDBETWEEN(5, 7) + N("Jr, Pleno, Sr"),
    ""
)</f>
        <v>5</v>
      </c>
      <c r="R562" s="7" t="e">
        <f ca="1" xml:space="preserve">
IF($Q562 &lt;&gt; "",
    VLOOKUP($Q562,Level!$A:$B,2,FALSE),
    ""
)</f>
        <v>#N/A</v>
      </c>
      <c r="S562" s="1" t="e">
        <f ca="1" xml:space="preserve">
IF($O562 = 5 + N("Presidente"),
    27000,
    IF($O562 = 6 + N("Vice-presidente"),
        23000,
        IF(OR($O562 = 8, $O562= 13, $O562 = 12) + N("Secretária bilíngue ou coordenador ou especialista"),
            8000,
            IF($O562 = 7 + N("Diretor"),
                15000,
                IF($O562 = 14 + N("Gerente"),
                    12000,
                    IF($O562 = 9 + N("Estagiário"),
                        705,
                        IF($O562 = 10 + N("Trainee"),
                            805,
                            IF($O562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IF($K562 = 7,
  500,
  IF($K562 = 8,
    1000,
    IF($K562 = 9,
      1500,
      IF($K562 = 10,
        2000,
        0
      )
    )
  )
)
+
N("Adicional no salário por área")
+
IF($M562 = 14 + N("Tecnologia da Informação"),
  120,
  IF($M562 = 16 + N("Vendas"),
    110,
    IF($M562 = 15 + N("Jurídico"),
      100,
      IF(OR($M562 = 8, $M562 = 9, $M562 = 11) + N("Recursos humanos ou comercial ou comunicação e marketing"),
        80,
        0
      )
    )
  )
)
+
N("Adicionando pegadinha")
+
IF(AND($M562 = 16, $K562 = 9, $O562 = 11, $Q562 = 5) + N("Se for de vendas, com mestrado, analista sênior"),
  IF(#REF! = 5,
    100,
    0
  )
  +
  IF($I562 = "M",
    200,
    0
  ),
  0
)</f>
        <v>#NUM!</v>
      </c>
    </row>
    <row r="563" spans="1:19" ht="14.25" customHeight="1" x14ac:dyDescent="0.2">
      <c r="A563" s="7" t="s">
        <v>94</v>
      </c>
      <c r="B563" s="5">
        <f>ROW()</f>
        <v>563</v>
      </c>
      <c r="C563" s="6" t="b">
        <v>1</v>
      </c>
      <c r="D563" s="7" t="e">
        <f ca="1">IF($B563 = 1 + N("Presidente"),
    127,
    IF($B563 = 2 + N("Vice-Presidente"),
        72,
        IF($B563 = 3 + N("Secretária bilíngue"),
            13,
            RANDBETWEEN(5,COUNT(#REF!) + 1)
        )
    )
)</f>
        <v>#NUM!</v>
      </c>
      <c r="E563" s="7" t="e">
        <f ca="1">VLOOKUP($D563,#REF!,2,FALSE)</f>
        <v>#NUM!</v>
      </c>
      <c r="F563" s="7" t="e">
        <f ca="1" xml:space="preserve">
IF($B563 = 1,
    0,
    RANDBETWEEN(5,COUNT(#REF!) + 1)
)</f>
        <v>#NUM!</v>
      </c>
      <c r="G563" s="7" t="e">
        <f ca="1" xml:space="preserve">
IF($B563 = 1 + N("Presidente"),
    "de Orléans e Bragança",
    VLOOKUP($F563,#REF!,2,FALSE) &amp; " " &amp; VLOOKUP(RANDBETWEEN(5,COUNT(#REF!) + 1),#REF!,2,FALSE)
)</f>
        <v>#NUM!</v>
      </c>
      <c r="H563" s="7" t="s">
        <v>659</v>
      </c>
      <c r="I563" s="7" t="s">
        <v>5</v>
      </c>
      <c r="J563" s="8">
        <f ca="1" xml:space="preserve">
IF($O563 = 5 + N("CEO"),
    TODAY() - 16340,
    IF($O563 = 8 + N("Secretary"),
        RANDBETWEEN(TODAY() - 12418.5, TODAY()-6574.5),
        IF(OR($O563 = 7, $O563 = 14),
            RANDBETWEEN(TODAY() - 16071, TODAY() - 8766),
            IF(OR($O563 = 13, $O563 = 12, $O563 = 11),
                RANDBETWEEN(TODAY() - 27393.75, TODAY() - 12783.75),
                RANDBETWEEN(TODAY() - 27393.75, TODAY()-10957.5)
            )
        )
    )
)</f>
        <v>33814</v>
      </c>
      <c r="K563" s="6">
        <f ca="1" xml:space="preserve">
IF(OR($O563 = 5, $O563 = 6) + N("Se for presidente ou vice-presidente"),
    10 + N("Doutor"),
    IF($O563 = 7 + N("Se for diretor"),
        RANDBETWEEN(8,10) + N("Graduate school or Master’s degree or Doctorate"),
        IF($O563 = 14 + N("If a manager"),
            RANDBETWEEN(7,9),
            IF(OR($O563 = 13, $O563 = 12, $O563 = 11) + N("If coordinator or specialist or analyst"),
                RANDBETWEEN(7,8),
                7
            )
        )
    )
)</f>
        <v>7</v>
      </c>
      <c r="L563" s="8" t="str">
        <f ca="1">VLOOKUP($K563,Education!$A:$B,2,FALSE)</f>
        <v>Undergraduate degree</v>
      </c>
      <c r="M563" s="7" t="e">
        <f ca="1" xml:space="preserve">
  IF(OR($O563 = 5, $O563 = 6, $O563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3" s="7" t="e">
        <f ca="1">VLOOKUP($M563,Department!$A:$B,2,FALSE)</f>
        <v>#NUM!</v>
      </c>
      <c r="O563" s="6">
        <f t="shared" ca="1" si="8"/>
        <v>10</v>
      </c>
      <c r="P563" s="7" t="str">
        <f ca="1">VLOOKUP($O563,Role!$A:$B,2,FALSE)</f>
        <v>Trainee</v>
      </c>
      <c r="Q563" s="6" t="str">
        <f ca="1" xml:space="preserve">
IF($O563 = 11 + N("Analyst"),
    RANDBETWEEN(5, 7) + N("Jr, Pleno, Sr"),
    ""
)</f>
        <v/>
      </c>
      <c r="R563" s="7" t="str">
        <f ca="1" xml:space="preserve">
IF($Q563 &lt;&gt; "",
    VLOOKUP($Q563,Level!$A:$B,2,FALSE),
    ""
)</f>
        <v/>
      </c>
      <c r="S563" s="1" t="e">
        <f ca="1" xml:space="preserve">
IF($O563 = 5 + N("Presidente"),
    27000,
    IF($O563 = 6 + N("Vice-presidente"),
        23000,
        IF(OR($O563 = 8, $O563= 13, $O563 = 12) + N("Secretária bilíngue ou coordenador ou especialista"),
            8000,
            IF($O563 = 7 + N("Diretor"),
                15000,
                IF($O563 = 14 + N("Gerente"),
                    12000,
                    IF($O563 = 9 + N("Estagiário"),
                        705,
                        IF($O563 = 10 + N("Trainee"),
                            805,
                            IF($O563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IF($K563 = 7,
  500,
  IF($K563 = 8,
    1000,
    IF($K563 = 9,
      1500,
      IF($K563 = 10,
        2000,
        0
      )
    )
  )
)
+
N("Adicional no salário por área")
+
IF($M563 = 14 + N("Tecnologia da Informação"),
  120,
  IF($M563 = 16 + N("Vendas"),
    110,
    IF($M563 = 15 + N("Jurídico"),
      100,
      IF(OR($M563 = 8, $M563 = 9, $M563 = 11) + N("Recursos humanos ou comercial ou comunicação e marketing"),
        80,
        0
      )
    )
  )
)
+
N("Adicionando pegadinha")
+
IF(AND($M563 = 16, $K563 = 9, $O563 = 11, $Q563 = 5) + N("Se for de vendas, com mestrado, analista sênior"),
  IF(#REF! = 5,
    100,
    0
  )
  +
  IF($I563 = "M",
    200,
    0
  ),
  0
)</f>
        <v>#NUM!</v>
      </c>
    </row>
    <row r="564" spans="1:19" ht="14.25" customHeight="1" x14ac:dyDescent="0.2">
      <c r="A564" s="7" t="s">
        <v>94</v>
      </c>
      <c r="B564" s="5">
        <f>ROW()</f>
        <v>564</v>
      </c>
      <c r="C564" s="6" t="b">
        <v>1</v>
      </c>
      <c r="D564" s="7" t="e">
        <f ca="1">IF($B564 = 1 + N("Presidente"),
    127,
    IF($B564 = 2 + N("Vice-Presidente"),
        72,
        IF($B564 = 3 + N("Secretária bilíngue"),
            13,
            RANDBETWEEN(5,COUNT(#REF!) + 1)
        )
    )
)</f>
        <v>#NUM!</v>
      </c>
      <c r="E564" s="7" t="e">
        <f ca="1">VLOOKUP($D564,#REF!,2,FALSE)</f>
        <v>#NUM!</v>
      </c>
      <c r="F564" s="7" t="e">
        <f ca="1" xml:space="preserve">
IF($B564 = 1,
    0,
    RANDBETWEEN(5,COUNT(#REF!) + 1)
)</f>
        <v>#NUM!</v>
      </c>
      <c r="G564" s="7" t="e">
        <f ca="1" xml:space="preserve">
IF($B564 = 1 + N("Presidente"),
    "de Orléans e Bragança",
    VLOOKUP($F564,#REF!,2,FALSE) &amp; " " &amp; VLOOKUP(RANDBETWEEN(5,COUNT(#REF!) + 1),#REF!,2,FALSE)
)</f>
        <v>#NUM!</v>
      </c>
      <c r="H564" s="7" t="s">
        <v>660</v>
      </c>
      <c r="I564" s="7" t="s">
        <v>6</v>
      </c>
      <c r="J564" s="8">
        <f ca="1" xml:space="preserve">
IF($O564 = 5 + N("CEO"),
    TODAY() - 16340,
    IF($O564 = 8 + N("Secretary"),
        RANDBETWEEN(TODAY() - 12418.5, TODAY()-6574.5),
        IF(OR($O564 = 7, $O564 = 14),
            RANDBETWEEN(TODAY() - 16071, TODAY() - 8766),
            IF(OR($O564 = 13, $O564 = 12, $O564 = 11),
                RANDBETWEEN(TODAY() - 27393.75, TODAY() - 12783.75),
                RANDBETWEEN(TODAY() - 27393.75, TODAY()-10957.5)
            )
        )
    )
)</f>
        <v>28674</v>
      </c>
      <c r="K564" s="6">
        <f ca="1" xml:space="preserve">
IF(OR($O564 = 5, $O564 = 6) + N("Se for presidente ou vice-presidente"),
    10 + N("Doutor"),
    IF($O564 = 7 + N("Se for diretor"),
        RANDBETWEEN(8,10) + N("Graduate school or Master’s degree or Doctorate"),
        IF($O564 = 14 + N("If a manager"),
            RANDBETWEEN(7,9),
            IF(OR($O564 = 13, $O564 = 12, $O564 = 11) + N("If coordinator or specialist or analyst"),
                RANDBETWEEN(7,8),
                7
            )
        )
    )
)</f>
        <v>8</v>
      </c>
      <c r="L564" s="8" t="str">
        <f ca="1">VLOOKUP($K564,Education!$A:$B,2,FALSE)</f>
        <v>Graduate school</v>
      </c>
      <c r="M564" s="7" t="e">
        <f ca="1" xml:space="preserve">
  IF(OR($O564 = 5, $O564 = 6, $O564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4" s="7" t="e">
        <f ca="1">VLOOKUP($M564,Department!$A:$B,2,FALSE)</f>
        <v>#NUM!</v>
      </c>
      <c r="O564" s="6">
        <f t="shared" ca="1" si="8"/>
        <v>11</v>
      </c>
      <c r="P564" s="7" t="str">
        <f ca="1">VLOOKUP($O564,Role!$A:$B,2,FALSE)</f>
        <v>Analyst</v>
      </c>
      <c r="Q564" s="6">
        <f ca="1" xml:space="preserve">
IF($O564 = 11 + N("Analyst"),
    RANDBETWEEN(5, 7) + N("Jr, Pleno, Sr"),
    ""
)</f>
        <v>6</v>
      </c>
      <c r="R564" s="7" t="e">
        <f ca="1" xml:space="preserve">
IF($Q564 &lt;&gt; "",
    VLOOKUP($Q564,Level!$A:$B,2,FALSE),
    ""
)</f>
        <v>#N/A</v>
      </c>
      <c r="S564" s="1" t="e">
        <f ca="1" xml:space="preserve">
IF($O564 = 5 + N("Presidente"),
    27000,
    IF($O564 = 6 + N("Vice-presidente"),
        23000,
        IF(OR($O564 = 8, $O564= 13, $O564 = 12) + N("Secretária bilíngue ou coordenador ou especialista"),
            8000,
            IF($O564 = 7 + N("Diretor"),
                15000,
                IF($O564 = 14 + N("Gerente"),
                    12000,
                    IF($O564 = 9 + N("Estagiário"),
                        705,
                        IF($O564 = 10 + N("Trainee"),
                            805,
                            IF($O564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IF($K564 = 7,
  500,
  IF($K564 = 8,
    1000,
    IF($K564 = 9,
      1500,
      IF($K564 = 10,
        2000,
        0
      )
    )
  )
)
+
N("Adicional no salário por área")
+
IF($M564 = 14 + N("Tecnologia da Informação"),
  120,
  IF($M564 = 16 + N("Vendas"),
    110,
    IF($M564 = 15 + N("Jurídico"),
      100,
      IF(OR($M564 = 8, $M564 = 9, $M564 = 11) + N("Recursos humanos ou comercial ou comunicação e marketing"),
        80,
        0
      )
    )
  )
)
+
N("Adicionando pegadinha")
+
IF(AND($M564 = 16, $K564 = 9, $O564 = 11, $Q564 = 5) + N("Se for de vendas, com mestrado, analista sênior"),
  IF(#REF! = 5,
    100,
    0
  )
  +
  IF($I564 = "M",
    200,
    0
  ),
  0
)</f>
        <v>#NUM!</v>
      </c>
    </row>
    <row r="565" spans="1:19" ht="14.25" customHeight="1" x14ac:dyDescent="0.2">
      <c r="A565" s="7" t="s">
        <v>94</v>
      </c>
      <c r="B565" s="5">
        <f>ROW()</f>
        <v>565</v>
      </c>
      <c r="C565" s="6" t="b">
        <v>1</v>
      </c>
      <c r="D565" s="7" t="e">
        <f ca="1">IF($B565 = 1 + N("Presidente"),
    127,
    IF($B565 = 2 + N("Vice-Presidente"),
        72,
        IF($B565 = 3 + N("Secretária bilíngue"),
            13,
            RANDBETWEEN(5,COUNT(#REF!) + 1)
        )
    )
)</f>
        <v>#NUM!</v>
      </c>
      <c r="E565" s="7" t="e">
        <f ca="1">VLOOKUP($D565,#REF!,2,FALSE)</f>
        <v>#NUM!</v>
      </c>
      <c r="F565" s="7" t="e">
        <f ca="1" xml:space="preserve">
IF($B565 = 1,
    0,
    RANDBETWEEN(5,COUNT(#REF!) + 1)
)</f>
        <v>#NUM!</v>
      </c>
      <c r="G565" s="7" t="e">
        <f ca="1" xml:space="preserve">
IF($B565 = 1 + N("Presidente"),
    "de Orléans e Bragança",
    VLOOKUP($F565,#REF!,2,FALSE) &amp; " " &amp; VLOOKUP(RANDBETWEEN(5,COUNT(#REF!) + 1),#REF!,2,FALSE)
)</f>
        <v>#NUM!</v>
      </c>
      <c r="H565" s="7" t="s">
        <v>661</v>
      </c>
      <c r="I565" s="7" t="s">
        <v>6</v>
      </c>
      <c r="J565" s="8">
        <f ca="1" xml:space="preserve">
IF($O565 = 5 + N("CEO"),
    TODAY() - 16340,
    IF($O565 = 8 + N("Secretary"),
        RANDBETWEEN(TODAY() - 12418.5, TODAY()-6574.5),
        IF(OR($O565 = 7, $O565 = 14),
            RANDBETWEEN(TODAY() - 16071, TODAY() - 8766),
            IF(OR($O565 = 13, $O565 = 12, $O565 = 11),
                RANDBETWEEN(TODAY() - 27393.75, TODAY() - 12783.75),
                RANDBETWEEN(TODAY() - 27393.75, TODAY()-10957.5)
            )
        )
    )
)</f>
        <v>24298</v>
      </c>
      <c r="K565" s="6">
        <f ca="1" xml:space="preserve">
IF(OR($O565 = 5, $O565 = 6) + N("Se for presidente ou vice-presidente"),
    10 + N("Doutor"),
    IF($O565 = 7 + N("Se for diretor"),
        RANDBETWEEN(8,10) + N("Graduate school or Master’s degree or Doctorate"),
        IF($O565 = 14 + N("If a manager"),
            RANDBETWEEN(7,9),
            IF(OR($O565 = 13, $O565 = 12, $O565 = 11) + N("If coordinator or specialist or analyst"),
                RANDBETWEEN(7,8),
                7
            )
        )
    )
)</f>
        <v>7</v>
      </c>
      <c r="L565" s="8" t="str">
        <f ca="1">VLOOKUP($K565,Education!$A:$B,2,FALSE)</f>
        <v>Undergraduate degree</v>
      </c>
      <c r="M565" s="7" t="e">
        <f ca="1" xml:space="preserve">
  IF(OR($O565 = 5, $O565 = 6, $O565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5" s="7" t="e">
        <f ca="1">VLOOKUP($M565,Department!$A:$B,2,FALSE)</f>
        <v>#NUM!</v>
      </c>
      <c r="O565" s="6">
        <f t="shared" ca="1" si="8"/>
        <v>10</v>
      </c>
      <c r="P565" s="7" t="str">
        <f ca="1">VLOOKUP($O565,Role!$A:$B,2,FALSE)</f>
        <v>Trainee</v>
      </c>
      <c r="Q565" s="6" t="str">
        <f ca="1" xml:space="preserve">
IF($O565 = 11 + N("Analyst"),
    RANDBETWEEN(5, 7) + N("Jr, Pleno, Sr"),
    ""
)</f>
        <v/>
      </c>
      <c r="R565" s="7" t="str">
        <f ca="1" xml:space="preserve">
IF($Q565 &lt;&gt; "",
    VLOOKUP($Q565,Level!$A:$B,2,FALSE),
    ""
)</f>
        <v/>
      </c>
      <c r="S565" s="1" t="e">
        <f ca="1" xml:space="preserve">
IF($O565 = 5 + N("Presidente"),
    27000,
    IF($O565 = 6 + N("Vice-presidente"),
        23000,
        IF(OR($O565 = 8, $O565= 13, $O565 = 12) + N("Secretária bilíngue ou coordenador ou especialista"),
            8000,
            IF($O565 = 7 + N("Diretor"),
                15000,
                IF($O565 = 14 + N("Gerente"),
                    12000,
                    IF($O565 = 9 + N("Estagiário"),
                        705,
                        IF($O565 = 10 + N("Trainee"),
                            805,
                            IF($O565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IF($K565 = 7,
  500,
  IF($K565 = 8,
    1000,
    IF($K565 = 9,
      1500,
      IF($K565 = 10,
        2000,
        0
      )
    )
  )
)
+
N("Adicional no salário por área")
+
IF($M565 = 14 + N("Tecnologia da Informação"),
  120,
  IF($M565 = 16 + N("Vendas"),
    110,
    IF($M565 = 15 + N("Jurídico"),
      100,
      IF(OR($M565 = 8, $M565 = 9, $M565 = 11) + N("Recursos humanos ou comercial ou comunicação e marketing"),
        80,
        0
      )
    )
  )
)
+
N("Adicionando pegadinha")
+
IF(AND($M565 = 16, $K565 = 9, $O565 = 11, $Q565 = 5) + N("Se for de vendas, com mestrado, analista sênior"),
  IF(#REF! = 5,
    100,
    0
  )
  +
  IF($I565 = "M",
    200,
    0
  ),
  0
)</f>
        <v>#NUM!</v>
      </c>
    </row>
    <row r="566" spans="1:19" ht="14.25" customHeight="1" x14ac:dyDescent="0.2">
      <c r="A566" s="7" t="s">
        <v>94</v>
      </c>
      <c r="B566" s="5">
        <f>ROW()</f>
        <v>566</v>
      </c>
      <c r="C566" s="6" t="b">
        <v>1</v>
      </c>
      <c r="D566" s="7" t="e">
        <f ca="1">IF($B566 = 1 + N("Presidente"),
    127,
    IF($B566 = 2 + N("Vice-Presidente"),
        72,
        IF($B566 = 3 + N("Secretária bilíngue"),
            13,
            RANDBETWEEN(5,COUNT(#REF!) + 1)
        )
    )
)</f>
        <v>#NUM!</v>
      </c>
      <c r="E566" s="7" t="e">
        <f ca="1">VLOOKUP($D566,#REF!,2,FALSE)</f>
        <v>#NUM!</v>
      </c>
      <c r="F566" s="7" t="e">
        <f ca="1" xml:space="preserve">
IF($B566 = 1,
    0,
    RANDBETWEEN(5,COUNT(#REF!) + 1)
)</f>
        <v>#NUM!</v>
      </c>
      <c r="G566" s="7" t="e">
        <f ca="1" xml:space="preserve">
IF($B566 = 1 + N("Presidente"),
    "de Orléans e Bragança",
    VLOOKUP($F566,#REF!,2,FALSE) &amp; " " &amp; VLOOKUP(RANDBETWEEN(5,COUNT(#REF!) + 1),#REF!,2,FALSE)
)</f>
        <v>#NUM!</v>
      </c>
      <c r="H566" s="7" t="s">
        <v>662</v>
      </c>
      <c r="I566" s="7" t="s">
        <v>6</v>
      </c>
      <c r="J566" s="8">
        <f ca="1" xml:space="preserve">
IF($O566 = 5 + N("CEO"),
    TODAY() - 16340,
    IF($O566 = 8 + N("Secretary"),
        RANDBETWEEN(TODAY() - 12418.5, TODAY()-6574.5),
        IF(OR($O566 = 7, $O566 = 14),
            RANDBETWEEN(TODAY() - 16071, TODAY() - 8766),
            IF(OR($O566 = 13, $O566 = 12, $O566 = 11),
                RANDBETWEEN(TODAY() - 27393.75, TODAY() - 12783.75),
                RANDBETWEEN(TODAY() - 27393.75, TODAY()-10957.5)
            )
        )
    )
)</f>
        <v>24913</v>
      </c>
      <c r="K566" s="6">
        <f ca="1" xml:space="preserve">
IF(OR($O566 = 5, $O566 = 6) + N("Se for presidente ou vice-presidente"),
    10 + N("Doutor"),
    IF($O566 = 7 + N("Se for diretor"),
        RANDBETWEEN(8,10) + N("Graduate school or Master’s degree or Doctorate"),
        IF($O566 = 14 + N("If a manager"),
            RANDBETWEEN(7,9),
            IF(OR($O566 = 13, $O566 = 12, $O566 = 11) + N("If coordinator or specialist or analyst"),
                RANDBETWEEN(7,8),
                7
            )
        )
    )
)</f>
        <v>7</v>
      </c>
      <c r="L566" s="8" t="str">
        <f ca="1">VLOOKUP($K566,Education!$A:$B,2,FALSE)</f>
        <v>Undergraduate degree</v>
      </c>
      <c r="M566" s="7" t="e">
        <f ca="1" xml:space="preserve">
  IF(OR($O566 = 5, $O566 = 6, $O566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6" s="7" t="e">
        <f ca="1">VLOOKUP($M566,Department!$A:$B,2,FALSE)</f>
        <v>#NUM!</v>
      </c>
      <c r="O566" s="6">
        <f t="shared" ca="1" si="8"/>
        <v>11</v>
      </c>
      <c r="P566" s="7" t="str">
        <f ca="1">VLOOKUP($O566,Role!$A:$B,2,FALSE)</f>
        <v>Analyst</v>
      </c>
      <c r="Q566" s="6">
        <f ca="1" xml:space="preserve">
IF($O566 = 11 + N("Analyst"),
    RANDBETWEEN(5, 7) + N("Jr, Pleno, Sr"),
    ""
)</f>
        <v>6</v>
      </c>
      <c r="R566" s="7" t="e">
        <f ca="1" xml:space="preserve">
IF($Q566 &lt;&gt; "",
    VLOOKUP($Q566,Level!$A:$B,2,FALSE),
    ""
)</f>
        <v>#N/A</v>
      </c>
      <c r="S566" s="1" t="e">
        <f ca="1" xml:space="preserve">
IF($O566 = 5 + N("Presidente"),
    27000,
    IF($O566 = 6 + N("Vice-presidente"),
        23000,
        IF(OR($O566 = 8, $O566= 13, $O566 = 12) + N("Secretária bilíngue ou coordenador ou especialista"),
            8000,
            IF($O566 = 7 + N("Diretor"),
                15000,
                IF($O566 = 14 + N("Gerente"),
                    12000,
                    IF($O566 = 9 + N("Estagiário"),
                        705,
                        IF($O566 = 10 + N("Trainee"),
                            805,
                            IF($O566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IF($K566 = 7,
  500,
  IF($K566 = 8,
    1000,
    IF($K566 = 9,
      1500,
      IF($K566 = 10,
        2000,
        0
      )
    )
  )
)
+
N("Adicional no salário por área")
+
IF($M566 = 14 + N("Tecnologia da Informação"),
  120,
  IF($M566 = 16 + N("Vendas"),
    110,
    IF($M566 = 15 + N("Jurídico"),
      100,
      IF(OR($M566 = 8, $M566 = 9, $M566 = 11) + N("Recursos humanos ou comercial ou comunicação e marketing"),
        80,
        0
      )
    )
  )
)
+
N("Adicionando pegadinha")
+
IF(AND($M566 = 16, $K566 = 9, $O566 = 11, $Q566 = 5) + N("Se for de vendas, com mestrado, analista sênior"),
  IF(#REF! = 5,
    100,
    0
  )
  +
  IF($I566 = "M",
    200,
    0
  ),
  0
)</f>
        <v>#NUM!</v>
      </c>
    </row>
    <row r="567" spans="1:19" ht="14.25" customHeight="1" x14ac:dyDescent="0.2">
      <c r="A567" s="7" t="s">
        <v>94</v>
      </c>
      <c r="B567" s="5">
        <f>ROW()</f>
        <v>567</v>
      </c>
      <c r="C567" s="6" t="b">
        <v>1</v>
      </c>
      <c r="D567" s="7" t="e">
        <f ca="1">IF($B567 = 1 + N("Presidente"),
    127,
    IF($B567 = 2 + N("Vice-Presidente"),
        72,
        IF($B567 = 3 + N("Secretária bilíngue"),
            13,
            RANDBETWEEN(5,COUNT(#REF!) + 1)
        )
    )
)</f>
        <v>#NUM!</v>
      </c>
      <c r="E567" s="7" t="e">
        <f ca="1">VLOOKUP($D567,#REF!,2,FALSE)</f>
        <v>#NUM!</v>
      </c>
      <c r="F567" s="7" t="e">
        <f ca="1" xml:space="preserve">
IF($B567 = 1,
    0,
    RANDBETWEEN(5,COUNT(#REF!) + 1)
)</f>
        <v>#NUM!</v>
      </c>
      <c r="G567" s="7" t="e">
        <f ca="1" xml:space="preserve">
IF($B567 = 1 + N("Presidente"),
    "de Orléans e Bragança",
    VLOOKUP($F567,#REF!,2,FALSE) &amp; " " &amp; VLOOKUP(RANDBETWEEN(5,COUNT(#REF!) + 1),#REF!,2,FALSE)
)</f>
        <v>#NUM!</v>
      </c>
      <c r="H567" s="7" t="s">
        <v>663</v>
      </c>
      <c r="I567" s="7" t="s">
        <v>5</v>
      </c>
      <c r="J567" s="8">
        <f ca="1" xml:space="preserve">
IF($O567 = 5 + N("CEO"),
    TODAY() - 16340,
    IF($O567 = 8 + N("Secretary"),
        RANDBETWEEN(TODAY() - 12418.5, TODAY()-6574.5),
        IF(OR($O567 = 7, $O567 = 14),
            RANDBETWEEN(TODAY() - 16071, TODAY() - 8766),
            IF(OR($O567 = 13, $O567 = 12, $O567 = 11),
                RANDBETWEEN(TODAY() - 27393.75, TODAY() - 12783.75),
                RANDBETWEEN(TODAY() - 27393.75, TODAY()-10957.5)
            )
        )
    )
)</f>
        <v>17771</v>
      </c>
      <c r="K567" s="6">
        <f ca="1" xml:space="preserve">
IF(OR($O567 = 5, $O567 = 6) + N("Se for presidente ou vice-presidente"),
    10 + N("Doutor"),
    IF($O567 = 7 + N("Se for diretor"),
        RANDBETWEEN(8,10) + N("Graduate school or Master’s degree or Doctorate"),
        IF($O567 = 14 + N("If a manager"),
            RANDBETWEEN(7,9),
            IF(OR($O567 = 13, $O567 = 12, $O567 = 11) + N("If coordinator or specialist or analyst"),
                RANDBETWEEN(7,8),
                7
            )
        )
    )
)</f>
        <v>7</v>
      </c>
      <c r="L567" s="8" t="str">
        <f ca="1">VLOOKUP($K567,Education!$A:$B,2,FALSE)</f>
        <v>Undergraduate degree</v>
      </c>
      <c r="M567" s="7" t="e">
        <f ca="1" xml:space="preserve">
  IF(OR($O567 = 5, $O567 = 6, $O567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7" s="7" t="e">
        <f ca="1">VLOOKUP($M567,Department!$A:$B,2,FALSE)</f>
        <v>#NUM!</v>
      </c>
      <c r="O567" s="6">
        <f t="shared" ca="1" si="8"/>
        <v>9</v>
      </c>
      <c r="P567" s="7" t="str">
        <f ca="1">VLOOKUP($O567,Role!$A:$B,2,FALSE)</f>
        <v>Intern</v>
      </c>
      <c r="Q567" s="6" t="str">
        <f ca="1" xml:space="preserve">
IF($O567 = 11 + N("Analyst"),
    RANDBETWEEN(5, 7) + N("Jr, Pleno, Sr"),
    ""
)</f>
        <v/>
      </c>
      <c r="R567" s="7" t="str">
        <f ca="1" xml:space="preserve">
IF($Q567 &lt;&gt; "",
    VLOOKUP($Q567,Level!$A:$B,2,FALSE),
    ""
)</f>
        <v/>
      </c>
      <c r="S567" s="1" t="e">
        <f ca="1" xml:space="preserve">
IF($O567 = 5 + N("Presidente"),
    27000,
    IF($O567 = 6 + N("Vice-presidente"),
        23000,
        IF(OR($O567 = 8, $O567= 13, $O567 = 12) + N("Secretária bilíngue ou coordenador ou especialista"),
            8000,
            IF($O567 = 7 + N("Diretor"),
                15000,
                IF($O567 = 14 + N("Gerente"),
                    12000,
                    IF($O567 = 9 + N("Estagiário"),
                        705,
                        IF($O567 = 10 + N("Trainee"),
                            805,
                            IF($O567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IF($K567 = 7,
  500,
  IF($K567 = 8,
    1000,
    IF($K567 = 9,
      1500,
      IF($K567 = 10,
        2000,
        0
      )
    )
  )
)
+
N("Adicional no salário por área")
+
IF($M567 = 14 + N("Tecnologia da Informação"),
  120,
  IF($M567 = 16 + N("Vendas"),
    110,
    IF($M567 = 15 + N("Jurídico"),
      100,
      IF(OR($M567 = 8, $M567 = 9, $M567 = 11) + N("Recursos humanos ou comercial ou comunicação e marketing"),
        80,
        0
      )
    )
  )
)
+
N("Adicionando pegadinha")
+
IF(AND($M567 = 16, $K567 = 9, $O567 = 11, $Q567 = 5) + N("Se for de vendas, com mestrado, analista sênior"),
  IF(#REF! = 5,
    100,
    0
  )
  +
  IF($I567 = "M",
    200,
    0
  ),
  0
)</f>
        <v>#NUM!</v>
      </c>
    </row>
    <row r="568" spans="1:19" ht="14.25" customHeight="1" x14ac:dyDescent="0.2">
      <c r="A568" s="7" t="s">
        <v>94</v>
      </c>
      <c r="B568" s="5">
        <f>ROW()</f>
        <v>568</v>
      </c>
      <c r="C568" s="6" t="b">
        <v>1</v>
      </c>
      <c r="D568" s="7" t="e">
        <f ca="1">IF($B568 = 1 + N("Presidente"),
    127,
    IF($B568 = 2 + N("Vice-Presidente"),
        72,
        IF($B568 = 3 + N("Secretária bilíngue"),
            13,
            RANDBETWEEN(5,COUNT(#REF!) + 1)
        )
    )
)</f>
        <v>#NUM!</v>
      </c>
      <c r="E568" s="7" t="e">
        <f ca="1">VLOOKUP($D568,#REF!,2,FALSE)</f>
        <v>#NUM!</v>
      </c>
      <c r="F568" s="7" t="e">
        <f ca="1" xml:space="preserve">
IF($B568 = 1,
    0,
    RANDBETWEEN(5,COUNT(#REF!) + 1)
)</f>
        <v>#NUM!</v>
      </c>
      <c r="G568" s="7" t="e">
        <f ca="1" xml:space="preserve">
IF($B568 = 1 + N("Presidente"),
    "de Orléans e Bragança",
    VLOOKUP($F568,#REF!,2,FALSE) &amp; " " &amp; VLOOKUP(RANDBETWEEN(5,COUNT(#REF!) + 1),#REF!,2,FALSE)
)</f>
        <v>#NUM!</v>
      </c>
      <c r="H568" s="7" t="s">
        <v>664</v>
      </c>
      <c r="I568" s="7" t="s">
        <v>5</v>
      </c>
      <c r="J568" s="8">
        <f ca="1" xml:space="preserve">
IF($O568 = 5 + N("CEO"),
    TODAY() - 16340,
    IF($O568 = 8 + N("Secretary"),
        RANDBETWEEN(TODAY() - 12418.5, TODAY()-6574.5),
        IF(OR($O568 = 7, $O568 = 14),
            RANDBETWEEN(TODAY() - 16071, TODAY() - 8766),
            IF(OR($O568 = 13, $O568 = 12, $O568 = 11),
                RANDBETWEEN(TODAY() - 27393.75, TODAY() - 12783.75),
                RANDBETWEEN(TODAY() - 27393.75, TODAY()-10957.5)
            )
        )
    )
)</f>
        <v>20675</v>
      </c>
      <c r="K568" s="6">
        <f ca="1" xml:space="preserve">
IF(OR($O568 = 5, $O568 = 6) + N("Se for presidente ou vice-presidente"),
    10 + N("Doutor"),
    IF($O568 = 7 + N("Se for diretor"),
        RANDBETWEEN(8,10) + N("Graduate school or Master’s degree or Doctorate"),
        IF($O568 = 14 + N("If a manager"),
            RANDBETWEEN(7,9),
            IF(OR($O568 = 13, $O568 = 12, $O568 = 11) + N("If coordinator or specialist or analyst"),
                RANDBETWEEN(7,8),
                7
            )
        )
    )
)</f>
        <v>7</v>
      </c>
      <c r="L568" s="8" t="str">
        <f ca="1">VLOOKUP($K568,Education!$A:$B,2,FALSE)</f>
        <v>Undergraduate degree</v>
      </c>
      <c r="M568" s="7" t="e">
        <f ca="1" xml:space="preserve">
  IF(OR($O568 = 5, $O568 = 6, $O568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8" s="7" t="e">
        <f ca="1">VLOOKUP($M568,Department!$A:$B,2,FALSE)</f>
        <v>#NUM!</v>
      </c>
      <c r="O568" s="6">
        <f t="shared" ca="1" si="8"/>
        <v>11</v>
      </c>
      <c r="P568" s="7" t="str">
        <f ca="1">VLOOKUP($O568,Role!$A:$B,2,FALSE)</f>
        <v>Analyst</v>
      </c>
      <c r="Q568" s="6">
        <f ca="1" xml:space="preserve">
IF($O568 = 11 + N("Analyst"),
    RANDBETWEEN(5, 7) + N("Jr, Pleno, Sr"),
    ""
)</f>
        <v>7</v>
      </c>
      <c r="R568" s="7" t="e">
        <f ca="1" xml:space="preserve">
IF($Q568 &lt;&gt; "",
    VLOOKUP($Q568,Level!$A:$B,2,FALSE),
    ""
)</f>
        <v>#N/A</v>
      </c>
      <c r="S568" s="1" t="e">
        <f ca="1" xml:space="preserve">
IF($O568 = 5 + N("Presidente"),
    27000,
    IF($O568 = 6 + N("Vice-presidente"),
        23000,
        IF(OR($O568 = 8, $O568= 13, $O568 = 12) + N("Secretária bilíngue ou coordenador ou especialista"),
            8000,
            IF($O568 = 7 + N("Diretor"),
                15000,
                IF($O568 = 14 + N("Gerente"),
                    12000,
                    IF($O568 = 9 + N("Estagiário"),
                        705,
                        IF($O568 = 10 + N("Trainee"),
                            805,
                            IF($O568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IF($K568 = 7,
  500,
  IF($K568 = 8,
    1000,
    IF($K568 = 9,
      1500,
      IF($K568 = 10,
        2000,
        0
      )
    )
  )
)
+
N("Adicional no salário por área")
+
IF($M568 = 14 + N("Tecnologia da Informação"),
  120,
  IF($M568 = 16 + N("Vendas"),
    110,
    IF($M568 = 15 + N("Jurídico"),
      100,
      IF(OR($M568 = 8, $M568 = 9, $M568 = 11) + N("Recursos humanos ou comercial ou comunicação e marketing"),
        80,
        0
      )
    )
  )
)
+
N("Adicionando pegadinha")
+
IF(AND($M568 = 16, $K568 = 9, $O568 = 11, $Q568 = 5) + N("Se for de vendas, com mestrado, analista sênior"),
  IF(#REF! = 5,
    100,
    0
  )
  +
  IF($I568 = "M",
    200,
    0
  ),
  0
)</f>
        <v>#NUM!</v>
      </c>
    </row>
    <row r="569" spans="1:19" ht="14.25" customHeight="1" x14ac:dyDescent="0.2">
      <c r="A569" s="7" t="s">
        <v>94</v>
      </c>
      <c r="B569" s="5">
        <f>ROW()</f>
        <v>569</v>
      </c>
      <c r="C569" s="6" t="b">
        <v>1</v>
      </c>
      <c r="D569" s="7" t="e">
        <f ca="1">IF($B569 = 1 + N("Presidente"),
    127,
    IF($B569 = 2 + N("Vice-Presidente"),
        72,
        IF($B569 = 3 + N("Secretária bilíngue"),
            13,
            RANDBETWEEN(5,COUNT(#REF!) + 1)
        )
    )
)</f>
        <v>#NUM!</v>
      </c>
      <c r="E569" s="7" t="e">
        <f ca="1">VLOOKUP($D569,#REF!,2,FALSE)</f>
        <v>#NUM!</v>
      </c>
      <c r="F569" s="7" t="e">
        <f ca="1" xml:space="preserve">
IF($B569 = 1,
    0,
    RANDBETWEEN(5,COUNT(#REF!) + 1)
)</f>
        <v>#NUM!</v>
      </c>
      <c r="G569" s="7" t="e">
        <f ca="1" xml:space="preserve">
IF($B569 = 1 + N("Presidente"),
    "de Orléans e Bragança",
    VLOOKUP($F569,#REF!,2,FALSE) &amp; " " &amp; VLOOKUP(RANDBETWEEN(5,COUNT(#REF!) + 1),#REF!,2,FALSE)
)</f>
        <v>#NUM!</v>
      </c>
      <c r="H569" s="7" t="s">
        <v>665</v>
      </c>
      <c r="I569" s="7" t="s">
        <v>5</v>
      </c>
      <c r="J569" s="8">
        <f ca="1" xml:space="preserve">
IF($O569 = 5 + N("CEO"),
    TODAY() - 16340,
    IF($O569 = 8 + N("Secretary"),
        RANDBETWEEN(TODAY() - 12418.5, TODAY()-6574.5),
        IF(OR($O569 = 7, $O569 = 14),
            RANDBETWEEN(TODAY() - 16071, TODAY() - 8766),
            IF(OR($O569 = 13, $O569 = 12, $O569 = 11),
                RANDBETWEEN(TODAY() - 27393.75, TODAY() - 12783.75),
                RANDBETWEEN(TODAY() - 27393.75, TODAY()-10957.5)
            )
        )
    )
)</f>
        <v>31768</v>
      </c>
      <c r="K569" s="6">
        <f ca="1" xml:space="preserve">
IF(OR($O569 = 5, $O569 = 6) + N("Se for presidente ou vice-presidente"),
    10 + N("Doutor"),
    IF($O569 = 7 + N("Se for diretor"),
        RANDBETWEEN(8,10) + N("Graduate school or Master’s degree or Doctorate"),
        IF($O569 = 14 + N("If a manager"),
            RANDBETWEEN(7,9),
            IF(OR($O569 = 13, $O569 = 12, $O569 = 11) + N("If coordinator or specialist or analyst"),
                RANDBETWEEN(7,8),
                7
            )
        )
    )
)</f>
        <v>7</v>
      </c>
      <c r="L569" s="8" t="str">
        <f ca="1">VLOOKUP($K569,Education!$A:$B,2,FALSE)</f>
        <v>Undergraduate degree</v>
      </c>
      <c r="M569" s="7" t="e">
        <f ca="1" xml:space="preserve">
  IF(OR($O569 = 5, $O569 = 6, $O569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69" s="7" t="e">
        <f ca="1">VLOOKUP($M569,Department!$A:$B,2,FALSE)</f>
        <v>#NUM!</v>
      </c>
      <c r="O569" s="6">
        <f t="shared" ca="1" si="8"/>
        <v>9</v>
      </c>
      <c r="P569" s="7" t="str">
        <f ca="1">VLOOKUP($O569,Role!$A:$B,2,FALSE)</f>
        <v>Intern</v>
      </c>
      <c r="Q569" s="6" t="str">
        <f ca="1" xml:space="preserve">
IF($O569 = 11 + N("Analyst"),
    RANDBETWEEN(5, 7) + N("Jr, Pleno, Sr"),
    ""
)</f>
        <v/>
      </c>
      <c r="R569" s="7" t="str">
        <f ca="1" xml:space="preserve">
IF($Q569 &lt;&gt; "",
    VLOOKUP($Q569,Level!$A:$B,2,FALSE),
    ""
)</f>
        <v/>
      </c>
      <c r="S569" s="1" t="e">
        <f ca="1" xml:space="preserve">
IF($O569 = 5 + N("Presidente"),
    27000,
    IF($O569 = 6 + N("Vice-presidente"),
        23000,
        IF(OR($O569 = 8, $O569= 13, $O569 = 12) + N("Secretária bilíngue ou coordenador ou especialista"),
            8000,
            IF($O569 = 7 + N("Diretor"),
                15000,
                IF($O569 = 14 + N("Gerente"),
                    12000,
                    IF($O569 = 9 + N("Estagiário"),
                        705,
                        IF($O569 = 10 + N("Trainee"),
                            805,
                            IF($O569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IF($K569 = 7,
  500,
  IF($K569 = 8,
    1000,
    IF($K569 = 9,
      1500,
      IF($K569 = 10,
        2000,
        0
      )
    )
  )
)
+
N("Adicional no salário por área")
+
IF($M569 = 14 + N("Tecnologia da Informação"),
  120,
  IF($M569 = 16 + N("Vendas"),
    110,
    IF($M569 = 15 + N("Jurídico"),
      100,
      IF(OR($M569 = 8, $M569 = 9, $M569 = 11) + N("Recursos humanos ou comercial ou comunicação e marketing"),
        80,
        0
      )
    )
  )
)
+
N("Adicionando pegadinha")
+
IF(AND($M569 = 16, $K569 = 9, $O569 = 11, $Q569 = 5) + N("Se for de vendas, com mestrado, analista sênior"),
  IF(#REF! = 5,
    100,
    0
  )
  +
  IF($I569 = "M",
    200,
    0
  ),
  0
)</f>
        <v>#NUM!</v>
      </c>
    </row>
    <row r="570" spans="1:19" ht="14.25" customHeight="1" x14ac:dyDescent="0.2">
      <c r="A570" s="7" t="s">
        <v>94</v>
      </c>
      <c r="B570" s="5">
        <f>ROW()</f>
        <v>570</v>
      </c>
      <c r="C570" s="6" t="b">
        <v>1</v>
      </c>
      <c r="D570" s="7" t="e">
        <f ca="1">IF($B570 = 1 + N("Presidente"),
    127,
    IF($B570 = 2 + N("Vice-Presidente"),
        72,
        IF($B570 = 3 + N("Secretária bilíngue"),
            13,
            RANDBETWEEN(5,COUNT(#REF!) + 1)
        )
    )
)</f>
        <v>#NUM!</v>
      </c>
      <c r="E570" s="7" t="e">
        <f ca="1">VLOOKUP($D570,#REF!,2,FALSE)</f>
        <v>#NUM!</v>
      </c>
      <c r="F570" s="7" t="e">
        <f ca="1" xml:space="preserve">
IF($B570 = 1,
    0,
    RANDBETWEEN(5,COUNT(#REF!) + 1)
)</f>
        <v>#NUM!</v>
      </c>
      <c r="G570" s="7" t="e">
        <f ca="1" xml:space="preserve">
IF($B570 = 1 + N("Presidente"),
    "de Orléans e Bragança",
    VLOOKUP($F570,#REF!,2,FALSE) &amp; " " &amp; VLOOKUP(RANDBETWEEN(5,COUNT(#REF!) + 1),#REF!,2,FALSE)
)</f>
        <v>#NUM!</v>
      </c>
      <c r="H570" s="7" t="s">
        <v>666</v>
      </c>
      <c r="I570" s="7" t="s">
        <v>6</v>
      </c>
      <c r="J570" s="8">
        <f ca="1" xml:space="preserve">
IF($O570 = 5 + N("CEO"),
    TODAY() - 16340,
    IF($O570 = 8 + N("Secretary"),
        RANDBETWEEN(TODAY() - 12418.5, TODAY()-6574.5),
        IF(OR($O570 = 7, $O570 = 14),
            RANDBETWEEN(TODAY() - 16071, TODAY() - 8766),
            IF(OR($O570 = 13, $O570 = 12, $O570 = 11),
                RANDBETWEEN(TODAY() - 27393.75, TODAY() - 12783.75),
                RANDBETWEEN(TODAY() - 27393.75, TODAY()-10957.5)
            )
        )
    )
)</f>
        <v>30821</v>
      </c>
      <c r="K570" s="6">
        <f ca="1" xml:space="preserve">
IF(OR($O570 = 5, $O570 = 6) + N("Se for presidente ou vice-presidente"),
    10 + N("Doutor"),
    IF($O570 = 7 + N("Se for diretor"),
        RANDBETWEEN(8,10) + N("Graduate school or Master’s degree or Doctorate"),
        IF($O570 = 14 + N("If a manager"),
            RANDBETWEEN(7,9),
            IF(OR($O570 = 13, $O570 = 12, $O570 = 11) + N("If coordinator or specialist or analyst"),
                RANDBETWEEN(7,8),
                7
            )
        )
    )
)</f>
        <v>8</v>
      </c>
      <c r="L570" s="8" t="str">
        <f ca="1">VLOOKUP($K570,Education!$A:$B,2,FALSE)</f>
        <v>Graduate school</v>
      </c>
      <c r="M570" s="7" t="e">
        <f ca="1" xml:space="preserve">
  IF(OR($O570 = 5, $O570 = 6, $O570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0" s="7" t="e">
        <f ca="1">VLOOKUP($M570,Department!$A:$B,2,FALSE)</f>
        <v>#NUM!</v>
      </c>
      <c r="O570" s="6">
        <f t="shared" ca="1" si="8"/>
        <v>11</v>
      </c>
      <c r="P570" s="7" t="str">
        <f ca="1">VLOOKUP($O570,Role!$A:$B,2,FALSE)</f>
        <v>Analyst</v>
      </c>
      <c r="Q570" s="6">
        <f ca="1" xml:space="preserve">
IF($O570 = 11 + N("Analyst"),
    RANDBETWEEN(5, 7) + N("Jr, Pleno, Sr"),
    ""
)</f>
        <v>7</v>
      </c>
      <c r="R570" s="7" t="e">
        <f ca="1" xml:space="preserve">
IF($Q570 &lt;&gt; "",
    VLOOKUP($Q570,Level!$A:$B,2,FALSE),
    ""
)</f>
        <v>#N/A</v>
      </c>
      <c r="S570" s="1" t="e">
        <f ca="1" xml:space="preserve">
IF($O570 = 5 + N("Presidente"),
    27000,
    IF($O570 = 6 + N("Vice-presidente"),
        23000,
        IF(OR($O570 = 8, $O570= 13, $O570 = 12) + N("Secretária bilíngue ou coordenador ou especialista"),
            8000,
            IF($O570 = 7 + N("Diretor"),
                15000,
                IF($O570 = 14 + N("Gerente"),
                    12000,
                    IF($O570 = 9 + N("Estagiário"),
                        705,
                        IF($O570 = 10 + N("Trainee"),
                            805,
                            IF($O570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IF($K570 = 7,
  500,
  IF($K570 = 8,
    1000,
    IF($K570 = 9,
      1500,
      IF($K570 = 10,
        2000,
        0
      )
    )
  )
)
+
N("Adicional no salário por área")
+
IF($M570 = 14 + N("Tecnologia da Informação"),
  120,
  IF($M570 = 16 + N("Vendas"),
    110,
    IF($M570 = 15 + N("Jurídico"),
      100,
      IF(OR($M570 = 8, $M570 = 9, $M570 = 11) + N("Recursos humanos ou comercial ou comunicação e marketing"),
        80,
        0
      )
    )
  )
)
+
N("Adicionando pegadinha")
+
IF(AND($M570 = 16, $K570 = 9, $O570 = 11, $Q570 = 5) + N("Se for de vendas, com mestrado, analista sênior"),
  IF(#REF! = 5,
    100,
    0
  )
  +
  IF($I570 = "M",
    200,
    0
  ),
  0
)</f>
        <v>#NUM!</v>
      </c>
    </row>
    <row r="571" spans="1:19" ht="14.25" customHeight="1" x14ac:dyDescent="0.2">
      <c r="A571" s="7" t="s">
        <v>94</v>
      </c>
      <c r="B571" s="5">
        <f>ROW()</f>
        <v>571</v>
      </c>
      <c r="C571" s="6" t="b">
        <v>1</v>
      </c>
      <c r="D571" s="7" t="e">
        <f ca="1">IF($B571 = 1 + N("Presidente"),
    127,
    IF($B571 = 2 + N("Vice-Presidente"),
        72,
        IF($B571 = 3 + N("Secretária bilíngue"),
            13,
            RANDBETWEEN(5,COUNT(#REF!) + 1)
        )
    )
)</f>
        <v>#NUM!</v>
      </c>
      <c r="E571" s="7" t="e">
        <f ca="1">VLOOKUP($D571,#REF!,2,FALSE)</f>
        <v>#NUM!</v>
      </c>
      <c r="F571" s="7" t="e">
        <f ca="1" xml:space="preserve">
IF($B571 = 1,
    0,
    RANDBETWEEN(5,COUNT(#REF!) + 1)
)</f>
        <v>#NUM!</v>
      </c>
      <c r="G571" s="7" t="e">
        <f ca="1" xml:space="preserve">
IF($B571 = 1 + N("Presidente"),
    "de Orléans e Bragança",
    VLOOKUP($F571,#REF!,2,FALSE) &amp; " " &amp; VLOOKUP(RANDBETWEEN(5,COUNT(#REF!) + 1),#REF!,2,FALSE)
)</f>
        <v>#NUM!</v>
      </c>
      <c r="H571" s="7" t="s">
        <v>667</v>
      </c>
      <c r="I571" s="7" t="s">
        <v>5</v>
      </c>
      <c r="J571" s="8">
        <f ca="1" xml:space="preserve">
IF($O571 = 5 + N("CEO"),
    TODAY() - 16340,
    IF($O571 = 8 + N("Secretary"),
        RANDBETWEEN(TODAY() - 12418.5, TODAY()-6574.5),
        IF(OR($O571 = 7, $O571 = 14),
            RANDBETWEEN(TODAY() - 16071, TODAY() - 8766),
            IF(OR($O571 = 13, $O571 = 12, $O571 = 11),
                RANDBETWEEN(TODAY() - 27393.75, TODAY() - 12783.75),
                RANDBETWEEN(TODAY() - 27393.75, TODAY()-10957.5)
            )
        )
    )
)</f>
        <v>25574</v>
      </c>
      <c r="K571" s="6">
        <f ca="1" xml:space="preserve">
IF(OR($O571 = 5, $O571 = 6) + N("Se for presidente ou vice-presidente"),
    10 + N("Doutor"),
    IF($O571 = 7 + N("Se for diretor"),
        RANDBETWEEN(8,10) + N("Graduate school or Master’s degree or Doctorate"),
        IF($O571 = 14 + N("If a manager"),
            RANDBETWEEN(7,9),
            IF(OR($O571 = 13, $O571 = 12, $O571 = 11) + N("If coordinator or specialist or analyst"),
                RANDBETWEEN(7,8),
                7
            )
        )
    )
)</f>
        <v>7</v>
      </c>
      <c r="L571" s="8" t="str">
        <f ca="1">VLOOKUP($K571,Education!$A:$B,2,FALSE)</f>
        <v>Undergraduate degree</v>
      </c>
      <c r="M571" s="7" t="e">
        <f ca="1" xml:space="preserve">
  IF(OR($O571 = 5, $O571 = 6, $O571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1" s="7" t="e">
        <f ca="1">VLOOKUP($M571,Department!$A:$B,2,FALSE)</f>
        <v>#NUM!</v>
      </c>
      <c r="O571" s="6">
        <f t="shared" ca="1" si="8"/>
        <v>10</v>
      </c>
      <c r="P571" s="7" t="str">
        <f ca="1">VLOOKUP($O571,Role!$A:$B,2,FALSE)</f>
        <v>Trainee</v>
      </c>
      <c r="Q571" s="6" t="str">
        <f ca="1" xml:space="preserve">
IF($O571 = 11 + N("Analyst"),
    RANDBETWEEN(5, 7) + N("Jr, Pleno, Sr"),
    ""
)</f>
        <v/>
      </c>
      <c r="R571" s="7" t="str">
        <f ca="1" xml:space="preserve">
IF($Q571 &lt;&gt; "",
    VLOOKUP($Q571,Level!$A:$B,2,FALSE),
    ""
)</f>
        <v/>
      </c>
      <c r="S571" s="1" t="e">
        <f ca="1" xml:space="preserve">
IF($O571 = 5 + N("Presidente"),
    27000,
    IF($O571 = 6 + N("Vice-presidente"),
        23000,
        IF(OR($O571 = 8, $O571= 13, $O571 = 12) + N("Secretária bilíngue ou coordenador ou especialista"),
            8000,
            IF($O571 = 7 + N("Diretor"),
                15000,
                IF($O571 = 14 + N("Gerente"),
                    12000,
                    IF($O571 = 9 + N("Estagiário"),
                        705,
                        IF($O571 = 10 + N("Trainee"),
                            805,
                            IF($O571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IF($K571 = 7,
  500,
  IF($K571 = 8,
    1000,
    IF($K571 = 9,
      1500,
      IF($K571 = 10,
        2000,
        0
      )
    )
  )
)
+
N("Adicional no salário por área")
+
IF($M571 = 14 + N("Tecnologia da Informação"),
  120,
  IF($M571 = 16 + N("Vendas"),
    110,
    IF($M571 = 15 + N("Jurídico"),
      100,
      IF(OR($M571 = 8, $M571 = 9, $M571 = 11) + N("Recursos humanos ou comercial ou comunicação e marketing"),
        80,
        0
      )
    )
  )
)
+
N("Adicionando pegadinha")
+
IF(AND($M571 = 16, $K571 = 9, $O571 = 11, $Q571 = 5) + N("Se for de vendas, com mestrado, analista sênior"),
  IF(#REF! = 5,
    100,
    0
  )
  +
  IF($I571 = "M",
    200,
    0
  ),
  0
)</f>
        <v>#NUM!</v>
      </c>
    </row>
    <row r="572" spans="1:19" ht="14.25" customHeight="1" x14ac:dyDescent="0.2">
      <c r="A572" s="7" t="s">
        <v>94</v>
      </c>
      <c r="B572" s="5">
        <f>ROW()</f>
        <v>572</v>
      </c>
      <c r="C572" s="6" t="b">
        <v>1</v>
      </c>
      <c r="D572" s="7" t="e">
        <f ca="1">IF($B572 = 1 + N("Presidente"),
    127,
    IF($B572 = 2 + N("Vice-Presidente"),
        72,
        IF($B572 = 3 + N("Secretária bilíngue"),
            13,
            RANDBETWEEN(5,COUNT(#REF!) + 1)
        )
    )
)</f>
        <v>#NUM!</v>
      </c>
      <c r="E572" s="7" t="e">
        <f ca="1">VLOOKUP($D572,#REF!,2,FALSE)</f>
        <v>#NUM!</v>
      </c>
      <c r="F572" s="7" t="e">
        <f ca="1" xml:space="preserve">
IF($B572 = 1,
    0,
    RANDBETWEEN(5,COUNT(#REF!) + 1)
)</f>
        <v>#NUM!</v>
      </c>
      <c r="G572" s="7" t="e">
        <f ca="1" xml:space="preserve">
IF($B572 = 1 + N("Presidente"),
    "de Orléans e Bragança",
    VLOOKUP($F572,#REF!,2,FALSE) &amp; " " &amp; VLOOKUP(RANDBETWEEN(5,COUNT(#REF!) + 1),#REF!,2,FALSE)
)</f>
        <v>#NUM!</v>
      </c>
      <c r="H572" s="7" t="s">
        <v>668</v>
      </c>
      <c r="I572" s="7" t="s">
        <v>6</v>
      </c>
      <c r="J572" s="8">
        <f ca="1" xml:space="preserve">
IF($O572 = 5 + N("CEO"),
    TODAY() - 16340,
    IF($O572 = 8 + N("Secretary"),
        RANDBETWEEN(TODAY() - 12418.5, TODAY()-6574.5),
        IF(OR($O572 = 7, $O572 = 14),
            RANDBETWEEN(TODAY() - 16071, TODAY() - 8766),
            IF(OR($O572 = 13, $O572 = 12, $O572 = 11),
                RANDBETWEEN(TODAY() - 27393.75, TODAY() - 12783.75),
                RANDBETWEEN(TODAY() - 27393.75, TODAY()-10957.5)
            )
        )
    )
)</f>
        <v>20120</v>
      </c>
      <c r="K572" s="6">
        <f ca="1" xml:space="preserve">
IF(OR($O572 = 5, $O572 = 6) + N("Se for presidente ou vice-presidente"),
    10 + N("Doutor"),
    IF($O572 = 7 + N("Se for diretor"),
        RANDBETWEEN(8,10) + N("Graduate school or Master’s degree or Doctorate"),
        IF($O572 = 14 + N("If a manager"),
            RANDBETWEEN(7,9),
            IF(OR($O572 = 13, $O572 = 12, $O572 = 11) + N("If coordinator or specialist or analyst"),
                RANDBETWEEN(7,8),
                7
            )
        )
    )
)</f>
        <v>8</v>
      </c>
      <c r="L572" s="8" t="str">
        <f ca="1">VLOOKUP($K572,Education!$A:$B,2,FALSE)</f>
        <v>Graduate school</v>
      </c>
      <c r="M572" s="7" t="e">
        <f ca="1" xml:space="preserve">
  IF(OR($O572 = 5, $O572 = 6, $O572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2" s="7" t="e">
        <f ca="1">VLOOKUP($M572,Department!$A:$B,2,FALSE)</f>
        <v>#NUM!</v>
      </c>
      <c r="O572" s="6">
        <f t="shared" ca="1" si="8"/>
        <v>11</v>
      </c>
      <c r="P572" s="7" t="str">
        <f ca="1">VLOOKUP($O572,Role!$A:$B,2,FALSE)</f>
        <v>Analyst</v>
      </c>
      <c r="Q572" s="6">
        <f ca="1" xml:space="preserve">
IF($O572 = 11 + N("Analyst"),
    RANDBETWEEN(5, 7) + N("Jr, Pleno, Sr"),
    ""
)</f>
        <v>5</v>
      </c>
      <c r="R572" s="7" t="e">
        <f ca="1" xml:space="preserve">
IF($Q572 &lt;&gt; "",
    VLOOKUP($Q572,Level!$A:$B,2,FALSE),
    ""
)</f>
        <v>#N/A</v>
      </c>
      <c r="S572" s="1" t="e">
        <f ca="1" xml:space="preserve">
IF($O572 = 5 + N("Presidente"),
    27000,
    IF($O572 = 6 + N("Vice-presidente"),
        23000,
        IF(OR($O572 = 8, $O572= 13, $O572 = 12) + N("Secretária bilíngue ou coordenador ou especialista"),
            8000,
            IF($O572 = 7 + N("Diretor"),
                15000,
                IF($O572 = 14 + N("Gerente"),
                    12000,
                    IF($O572 = 9 + N("Estagiário"),
                        705,
                        IF($O572 = 10 + N("Trainee"),
                            805,
                            IF($O572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IF($K572 = 7,
  500,
  IF($K572 = 8,
    1000,
    IF($K572 = 9,
      1500,
      IF($K572 = 10,
        2000,
        0
      )
    )
  )
)
+
N("Adicional no salário por área")
+
IF($M572 = 14 + N("Tecnologia da Informação"),
  120,
  IF($M572 = 16 + N("Vendas"),
    110,
    IF($M572 = 15 + N("Jurídico"),
      100,
      IF(OR($M572 = 8, $M572 = 9, $M572 = 11) + N("Recursos humanos ou comercial ou comunicação e marketing"),
        80,
        0
      )
    )
  )
)
+
N("Adicionando pegadinha")
+
IF(AND($M572 = 16, $K572 = 9, $O572 = 11, $Q572 = 5) + N("Se for de vendas, com mestrado, analista sênior"),
  IF(#REF! = 5,
    100,
    0
  )
  +
  IF($I572 = "M",
    200,
    0
  ),
  0
)</f>
        <v>#NUM!</v>
      </c>
    </row>
    <row r="573" spans="1:19" ht="14.25" customHeight="1" x14ac:dyDescent="0.2">
      <c r="A573" s="7" t="s">
        <v>94</v>
      </c>
      <c r="B573" s="5">
        <f>ROW()</f>
        <v>573</v>
      </c>
      <c r="C573" s="6" t="b">
        <v>1</v>
      </c>
      <c r="D573" s="7" t="e">
        <f ca="1">IF($B573 = 1 + N("Presidente"),
    127,
    IF($B573 = 2 + N("Vice-Presidente"),
        72,
        IF($B573 = 3 + N("Secretária bilíngue"),
            13,
            RANDBETWEEN(5,COUNT(#REF!) + 1)
        )
    )
)</f>
        <v>#NUM!</v>
      </c>
      <c r="E573" s="7" t="e">
        <f ca="1">VLOOKUP($D573,#REF!,2,FALSE)</f>
        <v>#NUM!</v>
      </c>
      <c r="F573" s="7" t="e">
        <f ca="1" xml:space="preserve">
IF($B573 = 1,
    0,
    RANDBETWEEN(5,COUNT(#REF!) + 1)
)</f>
        <v>#NUM!</v>
      </c>
      <c r="G573" s="7" t="e">
        <f ca="1" xml:space="preserve">
IF($B573 = 1 + N("Presidente"),
    "de Orléans e Bragança",
    VLOOKUP($F573,#REF!,2,FALSE) &amp; " " &amp; VLOOKUP(RANDBETWEEN(5,COUNT(#REF!) + 1),#REF!,2,FALSE)
)</f>
        <v>#NUM!</v>
      </c>
      <c r="H573" s="7" t="s">
        <v>669</v>
      </c>
      <c r="I573" s="7" t="s">
        <v>5</v>
      </c>
      <c r="J573" s="8">
        <f ca="1" xml:space="preserve">
IF($O573 = 5 + N("CEO"),
    TODAY() - 16340,
    IF($O573 = 8 + N("Secretary"),
        RANDBETWEEN(TODAY() - 12418.5, TODAY()-6574.5),
        IF(OR($O573 = 7, $O573 = 14),
            RANDBETWEEN(TODAY() - 16071, TODAY() - 8766),
            IF(OR($O573 = 13, $O573 = 12, $O573 = 11),
                RANDBETWEEN(TODAY() - 27393.75, TODAY() - 12783.75),
                RANDBETWEEN(TODAY() - 27393.75, TODAY()-10957.5)
            )
        )
    )
)</f>
        <v>31165</v>
      </c>
      <c r="K573" s="6">
        <f ca="1" xml:space="preserve">
IF(OR($O573 = 5, $O573 = 6) + N("Se for presidente ou vice-presidente"),
    10 + N("Doutor"),
    IF($O573 = 7 + N("Se for diretor"),
        RANDBETWEEN(8,10) + N("Graduate school or Master’s degree or Doctorate"),
        IF($O573 = 14 + N("If a manager"),
            RANDBETWEEN(7,9),
            IF(OR($O573 = 13, $O573 = 12, $O573 = 11) + N("If coordinator or specialist or analyst"),
                RANDBETWEEN(7,8),
                7
            )
        )
    )
)</f>
        <v>7</v>
      </c>
      <c r="L573" s="8" t="str">
        <f ca="1">VLOOKUP($K573,Education!$A:$B,2,FALSE)</f>
        <v>Undergraduate degree</v>
      </c>
      <c r="M573" s="7" t="e">
        <f ca="1" xml:space="preserve">
  IF(OR($O573 = 5, $O573 = 6, $O573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3" s="7" t="e">
        <f ca="1">VLOOKUP($M573,Department!$A:$B,2,FALSE)</f>
        <v>#NUM!</v>
      </c>
      <c r="O573" s="6">
        <f t="shared" ca="1" si="8"/>
        <v>9</v>
      </c>
      <c r="P573" s="7" t="str">
        <f ca="1">VLOOKUP($O573,Role!$A:$B,2,FALSE)</f>
        <v>Intern</v>
      </c>
      <c r="Q573" s="6" t="str">
        <f ca="1" xml:space="preserve">
IF($O573 = 11 + N("Analyst"),
    RANDBETWEEN(5, 7) + N("Jr, Pleno, Sr"),
    ""
)</f>
        <v/>
      </c>
      <c r="R573" s="7" t="str">
        <f ca="1" xml:space="preserve">
IF($Q573 &lt;&gt; "",
    VLOOKUP($Q573,Level!$A:$B,2,FALSE),
    ""
)</f>
        <v/>
      </c>
      <c r="S573" s="1" t="e">
        <f ca="1" xml:space="preserve">
IF($O573 = 5 + N("Presidente"),
    27000,
    IF($O573 = 6 + N("Vice-presidente"),
        23000,
        IF(OR($O573 = 8, $O573= 13, $O573 = 12) + N("Secretária bilíngue ou coordenador ou especialista"),
            8000,
            IF($O573 = 7 + N("Diretor"),
                15000,
                IF($O573 = 14 + N("Gerente"),
                    12000,
                    IF($O573 = 9 + N("Estagiário"),
                        705,
                        IF($O573 = 10 + N("Trainee"),
                            805,
                            IF($O573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IF($K573 = 7,
  500,
  IF($K573 = 8,
    1000,
    IF($K573 = 9,
      1500,
      IF($K573 = 10,
        2000,
        0
      )
    )
  )
)
+
N("Adicional no salário por área")
+
IF($M573 = 14 + N("Tecnologia da Informação"),
  120,
  IF($M573 = 16 + N("Vendas"),
    110,
    IF($M573 = 15 + N("Jurídico"),
      100,
      IF(OR($M573 = 8, $M573 = 9, $M573 = 11) + N("Recursos humanos ou comercial ou comunicação e marketing"),
        80,
        0
      )
    )
  )
)
+
N("Adicionando pegadinha")
+
IF(AND($M573 = 16, $K573 = 9, $O573 = 11, $Q573 = 5) + N("Se for de vendas, com mestrado, analista sênior"),
  IF(#REF! = 5,
    100,
    0
  )
  +
  IF($I573 = "M",
    200,
    0
  ),
  0
)</f>
        <v>#NUM!</v>
      </c>
    </row>
    <row r="574" spans="1:19" ht="14.25" customHeight="1" x14ac:dyDescent="0.2">
      <c r="A574" s="7" t="s">
        <v>94</v>
      </c>
      <c r="B574" s="5">
        <f>ROW()</f>
        <v>574</v>
      </c>
      <c r="C574" s="6" t="b">
        <v>1</v>
      </c>
      <c r="D574" s="7" t="e">
        <f ca="1">IF($B574 = 1 + N("Presidente"),
    127,
    IF($B574 = 2 + N("Vice-Presidente"),
        72,
        IF($B574 = 3 + N("Secretária bilíngue"),
            13,
            RANDBETWEEN(5,COUNT(#REF!) + 1)
        )
    )
)</f>
        <v>#NUM!</v>
      </c>
      <c r="E574" s="7" t="e">
        <f ca="1">VLOOKUP($D574,#REF!,2,FALSE)</f>
        <v>#NUM!</v>
      </c>
      <c r="F574" s="7" t="e">
        <f ca="1" xml:space="preserve">
IF($B574 = 1,
    0,
    RANDBETWEEN(5,COUNT(#REF!) + 1)
)</f>
        <v>#NUM!</v>
      </c>
      <c r="G574" s="7" t="e">
        <f ca="1" xml:space="preserve">
IF($B574 = 1 + N("Presidente"),
    "de Orléans e Bragança",
    VLOOKUP($F574,#REF!,2,FALSE) &amp; " " &amp; VLOOKUP(RANDBETWEEN(5,COUNT(#REF!) + 1),#REF!,2,FALSE)
)</f>
        <v>#NUM!</v>
      </c>
      <c r="H574" s="7" t="s">
        <v>670</v>
      </c>
      <c r="I574" s="7" t="s">
        <v>6</v>
      </c>
      <c r="J574" s="8">
        <f ca="1" xml:space="preserve">
IF($O574 = 5 + N("CEO"),
    TODAY() - 16340,
    IF($O574 = 8 + N("Secretary"),
        RANDBETWEEN(TODAY() - 12418.5, TODAY()-6574.5),
        IF(OR($O574 = 7, $O574 = 14),
            RANDBETWEEN(TODAY() - 16071, TODAY() - 8766),
            IF(OR($O574 = 13, $O574 = 12, $O574 = 11),
                RANDBETWEEN(TODAY() - 27393.75, TODAY() - 12783.75),
                RANDBETWEEN(TODAY() - 27393.75, TODAY()-10957.5)
            )
        )
    )
)</f>
        <v>26843</v>
      </c>
      <c r="K574" s="6">
        <f ca="1" xml:space="preserve">
IF(OR($O574 = 5, $O574 = 6) + N("Se for presidente ou vice-presidente"),
    10 + N("Doutor"),
    IF($O574 = 7 + N("Se for diretor"),
        RANDBETWEEN(8,10) + N("Graduate school or Master’s degree or Doctorate"),
        IF($O574 = 14 + N("If a manager"),
            RANDBETWEEN(7,9),
            IF(OR($O574 = 13, $O574 = 12, $O574 = 11) + N("If coordinator or specialist or analyst"),
                RANDBETWEEN(7,8),
                7
            )
        )
    )
)</f>
        <v>7</v>
      </c>
      <c r="L574" s="8" t="str">
        <f ca="1">VLOOKUP($K574,Education!$A:$B,2,FALSE)</f>
        <v>Undergraduate degree</v>
      </c>
      <c r="M574" s="7" t="e">
        <f ca="1" xml:space="preserve">
  IF(OR($O574 = 5, $O574 = 6, $O574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4" s="7" t="e">
        <f ca="1">VLOOKUP($M574,Department!$A:$B,2,FALSE)</f>
        <v>#NUM!</v>
      </c>
      <c r="O574" s="6">
        <f t="shared" ca="1" si="8"/>
        <v>11</v>
      </c>
      <c r="P574" s="7" t="str">
        <f ca="1">VLOOKUP($O574,Role!$A:$B,2,FALSE)</f>
        <v>Analyst</v>
      </c>
      <c r="Q574" s="6">
        <f ca="1" xml:space="preserve">
IF($O574 = 11 + N("Analyst"),
    RANDBETWEEN(5, 7) + N("Jr, Pleno, Sr"),
    ""
)</f>
        <v>5</v>
      </c>
      <c r="R574" s="7" t="e">
        <f ca="1" xml:space="preserve">
IF($Q574 &lt;&gt; "",
    VLOOKUP($Q574,Level!$A:$B,2,FALSE),
    ""
)</f>
        <v>#N/A</v>
      </c>
      <c r="S574" s="1" t="e">
        <f ca="1" xml:space="preserve">
IF($O574 = 5 + N("Presidente"),
    27000,
    IF($O574 = 6 + N("Vice-presidente"),
        23000,
        IF(OR($O574 = 8, $O574= 13, $O574 = 12) + N("Secretária bilíngue ou coordenador ou especialista"),
            8000,
            IF($O574 = 7 + N("Diretor"),
                15000,
                IF($O574 = 14 + N("Gerente"),
                    12000,
                    IF($O574 = 9 + N("Estagiário"),
                        705,
                        IF($O574 = 10 + N("Trainee"),
                            805,
                            IF($O574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IF($K574 = 7,
  500,
  IF($K574 = 8,
    1000,
    IF($K574 = 9,
      1500,
      IF($K574 = 10,
        2000,
        0
      )
    )
  )
)
+
N("Adicional no salário por área")
+
IF($M574 = 14 + N("Tecnologia da Informação"),
  120,
  IF($M574 = 16 + N("Vendas"),
    110,
    IF($M574 = 15 + N("Jurídico"),
      100,
      IF(OR($M574 = 8, $M574 = 9, $M574 = 11) + N("Recursos humanos ou comercial ou comunicação e marketing"),
        80,
        0
      )
    )
  )
)
+
N("Adicionando pegadinha")
+
IF(AND($M574 = 16, $K574 = 9, $O574 = 11, $Q574 = 5) + N("Se for de vendas, com mestrado, analista sênior"),
  IF(#REF! = 5,
    100,
    0
  )
  +
  IF($I574 = "M",
    200,
    0
  ),
  0
)</f>
        <v>#NUM!</v>
      </c>
    </row>
    <row r="575" spans="1:19" ht="14.25" customHeight="1" x14ac:dyDescent="0.2">
      <c r="A575" s="7" t="s">
        <v>94</v>
      </c>
      <c r="B575" s="5">
        <f>ROW()</f>
        <v>575</v>
      </c>
      <c r="C575" s="6" t="b">
        <v>1</v>
      </c>
      <c r="D575" s="7" t="e">
        <f ca="1">IF($B575 = 1 + N("Presidente"),
    127,
    IF($B575 = 2 + N("Vice-Presidente"),
        72,
        IF($B575 = 3 + N("Secretária bilíngue"),
            13,
            RANDBETWEEN(5,COUNT(#REF!) + 1)
        )
    )
)</f>
        <v>#NUM!</v>
      </c>
      <c r="E575" s="7" t="e">
        <f ca="1">VLOOKUP($D575,#REF!,2,FALSE)</f>
        <v>#NUM!</v>
      </c>
      <c r="F575" s="7" t="e">
        <f ca="1" xml:space="preserve">
IF($B575 = 1,
    0,
    RANDBETWEEN(5,COUNT(#REF!) + 1)
)</f>
        <v>#NUM!</v>
      </c>
      <c r="G575" s="7" t="e">
        <f ca="1" xml:space="preserve">
IF($B575 = 1 + N("Presidente"),
    "de Orléans e Bragança",
    VLOOKUP($F575,#REF!,2,FALSE) &amp; " " &amp; VLOOKUP(RANDBETWEEN(5,COUNT(#REF!) + 1),#REF!,2,FALSE)
)</f>
        <v>#NUM!</v>
      </c>
      <c r="H575" s="7" t="s">
        <v>671</v>
      </c>
      <c r="I575" s="7" t="s">
        <v>6</v>
      </c>
      <c r="J575" s="8">
        <f ca="1" xml:space="preserve">
IF($O575 = 5 + N("CEO"),
    TODAY() - 16340,
    IF($O575 = 8 + N("Secretary"),
        RANDBETWEEN(TODAY() - 12418.5, TODAY()-6574.5),
        IF(OR($O575 = 7, $O575 = 14),
            RANDBETWEEN(TODAY() - 16071, TODAY() - 8766),
            IF(OR($O575 = 13, $O575 = 12, $O575 = 11),
                RANDBETWEEN(TODAY() - 27393.75, TODAY() - 12783.75),
                RANDBETWEEN(TODAY() - 27393.75, TODAY()-10957.5)
            )
        )
    )
)</f>
        <v>19948</v>
      </c>
      <c r="K575" s="6">
        <f ca="1" xml:space="preserve">
IF(OR($O575 = 5, $O575 = 6) + N("Se for presidente ou vice-presidente"),
    10 + N("Doutor"),
    IF($O575 = 7 + N("Se for diretor"),
        RANDBETWEEN(8,10) + N("Graduate school or Master’s degree or Doctorate"),
        IF($O575 = 14 + N("If a manager"),
            RANDBETWEEN(7,9),
            IF(OR($O575 = 13, $O575 = 12, $O575 = 11) + N("If coordinator or specialist or analyst"),
                RANDBETWEEN(7,8),
                7
            )
        )
    )
)</f>
        <v>7</v>
      </c>
      <c r="L575" s="8" t="str">
        <f ca="1">VLOOKUP($K575,Education!$A:$B,2,FALSE)</f>
        <v>Undergraduate degree</v>
      </c>
      <c r="M575" s="7" t="e">
        <f ca="1" xml:space="preserve">
  IF(OR($O575 = 5, $O575 = 6, $O575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5" s="7" t="e">
        <f ca="1">VLOOKUP($M575,Department!$A:$B,2,FALSE)</f>
        <v>#NUM!</v>
      </c>
      <c r="O575" s="6">
        <f t="shared" ca="1" si="8"/>
        <v>10</v>
      </c>
      <c r="P575" s="7" t="str">
        <f ca="1">VLOOKUP($O575,Role!$A:$B,2,FALSE)</f>
        <v>Trainee</v>
      </c>
      <c r="Q575" s="6" t="str">
        <f ca="1" xml:space="preserve">
IF($O575 = 11 + N("Analyst"),
    RANDBETWEEN(5, 7) + N("Jr, Pleno, Sr"),
    ""
)</f>
        <v/>
      </c>
      <c r="R575" s="7" t="str">
        <f ca="1" xml:space="preserve">
IF($Q575 &lt;&gt; "",
    VLOOKUP($Q575,Level!$A:$B,2,FALSE),
    ""
)</f>
        <v/>
      </c>
      <c r="S575" s="1" t="e">
        <f ca="1" xml:space="preserve">
IF($O575 = 5 + N("Presidente"),
    27000,
    IF($O575 = 6 + N("Vice-presidente"),
        23000,
        IF(OR($O575 = 8, $O575= 13, $O575 = 12) + N("Secretária bilíngue ou coordenador ou especialista"),
            8000,
            IF($O575 = 7 + N("Diretor"),
                15000,
                IF($O575 = 14 + N("Gerente"),
                    12000,
                    IF($O575 = 9 + N("Estagiário"),
                        705,
                        IF($O575 = 10 + N("Trainee"),
                            805,
                            IF($O575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IF($K575 = 7,
  500,
  IF($K575 = 8,
    1000,
    IF($K575 = 9,
      1500,
      IF($K575 = 10,
        2000,
        0
      )
    )
  )
)
+
N("Adicional no salário por área")
+
IF($M575 = 14 + N("Tecnologia da Informação"),
  120,
  IF($M575 = 16 + N("Vendas"),
    110,
    IF($M575 = 15 + N("Jurídico"),
      100,
      IF(OR($M575 = 8, $M575 = 9, $M575 = 11) + N("Recursos humanos ou comercial ou comunicação e marketing"),
        80,
        0
      )
    )
  )
)
+
N("Adicionando pegadinha")
+
IF(AND($M575 = 16, $K575 = 9, $O575 = 11, $Q575 = 5) + N("Se for de vendas, com mestrado, analista sênior"),
  IF(#REF! = 5,
    100,
    0
  )
  +
  IF($I575 = "M",
    200,
    0
  ),
  0
)</f>
        <v>#NUM!</v>
      </c>
    </row>
    <row r="576" spans="1:19" ht="14.25" customHeight="1" x14ac:dyDescent="0.2">
      <c r="A576" s="7" t="s">
        <v>94</v>
      </c>
      <c r="B576" s="5">
        <f>ROW()</f>
        <v>576</v>
      </c>
      <c r="C576" s="6" t="b">
        <v>1</v>
      </c>
      <c r="D576" s="7" t="e">
        <f ca="1">IF($B576 = 1 + N("Presidente"),
    127,
    IF($B576 = 2 + N("Vice-Presidente"),
        72,
        IF($B576 = 3 + N("Secretária bilíngue"),
            13,
            RANDBETWEEN(5,COUNT(#REF!) + 1)
        )
    )
)</f>
        <v>#NUM!</v>
      </c>
      <c r="E576" s="7" t="e">
        <f ca="1">VLOOKUP($D576,#REF!,2,FALSE)</f>
        <v>#NUM!</v>
      </c>
      <c r="F576" s="7" t="e">
        <f ca="1" xml:space="preserve">
IF($B576 = 1,
    0,
    RANDBETWEEN(5,COUNT(#REF!) + 1)
)</f>
        <v>#NUM!</v>
      </c>
      <c r="G576" s="7" t="e">
        <f ca="1" xml:space="preserve">
IF($B576 = 1 + N("Presidente"),
    "de Orléans e Bragança",
    VLOOKUP($F576,#REF!,2,FALSE) &amp; " " &amp; VLOOKUP(RANDBETWEEN(5,COUNT(#REF!) + 1),#REF!,2,FALSE)
)</f>
        <v>#NUM!</v>
      </c>
      <c r="H576" s="7" t="s">
        <v>672</v>
      </c>
      <c r="I576" s="7" t="s">
        <v>5</v>
      </c>
      <c r="J576" s="8">
        <f ca="1" xml:space="preserve">
IF($O576 = 5 + N("CEO"),
    TODAY() - 16340,
    IF($O576 = 8 + N("Secretary"),
        RANDBETWEEN(TODAY() - 12418.5, TODAY()-6574.5),
        IF(OR($O576 = 7, $O576 = 14),
            RANDBETWEEN(TODAY() - 16071, TODAY() - 8766),
            IF(OR($O576 = 13, $O576 = 12, $O576 = 11),
                RANDBETWEEN(TODAY() - 27393.75, TODAY() - 12783.75),
                RANDBETWEEN(TODAY() - 27393.75, TODAY()-10957.5)
            )
        )
    )
)</f>
        <v>24515</v>
      </c>
      <c r="K576" s="6">
        <f ca="1" xml:space="preserve">
IF(OR($O576 = 5, $O576 = 6) + N("Se for presidente ou vice-presidente"),
    10 + N("Doutor"),
    IF($O576 = 7 + N("Se for diretor"),
        RANDBETWEEN(8,10) + N("Graduate school or Master’s degree or Doctorate"),
        IF($O576 = 14 + N("If a manager"),
            RANDBETWEEN(7,9),
            IF(OR($O576 = 13, $O576 = 12, $O576 = 11) + N("If coordinator or specialist or analyst"),
                RANDBETWEEN(7,8),
                7
            )
        )
    )
)</f>
        <v>8</v>
      </c>
      <c r="L576" s="8" t="str">
        <f ca="1">VLOOKUP($K576,Education!$A:$B,2,FALSE)</f>
        <v>Graduate school</v>
      </c>
      <c r="M576" s="7" t="e">
        <f ca="1" xml:space="preserve">
  IF(OR($O576 = 5, $O576 = 6, $O576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6" s="7" t="e">
        <f ca="1">VLOOKUP($M576,Department!$A:$B,2,FALSE)</f>
        <v>#NUM!</v>
      </c>
      <c r="O576" s="6">
        <f t="shared" ca="1" si="8"/>
        <v>11</v>
      </c>
      <c r="P576" s="7" t="str">
        <f ca="1">VLOOKUP($O576,Role!$A:$B,2,FALSE)</f>
        <v>Analyst</v>
      </c>
      <c r="Q576" s="6">
        <f ca="1" xml:space="preserve">
IF($O576 = 11 + N("Analyst"),
    RANDBETWEEN(5, 7) + N("Jr, Pleno, Sr"),
    ""
)</f>
        <v>5</v>
      </c>
      <c r="R576" s="7" t="e">
        <f ca="1" xml:space="preserve">
IF($Q576 &lt;&gt; "",
    VLOOKUP($Q576,Level!$A:$B,2,FALSE),
    ""
)</f>
        <v>#N/A</v>
      </c>
      <c r="S576" s="1" t="e">
        <f ca="1" xml:space="preserve">
IF($O576 = 5 + N("Presidente"),
    27000,
    IF($O576 = 6 + N("Vice-presidente"),
        23000,
        IF(OR($O576 = 8, $O576= 13, $O576 = 12) + N("Secretária bilíngue ou coordenador ou especialista"),
            8000,
            IF($O576 = 7 + N("Diretor"),
                15000,
                IF($O576 = 14 + N("Gerente"),
                    12000,
                    IF($O576 = 9 + N("Estagiário"),
                        705,
                        IF($O576 = 10 + N("Trainee"),
                            805,
                            IF($O576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IF($K576 = 7,
  500,
  IF($K576 = 8,
    1000,
    IF($K576 = 9,
      1500,
      IF($K576 = 10,
        2000,
        0
      )
    )
  )
)
+
N("Adicional no salário por área")
+
IF($M576 = 14 + N("Tecnologia da Informação"),
  120,
  IF($M576 = 16 + N("Vendas"),
    110,
    IF($M576 = 15 + N("Jurídico"),
      100,
      IF(OR($M576 = 8, $M576 = 9, $M576 = 11) + N("Recursos humanos ou comercial ou comunicação e marketing"),
        80,
        0
      )
    )
  )
)
+
N("Adicionando pegadinha")
+
IF(AND($M576 = 16, $K576 = 9, $O576 = 11, $Q576 = 5) + N("Se for de vendas, com mestrado, analista sênior"),
  IF(#REF! = 5,
    100,
    0
  )
  +
  IF($I576 = "M",
    200,
    0
  ),
  0
)</f>
        <v>#NUM!</v>
      </c>
    </row>
    <row r="577" spans="1:19" ht="14.25" customHeight="1" x14ac:dyDescent="0.2">
      <c r="A577" s="7" t="s">
        <v>94</v>
      </c>
      <c r="B577" s="5">
        <f>ROW()</f>
        <v>577</v>
      </c>
      <c r="C577" s="6" t="b">
        <v>1</v>
      </c>
      <c r="D577" s="7" t="e">
        <f ca="1">IF($B577 = 1 + N("Presidente"),
    127,
    IF($B577 = 2 + N("Vice-Presidente"),
        72,
        IF($B577 = 3 + N("Secretária bilíngue"),
            13,
            RANDBETWEEN(5,COUNT(#REF!) + 1)
        )
    )
)</f>
        <v>#NUM!</v>
      </c>
      <c r="E577" s="7" t="e">
        <f ca="1">VLOOKUP($D577,#REF!,2,FALSE)</f>
        <v>#NUM!</v>
      </c>
      <c r="F577" s="7" t="e">
        <f ca="1" xml:space="preserve">
IF($B577 = 1,
    0,
    RANDBETWEEN(5,COUNT(#REF!) + 1)
)</f>
        <v>#NUM!</v>
      </c>
      <c r="G577" s="7" t="e">
        <f ca="1" xml:space="preserve">
IF($B577 = 1 + N("Presidente"),
    "de Orléans e Bragança",
    VLOOKUP($F577,#REF!,2,FALSE) &amp; " " &amp; VLOOKUP(RANDBETWEEN(5,COUNT(#REF!) + 1),#REF!,2,FALSE)
)</f>
        <v>#NUM!</v>
      </c>
      <c r="H577" s="7" t="s">
        <v>673</v>
      </c>
      <c r="I577" s="7" t="s">
        <v>5</v>
      </c>
      <c r="J577" s="8">
        <f ca="1" xml:space="preserve">
IF($O577 = 5 + N("CEO"),
    TODAY() - 16340,
    IF($O577 = 8 + N("Secretary"),
        RANDBETWEEN(TODAY() - 12418.5, TODAY()-6574.5),
        IF(OR($O577 = 7, $O577 = 14),
            RANDBETWEEN(TODAY() - 16071, TODAY() - 8766),
            IF(OR($O577 = 13, $O577 = 12, $O577 = 11),
                RANDBETWEEN(TODAY() - 27393.75, TODAY() - 12783.75),
                RANDBETWEEN(TODAY() - 27393.75, TODAY()-10957.5)
            )
        )
    )
)</f>
        <v>27673</v>
      </c>
      <c r="K577" s="6">
        <f ca="1" xml:space="preserve">
IF(OR($O577 = 5, $O577 = 6) + N("Se for presidente ou vice-presidente"),
    10 + N("Doutor"),
    IF($O577 = 7 + N("Se for diretor"),
        RANDBETWEEN(8,10) + N("Graduate school or Master’s degree or Doctorate"),
        IF($O577 = 14 + N("If a manager"),
            RANDBETWEEN(7,9),
            IF(OR($O577 = 13, $O577 = 12, $O577 = 11) + N("If coordinator or specialist or analyst"),
                RANDBETWEEN(7,8),
                7
            )
        )
    )
)</f>
        <v>7</v>
      </c>
      <c r="L577" s="8" t="str">
        <f ca="1">VLOOKUP($K577,Education!$A:$B,2,FALSE)</f>
        <v>Undergraduate degree</v>
      </c>
      <c r="M577" s="7" t="e">
        <f ca="1" xml:space="preserve">
  IF(OR($O577 = 5, $O577 = 6, $O577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7" s="7" t="e">
        <f ca="1">VLOOKUP($M577,Department!$A:$B,2,FALSE)</f>
        <v>#NUM!</v>
      </c>
      <c r="O577" s="6">
        <f t="shared" ca="1" si="8"/>
        <v>10</v>
      </c>
      <c r="P577" s="7" t="str">
        <f ca="1">VLOOKUP($O577,Role!$A:$B,2,FALSE)</f>
        <v>Trainee</v>
      </c>
      <c r="Q577" s="6" t="str">
        <f ca="1" xml:space="preserve">
IF($O577 = 11 + N("Analyst"),
    RANDBETWEEN(5, 7) + N("Jr, Pleno, Sr"),
    ""
)</f>
        <v/>
      </c>
      <c r="R577" s="7" t="str">
        <f ca="1" xml:space="preserve">
IF($Q577 &lt;&gt; "",
    VLOOKUP($Q577,Level!$A:$B,2,FALSE),
    ""
)</f>
        <v/>
      </c>
      <c r="S577" s="1" t="e">
        <f ca="1" xml:space="preserve">
IF($O577 = 5 + N("Presidente"),
    27000,
    IF($O577 = 6 + N("Vice-presidente"),
        23000,
        IF(OR($O577 = 8, $O577= 13, $O577 = 12) + N("Secretária bilíngue ou coordenador ou especialista"),
            8000,
            IF($O577 = 7 + N("Diretor"),
                15000,
                IF($O577 = 14 + N("Gerente"),
                    12000,
                    IF($O577 = 9 + N("Estagiário"),
                        705,
                        IF($O577 = 10 + N("Trainee"),
                            805,
                            IF($O577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IF($K577 = 7,
  500,
  IF($K577 = 8,
    1000,
    IF($K577 = 9,
      1500,
      IF($K577 = 10,
        2000,
        0
      )
    )
  )
)
+
N("Adicional no salário por área")
+
IF($M577 = 14 + N("Tecnologia da Informação"),
  120,
  IF($M577 = 16 + N("Vendas"),
    110,
    IF($M577 = 15 + N("Jurídico"),
      100,
      IF(OR($M577 = 8, $M577 = 9, $M577 = 11) + N("Recursos humanos ou comercial ou comunicação e marketing"),
        80,
        0
      )
    )
  )
)
+
N("Adicionando pegadinha")
+
IF(AND($M577 = 16, $K577 = 9, $O577 = 11, $Q577 = 5) + N("Se for de vendas, com mestrado, analista sênior"),
  IF(#REF! = 5,
    100,
    0
  )
  +
  IF($I577 = "M",
    200,
    0
  ),
  0
)</f>
        <v>#NUM!</v>
      </c>
    </row>
    <row r="578" spans="1:19" ht="14.25" customHeight="1" x14ac:dyDescent="0.2">
      <c r="A578" s="7" t="s">
        <v>94</v>
      </c>
      <c r="B578" s="5">
        <f>ROW()</f>
        <v>578</v>
      </c>
      <c r="C578" s="6" t="b">
        <v>1</v>
      </c>
      <c r="D578" s="7" t="e">
        <f ca="1">IF($B578 = 1 + N("Presidente"),
    127,
    IF($B578 = 2 + N("Vice-Presidente"),
        72,
        IF($B578 = 3 + N("Secretária bilíngue"),
            13,
            RANDBETWEEN(5,COUNT(#REF!) + 1)
        )
    )
)</f>
        <v>#NUM!</v>
      </c>
      <c r="E578" s="7" t="e">
        <f ca="1">VLOOKUP($D578,#REF!,2,FALSE)</f>
        <v>#NUM!</v>
      </c>
      <c r="F578" s="7" t="e">
        <f ca="1" xml:space="preserve">
IF($B578 = 1,
    0,
    RANDBETWEEN(5,COUNT(#REF!) + 1)
)</f>
        <v>#NUM!</v>
      </c>
      <c r="G578" s="7" t="e">
        <f ca="1" xml:space="preserve">
IF($B578 = 1 + N("Presidente"),
    "de Orléans e Bragança",
    VLOOKUP($F578,#REF!,2,FALSE) &amp; " " &amp; VLOOKUP(RANDBETWEEN(5,COUNT(#REF!) + 1),#REF!,2,FALSE)
)</f>
        <v>#NUM!</v>
      </c>
      <c r="H578" s="7" t="s">
        <v>674</v>
      </c>
      <c r="I578" s="7" t="s">
        <v>5</v>
      </c>
      <c r="J578" s="8">
        <f ca="1" xml:space="preserve">
IF($O578 = 5 + N("CEO"),
    TODAY() - 16340,
    IF($O578 = 8 + N("Secretary"),
        RANDBETWEEN(TODAY() - 12418.5, TODAY()-6574.5),
        IF(OR($O578 = 7, $O578 = 14),
            RANDBETWEEN(TODAY() - 16071, TODAY() - 8766),
            IF(OR($O578 = 13, $O578 = 12, $O578 = 11),
                RANDBETWEEN(TODAY() - 27393.75, TODAY() - 12783.75),
                RANDBETWEEN(TODAY() - 27393.75, TODAY()-10957.5)
            )
        )
    )
)</f>
        <v>21962</v>
      </c>
      <c r="K578" s="6">
        <f ca="1" xml:space="preserve">
IF(OR($O578 = 5, $O578 = 6) + N("Se for presidente ou vice-presidente"),
    10 + N("Doutor"),
    IF($O578 = 7 + N("Se for diretor"),
        RANDBETWEEN(8,10) + N("Graduate school or Master’s degree or Doctorate"),
        IF($O578 = 14 + N("If a manager"),
            RANDBETWEEN(7,9),
            IF(OR($O578 = 13, $O578 = 12, $O578 = 11) + N("If coordinator or specialist or analyst"),
                RANDBETWEEN(7,8),
                7
            )
        )
    )
)</f>
        <v>8</v>
      </c>
      <c r="L578" s="8" t="str">
        <f ca="1">VLOOKUP($K578,Education!$A:$B,2,FALSE)</f>
        <v>Graduate school</v>
      </c>
      <c r="M578" s="7" t="e">
        <f ca="1" xml:space="preserve">
  IF(OR($O578 = 5, $O578 = 6, $O578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8" s="7" t="e">
        <f ca="1">VLOOKUP($M578,Department!$A:$B,2,FALSE)</f>
        <v>#NUM!</v>
      </c>
      <c r="O578" s="6">
        <f t="shared" ca="1" si="8"/>
        <v>11</v>
      </c>
      <c r="P578" s="7" t="str">
        <f ca="1">VLOOKUP($O578,Role!$A:$B,2,FALSE)</f>
        <v>Analyst</v>
      </c>
      <c r="Q578" s="6">
        <f ca="1" xml:space="preserve">
IF($O578 = 11 + N("Analyst"),
    RANDBETWEEN(5, 7) + N("Jr, Pleno, Sr"),
    ""
)</f>
        <v>7</v>
      </c>
      <c r="R578" s="7" t="e">
        <f ca="1" xml:space="preserve">
IF($Q578 &lt;&gt; "",
    VLOOKUP($Q578,Level!$A:$B,2,FALSE),
    ""
)</f>
        <v>#N/A</v>
      </c>
      <c r="S578" s="1" t="e">
        <f ca="1" xml:space="preserve">
IF($O578 = 5 + N("Presidente"),
    27000,
    IF($O578 = 6 + N("Vice-presidente"),
        23000,
        IF(OR($O578 = 8, $O578= 13, $O578 = 12) + N("Secretária bilíngue ou coordenador ou especialista"),
            8000,
            IF($O578 = 7 + N("Diretor"),
                15000,
                IF($O578 = 14 + N("Gerente"),
                    12000,
                    IF($O578 = 9 + N("Estagiário"),
                        705,
                        IF($O578 = 10 + N("Trainee"),
                            805,
                            IF($O578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IF($K578 = 7,
  500,
  IF($K578 = 8,
    1000,
    IF($K578 = 9,
      1500,
      IF($K578 = 10,
        2000,
        0
      )
    )
  )
)
+
N("Adicional no salário por área")
+
IF($M578 = 14 + N("Tecnologia da Informação"),
  120,
  IF($M578 = 16 + N("Vendas"),
    110,
    IF($M578 = 15 + N("Jurídico"),
      100,
      IF(OR($M578 = 8, $M578 = 9, $M578 = 11) + N("Recursos humanos ou comercial ou comunicação e marketing"),
        80,
        0
      )
    )
  )
)
+
N("Adicionando pegadinha")
+
IF(AND($M578 = 16, $K578 = 9, $O578 = 11, $Q578 = 5) + N("Se for de vendas, com mestrado, analista sênior"),
  IF(#REF! = 5,
    100,
    0
  )
  +
  IF($I578 = "M",
    200,
    0
  ),
  0
)</f>
        <v>#NUM!</v>
      </c>
    </row>
    <row r="579" spans="1:19" ht="14.25" customHeight="1" x14ac:dyDescent="0.2">
      <c r="A579" s="7" t="s">
        <v>94</v>
      </c>
      <c r="B579" s="5">
        <f>ROW()</f>
        <v>579</v>
      </c>
      <c r="C579" s="6" t="b">
        <v>1</v>
      </c>
      <c r="D579" s="7" t="e">
        <f ca="1">IF($B579 = 1 + N("Presidente"),
    127,
    IF($B579 = 2 + N("Vice-Presidente"),
        72,
        IF($B579 = 3 + N("Secretária bilíngue"),
            13,
            RANDBETWEEN(5,COUNT(#REF!) + 1)
        )
    )
)</f>
        <v>#NUM!</v>
      </c>
      <c r="E579" s="7" t="e">
        <f ca="1">VLOOKUP($D579,#REF!,2,FALSE)</f>
        <v>#NUM!</v>
      </c>
      <c r="F579" s="7" t="e">
        <f ca="1" xml:space="preserve">
IF($B579 = 1,
    0,
    RANDBETWEEN(5,COUNT(#REF!) + 1)
)</f>
        <v>#NUM!</v>
      </c>
      <c r="G579" s="7" t="e">
        <f ca="1" xml:space="preserve">
IF($B579 = 1 + N("Presidente"),
    "de Orléans e Bragança",
    VLOOKUP($F579,#REF!,2,FALSE) &amp; " " &amp; VLOOKUP(RANDBETWEEN(5,COUNT(#REF!) + 1),#REF!,2,FALSE)
)</f>
        <v>#NUM!</v>
      </c>
      <c r="H579" s="7" t="s">
        <v>675</v>
      </c>
      <c r="I579" s="7" t="s">
        <v>5</v>
      </c>
      <c r="J579" s="8">
        <f ca="1" xml:space="preserve">
IF($O579 = 5 + N("CEO"),
    TODAY() - 16340,
    IF($O579 = 8 + N("Secretary"),
        RANDBETWEEN(TODAY() - 12418.5, TODAY()-6574.5),
        IF(OR($O579 = 7, $O579 = 14),
            RANDBETWEEN(TODAY() - 16071, TODAY() - 8766),
            IF(OR($O579 = 13, $O579 = 12, $O579 = 11),
                RANDBETWEEN(TODAY() - 27393.75, TODAY() - 12783.75),
                RANDBETWEEN(TODAY() - 27393.75, TODAY()-10957.5)
            )
        )
    )
)</f>
        <v>18962</v>
      </c>
      <c r="K579" s="6">
        <f ca="1" xml:space="preserve">
IF(OR($O579 = 5, $O579 = 6) + N("Se for presidente ou vice-presidente"),
    10 + N("Doutor"),
    IF($O579 = 7 + N("Se for diretor"),
        RANDBETWEEN(8,10) + N("Graduate school or Master’s degree or Doctorate"),
        IF($O579 = 14 + N("If a manager"),
            RANDBETWEEN(7,9),
            IF(OR($O579 = 13, $O579 = 12, $O579 = 11) + N("If coordinator or specialist or analyst"),
                RANDBETWEEN(7,8),
                7
            )
        )
    )
)</f>
        <v>7</v>
      </c>
      <c r="L579" s="8" t="str">
        <f ca="1">VLOOKUP($K579,Education!$A:$B,2,FALSE)</f>
        <v>Undergraduate degree</v>
      </c>
      <c r="M579" s="7" t="e">
        <f ca="1" xml:space="preserve">
  IF(OR($O579 = 5, $O579 = 6, $O579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79" s="7" t="e">
        <f ca="1">VLOOKUP($M579,Department!$A:$B,2,FALSE)</f>
        <v>#NUM!</v>
      </c>
      <c r="O579" s="6">
        <f t="shared" ref="O579:O642" ca="1" si="9" xml:space="preserve">
IF($B579 = 1 + N("Se matrícula for 1"),
  5 + N("Presidente"),
  IF($B579 = 2 + N("Se matrícula for 2"),
    6 + N("Vice-presidente"),
    IF($B579 = 3 + N("Se matrícula for 3"),
      8 + N("Secretária bilíngue"),
      IF(AND($B579 &gt;= 4, $B579 &lt;=14),
        7 + N("Diretor"),
        IF(AND($B579 &gt;= 15, $B579 &lt;= 25),
          14 + N("Manager"),
          IF(AND($B579 &gt;= 26, $B579 &lt;= 36),
            13 + N("Coordinador"),
            IF(AND($B579 &gt;= 37, $B579 &lt;= 47),
              12 + N("Especialista"),
                IF(MOD($B579,2) = 0,
                  11 + N("Analista"),
                  RANDBETWEEN(9,10) + N("Estagiário ou Trainee")
                )
            )
          )
        )
      )
    )
  )
)</f>
        <v>9</v>
      </c>
      <c r="P579" s="7" t="str">
        <f ca="1">VLOOKUP($O579,Role!$A:$B,2,FALSE)</f>
        <v>Intern</v>
      </c>
      <c r="Q579" s="6" t="str">
        <f ca="1" xml:space="preserve">
IF($O579 = 11 + N("Analyst"),
    RANDBETWEEN(5, 7) + N("Jr, Pleno, Sr"),
    ""
)</f>
        <v/>
      </c>
      <c r="R579" s="7" t="str">
        <f ca="1" xml:space="preserve">
IF($Q579 &lt;&gt; "",
    VLOOKUP($Q579,Level!$A:$B,2,FALSE),
    ""
)</f>
        <v/>
      </c>
      <c r="S579" s="1" t="e">
        <f ca="1" xml:space="preserve">
IF($O579 = 5 + N("Presidente"),
    27000,
    IF($O579 = 6 + N("Vice-presidente"),
        23000,
        IF(OR($O579 = 8, $O579= 13, $O579 = 12) + N("Secretária bilíngue ou coordenador ou especialista"),
            8000,
            IF($O579 = 7 + N("Diretor"),
                15000,
                IF($O579 = 14 + N("Gerente"),
                    12000,
                    IF($O579 = 9 + N("Estagiário"),
                        705,
                        IF($O579 = 10 + N("Trainee"),
                            805,
                            IF($O579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IF($K579 = 7,
  500,
  IF($K579 = 8,
    1000,
    IF($K579 = 9,
      1500,
      IF($K579 = 10,
        2000,
        0
      )
    )
  )
)
+
N("Adicional no salário por área")
+
IF($M579 = 14 + N("Tecnologia da Informação"),
  120,
  IF($M579 = 16 + N("Vendas"),
    110,
    IF($M579 = 15 + N("Jurídico"),
      100,
      IF(OR($M579 = 8, $M579 = 9, $M579 = 11) + N("Recursos humanos ou comercial ou comunicação e marketing"),
        80,
        0
      )
    )
  )
)
+
N("Adicionando pegadinha")
+
IF(AND($M579 = 16, $K579 = 9, $O579 = 11, $Q579 = 5) + N("Se for de vendas, com mestrado, analista sênior"),
  IF(#REF! = 5,
    100,
    0
  )
  +
  IF($I579 = "M",
    200,
    0
  ),
  0
)</f>
        <v>#NUM!</v>
      </c>
    </row>
    <row r="580" spans="1:19" ht="14.25" customHeight="1" x14ac:dyDescent="0.2">
      <c r="A580" s="7" t="s">
        <v>94</v>
      </c>
      <c r="B580" s="5">
        <f>ROW()</f>
        <v>580</v>
      </c>
      <c r="C580" s="6" t="b">
        <v>1</v>
      </c>
      <c r="D580" s="7" t="e">
        <f ca="1">IF($B580 = 1 + N("Presidente"),
    127,
    IF($B580 = 2 + N("Vice-Presidente"),
        72,
        IF($B580 = 3 + N("Secretária bilíngue"),
            13,
            RANDBETWEEN(5,COUNT(#REF!) + 1)
        )
    )
)</f>
        <v>#NUM!</v>
      </c>
      <c r="E580" s="7" t="e">
        <f ca="1">VLOOKUP($D580,#REF!,2,FALSE)</f>
        <v>#NUM!</v>
      </c>
      <c r="F580" s="7" t="e">
        <f ca="1" xml:space="preserve">
IF($B580 = 1,
    0,
    RANDBETWEEN(5,COUNT(#REF!) + 1)
)</f>
        <v>#NUM!</v>
      </c>
      <c r="G580" s="7" t="e">
        <f ca="1" xml:space="preserve">
IF($B580 = 1 + N("Presidente"),
    "de Orléans e Bragança",
    VLOOKUP($F580,#REF!,2,FALSE) &amp; " " &amp; VLOOKUP(RANDBETWEEN(5,COUNT(#REF!) + 1),#REF!,2,FALSE)
)</f>
        <v>#NUM!</v>
      </c>
      <c r="H580" s="7" t="s">
        <v>676</v>
      </c>
      <c r="I580" s="7" t="s">
        <v>5</v>
      </c>
      <c r="J580" s="8">
        <f ca="1" xml:space="preserve">
IF($O580 = 5 + N("CEO"),
    TODAY() - 16340,
    IF($O580 = 8 + N("Secretary"),
        RANDBETWEEN(TODAY() - 12418.5, TODAY()-6574.5),
        IF(OR($O580 = 7, $O580 = 14),
            RANDBETWEEN(TODAY() - 16071, TODAY() - 8766),
            IF(OR($O580 = 13, $O580 = 12, $O580 = 11),
                RANDBETWEEN(TODAY() - 27393.75, TODAY() - 12783.75),
                RANDBETWEEN(TODAY() - 27393.75, TODAY()-10957.5)
            )
        )
    )
)</f>
        <v>20229</v>
      </c>
      <c r="K580" s="6">
        <f ca="1" xml:space="preserve">
IF(OR($O580 = 5, $O580 = 6) + N("Se for presidente ou vice-presidente"),
    10 + N("Doutor"),
    IF($O580 = 7 + N("Se for diretor"),
        RANDBETWEEN(8,10) + N("Graduate school or Master’s degree or Doctorate"),
        IF($O580 = 14 + N("If a manager"),
            RANDBETWEEN(7,9),
            IF(OR($O580 = 13, $O580 = 12, $O580 = 11) + N("If coordinator or specialist or analyst"),
                RANDBETWEEN(7,8),
                7
            )
        )
    )
)</f>
        <v>7</v>
      </c>
      <c r="L580" s="8" t="str">
        <f ca="1">VLOOKUP($K580,Education!$A:$B,2,FALSE)</f>
        <v>Undergraduate degree</v>
      </c>
      <c r="M580" s="7" t="e">
        <f ca="1" xml:space="preserve">
  IF(OR($O580 = 5, $O580 = 6, $O580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0" s="7" t="e">
        <f ca="1">VLOOKUP($M580,Department!$A:$B,2,FALSE)</f>
        <v>#NUM!</v>
      </c>
      <c r="O580" s="6">
        <f t="shared" ca="1" si="9"/>
        <v>11</v>
      </c>
      <c r="P580" s="7" t="str">
        <f ca="1">VLOOKUP($O580,Role!$A:$B,2,FALSE)</f>
        <v>Analyst</v>
      </c>
      <c r="Q580" s="6">
        <f ca="1" xml:space="preserve">
IF($O580 = 11 + N("Analyst"),
    RANDBETWEEN(5, 7) + N("Jr, Pleno, Sr"),
    ""
)</f>
        <v>5</v>
      </c>
      <c r="R580" s="7" t="e">
        <f ca="1" xml:space="preserve">
IF($Q580 &lt;&gt; "",
    VLOOKUP($Q580,Level!$A:$B,2,FALSE),
    ""
)</f>
        <v>#N/A</v>
      </c>
      <c r="S580" s="1" t="e">
        <f ca="1" xml:space="preserve">
IF($O580 = 5 + N("Presidente"),
    27000,
    IF($O580 = 6 + N("Vice-presidente"),
        23000,
        IF(OR($O580 = 8, $O580= 13, $O580 = 12) + N("Secretária bilíngue ou coordenador ou especialista"),
            8000,
            IF($O580 = 7 + N("Diretor"),
                15000,
                IF($O580 = 14 + N("Gerente"),
                    12000,
                    IF($O580 = 9 + N("Estagiário"),
                        705,
                        IF($O580 = 10 + N("Trainee"),
                            805,
                            IF($O580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IF($K580 = 7,
  500,
  IF($K580 = 8,
    1000,
    IF($K580 = 9,
      1500,
      IF($K580 = 10,
        2000,
        0
      )
    )
  )
)
+
N("Adicional no salário por área")
+
IF($M580 = 14 + N("Tecnologia da Informação"),
  120,
  IF($M580 = 16 + N("Vendas"),
    110,
    IF($M580 = 15 + N("Jurídico"),
      100,
      IF(OR($M580 = 8, $M580 = 9, $M580 = 11) + N("Recursos humanos ou comercial ou comunicação e marketing"),
        80,
        0
      )
    )
  )
)
+
N("Adicionando pegadinha")
+
IF(AND($M580 = 16, $K580 = 9, $O580 = 11, $Q580 = 5) + N("Se for de vendas, com mestrado, analista sênior"),
  IF(#REF! = 5,
    100,
    0
  )
  +
  IF($I580 = "M",
    200,
    0
  ),
  0
)</f>
        <v>#NUM!</v>
      </c>
    </row>
    <row r="581" spans="1:19" ht="14.25" customHeight="1" x14ac:dyDescent="0.2">
      <c r="A581" s="7" t="s">
        <v>94</v>
      </c>
      <c r="B581" s="5">
        <f>ROW()</f>
        <v>581</v>
      </c>
      <c r="C581" s="6" t="b">
        <v>1</v>
      </c>
      <c r="D581" s="7" t="e">
        <f ca="1">IF($B581 = 1 + N("Presidente"),
    127,
    IF($B581 = 2 + N("Vice-Presidente"),
        72,
        IF($B581 = 3 + N("Secretária bilíngue"),
            13,
            RANDBETWEEN(5,COUNT(#REF!) + 1)
        )
    )
)</f>
        <v>#NUM!</v>
      </c>
      <c r="E581" s="7" t="e">
        <f ca="1">VLOOKUP($D581,#REF!,2,FALSE)</f>
        <v>#NUM!</v>
      </c>
      <c r="F581" s="7" t="e">
        <f ca="1" xml:space="preserve">
IF($B581 = 1,
    0,
    RANDBETWEEN(5,COUNT(#REF!) + 1)
)</f>
        <v>#NUM!</v>
      </c>
      <c r="G581" s="7" t="e">
        <f ca="1" xml:space="preserve">
IF($B581 = 1 + N("Presidente"),
    "de Orléans e Bragança",
    VLOOKUP($F581,#REF!,2,FALSE) &amp; " " &amp; VLOOKUP(RANDBETWEEN(5,COUNT(#REF!) + 1),#REF!,2,FALSE)
)</f>
        <v>#NUM!</v>
      </c>
      <c r="H581" s="7" t="s">
        <v>677</v>
      </c>
      <c r="I581" s="7" t="s">
        <v>5</v>
      </c>
      <c r="J581" s="8">
        <f ca="1" xml:space="preserve">
IF($O581 = 5 + N("CEO"),
    TODAY() - 16340,
    IF($O581 = 8 + N("Secretary"),
        RANDBETWEEN(TODAY() - 12418.5, TODAY()-6574.5),
        IF(OR($O581 = 7, $O581 = 14),
            RANDBETWEEN(TODAY() - 16071, TODAY() - 8766),
            IF(OR($O581 = 13, $O581 = 12, $O581 = 11),
                RANDBETWEEN(TODAY() - 27393.75, TODAY() - 12783.75),
                RANDBETWEEN(TODAY() - 27393.75, TODAY()-10957.5)
            )
        )
    )
)</f>
        <v>26211</v>
      </c>
      <c r="K581" s="6">
        <f ca="1" xml:space="preserve">
IF(OR($O581 = 5, $O581 = 6) + N("Se for presidente ou vice-presidente"),
    10 + N("Doutor"),
    IF($O581 = 7 + N("Se for diretor"),
        RANDBETWEEN(8,10) + N("Graduate school or Master’s degree or Doctorate"),
        IF($O581 = 14 + N("If a manager"),
            RANDBETWEEN(7,9),
            IF(OR($O581 = 13, $O581 = 12, $O581 = 11) + N("If coordinator or specialist or analyst"),
                RANDBETWEEN(7,8),
                7
            )
        )
    )
)</f>
        <v>7</v>
      </c>
      <c r="L581" s="8" t="str">
        <f ca="1">VLOOKUP($K581,Education!$A:$B,2,FALSE)</f>
        <v>Undergraduate degree</v>
      </c>
      <c r="M581" s="7" t="e">
        <f ca="1" xml:space="preserve">
  IF(OR($O581 = 5, $O581 = 6, $O581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1" s="7" t="e">
        <f ca="1">VLOOKUP($M581,Department!$A:$B,2,FALSE)</f>
        <v>#NUM!</v>
      </c>
      <c r="O581" s="6">
        <f t="shared" ca="1" si="9"/>
        <v>9</v>
      </c>
      <c r="P581" s="7" t="str">
        <f ca="1">VLOOKUP($O581,Role!$A:$B,2,FALSE)</f>
        <v>Intern</v>
      </c>
      <c r="Q581" s="6" t="str">
        <f ca="1" xml:space="preserve">
IF($O581 = 11 + N("Analyst"),
    RANDBETWEEN(5, 7) + N("Jr, Pleno, Sr"),
    ""
)</f>
        <v/>
      </c>
      <c r="R581" s="7" t="str">
        <f ca="1" xml:space="preserve">
IF($Q581 &lt;&gt; "",
    VLOOKUP($Q581,Level!$A:$B,2,FALSE),
    ""
)</f>
        <v/>
      </c>
      <c r="S581" s="1" t="e">
        <f ca="1" xml:space="preserve">
IF($O581 = 5 + N("Presidente"),
    27000,
    IF($O581 = 6 + N("Vice-presidente"),
        23000,
        IF(OR($O581 = 8, $O581= 13, $O581 = 12) + N("Secretária bilíngue ou coordenador ou especialista"),
            8000,
            IF($O581 = 7 + N("Diretor"),
                15000,
                IF($O581 = 14 + N("Gerente"),
                    12000,
                    IF($O581 = 9 + N("Estagiário"),
                        705,
                        IF($O581 = 10 + N("Trainee"),
                            805,
                            IF($O581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IF($K581 = 7,
  500,
  IF($K581 = 8,
    1000,
    IF($K581 = 9,
      1500,
      IF($K581 = 10,
        2000,
        0
      )
    )
  )
)
+
N("Adicional no salário por área")
+
IF($M581 = 14 + N("Tecnologia da Informação"),
  120,
  IF($M581 = 16 + N("Vendas"),
    110,
    IF($M581 = 15 + N("Jurídico"),
      100,
      IF(OR($M581 = 8, $M581 = 9, $M581 = 11) + N("Recursos humanos ou comercial ou comunicação e marketing"),
        80,
        0
      )
    )
  )
)
+
N("Adicionando pegadinha")
+
IF(AND($M581 = 16, $K581 = 9, $O581 = 11, $Q581 = 5) + N("Se for de vendas, com mestrado, analista sênior"),
  IF(#REF! = 5,
    100,
    0
  )
  +
  IF($I581 = "M",
    200,
    0
  ),
  0
)</f>
        <v>#NUM!</v>
      </c>
    </row>
    <row r="582" spans="1:19" ht="14.25" customHeight="1" x14ac:dyDescent="0.2">
      <c r="A582" s="7" t="s">
        <v>94</v>
      </c>
      <c r="B582" s="5">
        <f>ROW()</f>
        <v>582</v>
      </c>
      <c r="C582" s="6" t="b">
        <v>1</v>
      </c>
      <c r="D582" s="7" t="e">
        <f ca="1">IF($B582 = 1 + N("Presidente"),
    127,
    IF($B582 = 2 + N("Vice-Presidente"),
        72,
        IF($B582 = 3 + N("Secretária bilíngue"),
            13,
            RANDBETWEEN(5,COUNT(#REF!) + 1)
        )
    )
)</f>
        <v>#NUM!</v>
      </c>
      <c r="E582" s="7" t="e">
        <f ca="1">VLOOKUP($D582,#REF!,2,FALSE)</f>
        <v>#NUM!</v>
      </c>
      <c r="F582" s="7" t="e">
        <f ca="1" xml:space="preserve">
IF($B582 = 1,
    0,
    RANDBETWEEN(5,COUNT(#REF!) + 1)
)</f>
        <v>#NUM!</v>
      </c>
      <c r="G582" s="7" t="e">
        <f ca="1" xml:space="preserve">
IF($B582 = 1 + N("Presidente"),
    "de Orléans e Bragança",
    VLOOKUP($F582,#REF!,2,FALSE) &amp; " " &amp; VLOOKUP(RANDBETWEEN(5,COUNT(#REF!) + 1),#REF!,2,FALSE)
)</f>
        <v>#NUM!</v>
      </c>
      <c r="H582" s="7" t="s">
        <v>678</v>
      </c>
      <c r="I582" s="7" t="s">
        <v>6</v>
      </c>
      <c r="J582" s="8">
        <f ca="1" xml:space="preserve">
IF($O582 = 5 + N("CEO"),
    TODAY() - 16340,
    IF($O582 = 8 + N("Secretary"),
        RANDBETWEEN(TODAY() - 12418.5, TODAY()-6574.5),
        IF(OR($O582 = 7, $O582 = 14),
            RANDBETWEEN(TODAY() - 16071, TODAY() - 8766),
            IF(OR($O582 = 13, $O582 = 12, $O582 = 11),
                RANDBETWEEN(TODAY() - 27393.75, TODAY() - 12783.75),
                RANDBETWEEN(TODAY() - 27393.75, TODAY()-10957.5)
            )
        )
    )
)</f>
        <v>27810</v>
      </c>
      <c r="K582" s="6">
        <f ca="1" xml:space="preserve">
IF(OR($O582 = 5, $O582 = 6) + N("Se for presidente ou vice-presidente"),
    10 + N("Doutor"),
    IF($O582 = 7 + N("Se for diretor"),
        RANDBETWEEN(8,10) + N("Graduate school or Master’s degree or Doctorate"),
        IF($O582 = 14 + N("If a manager"),
            RANDBETWEEN(7,9),
            IF(OR($O582 = 13, $O582 = 12, $O582 = 11) + N("If coordinator or specialist or analyst"),
                RANDBETWEEN(7,8),
                7
            )
        )
    )
)</f>
        <v>8</v>
      </c>
      <c r="L582" s="8" t="str">
        <f ca="1">VLOOKUP($K582,Education!$A:$B,2,FALSE)</f>
        <v>Graduate school</v>
      </c>
      <c r="M582" s="7" t="e">
        <f ca="1" xml:space="preserve">
  IF(OR($O582 = 5, $O582 = 6, $O582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2" s="7" t="e">
        <f ca="1">VLOOKUP($M582,Department!$A:$B,2,FALSE)</f>
        <v>#NUM!</v>
      </c>
      <c r="O582" s="6">
        <f t="shared" ca="1" si="9"/>
        <v>11</v>
      </c>
      <c r="P582" s="7" t="str">
        <f ca="1">VLOOKUP($O582,Role!$A:$B,2,FALSE)</f>
        <v>Analyst</v>
      </c>
      <c r="Q582" s="6">
        <f ca="1" xml:space="preserve">
IF($O582 = 11 + N("Analyst"),
    RANDBETWEEN(5, 7) + N("Jr, Pleno, Sr"),
    ""
)</f>
        <v>5</v>
      </c>
      <c r="R582" s="7" t="e">
        <f ca="1" xml:space="preserve">
IF($Q582 &lt;&gt; "",
    VLOOKUP($Q582,Level!$A:$B,2,FALSE),
    ""
)</f>
        <v>#N/A</v>
      </c>
      <c r="S582" s="1" t="e">
        <f ca="1" xml:space="preserve">
IF($O582 = 5 + N("Presidente"),
    27000,
    IF($O582 = 6 + N("Vice-presidente"),
        23000,
        IF(OR($O582 = 8, $O582= 13, $O582 = 12) + N("Secretária bilíngue ou coordenador ou especialista"),
            8000,
            IF($O582 = 7 + N("Diretor"),
                15000,
                IF($O582 = 14 + N("Gerente"),
                    12000,
                    IF($O582 = 9 + N("Estagiário"),
                        705,
                        IF($O582 = 10 + N("Trainee"),
                            805,
                            IF($O582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IF($K582 = 7,
  500,
  IF($K582 = 8,
    1000,
    IF($K582 = 9,
      1500,
      IF($K582 = 10,
        2000,
        0
      )
    )
  )
)
+
N("Adicional no salário por área")
+
IF($M582 = 14 + N("Tecnologia da Informação"),
  120,
  IF($M582 = 16 + N("Vendas"),
    110,
    IF($M582 = 15 + N("Jurídico"),
      100,
      IF(OR($M582 = 8, $M582 = 9, $M582 = 11) + N("Recursos humanos ou comercial ou comunicação e marketing"),
        80,
        0
      )
    )
  )
)
+
N("Adicionando pegadinha")
+
IF(AND($M582 = 16, $K582 = 9, $O582 = 11, $Q582 = 5) + N("Se for de vendas, com mestrado, analista sênior"),
  IF(#REF! = 5,
    100,
    0
  )
  +
  IF($I582 = "M",
    200,
    0
  ),
  0
)</f>
        <v>#NUM!</v>
      </c>
    </row>
    <row r="583" spans="1:19" ht="14.25" customHeight="1" x14ac:dyDescent="0.2">
      <c r="A583" s="7" t="s">
        <v>94</v>
      </c>
      <c r="B583" s="5">
        <f>ROW()</f>
        <v>583</v>
      </c>
      <c r="C583" s="6" t="b">
        <v>1</v>
      </c>
      <c r="D583" s="7" t="e">
        <f ca="1">IF($B583 = 1 + N("Presidente"),
    127,
    IF($B583 = 2 + N("Vice-Presidente"),
        72,
        IF($B583 = 3 + N("Secretária bilíngue"),
            13,
            RANDBETWEEN(5,COUNT(#REF!) + 1)
        )
    )
)</f>
        <v>#NUM!</v>
      </c>
      <c r="E583" s="7" t="e">
        <f ca="1">VLOOKUP($D583,#REF!,2,FALSE)</f>
        <v>#NUM!</v>
      </c>
      <c r="F583" s="7" t="e">
        <f ca="1" xml:space="preserve">
IF($B583 = 1,
    0,
    RANDBETWEEN(5,COUNT(#REF!) + 1)
)</f>
        <v>#NUM!</v>
      </c>
      <c r="G583" s="7" t="e">
        <f ca="1" xml:space="preserve">
IF($B583 = 1 + N("Presidente"),
    "de Orléans e Bragança",
    VLOOKUP($F583,#REF!,2,FALSE) &amp; " " &amp; VLOOKUP(RANDBETWEEN(5,COUNT(#REF!) + 1),#REF!,2,FALSE)
)</f>
        <v>#NUM!</v>
      </c>
      <c r="H583" s="7" t="s">
        <v>679</v>
      </c>
      <c r="I583" s="7" t="s">
        <v>5</v>
      </c>
      <c r="J583" s="8">
        <f ca="1" xml:space="preserve">
IF($O583 = 5 + N("CEO"),
    TODAY() - 16340,
    IF($O583 = 8 + N("Secretary"),
        RANDBETWEEN(TODAY() - 12418.5, TODAY()-6574.5),
        IF(OR($O583 = 7, $O583 = 14),
            RANDBETWEEN(TODAY() - 16071, TODAY() - 8766),
            IF(OR($O583 = 13, $O583 = 12, $O583 = 11),
                RANDBETWEEN(TODAY() - 27393.75, TODAY() - 12783.75),
                RANDBETWEEN(TODAY() - 27393.75, TODAY()-10957.5)
            )
        )
    )
)</f>
        <v>25543</v>
      </c>
      <c r="K583" s="6">
        <f ca="1" xml:space="preserve">
IF(OR($O583 = 5, $O583 = 6) + N("Se for presidente ou vice-presidente"),
    10 + N("Doutor"),
    IF($O583 = 7 + N("Se for diretor"),
        RANDBETWEEN(8,10) + N("Graduate school or Master’s degree or Doctorate"),
        IF($O583 = 14 + N("If a manager"),
            RANDBETWEEN(7,9),
            IF(OR($O583 = 13, $O583 = 12, $O583 = 11) + N("If coordinator or specialist or analyst"),
                RANDBETWEEN(7,8),
                7
            )
        )
    )
)</f>
        <v>7</v>
      </c>
      <c r="L583" s="8" t="str">
        <f ca="1">VLOOKUP($K583,Education!$A:$B,2,FALSE)</f>
        <v>Undergraduate degree</v>
      </c>
      <c r="M583" s="7" t="e">
        <f ca="1" xml:space="preserve">
  IF(OR($O583 = 5, $O583 = 6, $O583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3" s="7" t="e">
        <f ca="1">VLOOKUP($M583,Department!$A:$B,2,FALSE)</f>
        <v>#NUM!</v>
      </c>
      <c r="O583" s="6">
        <f t="shared" ca="1" si="9"/>
        <v>9</v>
      </c>
      <c r="P583" s="7" t="str">
        <f ca="1">VLOOKUP($O583,Role!$A:$B,2,FALSE)</f>
        <v>Intern</v>
      </c>
      <c r="Q583" s="6" t="str">
        <f ca="1" xml:space="preserve">
IF($O583 = 11 + N("Analyst"),
    RANDBETWEEN(5, 7) + N("Jr, Pleno, Sr"),
    ""
)</f>
        <v/>
      </c>
      <c r="R583" s="7" t="str">
        <f ca="1" xml:space="preserve">
IF($Q583 &lt;&gt; "",
    VLOOKUP($Q583,Level!$A:$B,2,FALSE),
    ""
)</f>
        <v/>
      </c>
      <c r="S583" s="1" t="e">
        <f ca="1" xml:space="preserve">
IF($O583 = 5 + N("Presidente"),
    27000,
    IF($O583 = 6 + N("Vice-presidente"),
        23000,
        IF(OR($O583 = 8, $O583= 13, $O583 = 12) + N("Secretária bilíngue ou coordenador ou especialista"),
            8000,
            IF($O583 = 7 + N("Diretor"),
                15000,
                IF($O583 = 14 + N("Gerente"),
                    12000,
                    IF($O583 = 9 + N("Estagiário"),
                        705,
                        IF($O583 = 10 + N("Trainee"),
                            805,
                            IF($O583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IF($K583 = 7,
  500,
  IF($K583 = 8,
    1000,
    IF($K583 = 9,
      1500,
      IF($K583 = 10,
        2000,
        0
      )
    )
  )
)
+
N("Adicional no salário por área")
+
IF($M583 = 14 + N("Tecnologia da Informação"),
  120,
  IF($M583 = 16 + N("Vendas"),
    110,
    IF($M583 = 15 + N("Jurídico"),
      100,
      IF(OR($M583 = 8, $M583 = 9, $M583 = 11) + N("Recursos humanos ou comercial ou comunicação e marketing"),
        80,
        0
      )
    )
  )
)
+
N("Adicionando pegadinha")
+
IF(AND($M583 = 16, $K583 = 9, $O583 = 11, $Q583 = 5) + N("Se for de vendas, com mestrado, analista sênior"),
  IF(#REF! = 5,
    100,
    0
  )
  +
  IF($I583 = "M",
    200,
    0
  ),
  0
)</f>
        <v>#NUM!</v>
      </c>
    </row>
    <row r="584" spans="1:19" ht="14.25" customHeight="1" x14ac:dyDescent="0.2">
      <c r="A584" s="7" t="s">
        <v>94</v>
      </c>
      <c r="B584" s="5">
        <f>ROW()</f>
        <v>584</v>
      </c>
      <c r="C584" s="6" t="b">
        <v>1</v>
      </c>
      <c r="D584" s="7" t="e">
        <f ca="1">IF($B584 = 1 + N("Presidente"),
    127,
    IF($B584 = 2 + N("Vice-Presidente"),
        72,
        IF($B584 = 3 + N("Secretária bilíngue"),
            13,
            RANDBETWEEN(5,COUNT(#REF!) + 1)
        )
    )
)</f>
        <v>#NUM!</v>
      </c>
      <c r="E584" s="7" t="e">
        <f ca="1">VLOOKUP($D584,#REF!,2,FALSE)</f>
        <v>#NUM!</v>
      </c>
      <c r="F584" s="7" t="e">
        <f ca="1" xml:space="preserve">
IF($B584 = 1,
    0,
    RANDBETWEEN(5,COUNT(#REF!) + 1)
)</f>
        <v>#NUM!</v>
      </c>
      <c r="G584" s="7" t="e">
        <f ca="1" xml:space="preserve">
IF($B584 = 1 + N("Presidente"),
    "de Orléans e Bragança",
    VLOOKUP($F584,#REF!,2,FALSE) &amp; " " &amp; VLOOKUP(RANDBETWEEN(5,COUNT(#REF!) + 1),#REF!,2,FALSE)
)</f>
        <v>#NUM!</v>
      </c>
      <c r="H584" s="7" t="s">
        <v>680</v>
      </c>
      <c r="I584" s="7" t="s">
        <v>5</v>
      </c>
      <c r="J584" s="8">
        <f ca="1" xml:space="preserve">
IF($O584 = 5 + N("CEO"),
    TODAY() - 16340,
    IF($O584 = 8 + N("Secretary"),
        RANDBETWEEN(TODAY() - 12418.5, TODAY()-6574.5),
        IF(OR($O584 = 7, $O584 = 14),
            RANDBETWEEN(TODAY() - 16071, TODAY() - 8766),
            IF(OR($O584 = 13, $O584 = 12, $O584 = 11),
                RANDBETWEEN(TODAY() - 27393.75, TODAY() - 12783.75),
                RANDBETWEEN(TODAY() - 27393.75, TODAY()-10957.5)
            )
        )
    )
)</f>
        <v>30718</v>
      </c>
      <c r="K584" s="6">
        <f ca="1" xml:space="preserve">
IF(OR($O584 = 5, $O584 = 6) + N("Se for presidente ou vice-presidente"),
    10 + N("Doutor"),
    IF($O584 = 7 + N("Se for diretor"),
        RANDBETWEEN(8,10) + N("Graduate school or Master’s degree or Doctorate"),
        IF($O584 = 14 + N("If a manager"),
            RANDBETWEEN(7,9),
            IF(OR($O584 = 13, $O584 = 12, $O584 = 11) + N("If coordinator or specialist or analyst"),
                RANDBETWEEN(7,8),
                7
            )
        )
    )
)</f>
        <v>8</v>
      </c>
      <c r="L584" s="8" t="str">
        <f ca="1">VLOOKUP($K584,Education!$A:$B,2,FALSE)</f>
        <v>Graduate school</v>
      </c>
      <c r="M584" s="7" t="e">
        <f ca="1" xml:space="preserve">
  IF(OR($O584 = 5, $O584 = 6, $O584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4" s="7" t="e">
        <f ca="1">VLOOKUP($M584,Department!$A:$B,2,FALSE)</f>
        <v>#NUM!</v>
      </c>
      <c r="O584" s="6">
        <f t="shared" ca="1" si="9"/>
        <v>11</v>
      </c>
      <c r="P584" s="7" t="str">
        <f ca="1">VLOOKUP($O584,Role!$A:$B,2,FALSE)</f>
        <v>Analyst</v>
      </c>
      <c r="Q584" s="6">
        <f ca="1" xml:space="preserve">
IF($O584 = 11 + N("Analyst"),
    RANDBETWEEN(5, 7) + N("Jr, Pleno, Sr"),
    ""
)</f>
        <v>7</v>
      </c>
      <c r="R584" s="7" t="e">
        <f ca="1" xml:space="preserve">
IF($Q584 &lt;&gt; "",
    VLOOKUP($Q584,Level!$A:$B,2,FALSE),
    ""
)</f>
        <v>#N/A</v>
      </c>
      <c r="S584" s="1" t="e">
        <f ca="1" xml:space="preserve">
IF($O584 = 5 + N("Presidente"),
    27000,
    IF($O584 = 6 + N("Vice-presidente"),
        23000,
        IF(OR($O584 = 8, $O584= 13, $O584 = 12) + N("Secretária bilíngue ou coordenador ou especialista"),
            8000,
            IF($O584 = 7 + N("Diretor"),
                15000,
                IF($O584 = 14 + N("Gerente"),
                    12000,
                    IF($O584 = 9 + N("Estagiário"),
                        705,
                        IF($O584 = 10 + N("Trainee"),
                            805,
                            IF($O584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IF($K584 = 7,
  500,
  IF($K584 = 8,
    1000,
    IF($K584 = 9,
      1500,
      IF($K584 = 10,
        2000,
        0
      )
    )
  )
)
+
N("Adicional no salário por área")
+
IF($M584 = 14 + N("Tecnologia da Informação"),
  120,
  IF($M584 = 16 + N("Vendas"),
    110,
    IF($M584 = 15 + N("Jurídico"),
      100,
      IF(OR($M584 = 8, $M584 = 9, $M584 = 11) + N("Recursos humanos ou comercial ou comunicação e marketing"),
        80,
        0
      )
    )
  )
)
+
N("Adicionando pegadinha")
+
IF(AND($M584 = 16, $K584 = 9, $O584 = 11, $Q584 = 5) + N("Se for de vendas, com mestrado, analista sênior"),
  IF(#REF! = 5,
    100,
    0
  )
  +
  IF($I584 = "M",
    200,
    0
  ),
  0
)</f>
        <v>#NUM!</v>
      </c>
    </row>
    <row r="585" spans="1:19" ht="14.25" customHeight="1" x14ac:dyDescent="0.2">
      <c r="A585" s="7" t="s">
        <v>94</v>
      </c>
      <c r="B585" s="5">
        <f>ROW()</f>
        <v>585</v>
      </c>
      <c r="C585" s="6" t="b">
        <v>1</v>
      </c>
      <c r="D585" s="7" t="e">
        <f ca="1">IF($B585 = 1 + N("Presidente"),
    127,
    IF($B585 = 2 + N("Vice-Presidente"),
        72,
        IF($B585 = 3 + N("Secretária bilíngue"),
            13,
            RANDBETWEEN(5,COUNT(#REF!) + 1)
        )
    )
)</f>
        <v>#NUM!</v>
      </c>
      <c r="E585" s="7" t="e">
        <f ca="1">VLOOKUP($D585,#REF!,2,FALSE)</f>
        <v>#NUM!</v>
      </c>
      <c r="F585" s="7" t="e">
        <f ca="1" xml:space="preserve">
IF($B585 = 1,
    0,
    RANDBETWEEN(5,COUNT(#REF!) + 1)
)</f>
        <v>#NUM!</v>
      </c>
      <c r="G585" s="7" t="e">
        <f ca="1" xml:space="preserve">
IF($B585 = 1 + N("Presidente"),
    "de Orléans e Bragança",
    VLOOKUP($F585,#REF!,2,FALSE) &amp; " " &amp; VLOOKUP(RANDBETWEEN(5,COUNT(#REF!) + 1),#REF!,2,FALSE)
)</f>
        <v>#NUM!</v>
      </c>
      <c r="H585" s="7" t="s">
        <v>681</v>
      </c>
      <c r="I585" s="7" t="s">
        <v>5</v>
      </c>
      <c r="J585" s="8">
        <f ca="1" xml:space="preserve">
IF($O585 = 5 + N("CEO"),
    TODAY() - 16340,
    IF($O585 = 8 + N("Secretary"),
        RANDBETWEEN(TODAY() - 12418.5, TODAY()-6574.5),
        IF(OR($O585 = 7, $O585 = 14),
            RANDBETWEEN(TODAY() - 16071, TODAY() - 8766),
            IF(OR($O585 = 13, $O585 = 12, $O585 = 11),
                RANDBETWEEN(TODAY() - 27393.75, TODAY() - 12783.75),
                RANDBETWEEN(TODAY() - 27393.75, TODAY()-10957.5)
            )
        )
    )
)</f>
        <v>23535</v>
      </c>
      <c r="K585" s="6">
        <f ca="1" xml:space="preserve">
IF(OR($O585 = 5, $O585 = 6) + N("Se for presidente ou vice-presidente"),
    10 + N("Doutor"),
    IF($O585 = 7 + N("Se for diretor"),
        RANDBETWEEN(8,10) + N("Graduate school or Master’s degree or Doctorate"),
        IF($O585 = 14 + N("If a manager"),
            RANDBETWEEN(7,9),
            IF(OR($O585 = 13, $O585 = 12, $O585 = 11) + N("If coordinator or specialist or analyst"),
                RANDBETWEEN(7,8),
                7
            )
        )
    )
)</f>
        <v>7</v>
      </c>
      <c r="L585" s="8" t="str">
        <f ca="1">VLOOKUP($K585,Education!$A:$B,2,FALSE)</f>
        <v>Undergraduate degree</v>
      </c>
      <c r="M585" s="7" t="e">
        <f ca="1" xml:space="preserve">
  IF(OR($O585 = 5, $O585 = 6, $O585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5" s="7" t="e">
        <f ca="1">VLOOKUP($M585,Department!$A:$B,2,FALSE)</f>
        <v>#NUM!</v>
      </c>
      <c r="O585" s="6">
        <f t="shared" ca="1" si="9"/>
        <v>10</v>
      </c>
      <c r="P585" s="7" t="str">
        <f ca="1">VLOOKUP($O585,Role!$A:$B,2,FALSE)</f>
        <v>Trainee</v>
      </c>
      <c r="Q585" s="6" t="str">
        <f ca="1" xml:space="preserve">
IF($O585 = 11 + N("Analyst"),
    RANDBETWEEN(5, 7) + N("Jr, Pleno, Sr"),
    ""
)</f>
        <v/>
      </c>
      <c r="R585" s="7" t="str">
        <f ca="1" xml:space="preserve">
IF($Q585 &lt;&gt; "",
    VLOOKUP($Q585,Level!$A:$B,2,FALSE),
    ""
)</f>
        <v/>
      </c>
      <c r="S585" s="1" t="e">
        <f ca="1" xml:space="preserve">
IF($O585 = 5 + N("Presidente"),
    27000,
    IF($O585 = 6 + N("Vice-presidente"),
        23000,
        IF(OR($O585 = 8, $O585= 13, $O585 = 12) + N("Secretária bilíngue ou coordenador ou especialista"),
            8000,
            IF($O585 = 7 + N("Diretor"),
                15000,
                IF($O585 = 14 + N("Gerente"),
                    12000,
                    IF($O585 = 9 + N("Estagiário"),
                        705,
                        IF($O585 = 10 + N("Trainee"),
                            805,
                            IF($O585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IF($K585 = 7,
  500,
  IF($K585 = 8,
    1000,
    IF($K585 = 9,
      1500,
      IF($K585 = 10,
        2000,
        0
      )
    )
  )
)
+
N("Adicional no salário por área")
+
IF($M585 = 14 + N("Tecnologia da Informação"),
  120,
  IF($M585 = 16 + N("Vendas"),
    110,
    IF($M585 = 15 + N("Jurídico"),
      100,
      IF(OR($M585 = 8, $M585 = 9, $M585 = 11) + N("Recursos humanos ou comercial ou comunicação e marketing"),
        80,
        0
      )
    )
  )
)
+
N("Adicionando pegadinha")
+
IF(AND($M585 = 16, $K585 = 9, $O585 = 11, $Q585 = 5) + N("Se for de vendas, com mestrado, analista sênior"),
  IF(#REF! = 5,
    100,
    0
  )
  +
  IF($I585 = "M",
    200,
    0
  ),
  0
)</f>
        <v>#NUM!</v>
      </c>
    </row>
    <row r="586" spans="1:19" ht="14.25" customHeight="1" x14ac:dyDescent="0.2">
      <c r="A586" s="7" t="s">
        <v>94</v>
      </c>
      <c r="B586" s="5">
        <f>ROW()</f>
        <v>586</v>
      </c>
      <c r="C586" s="6" t="b">
        <v>1</v>
      </c>
      <c r="D586" s="7" t="e">
        <f ca="1">IF($B586 = 1 + N("Presidente"),
    127,
    IF($B586 = 2 + N("Vice-Presidente"),
        72,
        IF($B586 = 3 + N("Secretária bilíngue"),
            13,
            RANDBETWEEN(5,COUNT(#REF!) + 1)
        )
    )
)</f>
        <v>#NUM!</v>
      </c>
      <c r="E586" s="7" t="e">
        <f ca="1">VLOOKUP($D586,#REF!,2,FALSE)</f>
        <v>#NUM!</v>
      </c>
      <c r="F586" s="7" t="e">
        <f ca="1" xml:space="preserve">
IF($B586 = 1,
    0,
    RANDBETWEEN(5,COUNT(#REF!) + 1)
)</f>
        <v>#NUM!</v>
      </c>
      <c r="G586" s="7" t="e">
        <f ca="1" xml:space="preserve">
IF($B586 = 1 + N("Presidente"),
    "de Orléans e Bragança",
    VLOOKUP($F586,#REF!,2,FALSE) &amp; " " &amp; VLOOKUP(RANDBETWEEN(5,COUNT(#REF!) + 1),#REF!,2,FALSE)
)</f>
        <v>#NUM!</v>
      </c>
      <c r="H586" s="7" t="s">
        <v>682</v>
      </c>
      <c r="I586" s="7" t="s">
        <v>6</v>
      </c>
      <c r="J586" s="8">
        <f ca="1" xml:space="preserve">
IF($O586 = 5 + N("CEO"),
    TODAY() - 16340,
    IF($O586 = 8 + N("Secretary"),
        RANDBETWEEN(TODAY() - 12418.5, TODAY()-6574.5),
        IF(OR($O586 = 7, $O586 = 14),
            RANDBETWEEN(TODAY() - 16071, TODAY() - 8766),
            IF(OR($O586 = 13, $O586 = 12, $O586 = 11),
                RANDBETWEEN(TODAY() - 27393.75, TODAY() - 12783.75),
                RANDBETWEEN(TODAY() - 27393.75, TODAY()-10957.5)
            )
        )
    )
)</f>
        <v>22431</v>
      </c>
      <c r="K586" s="6">
        <f ca="1" xml:space="preserve">
IF(OR($O586 = 5, $O586 = 6) + N("Se for presidente ou vice-presidente"),
    10 + N("Doutor"),
    IF($O586 = 7 + N("Se for diretor"),
        RANDBETWEEN(8,10) + N("Graduate school or Master’s degree or Doctorate"),
        IF($O586 = 14 + N("If a manager"),
            RANDBETWEEN(7,9),
            IF(OR($O586 = 13, $O586 = 12, $O586 = 11) + N("If coordinator or specialist or analyst"),
                RANDBETWEEN(7,8),
                7
            )
        )
    )
)</f>
        <v>8</v>
      </c>
      <c r="L586" s="8" t="str">
        <f ca="1">VLOOKUP($K586,Education!$A:$B,2,FALSE)</f>
        <v>Graduate school</v>
      </c>
      <c r="M586" s="7" t="e">
        <f ca="1" xml:space="preserve">
  IF(OR($O586 = 5, $O586 = 6, $O586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6" s="7" t="e">
        <f ca="1">VLOOKUP($M586,Department!$A:$B,2,FALSE)</f>
        <v>#NUM!</v>
      </c>
      <c r="O586" s="6">
        <f t="shared" ca="1" si="9"/>
        <v>11</v>
      </c>
      <c r="P586" s="7" t="str">
        <f ca="1">VLOOKUP($O586,Role!$A:$B,2,FALSE)</f>
        <v>Analyst</v>
      </c>
      <c r="Q586" s="6">
        <f ca="1" xml:space="preserve">
IF($O586 = 11 + N("Analyst"),
    RANDBETWEEN(5, 7) + N("Jr, Pleno, Sr"),
    ""
)</f>
        <v>5</v>
      </c>
      <c r="R586" s="7" t="e">
        <f ca="1" xml:space="preserve">
IF($Q586 &lt;&gt; "",
    VLOOKUP($Q586,Level!$A:$B,2,FALSE),
    ""
)</f>
        <v>#N/A</v>
      </c>
      <c r="S586" s="1" t="e">
        <f ca="1" xml:space="preserve">
IF($O586 = 5 + N("Presidente"),
    27000,
    IF($O586 = 6 + N("Vice-presidente"),
        23000,
        IF(OR($O586 = 8, $O586= 13, $O586 = 12) + N("Secretária bilíngue ou coordenador ou especialista"),
            8000,
            IF($O586 = 7 + N("Diretor"),
                15000,
                IF($O586 = 14 + N("Gerente"),
                    12000,
                    IF($O586 = 9 + N("Estagiário"),
                        705,
                        IF($O586 = 10 + N("Trainee"),
                            805,
                            IF($O586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IF($K586 = 7,
  500,
  IF($K586 = 8,
    1000,
    IF($K586 = 9,
      1500,
      IF($K586 = 10,
        2000,
        0
      )
    )
  )
)
+
N("Adicional no salário por área")
+
IF($M586 = 14 + N("Tecnologia da Informação"),
  120,
  IF($M586 = 16 + N("Vendas"),
    110,
    IF($M586 = 15 + N("Jurídico"),
      100,
      IF(OR($M586 = 8, $M586 = 9, $M586 = 11) + N("Recursos humanos ou comercial ou comunicação e marketing"),
        80,
        0
      )
    )
  )
)
+
N("Adicionando pegadinha")
+
IF(AND($M586 = 16, $K586 = 9, $O586 = 11, $Q586 = 5) + N("Se for de vendas, com mestrado, analista sênior"),
  IF(#REF! = 5,
    100,
    0
  )
  +
  IF($I586 = "M",
    200,
    0
  ),
  0
)</f>
        <v>#NUM!</v>
      </c>
    </row>
    <row r="587" spans="1:19" ht="14.25" customHeight="1" x14ac:dyDescent="0.2">
      <c r="A587" s="7" t="s">
        <v>94</v>
      </c>
      <c r="B587" s="5">
        <f>ROW()</f>
        <v>587</v>
      </c>
      <c r="C587" s="6" t="b">
        <v>1</v>
      </c>
      <c r="D587" s="7" t="e">
        <f ca="1">IF($B587 = 1 + N("Presidente"),
    127,
    IF($B587 = 2 + N("Vice-Presidente"),
        72,
        IF($B587 = 3 + N("Secretária bilíngue"),
            13,
            RANDBETWEEN(5,COUNT(#REF!) + 1)
        )
    )
)</f>
        <v>#NUM!</v>
      </c>
      <c r="E587" s="7" t="e">
        <f ca="1">VLOOKUP($D587,#REF!,2,FALSE)</f>
        <v>#NUM!</v>
      </c>
      <c r="F587" s="7" t="e">
        <f ca="1" xml:space="preserve">
IF($B587 = 1,
    0,
    RANDBETWEEN(5,COUNT(#REF!) + 1)
)</f>
        <v>#NUM!</v>
      </c>
      <c r="G587" s="7" t="e">
        <f ca="1" xml:space="preserve">
IF($B587 = 1 + N("Presidente"),
    "de Orléans e Bragança",
    VLOOKUP($F587,#REF!,2,FALSE) &amp; " " &amp; VLOOKUP(RANDBETWEEN(5,COUNT(#REF!) + 1),#REF!,2,FALSE)
)</f>
        <v>#NUM!</v>
      </c>
      <c r="H587" s="7" t="s">
        <v>683</v>
      </c>
      <c r="I587" s="7" t="s">
        <v>5</v>
      </c>
      <c r="J587" s="8">
        <f ca="1" xml:space="preserve">
IF($O587 = 5 + N("CEO"),
    TODAY() - 16340,
    IF($O587 = 8 + N("Secretary"),
        RANDBETWEEN(TODAY() - 12418.5, TODAY()-6574.5),
        IF(OR($O587 = 7, $O587 = 14),
            RANDBETWEEN(TODAY() - 16071, TODAY() - 8766),
            IF(OR($O587 = 13, $O587 = 12, $O587 = 11),
                RANDBETWEEN(TODAY() - 27393.75, TODAY() - 12783.75),
                RANDBETWEEN(TODAY() - 27393.75, TODAY()-10957.5)
            )
        )
    )
)</f>
        <v>27911</v>
      </c>
      <c r="K587" s="6">
        <f ca="1" xml:space="preserve">
IF(OR($O587 = 5, $O587 = 6) + N("Se for presidente ou vice-presidente"),
    10 + N("Doutor"),
    IF($O587 = 7 + N("Se for diretor"),
        RANDBETWEEN(8,10) + N("Graduate school or Master’s degree or Doctorate"),
        IF($O587 = 14 + N("If a manager"),
            RANDBETWEEN(7,9),
            IF(OR($O587 = 13, $O587 = 12, $O587 = 11) + N("If coordinator or specialist or analyst"),
                RANDBETWEEN(7,8),
                7
            )
        )
    )
)</f>
        <v>7</v>
      </c>
      <c r="L587" s="8" t="str">
        <f ca="1">VLOOKUP($K587,Education!$A:$B,2,FALSE)</f>
        <v>Undergraduate degree</v>
      </c>
      <c r="M587" s="7" t="e">
        <f ca="1" xml:space="preserve">
  IF(OR($O587 = 5, $O587 = 6, $O587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7" s="7" t="e">
        <f ca="1">VLOOKUP($M587,Department!$A:$B,2,FALSE)</f>
        <v>#NUM!</v>
      </c>
      <c r="O587" s="6">
        <f t="shared" ca="1" si="9"/>
        <v>9</v>
      </c>
      <c r="P587" s="7" t="str">
        <f ca="1">VLOOKUP($O587,Role!$A:$B,2,FALSE)</f>
        <v>Intern</v>
      </c>
      <c r="Q587" s="6" t="str">
        <f ca="1" xml:space="preserve">
IF($O587 = 11 + N("Analyst"),
    RANDBETWEEN(5, 7) + N("Jr, Pleno, Sr"),
    ""
)</f>
        <v/>
      </c>
      <c r="R587" s="7" t="str">
        <f ca="1" xml:space="preserve">
IF($Q587 &lt;&gt; "",
    VLOOKUP($Q587,Level!$A:$B,2,FALSE),
    ""
)</f>
        <v/>
      </c>
      <c r="S587" s="1" t="e">
        <f ca="1" xml:space="preserve">
IF($O587 = 5 + N("Presidente"),
    27000,
    IF($O587 = 6 + N("Vice-presidente"),
        23000,
        IF(OR($O587 = 8, $O587= 13, $O587 = 12) + N("Secretária bilíngue ou coordenador ou especialista"),
            8000,
            IF($O587 = 7 + N("Diretor"),
                15000,
                IF($O587 = 14 + N("Gerente"),
                    12000,
                    IF($O587 = 9 + N("Estagiário"),
                        705,
                        IF($O587 = 10 + N("Trainee"),
                            805,
                            IF($O587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IF($K587 = 7,
  500,
  IF($K587 = 8,
    1000,
    IF($K587 = 9,
      1500,
      IF($K587 = 10,
        2000,
        0
      )
    )
  )
)
+
N("Adicional no salário por área")
+
IF($M587 = 14 + N("Tecnologia da Informação"),
  120,
  IF($M587 = 16 + N("Vendas"),
    110,
    IF($M587 = 15 + N("Jurídico"),
      100,
      IF(OR($M587 = 8, $M587 = 9, $M587 = 11) + N("Recursos humanos ou comercial ou comunicação e marketing"),
        80,
        0
      )
    )
  )
)
+
N("Adicionando pegadinha")
+
IF(AND($M587 = 16, $K587 = 9, $O587 = 11, $Q587 = 5) + N("Se for de vendas, com mestrado, analista sênior"),
  IF(#REF! = 5,
    100,
    0
  )
  +
  IF($I587 = "M",
    200,
    0
  ),
  0
)</f>
        <v>#NUM!</v>
      </c>
    </row>
    <row r="588" spans="1:19" ht="14.25" customHeight="1" x14ac:dyDescent="0.2">
      <c r="A588" s="7" t="s">
        <v>94</v>
      </c>
      <c r="B588" s="5">
        <f>ROW()</f>
        <v>588</v>
      </c>
      <c r="C588" s="6" t="b">
        <v>1</v>
      </c>
      <c r="D588" s="7" t="e">
        <f ca="1">IF($B588 = 1 + N("Presidente"),
    127,
    IF($B588 = 2 + N("Vice-Presidente"),
        72,
        IF($B588 = 3 + N("Secretária bilíngue"),
            13,
            RANDBETWEEN(5,COUNT(#REF!) + 1)
        )
    )
)</f>
        <v>#NUM!</v>
      </c>
      <c r="E588" s="7" t="e">
        <f ca="1">VLOOKUP($D588,#REF!,2,FALSE)</f>
        <v>#NUM!</v>
      </c>
      <c r="F588" s="7" t="e">
        <f ca="1" xml:space="preserve">
IF($B588 = 1,
    0,
    RANDBETWEEN(5,COUNT(#REF!) + 1)
)</f>
        <v>#NUM!</v>
      </c>
      <c r="G588" s="7" t="e">
        <f ca="1" xml:space="preserve">
IF($B588 = 1 + N("Presidente"),
    "de Orléans e Bragança",
    VLOOKUP($F588,#REF!,2,FALSE) &amp; " " &amp; VLOOKUP(RANDBETWEEN(5,COUNT(#REF!) + 1),#REF!,2,FALSE)
)</f>
        <v>#NUM!</v>
      </c>
      <c r="H588" s="7" t="s">
        <v>684</v>
      </c>
      <c r="I588" s="7" t="s">
        <v>6</v>
      </c>
      <c r="J588" s="8">
        <f ca="1" xml:space="preserve">
IF($O588 = 5 + N("CEO"),
    TODAY() - 16340,
    IF($O588 = 8 + N("Secretary"),
        RANDBETWEEN(TODAY() - 12418.5, TODAY()-6574.5),
        IF(OR($O588 = 7, $O588 = 14),
            RANDBETWEEN(TODAY() - 16071, TODAY() - 8766),
            IF(OR($O588 = 13, $O588 = 12, $O588 = 11),
                RANDBETWEEN(TODAY() - 27393.75, TODAY() - 12783.75),
                RANDBETWEEN(TODAY() - 27393.75, TODAY()-10957.5)
            )
        )
    )
)</f>
        <v>21841</v>
      </c>
      <c r="K588" s="6">
        <f ca="1" xml:space="preserve">
IF(OR($O588 = 5, $O588 = 6) + N("Se for presidente ou vice-presidente"),
    10 + N("Doutor"),
    IF($O588 = 7 + N("Se for diretor"),
        RANDBETWEEN(8,10) + N("Graduate school or Master’s degree or Doctorate"),
        IF($O588 = 14 + N("If a manager"),
            RANDBETWEEN(7,9),
            IF(OR($O588 = 13, $O588 = 12, $O588 = 11) + N("If coordinator or specialist or analyst"),
                RANDBETWEEN(7,8),
                7
            )
        )
    )
)</f>
        <v>8</v>
      </c>
      <c r="L588" s="8" t="str">
        <f ca="1">VLOOKUP($K588,Education!$A:$B,2,FALSE)</f>
        <v>Graduate school</v>
      </c>
      <c r="M588" s="7" t="e">
        <f ca="1" xml:space="preserve">
  IF(OR($O588 = 5, $O588 = 6, $O588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8" s="7" t="e">
        <f ca="1">VLOOKUP($M588,Department!$A:$B,2,FALSE)</f>
        <v>#NUM!</v>
      </c>
      <c r="O588" s="6">
        <f t="shared" ca="1" si="9"/>
        <v>11</v>
      </c>
      <c r="P588" s="7" t="str">
        <f ca="1">VLOOKUP($O588,Role!$A:$B,2,FALSE)</f>
        <v>Analyst</v>
      </c>
      <c r="Q588" s="6">
        <f ca="1" xml:space="preserve">
IF($O588 = 11 + N("Analyst"),
    RANDBETWEEN(5, 7) + N("Jr, Pleno, Sr"),
    ""
)</f>
        <v>5</v>
      </c>
      <c r="R588" s="7" t="e">
        <f ca="1" xml:space="preserve">
IF($Q588 &lt;&gt; "",
    VLOOKUP($Q588,Level!$A:$B,2,FALSE),
    ""
)</f>
        <v>#N/A</v>
      </c>
      <c r="S588" s="1" t="e">
        <f ca="1" xml:space="preserve">
IF($O588 = 5 + N("Presidente"),
    27000,
    IF($O588 = 6 + N("Vice-presidente"),
        23000,
        IF(OR($O588 = 8, $O588= 13, $O588 = 12) + N("Secretária bilíngue ou coordenador ou especialista"),
            8000,
            IF($O588 = 7 + N("Diretor"),
                15000,
                IF($O588 = 14 + N("Gerente"),
                    12000,
                    IF($O588 = 9 + N("Estagiário"),
                        705,
                        IF($O588 = 10 + N("Trainee"),
                            805,
                            IF($O588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IF($K588 = 7,
  500,
  IF($K588 = 8,
    1000,
    IF($K588 = 9,
      1500,
      IF($K588 = 10,
        2000,
        0
      )
    )
  )
)
+
N("Adicional no salário por área")
+
IF($M588 = 14 + N("Tecnologia da Informação"),
  120,
  IF($M588 = 16 + N("Vendas"),
    110,
    IF($M588 = 15 + N("Jurídico"),
      100,
      IF(OR($M588 = 8, $M588 = 9, $M588 = 11) + N("Recursos humanos ou comercial ou comunicação e marketing"),
        80,
        0
      )
    )
  )
)
+
N("Adicionando pegadinha")
+
IF(AND($M588 = 16, $K588 = 9, $O588 = 11, $Q588 = 5) + N("Se for de vendas, com mestrado, analista sênior"),
  IF(#REF! = 5,
    100,
    0
  )
  +
  IF($I588 = "M",
    200,
    0
  ),
  0
)</f>
        <v>#NUM!</v>
      </c>
    </row>
    <row r="589" spans="1:19" ht="14.25" customHeight="1" x14ac:dyDescent="0.2">
      <c r="A589" s="7" t="s">
        <v>94</v>
      </c>
      <c r="B589" s="5">
        <f>ROW()</f>
        <v>589</v>
      </c>
      <c r="C589" s="6" t="b">
        <v>1</v>
      </c>
      <c r="D589" s="7" t="e">
        <f ca="1">IF($B589 = 1 + N("Presidente"),
    127,
    IF($B589 = 2 + N("Vice-Presidente"),
        72,
        IF($B589 = 3 + N("Secretária bilíngue"),
            13,
            RANDBETWEEN(5,COUNT(#REF!) + 1)
        )
    )
)</f>
        <v>#NUM!</v>
      </c>
      <c r="E589" s="7" t="e">
        <f ca="1">VLOOKUP($D589,#REF!,2,FALSE)</f>
        <v>#NUM!</v>
      </c>
      <c r="F589" s="7" t="e">
        <f ca="1" xml:space="preserve">
IF($B589 = 1,
    0,
    RANDBETWEEN(5,COUNT(#REF!) + 1)
)</f>
        <v>#NUM!</v>
      </c>
      <c r="G589" s="7" t="e">
        <f ca="1" xml:space="preserve">
IF($B589 = 1 + N("Presidente"),
    "de Orléans e Bragança",
    VLOOKUP($F589,#REF!,2,FALSE) &amp; " " &amp; VLOOKUP(RANDBETWEEN(5,COUNT(#REF!) + 1),#REF!,2,FALSE)
)</f>
        <v>#NUM!</v>
      </c>
      <c r="H589" s="7" t="s">
        <v>685</v>
      </c>
      <c r="I589" s="7" t="s">
        <v>5</v>
      </c>
      <c r="J589" s="8">
        <f ca="1" xml:space="preserve">
IF($O589 = 5 + N("CEO"),
    TODAY() - 16340,
    IF($O589 = 8 + N("Secretary"),
        RANDBETWEEN(TODAY() - 12418.5, TODAY()-6574.5),
        IF(OR($O589 = 7, $O589 = 14),
            RANDBETWEEN(TODAY() - 16071, TODAY() - 8766),
            IF(OR($O589 = 13, $O589 = 12, $O589 = 11),
                RANDBETWEEN(TODAY() - 27393.75, TODAY() - 12783.75),
                RANDBETWEEN(TODAY() - 27393.75, TODAY()-10957.5)
            )
        )
    )
)</f>
        <v>32393</v>
      </c>
      <c r="K589" s="6">
        <f ca="1" xml:space="preserve">
IF(OR($O589 = 5, $O589 = 6) + N("Se for presidente ou vice-presidente"),
    10 + N("Doutor"),
    IF($O589 = 7 + N("Se for diretor"),
        RANDBETWEEN(8,10) + N("Graduate school or Master’s degree or Doctorate"),
        IF($O589 = 14 + N("If a manager"),
            RANDBETWEEN(7,9),
            IF(OR($O589 = 13, $O589 = 12, $O589 = 11) + N("If coordinator or specialist or analyst"),
                RANDBETWEEN(7,8),
                7
            )
        )
    )
)</f>
        <v>7</v>
      </c>
      <c r="L589" s="8" t="str">
        <f ca="1">VLOOKUP($K589,Education!$A:$B,2,FALSE)</f>
        <v>Undergraduate degree</v>
      </c>
      <c r="M589" s="7" t="e">
        <f ca="1" xml:space="preserve">
  IF(OR($O589 = 5, $O589 = 6, $O589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89" s="7" t="e">
        <f ca="1">VLOOKUP($M589,Department!$A:$B,2,FALSE)</f>
        <v>#NUM!</v>
      </c>
      <c r="O589" s="6">
        <f t="shared" ca="1" si="9"/>
        <v>9</v>
      </c>
      <c r="P589" s="7" t="str">
        <f ca="1">VLOOKUP($O589,Role!$A:$B,2,FALSE)</f>
        <v>Intern</v>
      </c>
      <c r="Q589" s="6" t="str">
        <f ca="1" xml:space="preserve">
IF($O589 = 11 + N("Analyst"),
    RANDBETWEEN(5, 7) + N("Jr, Pleno, Sr"),
    ""
)</f>
        <v/>
      </c>
      <c r="R589" s="7" t="str">
        <f ca="1" xml:space="preserve">
IF($Q589 &lt;&gt; "",
    VLOOKUP($Q589,Level!$A:$B,2,FALSE),
    ""
)</f>
        <v/>
      </c>
      <c r="S589" s="1" t="e">
        <f ca="1" xml:space="preserve">
IF($O589 = 5 + N("Presidente"),
    27000,
    IF($O589 = 6 + N("Vice-presidente"),
        23000,
        IF(OR($O589 = 8, $O589= 13, $O589 = 12) + N("Secretária bilíngue ou coordenador ou especialista"),
            8000,
            IF($O589 = 7 + N("Diretor"),
                15000,
                IF($O589 = 14 + N("Gerente"),
                    12000,
                    IF($O589 = 9 + N("Estagiário"),
                        705,
                        IF($O589 = 10 + N("Trainee"),
                            805,
                            IF($O589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IF($K589 = 7,
  500,
  IF($K589 = 8,
    1000,
    IF($K589 = 9,
      1500,
      IF($K589 = 10,
        2000,
        0
      )
    )
  )
)
+
N("Adicional no salário por área")
+
IF($M589 = 14 + N("Tecnologia da Informação"),
  120,
  IF($M589 = 16 + N("Vendas"),
    110,
    IF($M589 = 15 + N("Jurídico"),
      100,
      IF(OR($M589 = 8, $M589 = 9, $M589 = 11) + N("Recursos humanos ou comercial ou comunicação e marketing"),
        80,
        0
      )
    )
  )
)
+
N("Adicionando pegadinha")
+
IF(AND($M589 = 16, $K589 = 9, $O589 = 11, $Q589 = 5) + N("Se for de vendas, com mestrado, analista sênior"),
  IF(#REF! = 5,
    100,
    0
  )
  +
  IF($I589 = "M",
    200,
    0
  ),
  0
)</f>
        <v>#NUM!</v>
      </c>
    </row>
    <row r="590" spans="1:19" ht="14.25" customHeight="1" x14ac:dyDescent="0.2">
      <c r="A590" s="7" t="s">
        <v>94</v>
      </c>
      <c r="B590" s="5">
        <f>ROW()</f>
        <v>590</v>
      </c>
      <c r="C590" s="6" t="b">
        <v>1</v>
      </c>
      <c r="D590" s="7" t="e">
        <f ca="1">IF($B590 = 1 + N("Presidente"),
    127,
    IF($B590 = 2 + N("Vice-Presidente"),
        72,
        IF($B590 = 3 + N("Secretária bilíngue"),
            13,
            RANDBETWEEN(5,COUNT(#REF!) + 1)
        )
    )
)</f>
        <v>#NUM!</v>
      </c>
      <c r="E590" s="7" t="e">
        <f ca="1">VLOOKUP($D590,#REF!,2,FALSE)</f>
        <v>#NUM!</v>
      </c>
      <c r="F590" s="7" t="e">
        <f ca="1" xml:space="preserve">
IF($B590 = 1,
    0,
    RANDBETWEEN(5,COUNT(#REF!) + 1)
)</f>
        <v>#NUM!</v>
      </c>
      <c r="G590" s="7" t="e">
        <f ca="1" xml:space="preserve">
IF($B590 = 1 + N("Presidente"),
    "de Orléans e Bragança",
    VLOOKUP($F590,#REF!,2,FALSE) &amp; " " &amp; VLOOKUP(RANDBETWEEN(5,COUNT(#REF!) + 1),#REF!,2,FALSE)
)</f>
        <v>#NUM!</v>
      </c>
      <c r="H590" s="7" t="s">
        <v>686</v>
      </c>
      <c r="I590" s="7" t="s">
        <v>6</v>
      </c>
      <c r="J590" s="8">
        <f ca="1" xml:space="preserve">
IF($O590 = 5 + N("CEO"),
    TODAY() - 16340,
    IF($O590 = 8 + N("Secretary"),
        RANDBETWEEN(TODAY() - 12418.5, TODAY()-6574.5),
        IF(OR($O590 = 7, $O590 = 14),
            RANDBETWEEN(TODAY() - 16071, TODAY() - 8766),
            IF(OR($O590 = 13, $O590 = 12, $O590 = 11),
                RANDBETWEEN(TODAY() - 27393.75, TODAY() - 12783.75),
                RANDBETWEEN(TODAY() - 27393.75, TODAY()-10957.5)
            )
        )
    )
)</f>
        <v>25936</v>
      </c>
      <c r="K590" s="6">
        <f ca="1" xml:space="preserve">
IF(OR($O590 = 5, $O590 = 6) + N("Se for presidente ou vice-presidente"),
    10 + N("Doutor"),
    IF($O590 = 7 + N("Se for diretor"),
        RANDBETWEEN(8,10) + N("Graduate school or Master’s degree or Doctorate"),
        IF($O590 = 14 + N("If a manager"),
            RANDBETWEEN(7,9),
            IF(OR($O590 = 13, $O590 = 12, $O590 = 11) + N("If coordinator or specialist or analyst"),
                RANDBETWEEN(7,8),
                7
            )
        )
    )
)</f>
        <v>7</v>
      </c>
      <c r="L590" s="8" t="str">
        <f ca="1">VLOOKUP($K590,Education!$A:$B,2,FALSE)</f>
        <v>Undergraduate degree</v>
      </c>
      <c r="M590" s="7" t="e">
        <f ca="1" xml:space="preserve">
  IF(OR($O590 = 5, $O590 = 6, $O590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0" s="7" t="e">
        <f ca="1">VLOOKUP($M590,Department!$A:$B,2,FALSE)</f>
        <v>#NUM!</v>
      </c>
      <c r="O590" s="6">
        <f t="shared" ca="1" si="9"/>
        <v>11</v>
      </c>
      <c r="P590" s="7" t="str">
        <f ca="1">VLOOKUP($O590,Role!$A:$B,2,FALSE)</f>
        <v>Analyst</v>
      </c>
      <c r="Q590" s="6">
        <f ca="1" xml:space="preserve">
IF($O590 = 11 + N("Analyst"),
    RANDBETWEEN(5, 7) + N("Jr, Pleno, Sr"),
    ""
)</f>
        <v>7</v>
      </c>
      <c r="R590" s="7" t="e">
        <f ca="1" xml:space="preserve">
IF($Q590 &lt;&gt; "",
    VLOOKUP($Q590,Level!$A:$B,2,FALSE),
    ""
)</f>
        <v>#N/A</v>
      </c>
      <c r="S590" s="1" t="e">
        <f ca="1" xml:space="preserve">
IF($O590 = 5 + N("Presidente"),
    27000,
    IF($O590 = 6 + N("Vice-presidente"),
        23000,
        IF(OR($O590 = 8, $O590= 13, $O590 = 12) + N("Secretária bilíngue ou coordenador ou especialista"),
            8000,
            IF($O590 = 7 + N("Diretor"),
                15000,
                IF($O590 = 14 + N("Gerente"),
                    12000,
                    IF($O590 = 9 + N("Estagiário"),
                        705,
                        IF($O590 = 10 + N("Trainee"),
                            805,
                            IF($O590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IF($K590 = 7,
  500,
  IF($K590 = 8,
    1000,
    IF($K590 = 9,
      1500,
      IF($K590 = 10,
        2000,
        0
      )
    )
  )
)
+
N("Adicional no salário por área")
+
IF($M590 = 14 + N("Tecnologia da Informação"),
  120,
  IF($M590 = 16 + N("Vendas"),
    110,
    IF($M590 = 15 + N("Jurídico"),
      100,
      IF(OR($M590 = 8, $M590 = 9, $M590 = 11) + N("Recursos humanos ou comercial ou comunicação e marketing"),
        80,
        0
      )
    )
  )
)
+
N("Adicionando pegadinha")
+
IF(AND($M590 = 16, $K590 = 9, $O590 = 11, $Q590 = 5) + N("Se for de vendas, com mestrado, analista sênior"),
  IF(#REF! = 5,
    100,
    0
  )
  +
  IF($I590 = "M",
    200,
    0
  ),
  0
)</f>
        <v>#NUM!</v>
      </c>
    </row>
    <row r="591" spans="1:19" ht="14.25" customHeight="1" x14ac:dyDescent="0.2">
      <c r="A591" s="7" t="s">
        <v>94</v>
      </c>
      <c r="B591" s="5">
        <f>ROW()</f>
        <v>591</v>
      </c>
      <c r="C591" s="6" t="b">
        <v>1</v>
      </c>
      <c r="D591" s="7" t="e">
        <f ca="1">IF($B591 = 1 + N("Presidente"),
    127,
    IF($B591 = 2 + N("Vice-Presidente"),
        72,
        IF($B591 = 3 + N("Secretária bilíngue"),
            13,
            RANDBETWEEN(5,COUNT(#REF!) + 1)
        )
    )
)</f>
        <v>#NUM!</v>
      </c>
      <c r="E591" s="7" t="e">
        <f ca="1">VLOOKUP($D591,#REF!,2,FALSE)</f>
        <v>#NUM!</v>
      </c>
      <c r="F591" s="7" t="e">
        <f ca="1" xml:space="preserve">
IF($B591 = 1,
    0,
    RANDBETWEEN(5,COUNT(#REF!) + 1)
)</f>
        <v>#NUM!</v>
      </c>
      <c r="G591" s="7" t="e">
        <f ca="1" xml:space="preserve">
IF($B591 = 1 + N("Presidente"),
    "de Orléans e Bragança",
    VLOOKUP($F591,#REF!,2,FALSE) &amp; " " &amp; VLOOKUP(RANDBETWEEN(5,COUNT(#REF!) + 1),#REF!,2,FALSE)
)</f>
        <v>#NUM!</v>
      </c>
      <c r="H591" s="7" t="s">
        <v>687</v>
      </c>
      <c r="I591" s="7" t="s">
        <v>6</v>
      </c>
      <c r="J591" s="8">
        <f ca="1" xml:space="preserve">
IF($O591 = 5 + N("CEO"),
    TODAY() - 16340,
    IF($O591 = 8 + N("Secretary"),
        RANDBETWEEN(TODAY() - 12418.5, TODAY()-6574.5),
        IF(OR($O591 = 7, $O591 = 14),
            RANDBETWEEN(TODAY() - 16071, TODAY() - 8766),
            IF(OR($O591 = 13, $O591 = 12, $O591 = 11),
                RANDBETWEEN(TODAY() - 27393.75, TODAY() - 12783.75),
                RANDBETWEEN(TODAY() - 27393.75, TODAY()-10957.5)
            )
        )
    )
)</f>
        <v>27437</v>
      </c>
      <c r="K591" s="6">
        <f ca="1" xml:space="preserve">
IF(OR($O591 = 5, $O591 = 6) + N("Se for presidente ou vice-presidente"),
    10 + N("Doutor"),
    IF($O591 = 7 + N("Se for diretor"),
        RANDBETWEEN(8,10) + N("Graduate school or Master’s degree or Doctorate"),
        IF($O591 = 14 + N("If a manager"),
            RANDBETWEEN(7,9),
            IF(OR($O591 = 13, $O591 = 12, $O591 = 11) + N("If coordinator or specialist or analyst"),
                RANDBETWEEN(7,8),
                7
            )
        )
    )
)</f>
        <v>7</v>
      </c>
      <c r="L591" s="8" t="str">
        <f ca="1">VLOOKUP($K591,Education!$A:$B,2,FALSE)</f>
        <v>Undergraduate degree</v>
      </c>
      <c r="M591" s="7" t="e">
        <f ca="1" xml:space="preserve">
  IF(OR($O591 = 5, $O591 = 6, $O591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1" s="7" t="e">
        <f ca="1">VLOOKUP($M591,Department!$A:$B,2,FALSE)</f>
        <v>#NUM!</v>
      </c>
      <c r="O591" s="6">
        <f t="shared" ca="1" si="9"/>
        <v>9</v>
      </c>
      <c r="P591" s="7" t="str">
        <f ca="1">VLOOKUP($O591,Role!$A:$B,2,FALSE)</f>
        <v>Intern</v>
      </c>
      <c r="Q591" s="6" t="str">
        <f ca="1" xml:space="preserve">
IF($O591 = 11 + N("Analyst"),
    RANDBETWEEN(5, 7) + N("Jr, Pleno, Sr"),
    ""
)</f>
        <v/>
      </c>
      <c r="R591" s="7" t="str">
        <f ca="1" xml:space="preserve">
IF($Q591 &lt;&gt; "",
    VLOOKUP($Q591,Level!$A:$B,2,FALSE),
    ""
)</f>
        <v/>
      </c>
      <c r="S591" s="1" t="e">
        <f ca="1" xml:space="preserve">
IF($O591 = 5 + N("Presidente"),
    27000,
    IF($O591 = 6 + N("Vice-presidente"),
        23000,
        IF(OR($O591 = 8, $O591= 13, $O591 = 12) + N("Secretária bilíngue ou coordenador ou especialista"),
            8000,
            IF($O591 = 7 + N("Diretor"),
                15000,
                IF($O591 = 14 + N("Gerente"),
                    12000,
                    IF($O591 = 9 + N("Estagiário"),
                        705,
                        IF($O591 = 10 + N("Trainee"),
                            805,
                            IF($O591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IF($K591 = 7,
  500,
  IF($K591 = 8,
    1000,
    IF($K591 = 9,
      1500,
      IF($K591 = 10,
        2000,
        0
      )
    )
  )
)
+
N("Adicional no salário por área")
+
IF($M591 = 14 + N("Tecnologia da Informação"),
  120,
  IF($M591 = 16 + N("Vendas"),
    110,
    IF($M591 = 15 + N("Jurídico"),
      100,
      IF(OR($M591 = 8, $M591 = 9, $M591 = 11) + N("Recursos humanos ou comercial ou comunicação e marketing"),
        80,
        0
      )
    )
  )
)
+
N("Adicionando pegadinha")
+
IF(AND($M591 = 16, $K591 = 9, $O591 = 11, $Q591 = 5) + N("Se for de vendas, com mestrado, analista sênior"),
  IF(#REF! = 5,
    100,
    0
  )
  +
  IF($I591 = "M",
    200,
    0
  ),
  0
)</f>
        <v>#NUM!</v>
      </c>
    </row>
    <row r="592" spans="1:19" ht="14.25" customHeight="1" x14ac:dyDescent="0.2">
      <c r="A592" s="7" t="s">
        <v>94</v>
      </c>
      <c r="B592" s="5">
        <f>ROW()</f>
        <v>592</v>
      </c>
      <c r="C592" s="6" t="b">
        <v>1</v>
      </c>
      <c r="D592" s="7" t="e">
        <f ca="1">IF($B592 = 1 + N("Presidente"),
    127,
    IF($B592 = 2 + N("Vice-Presidente"),
        72,
        IF($B592 = 3 + N("Secretária bilíngue"),
            13,
            RANDBETWEEN(5,COUNT(#REF!) + 1)
        )
    )
)</f>
        <v>#NUM!</v>
      </c>
      <c r="E592" s="7" t="e">
        <f ca="1">VLOOKUP($D592,#REF!,2,FALSE)</f>
        <v>#NUM!</v>
      </c>
      <c r="F592" s="7" t="e">
        <f ca="1" xml:space="preserve">
IF($B592 = 1,
    0,
    RANDBETWEEN(5,COUNT(#REF!) + 1)
)</f>
        <v>#NUM!</v>
      </c>
      <c r="G592" s="7" t="e">
        <f ca="1" xml:space="preserve">
IF($B592 = 1 + N("Presidente"),
    "de Orléans e Bragança",
    VLOOKUP($F592,#REF!,2,FALSE) &amp; " " &amp; VLOOKUP(RANDBETWEEN(5,COUNT(#REF!) + 1),#REF!,2,FALSE)
)</f>
        <v>#NUM!</v>
      </c>
      <c r="H592" s="7" t="s">
        <v>688</v>
      </c>
      <c r="I592" s="7" t="s">
        <v>6</v>
      </c>
      <c r="J592" s="8">
        <f ca="1" xml:space="preserve">
IF($O592 = 5 + N("CEO"),
    TODAY() - 16340,
    IF($O592 = 8 + N("Secretary"),
        RANDBETWEEN(TODAY() - 12418.5, TODAY()-6574.5),
        IF(OR($O592 = 7, $O592 = 14),
            RANDBETWEEN(TODAY() - 16071, TODAY() - 8766),
            IF(OR($O592 = 13, $O592 = 12, $O592 = 11),
                RANDBETWEEN(TODAY() - 27393.75, TODAY() - 12783.75),
                RANDBETWEEN(TODAY() - 27393.75, TODAY()-10957.5)
            )
        )
    )
)</f>
        <v>18433</v>
      </c>
      <c r="K592" s="6">
        <f ca="1" xml:space="preserve">
IF(OR($O592 = 5, $O592 = 6) + N("Se for presidente ou vice-presidente"),
    10 + N("Doutor"),
    IF($O592 = 7 + N("Se for diretor"),
        RANDBETWEEN(8,10) + N("Graduate school or Master’s degree or Doctorate"),
        IF($O592 = 14 + N("If a manager"),
            RANDBETWEEN(7,9),
            IF(OR($O592 = 13, $O592 = 12, $O592 = 11) + N("If coordinator or specialist or analyst"),
                RANDBETWEEN(7,8),
                7
            )
        )
    )
)</f>
        <v>7</v>
      </c>
      <c r="L592" s="8" t="str">
        <f ca="1">VLOOKUP($K592,Education!$A:$B,2,FALSE)</f>
        <v>Undergraduate degree</v>
      </c>
      <c r="M592" s="7" t="e">
        <f ca="1" xml:space="preserve">
  IF(OR($O592 = 5, $O592 = 6, $O592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2" s="7" t="e">
        <f ca="1">VLOOKUP($M592,Department!$A:$B,2,FALSE)</f>
        <v>#NUM!</v>
      </c>
      <c r="O592" s="6">
        <f t="shared" ca="1" si="9"/>
        <v>11</v>
      </c>
      <c r="P592" s="7" t="str">
        <f ca="1">VLOOKUP($O592,Role!$A:$B,2,FALSE)</f>
        <v>Analyst</v>
      </c>
      <c r="Q592" s="6">
        <f ca="1" xml:space="preserve">
IF($O592 = 11 + N("Analyst"),
    RANDBETWEEN(5, 7) + N("Jr, Pleno, Sr"),
    ""
)</f>
        <v>6</v>
      </c>
      <c r="R592" s="7" t="e">
        <f ca="1" xml:space="preserve">
IF($Q592 &lt;&gt; "",
    VLOOKUP($Q592,Level!$A:$B,2,FALSE),
    ""
)</f>
        <v>#N/A</v>
      </c>
      <c r="S592" s="1" t="e">
        <f ca="1" xml:space="preserve">
IF($O592 = 5 + N("Presidente"),
    27000,
    IF($O592 = 6 + N("Vice-presidente"),
        23000,
        IF(OR($O592 = 8, $O592= 13, $O592 = 12) + N("Secretária bilíngue ou coordenador ou especialista"),
            8000,
            IF($O592 = 7 + N("Diretor"),
                15000,
                IF($O592 = 14 + N("Gerente"),
                    12000,
                    IF($O592 = 9 + N("Estagiário"),
                        705,
                        IF($O592 = 10 + N("Trainee"),
                            805,
                            IF($O592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IF($K592 = 7,
  500,
  IF($K592 = 8,
    1000,
    IF($K592 = 9,
      1500,
      IF($K592 = 10,
        2000,
        0
      )
    )
  )
)
+
N("Adicional no salário por área")
+
IF($M592 = 14 + N("Tecnologia da Informação"),
  120,
  IF($M592 = 16 + N("Vendas"),
    110,
    IF($M592 = 15 + N("Jurídico"),
      100,
      IF(OR($M592 = 8, $M592 = 9, $M592 = 11) + N("Recursos humanos ou comercial ou comunicação e marketing"),
        80,
        0
      )
    )
  )
)
+
N("Adicionando pegadinha")
+
IF(AND($M592 = 16, $K592 = 9, $O592 = 11, $Q592 = 5) + N("Se for de vendas, com mestrado, analista sênior"),
  IF(#REF! = 5,
    100,
    0
  )
  +
  IF($I592 = "M",
    200,
    0
  ),
  0
)</f>
        <v>#NUM!</v>
      </c>
    </row>
    <row r="593" spans="1:19" ht="14.25" customHeight="1" x14ac:dyDescent="0.2">
      <c r="A593" s="7" t="s">
        <v>94</v>
      </c>
      <c r="B593" s="5">
        <f>ROW()</f>
        <v>593</v>
      </c>
      <c r="C593" s="6" t="b">
        <v>1</v>
      </c>
      <c r="D593" s="7" t="e">
        <f ca="1">IF($B593 = 1 + N("Presidente"),
    127,
    IF($B593 = 2 + N("Vice-Presidente"),
        72,
        IF($B593 = 3 + N("Secretária bilíngue"),
            13,
            RANDBETWEEN(5,COUNT(#REF!) + 1)
        )
    )
)</f>
        <v>#NUM!</v>
      </c>
      <c r="E593" s="7" t="e">
        <f ca="1">VLOOKUP($D593,#REF!,2,FALSE)</f>
        <v>#NUM!</v>
      </c>
      <c r="F593" s="7" t="e">
        <f ca="1" xml:space="preserve">
IF($B593 = 1,
    0,
    RANDBETWEEN(5,COUNT(#REF!) + 1)
)</f>
        <v>#NUM!</v>
      </c>
      <c r="G593" s="7" t="e">
        <f ca="1" xml:space="preserve">
IF($B593 = 1 + N("Presidente"),
    "de Orléans e Bragança",
    VLOOKUP($F593,#REF!,2,FALSE) &amp; " " &amp; VLOOKUP(RANDBETWEEN(5,COUNT(#REF!) + 1),#REF!,2,FALSE)
)</f>
        <v>#NUM!</v>
      </c>
      <c r="H593" s="7" t="s">
        <v>689</v>
      </c>
      <c r="I593" s="7" t="s">
        <v>6</v>
      </c>
      <c r="J593" s="8">
        <f ca="1" xml:space="preserve">
IF($O593 = 5 + N("CEO"),
    TODAY() - 16340,
    IF($O593 = 8 + N("Secretary"),
        RANDBETWEEN(TODAY() - 12418.5, TODAY()-6574.5),
        IF(OR($O593 = 7, $O593 = 14),
            RANDBETWEEN(TODAY() - 16071, TODAY() - 8766),
            IF(OR($O593 = 13, $O593 = 12, $O593 = 11),
                RANDBETWEEN(TODAY() - 27393.75, TODAY() - 12783.75),
                RANDBETWEEN(TODAY() - 27393.75, TODAY()-10957.5)
            )
        )
    )
)</f>
        <v>26893</v>
      </c>
      <c r="K593" s="6">
        <f ca="1" xml:space="preserve">
IF(OR($O593 = 5, $O593 = 6) + N("Se for presidente ou vice-presidente"),
    10 + N("Doutor"),
    IF($O593 = 7 + N("Se for diretor"),
        RANDBETWEEN(8,10) + N("Graduate school or Master’s degree or Doctorate"),
        IF($O593 = 14 + N("If a manager"),
            RANDBETWEEN(7,9),
            IF(OR($O593 = 13, $O593 = 12, $O593 = 11) + N("If coordinator or specialist or analyst"),
                RANDBETWEEN(7,8),
                7
            )
        )
    )
)</f>
        <v>7</v>
      </c>
      <c r="L593" s="8" t="str">
        <f ca="1">VLOOKUP($K593,Education!$A:$B,2,FALSE)</f>
        <v>Undergraduate degree</v>
      </c>
      <c r="M593" s="7" t="e">
        <f ca="1" xml:space="preserve">
  IF(OR($O593 = 5, $O593 = 6, $O593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3" s="7" t="e">
        <f ca="1">VLOOKUP($M593,Department!$A:$B,2,FALSE)</f>
        <v>#NUM!</v>
      </c>
      <c r="O593" s="6">
        <f t="shared" ca="1" si="9"/>
        <v>10</v>
      </c>
      <c r="P593" s="7" t="str">
        <f ca="1">VLOOKUP($O593,Role!$A:$B,2,FALSE)</f>
        <v>Trainee</v>
      </c>
      <c r="Q593" s="6" t="str">
        <f ca="1" xml:space="preserve">
IF($O593 = 11 + N("Analyst"),
    RANDBETWEEN(5, 7) + N("Jr, Pleno, Sr"),
    ""
)</f>
        <v/>
      </c>
      <c r="R593" s="7" t="str">
        <f ca="1" xml:space="preserve">
IF($Q593 &lt;&gt; "",
    VLOOKUP($Q593,Level!$A:$B,2,FALSE),
    ""
)</f>
        <v/>
      </c>
      <c r="S593" s="1" t="e">
        <f ca="1" xml:space="preserve">
IF($O593 = 5 + N("Presidente"),
    27000,
    IF($O593 = 6 + N("Vice-presidente"),
        23000,
        IF(OR($O593 = 8, $O593= 13, $O593 = 12) + N("Secretária bilíngue ou coordenador ou especialista"),
            8000,
            IF($O593 = 7 + N("Diretor"),
                15000,
                IF($O593 = 14 + N("Gerente"),
                    12000,
                    IF($O593 = 9 + N("Estagiário"),
                        705,
                        IF($O593 = 10 + N("Trainee"),
                            805,
                            IF($O593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IF($K593 = 7,
  500,
  IF($K593 = 8,
    1000,
    IF($K593 = 9,
      1500,
      IF($K593 = 10,
        2000,
        0
      )
    )
  )
)
+
N("Adicional no salário por área")
+
IF($M593 = 14 + N("Tecnologia da Informação"),
  120,
  IF($M593 = 16 + N("Vendas"),
    110,
    IF($M593 = 15 + N("Jurídico"),
      100,
      IF(OR($M593 = 8, $M593 = 9, $M593 = 11) + N("Recursos humanos ou comercial ou comunicação e marketing"),
        80,
        0
      )
    )
  )
)
+
N("Adicionando pegadinha")
+
IF(AND($M593 = 16, $K593 = 9, $O593 = 11, $Q593 = 5) + N("Se for de vendas, com mestrado, analista sênior"),
  IF(#REF! = 5,
    100,
    0
  )
  +
  IF($I593 = "M",
    200,
    0
  ),
  0
)</f>
        <v>#NUM!</v>
      </c>
    </row>
    <row r="594" spans="1:19" ht="14.25" customHeight="1" x14ac:dyDescent="0.2">
      <c r="A594" s="7" t="s">
        <v>94</v>
      </c>
      <c r="B594" s="5">
        <f>ROW()</f>
        <v>594</v>
      </c>
      <c r="C594" s="6" t="b">
        <v>1</v>
      </c>
      <c r="D594" s="7" t="e">
        <f ca="1">IF($B594 = 1 + N("Presidente"),
    127,
    IF($B594 = 2 + N("Vice-Presidente"),
        72,
        IF($B594 = 3 + N("Secretária bilíngue"),
            13,
            RANDBETWEEN(5,COUNT(#REF!) + 1)
        )
    )
)</f>
        <v>#NUM!</v>
      </c>
      <c r="E594" s="7" t="e">
        <f ca="1">VLOOKUP($D594,#REF!,2,FALSE)</f>
        <v>#NUM!</v>
      </c>
      <c r="F594" s="7" t="e">
        <f ca="1" xml:space="preserve">
IF($B594 = 1,
    0,
    RANDBETWEEN(5,COUNT(#REF!) + 1)
)</f>
        <v>#NUM!</v>
      </c>
      <c r="G594" s="7" t="e">
        <f ca="1" xml:space="preserve">
IF($B594 = 1 + N("Presidente"),
    "de Orléans e Bragança",
    VLOOKUP($F594,#REF!,2,FALSE) &amp; " " &amp; VLOOKUP(RANDBETWEEN(5,COUNT(#REF!) + 1),#REF!,2,FALSE)
)</f>
        <v>#NUM!</v>
      </c>
      <c r="H594" s="7" t="s">
        <v>690</v>
      </c>
      <c r="I594" s="7" t="s">
        <v>5</v>
      </c>
      <c r="J594" s="8">
        <f ca="1" xml:space="preserve">
IF($O594 = 5 + N("CEO"),
    TODAY() - 16340,
    IF($O594 = 8 + N("Secretary"),
        RANDBETWEEN(TODAY() - 12418.5, TODAY()-6574.5),
        IF(OR($O594 = 7, $O594 = 14),
            RANDBETWEEN(TODAY() - 16071, TODAY() - 8766),
            IF(OR($O594 = 13, $O594 = 12, $O594 = 11),
                RANDBETWEEN(TODAY() - 27393.75, TODAY() - 12783.75),
                RANDBETWEEN(TODAY() - 27393.75, TODAY()-10957.5)
            )
        )
    )
)</f>
        <v>21804</v>
      </c>
      <c r="K594" s="6">
        <f ca="1" xml:space="preserve">
IF(OR($O594 = 5, $O594 = 6) + N("Se for presidente ou vice-presidente"),
    10 + N("Doutor"),
    IF($O594 = 7 + N("Se for diretor"),
        RANDBETWEEN(8,10) + N("Graduate school or Master’s degree or Doctorate"),
        IF($O594 = 14 + N("If a manager"),
            RANDBETWEEN(7,9),
            IF(OR($O594 = 13, $O594 = 12, $O594 = 11) + N("If coordinator or specialist or analyst"),
                RANDBETWEEN(7,8),
                7
            )
        )
    )
)</f>
        <v>7</v>
      </c>
      <c r="L594" s="8" t="str">
        <f ca="1">VLOOKUP($K594,Education!$A:$B,2,FALSE)</f>
        <v>Undergraduate degree</v>
      </c>
      <c r="M594" s="7" t="e">
        <f ca="1" xml:space="preserve">
  IF(OR($O594 = 5, $O594 = 6, $O594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4" s="7" t="e">
        <f ca="1">VLOOKUP($M594,Department!$A:$B,2,FALSE)</f>
        <v>#NUM!</v>
      </c>
      <c r="O594" s="6">
        <f t="shared" ca="1" si="9"/>
        <v>11</v>
      </c>
      <c r="P594" s="7" t="str">
        <f ca="1">VLOOKUP($O594,Role!$A:$B,2,FALSE)</f>
        <v>Analyst</v>
      </c>
      <c r="Q594" s="6">
        <f ca="1" xml:space="preserve">
IF($O594 = 11 + N("Analyst"),
    RANDBETWEEN(5, 7) + N("Jr, Pleno, Sr"),
    ""
)</f>
        <v>7</v>
      </c>
      <c r="R594" s="7" t="e">
        <f ca="1" xml:space="preserve">
IF($Q594 &lt;&gt; "",
    VLOOKUP($Q594,Level!$A:$B,2,FALSE),
    ""
)</f>
        <v>#N/A</v>
      </c>
      <c r="S594" s="1" t="e">
        <f ca="1" xml:space="preserve">
IF($O594 = 5 + N("Presidente"),
    27000,
    IF($O594 = 6 + N("Vice-presidente"),
        23000,
        IF(OR($O594 = 8, $O594= 13, $O594 = 12) + N("Secretária bilíngue ou coordenador ou especialista"),
            8000,
            IF($O594 = 7 + N("Diretor"),
                15000,
                IF($O594 = 14 + N("Gerente"),
                    12000,
                    IF($O594 = 9 + N("Estagiário"),
                        705,
                        IF($O594 = 10 + N("Trainee"),
                            805,
                            IF($O594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IF($K594 = 7,
  500,
  IF($K594 = 8,
    1000,
    IF($K594 = 9,
      1500,
      IF($K594 = 10,
        2000,
        0
      )
    )
  )
)
+
N("Adicional no salário por área")
+
IF($M594 = 14 + N("Tecnologia da Informação"),
  120,
  IF($M594 = 16 + N("Vendas"),
    110,
    IF($M594 = 15 + N("Jurídico"),
      100,
      IF(OR($M594 = 8, $M594 = 9, $M594 = 11) + N("Recursos humanos ou comercial ou comunicação e marketing"),
        80,
        0
      )
    )
  )
)
+
N("Adicionando pegadinha")
+
IF(AND($M594 = 16, $K594 = 9, $O594 = 11, $Q594 = 5) + N("Se for de vendas, com mestrado, analista sênior"),
  IF(#REF! = 5,
    100,
    0
  )
  +
  IF($I594 = "M",
    200,
    0
  ),
  0
)</f>
        <v>#NUM!</v>
      </c>
    </row>
    <row r="595" spans="1:19" ht="14.25" customHeight="1" x14ac:dyDescent="0.2">
      <c r="A595" s="7" t="s">
        <v>94</v>
      </c>
      <c r="B595" s="5">
        <f>ROW()</f>
        <v>595</v>
      </c>
      <c r="C595" s="6" t="b">
        <v>1</v>
      </c>
      <c r="D595" s="7" t="e">
        <f ca="1">IF($B595 = 1 + N("Presidente"),
    127,
    IF($B595 = 2 + N("Vice-Presidente"),
        72,
        IF($B595 = 3 + N("Secretária bilíngue"),
            13,
            RANDBETWEEN(5,COUNT(#REF!) + 1)
        )
    )
)</f>
        <v>#NUM!</v>
      </c>
      <c r="E595" s="7" t="e">
        <f ca="1">VLOOKUP($D595,#REF!,2,FALSE)</f>
        <v>#NUM!</v>
      </c>
      <c r="F595" s="7" t="e">
        <f ca="1" xml:space="preserve">
IF($B595 = 1,
    0,
    RANDBETWEEN(5,COUNT(#REF!) + 1)
)</f>
        <v>#NUM!</v>
      </c>
      <c r="G595" s="7" t="e">
        <f ca="1" xml:space="preserve">
IF($B595 = 1 + N("Presidente"),
    "de Orléans e Bragança",
    VLOOKUP($F595,#REF!,2,FALSE) &amp; " " &amp; VLOOKUP(RANDBETWEEN(5,COUNT(#REF!) + 1),#REF!,2,FALSE)
)</f>
        <v>#NUM!</v>
      </c>
      <c r="H595" s="7" t="s">
        <v>691</v>
      </c>
      <c r="I595" s="7" t="s">
        <v>5</v>
      </c>
      <c r="J595" s="8">
        <f ca="1" xml:space="preserve">
IF($O595 = 5 + N("CEO"),
    TODAY() - 16340,
    IF($O595 = 8 + N("Secretary"),
        RANDBETWEEN(TODAY() - 12418.5, TODAY()-6574.5),
        IF(OR($O595 = 7, $O595 = 14),
            RANDBETWEEN(TODAY() - 16071, TODAY() - 8766),
            IF(OR($O595 = 13, $O595 = 12, $O595 = 11),
                RANDBETWEEN(TODAY() - 27393.75, TODAY() - 12783.75),
                RANDBETWEEN(TODAY() - 27393.75, TODAY()-10957.5)
            )
        )
    )
)</f>
        <v>24227</v>
      </c>
      <c r="K595" s="6">
        <f ca="1" xml:space="preserve">
IF(OR($O595 = 5, $O595 = 6) + N("Se for presidente ou vice-presidente"),
    10 + N("Doutor"),
    IF($O595 = 7 + N("Se for diretor"),
        RANDBETWEEN(8,10) + N("Graduate school or Master’s degree or Doctorate"),
        IF($O595 = 14 + N("If a manager"),
            RANDBETWEEN(7,9),
            IF(OR($O595 = 13, $O595 = 12, $O595 = 11) + N("If coordinator or specialist or analyst"),
                RANDBETWEEN(7,8),
                7
            )
        )
    )
)</f>
        <v>7</v>
      </c>
      <c r="L595" s="8" t="str">
        <f ca="1">VLOOKUP($K595,Education!$A:$B,2,FALSE)</f>
        <v>Undergraduate degree</v>
      </c>
      <c r="M595" s="7" t="e">
        <f ca="1" xml:space="preserve">
  IF(OR($O595 = 5, $O595 = 6, $O595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5" s="7" t="e">
        <f ca="1">VLOOKUP($M595,Department!$A:$B,2,FALSE)</f>
        <v>#NUM!</v>
      </c>
      <c r="O595" s="6">
        <f t="shared" ca="1" si="9"/>
        <v>9</v>
      </c>
      <c r="P595" s="7" t="str">
        <f ca="1">VLOOKUP($O595,Role!$A:$B,2,FALSE)</f>
        <v>Intern</v>
      </c>
      <c r="Q595" s="6" t="str">
        <f ca="1" xml:space="preserve">
IF($O595 = 11 + N("Analyst"),
    RANDBETWEEN(5, 7) + N("Jr, Pleno, Sr"),
    ""
)</f>
        <v/>
      </c>
      <c r="R595" s="7" t="str">
        <f ca="1" xml:space="preserve">
IF($Q595 &lt;&gt; "",
    VLOOKUP($Q595,Level!$A:$B,2,FALSE),
    ""
)</f>
        <v/>
      </c>
      <c r="S595" s="1" t="e">
        <f ca="1" xml:space="preserve">
IF($O595 = 5 + N("Presidente"),
    27000,
    IF($O595 = 6 + N("Vice-presidente"),
        23000,
        IF(OR($O595 = 8, $O595= 13, $O595 = 12) + N("Secretária bilíngue ou coordenador ou especialista"),
            8000,
            IF($O595 = 7 + N("Diretor"),
                15000,
                IF($O595 = 14 + N("Gerente"),
                    12000,
                    IF($O595 = 9 + N("Estagiário"),
                        705,
                        IF($O595 = 10 + N("Trainee"),
                            805,
                            IF($O595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IF($K595 = 7,
  500,
  IF($K595 = 8,
    1000,
    IF($K595 = 9,
      1500,
      IF($K595 = 10,
        2000,
        0
      )
    )
  )
)
+
N("Adicional no salário por área")
+
IF($M595 = 14 + N("Tecnologia da Informação"),
  120,
  IF($M595 = 16 + N("Vendas"),
    110,
    IF($M595 = 15 + N("Jurídico"),
      100,
      IF(OR($M595 = 8, $M595 = 9, $M595 = 11) + N("Recursos humanos ou comercial ou comunicação e marketing"),
        80,
        0
      )
    )
  )
)
+
N("Adicionando pegadinha")
+
IF(AND($M595 = 16, $K595 = 9, $O595 = 11, $Q595 = 5) + N("Se for de vendas, com mestrado, analista sênior"),
  IF(#REF! = 5,
    100,
    0
  )
  +
  IF($I595 = "M",
    200,
    0
  ),
  0
)</f>
        <v>#NUM!</v>
      </c>
    </row>
    <row r="596" spans="1:19" ht="14.25" customHeight="1" x14ac:dyDescent="0.2">
      <c r="A596" s="7" t="s">
        <v>94</v>
      </c>
      <c r="B596" s="5">
        <f>ROW()</f>
        <v>596</v>
      </c>
      <c r="C596" s="6" t="b">
        <v>1</v>
      </c>
      <c r="D596" s="7" t="e">
        <f ca="1">IF($B596 = 1 + N("Presidente"),
    127,
    IF($B596 = 2 + N("Vice-Presidente"),
        72,
        IF($B596 = 3 + N("Secretária bilíngue"),
            13,
            RANDBETWEEN(5,COUNT(#REF!) + 1)
        )
    )
)</f>
        <v>#NUM!</v>
      </c>
      <c r="E596" s="7" t="e">
        <f ca="1">VLOOKUP($D596,#REF!,2,FALSE)</f>
        <v>#NUM!</v>
      </c>
      <c r="F596" s="7" t="e">
        <f ca="1" xml:space="preserve">
IF($B596 = 1,
    0,
    RANDBETWEEN(5,COUNT(#REF!) + 1)
)</f>
        <v>#NUM!</v>
      </c>
      <c r="G596" s="7" t="e">
        <f ca="1" xml:space="preserve">
IF($B596 = 1 + N("Presidente"),
    "de Orléans e Bragança",
    VLOOKUP($F596,#REF!,2,FALSE) &amp; " " &amp; VLOOKUP(RANDBETWEEN(5,COUNT(#REF!) + 1),#REF!,2,FALSE)
)</f>
        <v>#NUM!</v>
      </c>
      <c r="H596" s="7" t="s">
        <v>692</v>
      </c>
      <c r="I596" s="7" t="s">
        <v>5</v>
      </c>
      <c r="J596" s="8">
        <f ca="1" xml:space="preserve">
IF($O596 = 5 + N("CEO"),
    TODAY() - 16340,
    IF($O596 = 8 + N("Secretary"),
        RANDBETWEEN(TODAY() - 12418.5, TODAY()-6574.5),
        IF(OR($O596 = 7, $O596 = 14),
            RANDBETWEEN(TODAY() - 16071, TODAY() - 8766),
            IF(OR($O596 = 13, $O596 = 12, $O596 = 11),
                RANDBETWEEN(TODAY() - 27393.75, TODAY() - 12783.75),
                RANDBETWEEN(TODAY() - 27393.75, TODAY()-10957.5)
            )
        )
    )
)</f>
        <v>30265</v>
      </c>
      <c r="K596" s="6">
        <f ca="1" xml:space="preserve">
IF(OR($O596 = 5, $O596 = 6) + N("Se for presidente ou vice-presidente"),
    10 + N("Doutor"),
    IF($O596 = 7 + N("Se for diretor"),
        RANDBETWEEN(8,10) + N("Graduate school or Master’s degree or Doctorate"),
        IF($O596 = 14 + N("If a manager"),
            RANDBETWEEN(7,9),
            IF(OR($O596 = 13, $O596 = 12, $O596 = 11) + N("If coordinator or specialist or analyst"),
                RANDBETWEEN(7,8),
                7
            )
        )
    )
)</f>
        <v>7</v>
      </c>
      <c r="L596" s="8" t="str">
        <f ca="1">VLOOKUP($K596,Education!$A:$B,2,FALSE)</f>
        <v>Undergraduate degree</v>
      </c>
      <c r="M596" s="7" t="e">
        <f ca="1" xml:space="preserve">
  IF(OR($O596 = 5, $O596 = 6, $O596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6" s="7" t="e">
        <f ca="1">VLOOKUP($M596,Department!$A:$B,2,FALSE)</f>
        <v>#NUM!</v>
      </c>
      <c r="O596" s="6">
        <f t="shared" ca="1" si="9"/>
        <v>11</v>
      </c>
      <c r="P596" s="7" t="str">
        <f ca="1">VLOOKUP($O596,Role!$A:$B,2,FALSE)</f>
        <v>Analyst</v>
      </c>
      <c r="Q596" s="6">
        <f ca="1" xml:space="preserve">
IF($O596 = 11 + N("Analyst"),
    RANDBETWEEN(5, 7) + N("Jr, Pleno, Sr"),
    ""
)</f>
        <v>6</v>
      </c>
      <c r="R596" s="7" t="e">
        <f ca="1" xml:space="preserve">
IF($Q596 &lt;&gt; "",
    VLOOKUP($Q596,Level!$A:$B,2,FALSE),
    ""
)</f>
        <v>#N/A</v>
      </c>
      <c r="S596" s="1" t="e">
        <f ca="1" xml:space="preserve">
IF($O596 = 5 + N("Presidente"),
    27000,
    IF($O596 = 6 + N("Vice-presidente"),
        23000,
        IF(OR($O596 = 8, $O596= 13, $O596 = 12) + N("Secretária bilíngue ou coordenador ou especialista"),
            8000,
            IF($O596 = 7 + N("Diretor"),
                15000,
                IF($O596 = 14 + N("Gerente"),
                    12000,
                    IF($O596 = 9 + N("Estagiário"),
                        705,
                        IF($O596 = 10 + N("Trainee"),
                            805,
                            IF($O596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IF($K596 = 7,
  500,
  IF($K596 = 8,
    1000,
    IF($K596 = 9,
      1500,
      IF($K596 = 10,
        2000,
        0
      )
    )
  )
)
+
N("Adicional no salário por área")
+
IF($M596 = 14 + N("Tecnologia da Informação"),
  120,
  IF($M596 = 16 + N("Vendas"),
    110,
    IF($M596 = 15 + N("Jurídico"),
      100,
      IF(OR($M596 = 8, $M596 = 9, $M596 = 11) + N("Recursos humanos ou comercial ou comunicação e marketing"),
        80,
        0
      )
    )
  )
)
+
N("Adicionando pegadinha")
+
IF(AND($M596 = 16, $K596 = 9, $O596 = 11, $Q596 = 5) + N("Se for de vendas, com mestrado, analista sênior"),
  IF(#REF! = 5,
    100,
    0
  )
  +
  IF($I596 = "M",
    200,
    0
  ),
  0
)</f>
        <v>#NUM!</v>
      </c>
    </row>
    <row r="597" spans="1:19" ht="14.25" customHeight="1" x14ac:dyDescent="0.2">
      <c r="A597" s="7" t="s">
        <v>94</v>
      </c>
      <c r="B597" s="5">
        <f>ROW()</f>
        <v>597</v>
      </c>
      <c r="C597" s="6" t="b">
        <v>1</v>
      </c>
      <c r="D597" s="7" t="e">
        <f ca="1">IF($B597 = 1 + N("Presidente"),
    127,
    IF($B597 = 2 + N("Vice-Presidente"),
        72,
        IF($B597 = 3 + N("Secretária bilíngue"),
            13,
            RANDBETWEEN(5,COUNT(#REF!) + 1)
        )
    )
)</f>
        <v>#NUM!</v>
      </c>
      <c r="E597" s="7" t="e">
        <f ca="1">VLOOKUP($D597,#REF!,2,FALSE)</f>
        <v>#NUM!</v>
      </c>
      <c r="F597" s="7" t="e">
        <f ca="1" xml:space="preserve">
IF($B597 = 1,
    0,
    RANDBETWEEN(5,COUNT(#REF!) + 1)
)</f>
        <v>#NUM!</v>
      </c>
      <c r="G597" s="7" t="e">
        <f ca="1" xml:space="preserve">
IF($B597 = 1 + N("Presidente"),
    "de Orléans e Bragança",
    VLOOKUP($F597,#REF!,2,FALSE) &amp; " " &amp; VLOOKUP(RANDBETWEEN(5,COUNT(#REF!) + 1),#REF!,2,FALSE)
)</f>
        <v>#NUM!</v>
      </c>
      <c r="H597" s="7" t="s">
        <v>693</v>
      </c>
      <c r="I597" s="7" t="s">
        <v>5</v>
      </c>
      <c r="J597" s="8">
        <f ca="1" xml:space="preserve">
IF($O597 = 5 + N("CEO"),
    TODAY() - 16340,
    IF($O597 = 8 + N("Secretary"),
        RANDBETWEEN(TODAY() - 12418.5, TODAY()-6574.5),
        IF(OR($O597 = 7, $O597 = 14),
            RANDBETWEEN(TODAY() - 16071, TODAY() - 8766),
            IF(OR($O597 = 13, $O597 = 12, $O597 = 11),
                RANDBETWEEN(TODAY() - 27393.75, TODAY() - 12783.75),
                RANDBETWEEN(TODAY() - 27393.75, TODAY()-10957.5)
            )
        )
    )
)</f>
        <v>17936</v>
      </c>
      <c r="K597" s="6">
        <f ca="1" xml:space="preserve">
IF(OR($O597 = 5, $O597 = 6) + N("Se for presidente ou vice-presidente"),
    10 + N("Doutor"),
    IF($O597 = 7 + N("Se for diretor"),
        RANDBETWEEN(8,10) + N("Graduate school or Master’s degree or Doctorate"),
        IF($O597 = 14 + N("If a manager"),
            RANDBETWEEN(7,9),
            IF(OR($O597 = 13, $O597 = 12, $O597 = 11) + N("If coordinator or specialist or analyst"),
                RANDBETWEEN(7,8),
                7
            )
        )
    )
)</f>
        <v>7</v>
      </c>
      <c r="L597" s="8" t="str">
        <f ca="1">VLOOKUP($K597,Education!$A:$B,2,FALSE)</f>
        <v>Undergraduate degree</v>
      </c>
      <c r="M597" s="7" t="e">
        <f ca="1" xml:space="preserve">
  IF(OR($O597 = 5, $O597 = 6, $O597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7" s="7" t="e">
        <f ca="1">VLOOKUP($M597,Department!$A:$B,2,FALSE)</f>
        <v>#NUM!</v>
      </c>
      <c r="O597" s="6">
        <f t="shared" ca="1" si="9"/>
        <v>9</v>
      </c>
      <c r="P597" s="7" t="str">
        <f ca="1">VLOOKUP($O597,Role!$A:$B,2,FALSE)</f>
        <v>Intern</v>
      </c>
      <c r="Q597" s="6" t="str">
        <f ca="1" xml:space="preserve">
IF($O597 = 11 + N("Analyst"),
    RANDBETWEEN(5, 7) + N("Jr, Pleno, Sr"),
    ""
)</f>
        <v/>
      </c>
      <c r="R597" s="7" t="str">
        <f ca="1" xml:space="preserve">
IF($Q597 &lt;&gt; "",
    VLOOKUP($Q597,Level!$A:$B,2,FALSE),
    ""
)</f>
        <v/>
      </c>
      <c r="S597" s="1" t="e">
        <f ca="1" xml:space="preserve">
IF($O597 = 5 + N("Presidente"),
    27000,
    IF($O597 = 6 + N("Vice-presidente"),
        23000,
        IF(OR($O597 = 8, $O597= 13, $O597 = 12) + N("Secretária bilíngue ou coordenador ou especialista"),
            8000,
            IF($O597 = 7 + N("Diretor"),
                15000,
                IF($O597 = 14 + N("Gerente"),
                    12000,
                    IF($O597 = 9 + N("Estagiário"),
                        705,
                        IF($O597 = 10 + N("Trainee"),
                            805,
                            IF($O597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IF($K597 = 7,
  500,
  IF($K597 = 8,
    1000,
    IF($K597 = 9,
      1500,
      IF($K597 = 10,
        2000,
        0
      )
    )
  )
)
+
N("Adicional no salário por área")
+
IF($M597 = 14 + N("Tecnologia da Informação"),
  120,
  IF($M597 = 16 + N("Vendas"),
    110,
    IF($M597 = 15 + N("Jurídico"),
      100,
      IF(OR($M597 = 8, $M597 = 9, $M597 = 11) + N("Recursos humanos ou comercial ou comunicação e marketing"),
        80,
        0
      )
    )
  )
)
+
N("Adicionando pegadinha")
+
IF(AND($M597 = 16, $K597 = 9, $O597 = 11, $Q597 = 5) + N("Se for de vendas, com mestrado, analista sênior"),
  IF(#REF! = 5,
    100,
    0
  )
  +
  IF($I597 = "M",
    200,
    0
  ),
  0
)</f>
        <v>#NUM!</v>
      </c>
    </row>
    <row r="598" spans="1:19" ht="14.25" customHeight="1" x14ac:dyDescent="0.2">
      <c r="A598" s="7" t="s">
        <v>94</v>
      </c>
      <c r="B598" s="5">
        <f>ROW()</f>
        <v>598</v>
      </c>
      <c r="C598" s="6" t="b">
        <v>1</v>
      </c>
      <c r="D598" s="7" t="e">
        <f ca="1">IF($B598 = 1 + N("Presidente"),
    127,
    IF($B598 = 2 + N("Vice-Presidente"),
        72,
        IF($B598 = 3 + N("Secretária bilíngue"),
            13,
            RANDBETWEEN(5,COUNT(#REF!) + 1)
        )
    )
)</f>
        <v>#NUM!</v>
      </c>
      <c r="E598" s="7" t="e">
        <f ca="1">VLOOKUP($D598,#REF!,2,FALSE)</f>
        <v>#NUM!</v>
      </c>
      <c r="F598" s="7" t="e">
        <f ca="1" xml:space="preserve">
IF($B598 = 1,
    0,
    RANDBETWEEN(5,COUNT(#REF!) + 1)
)</f>
        <v>#NUM!</v>
      </c>
      <c r="G598" s="7" t="e">
        <f ca="1" xml:space="preserve">
IF($B598 = 1 + N("Presidente"),
    "de Orléans e Bragança",
    VLOOKUP($F598,#REF!,2,FALSE) &amp; " " &amp; VLOOKUP(RANDBETWEEN(5,COUNT(#REF!) + 1),#REF!,2,FALSE)
)</f>
        <v>#NUM!</v>
      </c>
      <c r="H598" s="7" t="s">
        <v>694</v>
      </c>
      <c r="I598" s="7" t="s">
        <v>6</v>
      </c>
      <c r="J598" s="8">
        <f ca="1" xml:space="preserve">
IF($O598 = 5 + N("CEO"),
    TODAY() - 16340,
    IF($O598 = 8 + N("Secretary"),
        RANDBETWEEN(TODAY() - 12418.5, TODAY()-6574.5),
        IF(OR($O598 = 7, $O598 = 14),
            RANDBETWEEN(TODAY() - 16071, TODAY() - 8766),
            IF(OR($O598 = 13, $O598 = 12, $O598 = 11),
                RANDBETWEEN(TODAY() - 27393.75, TODAY() - 12783.75),
                RANDBETWEEN(TODAY() - 27393.75, TODAY()-10957.5)
            )
        )
    )
)</f>
        <v>24426</v>
      </c>
      <c r="K598" s="6">
        <f ca="1" xml:space="preserve">
IF(OR($O598 = 5, $O598 = 6) + N("Se for presidente ou vice-presidente"),
    10 + N("Doutor"),
    IF($O598 = 7 + N("Se for diretor"),
        RANDBETWEEN(8,10) + N("Graduate school or Master’s degree or Doctorate"),
        IF($O598 = 14 + N("If a manager"),
            RANDBETWEEN(7,9),
            IF(OR($O598 = 13, $O598 = 12, $O598 = 11) + N("If coordinator or specialist or analyst"),
                RANDBETWEEN(7,8),
                7
            )
        )
    )
)</f>
        <v>7</v>
      </c>
      <c r="L598" s="8" t="str">
        <f ca="1">VLOOKUP($K598,Education!$A:$B,2,FALSE)</f>
        <v>Undergraduate degree</v>
      </c>
      <c r="M598" s="7" t="e">
        <f ca="1" xml:space="preserve">
  IF(OR($O598 = 5, $O598 = 6, $O598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8" s="7" t="e">
        <f ca="1">VLOOKUP($M598,Department!$A:$B,2,FALSE)</f>
        <v>#NUM!</v>
      </c>
      <c r="O598" s="6">
        <f t="shared" ca="1" si="9"/>
        <v>11</v>
      </c>
      <c r="P598" s="7" t="str">
        <f ca="1">VLOOKUP($O598,Role!$A:$B,2,FALSE)</f>
        <v>Analyst</v>
      </c>
      <c r="Q598" s="6">
        <f ca="1" xml:space="preserve">
IF($O598 = 11 + N("Analyst"),
    RANDBETWEEN(5, 7) + N("Jr, Pleno, Sr"),
    ""
)</f>
        <v>7</v>
      </c>
      <c r="R598" s="7" t="e">
        <f ca="1" xml:space="preserve">
IF($Q598 &lt;&gt; "",
    VLOOKUP($Q598,Level!$A:$B,2,FALSE),
    ""
)</f>
        <v>#N/A</v>
      </c>
      <c r="S598" s="1" t="e">
        <f ca="1" xml:space="preserve">
IF($O598 = 5 + N("Presidente"),
    27000,
    IF($O598 = 6 + N("Vice-presidente"),
        23000,
        IF(OR($O598 = 8, $O598= 13, $O598 = 12) + N("Secretária bilíngue ou coordenador ou especialista"),
            8000,
            IF($O598 = 7 + N("Diretor"),
                15000,
                IF($O598 = 14 + N("Gerente"),
                    12000,
                    IF($O598 = 9 + N("Estagiário"),
                        705,
                        IF($O598 = 10 + N("Trainee"),
                            805,
                            IF($O598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IF($K598 = 7,
  500,
  IF($K598 = 8,
    1000,
    IF($K598 = 9,
      1500,
      IF($K598 = 10,
        2000,
        0
      )
    )
  )
)
+
N("Adicional no salário por área")
+
IF($M598 = 14 + N("Tecnologia da Informação"),
  120,
  IF($M598 = 16 + N("Vendas"),
    110,
    IF($M598 = 15 + N("Jurídico"),
      100,
      IF(OR($M598 = 8, $M598 = 9, $M598 = 11) + N("Recursos humanos ou comercial ou comunicação e marketing"),
        80,
        0
      )
    )
  )
)
+
N("Adicionando pegadinha")
+
IF(AND($M598 = 16, $K598 = 9, $O598 = 11, $Q598 = 5) + N("Se for de vendas, com mestrado, analista sênior"),
  IF(#REF! = 5,
    100,
    0
  )
  +
  IF($I598 = "M",
    200,
    0
  ),
  0
)</f>
        <v>#NUM!</v>
      </c>
    </row>
    <row r="599" spans="1:19" ht="14.25" customHeight="1" x14ac:dyDescent="0.2">
      <c r="A599" s="7" t="s">
        <v>94</v>
      </c>
      <c r="B599" s="5">
        <f>ROW()</f>
        <v>599</v>
      </c>
      <c r="C599" s="6" t="b">
        <v>1</v>
      </c>
      <c r="D599" s="7" t="e">
        <f ca="1">IF($B599 = 1 + N("Presidente"),
    127,
    IF($B599 = 2 + N("Vice-Presidente"),
        72,
        IF($B599 = 3 + N("Secretária bilíngue"),
            13,
            RANDBETWEEN(5,COUNT(#REF!) + 1)
        )
    )
)</f>
        <v>#NUM!</v>
      </c>
      <c r="E599" s="7" t="e">
        <f ca="1">VLOOKUP($D599,#REF!,2,FALSE)</f>
        <v>#NUM!</v>
      </c>
      <c r="F599" s="7" t="e">
        <f ca="1" xml:space="preserve">
IF($B599 = 1,
    0,
    RANDBETWEEN(5,COUNT(#REF!) + 1)
)</f>
        <v>#NUM!</v>
      </c>
      <c r="G599" s="7" t="e">
        <f ca="1" xml:space="preserve">
IF($B599 = 1 + N("Presidente"),
    "de Orléans e Bragança",
    VLOOKUP($F599,#REF!,2,FALSE) &amp; " " &amp; VLOOKUP(RANDBETWEEN(5,COUNT(#REF!) + 1),#REF!,2,FALSE)
)</f>
        <v>#NUM!</v>
      </c>
      <c r="H599" s="7" t="s">
        <v>695</v>
      </c>
      <c r="I599" s="7" t="s">
        <v>6</v>
      </c>
      <c r="J599" s="8">
        <f ca="1" xml:space="preserve">
IF($O599 = 5 + N("CEO"),
    TODAY() - 16340,
    IF($O599 = 8 + N("Secretary"),
        RANDBETWEEN(TODAY() - 12418.5, TODAY()-6574.5),
        IF(OR($O599 = 7, $O599 = 14),
            RANDBETWEEN(TODAY() - 16071, TODAY() - 8766),
            IF(OR($O599 = 13, $O599 = 12, $O599 = 11),
                RANDBETWEEN(TODAY() - 27393.75, TODAY() - 12783.75),
                RANDBETWEEN(TODAY() - 27393.75, TODAY()-10957.5)
            )
        )
    )
)</f>
        <v>20639</v>
      </c>
      <c r="K599" s="6">
        <f ca="1" xml:space="preserve">
IF(OR($O599 = 5, $O599 = 6) + N("Se for presidente ou vice-presidente"),
    10 + N("Doutor"),
    IF($O599 = 7 + N("Se for diretor"),
        RANDBETWEEN(8,10) + N("Graduate school or Master’s degree or Doctorate"),
        IF($O599 = 14 + N("If a manager"),
            RANDBETWEEN(7,9),
            IF(OR($O599 = 13, $O599 = 12, $O599 = 11) + N("If coordinator or specialist or analyst"),
                RANDBETWEEN(7,8),
                7
            )
        )
    )
)</f>
        <v>7</v>
      </c>
      <c r="L599" s="8" t="str">
        <f ca="1">VLOOKUP($K599,Education!$A:$B,2,FALSE)</f>
        <v>Undergraduate degree</v>
      </c>
      <c r="M599" s="7" t="e">
        <f ca="1" xml:space="preserve">
  IF(OR($O599 = 5, $O599 = 6, $O599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599" s="7" t="e">
        <f ca="1">VLOOKUP($M599,Department!$A:$B,2,FALSE)</f>
        <v>#NUM!</v>
      </c>
      <c r="O599" s="6">
        <f t="shared" ca="1" si="9"/>
        <v>10</v>
      </c>
      <c r="P599" s="7" t="str">
        <f ca="1">VLOOKUP($O599,Role!$A:$B,2,FALSE)</f>
        <v>Trainee</v>
      </c>
      <c r="Q599" s="6" t="str">
        <f ca="1" xml:space="preserve">
IF($O599 = 11 + N("Analyst"),
    RANDBETWEEN(5, 7) + N("Jr, Pleno, Sr"),
    ""
)</f>
        <v/>
      </c>
      <c r="R599" s="7" t="str">
        <f ca="1" xml:space="preserve">
IF($Q599 &lt;&gt; "",
    VLOOKUP($Q599,Level!$A:$B,2,FALSE),
    ""
)</f>
        <v/>
      </c>
      <c r="S599" s="1" t="e">
        <f ca="1" xml:space="preserve">
IF($O599 = 5 + N("Presidente"),
    27000,
    IF($O599 = 6 + N("Vice-presidente"),
        23000,
        IF(OR($O599 = 8, $O599= 13, $O599 = 12) + N("Secretária bilíngue ou coordenador ou especialista"),
            8000,
            IF($O599 = 7 + N("Diretor"),
                15000,
                IF($O599 = 14 + N("Gerente"),
                    12000,
                    IF($O599 = 9 + N("Estagiário"),
                        705,
                        IF($O599 = 10 + N("Trainee"),
                            805,
                            IF($O599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IF($K599 = 7,
  500,
  IF($K599 = 8,
    1000,
    IF($K599 = 9,
      1500,
      IF($K599 = 10,
        2000,
        0
      )
    )
  )
)
+
N("Adicional no salário por área")
+
IF($M599 = 14 + N("Tecnologia da Informação"),
  120,
  IF($M599 = 16 + N("Vendas"),
    110,
    IF($M599 = 15 + N("Jurídico"),
      100,
      IF(OR($M599 = 8, $M599 = 9, $M599 = 11) + N("Recursos humanos ou comercial ou comunicação e marketing"),
        80,
        0
      )
    )
  )
)
+
N("Adicionando pegadinha")
+
IF(AND($M599 = 16, $K599 = 9, $O599 = 11, $Q599 = 5) + N("Se for de vendas, com mestrado, analista sênior"),
  IF(#REF! = 5,
    100,
    0
  )
  +
  IF($I599 = "M",
    200,
    0
  ),
  0
)</f>
        <v>#NUM!</v>
      </c>
    </row>
    <row r="600" spans="1:19" ht="14.25" customHeight="1" x14ac:dyDescent="0.2">
      <c r="A600" s="7" t="s">
        <v>94</v>
      </c>
      <c r="B600" s="5">
        <f>ROW()</f>
        <v>600</v>
      </c>
      <c r="C600" s="6" t="b">
        <v>1</v>
      </c>
      <c r="D600" s="7" t="e">
        <f ca="1">IF($B600 = 1 + N("Presidente"),
    127,
    IF($B600 = 2 + N("Vice-Presidente"),
        72,
        IF($B600 = 3 + N("Secretária bilíngue"),
            13,
            RANDBETWEEN(5,COUNT(#REF!) + 1)
        )
    )
)</f>
        <v>#NUM!</v>
      </c>
      <c r="E600" s="7" t="e">
        <f ca="1">VLOOKUP($D600,#REF!,2,FALSE)</f>
        <v>#NUM!</v>
      </c>
      <c r="F600" s="7" t="e">
        <f ca="1" xml:space="preserve">
IF($B600 = 1,
    0,
    RANDBETWEEN(5,COUNT(#REF!) + 1)
)</f>
        <v>#NUM!</v>
      </c>
      <c r="G600" s="7" t="e">
        <f ca="1" xml:space="preserve">
IF($B600 = 1 + N("Presidente"),
    "de Orléans e Bragança",
    VLOOKUP($F600,#REF!,2,FALSE) &amp; " " &amp; VLOOKUP(RANDBETWEEN(5,COUNT(#REF!) + 1),#REF!,2,FALSE)
)</f>
        <v>#NUM!</v>
      </c>
      <c r="H600" s="7" t="s">
        <v>696</v>
      </c>
      <c r="I600" s="7" t="s">
        <v>5</v>
      </c>
      <c r="J600" s="8">
        <f ca="1" xml:space="preserve">
IF($O600 = 5 + N("CEO"),
    TODAY() - 16340,
    IF($O600 = 8 + N("Secretary"),
        RANDBETWEEN(TODAY() - 12418.5, TODAY()-6574.5),
        IF(OR($O600 = 7, $O600 = 14),
            RANDBETWEEN(TODAY() - 16071, TODAY() - 8766),
            IF(OR($O600 = 13, $O600 = 12, $O600 = 11),
                RANDBETWEEN(TODAY() - 27393.75, TODAY() - 12783.75),
                RANDBETWEEN(TODAY() - 27393.75, TODAY()-10957.5)
            )
        )
    )
)</f>
        <v>18645</v>
      </c>
      <c r="K600" s="6">
        <f ca="1" xml:space="preserve">
IF(OR($O600 = 5, $O600 = 6) + N("Se for presidente ou vice-presidente"),
    10 + N("Doutor"),
    IF($O600 = 7 + N("Se for diretor"),
        RANDBETWEEN(8,10) + N("Graduate school or Master’s degree or Doctorate"),
        IF($O600 = 14 + N("If a manager"),
            RANDBETWEEN(7,9),
            IF(OR($O600 = 13, $O600 = 12, $O600 = 11) + N("If coordinator or specialist or analyst"),
                RANDBETWEEN(7,8),
                7
            )
        )
    )
)</f>
        <v>7</v>
      </c>
      <c r="L600" s="8" t="str">
        <f ca="1">VLOOKUP($K600,Education!$A:$B,2,FALSE)</f>
        <v>Undergraduate degree</v>
      </c>
      <c r="M600" s="7" t="e">
        <f ca="1" xml:space="preserve">
  IF(OR($O600 = 5, $O600 = 6, $O600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0" s="7" t="e">
        <f ca="1">VLOOKUP($M600,Department!$A:$B,2,FALSE)</f>
        <v>#NUM!</v>
      </c>
      <c r="O600" s="6">
        <f t="shared" ca="1" si="9"/>
        <v>11</v>
      </c>
      <c r="P600" s="7" t="str">
        <f ca="1">VLOOKUP($O600,Role!$A:$B,2,FALSE)</f>
        <v>Analyst</v>
      </c>
      <c r="Q600" s="6">
        <f ca="1" xml:space="preserve">
IF($O600 = 11 + N("Analyst"),
    RANDBETWEEN(5, 7) + N("Jr, Pleno, Sr"),
    ""
)</f>
        <v>7</v>
      </c>
      <c r="R600" s="7" t="e">
        <f ca="1" xml:space="preserve">
IF($Q600 &lt;&gt; "",
    VLOOKUP($Q600,Level!$A:$B,2,FALSE),
    ""
)</f>
        <v>#N/A</v>
      </c>
      <c r="S600" s="1" t="e">
        <f ca="1" xml:space="preserve">
IF($O600 = 5 + N("Presidente"),
    27000,
    IF($O600 = 6 + N("Vice-presidente"),
        23000,
        IF(OR($O600 = 8, $O600= 13, $O600 = 12) + N("Secretária bilíngue ou coordenador ou especialista"),
            8000,
            IF($O600 = 7 + N("Diretor"),
                15000,
                IF($O600 = 14 + N("Gerente"),
                    12000,
                    IF($O600 = 9 + N("Estagiário"),
                        705,
                        IF($O600 = 10 + N("Trainee"),
                            805,
                            IF($O600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IF($K600 = 7,
  500,
  IF($K600 = 8,
    1000,
    IF($K600 = 9,
      1500,
      IF($K600 = 10,
        2000,
        0
      )
    )
  )
)
+
N("Adicional no salário por área")
+
IF($M600 = 14 + N("Tecnologia da Informação"),
  120,
  IF($M600 = 16 + N("Vendas"),
    110,
    IF($M600 = 15 + N("Jurídico"),
      100,
      IF(OR($M600 = 8, $M600 = 9, $M600 = 11) + N("Recursos humanos ou comercial ou comunicação e marketing"),
        80,
        0
      )
    )
  )
)
+
N("Adicionando pegadinha")
+
IF(AND($M600 = 16, $K600 = 9, $O600 = 11, $Q600 = 5) + N("Se for de vendas, com mestrado, analista sênior"),
  IF(#REF! = 5,
    100,
    0
  )
  +
  IF($I600 = "M",
    200,
    0
  ),
  0
)</f>
        <v>#NUM!</v>
      </c>
    </row>
    <row r="601" spans="1:19" ht="14.25" customHeight="1" x14ac:dyDescent="0.2">
      <c r="A601" s="7" t="s">
        <v>94</v>
      </c>
      <c r="B601" s="5">
        <f>ROW()</f>
        <v>601</v>
      </c>
      <c r="C601" s="6" t="b">
        <v>1</v>
      </c>
      <c r="D601" s="7" t="e">
        <f ca="1">IF($B601 = 1 + N("Presidente"),
    127,
    IF($B601 = 2 + N("Vice-Presidente"),
        72,
        IF($B601 = 3 + N("Secretária bilíngue"),
            13,
            RANDBETWEEN(5,COUNT(#REF!) + 1)
        )
    )
)</f>
        <v>#NUM!</v>
      </c>
      <c r="E601" s="7" t="e">
        <f ca="1">VLOOKUP($D601,#REF!,2,FALSE)</f>
        <v>#NUM!</v>
      </c>
      <c r="F601" s="7" t="e">
        <f ca="1" xml:space="preserve">
IF($B601 = 1,
    0,
    RANDBETWEEN(5,COUNT(#REF!) + 1)
)</f>
        <v>#NUM!</v>
      </c>
      <c r="G601" s="7" t="e">
        <f ca="1" xml:space="preserve">
IF($B601 = 1 + N("Presidente"),
    "de Orléans e Bragança",
    VLOOKUP($F601,#REF!,2,FALSE) &amp; " " &amp; VLOOKUP(RANDBETWEEN(5,COUNT(#REF!) + 1),#REF!,2,FALSE)
)</f>
        <v>#NUM!</v>
      </c>
      <c r="H601" s="7" t="s">
        <v>697</v>
      </c>
      <c r="I601" s="7" t="s">
        <v>5</v>
      </c>
      <c r="J601" s="8">
        <f ca="1" xml:space="preserve">
IF($O601 = 5 + N("CEO"),
    TODAY() - 16340,
    IF($O601 = 8 + N("Secretary"),
        RANDBETWEEN(TODAY() - 12418.5, TODAY()-6574.5),
        IF(OR($O601 = 7, $O601 = 14),
            RANDBETWEEN(TODAY() - 16071, TODAY() - 8766),
            IF(OR($O601 = 13, $O601 = 12, $O601 = 11),
                RANDBETWEEN(TODAY() - 27393.75, TODAY() - 12783.75),
                RANDBETWEEN(TODAY() - 27393.75, TODAY()-10957.5)
            )
        )
    )
)</f>
        <v>17799</v>
      </c>
      <c r="K601" s="6">
        <f ca="1" xml:space="preserve">
IF(OR($O601 = 5, $O601 = 6) + N("Se for presidente ou vice-presidente"),
    10 + N("Doutor"),
    IF($O601 = 7 + N("Se for diretor"),
        RANDBETWEEN(8,10) + N("Graduate school or Master’s degree or Doctorate"),
        IF($O601 = 14 + N("If a manager"),
            RANDBETWEEN(7,9),
            IF(OR($O601 = 13, $O601 = 12, $O601 = 11) + N("If coordinator or specialist or analyst"),
                RANDBETWEEN(7,8),
                7
            )
        )
    )
)</f>
        <v>7</v>
      </c>
      <c r="L601" s="8" t="str">
        <f ca="1">VLOOKUP($K601,Education!$A:$B,2,FALSE)</f>
        <v>Undergraduate degree</v>
      </c>
      <c r="M601" s="7" t="e">
        <f ca="1" xml:space="preserve">
  IF(OR($O601 = 5, $O601 = 6, $O601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1" s="7" t="e">
        <f ca="1">VLOOKUP($M601,Department!$A:$B,2,FALSE)</f>
        <v>#NUM!</v>
      </c>
      <c r="O601" s="6">
        <f t="shared" ca="1" si="9"/>
        <v>10</v>
      </c>
      <c r="P601" s="7" t="str">
        <f ca="1">VLOOKUP($O601,Role!$A:$B,2,FALSE)</f>
        <v>Trainee</v>
      </c>
      <c r="Q601" s="6" t="str">
        <f ca="1" xml:space="preserve">
IF($O601 = 11 + N("Analyst"),
    RANDBETWEEN(5, 7) + N("Jr, Pleno, Sr"),
    ""
)</f>
        <v/>
      </c>
      <c r="R601" s="7" t="str">
        <f ca="1" xml:space="preserve">
IF($Q601 &lt;&gt; "",
    VLOOKUP($Q601,Level!$A:$B,2,FALSE),
    ""
)</f>
        <v/>
      </c>
      <c r="S601" s="1" t="e">
        <f ca="1" xml:space="preserve">
IF($O601 = 5 + N("Presidente"),
    27000,
    IF($O601 = 6 + N("Vice-presidente"),
        23000,
        IF(OR($O601 = 8, $O601= 13, $O601 = 12) + N("Secretária bilíngue ou coordenador ou especialista"),
            8000,
            IF($O601 = 7 + N("Diretor"),
                15000,
                IF($O601 = 14 + N("Gerente"),
                    12000,
                    IF($O601 = 9 + N("Estagiário"),
                        705,
                        IF($O601 = 10 + N("Trainee"),
                            805,
                            IF($O601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IF($K601 = 7,
  500,
  IF($K601 = 8,
    1000,
    IF($K601 = 9,
      1500,
      IF($K601 = 10,
        2000,
        0
      )
    )
  )
)
+
N("Adicional no salário por área")
+
IF($M601 = 14 + N("Tecnologia da Informação"),
  120,
  IF($M601 = 16 + N("Vendas"),
    110,
    IF($M601 = 15 + N("Jurídico"),
      100,
      IF(OR($M601 = 8, $M601 = 9, $M601 = 11) + N("Recursos humanos ou comercial ou comunicação e marketing"),
        80,
        0
      )
    )
  )
)
+
N("Adicionando pegadinha")
+
IF(AND($M601 = 16, $K601 = 9, $O601 = 11, $Q601 = 5) + N("Se for de vendas, com mestrado, analista sênior"),
  IF(#REF! = 5,
    100,
    0
  )
  +
  IF($I601 = "M",
    200,
    0
  ),
  0
)</f>
        <v>#NUM!</v>
      </c>
    </row>
    <row r="602" spans="1:19" ht="14.25" customHeight="1" x14ac:dyDescent="0.2">
      <c r="A602" s="7" t="s">
        <v>94</v>
      </c>
      <c r="B602" s="5">
        <f>ROW()</f>
        <v>602</v>
      </c>
      <c r="C602" s="6" t="b">
        <v>1</v>
      </c>
      <c r="D602" s="7" t="e">
        <f ca="1">IF($B602 = 1 + N("Presidente"),
    127,
    IF($B602 = 2 + N("Vice-Presidente"),
        72,
        IF($B602 = 3 + N("Secretária bilíngue"),
            13,
            RANDBETWEEN(5,COUNT(#REF!) + 1)
        )
    )
)</f>
        <v>#NUM!</v>
      </c>
      <c r="E602" s="7" t="e">
        <f ca="1">VLOOKUP($D602,#REF!,2,FALSE)</f>
        <v>#NUM!</v>
      </c>
      <c r="F602" s="7" t="e">
        <f ca="1" xml:space="preserve">
IF($B602 = 1,
    0,
    RANDBETWEEN(5,COUNT(#REF!) + 1)
)</f>
        <v>#NUM!</v>
      </c>
      <c r="G602" s="7" t="e">
        <f ca="1" xml:space="preserve">
IF($B602 = 1 + N("Presidente"),
    "de Orléans e Bragança",
    VLOOKUP($F602,#REF!,2,FALSE) &amp; " " &amp; VLOOKUP(RANDBETWEEN(5,COUNT(#REF!) + 1),#REF!,2,FALSE)
)</f>
        <v>#NUM!</v>
      </c>
      <c r="H602" s="7" t="s">
        <v>698</v>
      </c>
      <c r="I602" s="7" t="s">
        <v>6</v>
      </c>
      <c r="J602" s="8">
        <f ca="1" xml:space="preserve">
IF($O602 = 5 + N("CEO"),
    TODAY() - 16340,
    IF($O602 = 8 + N("Secretary"),
        RANDBETWEEN(TODAY() - 12418.5, TODAY()-6574.5),
        IF(OR($O602 = 7, $O602 = 14),
            RANDBETWEEN(TODAY() - 16071, TODAY() - 8766),
            IF(OR($O602 = 13, $O602 = 12, $O602 = 11),
                RANDBETWEEN(TODAY() - 27393.75, TODAY() - 12783.75),
                RANDBETWEEN(TODAY() - 27393.75, TODAY()-10957.5)
            )
        )
    )
)</f>
        <v>28855</v>
      </c>
      <c r="K602" s="6">
        <f ca="1" xml:space="preserve">
IF(OR($O602 = 5, $O602 = 6) + N("Se for presidente ou vice-presidente"),
    10 + N("Doutor"),
    IF($O602 = 7 + N("Se for diretor"),
        RANDBETWEEN(8,10) + N("Graduate school or Master’s degree or Doctorate"),
        IF($O602 = 14 + N("If a manager"),
            RANDBETWEEN(7,9),
            IF(OR($O602 = 13, $O602 = 12, $O602 = 11) + N("If coordinator or specialist or analyst"),
                RANDBETWEEN(7,8),
                7
            )
        )
    )
)</f>
        <v>8</v>
      </c>
      <c r="L602" s="8" t="str">
        <f ca="1">VLOOKUP($K602,Education!$A:$B,2,FALSE)</f>
        <v>Graduate school</v>
      </c>
      <c r="M602" s="7" t="e">
        <f ca="1" xml:space="preserve">
  IF(OR($O602 = 5, $O602 = 6, $O602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2" s="7" t="e">
        <f ca="1">VLOOKUP($M602,Department!$A:$B,2,FALSE)</f>
        <v>#NUM!</v>
      </c>
      <c r="O602" s="6">
        <f t="shared" ca="1" si="9"/>
        <v>11</v>
      </c>
      <c r="P602" s="7" t="str">
        <f ca="1">VLOOKUP($O602,Role!$A:$B,2,FALSE)</f>
        <v>Analyst</v>
      </c>
      <c r="Q602" s="6">
        <f ca="1" xml:space="preserve">
IF($O602 = 11 + N("Analyst"),
    RANDBETWEEN(5, 7) + N("Jr, Pleno, Sr"),
    ""
)</f>
        <v>5</v>
      </c>
      <c r="R602" s="7" t="e">
        <f ca="1" xml:space="preserve">
IF($Q602 &lt;&gt; "",
    VLOOKUP($Q602,Level!$A:$B,2,FALSE),
    ""
)</f>
        <v>#N/A</v>
      </c>
      <c r="S602" s="1" t="e">
        <f ca="1" xml:space="preserve">
IF($O602 = 5 + N("Presidente"),
    27000,
    IF($O602 = 6 + N("Vice-presidente"),
        23000,
        IF(OR($O602 = 8, $O602= 13, $O602 = 12) + N("Secretária bilíngue ou coordenador ou especialista"),
            8000,
            IF($O602 = 7 + N("Diretor"),
                15000,
                IF($O602 = 14 + N("Gerente"),
                    12000,
                    IF($O602 = 9 + N("Estagiário"),
                        705,
                        IF($O602 = 10 + N("Trainee"),
                            805,
                            IF($O602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IF($K602 = 7,
  500,
  IF($K602 = 8,
    1000,
    IF($K602 = 9,
      1500,
      IF($K602 = 10,
        2000,
        0
      )
    )
  )
)
+
N("Adicional no salário por área")
+
IF($M602 = 14 + N("Tecnologia da Informação"),
  120,
  IF($M602 = 16 + N("Vendas"),
    110,
    IF($M602 = 15 + N("Jurídico"),
      100,
      IF(OR($M602 = 8, $M602 = 9, $M602 = 11) + N("Recursos humanos ou comercial ou comunicação e marketing"),
        80,
        0
      )
    )
  )
)
+
N("Adicionando pegadinha")
+
IF(AND($M602 = 16, $K602 = 9, $O602 = 11, $Q602 = 5) + N("Se for de vendas, com mestrado, analista sênior"),
  IF(#REF! = 5,
    100,
    0
  )
  +
  IF($I602 = "M",
    200,
    0
  ),
  0
)</f>
        <v>#NUM!</v>
      </c>
    </row>
    <row r="603" spans="1:19" ht="14.25" customHeight="1" x14ac:dyDescent="0.2">
      <c r="A603" s="7" t="s">
        <v>94</v>
      </c>
      <c r="B603" s="5">
        <f>ROW()</f>
        <v>603</v>
      </c>
      <c r="C603" s="6" t="b">
        <v>1</v>
      </c>
      <c r="D603" s="7" t="e">
        <f ca="1">IF($B603 = 1 + N("Presidente"),
    127,
    IF($B603 = 2 + N("Vice-Presidente"),
        72,
        IF($B603 = 3 + N("Secretária bilíngue"),
            13,
            RANDBETWEEN(5,COUNT(#REF!) + 1)
        )
    )
)</f>
        <v>#NUM!</v>
      </c>
      <c r="E603" s="7" t="e">
        <f ca="1">VLOOKUP($D603,#REF!,2,FALSE)</f>
        <v>#NUM!</v>
      </c>
      <c r="F603" s="7" t="e">
        <f ca="1" xml:space="preserve">
IF($B603 = 1,
    0,
    RANDBETWEEN(5,COUNT(#REF!) + 1)
)</f>
        <v>#NUM!</v>
      </c>
      <c r="G603" s="7" t="e">
        <f ca="1" xml:space="preserve">
IF($B603 = 1 + N("Presidente"),
    "de Orléans e Bragança",
    VLOOKUP($F603,#REF!,2,FALSE) &amp; " " &amp; VLOOKUP(RANDBETWEEN(5,COUNT(#REF!) + 1),#REF!,2,FALSE)
)</f>
        <v>#NUM!</v>
      </c>
      <c r="H603" s="7" t="s">
        <v>699</v>
      </c>
      <c r="I603" s="7" t="s">
        <v>6</v>
      </c>
      <c r="J603" s="8">
        <f ca="1" xml:space="preserve">
IF($O603 = 5 + N("CEO"),
    TODAY() - 16340,
    IF($O603 = 8 + N("Secretary"),
        RANDBETWEEN(TODAY() - 12418.5, TODAY()-6574.5),
        IF(OR($O603 = 7, $O603 = 14),
            RANDBETWEEN(TODAY() - 16071, TODAY() - 8766),
            IF(OR($O603 = 13, $O603 = 12, $O603 = 11),
                RANDBETWEEN(TODAY() - 27393.75, TODAY() - 12783.75),
                RANDBETWEEN(TODAY() - 27393.75, TODAY()-10957.5)
            )
        )
    )
)</f>
        <v>18828</v>
      </c>
      <c r="K603" s="6">
        <f ca="1" xml:space="preserve">
IF(OR($O603 = 5, $O603 = 6) + N("Se for presidente ou vice-presidente"),
    10 + N("Doutor"),
    IF($O603 = 7 + N("Se for diretor"),
        RANDBETWEEN(8,10) + N("Graduate school or Master’s degree or Doctorate"),
        IF($O603 = 14 + N("If a manager"),
            RANDBETWEEN(7,9),
            IF(OR($O603 = 13, $O603 = 12, $O603 = 11) + N("If coordinator or specialist or analyst"),
                RANDBETWEEN(7,8),
                7
            )
        )
    )
)</f>
        <v>7</v>
      </c>
      <c r="L603" s="8" t="str">
        <f ca="1">VLOOKUP($K603,Education!$A:$B,2,FALSE)</f>
        <v>Undergraduate degree</v>
      </c>
      <c r="M603" s="7" t="e">
        <f ca="1" xml:space="preserve">
  IF(OR($O603 = 5, $O603 = 6, $O603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3" s="7" t="e">
        <f ca="1">VLOOKUP($M603,Department!$A:$B,2,FALSE)</f>
        <v>#NUM!</v>
      </c>
      <c r="O603" s="6">
        <f t="shared" ca="1" si="9"/>
        <v>9</v>
      </c>
      <c r="P603" s="7" t="str">
        <f ca="1">VLOOKUP($O603,Role!$A:$B,2,FALSE)</f>
        <v>Intern</v>
      </c>
      <c r="Q603" s="6" t="str">
        <f ca="1" xml:space="preserve">
IF($O603 = 11 + N("Analyst"),
    RANDBETWEEN(5, 7) + N("Jr, Pleno, Sr"),
    ""
)</f>
        <v/>
      </c>
      <c r="R603" s="7" t="str">
        <f ca="1" xml:space="preserve">
IF($Q603 &lt;&gt; "",
    VLOOKUP($Q603,Level!$A:$B,2,FALSE),
    ""
)</f>
        <v/>
      </c>
      <c r="S603" s="1" t="e">
        <f ca="1" xml:space="preserve">
IF($O603 = 5 + N("Presidente"),
    27000,
    IF($O603 = 6 + N("Vice-presidente"),
        23000,
        IF(OR($O603 = 8, $O603= 13, $O603 = 12) + N("Secretária bilíngue ou coordenador ou especialista"),
            8000,
            IF($O603 = 7 + N("Diretor"),
                15000,
                IF($O603 = 14 + N("Gerente"),
                    12000,
                    IF($O603 = 9 + N("Estagiário"),
                        705,
                        IF($O603 = 10 + N("Trainee"),
                            805,
                            IF($O603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IF($K603 = 7,
  500,
  IF($K603 = 8,
    1000,
    IF($K603 = 9,
      1500,
      IF($K603 = 10,
        2000,
        0
      )
    )
  )
)
+
N("Adicional no salário por área")
+
IF($M603 = 14 + N("Tecnologia da Informação"),
  120,
  IF($M603 = 16 + N("Vendas"),
    110,
    IF($M603 = 15 + N("Jurídico"),
      100,
      IF(OR($M603 = 8, $M603 = 9, $M603 = 11) + N("Recursos humanos ou comercial ou comunicação e marketing"),
        80,
        0
      )
    )
  )
)
+
N("Adicionando pegadinha")
+
IF(AND($M603 = 16, $K603 = 9, $O603 = 11, $Q603 = 5) + N("Se for de vendas, com mestrado, analista sênior"),
  IF(#REF! = 5,
    100,
    0
  )
  +
  IF($I603 = "M",
    200,
    0
  ),
  0
)</f>
        <v>#NUM!</v>
      </c>
    </row>
    <row r="604" spans="1:19" ht="14.25" customHeight="1" x14ac:dyDescent="0.2">
      <c r="A604" s="7" t="s">
        <v>94</v>
      </c>
      <c r="B604" s="5">
        <f>ROW()</f>
        <v>604</v>
      </c>
      <c r="C604" s="6" t="b">
        <v>1</v>
      </c>
      <c r="D604" s="7" t="e">
        <f ca="1">IF($B604 = 1 + N("Presidente"),
    127,
    IF($B604 = 2 + N("Vice-Presidente"),
        72,
        IF($B604 = 3 + N("Secretária bilíngue"),
            13,
            RANDBETWEEN(5,COUNT(#REF!) + 1)
        )
    )
)</f>
        <v>#NUM!</v>
      </c>
      <c r="E604" s="7" t="e">
        <f ca="1">VLOOKUP($D604,#REF!,2,FALSE)</f>
        <v>#NUM!</v>
      </c>
      <c r="F604" s="7" t="e">
        <f ca="1" xml:space="preserve">
IF($B604 = 1,
    0,
    RANDBETWEEN(5,COUNT(#REF!) + 1)
)</f>
        <v>#NUM!</v>
      </c>
      <c r="G604" s="7" t="e">
        <f ca="1" xml:space="preserve">
IF($B604 = 1 + N("Presidente"),
    "de Orléans e Bragança",
    VLOOKUP($F604,#REF!,2,FALSE) &amp; " " &amp; VLOOKUP(RANDBETWEEN(5,COUNT(#REF!) + 1),#REF!,2,FALSE)
)</f>
        <v>#NUM!</v>
      </c>
      <c r="H604" s="7" t="s">
        <v>700</v>
      </c>
      <c r="I604" s="7" t="s">
        <v>6</v>
      </c>
      <c r="J604" s="8">
        <f ca="1" xml:space="preserve">
IF($O604 = 5 + N("CEO"),
    TODAY() - 16340,
    IF($O604 = 8 + N("Secretary"),
        RANDBETWEEN(TODAY() - 12418.5, TODAY()-6574.5),
        IF(OR($O604 = 7, $O604 = 14),
            RANDBETWEEN(TODAY() - 16071, TODAY() - 8766),
            IF(OR($O604 = 13, $O604 = 12, $O604 = 11),
                RANDBETWEEN(TODAY() - 27393.75, TODAY() - 12783.75),
                RANDBETWEEN(TODAY() - 27393.75, TODAY()-10957.5)
            )
        )
    )
)</f>
        <v>23398</v>
      </c>
      <c r="K604" s="6">
        <f ca="1" xml:space="preserve">
IF(OR($O604 = 5, $O604 = 6) + N("Se for presidente ou vice-presidente"),
    10 + N("Doutor"),
    IF($O604 = 7 + N("Se for diretor"),
        RANDBETWEEN(8,10) + N("Graduate school or Master’s degree or Doctorate"),
        IF($O604 = 14 + N("If a manager"),
            RANDBETWEEN(7,9),
            IF(OR($O604 = 13, $O604 = 12, $O604 = 11) + N("If coordinator or specialist or analyst"),
                RANDBETWEEN(7,8),
                7
            )
        )
    )
)</f>
        <v>8</v>
      </c>
      <c r="L604" s="8" t="str">
        <f ca="1">VLOOKUP($K604,Education!$A:$B,2,FALSE)</f>
        <v>Graduate school</v>
      </c>
      <c r="M604" s="7" t="e">
        <f ca="1" xml:space="preserve">
  IF(OR($O604 = 5, $O604 = 6, $O604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4" s="7" t="e">
        <f ca="1">VLOOKUP($M604,Department!$A:$B,2,FALSE)</f>
        <v>#NUM!</v>
      </c>
      <c r="O604" s="6">
        <f t="shared" ca="1" si="9"/>
        <v>11</v>
      </c>
      <c r="P604" s="7" t="str">
        <f ca="1">VLOOKUP($O604,Role!$A:$B,2,FALSE)</f>
        <v>Analyst</v>
      </c>
      <c r="Q604" s="6">
        <f ca="1" xml:space="preserve">
IF($O604 = 11 + N("Analyst"),
    RANDBETWEEN(5, 7) + N("Jr, Pleno, Sr"),
    ""
)</f>
        <v>6</v>
      </c>
      <c r="R604" s="7" t="e">
        <f ca="1" xml:space="preserve">
IF($Q604 &lt;&gt; "",
    VLOOKUP($Q604,Level!$A:$B,2,FALSE),
    ""
)</f>
        <v>#N/A</v>
      </c>
      <c r="S604" s="1" t="e">
        <f ca="1" xml:space="preserve">
IF($O604 = 5 + N("Presidente"),
    27000,
    IF($O604 = 6 + N("Vice-presidente"),
        23000,
        IF(OR($O604 = 8, $O604= 13, $O604 = 12) + N("Secretária bilíngue ou coordenador ou especialista"),
            8000,
            IF($O604 = 7 + N("Diretor"),
                15000,
                IF($O604 = 14 + N("Gerente"),
                    12000,
                    IF($O604 = 9 + N("Estagiário"),
                        705,
                        IF($O604 = 10 + N("Trainee"),
                            805,
                            IF($O604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IF($K604 = 7,
  500,
  IF($K604 = 8,
    1000,
    IF($K604 = 9,
      1500,
      IF($K604 = 10,
        2000,
        0
      )
    )
  )
)
+
N("Adicional no salário por área")
+
IF($M604 = 14 + N("Tecnologia da Informação"),
  120,
  IF($M604 = 16 + N("Vendas"),
    110,
    IF($M604 = 15 + N("Jurídico"),
      100,
      IF(OR($M604 = 8, $M604 = 9, $M604 = 11) + N("Recursos humanos ou comercial ou comunicação e marketing"),
        80,
        0
      )
    )
  )
)
+
N("Adicionando pegadinha")
+
IF(AND($M604 = 16, $K604 = 9, $O604 = 11, $Q604 = 5) + N("Se for de vendas, com mestrado, analista sênior"),
  IF(#REF! = 5,
    100,
    0
  )
  +
  IF($I604 = "M",
    200,
    0
  ),
  0
)</f>
        <v>#NUM!</v>
      </c>
    </row>
    <row r="605" spans="1:19" ht="14.25" customHeight="1" x14ac:dyDescent="0.2">
      <c r="A605" s="7" t="s">
        <v>94</v>
      </c>
      <c r="B605" s="5">
        <f>ROW()</f>
        <v>605</v>
      </c>
      <c r="C605" s="6" t="b">
        <v>1</v>
      </c>
      <c r="D605" s="7" t="e">
        <f ca="1">IF($B605 = 1 + N("Presidente"),
    127,
    IF($B605 = 2 + N("Vice-Presidente"),
        72,
        IF($B605 = 3 + N("Secretária bilíngue"),
            13,
            RANDBETWEEN(5,COUNT(#REF!) + 1)
        )
    )
)</f>
        <v>#NUM!</v>
      </c>
      <c r="E605" s="7" t="e">
        <f ca="1">VLOOKUP($D605,#REF!,2,FALSE)</f>
        <v>#NUM!</v>
      </c>
      <c r="F605" s="7" t="e">
        <f ca="1" xml:space="preserve">
IF($B605 = 1,
    0,
    RANDBETWEEN(5,COUNT(#REF!) + 1)
)</f>
        <v>#NUM!</v>
      </c>
      <c r="G605" s="7" t="e">
        <f ca="1" xml:space="preserve">
IF($B605 = 1 + N("Presidente"),
    "de Orléans e Bragança",
    VLOOKUP($F605,#REF!,2,FALSE) &amp; " " &amp; VLOOKUP(RANDBETWEEN(5,COUNT(#REF!) + 1),#REF!,2,FALSE)
)</f>
        <v>#NUM!</v>
      </c>
      <c r="H605" s="7" t="s">
        <v>701</v>
      </c>
      <c r="I605" s="7" t="s">
        <v>6</v>
      </c>
      <c r="J605" s="8">
        <f ca="1" xml:space="preserve">
IF($O605 = 5 + N("CEO"),
    TODAY() - 16340,
    IF($O605 = 8 + N("Secretary"),
        RANDBETWEEN(TODAY() - 12418.5, TODAY()-6574.5),
        IF(OR($O605 = 7, $O605 = 14),
            RANDBETWEEN(TODAY() - 16071, TODAY() - 8766),
            IF(OR($O605 = 13, $O605 = 12, $O605 = 11),
                RANDBETWEEN(TODAY() - 27393.75, TODAY() - 12783.75),
                RANDBETWEEN(TODAY() - 27393.75, TODAY()-10957.5)
            )
        )
    )
)</f>
        <v>24806</v>
      </c>
      <c r="K605" s="6">
        <f ca="1" xml:space="preserve">
IF(OR($O605 = 5, $O605 = 6) + N("Se for presidente ou vice-presidente"),
    10 + N("Doutor"),
    IF($O605 = 7 + N("Se for diretor"),
        RANDBETWEEN(8,10) + N("Graduate school or Master’s degree or Doctorate"),
        IF($O605 = 14 + N("If a manager"),
            RANDBETWEEN(7,9),
            IF(OR($O605 = 13, $O605 = 12, $O605 = 11) + N("If coordinator or specialist or analyst"),
                RANDBETWEEN(7,8),
                7
            )
        )
    )
)</f>
        <v>7</v>
      </c>
      <c r="L605" s="8" t="str">
        <f ca="1">VLOOKUP($K605,Education!$A:$B,2,FALSE)</f>
        <v>Undergraduate degree</v>
      </c>
      <c r="M605" s="7" t="e">
        <f ca="1" xml:space="preserve">
  IF(OR($O605 = 5, $O605 = 6, $O605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5" s="7" t="e">
        <f ca="1">VLOOKUP($M605,Department!$A:$B,2,FALSE)</f>
        <v>#NUM!</v>
      </c>
      <c r="O605" s="6">
        <f t="shared" ca="1" si="9"/>
        <v>10</v>
      </c>
      <c r="P605" s="7" t="str">
        <f ca="1">VLOOKUP($O605,Role!$A:$B,2,FALSE)</f>
        <v>Trainee</v>
      </c>
      <c r="Q605" s="6" t="str">
        <f ca="1" xml:space="preserve">
IF($O605 = 11 + N("Analyst"),
    RANDBETWEEN(5, 7) + N("Jr, Pleno, Sr"),
    ""
)</f>
        <v/>
      </c>
      <c r="R605" s="7" t="str">
        <f ca="1" xml:space="preserve">
IF($Q605 &lt;&gt; "",
    VLOOKUP($Q605,Level!$A:$B,2,FALSE),
    ""
)</f>
        <v/>
      </c>
      <c r="S605" s="1" t="e">
        <f ca="1" xml:space="preserve">
IF($O605 = 5 + N("Presidente"),
    27000,
    IF($O605 = 6 + N("Vice-presidente"),
        23000,
        IF(OR($O605 = 8, $O605= 13, $O605 = 12) + N("Secretária bilíngue ou coordenador ou especialista"),
            8000,
            IF($O605 = 7 + N("Diretor"),
                15000,
                IF($O605 = 14 + N("Gerente"),
                    12000,
                    IF($O605 = 9 + N("Estagiário"),
                        705,
                        IF($O605 = 10 + N("Trainee"),
                            805,
                            IF($O605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IF($K605 = 7,
  500,
  IF($K605 = 8,
    1000,
    IF($K605 = 9,
      1500,
      IF($K605 = 10,
        2000,
        0
      )
    )
  )
)
+
N("Adicional no salário por área")
+
IF($M605 = 14 + N("Tecnologia da Informação"),
  120,
  IF($M605 = 16 + N("Vendas"),
    110,
    IF($M605 = 15 + N("Jurídico"),
      100,
      IF(OR($M605 = 8, $M605 = 9, $M605 = 11) + N("Recursos humanos ou comercial ou comunicação e marketing"),
        80,
        0
      )
    )
  )
)
+
N("Adicionando pegadinha")
+
IF(AND($M605 = 16, $K605 = 9, $O605 = 11, $Q605 = 5) + N("Se for de vendas, com mestrado, analista sênior"),
  IF(#REF! = 5,
    100,
    0
  )
  +
  IF($I605 = "M",
    200,
    0
  ),
  0
)</f>
        <v>#NUM!</v>
      </c>
    </row>
    <row r="606" spans="1:19" ht="14.25" customHeight="1" x14ac:dyDescent="0.2">
      <c r="A606" s="7" t="s">
        <v>94</v>
      </c>
      <c r="B606" s="5">
        <f>ROW()</f>
        <v>606</v>
      </c>
      <c r="C606" s="6" t="b">
        <v>1</v>
      </c>
      <c r="D606" s="7" t="e">
        <f ca="1">IF($B606 = 1 + N("Presidente"),
    127,
    IF($B606 = 2 + N("Vice-Presidente"),
        72,
        IF($B606 = 3 + N("Secretária bilíngue"),
            13,
            RANDBETWEEN(5,COUNT(#REF!) + 1)
        )
    )
)</f>
        <v>#NUM!</v>
      </c>
      <c r="E606" s="7" t="e">
        <f ca="1">VLOOKUP($D606,#REF!,2,FALSE)</f>
        <v>#NUM!</v>
      </c>
      <c r="F606" s="7" t="e">
        <f ca="1" xml:space="preserve">
IF($B606 = 1,
    0,
    RANDBETWEEN(5,COUNT(#REF!) + 1)
)</f>
        <v>#NUM!</v>
      </c>
      <c r="G606" s="7" t="e">
        <f ca="1" xml:space="preserve">
IF($B606 = 1 + N("Presidente"),
    "de Orléans e Bragança",
    VLOOKUP($F606,#REF!,2,FALSE) &amp; " " &amp; VLOOKUP(RANDBETWEEN(5,COUNT(#REF!) + 1),#REF!,2,FALSE)
)</f>
        <v>#NUM!</v>
      </c>
      <c r="H606" s="7" t="s">
        <v>702</v>
      </c>
      <c r="I606" s="7" t="s">
        <v>6</v>
      </c>
      <c r="J606" s="8">
        <f ca="1" xml:space="preserve">
IF($O606 = 5 + N("CEO"),
    TODAY() - 16340,
    IF($O606 = 8 + N("Secretary"),
        RANDBETWEEN(TODAY() - 12418.5, TODAY()-6574.5),
        IF(OR($O606 = 7, $O606 = 14),
            RANDBETWEEN(TODAY() - 16071, TODAY() - 8766),
            IF(OR($O606 = 13, $O606 = 12, $O606 = 11),
                RANDBETWEEN(TODAY() - 27393.75, TODAY() - 12783.75),
                RANDBETWEEN(TODAY() - 27393.75, TODAY()-10957.5)
            )
        )
    )
)</f>
        <v>23365</v>
      </c>
      <c r="K606" s="6">
        <f ca="1" xml:space="preserve">
IF(OR($O606 = 5, $O606 = 6) + N("Se for presidente ou vice-presidente"),
    10 + N("Doutor"),
    IF($O606 = 7 + N("Se for diretor"),
        RANDBETWEEN(8,10) + N("Graduate school or Master’s degree or Doctorate"),
        IF($O606 = 14 + N("If a manager"),
            RANDBETWEEN(7,9),
            IF(OR($O606 = 13, $O606 = 12, $O606 = 11) + N("If coordinator or specialist or analyst"),
                RANDBETWEEN(7,8),
                7
            )
        )
    )
)</f>
        <v>7</v>
      </c>
      <c r="L606" s="8" t="str">
        <f ca="1">VLOOKUP($K606,Education!$A:$B,2,FALSE)</f>
        <v>Undergraduate degree</v>
      </c>
      <c r="M606" s="7" t="e">
        <f ca="1" xml:space="preserve">
  IF(OR($O606 = 5, $O606 = 6, $O606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6" s="7" t="e">
        <f ca="1">VLOOKUP($M606,Department!$A:$B,2,FALSE)</f>
        <v>#NUM!</v>
      </c>
      <c r="O606" s="6">
        <f t="shared" ca="1" si="9"/>
        <v>11</v>
      </c>
      <c r="P606" s="7" t="str">
        <f ca="1">VLOOKUP($O606,Role!$A:$B,2,FALSE)</f>
        <v>Analyst</v>
      </c>
      <c r="Q606" s="6">
        <f ca="1" xml:space="preserve">
IF($O606 = 11 + N("Analyst"),
    RANDBETWEEN(5, 7) + N("Jr, Pleno, Sr"),
    ""
)</f>
        <v>7</v>
      </c>
      <c r="R606" s="7" t="e">
        <f ca="1" xml:space="preserve">
IF($Q606 &lt;&gt; "",
    VLOOKUP($Q606,Level!$A:$B,2,FALSE),
    ""
)</f>
        <v>#N/A</v>
      </c>
      <c r="S606" s="1" t="e">
        <f ca="1" xml:space="preserve">
IF($O606 = 5 + N("Presidente"),
    27000,
    IF($O606 = 6 + N("Vice-presidente"),
        23000,
        IF(OR($O606 = 8, $O606= 13, $O606 = 12) + N("Secretária bilíngue ou coordenador ou especialista"),
            8000,
            IF($O606 = 7 + N("Diretor"),
                15000,
                IF($O606 = 14 + N("Gerente"),
                    12000,
                    IF($O606 = 9 + N("Estagiário"),
                        705,
                        IF($O606 = 10 + N("Trainee"),
                            805,
                            IF($O606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IF($K606 = 7,
  500,
  IF($K606 = 8,
    1000,
    IF($K606 = 9,
      1500,
      IF($K606 = 10,
        2000,
        0
      )
    )
  )
)
+
N("Adicional no salário por área")
+
IF($M606 = 14 + N("Tecnologia da Informação"),
  120,
  IF($M606 = 16 + N("Vendas"),
    110,
    IF($M606 = 15 + N("Jurídico"),
      100,
      IF(OR($M606 = 8, $M606 = 9, $M606 = 11) + N("Recursos humanos ou comercial ou comunicação e marketing"),
        80,
        0
      )
    )
  )
)
+
N("Adicionando pegadinha")
+
IF(AND($M606 = 16, $K606 = 9, $O606 = 11, $Q606 = 5) + N("Se for de vendas, com mestrado, analista sênior"),
  IF(#REF! = 5,
    100,
    0
  )
  +
  IF($I606 = "M",
    200,
    0
  ),
  0
)</f>
        <v>#NUM!</v>
      </c>
    </row>
    <row r="607" spans="1:19" ht="14.25" customHeight="1" x14ac:dyDescent="0.2">
      <c r="A607" s="7" t="s">
        <v>94</v>
      </c>
      <c r="B607" s="5">
        <f>ROW()</f>
        <v>607</v>
      </c>
      <c r="C607" s="6" t="b">
        <v>1</v>
      </c>
      <c r="D607" s="7" t="e">
        <f ca="1">IF($B607 = 1 + N("Presidente"),
    127,
    IF($B607 = 2 + N("Vice-Presidente"),
        72,
        IF($B607 = 3 + N("Secretária bilíngue"),
            13,
            RANDBETWEEN(5,COUNT(#REF!) + 1)
        )
    )
)</f>
        <v>#NUM!</v>
      </c>
      <c r="E607" s="7" t="e">
        <f ca="1">VLOOKUP($D607,#REF!,2,FALSE)</f>
        <v>#NUM!</v>
      </c>
      <c r="F607" s="7" t="e">
        <f ca="1" xml:space="preserve">
IF($B607 = 1,
    0,
    RANDBETWEEN(5,COUNT(#REF!) + 1)
)</f>
        <v>#NUM!</v>
      </c>
      <c r="G607" s="7" t="e">
        <f ca="1" xml:space="preserve">
IF($B607 = 1 + N("Presidente"),
    "de Orléans e Bragança",
    VLOOKUP($F607,#REF!,2,FALSE) &amp; " " &amp; VLOOKUP(RANDBETWEEN(5,COUNT(#REF!) + 1),#REF!,2,FALSE)
)</f>
        <v>#NUM!</v>
      </c>
      <c r="H607" s="7" t="s">
        <v>703</v>
      </c>
      <c r="I607" s="7" t="s">
        <v>5</v>
      </c>
      <c r="J607" s="8">
        <f ca="1" xml:space="preserve">
IF($O607 = 5 + N("CEO"),
    TODAY() - 16340,
    IF($O607 = 8 + N("Secretary"),
        RANDBETWEEN(TODAY() - 12418.5, TODAY()-6574.5),
        IF(OR($O607 = 7, $O607 = 14),
            RANDBETWEEN(TODAY() - 16071, TODAY() - 8766),
            IF(OR($O607 = 13, $O607 = 12, $O607 = 11),
                RANDBETWEEN(TODAY() - 27393.75, TODAY() - 12783.75),
                RANDBETWEEN(TODAY() - 27393.75, TODAY()-10957.5)
            )
        )
    )
)</f>
        <v>31123</v>
      </c>
      <c r="K607" s="6">
        <f ca="1" xml:space="preserve">
IF(OR($O607 = 5, $O607 = 6) + N("Se for presidente ou vice-presidente"),
    10 + N("Doutor"),
    IF($O607 = 7 + N("Se for diretor"),
        RANDBETWEEN(8,10) + N("Graduate school or Master’s degree or Doctorate"),
        IF($O607 = 14 + N("If a manager"),
            RANDBETWEEN(7,9),
            IF(OR($O607 = 13, $O607 = 12, $O607 = 11) + N("If coordinator or specialist or analyst"),
                RANDBETWEEN(7,8),
                7
            )
        )
    )
)</f>
        <v>7</v>
      </c>
      <c r="L607" s="8" t="str">
        <f ca="1">VLOOKUP($K607,Education!$A:$B,2,FALSE)</f>
        <v>Undergraduate degree</v>
      </c>
      <c r="M607" s="7" t="e">
        <f ca="1" xml:space="preserve">
  IF(OR($O607 = 5, $O607 = 6, $O607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7" s="7" t="e">
        <f ca="1">VLOOKUP($M607,Department!$A:$B,2,FALSE)</f>
        <v>#NUM!</v>
      </c>
      <c r="O607" s="6">
        <f t="shared" ca="1" si="9"/>
        <v>9</v>
      </c>
      <c r="P607" s="7" t="str">
        <f ca="1">VLOOKUP($O607,Role!$A:$B,2,FALSE)</f>
        <v>Intern</v>
      </c>
      <c r="Q607" s="6" t="str">
        <f ca="1" xml:space="preserve">
IF($O607 = 11 + N("Analyst"),
    RANDBETWEEN(5, 7) + N("Jr, Pleno, Sr"),
    ""
)</f>
        <v/>
      </c>
      <c r="R607" s="7" t="str">
        <f ca="1" xml:space="preserve">
IF($Q607 &lt;&gt; "",
    VLOOKUP($Q607,Level!$A:$B,2,FALSE),
    ""
)</f>
        <v/>
      </c>
      <c r="S607" s="1" t="e">
        <f ca="1" xml:space="preserve">
IF($O607 = 5 + N("Presidente"),
    27000,
    IF($O607 = 6 + N("Vice-presidente"),
        23000,
        IF(OR($O607 = 8, $O607= 13, $O607 = 12) + N("Secretária bilíngue ou coordenador ou especialista"),
            8000,
            IF($O607 = 7 + N("Diretor"),
                15000,
                IF($O607 = 14 + N("Gerente"),
                    12000,
                    IF($O607 = 9 + N("Estagiário"),
                        705,
                        IF($O607 = 10 + N("Trainee"),
                            805,
                            IF($O607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IF($K607 = 7,
  500,
  IF($K607 = 8,
    1000,
    IF($K607 = 9,
      1500,
      IF($K607 = 10,
        2000,
        0
      )
    )
  )
)
+
N("Adicional no salário por área")
+
IF($M607 = 14 + N("Tecnologia da Informação"),
  120,
  IF($M607 = 16 + N("Vendas"),
    110,
    IF($M607 = 15 + N("Jurídico"),
      100,
      IF(OR($M607 = 8, $M607 = 9, $M607 = 11) + N("Recursos humanos ou comercial ou comunicação e marketing"),
        80,
        0
      )
    )
  )
)
+
N("Adicionando pegadinha")
+
IF(AND($M607 = 16, $K607 = 9, $O607 = 11, $Q607 = 5) + N("Se for de vendas, com mestrado, analista sênior"),
  IF(#REF! = 5,
    100,
    0
  )
  +
  IF($I607 = "M",
    200,
    0
  ),
  0
)</f>
        <v>#NUM!</v>
      </c>
    </row>
    <row r="608" spans="1:19" ht="14.25" customHeight="1" x14ac:dyDescent="0.2">
      <c r="A608" s="7" t="s">
        <v>94</v>
      </c>
      <c r="B608" s="5">
        <f>ROW()</f>
        <v>608</v>
      </c>
      <c r="C608" s="6" t="b">
        <v>1</v>
      </c>
      <c r="D608" s="7" t="e">
        <f ca="1">IF($B608 = 1 + N("Presidente"),
    127,
    IF($B608 = 2 + N("Vice-Presidente"),
        72,
        IF($B608 = 3 + N("Secretária bilíngue"),
            13,
            RANDBETWEEN(5,COUNT(#REF!) + 1)
        )
    )
)</f>
        <v>#NUM!</v>
      </c>
      <c r="E608" s="7" t="e">
        <f ca="1">VLOOKUP($D608,#REF!,2,FALSE)</f>
        <v>#NUM!</v>
      </c>
      <c r="F608" s="7" t="e">
        <f ca="1" xml:space="preserve">
IF($B608 = 1,
    0,
    RANDBETWEEN(5,COUNT(#REF!) + 1)
)</f>
        <v>#NUM!</v>
      </c>
      <c r="G608" s="7" t="e">
        <f ca="1" xml:space="preserve">
IF($B608 = 1 + N("Presidente"),
    "de Orléans e Bragança",
    VLOOKUP($F608,#REF!,2,FALSE) &amp; " " &amp; VLOOKUP(RANDBETWEEN(5,COUNT(#REF!) + 1),#REF!,2,FALSE)
)</f>
        <v>#NUM!</v>
      </c>
      <c r="H608" s="7" t="s">
        <v>704</v>
      </c>
      <c r="I608" s="7" t="s">
        <v>5</v>
      </c>
      <c r="J608" s="8">
        <f ca="1" xml:space="preserve">
IF($O608 = 5 + N("CEO"),
    TODAY() - 16340,
    IF($O608 = 8 + N("Secretary"),
        RANDBETWEEN(TODAY() - 12418.5, TODAY()-6574.5),
        IF(OR($O608 = 7, $O608 = 14),
            RANDBETWEEN(TODAY() - 16071, TODAY() - 8766),
            IF(OR($O608 = 13, $O608 = 12, $O608 = 11),
                RANDBETWEEN(TODAY() - 27393.75, TODAY() - 12783.75),
                RANDBETWEEN(TODAY() - 27393.75, TODAY()-10957.5)
            )
        )
    )
)</f>
        <v>17662</v>
      </c>
      <c r="K608" s="6">
        <f ca="1" xml:space="preserve">
IF(OR($O608 = 5, $O608 = 6) + N("Se for presidente ou vice-presidente"),
    10 + N("Doutor"),
    IF($O608 = 7 + N("Se for diretor"),
        RANDBETWEEN(8,10) + N("Graduate school or Master’s degree or Doctorate"),
        IF($O608 = 14 + N("If a manager"),
            RANDBETWEEN(7,9),
            IF(OR($O608 = 13, $O608 = 12, $O608 = 11) + N("If coordinator or specialist or analyst"),
                RANDBETWEEN(7,8),
                7
            )
        )
    )
)</f>
        <v>8</v>
      </c>
      <c r="L608" s="8" t="str">
        <f ca="1">VLOOKUP($K608,Education!$A:$B,2,FALSE)</f>
        <v>Graduate school</v>
      </c>
      <c r="M608" s="7" t="e">
        <f ca="1" xml:space="preserve">
  IF(OR($O608 = 5, $O608 = 6, $O608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8" s="7" t="e">
        <f ca="1">VLOOKUP($M608,Department!$A:$B,2,FALSE)</f>
        <v>#NUM!</v>
      </c>
      <c r="O608" s="6">
        <f t="shared" ca="1" si="9"/>
        <v>11</v>
      </c>
      <c r="P608" s="7" t="str">
        <f ca="1">VLOOKUP($O608,Role!$A:$B,2,FALSE)</f>
        <v>Analyst</v>
      </c>
      <c r="Q608" s="6">
        <f ca="1" xml:space="preserve">
IF($O608 = 11 + N("Analyst"),
    RANDBETWEEN(5, 7) + N("Jr, Pleno, Sr"),
    ""
)</f>
        <v>6</v>
      </c>
      <c r="R608" s="7" t="e">
        <f ca="1" xml:space="preserve">
IF($Q608 &lt;&gt; "",
    VLOOKUP($Q608,Level!$A:$B,2,FALSE),
    ""
)</f>
        <v>#N/A</v>
      </c>
      <c r="S608" s="1" t="e">
        <f ca="1" xml:space="preserve">
IF($O608 = 5 + N("Presidente"),
    27000,
    IF($O608 = 6 + N("Vice-presidente"),
        23000,
        IF(OR($O608 = 8, $O608= 13, $O608 = 12) + N("Secretária bilíngue ou coordenador ou especialista"),
            8000,
            IF($O608 = 7 + N("Diretor"),
                15000,
                IF($O608 = 14 + N("Gerente"),
                    12000,
                    IF($O608 = 9 + N("Estagiário"),
                        705,
                        IF($O608 = 10 + N("Trainee"),
                            805,
                            IF($O608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IF($K608 = 7,
  500,
  IF($K608 = 8,
    1000,
    IF($K608 = 9,
      1500,
      IF($K608 = 10,
        2000,
        0
      )
    )
  )
)
+
N("Adicional no salário por área")
+
IF($M608 = 14 + N("Tecnologia da Informação"),
  120,
  IF($M608 = 16 + N("Vendas"),
    110,
    IF($M608 = 15 + N("Jurídico"),
      100,
      IF(OR($M608 = 8, $M608 = 9, $M608 = 11) + N("Recursos humanos ou comercial ou comunicação e marketing"),
        80,
        0
      )
    )
  )
)
+
N("Adicionando pegadinha")
+
IF(AND($M608 = 16, $K608 = 9, $O608 = 11, $Q608 = 5) + N("Se for de vendas, com mestrado, analista sênior"),
  IF(#REF! = 5,
    100,
    0
  )
  +
  IF($I608 = "M",
    200,
    0
  ),
  0
)</f>
        <v>#NUM!</v>
      </c>
    </row>
    <row r="609" spans="1:19" ht="14.25" customHeight="1" x14ac:dyDescent="0.2">
      <c r="A609" s="7" t="s">
        <v>94</v>
      </c>
      <c r="B609" s="5">
        <f>ROW()</f>
        <v>609</v>
      </c>
      <c r="C609" s="6" t="b">
        <v>1</v>
      </c>
      <c r="D609" s="7" t="e">
        <f ca="1">IF($B609 = 1 + N("Presidente"),
    127,
    IF($B609 = 2 + N("Vice-Presidente"),
        72,
        IF($B609 = 3 + N("Secretária bilíngue"),
            13,
            RANDBETWEEN(5,COUNT(#REF!) + 1)
        )
    )
)</f>
        <v>#NUM!</v>
      </c>
      <c r="E609" s="7" t="e">
        <f ca="1">VLOOKUP($D609,#REF!,2,FALSE)</f>
        <v>#NUM!</v>
      </c>
      <c r="F609" s="7" t="e">
        <f ca="1" xml:space="preserve">
IF($B609 = 1,
    0,
    RANDBETWEEN(5,COUNT(#REF!) + 1)
)</f>
        <v>#NUM!</v>
      </c>
      <c r="G609" s="7" t="e">
        <f ca="1" xml:space="preserve">
IF($B609 = 1 + N("Presidente"),
    "de Orléans e Bragança",
    VLOOKUP($F609,#REF!,2,FALSE) &amp; " " &amp; VLOOKUP(RANDBETWEEN(5,COUNT(#REF!) + 1),#REF!,2,FALSE)
)</f>
        <v>#NUM!</v>
      </c>
      <c r="H609" s="7" t="s">
        <v>705</v>
      </c>
      <c r="I609" s="7" t="s">
        <v>5</v>
      </c>
      <c r="J609" s="8">
        <f ca="1" xml:space="preserve">
IF($O609 = 5 + N("CEO"),
    TODAY() - 16340,
    IF($O609 = 8 + N("Secretary"),
        RANDBETWEEN(TODAY() - 12418.5, TODAY()-6574.5),
        IF(OR($O609 = 7, $O609 = 14),
            RANDBETWEEN(TODAY() - 16071, TODAY() - 8766),
            IF(OR($O609 = 13, $O609 = 12, $O609 = 11),
                RANDBETWEEN(TODAY() - 27393.75, TODAY() - 12783.75),
                RANDBETWEEN(TODAY() - 27393.75, TODAY()-10957.5)
            )
        )
    )
)</f>
        <v>22424</v>
      </c>
      <c r="K609" s="6">
        <f ca="1" xml:space="preserve">
IF(OR($O609 = 5, $O609 = 6) + N("Se for presidente ou vice-presidente"),
    10 + N("Doutor"),
    IF($O609 = 7 + N("Se for diretor"),
        RANDBETWEEN(8,10) + N("Graduate school or Master’s degree or Doctorate"),
        IF($O609 = 14 + N("If a manager"),
            RANDBETWEEN(7,9),
            IF(OR($O609 = 13, $O609 = 12, $O609 = 11) + N("If coordinator or specialist or analyst"),
                RANDBETWEEN(7,8),
                7
            )
        )
    )
)</f>
        <v>7</v>
      </c>
      <c r="L609" s="8" t="str">
        <f ca="1">VLOOKUP($K609,Education!$A:$B,2,FALSE)</f>
        <v>Undergraduate degree</v>
      </c>
      <c r="M609" s="7" t="e">
        <f ca="1" xml:space="preserve">
  IF(OR($O609 = 5, $O609 = 6, $O609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09" s="7" t="e">
        <f ca="1">VLOOKUP($M609,Department!$A:$B,2,FALSE)</f>
        <v>#NUM!</v>
      </c>
      <c r="O609" s="6">
        <f t="shared" ca="1" si="9"/>
        <v>9</v>
      </c>
      <c r="P609" s="7" t="str">
        <f ca="1">VLOOKUP($O609,Role!$A:$B,2,FALSE)</f>
        <v>Intern</v>
      </c>
      <c r="Q609" s="6" t="str">
        <f ca="1" xml:space="preserve">
IF($O609 = 11 + N("Analyst"),
    RANDBETWEEN(5, 7) + N("Jr, Pleno, Sr"),
    ""
)</f>
        <v/>
      </c>
      <c r="R609" s="7" t="str">
        <f ca="1" xml:space="preserve">
IF($Q609 &lt;&gt; "",
    VLOOKUP($Q609,Level!$A:$B,2,FALSE),
    ""
)</f>
        <v/>
      </c>
      <c r="S609" s="1" t="e">
        <f ca="1" xml:space="preserve">
IF($O609 = 5 + N("Presidente"),
    27000,
    IF($O609 = 6 + N("Vice-presidente"),
        23000,
        IF(OR($O609 = 8, $O609= 13, $O609 = 12) + N("Secretária bilíngue ou coordenador ou especialista"),
            8000,
            IF($O609 = 7 + N("Diretor"),
                15000,
                IF($O609 = 14 + N("Gerente"),
                    12000,
                    IF($O609 = 9 + N("Estagiário"),
                        705,
                        IF($O609 = 10 + N("Trainee"),
                            805,
                            IF($O609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IF($K609 = 7,
  500,
  IF($K609 = 8,
    1000,
    IF($K609 = 9,
      1500,
      IF($K609 = 10,
        2000,
        0
      )
    )
  )
)
+
N("Adicional no salário por área")
+
IF($M609 = 14 + N("Tecnologia da Informação"),
  120,
  IF($M609 = 16 + N("Vendas"),
    110,
    IF($M609 = 15 + N("Jurídico"),
      100,
      IF(OR($M609 = 8, $M609 = 9, $M609 = 11) + N("Recursos humanos ou comercial ou comunicação e marketing"),
        80,
        0
      )
    )
  )
)
+
N("Adicionando pegadinha")
+
IF(AND($M609 = 16, $K609 = 9, $O609 = 11, $Q609 = 5) + N("Se for de vendas, com mestrado, analista sênior"),
  IF(#REF! = 5,
    100,
    0
  )
  +
  IF($I609 = "M",
    200,
    0
  ),
  0
)</f>
        <v>#NUM!</v>
      </c>
    </row>
    <row r="610" spans="1:19" ht="14.25" customHeight="1" x14ac:dyDescent="0.2">
      <c r="A610" s="7" t="s">
        <v>94</v>
      </c>
      <c r="B610" s="5">
        <f>ROW()</f>
        <v>610</v>
      </c>
      <c r="C610" s="6" t="b">
        <v>1</v>
      </c>
      <c r="D610" s="7" t="e">
        <f ca="1">IF($B610 = 1 + N("Presidente"),
    127,
    IF($B610 = 2 + N("Vice-Presidente"),
        72,
        IF($B610 = 3 + N("Secretária bilíngue"),
            13,
            RANDBETWEEN(5,COUNT(#REF!) + 1)
        )
    )
)</f>
        <v>#NUM!</v>
      </c>
      <c r="E610" s="7" t="e">
        <f ca="1">VLOOKUP($D610,#REF!,2,FALSE)</f>
        <v>#NUM!</v>
      </c>
      <c r="F610" s="7" t="e">
        <f ca="1" xml:space="preserve">
IF($B610 = 1,
    0,
    RANDBETWEEN(5,COUNT(#REF!) + 1)
)</f>
        <v>#NUM!</v>
      </c>
      <c r="G610" s="7" t="e">
        <f ca="1" xml:space="preserve">
IF($B610 = 1 + N("Presidente"),
    "de Orléans e Bragança",
    VLOOKUP($F610,#REF!,2,FALSE) &amp; " " &amp; VLOOKUP(RANDBETWEEN(5,COUNT(#REF!) + 1),#REF!,2,FALSE)
)</f>
        <v>#NUM!</v>
      </c>
      <c r="H610" s="7" t="s">
        <v>706</v>
      </c>
      <c r="I610" s="7" t="s">
        <v>5</v>
      </c>
      <c r="J610" s="8">
        <f ca="1" xml:space="preserve">
IF($O610 = 5 + N("CEO"),
    TODAY() - 16340,
    IF($O610 = 8 + N("Secretary"),
        RANDBETWEEN(TODAY() - 12418.5, TODAY()-6574.5),
        IF(OR($O610 = 7, $O610 = 14),
            RANDBETWEEN(TODAY() - 16071, TODAY() - 8766),
            IF(OR($O610 = 13, $O610 = 12, $O610 = 11),
                RANDBETWEEN(TODAY() - 27393.75, TODAY() - 12783.75),
                RANDBETWEEN(TODAY() - 27393.75, TODAY()-10957.5)
            )
        )
    )
)</f>
        <v>20799</v>
      </c>
      <c r="K610" s="6">
        <f ca="1" xml:space="preserve">
IF(OR($O610 = 5, $O610 = 6) + N("Se for presidente ou vice-presidente"),
    10 + N("Doutor"),
    IF($O610 = 7 + N("Se for diretor"),
        RANDBETWEEN(8,10) + N("Graduate school or Master’s degree or Doctorate"),
        IF($O610 = 14 + N("If a manager"),
            RANDBETWEEN(7,9),
            IF(OR($O610 = 13, $O610 = 12, $O610 = 11) + N("If coordinator or specialist or analyst"),
                RANDBETWEEN(7,8),
                7
            )
        )
    )
)</f>
        <v>8</v>
      </c>
      <c r="L610" s="8" t="str">
        <f ca="1">VLOOKUP($K610,Education!$A:$B,2,FALSE)</f>
        <v>Graduate school</v>
      </c>
      <c r="M610" s="7" t="e">
        <f ca="1" xml:space="preserve">
  IF(OR($O610 = 5, $O610 = 6, $O610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0" s="7" t="e">
        <f ca="1">VLOOKUP($M610,Department!$A:$B,2,FALSE)</f>
        <v>#NUM!</v>
      </c>
      <c r="O610" s="6">
        <f t="shared" ca="1" si="9"/>
        <v>11</v>
      </c>
      <c r="P610" s="7" t="str">
        <f ca="1">VLOOKUP($O610,Role!$A:$B,2,FALSE)</f>
        <v>Analyst</v>
      </c>
      <c r="Q610" s="6">
        <f ca="1" xml:space="preserve">
IF($O610 = 11 + N("Analyst"),
    RANDBETWEEN(5, 7) + N("Jr, Pleno, Sr"),
    ""
)</f>
        <v>6</v>
      </c>
      <c r="R610" s="7" t="e">
        <f ca="1" xml:space="preserve">
IF($Q610 &lt;&gt; "",
    VLOOKUP($Q610,Level!$A:$B,2,FALSE),
    ""
)</f>
        <v>#N/A</v>
      </c>
      <c r="S610" s="1" t="e">
        <f ca="1" xml:space="preserve">
IF($O610 = 5 + N("Presidente"),
    27000,
    IF($O610 = 6 + N("Vice-presidente"),
        23000,
        IF(OR($O610 = 8, $O610= 13, $O610 = 12) + N("Secretária bilíngue ou coordenador ou especialista"),
            8000,
            IF($O610 = 7 + N("Diretor"),
                15000,
                IF($O610 = 14 + N("Gerente"),
                    12000,
                    IF($O610 = 9 + N("Estagiário"),
                        705,
                        IF($O610 = 10 + N("Trainee"),
                            805,
                            IF($O610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IF($K610 = 7,
  500,
  IF($K610 = 8,
    1000,
    IF($K610 = 9,
      1500,
      IF($K610 = 10,
        2000,
        0
      )
    )
  )
)
+
N("Adicional no salário por área")
+
IF($M610 = 14 + N("Tecnologia da Informação"),
  120,
  IF($M610 = 16 + N("Vendas"),
    110,
    IF($M610 = 15 + N("Jurídico"),
      100,
      IF(OR($M610 = 8, $M610 = 9, $M610 = 11) + N("Recursos humanos ou comercial ou comunicação e marketing"),
        80,
        0
      )
    )
  )
)
+
N("Adicionando pegadinha")
+
IF(AND($M610 = 16, $K610 = 9, $O610 = 11, $Q610 = 5) + N("Se for de vendas, com mestrado, analista sênior"),
  IF(#REF! = 5,
    100,
    0
  )
  +
  IF($I610 = "M",
    200,
    0
  ),
  0
)</f>
        <v>#NUM!</v>
      </c>
    </row>
    <row r="611" spans="1:19" ht="14.25" customHeight="1" x14ac:dyDescent="0.2">
      <c r="A611" s="7" t="s">
        <v>94</v>
      </c>
      <c r="B611" s="5">
        <f>ROW()</f>
        <v>611</v>
      </c>
      <c r="C611" s="6" t="b">
        <v>1</v>
      </c>
      <c r="D611" s="7" t="e">
        <f ca="1">IF($B611 = 1 + N("Presidente"),
    127,
    IF($B611 = 2 + N("Vice-Presidente"),
        72,
        IF($B611 = 3 + N("Secretária bilíngue"),
            13,
            RANDBETWEEN(5,COUNT(#REF!) + 1)
        )
    )
)</f>
        <v>#NUM!</v>
      </c>
      <c r="E611" s="7" t="e">
        <f ca="1">VLOOKUP($D611,#REF!,2,FALSE)</f>
        <v>#NUM!</v>
      </c>
      <c r="F611" s="7" t="e">
        <f ca="1" xml:space="preserve">
IF($B611 = 1,
    0,
    RANDBETWEEN(5,COUNT(#REF!) + 1)
)</f>
        <v>#NUM!</v>
      </c>
      <c r="G611" s="7" t="e">
        <f ca="1" xml:space="preserve">
IF($B611 = 1 + N("Presidente"),
    "de Orléans e Bragança",
    VLOOKUP($F611,#REF!,2,FALSE) &amp; " " &amp; VLOOKUP(RANDBETWEEN(5,COUNT(#REF!) + 1),#REF!,2,FALSE)
)</f>
        <v>#NUM!</v>
      </c>
      <c r="H611" s="7" t="s">
        <v>707</v>
      </c>
      <c r="I611" s="7" t="s">
        <v>5</v>
      </c>
      <c r="J611" s="8">
        <f ca="1" xml:space="preserve">
IF($O611 = 5 + N("CEO"),
    TODAY() - 16340,
    IF($O611 = 8 + N("Secretary"),
        RANDBETWEEN(TODAY() - 12418.5, TODAY()-6574.5),
        IF(OR($O611 = 7, $O611 = 14),
            RANDBETWEEN(TODAY() - 16071, TODAY() - 8766),
            IF(OR($O611 = 13, $O611 = 12, $O611 = 11),
                RANDBETWEEN(TODAY() - 27393.75, TODAY() - 12783.75),
                RANDBETWEEN(TODAY() - 27393.75, TODAY()-10957.5)
            )
        )
    )
)</f>
        <v>33347</v>
      </c>
      <c r="K611" s="6">
        <f ca="1" xml:space="preserve">
IF(OR($O611 = 5, $O611 = 6) + N("Se for presidente ou vice-presidente"),
    10 + N("Doutor"),
    IF($O611 = 7 + N("Se for diretor"),
        RANDBETWEEN(8,10) + N("Graduate school or Master’s degree or Doctorate"),
        IF($O611 = 14 + N("If a manager"),
            RANDBETWEEN(7,9),
            IF(OR($O611 = 13, $O611 = 12, $O611 = 11) + N("If coordinator or specialist or analyst"),
                RANDBETWEEN(7,8),
                7
            )
        )
    )
)</f>
        <v>7</v>
      </c>
      <c r="L611" s="8" t="str">
        <f ca="1">VLOOKUP($K611,Education!$A:$B,2,FALSE)</f>
        <v>Undergraduate degree</v>
      </c>
      <c r="M611" s="7" t="e">
        <f ca="1" xml:space="preserve">
  IF(OR($O611 = 5, $O611 = 6, $O611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1" s="7" t="e">
        <f ca="1">VLOOKUP($M611,Department!$A:$B,2,FALSE)</f>
        <v>#NUM!</v>
      </c>
      <c r="O611" s="6">
        <f t="shared" ca="1" si="9"/>
        <v>10</v>
      </c>
      <c r="P611" s="7" t="str">
        <f ca="1">VLOOKUP($O611,Role!$A:$B,2,FALSE)</f>
        <v>Trainee</v>
      </c>
      <c r="Q611" s="6" t="str">
        <f ca="1" xml:space="preserve">
IF($O611 = 11 + N("Analyst"),
    RANDBETWEEN(5, 7) + N("Jr, Pleno, Sr"),
    ""
)</f>
        <v/>
      </c>
      <c r="R611" s="7" t="str">
        <f ca="1" xml:space="preserve">
IF($Q611 &lt;&gt; "",
    VLOOKUP($Q611,Level!$A:$B,2,FALSE),
    ""
)</f>
        <v/>
      </c>
      <c r="S611" s="1" t="e">
        <f ca="1" xml:space="preserve">
IF($O611 = 5 + N("Presidente"),
    27000,
    IF($O611 = 6 + N("Vice-presidente"),
        23000,
        IF(OR($O611 = 8, $O611= 13, $O611 = 12) + N("Secretária bilíngue ou coordenador ou especialista"),
            8000,
            IF($O611 = 7 + N("Diretor"),
                15000,
                IF($O611 = 14 + N("Gerente"),
                    12000,
                    IF($O611 = 9 + N("Estagiário"),
                        705,
                        IF($O611 = 10 + N("Trainee"),
                            805,
                            IF($O611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IF($K611 = 7,
  500,
  IF($K611 = 8,
    1000,
    IF($K611 = 9,
      1500,
      IF($K611 = 10,
        2000,
        0
      )
    )
  )
)
+
N("Adicional no salário por área")
+
IF($M611 = 14 + N("Tecnologia da Informação"),
  120,
  IF($M611 = 16 + N("Vendas"),
    110,
    IF($M611 = 15 + N("Jurídico"),
      100,
      IF(OR($M611 = 8, $M611 = 9, $M611 = 11) + N("Recursos humanos ou comercial ou comunicação e marketing"),
        80,
        0
      )
    )
  )
)
+
N("Adicionando pegadinha")
+
IF(AND($M611 = 16, $K611 = 9, $O611 = 11, $Q611 = 5) + N("Se for de vendas, com mestrado, analista sênior"),
  IF(#REF! = 5,
    100,
    0
  )
  +
  IF($I611 = "M",
    200,
    0
  ),
  0
)</f>
        <v>#NUM!</v>
      </c>
    </row>
    <row r="612" spans="1:19" ht="14.25" customHeight="1" x14ac:dyDescent="0.2">
      <c r="A612" s="7" t="s">
        <v>94</v>
      </c>
      <c r="B612" s="5">
        <f>ROW()</f>
        <v>612</v>
      </c>
      <c r="C612" s="6" t="b">
        <v>1</v>
      </c>
      <c r="D612" s="7" t="e">
        <f ca="1">IF($B612 = 1 + N("Presidente"),
    127,
    IF($B612 = 2 + N("Vice-Presidente"),
        72,
        IF($B612 = 3 + N("Secretária bilíngue"),
            13,
            RANDBETWEEN(5,COUNT(#REF!) + 1)
        )
    )
)</f>
        <v>#NUM!</v>
      </c>
      <c r="E612" s="7" t="e">
        <f ca="1">VLOOKUP($D612,#REF!,2,FALSE)</f>
        <v>#NUM!</v>
      </c>
      <c r="F612" s="7" t="e">
        <f ca="1" xml:space="preserve">
IF($B612 = 1,
    0,
    RANDBETWEEN(5,COUNT(#REF!) + 1)
)</f>
        <v>#NUM!</v>
      </c>
      <c r="G612" s="7" t="e">
        <f ca="1" xml:space="preserve">
IF($B612 = 1 + N("Presidente"),
    "de Orléans e Bragança",
    VLOOKUP($F612,#REF!,2,FALSE) &amp; " " &amp; VLOOKUP(RANDBETWEEN(5,COUNT(#REF!) + 1),#REF!,2,FALSE)
)</f>
        <v>#NUM!</v>
      </c>
      <c r="H612" s="7" t="s">
        <v>708</v>
      </c>
      <c r="I612" s="7" t="s">
        <v>5</v>
      </c>
      <c r="J612" s="8">
        <f ca="1" xml:space="preserve">
IF($O612 = 5 + N("CEO"),
    TODAY() - 16340,
    IF($O612 = 8 + N("Secretary"),
        RANDBETWEEN(TODAY() - 12418.5, TODAY()-6574.5),
        IF(OR($O612 = 7, $O612 = 14),
            RANDBETWEEN(TODAY() - 16071, TODAY() - 8766),
            IF(OR($O612 = 13, $O612 = 12, $O612 = 11),
                RANDBETWEEN(TODAY() - 27393.75, TODAY() - 12783.75),
                RANDBETWEEN(TODAY() - 27393.75, TODAY()-10957.5)
            )
        )
    )
)</f>
        <v>25843</v>
      </c>
      <c r="K612" s="6">
        <f ca="1" xml:space="preserve">
IF(OR($O612 = 5, $O612 = 6) + N("Se for presidente ou vice-presidente"),
    10 + N("Doutor"),
    IF($O612 = 7 + N("Se for diretor"),
        RANDBETWEEN(8,10) + N("Graduate school or Master’s degree or Doctorate"),
        IF($O612 = 14 + N("If a manager"),
            RANDBETWEEN(7,9),
            IF(OR($O612 = 13, $O612 = 12, $O612 = 11) + N("If coordinator or specialist or analyst"),
                RANDBETWEEN(7,8),
                7
            )
        )
    )
)</f>
        <v>8</v>
      </c>
      <c r="L612" s="8" t="str">
        <f ca="1">VLOOKUP($K612,Education!$A:$B,2,FALSE)</f>
        <v>Graduate school</v>
      </c>
      <c r="M612" s="7" t="e">
        <f ca="1" xml:space="preserve">
  IF(OR($O612 = 5, $O612 = 6, $O612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2" s="7" t="e">
        <f ca="1">VLOOKUP($M612,Department!$A:$B,2,FALSE)</f>
        <v>#NUM!</v>
      </c>
      <c r="O612" s="6">
        <f t="shared" ca="1" si="9"/>
        <v>11</v>
      </c>
      <c r="P612" s="7" t="str">
        <f ca="1">VLOOKUP($O612,Role!$A:$B,2,FALSE)</f>
        <v>Analyst</v>
      </c>
      <c r="Q612" s="6">
        <f ca="1" xml:space="preserve">
IF($O612 = 11 + N("Analyst"),
    RANDBETWEEN(5, 7) + N("Jr, Pleno, Sr"),
    ""
)</f>
        <v>6</v>
      </c>
      <c r="R612" s="7" t="e">
        <f ca="1" xml:space="preserve">
IF($Q612 &lt;&gt; "",
    VLOOKUP($Q612,Level!$A:$B,2,FALSE),
    ""
)</f>
        <v>#N/A</v>
      </c>
      <c r="S612" s="1" t="e">
        <f ca="1" xml:space="preserve">
IF($O612 = 5 + N("Presidente"),
    27000,
    IF($O612 = 6 + N("Vice-presidente"),
        23000,
        IF(OR($O612 = 8, $O612= 13, $O612 = 12) + N("Secretária bilíngue ou coordenador ou especialista"),
            8000,
            IF($O612 = 7 + N("Diretor"),
                15000,
                IF($O612 = 14 + N("Gerente"),
                    12000,
                    IF($O612 = 9 + N("Estagiário"),
                        705,
                        IF($O612 = 10 + N("Trainee"),
                            805,
                            IF($O612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IF($K612 = 7,
  500,
  IF($K612 = 8,
    1000,
    IF($K612 = 9,
      1500,
      IF($K612 = 10,
        2000,
        0
      )
    )
  )
)
+
N("Adicional no salário por área")
+
IF($M612 = 14 + N("Tecnologia da Informação"),
  120,
  IF($M612 = 16 + N("Vendas"),
    110,
    IF($M612 = 15 + N("Jurídico"),
      100,
      IF(OR($M612 = 8, $M612 = 9, $M612 = 11) + N("Recursos humanos ou comercial ou comunicação e marketing"),
        80,
        0
      )
    )
  )
)
+
N("Adicionando pegadinha")
+
IF(AND($M612 = 16, $K612 = 9, $O612 = 11, $Q612 = 5) + N("Se for de vendas, com mestrado, analista sênior"),
  IF(#REF! = 5,
    100,
    0
  )
  +
  IF($I612 = "M",
    200,
    0
  ),
  0
)</f>
        <v>#NUM!</v>
      </c>
    </row>
    <row r="613" spans="1:19" ht="14.25" customHeight="1" x14ac:dyDescent="0.2">
      <c r="A613" s="7" t="s">
        <v>94</v>
      </c>
      <c r="B613" s="5">
        <f>ROW()</f>
        <v>613</v>
      </c>
      <c r="C613" s="6" t="b">
        <v>1</v>
      </c>
      <c r="D613" s="7" t="e">
        <f ca="1">IF($B613 = 1 + N("Presidente"),
    127,
    IF($B613 = 2 + N("Vice-Presidente"),
        72,
        IF($B613 = 3 + N("Secretária bilíngue"),
            13,
            RANDBETWEEN(5,COUNT(#REF!) + 1)
        )
    )
)</f>
        <v>#NUM!</v>
      </c>
      <c r="E613" s="7" t="e">
        <f ca="1">VLOOKUP($D613,#REF!,2,FALSE)</f>
        <v>#NUM!</v>
      </c>
      <c r="F613" s="7" t="e">
        <f ca="1" xml:space="preserve">
IF($B613 = 1,
    0,
    RANDBETWEEN(5,COUNT(#REF!) + 1)
)</f>
        <v>#NUM!</v>
      </c>
      <c r="G613" s="7" t="e">
        <f ca="1" xml:space="preserve">
IF($B613 = 1 + N("Presidente"),
    "de Orléans e Bragança",
    VLOOKUP($F613,#REF!,2,FALSE) &amp; " " &amp; VLOOKUP(RANDBETWEEN(5,COUNT(#REF!) + 1),#REF!,2,FALSE)
)</f>
        <v>#NUM!</v>
      </c>
      <c r="H613" s="7" t="s">
        <v>709</v>
      </c>
      <c r="I613" s="7" t="s">
        <v>6</v>
      </c>
      <c r="J613" s="8">
        <f ca="1" xml:space="preserve">
IF($O613 = 5 + N("CEO"),
    TODAY() - 16340,
    IF($O613 = 8 + N("Secretary"),
        RANDBETWEEN(TODAY() - 12418.5, TODAY()-6574.5),
        IF(OR($O613 = 7, $O613 = 14),
            RANDBETWEEN(TODAY() - 16071, TODAY() - 8766),
            IF(OR($O613 = 13, $O613 = 12, $O613 = 11),
                RANDBETWEEN(TODAY() - 27393.75, TODAY() - 12783.75),
                RANDBETWEEN(TODAY() - 27393.75, TODAY()-10957.5)
            )
        )
    )
)</f>
        <v>30540</v>
      </c>
      <c r="K613" s="6">
        <f ca="1" xml:space="preserve">
IF(OR($O613 = 5, $O613 = 6) + N("Se for presidente ou vice-presidente"),
    10 + N("Doutor"),
    IF($O613 = 7 + N("Se for diretor"),
        RANDBETWEEN(8,10) + N("Graduate school or Master’s degree or Doctorate"),
        IF($O613 = 14 + N("If a manager"),
            RANDBETWEEN(7,9),
            IF(OR($O613 = 13, $O613 = 12, $O613 = 11) + N("If coordinator or specialist or analyst"),
                RANDBETWEEN(7,8),
                7
            )
        )
    )
)</f>
        <v>7</v>
      </c>
      <c r="L613" s="8" t="str">
        <f ca="1">VLOOKUP($K613,Education!$A:$B,2,FALSE)</f>
        <v>Undergraduate degree</v>
      </c>
      <c r="M613" s="7" t="e">
        <f ca="1" xml:space="preserve">
  IF(OR($O613 = 5, $O613 = 6, $O613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3" s="7" t="e">
        <f ca="1">VLOOKUP($M613,Department!$A:$B,2,FALSE)</f>
        <v>#NUM!</v>
      </c>
      <c r="O613" s="6">
        <f t="shared" ca="1" si="9"/>
        <v>10</v>
      </c>
      <c r="P613" s="7" t="str">
        <f ca="1">VLOOKUP($O613,Role!$A:$B,2,FALSE)</f>
        <v>Trainee</v>
      </c>
      <c r="Q613" s="6" t="str">
        <f ca="1" xml:space="preserve">
IF($O613 = 11 + N("Analyst"),
    RANDBETWEEN(5, 7) + N("Jr, Pleno, Sr"),
    ""
)</f>
        <v/>
      </c>
      <c r="R613" s="7" t="str">
        <f ca="1" xml:space="preserve">
IF($Q613 &lt;&gt; "",
    VLOOKUP($Q613,Level!$A:$B,2,FALSE),
    ""
)</f>
        <v/>
      </c>
      <c r="S613" s="1" t="e">
        <f ca="1" xml:space="preserve">
IF($O613 = 5 + N("Presidente"),
    27000,
    IF($O613 = 6 + N("Vice-presidente"),
        23000,
        IF(OR($O613 = 8, $O613= 13, $O613 = 12) + N("Secretária bilíngue ou coordenador ou especialista"),
            8000,
            IF($O613 = 7 + N("Diretor"),
                15000,
                IF($O613 = 14 + N("Gerente"),
                    12000,
                    IF($O613 = 9 + N("Estagiário"),
                        705,
                        IF($O613 = 10 + N("Trainee"),
                            805,
                            IF($O613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IF($K613 = 7,
  500,
  IF($K613 = 8,
    1000,
    IF($K613 = 9,
      1500,
      IF($K613 = 10,
        2000,
        0
      )
    )
  )
)
+
N("Adicional no salário por área")
+
IF($M613 = 14 + N("Tecnologia da Informação"),
  120,
  IF($M613 = 16 + N("Vendas"),
    110,
    IF($M613 = 15 + N("Jurídico"),
      100,
      IF(OR($M613 = 8, $M613 = 9, $M613 = 11) + N("Recursos humanos ou comercial ou comunicação e marketing"),
        80,
        0
      )
    )
  )
)
+
N("Adicionando pegadinha")
+
IF(AND($M613 = 16, $K613 = 9, $O613 = 11, $Q613 = 5) + N("Se for de vendas, com mestrado, analista sênior"),
  IF(#REF! = 5,
    100,
    0
  )
  +
  IF($I613 = "M",
    200,
    0
  ),
  0
)</f>
        <v>#NUM!</v>
      </c>
    </row>
    <row r="614" spans="1:19" ht="14.25" customHeight="1" x14ac:dyDescent="0.2">
      <c r="A614" s="7" t="s">
        <v>94</v>
      </c>
      <c r="B614" s="5">
        <f>ROW()</f>
        <v>614</v>
      </c>
      <c r="C614" s="6" t="b">
        <v>1</v>
      </c>
      <c r="D614" s="7" t="e">
        <f ca="1">IF($B614 = 1 + N("Presidente"),
    127,
    IF($B614 = 2 + N("Vice-Presidente"),
        72,
        IF($B614 = 3 + N("Secretária bilíngue"),
            13,
            RANDBETWEEN(5,COUNT(#REF!) + 1)
        )
    )
)</f>
        <v>#NUM!</v>
      </c>
      <c r="E614" s="7" t="e">
        <f ca="1">VLOOKUP($D614,#REF!,2,FALSE)</f>
        <v>#NUM!</v>
      </c>
      <c r="F614" s="7" t="e">
        <f ca="1" xml:space="preserve">
IF($B614 = 1,
    0,
    RANDBETWEEN(5,COUNT(#REF!) + 1)
)</f>
        <v>#NUM!</v>
      </c>
      <c r="G614" s="7" t="e">
        <f ca="1" xml:space="preserve">
IF($B614 = 1 + N("Presidente"),
    "de Orléans e Bragança",
    VLOOKUP($F614,#REF!,2,FALSE) &amp; " " &amp; VLOOKUP(RANDBETWEEN(5,COUNT(#REF!) + 1),#REF!,2,FALSE)
)</f>
        <v>#NUM!</v>
      </c>
      <c r="H614" s="7" t="s">
        <v>710</v>
      </c>
      <c r="I614" s="7" t="s">
        <v>6</v>
      </c>
      <c r="J614" s="8">
        <f ca="1" xml:space="preserve">
IF($O614 = 5 + N("CEO"),
    TODAY() - 16340,
    IF($O614 = 8 + N("Secretary"),
        RANDBETWEEN(TODAY() - 12418.5, TODAY()-6574.5),
        IF(OR($O614 = 7, $O614 = 14),
            RANDBETWEEN(TODAY() - 16071, TODAY() - 8766),
            IF(OR($O614 = 13, $O614 = 12, $O614 = 11),
                RANDBETWEEN(TODAY() - 27393.75, TODAY() - 12783.75),
                RANDBETWEEN(TODAY() - 27393.75, TODAY()-10957.5)
            )
        )
    )
)</f>
        <v>21991</v>
      </c>
      <c r="K614" s="6">
        <f ca="1" xml:space="preserve">
IF(OR($O614 = 5, $O614 = 6) + N("Se for presidente ou vice-presidente"),
    10 + N("Doutor"),
    IF($O614 = 7 + N("Se for diretor"),
        RANDBETWEEN(8,10) + N("Graduate school or Master’s degree or Doctorate"),
        IF($O614 = 14 + N("If a manager"),
            RANDBETWEEN(7,9),
            IF(OR($O614 = 13, $O614 = 12, $O614 = 11) + N("If coordinator or specialist or analyst"),
                RANDBETWEEN(7,8),
                7
            )
        )
    )
)</f>
        <v>8</v>
      </c>
      <c r="L614" s="8" t="str">
        <f ca="1">VLOOKUP($K614,Education!$A:$B,2,FALSE)</f>
        <v>Graduate school</v>
      </c>
      <c r="M614" s="7" t="e">
        <f ca="1" xml:space="preserve">
  IF(OR($O614 = 5, $O614 = 6, $O614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4" s="7" t="e">
        <f ca="1">VLOOKUP($M614,Department!$A:$B,2,FALSE)</f>
        <v>#NUM!</v>
      </c>
      <c r="O614" s="6">
        <f t="shared" ca="1" si="9"/>
        <v>11</v>
      </c>
      <c r="P614" s="7" t="str">
        <f ca="1">VLOOKUP($O614,Role!$A:$B,2,FALSE)</f>
        <v>Analyst</v>
      </c>
      <c r="Q614" s="6">
        <f ca="1" xml:space="preserve">
IF($O614 = 11 + N("Analyst"),
    RANDBETWEEN(5, 7) + N("Jr, Pleno, Sr"),
    ""
)</f>
        <v>5</v>
      </c>
      <c r="R614" s="7" t="e">
        <f ca="1" xml:space="preserve">
IF($Q614 &lt;&gt; "",
    VLOOKUP($Q614,Level!$A:$B,2,FALSE),
    ""
)</f>
        <v>#N/A</v>
      </c>
      <c r="S614" s="1" t="e">
        <f ca="1" xml:space="preserve">
IF($O614 = 5 + N("Presidente"),
    27000,
    IF($O614 = 6 + N("Vice-presidente"),
        23000,
        IF(OR($O614 = 8, $O614= 13, $O614 = 12) + N("Secretária bilíngue ou coordenador ou especialista"),
            8000,
            IF($O614 = 7 + N("Diretor"),
                15000,
                IF($O614 = 14 + N("Gerente"),
                    12000,
                    IF($O614 = 9 + N("Estagiário"),
                        705,
                        IF($O614 = 10 + N("Trainee"),
                            805,
                            IF($O614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IF($K614 = 7,
  500,
  IF($K614 = 8,
    1000,
    IF($K614 = 9,
      1500,
      IF($K614 = 10,
        2000,
        0
      )
    )
  )
)
+
N("Adicional no salário por área")
+
IF($M614 = 14 + N("Tecnologia da Informação"),
  120,
  IF($M614 = 16 + N("Vendas"),
    110,
    IF($M614 = 15 + N("Jurídico"),
      100,
      IF(OR($M614 = 8, $M614 = 9, $M614 = 11) + N("Recursos humanos ou comercial ou comunicação e marketing"),
        80,
        0
      )
    )
  )
)
+
N("Adicionando pegadinha")
+
IF(AND($M614 = 16, $K614 = 9, $O614 = 11, $Q614 = 5) + N("Se for de vendas, com mestrado, analista sênior"),
  IF(#REF! = 5,
    100,
    0
  )
  +
  IF($I614 = "M",
    200,
    0
  ),
  0
)</f>
        <v>#NUM!</v>
      </c>
    </row>
    <row r="615" spans="1:19" ht="14.25" customHeight="1" x14ac:dyDescent="0.2">
      <c r="A615" s="7" t="s">
        <v>94</v>
      </c>
      <c r="B615" s="5">
        <f>ROW()</f>
        <v>615</v>
      </c>
      <c r="C615" s="6" t="b">
        <v>1</v>
      </c>
      <c r="D615" s="7" t="e">
        <f ca="1">IF($B615 = 1 + N("Presidente"),
    127,
    IF($B615 = 2 + N("Vice-Presidente"),
        72,
        IF($B615 = 3 + N("Secretária bilíngue"),
            13,
            RANDBETWEEN(5,COUNT(#REF!) + 1)
        )
    )
)</f>
        <v>#NUM!</v>
      </c>
      <c r="E615" s="7" t="e">
        <f ca="1">VLOOKUP($D615,#REF!,2,FALSE)</f>
        <v>#NUM!</v>
      </c>
      <c r="F615" s="7" t="e">
        <f ca="1" xml:space="preserve">
IF($B615 = 1,
    0,
    RANDBETWEEN(5,COUNT(#REF!) + 1)
)</f>
        <v>#NUM!</v>
      </c>
      <c r="G615" s="7" t="e">
        <f ca="1" xml:space="preserve">
IF($B615 = 1 + N("Presidente"),
    "de Orléans e Bragança",
    VLOOKUP($F615,#REF!,2,FALSE) &amp; " " &amp; VLOOKUP(RANDBETWEEN(5,COUNT(#REF!) + 1),#REF!,2,FALSE)
)</f>
        <v>#NUM!</v>
      </c>
      <c r="H615" s="7" t="s">
        <v>711</v>
      </c>
      <c r="I615" s="7" t="s">
        <v>6</v>
      </c>
      <c r="J615" s="8">
        <f ca="1" xml:space="preserve">
IF($O615 = 5 + N("CEO"),
    TODAY() - 16340,
    IF($O615 = 8 + N("Secretary"),
        RANDBETWEEN(TODAY() - 12418.5, TODAY()-6574.5),
        IF(OR($O615 = 7, $O615 = 14),
            RANDBETWEEN(TODAY() - 16071, TODAY() - 8766),
            IF(OR($O615 = 13, $O615 = 12, $O615 = 11),
                RANDBETWEEN(TODAY() - 27393.75, TODAY() - 12783.75),
                RANDBETWEEN(TODAY() - 27393.75, TODAY()-10957.5)
            )
        )
    )
)</f>
        <v>25553</v>
      </c>
      <c r="K615" s="6">
        <f ca="1" xml:space="preserve">
IF(OR($O615 = 5, $O615 = 6) + N("Se for presidente ou vice-presidente"),
    10 + N("Doutor"),
    IF($O615 = 7 + N("Se for diretor"),
        RANDBETWEEN(8,10) + N("Graduate school or Master’s degree or Doctorate"),
        IF($O615 = 14 + N("If a manager"),
            RANDBETWEEN(7,9),
            IF(OR($O615 = 13, $O615 = 12, $O615 = 11) + N("If coordinator or specialist or analyst"),
                RANDBETWEEN(7,8),
                7
            )
        )
    )
)</f>
        <v>7</v>
      </c>
      <c r="L615" s="8" t="str">
        <f ca="1">VLOOKUP($K615,Education!$A:$B,2,FALSE)</f>
        <v>Undergraduate degree</v>
      </c>
      <c r="M615" s="7" t="e">
        <f ca="1" xml:space="preserve">
  IF(OR($O615 = 5, $O615 = 6, $O615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5" s="7" t="e">
        <f ca="1">VLOOKUP($M615,Department!$A:$B,2,FALSE)</f>
        <v>#NUM!</v>
      </c>
      <c r="O615" s="6">
        <f t="shared" ca="1" si="9"/>
        <v>10</v>
      </c>
      <c r="P615" s="7" t="str">
        <f ca="1">VLOOKUP($O615,Role!$A:$B,2,FALSE)</f>
        <v>Trainee</v>
      </c>
      <c r="Q615" s="6" t="str">
        <f ca="1" xml:space="preserve">
IF($O615 = 11 + N("Analyst"),
    RANDBETWEEN(5, 7) + N("Jr, Pleno, Sr"),
    ""
)</f>
        <v/>
      </c>
      <c r="R615" s="7" t="str">
        <f ca="1" xml:space="preserve">
IF($Q615 &lt;&gt; "",
    VLOOKUP($Q615,Level!$A:$B,2,FALSE),
    ""
)</f>
        <v/>
      </c>
      <c r="S615" s="1" t="e">
        <f ca="1" xml:space="preserve">
IF($O615 = 5 + N("Presidente"),
    27000,
    IF($O615 = 6 + N("Vice-presidente"),
        23000,
        IF(OR($O615 = 8, $O615= 13, $O615 = 12) + N("Secretária bilíngue ou coordenador ou especialista"),
            8000,
            IF($O615 = 7 + N("Diretor"),
                15000,
                IF($O615 = 14 + N("Gerente"),
                    12000,
                    IF($O615 = 9 + N("Estagiário"),
                        705,
                        IF($O615 = 10 + N("Trainee"),
                            805,
                            IF($O615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IF($K615 = 7,
  500,
  IF($K615 = 8,
    1000,
    IF($K615 = 9,
      1500,
      IF($K615 = 10,
        2000,
        0
      )
    )
  )
)
+
N("Adicional no salário por área")
+
IF($M615 = 14 + N("Tecnologia da Informação"),
  120,
  IF($M615 = 16 + N("Vendas"),
    110,
    IF($M615 = 15 + N("Jurídico"),
      100,
      IF(OR($M615 = 8, $M615 = 9, $M615 = 11) + N("Recursos humanos ou comercial ou comunicação e marketing"),
        80,
        0
      )
    )
  )
)
+
N("Adicionando pegadinha")
+
IF(AND($M615 = 16, $K615 = 9, $O615 = 11, $Q615 = 5) + N("Se for de vendas, com mestrado, analista sênior"),
  IF(#REF! = 5,
    100,
    0
  )
  +
  IF($I615 = "M",
    200,
    0
  ),
  0
)</f>
        <v>#NUM!</v>
      </c>
    </row>
    <row r="616" spans="1:19" ht="14.25" customHeight="1" x14ac:dyDescent="0.2">
      <c r="A616" s="7" t="s">
        <v>94</v>
      </c>
      <c r="B616" s="5">
        <f>ROW()</f>
        <v>616</v>
      </c>
      <c r="C616" s="6" t="b">
        <v>1</v>
      </c>
      <c r="D616" s="7" t="e">
        <f ca="1">IF($B616 = 1 + N("Presidente"),
    127,
    IF($B616 = 2 + N("Vice-Presidente"),
        72,
        IF($B616 = 3 + N("Secretária bilíngue"),
            13,
            RANDBETWEEN(5,COUNT(#REF!) + 1)
        )
    )
)</f>
        <v>#NUM!</v>
      </c>
      <c r="E616" s="7" t="e">
        <f ca="1">VLOOKUP($D616,#REF!,2,FALSE)</f>
        <v>#NUM!</v>
      </c>
      <c r="F616" s="7" t="e">
        <f ca="1" xml:space="preserve">
IF($B616 = 1,
    0,
    RANDBETWEEN(5,COUNT(#REF!) + 1)
)</f>
        <v>#NUM!</v>
      </c>
      <c r="G616" s="7" t="e">
        <f ca="1" xml:space="preserve">
IF($B616 = 1 + N("Presidente"),
    "de Orléans e Bragança",
    VLOOKUP($F616,#REF!,2,FALSE) &amp; " " &amp; VLOOKUP(RANDBETWEEN(5,COUNT(#REF!) + 1),#REF!,2,FALSE)
)</f>
        <v>#NUM!</v>
      </c>
      <c r="H616" s="7" t="s">
        <v>712</v>
      </c>
      <c r="I616" s="7" t="s">
        <v>6</v>
      </c>
      <c r="J616" s="8">
        <f ca="1" xml:space="preserve">
IF($O616 = 5 + N("CEO"),
    TODAY() - 16340,
    IF($O616 = 8 + N("Secretary"),
        RANDBETWEEN(TODAY() - 12418.5, TODAY()-6574.5),
        IF(OR($O616 = 7, $O616 = 14),
            RANDBETWEEN(TODAY() - 16071, TODAY() - 8766),
            IF(OR($O616 = 13, $O616 = 12, $O616 = 11),
                RANDBETWEEN(TODAY() - 27393.75, TODAY() - 12783.75),
                RANDBETWEEN(TODAY() - 27393.75, TODAY()-10957.5)
            )
        )
    )
)</f>
        <v>21149</v>
      </c>
      <c r="K616" s="6">
        <f ca="1" xml:space="preserve">
IF(OR($O616 = 5, $O616 = 6) + N("Se for presidente ou vice-presidente"),
    10 + N("Doutor"),
    IF($O616 = 7 + N("Se for diretor"),
        RANDBETWEEN(8,10) + N("Graduate school or Master’s degree or Doctorate"),
        IF($O616 = 14 + N("If a manager"),
            RANDBETWEEN(7,9),
            IF(OR($O616 = 13, $O616 = 12, $O616 = 11) + N("If coordinator or specialist or analyst"),
                RANDBETWEEN(7,8),
                7
            )
        )
    )
)</f>
        <v>7</v>
      </c>
      <c r="L616" s="8" t="str">
        <f ca="1">VLOOKUP($K616,Education!$A:$B,2,FALSE)</f>
        <v>Undergraduate degree</v>
      </c>
      <c r="M616" s="7" t="e">
        <f ca="1" xml:space="preserve">
  IF(OR($O616 = 5, $O616 = 6, $O616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6" s="7" t="e">
        <f ca="1">VLOOKUP($M616,Department!$A:$B,2,FALSE)</f>
        <v>#NUM!</v>
      </c>
      <c r="O616" s="6">
        <f t="shared" ca="1" si="9"/>
        <v>11</v>
      </c>
      <c r="P616" s="7" t="str">
        <f ca="1">VLOOKUP($O616,Role!$A:$B,2,FALSE)</f>
        <v>Analyst</v>
      </c>
      <c r="Q616" s="6">
        <f ca="1" xml:space="preserve">
IF($O616 = 11 + N("Analyst"),
    RANDBETWEEN(5, 7) + N("Jr, Pleno, Sr"),
    ""
)</f>
        <v>6</v>
      </c>
      <c r="R616" s="7" t="e">
        <f ca="1" xml:space="preserve">
IF($Q616 &lt;&gt; "",
    VLOOKUP($Q616,Level!$A:$B,2,FALSE),
    ""
)</f>
        <v>#N/A</v>
      </c>
      <c r="S616" s="1" t="e">
        <f ca="1" xml:space="preserve">
IF($O616 = 5 + N("Presidente"),
    27000,
    IF($O616 = 6 + N("Vice-presidente"),
        23000,
        IF(OR($O616 = 8, $O616= 13, $O616 = 12) + N("Secretária bilíngue ou coordenador ou especialista"),
            8000,
            IF($O616 = 7 + N("Diretor"),
                15000,
                IF($O616 = 14 + N("Gerente"),
                    12000,
                    IF($O616 = 9 + N("Estagiário"),
                        705,
                        IF($O616 = 10 + N("Trainee"),
                            805,
                            IF($O616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IF($K616 = 7,
  500,
  IF($K616 = 8,
    1000,
    IF($K616 = 9,
      1500,
      IF($K616 = 10,
        2000,
        0
      )
    )
  )
)
+
N("Adicional no salário por área")
+
IF($M616 = 14 + N("Tecnologia da Informação"),
  120,
  IF($M616 = 16 + N("Vendas"),
    110,
    IF($M616 = 15 + N("Jurídico"),
      100,
      IF(OR($M616 = 8, $M616 = 9, $M616 = 11) + N("Recursos humanos ou comercial ou comunicação e marketing"),
        80,
        0
      )
    )
  )
)
+
N("Adicionando pegadinha")
+
IF(AND($M616 = 16, $K616 = 9, $O616 = 11, $Q616 = 5) + N("Se for de vendas, com mestrado, analista sênior"),
  IF(#REF! = 5,
    100,
    0
  )
  +
  IF($I616 = "M",
    200,
    0
  ),
  0
)</f>
        <v>#NUM!</v>
      </c>
    </row>
    <row r="617" spans="1:19" ht="14.25" customHeight="1" x14ac:dyDescent="0.2">
      <c r="A617" s="7" t="s">
        <v>94</v>
      </c>
      <c r="B617" s="5">
        <f>ROW()</f>
        <v>617</v>
      </c>
      <c r="C617" s="6" t="b">
        <v>1</v>
      </c>
      <c r="D617" s="7" t="e">
        <f ca="1">IF($B617 = 1 + N("Presidente"),
    127,
    IF($B617 = 2 + N("Vice-Presidente"),
        72,
        IF($B617 = 3 + N("Secretária bilíngue"),
            13,
            RANDBETWEEN(5,COUNT(#REF!) + 1)
        )
    )
)</f>
        <v>#NUM!</v>
      </c>
      <c r="E617" s="7" t="e">
        <f ca="1">VLOOKUP($D617,#REF!,2,FALSE)</f>
        <v>#NUM!</v>
      </c>
      <c r="F617" s="7" t="e">
        <f ca="1" xml:space="preserve">
IF($B617 = 1,
    0,
    RANDBETWEEN(5,COUNT(#REF!) + 1)
)</f>
        <v>#NUM!</v>
      </c>
      <c r="G617" s="7" t="e">
        <f ca="1" xml:space="preserve">
IF($B617 = 1 + N("Presidente"),
    "de Orléans e Bragança",
    VLOOKUP($F617,#REF!,2,FALSE) &amp; " " &amp; VLOOKUP(RANDBETWEEN(5,COUNT(#REF!) + 1),#REF!,2,FALSE)
)</f>
        <v>#NUM!</v>
      </c>
      <c r="H617" s="7" t="s">
        <v>713</v>
      </c>
      <c r="I617" s="7" t="s">
        <v>5</v>
      </c>
      <c r="J617" s="8">
        <f ca="1" xml:space="preserve">
IF($O617 = 5 + N("CEO"),
    TODAY() - 16340,
    IF($O617 = 8 + N("Secretary"),
        RANDBETWEEN(TODAY() - 12418.5, TODAY()-6574.5),
        IF(OR($O617 = 7, $O617 = 14),
            RANDBETWEEN(TODAY() - 16071, TODAY() - 8766),
            IF(OR($O617 = 13, $O617 = 12, $O617 = 11),
                RANDBETWEEN(TODAY() - 27393.75, TODAY() - 12783.75),
                RANDBETWEEN(TODAY() - 27393.75, TODAY()-10957.5)
            )
        )
    )
)</f>
        <v>26035</v>
      </c>
      <c r="K617" s="6">
        <f ca="1" xml:space="preserve">
IF(OR($O617 = 5, $O617 = 6) + N("Se for presidente ou vice-presidente"),
    10 + N("Doutor"),
    IF($O617 = 7 + N("Se for diretor"),
        RANDBETWEEN(8,10) + N("Graduate school or Master’s degree or Doctorate"),
        IF($O617 = 14 + N("If a manager"),
            RANDBETWEEN(7,9),
            IF(OR($O617 = 13, $O617 = 12, $O617 = 11) + N("If coordinator or specialist or analyst"),
                RANDBETWEEN(7,8),
                7
            )
        )
    )
)</f>
        <v>7</v>
      </c>
      <c r="L617" s="8" t="str">
        <f ca="1">VLOOKUP($K617,Education!$A:$B,2,FALSE)</f>
        <v>Undergraduate degree</v>
      </c>
      <c r="M617" s="7" t="e">
        <f ca="1" xml:space="preserve">
  IF(OR($O617 = 5, $O617 = 6, $O617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7" s="7" t="e">
        <f ca="1">VLOOKUP($M617,Department!$A:$B,2,FALSE)</f>
        <v>#NUM!</v>
      </c>
      <c r="O617" s="6">
        <f t="shared" ca="1" si="9"/>
        <v>9</v>
      </c>
      <c r="P617" s="7" t="str">
        <f ca="1">VLOOKUP($O617,Role!$A:$B,2,FALSE)</f>
        <v>Intern</v>
      </c>
      <c r="Q617" s="6" t="str">
        <f ca="1" xml:space="preserve">
IF($O617 = 11 + N("Analyst"),
    RANDBETWEEN(5, 7) + N("Jr, Pleno, Sr"),
    ""
)</f>
        <v/>
      </c>
      <c r="R617" s="7" t="str">
        <f ca="1" xml:space="preserve">
IF($Q617 &lt;&gt; "",
    VLOOKUP($Q617,Level!$A:$B,2,FALSE),
    ""
)</f>
        <v/>
      </c>
      <c r="S617" s="1" t="e">
        <f ca="1" xml:space="preserve">
IF($O617 = 5 + N("Presidente"),
    27000,
    IF($O617 = 6 + N("Vice-presidente"),
        23000,
        IF(OR($O617 = 8, $O617= 13, $O617 = 12) + N("Secretária bilíngue ou coordenador ou especialista"),
            8000,
            IF($O617 = 7 + N("Diretor"),
                15000,
                IF($O617 = 14 + N("Gerente"),
                    12000,
                    IF($O617 = 9 + N("Estagiário"),
                        705,
                        IF($O617 = 10 + N("Trainee"),
                            805,
                            IF($O617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IF($K617 = 7,
  500,
  IF($K617 = 8,
    1000,
    IF($K617 = 9,
      1500,
      IF($K617 = 10,
        2000,
        0
      )
    )
  )
)
+
N("Adicional no salário por área")
+
IF($M617 = 14 + N("Tecnologia da Informação"),
  120,
  IF($M617 = 16 + N("Vendas"),
    110,
    IF($M617 = 15 + N("Jurídico"),
      100,
      IF(OR($M617 = 8, $M617 = 9, $M617 = 11) + N("Recursos humanos ou comercial ou comunicação e marketing"),
        80,
        0
      )
    )
  )
)
+
N("Adicionando pegadinha")
+
IF(AND($M617 = 16, $K617 = 9, $O617 = 11, $Q617 = 5) + N("Se for de vendas, com mestrado, analista sênior"),
  IF(#REF! = 5,
    100,
    0
  )
  +
  IF($I617 = "M",
    200,
    0
  ),
  0
)</f>
        <v>#NUM!</v>
      </c>
    </row>
    <row r="618" spans="1:19" ht="14.25" customHeight="1" x14ac:dyDescent="0.2">
      <c r="A618" s="7" t="s">
        <v>94</v>
      </c>
      <c r="B618" s="5">
        <f>ROW()</f>
        <v>618</v>
      </c>
      <c r="C618" s="6" t="b">
        <v>1</v>
      </c>
      <c r="D618" s="7" t="e">
        <f ca="1">IF($B618 = 1 + N("Presidente"),
    127,
    IF($B618 = 2 + N("Vice-Presidente"),
        72,
        IF($B618 = 3 + N("Secretária bilíngue"),
            13,
            RANDBETWEEN(5,COUNT(#REF!) + 1)
        )
    )
)</f>
        <v>#NUM!</v>
      </c>
      <c r="E618" s="7" t="e">
        <f ca="1">VLOOKUP($D618,#REF!,2,FALSE)</f>
        <v>#NUM!</v>
      </c>
      <c r="F618" s="7" t="e">
        <f ca="1" xml:space="preserve">
IF($B618 = 1,
    0,
    RANDBETWEEN(5,COUNT(#REF!) + 1)
)</f>
        <v>#NUM!</v>
      </c>
      <c r="G618" s="7" t="e">
        <f ca="1" xml:space="preserve">
IF($B618 = 1 + N("Presidente"),
    "de Orléans e Bragança",
    VLOOKUP($F618,#REF!,2,FALSE) &amp; " " &amp; VLOOKUP(RANDBETWEEN(5,COUNT(#REF!) + 1),#REF!,2,FALSE)
)</f>
        <v>#NUM!</v>
      </c>
      <c r="H618" s="7" t="s">
        <v>714</v>
      </c>
      <c r="I618" s="7" t="s">
        <v>6</v>
      </c>
      <c r="J618" s="8">
        <f ca="1" xml:space="preserve">
IF($O618 = 5 + N("CEO"),
    TODAY() - 16340,
    IF($O618 = 8 + N("Secretary"),
        RANDBETWEEN(TODAY() - 12418.5, TODAY()-6574.5),
        IF(OR($O618 = 7, $O618 = 14),
            RANDBETWEEN(TODAY() - 16071, TODAY() - 8766),
            IF(OR($O618 = 13, $O618 = 12, $O618 = 11),
                RANDBETWEEN(TODAY() - 27393.75, TODAY() - 12783.75),
                RANDBETWEEN(TODAY() - 27393.75, TODAY()-10957.5)
            )
        )
    )
)</f>
        <v>19530</v>
      </c>
      <c r="K618" s="6">
        <f ca="1" xml:space="preserve">
IF(OR($O618 = 5, $O618 = 6) + N("Se for presidente ou vice-presidente"),
    10 + N("Doutor"),
    IF($O618 = 7 + N("Se for diretor"),
        RANDBETWEEN(8,10) + N("Graduate school or Master’s degree or Doctorate"),
        IF($O618 = 14 + N("If a manager"),
            RANDBETWEEN(7,9),
            IF(OR($O618 = 13, $O618 = 12, $O618 = 11) + N("If coordinator or specialist or analyst"),
                RANDBETWEEN(7,8),
                7
            )
        )
    )
)</f>
        <v>8</v>
      </c>
      <c r="L618" s="8" t="str">
        <f ca="1">VLOOKUP($K618,Education!$A:$B,2,FALSE)</f>
        <v>Graduate school</v>
      </c>
      <c r="M618" s="7" t="e">
        <f ca="1" xml:space="preserve">
  IF(OR($O618 = 5, $O618 = 6, $O618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8" s="7" t="e">
        <f ca="1">VLOOKUP($M618,Department!$A:$B,2,FALSE)</f>
        <v>#NUM!</v>
      </c>
      <c r="O618" s="6">
        <f t="shared" ca="1" si="9"/>
        <v>11</v>
      </c>
      <c r="P618" s="7" t="str">
        <f ca="1">VLOOKUP($O618,Role!$A:$B,2,FALSE)</f>
        <v>Analyst</v>
      </c>
      <c r="Q618" s="6">
        <f ca="1" xml:space="preserve">
IF($O618 = 11 + N("Analyst"),
    RANDBETWEEN(5, 7) + N("Jr, Pleno, Sr"),
    ""
)</f>
        <v>5</v>
      </c>
      <c r="R618" s="7" t="e">
        <f ca="1" xml:space="preserve">
IF($Q618 &lt;&gt; "",
    VLOOKUP($Q618,Level!$A:$B,2,FALSE),
    ""
)</f>
        <v>#N/A</v>
      </c>
      <c r="S618" s="1" t="e">
        <f ca="1" xml:space="preserve">
IF($O618 = 5 + N("Presidente"),
    27000,
    IF($O618 = 6 + N("Vice-presidente"),
        23000,
        IF(OR($O618 = 8, $O618= 13, $O618 = 12) + N("Secretária bilíngue ou coordenador ou especialista"),
            8000,
            IF($O618 = 7 + N("Diretor"),
                15000,
                IF($O618 = 14 + N("Gerente"),
                    12000,
                    IF($O618 = 9 + N("Estagiário"),
                        705,
                        IF($O618 = 10 + N("Trainee"),
                            805,
                            IF($O618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IF($K618 = 7,
  500,
  IF($K618 = 8,
    1000,
    IF($K618 = 9,
      1500,
      IF($K618 = 10,
        2000,
        0
      )
    )
  )
)
+
N("Adicional no salário por área")
+
IF($M618 = 14 + N("Tecnologia da Informação"),
  120,
  IF($M618 = 16 + N("Vendas"),
    110,
    IF($M618 = 15 + N("Jurídico"),
      100,
      IF(OR($M618 = 8, $M618 = 9, $M618 = 11) + N("Recursos humanos ou comercial ou comunicação e marketing"),
        80,
        0
      )
    )
  )
)
+
N("Adicionando pegadinha")
+
IF(AND($M618 = 16, $K618 = 9, $O618 = 11, $Q618 = 5) + N("Se for de vendas, com mestrado, analista sênior"),
  IF(#REF! = 5,
    100,
    0
  )
  +
  IF($I618 = "M",
    200,
    0
  ),
  0
)</f>
        <v>#NUM!</v>
      </c>
    </row>
    <row r="619" spans="1:19" ht="14.25" customHeight="1" x14ac:dyDescent="0.2">
      <c r="A619" s="7" t="s">
        <v>94</v>
      </c>
      <c r="B619" s="5">
        <f>ROW()</f>
        <v>619</v>
      </c>
      <c r="C619" s="6" t="b">
        <v>1</v>
      </c>
      <c r="D619" s="7" t="e">
        <f ca="1">IF($B619 = 1 + N("Presidente"),
    127,
    IF($B619 = 2 + N("Vice-Presidente"),
        72,
        IF($B619 = 3 + N("Secretária bilíngue"),
            13,
            RANDBETWEEN(5,COUNT(#REF!) + 1)
        )
    )
)</f>
        <v>#NUM!</v>
      </c>
      <c r="E619" s="7" t="e">
        <f ca="1">VLOOKUP($D619,#REF!,2,FALSE)</f>
        <v>#NUM!</v>
      </c>
      <c r="F619" s="7" t="e">
        <f ca="1" xml:space="preserve">
IF($B619 = 1,
    0,
    RANDBETWEEN(5,COUNT(#REF!) + 1)
)</f>
        <v>#NUM!</v>
      </c>
      <c r="G619" s="7" t="e">
        <f ca="1" xml:space="preserve">
IF($B619 = 1 + N("Presidente"),
    "de Orléans e Bragança",
    VLOOKUP($F619,#REF!,2,FALSE) &amp; " " &amp; VLOOKUP(RANDBETWEEN(5,COUNT(#REF!) + 1),#REF!,2,FALSE)
)</f>
        <v>#NUM!</v>
      </c>
      <c r="H619" s="7" t="s">
        <v>715</v>
      </c>
      <c r="I619" s="7" t="s">
        <v>5</v>
      </c>
      <c r="J619" s="8">
        <f ca="1" xml:space="preserve">
IF($O619 = 5 + N("CEO"),
    TODAY() - 16340,
    IF($O619 = 8 + N("Secretary"),
        RANDBETWEEN(TODAY() - 12418.5, TODAY()-6574.5),
        IF(OR($O619 = 7, $O619 = 14),
            RANDBETWEEN(TODAY() - 16071, TODAY() - 8766),
            IF(OR($O619 = 13, $O619 = 12, $O619 = 11),
                RANDBETWEEN(TODAY() - 27393.75, TODAY() - 12783.75),
                RANDBETWEEN(TODAY() - 27393.75, TODAY()-10957.5)
            )
        )
    )
)</f>
        <v>22690</v>
      </c>
      <c r="K619" s="6">
        <f ca="1" xml:space="preserve">
IF(OR($O619 = 5, $O619 = 6) + N("Se for presidente ou vice-presidente"),
    10 + N("Doutor"),
    IF($O619 = 7 + N("Se for diretor"),
        RANDBETWEEN(8,10) + N("Graduate school or Master’s degree or Doctorate"),
        IF($O619 = 14 + N("If a manager"),
            RANDBETWEEN(7,9),
            IF(OR($O619 = 13, $O619 = 12, $O619 = 11) + N("If coordinator or specialist or analyst"),
                RANDBETWEEN(7,8),
                7
            )
        )
    )
)</f>
        <v>7</v>
      </c>
      <c r="L619" s="8" t="str">
        <f ca="1">VLOOKUP($K619,Education!$A:$B,2,FALSE)</f>
        <v>Undergraduate degree</v>
      </c>
      <c r="M619" s="7" t="e">
        <f ca="1" xml:space="preserve">
  IF(OR($O619 = 5, $O619 = 6, $O619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19" s="7" t="e">
        <f ca="1">VLOOKUP($M619,Department!$A:$B,2,FALSE)</f>
        <v>#NUM!</v>
      </c>
      <c r="O619" s="6">
        <f t="shared" ca="1" si="9"/>
        <v>9</v>
      </c>
      <c r="P619" s="7" t="str">
        <f ca="1">VLOOKUP($O619,Role!$A:$B,2,FALSE)</f>
        <v>Intern</v>
      </c>
      <c r="Q619" s="6" t="str">
        <f ca="1" xml:space="preserve">
IF($O619 = 11 + N("Analyst"),
    RANDBETWEEN(5, 7) + N("Jr, Pleno, Sr"),
    ""
)</f>
        <v/>
      </c>
      <c r="R619" s="7" t="str">
        <f ca="1" xml:space="preserve">
IF($Q619 &lt;&gt; "",
    VLOOKUP($Q619,Level!$A:$B,2,FALSE),
    ""
)</f>
        <v/>
      </c>
      <c r="S619" s="1" t="e">
        <f ca="1" xml:space="preserve">
IF($O619 = 5 + N("Presidente"),
    27000,
    IF($O619 = 6 + N("Vice-presidente"),
        23000,
        IF(OR($O619 = 8, $O619= 13, $O619 = 12) + N("Secretária bilíngue ou coordenador ou especialista"),
            8000,
            IF($O619 = 7 + N("Diretor"),
                15000,
                IF($O619 = 14 + N("Gerente"),
                    12000,
                    IF($O619 = 9 + N("Estagiário"),
                        705,
                        IF($O619 = 10 + N("Trainee"),
                            805,
                            IF($O619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IF($K619 = 7,
  500,
  IF($K619 = 8,
    1000,
    IF($K619 = 9,
      1500,
      IF($K619 = 10,
        2000,
        0
      )
    )
  )
)
+
N("Adicional no salário por área")
+
IF($M619 = 14 + N("Tecnologia da Informação"),
  120,
  IF($M619 = 16 + N("Vendas"),
    110,
    IF($M619 = 15 + N("Jurídico"),
      100,
      IF(OR($M619 = 8, $M619 = 9, $M619 = 11) + N("Recursos humanos ou comercial ou comunicação e marketing"),
        80,
        0
      )
    )
  )
)
+
N("Adicionando pegadinha")
+
IF(AND($M619 = 16, $K619 = 9, $O619 = 11, $Q619 = 5) + N("Se for de vendas, com mestrado, analista sênior"),
  IF(#REF! = 5,
    100,
    0
  )
  +
  IF($I619 = "M",
    200,
    0
  ),
  0
)</f>
        <v>#NUM!</v>
      </c>
    </row>
    <row r="620" spans="1:19" ht="14.25" customHeight="1" x14ac:dyDescent="0.2">
      <c r="A620" s="7" t="s">
        <v>94</v>
      </c>
      <c r="B620" s="5">
        <f>ROW()</f>
        <v>620</v>
      </c>
      <c r="C620" s="6" t="b">
        <v>1</v>
      </c>
      <c r="D620" s="7" t="e">
        <f ca="1">IF($B620 = 1 + N("Presidente"),
    127,
    IF($B620 = 2 + N("Vice-Presidente"),
        72,
        IF($B620 = 3 + N("Secretária bilíngue"),
            13,
            RANDBETWEEN(5,COUNT(#REF!) + 1)
        )
    )
)</f>
        <v>#NUM!</v>
      </c>
      <c r="E620" s="7" t="e">
        <f ca="1">VLOOKUP($D620,#REF!,2,FALSE)</f>
        <v>#NUM!</v>
      </c>
      <c r="F620" s="7" t="e">
        <f ca="1" xml:space="preserve">
IF($B620 = 1,
    0,
    RANDBETWEEN(5,COUNT(#REF!) + 1)
)</f>
        <v>#NUM!</v>
      </c>
      <c r="G620" s="7" t="e">
        <f ca="1" xml:space="preserve">
IF($B620 = 1 + N("Presidente"),
    "de Orléans e Bragança",
    VLOOKUP($F620,#REF!,2,FALSE) &amp; " " &amp; VLOOKUP(RANDBETWEEN(5,COUNT(#REF!) + 1),#REF!,2,FALSE)
)</f>
        <v>#NUM!</v>
      </c>
      <c r="H620" s="7" t="s">
        <v>716</v>
      </c>
      <c r="I620" s="7" t="s">
        <v>6</v>
      </c>
      <c r="J620" s="8">
        <f ca="1" xml:space="preserve">
IF($O620 = 5 + N("CEO"),
    TODAY() - 16340,
    IF($O620 = 8 + N("Secretary"),
        RANDBETWEEN(TODAY() - 12418.5, TODAY()-6574.5),
        IF(OR($O620 = 7, $O620 = 14),
            RANDBETWEEN(TODAY() - 16071, TODAY() - 8766),
            IF(OR($O620 = 13, $O620 = 12, $O620 = 11),
                RANDBETWEEN(TODAY() - 27393.75, TODAY() - 12783.75),
                RANDBETWEEN(TODAY() - 27393.75, TODAY()-10957.5)
            )
        )
    )
)</f>
        <v>24383</v>
      </c>
      <c r="K620" s="6">
        <f ca="1" xml:space="preserve">
IF(OR($O620 = 5, $O620 = 6) + N("Se for presidente ou vice-presidente"),
    10 + N("Doutor"),
    IF($O620 = 7 + N("Se for diretor"),
        RANDBETWEEN(8,10) + N("Graduate school or Master’s degree or Doctorate"),
        IF($O620 = 14 + N("If a manager"),
            RANDBETWEEN(7,9),
            IF(OR($O620 = 13, $O620 = 12, $O620 = 11) + N("If coordinator or specialist or analyst"),
                RANDBETWEEN(7,8),
                7
            )
        )
    )
)</f>
        <v>8</v>
      </c>
      <c r="L620" s="8" t="str">
        <f ca="1">VLOOKUP($K620,Education!$A:$B,2,FALSE)</f>
        <v>Graduate school</v>
      </c>
      <c r="M620" s="7" t="e">
        <f ca="1" xml:space="preserve">
  IF(OR($O620 = 5, $O620 = 6, $O620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0" s="7" t="e">
        <f ca="1">VLOOKUP($M620,Department!$A:$B,2,FALSE)</f>
        <v>#NUM!</v>
      </c>
      <c r="O620" s="6">
        <f t="shared" ca="1" si="9"/>
        <v>11</v>
      </c>
      <c r="P620" s="7" t="str">
        <f ca="1">VLOOKUP($O620,Role!$A:$B,2,FALSE)</f>
        <v>Analyst</v>
      </c>
      <c r="Q620" s="6">
        <f ca="1" xml:space="preserve">
IF($O620 = 11 + N("Analyst"),
    RANDBETWEEN(5, 7) + N("Jr, Pleno, Sr"),
    ""
)</f>
        <v>5</v>
      </c>
      <c r="R620" s="7" t="e">
        <f ca="1" xml:space="preserve">
IF($Q620 &lt;&gt; "",
    VLOOKUP($Q620,Level!$A:$B,2,FALSE),
    ""
)</f>
        <v>#N/A</v>
      </c>
      <c r="S620" s="1" t="e">
        <f ca="1" xml:space="preserve">
IF($O620 = 5 + N("Presidente"),
    27000,
    IF($O620 = 6 + N("Vice-presidente"),
        23000,
        IF(OR($O620 = 8, $O620= 13, $O620 = 12) + N("Secretária bilíngue ou coordenador ou especialista"),
            8000,
            IF($O620 = 7 + N("Diretor"),
                15000,
                IF($O620 = 14 + N("Gerente"),
                    12000,
                    IF($O620 = 9 + N("Estagiário"),
                        705,
                        IF($O620 = 10 + N("Trainee"),
                            805,
                            IF($O620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IF($K620 = 7,
  500,
  IF($K620 = 8,
    1000,
    IF($K620 = 9,
      1500,
      IF($K620 = 10,
        2000,
        0
      )
    )
  )
)
+
N("Adicional no salário por área")
+
IF($M620 = 14 + N("Tecnologia da Informação"),
  120,
  IF($M620 = 16 + N("Vendas"),
    110,
    IF($M620 = 15 + N("Jurídico"),
      100,
      IF(OR($M620 = 8, $M620 = 9, $M620 = 11) + N("Recursos humanos ou comercial ou comunicação e marketing"),
        80,
        0
      )
    )
  )
)
+
N("Adicionando pegadinha")
+
IF(AND($M620 = 16, $K620 = 9, $O620 = 11, $Q620 = 5) + N("Se for de vendas, com mestrado, analista sênior"),
  IF(#REF! = 5,
    100,
    0
  )
  +
  IF($I620 = "M",
    200,
    0
  ),
  0
)</f>
        <v>#NUM!</v>
      </c>
    </row>
    <row r="621" spans="1:19" ht="14.25" customHeight="1" x14ac:dyDescent="0.2">
      <c r="A621" s="7" t="s">
        <v>94</v>
      </c>
      <c r="B621" s="5">
        <f>ROW()</f>
        <v>621</v>
      </c>
      <c r="C621" s="6" t="b">
        <v>1</v>
      </c>
      <c r="D621" s="7" t="e">
        <f ca="1">IF($B621 = 1 + N("Presidente"),
    127,
    IF($B621 = 2 + N("Vice-Presidente"),
        72,
        IF($B621 = 3 + N("Secretária bilíngue"),
            13,
            RANDBETWEEN(5,COUNT(#REF!) + 1)
        )
    )
)</f>
        <v>#NUM!</v>
      </c>
      <c r="E621" s="7" t="e">
        <f ca="1">VLOOKUP($D621,#REF!,2,FALSE)</f>
        <v>#NUM!</v>
      </c>
      <c r="F621" s="7" t="e">
        <f ca="1" xml:space="preserve">
IF($B621 = 1,
    0,
    RANDBETWEEN(5,COUNT(#REF!) + 1)
)</f>
        <v>#NUM!</v>
      </c>
      <c r="G621" s="7" t="e">
        <f ca="1" xml:space="preserve">
IF($B621 = 1 + N("Presidente"),
    "de Orléans e Bragança",
    VLOOKUP($F621,#REF!,2,FALSE) &amp; " " &amp; VLOOKUP(RANDBETWEEN(5,COUNT(#REF!) + 1),#REF!,2,FALSE)
)</f>
        <v>#NUM!</v>
      </c>
      <c r="H621" s="7" t="s">
        <v>717</v>
      </c>
      <c r="I621" s="7" t="s">
        <v>5</v>
      </c>
      <c r="J621" s="8">
        <f ca="1" xml:space="preserve">
IF($O621 = 5 + N("CEO"),
    TODAY() - 16340,
    IF($O621 = 8 + N("Secretary"),
        RANDBETWEEN(TODAY() - 12418.5, TODAY()-6574.5),
        IF(OR($O621 = 7, $O621 = 14),
            RANDBETWEEN(TODAY() - 16071, TODAY() - 8766),
            IF(OR($O621 = 13, $O621 = 12, $O621 = 11),
                RANDBETWEEN(TODAY() - 27393.75, TODAY() - 12783.75),
                RANDBETWEEN(TODAY() - 27393.75, TODAY()-10957.5)
            )
        )
    )
)</f>
        <v>33261</v>
      </c>
      <c r="K621" s="6">
        <f ca="1" xml:space="preserve">
IF(OR($O621 = 5, $O621 = 6) + N("Se for presidente ou vice-presidente"),
    10 + N("Doutor"),
    IF($O621 = 7 + N("Se for diretor"),
        RANDBETWEEN(8,10) + N("Graduate school or Master’s degree or Doctorate"),
        IF($O621 = 14 + N("If a manager"),
            RANDBETWEEN(7,9),
            IF(OR($O621 = 13, $O621 = 12, $O621 = 11) + N("If coordinator or specialist or analyst"),
                RANDBETWEEN(7,8),
                7
            )
        )
    )
)</f>
        <v>7</v>
      </c>
      <c r="L621" s="8" t="str">
        <f ca="1">VLOOKUP($K621,Education!$A:$B,2,FALSE)</f>
        <v>Undergraduate degree</v>
      </c>
      <c r="M621" s="7" t="e">
        <f ca="1" xml:space="preserve">
  IF(OR($O621 = 5, $O621 = 6, $O621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1" s="7" t="e">
        <f ca="1">VLOOKUP($M621,Department!$A:$B,2,FALSE)</f>
        <v>#NUM!</v>
      </c>
      <c r="O621" s="6">
        <f t="shared" ca="1" si="9"/>
        <v>9</v>
      </c>
      <c r="P621" s="7" t="str">
        <f ca="1">VLOOKUP($O621,Role!$A:$B,2,FALSE)</f>
        <v>Intern</v>
      </c>
      <c r="Q621" s="6" t="str">
        <f ca="1" xml:space="preserve">
IF($O621 = 11 + N("Analyst"),
    RANDBETWEEN(5, 7) + N("Jr, Pleno, Sr"),
    ""
)</f>
        <v/>
      </c>
      <c r="R621" s="7" t="str">
        <f ca="1" xml:space="preserve">
IF($Q621 &lt;&gt; "",
    VLOOKUP($Q621,Level!$A:$B,2,FALSE),
    ""
)</f>
        <v/>
      </c>
      <c r="S621" s="1" t="e">
        <f ca="1" xml:space="preserve">
IF($O621 = 5 + N("Presidente"),
    27000,
    IF($O621 = 6 + N("Vice-presidente"),
        23000,
        IF(OR($O621 = 8, $O621= 13, $O621 = 12) + N("Secretária bilíngue ou coordenador ou especialista"),
            8000,
            IF($O621 = 7 + N("Diretor"),
                15000,
                IF($O621 = 14 + N("Gerente"),
                    12000,
                    IF($O621 = 9 + N("Estagiário"),
                        705,
                        IF($O621 = 10 + N("Trainee"),
                            805,
                            IF($O621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IF($K621 = 7,
  500,
  IF($K621 = 8,
    1000,
    IF($K621 = 9,
      1500,
      IF($K621 = 10,
        2000,
        0
      )
    )
  )
)
+
N("Adicional no salário por área")
+
IF($M621 = 14 + N("Tecnologia da Informação"),
  120,
  IF($M621 = 16 + N("Vendas"),
    110,
    IF($M621 = 15 + N("Jurídico"),
      100,
      IF(OR($M621 = 8, $M621 = 9, $M621 = 11) + N("Recursos humanos ou comercial ou comunicação e marketing"),
        80,
        0
      )
    )
  )
)
+
N("Adicionando pegadinha")
+
IF(AND($M621 = 16, $K621 = 9, $O621 = 11, $Q621 = 5) + N("Se for de vendas, com mestrado, analista sênior"),
  IF(#REF! = 5,
    100,
    0
  )
  +
  IF($I621 = "M",
    200,
    0
  ),
  0
)</f>
        <v>#NUM!</v>
      </c>
    </row>
    <row r="622" spans="1:19" ht="14.25" customHeight="1" x14ac:dyDescent="0.2">
      <c r="A622" s="7" t="s">
        <v>94</v>
      </c>
      <c r="B622" s="5">
        <f>ROW()</f>
        <v>622</v>
      </c>
      <c r="C622" s="6" t="b">
        <v>1</v>
      </c>
      <c r="D622" s="7" t="e">
        <f ca="1">IF($B622 = 1 + N("Presidente"),
    127,
    IF($B622 = 2 + N("Vice-Presidente"),
        72,
        IF($B622 = 3 + N("Secretária bilíngue"),
            13,
            RANDBETWEEN(5,COUNT(#REF!) + 1)
        )
    )
)</f>
        <v>#NUM!</v>
      </c>
      <c r="E622" s="7" t="e">
        <f ca="1">VLOOKUP($D622,#REF!,2,FALSE)</f>
        <v>#NUM!</v>
      </c>
      <c r="F622" s="7" t="e">
        <f ca="1" xml:space="preserve">
IF($B622 = 1,
    0,
    RANDBETWEEN(5,COUNT(#REF!) + 1)
)</f>
        <v>#NUM!</v>
      </c>
      <c r="G622" s="7" t="e">
        <f ca="1" xml:space="preserve">
IF($B622 = 1 + N("Presidente"),
    "de Orléans e Bragança",
    VLOOKUP($F622,#REF!,2,FALSE) &amp; " " &amp; VLOOKUP(RANDBETWEEN(5,COUNT(#REF!) + 1),#REF!,2,FALSE)
)</f>
        <v>#NUM!</v>
      </c>
      <c r="H622" s="7" t="s">
        <v>718</v>
      </c>
      <c r="I622" s="7" t="s">
        <v>6</v>
      </c>
      <c r="J622" s="8">
        <f ca="1" xml:space="preserve">
IF($O622 = 5 + N("CEO"),
    TODAY() - 16340,
    IF($O622 = 8 + N("Secretary"),
        RANDBETWEEN(TODAY() - 12418.5, TODAY()-6574.5),
        IF(OR($O622 = 7, $O622 = 14),
            RANDBETWEEN(TODAY() - 16071, TODAY() - 8766),
            IF(OR($O622 = 13, $O622 = 12, $O622 = 11),
                RANDBETWEEN(TODAY() - 27393.75, TODAY() - 12783.75),
                RANDBETWEEN(TODAY() - 27393.75, TODAY()-10957.5)
            )
        )
    )
)</f>
        <v>26869</v>
      </c>
      <c r="K622" s="6">
        <f ca="1" xml:space="preserve">
IF(OR($O622 = 5, $O622 = 6) + N("Se for presidente ou vice-presidente"),
    10 + N("Doutor"),
    IF($O622 = 7 + N("Se for diretor"),
        RANDBETWEEN(8,10) + N("Graduate school or Master’s degree or Doctorate"),
        IF($O622 = 14 + N("If a manager"),
            RANDBETWEEN(7,9),
            IF(OR($O622 = 13, $O622 = 12, $O622 = 11) + N("If coordinator or specialist or analyst"),
                RANDBETWEEN(7,8),
                7
            )
        )
    )
)</f>
        <v>8</v>
      </c>
      <c r="L622" s="8" t="str">
        <f ca="1">VLOOKUP($K622,Education!$A:$B,2,FALSE)</f>
        <v>Graduate school</v>
      </c>
      <c r="M622" s="7" t="e">
        <f ca="1" xml:space="preserve">
  IF(OR($O622 = 5, $O622 = 6, $O622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2" s="7" t="e">
        <f ca="1">VLOOKUP($M622,Department!$A:$B,2,FALSE)</f>
        <v>#NUM!</v>
      </c>
      <c r="O622" s="6">
        <f t="shared" ca="1" si="9"/>
        <v>11</v>
      </c>
      <c r="P622" s="7" t="str">
        <f ca="1">VLOOKUP($O622,Role!$A:$B,2,FALSE)</f>
        <v>Analyst</v>
      </c>
      <c r="Q622" s="6">
        <f ca="1" xml:space="preserve">
IF($O622 = 11 + N("Analyst"),
    RANDBETWEEN(5, 7) + N("Jr, Pleno, Sr"),
    ""
)</f>
        <v>7</v>
      </c>
      <c r="R622" s="7" t="e">
        <f ca="1" xml:space="preserve">
IF($Q622 &lt;&gt; "",
    VLOOKUP($Q622,Level!$A:$B,2,FALSE),
    ""
)</f>
        <v>#N/A</v>
      </c>
      <c r="S622" s="1" t="e">
        <f ca="1" xml:space="preserve">
IF($O622 = 5 + N("Presidente"),
    27000,
    IF($O622 = 6 + N("Vice-presidente"),
        23000,
        IF(OR($O622 = 8, $O622= 13, $O622 = 12) + N("Secretária bilíngue ou coordenador ou especialista"),
            8000,
            IF($O622 = 7 + N("Diretor"),
                15000,
                IF($O622 = 14 + N("Gerente"),
                    12000,
                    IF($O622 = 9 + N("Estagiário"),
                        705,
                        IF($O622 = 10 + N("Trainee"),
                            805,
                            IF($O622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IF($K622 = 7,
  500,
  IF($K622 = 8,
    1000,
    IF($K622 = 9,
      1500,
      IF($K622 = 10,
        2000,
        0
      )
    )
  )
)
+
N("Adicional no salário por área")
+
IF($M622 = 14 + N("Tecnologia da Informação"),
  120,
  IF($M622 = 16 + N("Vendas"),
    110,
    IF($M622 = 15 + N("Jurídico"),
      100,
      IF(OR($M622 = 8, $M622 = 9, $M622 = 11) + N("Recursos humanos ou comercial ou comunicação e marketing"),
        80,
        0
      )
    )
  )
)
+
N("Adicionando pegadinha")
+
IF(AND($M622 = 16, $K622 = 9, $O622 = 11, $Q622 = 5) + N("Se for de vendas, com mestrado, analista sênior"),
  IF(#REF! = 5,
    100,
    0
  )
  +
  IF($I622 = "M",
    200,
    0
  ),
  0
)</f>
        <v>#NUM!</v>
      </c>
    </row>
    <row r="623" spans="1:19" ht="14.25" customHeight="1" x14ac:dyDescent="0.2">
      <c r="A623" s="7" t="s">
        <v>94</v>
      </c>
      <c r="B623" s="5">
        <f>ROW()</f>
        <v>623</v>
      </c>
      <c r="C623" s="6" t="b">
        <v>1</v>
      </c>
      <c r="D623" s="7" t="e">
        <f ca="1">IF($B623 = 1 + N("Presidente"),
    127,
    IF($B623 = 2 + N("Vice-Presidente"),
        72,
        IF($B623 = 3 + N("Secretária bilíngue"),
            13,
            RANDBETWEEN(5,COUNT(#REF!) + 1)
        )
    )
)</f>
        <v>#NUM!</v>
      </c>
      <c r="E623" s="7" t="e">
        <f ca="1">VLOOKUP($D623,#REF!,2,FALSE)</f>
        <v>#NUM!</v>
      </c>
      <c r="F623" s="7" t="e">
        <f ca="1" xml:space="preserve">
IF($B623 = 1,
    0,
    RANDBETWEEN(5,COUNT(#REF!) + 1)
)</f>
        <v>#NUM!</v>
      </c>
      <c r="G623" s="7" t="e">
        <f ca="1" xml:space="preserve">
IF($B623 = 1 + N("Presidente"),
    "de Orléans e Bragança",
    VLOOKUP($F623,#REF!,2,FALSE) &amp; " " &amp; VLOOKUP(RANDBETWEEN(5,COUNT(#REF!) + 1),#REF!,2,FALSE)
)</f>
        <v>#NUM!</v>
      </c>
      <c r="H623" s="7" t="s">
        <v>719</v>
      </c>
      <c r="I623" s="7" t="s">
        <v>5</v>
      </c>
      <c r="J623" s="8">
        <f ca="1" xml:space="preserve">
IF($O623 = 5 + N("CEO"),
    TODAY() - 16340,
    IF($O623 = 8 + N("Secretary"),
        RANDBETWEEN(TODAY() - 12418.5, TODAY()-6574.5),
        IF(OR($O623 = 7, $O623 = 14),
            RANDBETWEEN(TODAY() - 16071, TODAY() - 8766),
            IF(OR($O623 = 13, $O623 = 12, $O623 = 11),
                RANDBETWEEN(TODAY() - 27393.75, TODAY() - 12783.75),
                RANDBETWEEN(TODAY() - 27393.75, TODAY()-10957.5)
            )
        )
    )
)</f>
        <v>28224</v>
      </c>
      <c r="K623" s="6">
        <f ca="1" xml:space="preserve">
IF(OR($O623 = 5, $O623 = 6) + N("Se for presidente ou vice-presidente"),
    10 + N("Doutor"),
    IF($O623 = 7 + N("Se for diretor"),
        RANDBETWEEN(8,10) + N("Graduate school or Master’s degree or Doctorate"),
        IF($O623 = 14 + N("If a manager"),
            RANDBETWEEN(7,9),
            IF(OR($O623 = 13, $O623 = 12, $O623 = 11) + N("If coordinator or specialist or analyst"),
                RANDBETWEEN(7,8),
                7
            )
        )
    )
)</f>
        <v>7</v>
      </c>
      <c r="L623" s="8" t="str">
        <f ca="1">VLOOKUP($K623,Education!$A:$B,2,FALSE)</f>
        <v>Undergraduate degree</v>
      </c>
      <c r="M623" s="7" t="e">
        <f ca="1" xml:space="preserve">
  IF(OR($O623 = 5, $O623 = 6, $O623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3" s="7" t="e">
        <f ca="1">VLOOKUP($M623,Department!$A:$B,2,FALSE)</f>
        <v>#NUM!</v>
      </c>
      <c r="O623" s="6">
        <f t="shared" ca="1" si="9"/>
        <v>9</v>
      </c>
      <c r="P623" s="7" t="str">
        <f ca="1">VLOOKUP($O623,Role!$A:$B,2,FALSE)</f>
        <v>Intern</v>
      </c>
      <c r="Q623" s="6" t="str">
        <f ca="1" xml:space="preserve">
IF($O623 = 11 + N("Analyst"),
    RANDBETWEEN(5, 7) + N("Jr, Pleno, Sr"),
    ""
)</f>
        <v/>
      </c>
      <c r="R623" s="7" t="str">
        <f ca="1" xml:space="preserve">
IF($Q623 &lt;&gt; "",
    VLOOKUP($Q623,Level!$A:$B,2,FALSE),
    ""
)</f>
        <v/>
      </c>
      <c r="S623" s="1" t="e">
        <f ca="1" xml:space="preserve">
IF($O623 = 5 + N("Presidente"),
    27000,
    IF($O623 = 6 + N("Vice-presidente"),
        23000,
        IF(OR($O623 = 8, $O623= 13, $O623 = 12) + N("Secretária bilíngue ou coordenador ou especialista"),
            8000,
            IF($O623 = 7 + N("Diretor"),
                15000,
                IF($O623 = 14 + N("Gerente"),
                    12000,
                    IF($O623 = 9 + N("Estagiário"),
                        705,
                        IF($O623 = 10 + N("Trainee"),
                            805,
                            IF($O623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IF($K623 = 7,
  500,
  IF($K623 = 8,
    1000,
    IF($K623 = 9,
      1500,
      IF($K623 = 10,
        2000,
        0
      )
    )
  )
)
+
N("Adicional no salário por área")
+
IF($M623 = 14 + N("Tecnologia da Informação"),
  120,
  IF($M623 = 16 + N("Vendas"),
    110,
    IF($M623 = 15 + N("Jurídico"),
      100,
      IF(OR($M623 = 8, $M623 = 9, $M623 = 11) + N("Recursos humanos ou comercial ou comunicação e marketing"),
        80,
        0
      )
    )
  )
)
+
N("Adicionando pegadinha")
+
IF(AND($M623 = 16, $K623 = 9, $O623 = 11, $Q623 = 5) + N("Se for de vendas, com mestrado, analista sênior"),
  IF(#REF! = 5,
    100,
    0
  )
  +
  IF($I623 = "M",
    200,
    0
  ),
  0
)</f>
        <v>#NUM!</v>
      </c>
    </row>
    <row r="624" spans="1:19" ht="14.25" customHeight="1" x14ac:dyDescent="0.2">
      <c r="A624" s="7" t="s">
        <v>94</v>
      </c>
      <c r="B624" s="5">
        <f>ROW()</f>
        <v>624</v>
      </c>
      <c r="C624" s="6" t="b">
        <v>1</v>
      </c>
      <c r="D624" s="7" t="e">
        <f ca="1">IF($B624 = 1 + N("Presidente"),
    127,
    IF($B624 = 2 + N("Vice-Presidente"),
        72,
        IF($B624 = 3 + N("Secretária bilíngue"),
            13,
            RANDBETWEEN(5,COUNT(#REF!) + 1)
        )
    )
)</f>
        <v>#NUM!</v>
      </c>
      <c r="E624" s="7" t="e">
        <f ca="1">VLOOKUP($D624,#REF!,2,FALSE)</f>
        <v>#NUM!</v>
      </c>
      <c r="F624" s="7" t="e">
        <f ca="1" xml:space="preserve">
IF($B624 = 1,
    0,
    RANDBETWEEN(5,COUNT(#REF!) + 1)
)</f>
        <v>#NUM!</v>
      </c>
      <c r="G624" s="7" t="e">
        <f ca="1" xml:space="preserve">
IF($B624 = 1 + N("Presidente"),
    "de Orléans e Bragança",
    VLOOKUP($F624,#REF!,2,FALSE) &amp; " " &amp; VLOOKUP(RANDBETWEEN(5,COUNT(#REF!) + 1),#REF!,2,FALSE)
)</f>
        <v>#NUM!</v>
      </c>
      <c r="H624" s="7" t="s">
        <v>720</v>
      </c>
      <c r="I624" s="7" t="s">
        <v>5</v>
      </c>
      <c r="J624" s="8">
        <f ca="1" xml:space="preserve">
IF($O624 = 5 + N("CEO"),
    TODAY() - 16340,
    IF($O624 = 8 + N("Secretary"),
        RANDBETWEEN(TODAY() - 12418.5, TODAY()-6574.5),
        IF(OR($O624 = 7, $O624 = 14),
            RANDBETWEEN(TODAY() - 16071, TODAY() - 8766),
            IF(OR($O624 = 13, $O624 = 12, $O624 = 11),
                RANDBETWEEN(TODAY() - 27393.75, TODAY() - 12783.75),
                RANDBETWEEN(TODAY() - 27393.75, TODAY()-10957.5)
            )
        )
    )
)</f>
        <v>21750</v>
      </c>
      <c r="K624" s="6">
        <f ca="1" xml:space="preserve">
IF(OR($O624 = 5, $O624 = 6) + N("Se for presidente ou vice-presidente"),
    10 + N("Doutor"),
    IF($O624 = 7 + N("Se for diretor"),
        RANDBETWEEN(8,10) + N("Graduate school or Master’s degree or Doctorate"),
        IF($O624 = 14 + N("If a manager"),
            RANDBETWEEN(7,9),
            IF(OR($O624 = 13, $O624 = 12, $O624 = 11) + N("If coordinator or specialist or analyst"),
                RANDBETWEEN(7,8),
                7
            )
        )
    )
)</f>
        <v>7</v>
      </c>
      <c r="L624" s="8" t="str">
        <f ca="1">VLOOKUP($K624,Education!$A:$B,2,FALSE)</f>
        <v>Undergraduate degree</v>
      </c>
      <c r="M624" s="7" t="e">
        <f ca="1" xml:space="preserve">
  IF(OR($O624 = 5, $O624 = 6, $O624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4" s="7" t="e">
        <f ca="1">VLOOKUP($M624,Department!$A:$B,2,FALSE)</f>
        <v>#NUM!</v>
      </c>
      <c r="O624" s="6">
        <f t="shared" ca="1" si="9"/>
        <v>11</v>
      </c>
      <c r="P624" s="7" t="str">
        <f ca="1">VLOOKUP($O624,Role!$A:$B,2,FALSE)</f>
        <v>Analyst</v>
      </c>
      <c r="Q624" s="6">
        <f ca="1" xml:space="preserve">
IF($O624 = 11 + N("Analyst"),
    RANDBETWEEN(5, 7) + N("Jr, Pleno, Sr"),
    ""
)</f>
        <v>6</v>
      </c>
      <c r="R624" s="7" t="e">
        <f ca="1" xml:space="preserve">
IF($Q624 &lt;&gt; "",
    VLOOKUP($Q624,Level!$A:$B,2,FALSE),
    ""
)</f>
        <v>#N/A</v>
      </c>
      <c r="S624" s="1" t="e">
        <f ca="1" xml:space="preserve">
IF($O624 = 5 + N("Presidente"),
    27000,
    IF($O624 = 6 + N("Vice-presidente"),
        23000,
        IF(OR($O624 = 8, $O624= 13, $O624 = 12) + N("Secretária bilíngue ou coordenador ou especialista"),
            8000,
            IF($O624 = 7 + N("Diretor"),
                15000,
                IF($O624 = 14 + N("Gerente"),
                    12000,
                    IF($O624 = 9 + N("Estagiário"),
                        705,
                        IF($O624 = 10 + N("Trainee"),
                            805,
                            IF($O624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IF($K624 = 7,
  500,
  IF($K624 = 8,
    1000,
    IF($K624 = 9,
      1500,
      IF($K624 = 10,
        2000,
        0
      )
    )
  )
)
+
N("Adicional no salário por área")
+
IF($M624 = 14 + N("Tecnologia da Informação"),
  120,
  IF($M624 = 16 + N("Vendas"),
    110,
    IF($M624 = 15 + N("Jurídico"),
      100,
      IF(OR($M624 = 8, $M624 = 9, $M624 = 11) + N("Recursos humanos ou comercial ou comunicação e marketing"),
        80,
        0
      )
    )
  )
)
+
N("Adicionando pegadinha")
+
IF(AND($M624 = 16, $K624 = 9, $O624 = 11, $Q624 = 5) + N("Se for de vendas, com mestrado, analista sênior"),
  IF(#REF! = 5,
    100,
    0
  )
  +
  IF($I624 = "M",
    200,
    0
  ),
  0
)</f>
        <v>#NUM!</v>
      </c>
    </row>
    <row r="625" spans="1:19" ht="14.25" customHeight="1" x14ac:dyDescent="0.2">
      <c r="A625" s="7" t="s">
        <v>94</v>
      </c>
      <c r="B625" s="5">
        <f>ROW()</f>
        <v>625</v>
      </c>
      <c r="C625" s="6" t="b">
        <v>1</v>
      </c>
      <c r="D625" s="7" t="e">
        <f ca="1">IF($B625 = 1 + N("Presidente"),
    127,
    IF($B625 = 2 + N("Vice-Presidente"),
        72,
        IF($B625 = 3 + N("Secretária bilíngue"),
            13,
            RANDBETWEEN(5,COUNT(#REF!) + 1)
        )
    )
)</f>
        <v>#NUM!</v>
      </c>
      <c r="E625" s="7" t="e">
        <f ca="1">VLOOKUP($D625,#REF!,2,FALSE)</f>
        <v>#NUM!</v>
      </c>
      <c r="F625" s="7" t="e">
        <f ca="1" xml:space="preserve">
IF($B625 = 1,
    0,
    RANDBETWEEN(5,COUNT(#REF!) + 1)
)</f>
        <v>#NUM!</v>
      </c>
      <c r="G625" s="7" t="e">
        <f ca="1" xml:space="preserve">
IF($B625 = 1 + N("Presidente"),
    "de Orléans e Bragança",
    VLOOKUP($F625,#REF!,2,FALSE) &amp; " " &amp; VLOOKUP(RANDBETWEEN(5,COUNT(#REF!) + 1),#REF!,2,FALSE)
)</f>
        <v>#NUM!</v>
      </c>
      <c r="H625" s="7" t="s">
        <v>721</v>
      </c>
      <c r="I625" s="7" t="s">
        <v>5</v>
      </c>
      <c r="J625" s="8">
        <f ca="1" xml:space="preserve">
IF($O625 = 5 + N("CEO"),
    TODAY() - 16340,
    IF($O625 = 8 + N("Secretary"),
        RANDBETWEEN(TODAY() - 12418.5, TODAY()-6574.5),
        IF(OR($O625 = 7, $O625 = 14),
            RANDBETWEEN(TODAY() - 16071, TODAY() - 8766),
            IF(OR($O625 = 13, $O625 = 12, $O625 = 11),
                RANDBETWEEN(TODAY() - 27393.75, TODAY() - 12783.75),
                RANDBETWEEN(TODAY() - 27393.75, TODAY()-10957.5)
            )
        )
    )
)</f>
        <v>20151</v>
      </c>
      <c r="K625" s="6">
        <f ca="1" xml:space="preserve">
IF(OR($O625 = 5, $O625 = 6) + N("Se for presidente ou vice-presidente"),
    10 + N("Doutor"),
    IF($O625 = 7 + N("Se for diretor"),
        RANDBETWEEN(8,10) + N("Graduate school or Master’s degree or Doctorate"),
        IF($O625 = 14 + N("If a manager"),
            RANDBETWEEN(7,9),
            IF(OR($O625 = 13, $O625 = 12, $O625 = 11) + N("If coordinator or specialist or analyst"),
                RANDBETWEEN(7,8),
                7
            )
        )
    )
)</f>
        <v>7</v>
      </c>
      <c r="L625" s="8" t="str">
        <f ca="1">VLOOKUP($K625,Education!$A:$B,2,FALSE)</f>
        <v>Undergraduate degree</v>
      </c>
      <c r="M625" s="7" t="e">
        <f ca="1" xml:space="preserve">
  IF(OR($O625 = 5, $O625 = 6, $O625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5" s="7" t="e">
        <f ca="1">VLOOKUP($M625,Department!$A:$B,2,FALSE)</f>
        <v>#NUM!</v>
      </c>
      <c r="O625" s="6">
        <f t="shared" ca="1" si="9"/>
        <v>10</v>
      </c>
      <c r="P625" s="7" t="str">
        <f ca="1">VLOOKUP($O625,Role!$A:$B,2,FALSE)</f>
        <v>Trainee</v>
      </c>
      <c r="Q625" s="6" t="str">
        <f ca="1" xml:space="preserve">
IF($O625 = 11 + N("Analyst"),
    RANDBETWEEN(5, 7) + N("Jr, Pleno, Sr"),
    ""
)</f>
        <v/>
      </c>
      <c r="R625" s="7" t="str">
        <f ca="1" xml:space="preserve">
IF($Q625 &lt;&gt; "",
    VLOOKUP($Q625,Level!$A:$B,2,FALSE),
    ""
)</f>
        <v/>
      </c>
      <c r="S625" s="1" t="e">
        <f ca="1" xml:space="preserve">
IF($O625 = 5 + N("Presidente"),
    27000,
    IF($O625 = 6 + N("Vice-presidente"),
        23000,
        IF(OR($O625 = 8, $O625= 13, $O625 = 12) + N("Secretária bilíngue ou coordenador ou especialista"),
            8000,
            IF($O625 = 7 + N("Diretor"),
                15000,
                IF($O625 = 14 + N("Gerente"),
                    12000,
                    IF($O625 = 9 + N("Estagiário"),
                        705,
                        IF($O625 = 10 + N("Trainee"),
                            805,
                            IF($O625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IF($K625 = 7,
  500,
  IF($K625 = 8,
    1000,
    IF($K625 = 9,
      1500,
      IF($K625 = 10,
        2000,
        0
      )
    )
  )
)
+
N("Adicional no salário por área")
+
IF($M625 = 14 + N("Tecnologia da Informação"),
  120,
  IF($M625 = 16 + N("Vendas"),
    110,
    IF($M625 = 15 + N("Jurídico"),
      100,
      IF(OR($M625 = 8, $M625 = 9, $M625 = 11) + N("Recursos humanos ou comercial ou comunicação e marketing"),
        80,
        0
      )
    )
  )
)
+
N("Adicionando pegadinha")
+
IF(AND($M625 = 16, $K625 = 9, $O625 = 11, $Q625 = 5) + N("Se for de vendas, com mestrado, analista sênior"),
  IF(#REF! = 5,
    100,
    0
  )
  +
  IF($I625 = "M",
    200,
    0
  ),
  0
)</f>
        <v>#NUM!</v>
      </c>
    </row>
    <row r="626" spans="1:19" ht="14.25" customHeight="1" x14ac:dyDescent="0.2">
      <c r="A626" s="7" t="s">
        <v>94</v>
      </c>
      <c r="B626" s="5">
        <f>ROW()</f>
        <v>626</v>
      </c>
      <c r="C626" s="6" t="b">
        <v>1</v>
      </c>
      <c r="D626" s="7" t="e">
        <f ca="1">IF($B626 = 1 + N("Presidente"),
    127,
    IF($B626 = 2 + N("Vice-Presidente"),
        72,
        IF($B626 = 3 + N("Secretária bilíngue"),
            13,
            RANDBETWEEN(5,COUNT(#REF!) + 1)
        )
    )
)</f>
        <v>#NUM!</v>
      </c>
      <c r="E626" s="7" t="e">
        <f ca="1">VLOOKUP($D626,#REF!,2,FALSE)</f>
        <v>#NUM!</v>
      </c>
      <c r="F626" s="7" t="e">
        <f ca="1" xml:space="preserve">
IF($B626 = 1,
    0,
    RANDBETWEEN(5,COUNT(#REF!) + 1)
)</f>
        <v>#NUM!</v>
      </c>
      <c r="G626" s="7" t="e">
        <f ca="1" xml:space="preserve">
IF($B626 = 1 + N("Presidente"),
    "de Orléans e Bragança",
    VLOOKUP($F626,#REF!,2,FALSE) &amp; " " &amp; VLOOKUP(RANDBETWEEN(5,COUNT(#REF!) + 1),#REF!,2,FALSE)
)</f>
        <v>#NUM!</v>
      </c>
      <c r="H626" s="7" t="s">
        <v>722</v>
      </c>
      <c r="I626" s="7" t="s">
        <v>6</v>
      </c>
      <c r="J626" s="8">
        <f ca="1" xml:space="preserve">
IF($O626 = 5 + N("CEO"),
    TODAY() - 16340,
    IF($O626 = 8 + N("Secretary"),
        RANDBETWEEN(TODAY() - 12418.5, TODAY()-6574.5),
        IF(OR($O626 = 7, $O626 = 14),
            RANDBETWEEN(TODAY() - 16071, TODAY() - 8766),
            IF(OR($O626 = 13, $O626 = 12, $O626 = 11),
                RANDBETWEEN(TODAY() - 27393.75, TODAY() - 12783.75),
                RANDBETWEEN(TODAY() - 27393.75, TODAY()-10957.5)
            )
        )
    )
)</f>
        <v>31133</v>
      </c>
      <c r="K626" s="6">
        <f ca="1" xml:space="preserve">
IF(OR($O626 = 5, $O626 = 6) + N("Se for presidente ou vice-presidente"),
    10 + N("Doutor"),
    IF($O626 = 7 + N("Se for diretor"),
        RANDBETWEEN(8,10) + N("Graduate school or Master’s degree or Doctorate"),
        IF($O626 = 14 + N("If a manager"),
            RANDBETWEEN(7,9),
            IF(OR($O626 = 13, $O626 = 12, $O626 = 11) + N("If coordinator or specialist or analyst"),
                RANDBETWEEN(7,8),
                7
            )
        )
    )
)</f>
        <v>7</v>
      </c>
      <c r="L626" s="8" t="str">
        <f ca="1">VLOOKUP($K626,Education!$A:$B,2,FALSE)</f>
        <v>Undergraduate degree</v>
      </c>
      <c r="M626" s="7" t="e">
        <f ca="1" xml:space="preserve">
  IF(OR($O626 = 5, $O626 = 6, $O626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6" s="7" t="e">
        <f ca="1">VLOOKUP($M626,Department!$A:$B,2,FALSE)</f>
        <v>#NUM!</v>
      </c>
      <c r="O626" s="6">
        <f t="shared" ca="1" si="9"/>
        <v>11</v>
      </c>
      <c r="P626" s="7" t="str">
        <f ca="1">VLOOKUP($O626,Role!$A:$B,2,FALSE)</f>
        <v>Analyst</v>
      </c>
      <c r="Q626" s="6">
        <f ca="1" xml:space="preserve">
IF($O626 = 11 + N("Analyst"),
    RANDBETWEEN(5, 7) + N("Jr, Pleno, Sr"),
    ""
)</f>
        <v>6</v>
      </c>
      <c r="R626" s="7" t="e">
        <f ca="1" xml:space="preserve">
IF($Q626 &lt;&gt; "",
    VLOOKUP($Q626,Level!$A:$B,2,FALSE),
    ""
)</f>
        <v>#N/A</v>
      </c>
      <c r="S626" s="1" t="e">
        <f ca="1" xml:space="preserve">
IF($O626 = 5 + N("Presidente"),
    27000,
    IF($O626 = 6 + N("Vice-presidente"),
        23000,
        IF(OR($O626 = 8, $O626= 13, $O626 = 12) + N("Secretária bilíngue ou coordenador ou especialista"),
            8000,
            IF($O626 = 7 + N("Diretor"),
                15000,
                IF($O626 = 14 + N("Gerente"),
                    12000,
                    IF($O626 = 9 + N("Estagiário"),
                        705,
                        IF($O626 = 10 + N("Trainee"),
                            805,
                            IF($O626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IF($K626 = 7,
  500,
  IF($K626 = 8,
    1000,
    IF($K626 = 9,
      1500,
      IF($K626 = 10,
        2000,
        0
      )
    )
  )
)
+
N("Adicional no salário por área")
+
IF($M626 = 14 + N("Tecnologia da Informação"),
  120,
  IF($M626 = 16 + N("Vendas"),
    110,
    IF($M626 = 15 + N("Jurídico"),
      100,
      IF(OR($M626 = 8, $M626 = 9, $M626 = 11) + N("Recursos humanos ou comercial ou comunicação e marketing"),
        80,
        0
      )
    )
  )
)
+
N("Adicionando pegadinha")
+
IF(AND($M626 = 16, $K626 = 9, $O626 = 11, $Q626 = 5) + N("Se for de vendas, com mestrado, analista sênior"),
  IF(#REF! = 5,
    100,
    0
  )
  +
  IF($I626 = "M",
    200,
    0
  ),
  0
)</f>
        <v>#NUM!</v>
      </c>
    </row>
    <row r="627" spans="1:19" ht="14.25" customHeight="1" x14ac:dyDescent="0.2">
      <c r="A627" s="7" t="s">
        <v>94</v>
      </c>
      <c r="B627" s="5">
        <f>ROW()</f>
        <v>627</v>
      </c>
      <c r="C627" s="6" t="b">
        <v>1</v>
      </c>
      <c r="D627" s="7" t="e">
        <f ca="1">IF($B627 = 1 + N("Presidente"),
    127,
    IF($B627 = 2 + N("Vice-Presidente"),
        72,
        IF($B627 = 3 + N("Secretária bilíngue"),
            13,
            RANDBETWEEN(5,COUNT(#REF!) + 1)
        )
    )
)</f>
        <v>#NUM!</v>
      </c>
      <c r="E627" s="7" t="e">
        <f ca="1">VLOOKUP($D627,#REF!,2,FALSE)</f>
        <v>#NUM!</v>
      </c>
      <c r="F627" s="7" t="e">
        <f ca="1" xml:space="preserve">
IF($B627 = 1,
    0,
    RANDBETWEEN(5,COUNT(#REF!) + 1)
)</f>
        <v>#NUM!</v>
      </c>
      <c r="G627" s="7" t="e">
        <f ca="1" xml:space="preserve">
IF($B627 = 1 + N("Presidente"),
    "de Orléans e Bragança",
    VLOOKUP($F627,#REF!,2,FALSE) &amp; " " &amp; VLOOKUP(RANDBETWEEN(5,COUNT(#REF!) + 1),#REF!,2,FALSE)
)</f>
        <v>#NUM!</v>
      </c>
      <c r="H627" s="7" t="s">
        <v>723</v>
      </c>
      <c r="I627" s="7" t="s">
        <v>6</v>
      </c>
      <c r="J627" s="8">
        <f ca="1" xml:space="preserve">
IF($O627 = 5 + N("CEO"),
    TODAY() - 16340,
    IF($O627 = 8 + N("Secretary"),
        RANDBETWEEN(TODAY() - 12418.5, TODAY()-6574.5),
        IF(OR($O627 = 7, $O627 = 14),
            RANDBETWEEN(TODAY() - 16071, TODAY() - 8766),
            IF(OR($O627 = 13, $O627 = 12, $O627 = 11),
                RANDBETWEEN(TODAY() - 27393.75, TODAY() - 12783.75),
                RANDBETWEEN(TODAY() - 27393.75, TODAY()-10957.5)
            )
        )
    )
)</f>
        <v>19962</v>
      </c>
      <c r="K627" s="6">
        <f ca="1" xml:space="preserve">
IF(OR($O627 = 5, $O627 = 6) + N("Se for presidente ou vice-presidente"),
    10 + N("Doutor"),
    IF($O627 = 7 + N("Se for diretor"),
        RANDBETWEEN(8,10) + N("Graduate school or Master’s degree or Doctorate"),
        IF($O627 = 14 + N("If a manager"),
            RANDBETWEEN(7,9),
            IF(OR($O627 = 13, $O627 = 12, $O627 = 11) + N("If coordinator or specialist or analyst"),
                RANDBETWEEN(7,8),
                7
            )
        )
    )
)</f>
        <v>7</v>
      </c>
      <c r="L627" s="8" t="str">
        <f ca="1">VLOOKUP($K627,Education!$A:$B,2,FALSE)</f>
        <v>Undergraduate degree</v>
      </c>
      <c r="M627" s="7" t="e">
        <f ca="1" xml:space="preserve">
  IF(OR($O627 = 5, $O627 = 6, $O627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7" s="7" t="e">
        <f ca="1">VLOOKUP($M627,Department!$A:$B,2,FALSE)</f>
        <v>#NUM!</v>
      </c>
      <c r="O627" s="6">
        <f t="shared" ca="1" si="9"/>
        <v>10</v>
      </c>
      <c r="P627" s="7" t="str">
        <f ca="1">VLOOKUP($O627,Role!$A:$B,2,FALSE)</f>
        <v>Trainee</v>
      </c>
      <c r="Q627" s="6" t="str">
        <f ca="1" xml:space="preserve">
IF($O627 = 11 + N("Analyst"),
    RANDBETWEEN(5, 7) + N("Jr, Pleno, Sr"),
    ""
)</f>
        <v/>
      </c>
      <c r="R627" s="7" t="str">
        <f ca="1" xml:space="preserve">
IF($Q627 &lt;&gt; "",
    VLOOKUP($Q627,Level!$A:$B,2,FALSE),
    ""
)</f>
        <v/>
      </c>
      <c r="S627" s="1" t="e">
        <f ca="1" xml:space="preserve">
IF($O627 = 5 + N("Presidente"),
    27000,
    IF($O627 = 6 + N("Vice-presidente"),
        23000,
        IF(OR($O627 = 8, $O627= 13, $O627 = 12) + N("Secretária bilíngue ou coordenador ou especialista"),
            8000,
            IF($O627 = 7 + N("Diretor"),
                15000,
                IF($O627 = 14 + N("Gerente"),
                    12000,
                    IF($O627 = 9 + N("Estagiário"),
                        705,
                        IF($O627 = 10 + N("Trainee"),
                            805,
                            IF($O627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IF($K627 = 7,
  500,
  IF($K627 = 8,
    1000,
    IF($K627 = 9,
      1500,
      IF($K627 = 10,
        2000,
        0
      )
    )
  )
)
+
N("Adicional no salário por área")
+
IF($M627 = 14 + N("Tecnologia da Informação"),
  120,
  IF($M627 = 16 + N("Vendas"),
    110,
    IF($M627 = 15 + N("Jurídico"),
      100,
      IF(OR($M627 = 8, $M627 = 9, $M627 = 11) + N("Recursos humanos ou comercial ou comunicação e marketing"),
        80,
        0
      )
    )
  )
)
+
N("Adicionando pegadinha")
+
IF(AND($M627 = 16, $K627 = 9, $O627 = 11, $Q627 = 5) + N("Se for de vendas, com mestrado, analista sênior"),
  IF(#REF! = 5,
    100,
    0
  )
  +
  IF($I627 = "M",
    200,
    0
  ),
  0
)</f>
        <v>#NUM!</v>
      </c>
    </row>
    <row r="628" spans="1:19" ht="14.25" customHeight="1" x14ac:dyDescent="0.2">
      <c r="A628" s="7" t="s">
        <v>94</v>
      </c>
      <c r="B628" s="5">
        <f>ROW()</f>
        <v>628</v>
      </c>
      <c r="C628" s="6" t="b">
        <v>1</v>
      </c>
      <c r="D628" s="7" t="e">
        <f ca="1">IF($B628 = 1 + N("Presidente"),
    127,
    IF($B628 = 2 + N("Vice-Presidente"),
        72,
        IF($B628 = 3 + N("Secretária bilíngue"),
            13,
            RANDBETWEEN(5,COUNT(#REF!) + 1)
        )
    )
)</f>
        <v>#NUM!</v>
      </c>
      <c r="E628" s="7" t="e">
        <f ca="1">VLOOKUP($D628,#REF!,2,FALSE)</f>
        <v>#NUM!</v>
      </c>
      <c r="F628" s="7" t="e">
        <f ca="1" xml:space="preserve">
IF($B628 = 1,
    0,
    RANDBETWEEN(5,COUNT(#REF!) + 1)
)</f>
        <v>#NUM!</v>
      </c>
      <c r="G628" s="7" t="e">
        <f ca="1" xml:space="preserve">
IF($B628 = 1 + N("Presidente"),
    "de Orléans e Bragança",
    VLOOKUP($F628,#REF!,2,FALSE) &amp; " " &amp; VLOOKUP(RANDBETWEEN(5,COUNT(#REF!) + 1),#REF!,2,FALSE)
)</f>
        <v>#NUM!</v>
      </c>
      <c r="H628" s="7" t="s">
        <v>724</v>
      </c>
      <c r="I628" s="7" t="s">
        <v>6</v>
      </c>
      <c r="J628" s="8">
        <f ca="1" xml:space="preserve">
IF($O628 = 5 + N("CEO"),
    TODAY() - 16340,
    IF($O628 = 8 + N("Secretary"),
        RANDBETWEEN(TODAY() - 12418.5, TODAY()-6574.5),
        IF(OR($O628 = 7, $O628 = 14),
            RANDBETWEEN(TODAY() - 16071, TODAY() - 8766),
            IF(OR($O628 = 13, $O628 = 12, $O628 = 11),
                RANDBETWEEN(TODAY() - 27393.75, TODAY() - 12783.75),
                RANDBETWEEN(TODAY() - 27393.75, TODAY()-10957.5)
            )
        )
    )
)</f>
        <v>24526</v>
      </c>
      <c r="K628" s="6">
        <f ca="1" xml:space="preserve">
IF(OR($O628 = 5, $O628 = 6) + N("Se for presidente ou vice-presidente"),
    10 + N("Doutor"),
    IF($O628 = 7 + N("Se for diretor"),
        RANDBETWEEN(8,10) + N("Graduate school or Master’s degree or Doctorate"),
        IF($O628 = 14 + N("If a manager"),
            RANDBETWEEN(7,9),
            IF(OR($O628 = 13, $O628 = 12, $O628 = 11) + N("If coordinator or specialist or analyst"),
                RANDBETWEEN(7,8),
                7
            )
        )
    )
)</f>
        <v>7</v>
      </c>
      <c r="L628" s="8" t="str">
        <f ca="1">VLOOKUP($K628,Education!$A:$B,2,FALSE)</f>
        <v>Undergraduate degree</v>
      </c>
      <c r="M628" s="7" t="e">
        <f ca="1" xml:space="preserve">
  IF(OR($O628 = 5, $O628 = 6, $O628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8" s="7" t="e">
        <f ca="1">VLOOKUP($M628,Department!$A:$B,2,FALSE)</f>
        <v>#NUM!</v>
      </c>
      <c r="O628" s="6">
        <f t="shared" ca="1" si="9"/>
        <v>11</v>
      </c>
      <c r="P628" s="7" t="str">
        <f ca="1">VLOOKUP($O628,Role!$A:$B,2,FALSE)</f>
        <v>Analyst</v>
      </c>
      <c r="Q628" s="6">
        <f ca="1" xml:space="preserve">
IF($O628 = 11 + N("Analyst"),
    RANDBETWEEN(5, 7) + N("Jr, Pleno, Sr"),
    ""
)</f>
        <v>5</v>
      </c>
      <c r="R628" s="7" t="e">
        <f ca="1" xml:space="preserve">
IF($Q628 &lt;&gt; "",
    VLOOKUP($Q628,Level!$A:$B,2,FALSE),
    ""
)</f>
        <v>#N/A</v>
      </c>
      <c r="S628" s="1" t="e">
        <f ca="1" xml:space="preserve">
IF($O628 = 5 + N("Presidente"),
    27000,
    IF($O628 = 6 + N("Vice-presidente"),
        23000,
        IF(OR($O628 = 8, $O628= 13, $O628 = 12) + N("Secretária bilíngue ou coordenador ou especialista"),
            8000,
            IF($O628 = 7 + N("Diretor"),
                15000,
                IF($O628 = 14 + N("Gerente"),
                    12000,
                    IF($O628 = 9 + N("Estagiário"),
                        705,
                        IF($O628 = 10 + N("Trainee"),
                            805,
                            IF($O628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IF($K628 = 7,
  500,
  IF($K628 = 8,
    1000,
    IF($K628 = 9,
      1500,
      IF($K628 = 10,
        2000,
        0
      )
    )
  )
)
+
N("Adicional no salário por área")
+
IF($M628 = 14 + N("Tecnologia da Informação"),
  120,
  IF($M628 = 16 + N("Vendas"),
    110,
    IF($M628 = 15 + N("Jurídico"),
      100,
      IF(OR($M628 = 8, $M628 = 9, $M628 = 11) + N("Recursos humanos ou comercial ou comunicação e marketing"),
        80,
        0
      )
    )
  )
)
+
N("Adicionando pegadinha")
+
IF(AND($M628 = 16, $K628 = 9, $O628 = 11, $Q628 = 5) + N("Se for de vendas, com mestrado, analista sênior"),
  IF(#REF! = 5,
    100,
    0
  )
  +
  IF($I628 = "M",
    200,
    0
  ),
  0
)</f>
        <v>#NUM!</v>
      </c>
    </row>
    <row r="629" spans="1:19" ht="14.25" customHeight="1" x14ac:dyDescent="0.2">
      <c r="A629" s="7" t="s">
        <v>94</v>
      </c>
      <c r="B629" s="5">
        <f>ROW()</f>
        <v>629</v>
      </c>
      <c r="C629" s="6" t="b">
        <v>1</v>
      </c>
      <c r="D629" s="7" t="e">
        <f ca="1">IF($B629 = 1 + N("Presidente"),
    127,
    IF($B629 = 2 + N("Vice-Presidente"),
        72,
        IF($B629 = 3 + N("Secretária bilíngue"),
            13,
            RANDBETWEEN(5,COUNT(#REF!) + 1)
        )
    )
)</f>
        <v>#NUM!</v>
      </c>
      <c r="E629" s="7" t="e">
        <f ca="1">VLOOKUP($D629,#REF!,2,FALSE)</f>
        <v>#NUM!</v>
      </c>
      <c r="F629" s="7" t="e">
        <f ca="1" xml:space="preserve">
IF($B629 = 1,
    0,
    RANDBETWEEN(5,COUNT(#REF!) + 1)
)</f>
        <v>#NUM!</v>
      </c>
      <c r="G629" s="7" t="e">
        <f ca="1" xml:space="preserve">
IF($B629 = 1 + N("Presidente"),
    "de Orléans e Bragança",
    VLOOKUP($F629,#REF!,2,FALSE) &amp; " " &amp; VLOOKUP(RANDBETWEEN(5,COUNT(#REF!) + 1),#REF!,2,FALSE)
)</f>
        <v>#NUM!</v>
      </c>
      <c r="H629" s="7" t="s">
        <v>725</v>
      </c>
      <c r="I629" s="7" t="s">
        <v>6</v>
      </c>
      <c r="J629" s="8">
        <f ca="1" xml:space="preserve">
IF($O629 = 5 + N("CEO"),
    TODAY() - 16340,
    IF($O629 = 8 + N("Secretary"),
        RANDBETWEEN(TODAY() - 12418.5, TODAY()-6574.5),
        IF(OR($O629 = 7, $O629 = 14),
            RANDBETWEEN(TODAY() - 16071, TODAY() - 8766),
            IF(OR($O629 = 13, $O629 = 12, $O629 = 11),
                RANDBETWEEN(TODAY() - 27393.75, TODAY() - 12783.75),
                RANDBETWEEN(TODAY() - 27393.75, TODAY()-10957.5)
            )
        )
    )
)</f>
        <v>18226</v>
      </c>
      <c r="K629" s="6">
        <f ca="1" xml:space="preserve">
IF(OR($O629 = 5, $O629 = 6) + N("Se for presidente ou vice-presidente"),
    10 + N("Doutor"),
    IF($O629 = 7 + N("Se for diretor"),
        RANDBETWEEN(8,10) + N("Graduate school or Master’s degree or Doctorate"),
        IF($O629 = 14 + N("If a manager"),
            RANDBETWEEN(7,9),
            IF(OR($O629 = 13, $O629 = 12, $O629 = 11) + N("If coordinator or specialist or analyst"),
                RANDBETWEEN(7,8),
                7
            )
        )
    )
)</f>
        <v>7</v>
      </c>
      <c r="L629" s="8" t="str">
        <f ca="1">VLOOKUP($K629,Education!$A:$B,2,FALSE)</f>
        <v>Undergraduate degree</v>
      </c>
      <c r="M629" s="7" t="e">
        <f ca="1" xml:space="preserve">
  IF(OR($O629 = 5, $O629 = 6, $O629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29" s="7" t="e">
        <f ca="1">VLOOKUP($M629,Department!$A:$B,2,FALSE)</f>
        <v>#NUM!</v>
      </c>
      <c r="O629" s="6">
        <f t="shared" ca="1" si="9"/>
        <v>10</v>
      </c>
      <c r="P629" s="7" t="str">
        <f ca="1">VLOOKUP($O629,Role!$A:$B,2,FALSE)</f>
        <v>Trainee</v>
      </c>
      <c r="Q629" s="6" t="str">
        <f ca="1" xml:space="preserve">
IF($O629 = 11 + N("Analyst"),
    RANDBETWEEN(5, 7) + N("Jr, Pleno, Sr"),
    ""
)</f>
        <v/>
      </c>
      <c r="R629" s="7" t="str">
        <f ca="1" xml:space="preserve">
IF($Q629 &lt;&gt; "",
    VLOOKUP($Q629,Level!$A:$B,2,FALSE),
    ""
)</f>
        <v/>
      </c>
      <c r="S629" s="1" t="e">
        <f ca="1" xml:space="preserve">
IF($O629 = 5 + N("Presidente"),
    27000,
    IF($O629 = 6 + N("Vice-presidente"),
        23000,
        IF(OR($O629 = 8, $O629= 13, $O629 = 12) + N("Secretária bilíngue ou coordenador ou especialista"),
            8000,
            IF($O629 = 7 + N("Diretor"),
                15000,
                IF($O629 = 14 + N("Gerente"),
                    12000,
                    IF($O629 = 9 + N("Estagiário"),
                        705,
                        IF($O629 = 10 + N("Trainee"),
                            805,
                            IF($O629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IF($K629 = 7,
  500,
  IF($K629 = 8,
    1000,
    IF($K629 = 9,
      1500,
      IF($K629 = 10,
        2000,
        0
      )
    )
  )
)
+
N("Adicional no salário por área")
+
IF($M629 = 14 + N("Tecnologia da Informação"),
  120,
  IF($M629 = 16 + N("Vendas"),
    110,
    IF($M629 = 15 + N("Jurídico"),
      100,
      IF(OR($M629 = 8, $M629 = 9, $M629 = 11) + N("Recursos humanos ou comercial ou comunicação e marketing"),
        80,
        0
      )
    )
  )
)
+
N("Adicionando pegadinha")
+
IF(AND($M629 = 16, $K629 = 9, $O629 = 11, $Q629 = 5) + N("Se for de vendas, com mestrado, analista sênior"),
  IF(#REF! = 5,
    100,
    0
  )
  +
  IF($I629 = "M",
    200,
    0
  ),
  0
)</f>
        <v>#NUM!</v>
      </c>
    </row>
    <row r="630" spans="1:19" ht="14.25" customHeight="1" x14ac:dyDescent="0.2">
      <c r="A630" s="7" t="s">
        <v>94</v>
      </c>
      <c r="B630" s="5">
        <f>ROW()</f>
        <v>630</v>
      </c>
      <c r="C630" s="6" t="b">
        <v>1</v>
      </c>
      <c r="D630" s="7" t="e">
        <f ca="1">IF($B630 = 1 + N("Presidente"),
    127,
    IF($B630 = 2 + N("Vice-Presidente"),
        72,
        IF($B630 = 3 + N("Secretária bilíngue"),
            13,
            RANDBETWEEN(5,COUNT(#REF!) + 1)
        )
    )
)</f>
        <v>#NUM!</v>
      </c>
      <c r="E630" s="7" t="e">
        <f ca="1">VLOOKUP($D630,#REF!,2,FALSE)</f>
        <v>#NUM!</v>
      </c>
      <c r="F630" s="7" t="e">
        <f ca="1" xml:space="preserve">
IF($B630 = 1,
    0,
    RANDBETWEEN(5,COUNT(#REF!) + 1)
)</f>
        <v>#NUM!</v>
      </c>
      <c r="G630" s="7" t="e">
        <f ca="1" xml:space="preserve">
IF($B630 = 1 + N("Presidente"),
    "de Orléans e Bragança",
    VLOOKUP($F630,#REF!,2,FALSE) &amp; " " &amp; VLOOKUP(RANDBETWEEN(5,COUNT(#REF!) + 1),#REF!,2,FALSE)
)</f>
        <v>#NUM!</v>
      </c>
      <c r="H630" s="7" t="s">
        <v>726</v>
      </c>
      <c r="I630" s="7" t="s">
        <v>6</v>
      </c>
      <c r="J630" s="8">
        <f ca="1" xml:space="preserve">
IF($O630 = 5 + N("CEO"),
    TODAY() - 16340,
    IF($O630 = 8 + N("Secretary"),
        RANDBETWEEN(TODAY() - 12418.5, TODAY()-6574.5),
        IF(OR($O630 = 7, $O630 = 14),
            RANDBETWEEN(TODAY() - 16071, TODAY() - 8766),
            IF(OR($O630 = 13, $O630 = 12, $O630 = 11),
                RANDBETWEEN(TODAY() - 27393.75, TODAY() - 12783.75),
                RANDBETWEEN(TODAY() - 27393.75, TODAY()-10957.5)
            )
        )
    )
)</f>
        <v>19377</v>
      </c>
      <c r="K630" s="6">
        <f ca="1" xml:space="preserve">
IF(OR($O630 = 5, $O630 = 6) + N("Se for presidente ou vice-presidente"),
    10 + N("Doutor"),
    IF($O630 = 7 + N("Se for diretor"),
        RANDBETWEEN(8,10) + N("Graduate school or Master’s degree or Doctorate"),
        IF($O630 = 14 + N("If a manager"),
            RANDBETWEEN(7,9),
            IF(OR($O630 = 13, $O630 = 12, $O630 = 11) + N("If coordinator or specialist or analyst"),
                RANDBETWEEN(7,8),
                7
            )
        )
    )
)</f>
        <v>8</v>
      </c>
      <c r="L630" s="8" t="str">
        <f ca="1">VLOOKUP($K630,Education!$A:$B,2,FALSE)</f>
        <v>Graduate school</v>
      </c>
      <c r="M630" s="7" t="e">
        <f ca="1" xml:space="preserve">
  IF(OR($O630 = 5, $O630 = 6, $O630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0" s="7" t="e">
        <f ca="1">VLOOKUP($M630,Department!$A:$B,2,FALSE)</f>
        <v>#NUM!</v>
      </c>
      <c r="O630" s="6">
        <f t="shared" ca="1" si="9"/>
        <v>11</v>
      </c>
      <c r="P630" s="7" t="str">
        <f ca="1">VLOOKUP($O630,Role!$A:$B,2,FALSE)</f>
        <v>Analyst</v>
      </c>
      <c r="Q630" s="6">
        <f ca="1" xml:space="preserve">
IF($O630 = 11 + N("Analyst"),
    RANDBETWEEN(5, 7) + N("Jr, Pleno, Sr"),
    ""
)</f>
        <v>6</v>
      </c>
      <c r="R630" s="7" t="e">
        <f ca="1" xml:space="preserve">
IF($Q630 &lt;&gt; "",
    VLOOKUP($Q630,Level!$A:$B,2,FALSE),
    ""
)</f>
        <v>#N/A</v>
      </c>
      <c r="S630" s="1" t="e">
        <f ca="1" xml:space="preserve">
IF($O630 = 5 + N("Presidente"),
    27000,
    IF($O630 = 6 + N("Vice-presidente"),
        23000,
        IF(OR($O630 = 8, $O630= 13, $O630 = 12) + N("Secretária bilíngue ou coordenador ou especialista"),
            8000,
            IF($O630 = 7 + N("Diretor"),
                15000,
                IF($O630 = 14 + N("Gerente"),
                    12000,
                    IF($O630 = 9 + N("Estagiário"),
                        705,
                        IF($O630 = 10 + N("Trainee"),
                            805,
                            IF($O630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IF($K630 = 7,
  500,
  IF($K630 = 8,
    1000,
    IF($K630 = 9,
      1500,
      IF($K630 = 10,
        2000,
        0
      )
    )
  )
)
+
N("Adicional no salário por área")
+
IF($M630 = 14 + N("Tecnologia da Informação"),
  120,
  IF($M630 = 16 + N("Vendas"),
    110,
    IF($M630 = 15 + N("Jurídico"),
      100,
      IF(OR($M630 = 8, $M630 = 9, $M630 = 11) + N("Recursos humanos ou comercial ou comunicação e marketing"),
        80,
        0
      )
    )
  )
)
+
N("Adicionando pegadinha")
+
IF(AND($M630 = 16, $K630 = 9, $O630 = 11, $Q630 = 5) + N("Se for de vendas, com mestrado, analista sênior"),
  IF(#REF! = 5,
    100,
    0
  )
  +
  IF($I630 = "M",
    200,
    0
  ),
  0
)</f>
        <v>#NUM!</v>
      </c>
    </row>
    <row r="631" spans="1:19" ht="14.25" customHeight="1" x14ac:dyDescent="0.2">
      <c r="A631" s="7" t="s">
        <v>94</v>
      </c>
      <c r="B631" s="5">
        <f>ROW()</f>
        <v>631</v>
      </c>
      <c r="C631" s="6" t="b">
        <v>1</v>
      </c>
      <c r="D631" s="7" t="e">
        <f ca="1">IF($B631 = 1 + N("Presidente"),
    127,
    IF($B631 = 2 + N("Vice-Presidente"),
        72,
        IF($B631 = 3 + N("Secretária bilíngue"),
            13,
            RANDBETWEEN(5,COUNT(#REF!) + 1)
        )
    )
)</f>
        <v>#NUM!</v>
      </c>
      <c r="E631" s="7" t="e">
        <f ca="1">VLOOKUP($D631,#REF!,2,FALSE)</f>
        <v>#NUM!</v>
      </c>
      <c r="F631" s="7" t="e">
        <f ca="1" xml:space="preserve">
IF($B631 = 1,
    0,
    RANDBETWEEN(5,COUNT(#REF!) + 1)
)</f>
        <v>#NUM!</v>
      </c>
      <c r="G631" s="7" t="e">
        <f ca="1" xml:space="preserve">
IF($B631 = 1 + N("Presidente"),
    "de Orléans e Bragança",
    VLOOKUP($F631,#REF!,2,FALSE) &amp; " " &amp; VLOOKUP(RANDBETWEEN(5,COUNT(#REF!) + 1),#REF!,2,FALSE)
)</f>
        <v>#NUM!</v>
      </c>
      <c r="H631" s="7" t="s">
        <v>727</v>
      </c>
      <c r="I631" s="7" t="s">
        <v>5</v>
      </c>
      <c r="J631" s="8">
        <f ca="1" xml:space="preserve">
IF($O631 = 5 + N("CEO"),
    TODAY() - 16340,
    IF($O631 = 8 + N("Secretary"),
        RANDBETWEEN(TODAY() - 12418.5, TODAY()-6574.5),
        IF(OR($O631 = 7, $O631 = 14),
            RANDBETWEEN(TODAY() - 16071, TODAY() - 8766),
            IF(OR($O631 = 13, $O631 = 12, $O631 = 11),
                RANDBETWEEN(TODAY() - 27393.75, TODAY() - 12783.75),
                RANDBETWEEN(TODAY() - 27393.75, TODAY()-10957.5)
            )
        )
    )
)</f>
        <v>28667</v>
      </c>
      <c r="K631" s="6">
        <f ca="1" xml:space="preserve">
IF(OR($O631 = 5, $O631 = 6) + N("Se for presidente ou vice-presidente"),
    10 + N("Doutor"),
    IF($O631 = 7 + N("Se for diretor"),
        RANDBETWEEN(8,10) + N("Graduate school or Master’s degree or Doctorate"),
        IF($O631 = 14 + N("If a manager"),
            RANDBETWEEN(7,9),
            IF(OR($O631 = 13, $O631 = 12, $O631 = 11) + N("If coordinator or specialist or analyst"),
                RANDBETWEEN(7,8),
                7
            )
        )
    )
)</f>
        <v>7</v>
      </c>
      <c r="L631" s="8" t="str">
        <f ca="1">VLOOKUP($K631,Education!$A:$B,2,FALSE)</f>
        <v>Undergraduate degree</v>
      </c>
      <c r="M631" s="7" t="e">
        <f ca="1" xml:space="preserve">
  IF(OR($O631 = 5, $O631 = 6, $O631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1" s="7" t="e">
        <f ca="1">VLOOKUP($M631,Department!$A:$B,2,FALSE)</f>
        <v>#NUM!</v>
      </c>
      <c r="O631" s="6">
        <f t="shared" ca="1" si="9"/>
        <v>9</v>
      </c>
      <c r="P631" s="7" t="str">
        <f ca="1">VLOOKUP($O631,Role!$A:$B,2,FALSE)</f>
        <v>Intern</v>
      </c>
      <c r="Q631" s="6" t="str">
        <f ca="1" xml:space="preserve">
IF($O631 = 11 + N("Analyst"),
    RANDBETWEEN(5, 7) + N("Jr, Pleno, Sr"),
    ""
)</f>
        <v/>
      </c>
      <c r="R631" s="7" t="str">
        <f ca="1" xml:space="preserve">
IF($Q631 &lt;&gt; "",
    VLOOKUP($Q631,Level!$A:$B,2,FALSE),
    ""
)</f>
        <v/>
      </c>
      <c r="S631" s="1" t="e">
        <f ca="1" xml:space="preserve">
IF($O631 = 5 + N("Presidente"),
    27000,
    IF($O631 = 6 + N("Vice-presidente"),
        23000,
        IF(OR($O631 = 8, $O631= 13, $O631 = 12) + N("Secretária bilíngue ou coordenador ou especialista"),
            8000,
            IF($O631 = 7 + N("Diretor"),
                15000,
                IF($O631 = 14 + N("Gerente"),
                    12000,
                    IF($O631 = 9 + N("Estagiário"),
                        705,
                        IF($O631 = 10 + N("Trainee"),
                            805,
                            IF($O631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IF($K631 = 7,
  500,
  IF($K631 = 8,
    1000,
    IF($K631 = 9,
      1500,
      IF($K631 = 10,
        2000,
        0
      )
    )
  )
)
+
N("Adicional no salário por área")
+
IF($M631 = 14 + N("Tecnologia da Informação"),
  120,
  IF($M631 = 16 + N("Vendas"),
    110,
    IF($M631 = 15 + N("Jurídico"),
      100,
      IF(OR($M631 = 8, $M631 = 9, $M631 = 11) + N("Recursos humanos ou comercial ou comunicação e marketing"),
        80,
        0
      )
    )
  )
)
+
N("Adicionando pegadinha")
+
IF(AND($M631 = 16, $K631 = 9, $O631 = 11, $Q631 = 5) + N("Se for de vendas, com mestrado, analista sênior"),
  IF(#REF! = 5,
    100,
    0
  )
  +
  IF($I631 = "M",
    200,
    0
  ),
  0
)</f>
        <v>#NUM!</v>
      </c>
    </row>
    <row r="632" spans="1:19" ht="14.25" customHeight="1" x14ac:dyDescent="0.2">
      <c r="A632" s="7" t="s">
        <v>94</v>
      </c>
      <c r="B632" s="5">
        <f>ROW()</f>
        <v>632</v>
      </c>
      <c r="C632" s="6" t="b">
        <v>1</v>
      </c>
      <c r="D632" s="7" t="e">
        <f ca="1">IF($B632 = 1 + N("Presidente"),
    127,
    IF($B632 = 2 + N("Vice-Presidente"),
        72,
        IF($B632 = 3 + N("Secretária bilíngue"),
            13,
            RANDBETWEEN(5,COUNT(#REF!) + 1)
        )
    )
)</f>
        <v>#NUM!</v>
      </c>
      <c r="E632" s="7" t="e">
        <f ca="1">VLOOKUP($D632,#REF!,2,FALSE)</f>
        <v>#NUM!</v>
      </c>
      <c r="F632" s="7" t="e">
        <f ca="1" xml:space="preserve">
IF($B632 = 1,
    0,
    RANDBETWEEN(5,COUNT(#REF!) + 1)
)</f>
        <v>#NUM!</v>
      </c>
      <c r="G632" s="7" t="e">
        <f ca="1" xml:space="preserve">
IF($B632 = 1 + N("Presidente"),
    "de Orléans e Bragança",
    VLOOKUP($F632,#REF!,2,FALSE) &amp; " " &amp; VLOOKUP(RANDBETWEEN(5,COUNT(#REF!) + 1),#REF!,2,FALSE)
)</f>
        <v>#NUM!</v>
      </c>
      <c r="H632" s="7" t="s">
        <v>728</v>
      </c>
      <c r="I632" s="7" t="s">
        <v>5</v>
      </c>
      <c r="J632" s="8">
        <f ca="1" xml:space="preserve">
IF($O632 = 5 + N("CEO"),
    TODAY() - 16340,
    IF($O632 = 8 + N("Secretary"),
        RANDBETWEEN(TODAY() - 12418.5, TODAY()-6574.5),
        IF(OR($O632 = 7, $O632 = 14),
            RANDBETWEEN(TODAY() - 16071, TODAY() - 8766),
            IF(OR($O632 = 13, $O632 = 12, $O632 = 11),
                RANDBETWEEN(TODAY() - 27393.75, TODAY() - 12783.75),
                RANDBETWEEN(TODAY() - 27393.75, TODAY()-10957.5)
            )
        )
    )
)</f>
        <v>18008</v>
      </c>
      <c r="K632" s="6">
        <f ca="1" xml:space="preserve">
IF(OR($O632 = 5, $O632 = 6) + N("Se for presidente ou vice-presidente"),
    10 + N("Doutor"),
    IF($O632 = 7 + N("Se for diretor"),
        RANDBETWEEN(8,10) + N("Graduate school or Master’s degree or Doctorate"),
        IF($O632 = 14 + N("If a manager"),
            RANDBETWEEN(7,9),
            IF(OR($O632 = 13, $O632 = 12, $O632 = 11) + N("If coordinator or specialist or analyst"),
                RANDBETWEEN(7,8),
                7
            )
        )
    )
)</f>
        <v>7</v>
      </c>
      <c r="L632" s="8" t="str">
        <f ca="1">VLOOKUP($K632,Education!$A:$B,2,FALSE)</f>
        <v>Undergraduate degree</v>
      </c>
      <c r="M632" s="7" t="e">
        <f ca="1" xml:space="preserve">
  IF(OR($O632 = 5, $O632 = 6, $O632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2" s="7" t="e">
        <f ca="1">VLOOKUP($M632,Department!$A:$B,2,FALSE)</f>
        <v>#NUM!</v>
      </c>
      <c r="O632" s="6">
        <f t="shared" ca="1" si="9"/>
        <v>11</v>
      </c>
      <c r="P632" s="7" t="str">
        <f ca="1">VLOOKUP($O632,Role!$A:$B,2,FALSE)</f>
        <v>Analyst</v>
      </c>
      <c r="Q632" s="6">
        <f ca="1" xml:space="preserve">
IF($O632 = 11 + N("Analyst"),
    RANDBETWEEN(5, 7) + N("Jr, Pleno, Sr"),
    ""
)</f>
        <v>5</v>
      </c>
      <c r="R632" s="7" t="e">
        <f ca="1" xml:space="preserve">
IF($Q632 &lt;&gt; "",
    VLOOKUP($Q632,Level!$A:$B,2,FALSE),
    ""
)</f>
        <v>#N/A</v>
      </c>
      <c r="S632" s="1" t="e">
        <f ca="1" xml:space="preserve">
IF($O632 = 5 + N("Presidente"),
    27000,
    IF($O632 = 6 + N("Vice-presidente"),
        23000,
        IF(OR($O632 = 8, $O632= 13, $O632 = 12) + N("Secretária bilíngue ou coordenador ou especialista"),
            8000,
            IF($O632 = 7 + N("Diretor"),
                15000,
                IF($O632 = 14 + N("Gerente"),
                    12000,
                    IF($O632 = 9 + N("Estagiário"),
                        705,
                        IF($O632 = 10 + N("Trainee"),
                            805,
                            IF($O632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IF($K632 = 7,
  500,
  IF($K632 = 8,
    1000,
    IF($K632 = 9,
      1500,
      IF($K632 = 10,
        2000,
        0
      )
    )
  )
)
+
N("Adicional no salário por área")
+
IF($M632 = 14 + N("Tecnologia da Informação"),
  120,
  IF($M632 = 16 + N("Vendas"),
    110,
    IF($M632 = 15 + N("Jurídico"),
      100,
      IF(OR($M632 = 8, $M632 = 9, $M632 = 11) + N("Recursos humanos ou comercial ou comunicação e marketing"),
        80,
        0
      )
    )
  )
)
+
N("Adicionando pegadinha")
+
IF(AND($M632 = 16, $K632 = 9, $O632 = 11, $Q632 = 5) + N("Se for de vendas, com mestrado, analista sênior"),
  IF(#REF! = 5,
    100,
    0
  )
  +
  IF($I632 = "M",
    200,
    0
  ),
  0
)</f>
        <v>#NUM!</v>
      </c>
    </row>
    <row r="633" spans="1:19" ht="14.25" customHeight="1" x14ac:dyDescent="0.2">
      <c r="A633" s="7" t="s">
        <v>94</v>
      </c>
      <c r="B633" s="5">
        <f>ROW()</f>
        <v>633</v>
      </c>
      <c r="C633" s="6" t="b">
        <v>1</v>
      </c>
      <c r="D633" s="7" t="e">
        <f ca="1">IF($B633 = 1 + N("Presidente"),
    127,
    IF($B633 = 2 + N("Vice-Presidente"),
        72,
        IF($B633 = 3 + N("Secretária bilíngue"),
            13,
            RANDBETWEEN(5,COUNT(#REF!) + 1)
        )
    )
)</f>
        <v>#NUM!</v>
      </c>
      <c r="E633" s="7" t="e">
        <f ca="1">VLOOKUP($D633,#REF!,2,FALSE)</f>
        <v>#NUM!</v>
      </c>
      <c r="F633" s="7" t="e">
        <f ca="1" xml:space="preserve">
IF($B633 = 1,
    0,
    RANDBETWEEN(5,COUNT(#REF!) + 1)
)</f>
        <v>#NUM!</v>
      </c>
      <c r="G633" s="7" t="e">
        <f ca="1" xml:space="preserve">
IF($B633 = 1 + N("Presidente"),
    "de Orléans e Bragança",
    VLOOKUP($F633,#REF!,2,FALSE) &amp; " " &amp; VLOOKUP(RANDBETWEEN(5,COUNT(#REF!) + 1),#REF!,2,FALSE)
)</f>
        <v>#NUM!</v>
      </c>
      <c r="H633" s="7" t="s">
        <v>729</v>
      </c>
      <c r="I633" s="7" t="s">
        <v>6</v>
      </c>
      <c r="J633" s="8">
        <f ca="1" xml:space="preserve">
IF($O633 = 5 + N("CEO"),
    TODAY() - 16340,
    IF($O633 = 8 + N("Secretary"),
        RANDBETWEEN(TODAY() - 12418.5, TODAY()-6574.5),
        IF(OR($O633 = 7, $O633 = 14),
            RANDBETWEEN(TODAY() - 16071, TODAY() - 8766),
            IF(OR($O633 = 13, $O633 = 12, $O633 = 11),
                RANDBETWEEN(TODAY() - 27393.75, TODAY() - 12783.75),
                RANDBETWEEN(TODAY() - 27393.75, TODAY()-10957.5)
            )
        )
    )
)</f>
        <v>31469</v>
      </c>
      <c r="K633" s="6">
        <f ca="1" xml:space="preserve">
IF(OR($O633 = 5, $O633 = 6) + N("Se for presidente ou vice-presidente"),
    10 + N("Doutor"),
    IF($O633 = 7 + N("Se for diretor"),
        RANDBETWEEN(8,10) + N("Graduate school or Master’s degree or Doctorate"),
        IF($O633 = 14 + N("If a manager"),
            RANDBETWEEN(7,9),
            IF(OR($O633 = 13, $O633 = 12, $O633 = 11) + N("If coordinator or specialist or analyst"),
                RANDBETWEEN(7,8),
                7
            )
        )
    )
)</f>
        <v>7</v>
      </c>
      <c r="L633" s="8" t="str">
        <f ca="1">VLOOKUP($K633,Education!$A:$B,2,FALSE)</f>
        <v>Undergraduate degree</v>
      </c>
      <c r="M633" s="7" t="e">
        <f ca="1" xml:space="preserve">
  IF(OR($O633 = 5, $O633 = 6, $O633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3" s="7" t="e">
        <f ca="1">VLOOKUP($M633,Department!$A:$B,2,FALSE)</f>
        <v>#NUM!</v>
      </c>
      <c r="O633" s="6">
        <f t="shared" ca="1" si="9"/>
        <v>10</v>
      </c>
      <c r="P633" s="7" t="str">
        <f ca="1">VLOOKUP($O633,Role!$A:$B,2,FALSE)</f>
        <v>Trainee</v>
      </c>
      <c r="Q633" s="6" t="str">
        <f ca="1" xml:space="preserve">
IF($O633 = 11 + N("Analyst"),
    RANDBETWEEN(5, 7) + N("Jr, Pleno, Sr"),
    ""
)</f>
        <v/>
      </c>
      <c r="R633" s="7" t="str">
        <f ca="1" xml:space="preserve">
IF($Q633 &lt;&gt; "",
    VLOOKUP($Q633,Level!$A:$B,2,FALSE),
    ""
)</f>
        <v/>
      </c>
      <c r="S633" s="1" t="e">
        <f ca="1" xml:space="preserve">
IF($O633 = 5 + N("Presidente"),
    27000,
    IF($O633 = 6 + N("Vice-presidente"),
        23000,
        IF(OR($O633 = 8, $O633= 13, $O633 = 12) + N("Secretária bilíngue ou coordenador ou especialista"),
            8000,
            IF($O633 = 7 + N("Diretor"),
                15000,
                IF($O633 = 14 + N("Gerente"),
                    12000,
                    IF($O633 = 9 + N("Estagiário"),
                        705,
                        IF($O633 = 10 + N("Trainee"),
                            805,
                            IF($O633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IF($K633 = 7,
  500,
  IF($K633 = 8,
    1000,
    IF($K633 = 9,
      1500,
      IF($K633 = 10,
        2000,
        0
      )
    )
  )
)
+
N("Adicional no salário por área")
+
IF($M633 = 14 + N("Tecnologia da Informação"),
  120,
  IF($M633 = 16 + N("Vendas"),
    110,
    IF($M633 = 15 + N("Jurídico"),
      100,
      IF(OR($M633 = 8, $M633 = 9, $M633 = 11) + N("Recursos humanos ou comercial ou comunicação e marketing"),
        80,
        0
      )
    )
  )
)
+
N("Adicionando pegadinha")
+
IF(AND($M633 = 16, $K633 = 9, $O633 = 11, $Q633 = 5) + N("Se for de vendas, com mestrado, analista sênior"),
  IF(#REF! = 5,
    100,
    0
  )
  +
  IF($I633 = "M",
    200,
    0
  ),
  0
)</f>
        <v>#NUM!</v>
      </c>
    </row>
    <row r="634" spans="1:19" ht="14.25" customHeight="1" x14ac:dyDescent="0.2">
      <c r="A634" s="7" t="s">
        <v>94</v>
      </c>
      <c r="B634" s="5">
        <f>ROW()</f>
        <v>634</v>
      </c>
      <c r="C634" s="6" t="b">
        <v>1</v>
      </c>
      <c r="D634" s="7" t="e">
        <f ca="1">IF($B634 = 1 + N("Presidente"),
    127,
    IF($B634 = 2 + N("Vice-Presidente"),
        72,
        IF($B634 = 3 + N("Secretária bilíngue"),
            13,
            RANDBETWEEN(5,COUNT(#REF!) + 1)
        )
    )
)</f>
        <v>#NUM!</v>
      </c>
      <c r="E634" s="7" t="e">
        <f ca="1">VLOOKUP($D634,#REF!,2,FALSE)</f>
        <v>#NUM!</v>
      </c>
      <c r="F634" s="7" t="e">
        <f ca="1" xml:space="preserve">
IF($B634 = 1,
    0,
    RANDBETWEEN(5,COUNT(#REF!) + 1)
)</f>
        <v>#NUM!</v>
      </c>
      <c r="G634" s="7" t="e">
        <f ca="1" xml:space="preserve">
IF($B634 = 1 + N("Presidente"),
    "de Orléans e Bragança",
    VLOOKUP($F634,#REF!,2,FALSE) &amp; " " &amp; VLOOKUP(RANDBETWEEN(5,COUNT(#REF!) + 1),#REF!,2,FALSE)
)</f>
        <v>#NUM!</v>
      </c>
      <c r="H634" s="7" t="s">
        <v>730</v>
      </c>
      <c r="I634" s="7" t="s">
        <v>6</v>
      </c>
      <c r="J634" s="8">
        <f ca="1" xml:space="preserve">
IF($O634 = 5 + N("CEO"),
    TODAY() - 16340,
    IF($O634 = 8 + N("Secretary"),
        RANDBETWEEN(TODAY() - 12418.5, TODAY()-6574.5),
        IF(OR($O634 = 7, $O634 = 14),
            RANDBETWEEN(TODAY() - 16071, TODAY() - 8766),
            IF(OR($O634 = 13, $O634 = 12, $O634 = 11),
                RANDBETWEEN(TODAY() - 27393.75, TODAY() - 12783.75),
                RANDBETWEEN(TODAY() - 27393.75, TODAY()-10957.5)
            )
        )
    )
)</f>
        <v>26634</v>
      </c>
      <c r="K634" s="6">
        <f ca="1" xml:space="preserve">
IF(OR($O634 = 5, $O634 = 6) + N("Se for presidente ou vice-presidente"),
    10 + N("Doutor"),
    IF($O634 = 7 + N("Se for diretor"),
        RANDBETWEEN(8,10) + N("Graduate school or Master’s degree or Doctorate"),
        IF($O634 = 14 + N("If a manager"),
            RANDBETWEEN(7,9),
            IF(OR($O634 = 13, $O634 = 12, $O634 = 11) + N("If coordinator or specialist or analyst"),
                RANDBETWEEN(7,8),
                7
            )
        )
    )
)</f>
        <v>7</v>
      </c>
      <c r="L634" s="8" t="str">
        <f ca="1">VLOOKUP($K634,Education!$A:$B,2,FALSE)</f>
        <v>Undergraduate degree</v>
      </c>
      <c r="M634" s="7" t="e">
        <f ca="1" xml:space="preserve">
  IF(OR($O634 = 5, $O634 = 6, $O634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4" s="7" t="e">
        <f ca="1">VLOOKUP($M634,Department!$A:$B,2,FALSE)</f>
        <v>#NUM!</v>
      </c>
      <c r="O634" s="6">
        <f t="shared" ca="1" si="9"/>
        <v>11</v>
      </c>
      <c r="P634" s="7" t="str">
        <f ca="1">VLOOKUP($O634,Role!$A:$B,2,FALSE)</f>
        <v>Analyst</v>
      </c>
      <c r="Q634" s="6">
        <f ca="1" xml:space="preserve">
IF($O634 = 11 + N("Analyst"),
    RANDBETWEEN(5, 7) + N("Jr, Pleno, Sr"),
    ""
)</f>
        <v>5</v>
      </c>
      <c r="R634" s="7" t="e">
        <f ca="1" xml:space="preserve">
IF($Q634 &lt;&gt; "",
    VLOOKUP($Q634,Level!$A:$B,2,FALSE),
    ""
)</f>
        <v>#N/A</v>
      </c>
      <c r="S634" s="1" t="e">
        <f ca="1" xml:space="preserve">
IF($O634 = 5 + N("Presidente"),
    27000,
    IF($O634 = 6 + N("Vice-presidente"),
        23000,
        IF(OR($O634 = 8, $O634= 13, $O634 = 12) + N("Secretária bilíngue ou coordenador ou especialista"),
            8000,
            IF($O634 = 7 + N("Diretor"),
                15000,
                IF($O634 = 14 + N("Gerente"),
                    12000,
                    IF($O634 = 9 + N("Estagiário"),
                        705,
                        IF($O634 = 10 + N("Trainee"),
                            805,
                            IF($O634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IF($K634 = 7,
  500,
  IF($K634 = 8,
    1000,
    IF($K634 = 9,
      1500,
      IF($K634 = 10,
        2000,
        0
      )
    )
  )
)
+
N("Adicional no salário por área")
+
IF($M634 = 14 + N("Tecnologia da Informação"),
  120,
  IF($M634 = 16 + N("Vendas"),
    110,
    IF($M634 = 15 + N("Jurídico"),
      100,
      IF(OR($M634 = 8, $M634 = 9, $M634 = 11) + N("Recursos humanos ou comercial ou comunicação e marketing"),
        80,
        0
      )
    )
  )
)
+
N("Adicionando pegadinha")
+
IF(AND($M634 = 16, $K634 = 9, $O634 = 11, $Q634 = 5) + N("Se for de vendas, com mestrado, analista sênior"),
  IF(#REF! = 5,
    100,
    0
  )
  +
  IF($I634 = "M",
    200,
    0
  ),
  0
)</f>
        <v>#NUM!</v>
      </c>
    </row>
    <row r="635" spans="1:19" ht="14.25" customHeight="1" x14ac:dyDescent="0.2">
      <c r="A635" s="7" t="s">
        <v>94</v>
      </c>
      <c r="B635" s="5">
        <f>ROW()</f>
        <v>635</v>
      </c>
      <c r="C635" s="6" t="b">
        <v>1</v>
      </c>
      <c r="D635" s="7" t="e">
        <f ca="1">IF($B635 = 1 + N("Presidente"),
    127,
    IF($B635 = 2 + N("Vice-Presidente"),
        72,
        IF($B635 = 3 + N("Secretária bilíngue"),
            13,
            RANDBETWEEN(5,COUNT(#REF!) + 1)
        )
    )
)</f>
        <v>#NUM!</v>
      </c>
      <c r="E635" s="7" t="e">
        <f ca="1">VLOOKUP($D635,#REF!,2,FALSE)</f>
        <v>#NUM!</v>
      </c>
      <c r="F635" s="7" t="e">
        <f ca="1" xml:space="preserve">
IF($B635 = 1,
    0,
    RANDBETWEEN(5,COUNT(#REF!) + 1)
)</f>
        <v>#NUM!</v>
      </c>
      <c r="G635" s="7" t="e">
        <f ca="1" xml:space="preserve">
IF($B635 = 1 + N("Presidente"),
    "de Orléans e Bragança",
    VLOOKUP($F635,#REF!,2,FALSE) &amp; " " &amp; VLOOKUP(RANDBETWEEN(5,COUNT(#REF!) + 1),#REF!,2,FALSE)
)</f>
        <v>#NUM!</v>
      </c>
      <c r="H635" s="7" t="s">
        <v>731</v>
      </c>
      <c r="I635" s="7" t="s">
        <v>5</v>
      </c>
      <c r="J635" s="8">
        <f ca="1" xml:space="preserve">
IF($O635 = 5 + N("CEO"),
    TODAY() - 16340,
    IF($O635 = 8 + N("Secretary"),
        RANDBETWEEN(TODAY() - 12418.5, TODAY()-6574.5),
        IF(OR($O635 = 7, $O635 = 14),
            RANDBETWEEN(TODAY() - 16071, TODAY() - 8766),
            IF(OR($O635 = 13, $O635 = 12, $O635 = 11),
                RANDBETWEEN(TODAY() - 27393.75, TODAY() - 12783.75),
                RANDBETWEEN(TODAY() - 27393.75, TODAY()-10957.5)
            )
        )
    )
)</f>
        <v>19661</v>
      </c>
      <c r="K635" s="6">
        <f ca="1" xml:space="preserve">
IF(OR($O635 = 5, $O635 = 6) + N("Se for presidente ou vice-presidente"),
    10 + N("Doutor"),
    IF($O635 = 7 + N("Se for diretor"),
        RANDBETWEEN(8,10) + N("Graduate school or Master’s degree or Doctorate"),
        IF($O635 = 14 + N("If a manager"),
            RANDBETWEEN(7,9),
            IF(OR($O635 = 13, $O635 = 12, $O635 = 11) + N("If coordinator or specialist or analyst"),
                RANDBETWEEN(7,8),
                7
            )
        )
    )
)</f>
        <v>7</v>
      </c>
      <c r="L635" s="8" t="str">
        <f ca="1">VLOOKUP($K635,Education!$A:$B,2,FALSE)</f>
        <v>Undergraduate degree</v>
      </c>
      <c r="M635" s="7" t="e">
        <f ca="1" xml:space="preserve">
  IF(OR($O635 = 5, $O635 = 6, $O635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5" s="7" t="e">
        <f ca="1">VLOOKUP($M635,Department!$A:$B,2,FALSE)</f>
        <v>#NUM!</v>
      </c>
      <c r="O635" s="6">
        <f t="shared" ca="1" si="9"/>
        <v>10</v>
      </c>
      <c r="P635" s="7" t="str">
        <f ca="1">VLOOKUP($O635,Role!$A:$B,2,FALSE)</f>
        <v>Trainee</v>
      </c>
      <c r="Q635" s="6" t="str">
        <f ca="1" xml:space="preserve">
IF($O635 = 11 + N("Analyst"),
    RANDBETWEEN(5, 7) + N("Jr, Pleno, Sr"),
    ""
)</f>
        <v/>
      </c>
      <c r="R635" s="7" t="str">
        <f ca="1" xml:space="preserve">
IF($Q635 &lt;&gt; "",
    VLOOKUP($Q635,Level!$A:$B,2,FALSE),
    ""
)</f>
        <v/>
      </c>
      <c r="S635" s="1" t="e">
        <f ca="1" xml:space="preserve">
IF($O635 = 5 + N("Presidente"),
    27000,
    IF($O635 = 6 + N("Vice-presidente"),
        23000,
        IF(OR($O635 = 8, $O635= 13, $O635 = 12) + N("Secretária bilíngue ou coordenador ou especialista"),
            8000,
            IF($O635 = 7 + N("Diretor"),
                15000,
                IF($O635 = 14 + N("Gerente"),
                    12000,
                    IF($O635 = 9 + N("Estagiário"),
                        705,
                        IF($O635 = 10 + N("Trainee"),
                            805,
                            IF($O635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IF($K635 = 7,
  500,
  IF($K635 = 8,
    1000,
    IF($K635 = 9,
      1500,
      IF($K635 = 10,
        2000,
        0
      )
    )
  )
)
+
N("Adicional no salário por área")
+
IF($M635 = 14 + N("Tecnologia da Informação"),
  120,
  IF($M635 = 16 + N("Vendas"),
    110,
    IF($M635 = 15 + N("Jurídico"),
      100,
      IF(OR($M635 = 8, $M635 = 9, $M635 = 11) + N("Recursos humanos ou comercial ou comunicação e marketing"),
        80,
        0
      )
    )
  )
)
+
N("Adicionando pegadinha")
+
IF(AND($M635 = 16, $K635 = 9, $O635 = 11, $Q635 = 5) + N("Se for de vendas, com mestrado, analista sênior"),
  IF(#REF! = 5,
    100,
    0
  )
  +
  IF($I635 = "M",
    200,
    0
  ),
  0
)</f>
        <v>#NUM!</v>
      </c>
    </row>
    <row r="636" spans="1:19" ht="14.25" customHeight="1" x14ac:dyDescent="0.2">
      <c r="A636" s="7" t="s">
        <v>94</v>
      </c>
      <c r="B636" s="5">
        <f>ROW()</f>
        <v>636</v>
      </c>
      <c r="C636" s="6" t="b">
        <v>1</v>
      </c>
      <c r="D636" s="7" t="e">
        <f ca="1">IF($B636 = 1 + N("Presidente"),
    127,
    IF($B636 = 2 + N("Vice-Presidente"),
        72,
        IF($B636 = 3 + N("Secretária bilíngue"),
            13,
            RANDBETWEEN(5,COUNT(#REF!) + 1)
        )
    )
)</f>
        <v>#NUM!</v>
      </c>
      <c r="E636" s="7" t="e">
        <f ca="1">VLOOKUP($D636,#REF!,2,FALSE)</f>
        <v>#NUM!</v>
      </c>
      <c r="F636" s="7" t="e">
        <f ca="1" xml:space="preserve">
IF($B636 = 1,
    0,
    RANDBETWEEN(5,COUNT(#REF!) + 1)
)</f>
        <v>#NUM!</v>
      </c>
      <c r="G636" s="7" t="e">
        <f ca="1" xml:space="preserve">
IF($B636 = 1 + N("Presidente"),
    "de Orléans e Bragança",
    VLOOKUP($F636,#REF!,2,FALSE) &amp; " " &amp; VLOOKUP(RANDBETWEEN(5,COUNT(#REF!) + 1),#REF!,2,FALSE)
)</f>
        <v>#NUM!</v>
      </c>
      <c r="H636" s="7" t="s">
        <v>732</v>
      </c>
      <c r="I636" s="7" t="s">
        <v>5</v>
      </c>
      <c r="J636" s="8">
        <f ca="1" xml:space="preserve">
IF($O636 = 5 + N("CEO"),
    TODAY() - 16340,
    IF($O636 = 8 + N("Secretary"),
        RANDBETWEEN(TODAY() - 12418.5, TODAY()-6574.5),
        IF(OR($O636 = 7, $O636 = 14),
            RANDBETWEEN(TODAY() - 16071, TODAY() - 8766),
            IF(OR($O636 = 13, $O636 = 12, $O636 = 11),
                RANDBETWEEN(TODAY() - 27393.75, TODAY() - 12783.75),
                RANDBETWEEN(TODAY() - 27393.75, TODAY()-10957.5)
            )
        )
    )
)</f>
        <v>19451</v>
      </c>
      <c r="K636" s="6">
        <f ca="1" xml:space="preserve">
IF(OR($O636 = 5, $O636 = 6) + N("Se for presidente ou vice-presidente"),
    10 + N("Doutor"),
    IF($O636 = 7 + N("Se for diretor"),
        RANDBETWEEN(8,10) + N("Graduate school or Master’s degree or Doctorate"),
        IF($O636 = 14 + N("If a manager"),
            RANDBETWEEN(7,9),
            IF(OR($O636 = 13, $O636 = 12, $O636 = 11) + N("If coordinator or specialist or analyst"),
                RANDBETWEEN(7,8),
                7
            )
        )
    )
)</f>
        <v>7</v>
      </c>
      <c r="L636" s="8" t="str">
        <f ca="1">VLOOKUP($K636,Education!$A:$B,2,FALSE)</f>
        <v>Undergraduate degree</v>
      </c>
      <c r="M636" s="7" t="e">
        <f ca="1" xml:space="preserve">
  IF(OR($O636 = 5, $O636 = 6, $O636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6" s="7" t="e">
        <f ca="1">VLOOKUP($M636,Department!$A:$B,2,FALSE)</f>
        <v>#NUM!</v>
      </c>
      <c r="O636" s="6">
        <f t="shared" ca="1" si="9"/>
        <v>11</v>
      </c>
      <c r="P636" s="7" t="str">
        <f ca="1">VLOOKUP($O636,Role!$A:$B,2,FALSE)</f>
        <v>Analyst</v>
      </c>
      <c r="Q636" s="6">
        <f ca="1" xml:space="preserve">
IF($O636 = 11 + N("Analyst"),
    RANDBETWEEN(5, 7) + N("Jr, Pleno, Sr"),
    ""
)</f>
        <v>7</v>
      </c>
      <c r="R636" s="7" t="e">
        <f ca="1" xml:space="preserve">
IF($Q636 &lt;&gt; "",
    VLOOKUP($Q636,Level!$A:$B,2,FALSE),
    ""
)</f>
        <v>#N/A</v>
      </c>
      <c r="S636" s="1" t="e">
        <f ca="1" xml:space="preserve">
IF($O636 = 5 + N("Presidente"),
    27000,
    IF($O636 = 6 + N("Vice-presidente"),
        23000,
        IF(OR($O636 = 8, $O636= 13, $O636 = 12) + N("Secretária bilíngue ou coordenador ou especialista"),
            8000,
            IF($O636 = 7 + N("Diretor"),
                15000,
                IF($O636 = 14 + N("Gerente"),
                    12000,
                    IF($O636 = 9 + N("Estagiário"),
                        705,
                        IF($O636 = 10 + N("Trainee"),
                            805,
                            IF($O636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IF($K636 = 7,
  500,
  IF($K636 = 8,
    1000,
    IF($K636 = 9,
      1500,
      IF($K636 = 10,
        2000,
        0
      )
    )
  )
)
+
N("Adicional no salário por área")
+
IF($M636 = 14 + N("Tecnologia da Informação"),
  120,
  IF($M636 = 16 + N("Vendas"),
    110,
    IF($M636 = 15 + N("Jurídico"),
      100,
      IF(OR($M636 = 8, $M636 = 9, $M636 = 11) + N("Recursos humanos ou comercial ou comunicação e marketing"),
        80,
        0
      )
    )
  )
)
+
N("Adicionando pegadinha")
+
IF(AND($M636 = 16, $K636 = 9, $O636 = 11, $Q636 = 5) + N("Se for de vendas, com mestrado, analista sênior"),
  IF(#REF! = 5,
    100,
    0
  )
  +
  IF($I636 = "M",
    200,
    0
  ),
  0
)</f>
        <v>#NUM!</v>
      </c>
    </row>
    <row r="637" spans="1:19" ht="14.25" customHeight="1" x14ac:dyDescent="0.2">
      <c r="A637" s="7" t="s">
        <v>94</v>
      </c>
      <c r="B637" s="5">
        <f>ROW()</f>
        <v>637</v>
      </c>
      <c r="C637" s="6" t="b">
        <v>1</v>
      </c>
      <c r="D637" s="7" t="e">
        <f ca="1">IF($B637 = 1 + N("Presidente"),
    127,
    IF($B637 = 2 + N("Vice-Presidente"),
        72,
        IF($B637 = 3 + N("Secretária bilíngue"),
            13,
            RANDBETWEEN(5,COUNT(#REF!) + 1)
        )
    )
)</f>
        <v>#NUM!</v>
      </c>
      <c r="E637" s="7" t="e">
        <f ca="1">VLOOKUP($D637,#REF!,2,FALSE)</f>
        <v>#NUM!</v>
      </c>
      <c r="F637" s="7" t="e">
        <f ca="1" xml:space="preserve">
IF($B637 = 1,
    0,
    RANDBETWEEN(5,COUNT(#REF!) + 1)
)</f>
        <v>#NUM!</v>
      </c>
      <c r="G637" s="7" t="e">
        <f ca="1" xml:space="preserve">
IF($B637 = 1 + N("Presidente"),
    "de Orléans e Bragança",
    VLOOKUP($F637,#REF!,2,FALSE) &amp; " " &amp; VLOOKUP(RANDBETWEEN(5,COUNT(#REF!) + 1),#REF!,2,FALSE)
)</f>
        <v>#NUM!</v>
      </c>
      <c r="H637" s="7" t="s">
        <v>733</v>
      </c>
      <c r="I637" s="7" t="s">
        <v>6</v>
      </c>
      <c r="J637" s="8">
        <f ca="1" xml:space="preserve">
IF($O637 = 5 + N("CEO"),
    TODAY() - 16340,
    IF($O637 = 8 + N("Secretary"),
        RANDBETWEEN(TODAY() - 12418.5, TODAY()-6574.5),
        IF(OR($O637 = 7, $O637 = 14),
            RANDBETWEEN(TODAY() - 16071, TODAY() - 8766),
            IF(OR($O637 = 13, $O637 = 12, $O637 = 11),
                RANDBETWEEN(TODAY() - 27393.75, TODAY() - 12783.75),
                RANDBETWEEN(TODAY() - 27393.75, TODAY()-10957.5)
            )
        )
    )
)</f>
        <v>20291</v>
      </c>
      <c r="K637" s="6">
        <f ca="1" xml:space="preserve">
IF(OR($O637 = 5, $O637 = 6) + N("Se for presidente ou vice-presidente"),
    10 + N("Doutor"),
    IF($O637 = 7 + N("Se for diretor"),
        RANDBETWEEN(8,10) + N("Graduate school or Master’s degree or Doctorate"),
        IF($O637 = 14 + N("If a manager"),
            RANDBETWEEN(7,9),
            IF(OR($O637 = 13, $O637 = 12, $O637 = 11) + N("If coordinator or specialist or analyst"),
                RANDBETWEEN(7,8),
                7
            )
        )
    )
)</f>
        <v>7</v>
      </c>
      <c r="L637" s="8" t="str">
        <f ca="1">VLOOKUP($K637,Education!$A:$B,2,FALSE)</f>
        <v>Undergraduate degree</v>
      </c>
      <c r="M637" s="7" t="e">
        <f ca="1" xml:space="preserve">
  IF(OR($O637 = 5, $O637 = 6, $O637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7" s="7" t="e">
        <f ca="1">VLOOKUP($M637,Department!$A:$B,2,FALSE)</f>
        <v>#NUM!</v>
      </c>
      <c r="O637" s="6">
        <f t="shared" ca="1" si="9"/>
        <v>10</v>
      </c>
      <c r="P637" s="7" t="str">
        <f ca="1">VLOOKUP($O637,Role!$A:$B,2,FALSE)</f>
        <v>Trainee</v>
      </c>
      <c r="Q637" s="6" t="str">
        <f ca="1" xml:space="preserve">
IF($O637 = 11 + N("Analyst"),
    RANDBETWEEN(5, 7) + N("Jr, Pleno, Sr"),
    ""
)</f>
        <v/>
      </c>
      <c r="R637" s="7" t="str">
        <f ca="1" xml:space="preserve">
IF($Q637 &lt;&gt; "",
    VLOOKUP($Q637,Level!$A:$B,2,FALSE),
    ""
)</f>
        <v/>
      </c>
      <c r="S637" s="1" t="e">
        <f ca="1" xml:space="preserve">
IF($O637 = 5 + N("Presidente"),
    27000,
    IF($O637 = 6 + N("Vice-presidente"),
        23000,
        IF(OR($O637 = 8, $O637= 13, $O637 = 12) + N("Secretária bilíngue ou coordenador ou especialista"),
            8000,
            IF($O637 = 7 + N("Diretor"),
                15000,
                IF($O637 = 14 + N("Gerente"),
                    12000,
                    IF($O637 = 9 + N("Estagiário"),
                        705,
                        IF($O637 = 10 + N("Trainee"),
                            805,
                            IF($O637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IF($K637 = 7,
  500,
  IF($K637 = 8,
    1000,
    IF($K637 = 9,
      1500,
      IF($K637 = 10,
        2000,
        0
      )
    )
  )
)
+
N("Adicional no salário por área")
+
IF($M637 = 14 + N("Tecnologia da Informação"),
  120,
  IF($M637 = 16 + N("Vendas"),
    110,
    IF($M637 = 15 + N("Jurídico"),
      100,
      IF(OR($M637 = 8, $M637 = 9, $M637 = 11) + N("Recursos humanos ou comercial ou comunicação e marketing"),
        80,
        0
      )
    )
  )
)
+
N("Adicionando pegadinha")
+
IF(AND($M637 = 16, $K637 = 9, $O637 = 11, $Q637 = 5) + N("Se for de vendas, com mestrado, analista sênior"),
  IF(#REF! = 5,
    100,
    0
  )
  +
  IF($I637 = "M",
    200,
    0
  ),
  0
)</f>
        <v>#NUM!</v>
      </c>
    </row>
    <row r="638" spans="1:19" ht="14.25" customHeight="1" x14ac:dyDescent="0.2">
      <c r="A638" s="7" t="s">
        <v>94</v>
      </c>
      <c r="B638" s="5">
        <f>ROW()</f>
        <v>638</v>
      </c>
      <c r="C638" s="6" t="b">
        <v>1</v>
      </c>
      <c r="D638" s="7" t="e">
        <f ca="1">IF($B638 = 1 + N("Presidente"),
    127,
    IF($B638 = 2 + N("Vice-Presidente"),
        72,
        IF($B638 = 3 + N("Secretária bilíngue"),
            13,
            RANDBETWEEN(5,COUNT(#REF!) + 1)
        )
    )
)</f>
        <v>#NUM!</v>
      </c>
      <c r="E638" s="7" t="e">
        <f ca="1">VLOOKUP($D638,#REF!,2,FALSE)</f>
        <v>#NUM!</v>
      </c>
      <c r="F638" s="7" t="e">
        <f ca="1" xml:space="preserve">
IF($B638 = 1,
    0,
    RANDBETWEEN(5,COUNT(#REF!) + 1)
)</f>
        <v>#NUM!</v>
      </c>
      <c r="G638" s="7" t="e">
        <f ca="1" xml:space="preserve">
IF($B638 = 1 + N("Presidente"),
    "de Orléans e Bragança",
    VLOOKUP($F638,#REF!,2,FALSE) &amp; " " &amp; VLOOKUP(RANDBETWEEN(5,COUNT(#REF!) + 1),#REF!,2,FALSE)
)</f>
        <v>#NUM!</v>
      </c>
      <c r="H638" s="7" t="s">
        <v>734</v>
      </c>
      <c r="I638" s="7" t="s">
        <v>6</v>
      </c>
      <c r="J638" s="8">
        <f ca="1" xml:space="preserve">
IF($O638 = 5 + N("CEO"),
    TODAY() - 16340,
    IF($O638 = 8 + N("Secretary"),
        RANDBETWEEN(TODAY() - 12418.5, TODAY()-6574.5),
        IF(OR($O638 = 7, $O638 = 14),
            RANDBETWEEN(TODAY() - 16071, TODAY() - 8766),
            IF(OR($O638 = 13, $O638 = 12, $O638 = 11),
                RANDBETWEEN(TODAY() - 27393.75, TODAY() - 12783.75),
                RANDBETWEEN(TODAY() - 27393.75, TODAY()-10957.5)
            )
        )
    )
)</f>
        <v>24933</v>
      </c>
      <c r="K638" s="6">
        <f ca="1" xml:space="preserve">
IF(OR($O638 = 5, $O638 = 6) + N("Se for presidente ou vice-presidente"),
    10 + N("Doutor"),
    IF($O638 = 7 + N("Se for diretor"),
        RANDBETWEEN(8,10) + N("Graduate school or Master’s degree or Doctorate"),
        IF($O638 = 14 + N("If a manager"),
            RANDBETWEEN(7,9),
            IF(OR($O638 = 13, $O638 = 12, $O638 = 11) + N("If coordinator or specialist or analyst"),
                RANDBETWEEN(7,8),
                7
            )
        )
    )
)</f>
        <v>8</v>
      </c>
      <c r="L638" s="8" t="str">
        <f ca="1">VLOOKUP($K638,Education!$A:$B,2,FALSE)</f>
        <v>Graduate school</v>
      </c>
      <c r="M638" s="7" t="e">
        <f ca="1" xml:space="preserve">
  IF(OR($O638 = 5, $O638 = 6, $O638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8" s="7" t="e">
        <f ca="1">VLOOKUP($M638,Department!$A:$B,2,FALSE)</f>
        <v>#NUM!</v>
      </c>
      <c r="O638" s="6">
        <f t="shared" ca="1" si="9"/>
        <v>11</v>
      </c>
      <c r="P638" s="7" t="str">
        <f ca="1">VLOOKUP($O638,Role!$A:$B,2,FALSE)</f>
        <v>Analyst</v>
      </c>
      <c r="Q638" s="6">
        <f ca="1" xml:space="preserve">
IF($O638 = 11 + N("Analyst"),
    RANDBETWEEN(5, 7) + N("Jr, Pleno, Sr"),
    ""
)</f>
        <v>6</v>
      </c>
      <c r="R638" s="7" t="e">
        <f ca="1" xml:space="preserve">
IF($Q638 &lt;&gt; "",
    VLOOKUP($Q638,Level!$A:$B,2,FALSE),
    ""
)</f>
        <v>#N/A</v>
      </c>
      <c r="S638" s="1" t="e">
        <f ca="1" xml:space="preserve">
IF($O638 = 5 + N("Presidente"),
    27000,
    IF($O638 = 6 + N("Vice-presidente"),
        23000,
        IF(OR($O638 = 8, $O638= 13, $O638 = 12) + N("Secretária bilíngue ou coordenador ou especialista"),
            8000,
            IF($O638 = 7 + N("Diretor"),
                15000,
                IF($O638 = 14 + N("Gerente"),
                    12000,
                    IF($O638 = 9 + N("Estagiário"),
                        705,
                        IF($O638 = 10 + N("Trainee"),
                            805,
                            IF($O638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IF($K638 = 7,
  500,
  IF($K638 = 8,
    1000,
    IF($K638 = 9,
      1500,
      IF($K638 = 10,
        2000,
        0
      )
    )
  )
)
+
N("Adicional no salário por área")
+
IF($M638 = 14 + N("Tecnologia da Informação"),
  120,
  IF($M638 = 16 + N("Vendas"),
    110,
    IF($M638 = 15 + N("Jurídico"),
      100,
      IF(OR($M638 = 8, $M638 = 9, $M638 = 11) + N("Recursos humanos ou comercial ou comunicação e marketing"),
        80,
        0
      )
    )
  )
)
+
N("Adicionando pegadinha")
+
IF(AND($M638 = 16, $K638 = 9, $O638 = 11, $Q638 = 5) + N("Se for de vendas, com mestrado, analista sênior"),
  IF(#REF! = 5,
    100,
    0
  )
  +
  IF($I638 = "M",
    200,
    0
  ),
  0
)</f>
        <v>#NUM!</v>
      </c>
    </row>
    <row r="639" spans="1:19" ht="14.25" customHeight="1" x14ac:dyDescent="0.2">
      <c r="A639" s="7" t="s">
        <v>94</v>
      </c>
      <c r="B639" s="5">
        <f>ROW()</f>
        <v>639</v>
      </c>
      <c r="C639" s="6" t="b">
        <v>1</v>
      </c>
      <c r="D639" s="7" t="e">
        <f ca="1">IF($B639 = 1 + N("Presidente"),
    127,
    IF($B639 = 2 + N("Vice-Presidente"),
        72,
        IF($B639 = 3 + N("Secretária bilíngue"),
            13,
            RANDBETWEEN(5,COUNT(#REF!) + 1)
        )
    )
)</f>
        <v>#NUM!</v>
      </c>
      <c r="E639" s="7" t="e">
        <f ca="1">VLOOKUP($D639,#REF!,2,FALSE)</f>
        <v>#NUM!</v>
      </c>
      <c r="F639" s="7" t="e">
        <f ca="1" xml:space="preserve">
IF($B639 = 1,
    0,
    RANDBETWEEN(5,COUNT(#REF!) + 1)
)</f>
        <v>#NUM!</v>
      </c>
      <c r="G639" s="7" t="e">
        <f ca="1" xml:space="preserve">
IF($B639 = 1 + N("Presidente"),
    "de Orléans e Bragança",
    VLOOKUP($F639,#REF!,2,FALSE) &amp; " " &amp; VLOOKUP(RANDBETWEEN(5,COUNT(#REF!) + 1),#REF!,2,FALSE)
)</f>
        <v>#NUM!</v>
      </c>
      <c r="H639" s="7" t="s">
        <v>735</v>
      </c>
      <c r="I639" s="7" t="s">
        <v>5</v>
      </c>
      <c r="J639" s="8">
        <f ca="1" xml:space="preserve">
IF($O639 = 5 + N("CEO"),
    TODAY() - 16340,
    IF($O639 = 8 + N("Secretary"),
        RANDBETWEEN(TODAY() - 12418.5, TODAY()-6574.5),
        IF(OR($O639 = 7, $O639 = 14),
            RANDBETWEEN(TODAY() - 16071, TODAY() - 8766),
            IF(OR($O639 = 13, $O639 = 12, $O639 = 11),
                RANDBETWEEN(TODAY() - 27393.75, TODAY() - 12783.75),
                RANDBETWEEN(TODAY() - 27393.75, TODAY()-10957.5)
            )
        )
    )
)</f>
        <v>32892</v>
      </c>
      <c r="K639" s="6">
        <f ca="1" xml:space="preserve">
IF(OR($O639 = 5, $O639 = 6) + N("Se for presidente ou vice-presidente"),
    10 + N("Doutor"),
    IF($O639 = 7 + N("Se for diretor"),
        RANDBETWEEN(8,10) + N("Graduate school or Master’s degree or Doctorate"),
        IF($O639 = 14 + N("If a manager"),
            RANDBETWEEN(7,9),
            IF(OR($O639 = 13, $O639 = 12, $O639 = 11) + N("If coordinator or specialist or analyst"),
                RANDBETWEEN(7,8),
                7
            )
        )
    )
)</f>
        <v>7</v>
      </c>
      <c r="L639" s="8" t="str">
        <f ca="1">VLOOKUP($K639,Education!$A:$B,2,FALSE)</f>
        <v>Undergraduate degree</v>
      </c>
      <c r="M639" s="7" t="e">
        <f ca="1" xml:space="preserve">
  IF(OR($O639 = 5, $O639 = 6, $O639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39" s="7" t="e">
        <f ca="1">VLOOKUP($M639,Department!$A:$B,2,FALSE)</f>
        <v>#NUM!</v>
      </c>
      <c r="O639" s="6">
        <f t="shared" ca="1" si="9"/>
        <v>10</v>
      </c>
      <c r="P639" s="7" t="str">
        <f ca="1">VLOOKUP($O639,Role!$A:$B,2,FALSE)</f>
        <v>Trainee</v>
      </c>
      <c r="Q639" s="6" t="str">
        <f ca="1" xml:space="preserve">
IF($O639 = 11 + N("Analyst"),
    RANDBETWEEN(5, 7) + N("Jr, Pleno, Sr"),
    ""
)</f>
        <v/>
      </c>
      <c r="R639" s="7" t="str">
        <f ca="1" xml:space="preserve">
IF($Q639 &lt;&gt; "",
    VLOOKUP($Q639,Level!$A:$B,2,FALSE),
    ""
)</f>
        <v/>
      </c>
      <c r="S639" s="1" t="e">
        <f ca="1" xml:space="preserve">
IF($O639 = 5 + N("Presidente"),
    27000,
    IF($O639 = 6 + N("Vice-presidente"),
        23000,
        IF(OR($O639 = 8, $O639= 13, $O639 = 12) + N("Secretária bilíngue ou coordenador ou especialista"),
            8000,
            IF($O639 = 7 + N("Diretor"),
                15000,
                IF($O639 = 14 + N("Gerente"),
                    12000,
                    IF($O639 = 9 + N("Estagiário"),
                        705,
                        IF($O639 = 10 + N("Trainee"),
                            805,
                            IF($O639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IF($K639 = 7,
  500,
  IF($K639 = 8,
    1000,
    IF($K639 = 9,
      1500,
      IF($K639 = 10,
        2000,
        0
      )
    )
  )
)
+
N("Adicional no salário por área")
+
IF($M639 = 14 + N("Tecnologia da Informação"),
  120,
  IF($M639 = 16 + N("Vendas"),
    110,
    IF($M639 = 15 + N("Jurídico"),
      100,
      IF(OR($M639 = 8, $M639 = 9, $M639 = 11) + N("Recursos humanos ou comercial ou comunicação e marketing"),
        80,
        0
      )
    )
  )
)
+
N("Adicionando pegadinha")
+
IF(AND($M639 = 16, $K639 = 9, $O639 = 11, $Q639 = 5) + N("Se for de vendas, com mestrado, analista sênior"),
  IF(#REF! = 5,
    100,
    0
  )
  +
  IF($I639 = "M",
    200,
    0
  ),
  0
)</f>
        <v>#NUM!</v>
      </c>
    </row>
    <row r="640" spans="1:19" ht="14.25" customHeight="1" x14ac:dyDescent="0.2">
      <c r="A640" s="7" t="s">
        <v>94</v>
      </c>
      <c r="B640" s="5">
        <f>ROW()</f>
        <v>640</v>
      </c>
      <c r="C640" s="6" t="b">
        <v>1</v>
      </c>
      <c r="D640" s="7" t="e">
        <f ca="1">IF($B640 = 1 + N("Presidente"),
    127,
    IF($B640 = 2 + N("Vice-Presidente"),
        72,
        IF($B640 = 3 + N("Secretária bilíngue"),
            13,
            RANDBETWEEN(5,COUNT(#REF!) + 1)
        )
    )
)</f>
        <v>#NUM!</v>
      </c>
      <c r="E640" s="7" t="e">
        <f ca="1">VLOOKUP($D640,#REF!,2,FALSE)</f>
        <v>#NUM!</v>
      </c>
      <c r="F640" s="7" t="e">
        <f ca="1" xml:space="preserve">
IF($B640 = 1,
    0,
    RANDBETWEEN(5,COUNT(#REF!) + 1)
)</f>
        <v>#NUM!</v>
      </c>
      <c r="G640" s="7" t="e">
        <f ca="1" xml:space="preserve">
IF($B640 = 1 + N("Presidente"),
    "de Orléans e Bragança",
    VLOOKUP($F640,#REF!,2,FALSE) &amp; " " &amp; VLOOKUP(RANDBETWEEN(5,COUNT(#REF!) + 1),#REF!,2,FALSE)
)</f>
        <v>#NUM!</v>
      </c>
      <c r="H640" s="7" t="s">
        <v>736</v>
      </c>
      <c r="I640" s="7" t="s">
        <v>5</v>
      </c>
      <c r="J640" s="8">
        <f ca="1" xml:space="preserve">
IF($O640 = 5 + N("CEO"),
    TODAY() - 16340,
    IF($O640 = 8 + N("Secretary"),
        RANDBETWEEN(TODAY() - 12418.5, TODAY()-6574.5),
        IF(OR($O640 = 7, $O640 = 14),
            RANDBETWEEN(TODAY() - 16071, TODAY() - 8766),
            IF(OR($O640 = 13, $O640 = 12, $O640 = 11),
                RANDBETWEEN(TODAY() - 27393.75, TODAY() - 12783.75),
                RANDBETWEEN(TODAY() - 27393.75, TODAY()-10957.5)
            )
        )
    )
)</f>
        <v>19401</v>
      </c>
      <c r="K640" s="6">
        <f ca="1" xml:space="preserve">
IF(OR($O640 = 5, $O640 = 6) + N("Se for presidente ou vice-presidente"),
    10 + N("Doutor"),
    IF($O640 = 7 + N("Se for diretor"),
        RANDBETWEEN(8,10) + N("Graduate school or Master’s degree or Doctorate"),
        IF($O640 = 14 + N("If a manager"),
            RANDBETWEEN(7,9),
            IF(OR($O640 = 13, $O640 = 12, $O640 = 11) + N("If coordinator or specialist or analyst"),
                RANDBETWEEN(7,8),
                7
            )
        )
    )
)</f>
        <v>8</v>
      </c>
      <c r="L640" s="8" t="str">
        <f ca="1">VLOOKUP($K640,Education!$A:$B,2,FALSE)</f>
        <v>Graduate school</v>
      </c>
      <c r="M640" s="7" t="e">
        <f ca="1" xml:space="preserve">
  IF(OR($O640 = 5, $O640 = 6, $O640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0" s="7" t="e">
        <f ca="1">VLOOKUP($M640,Department!$A:$B,2,FALSE)</f>
        <v>#NUM!</v>
      </c>
      <c r="O640" s="6">
        <f t="shared" ca="1" si="9"/>
        <v>11</v>
      </c>
      <c r="P640" s="7" t="str">
        <f ca="1">VLOOKUP($O640,Role!$A:$B,2,FALSE)</f>
        <v>Analyst</v>
      </c>
      <c r="Q640" s="6">
        <f ca="1" xml:space="preserve">
IF($O640 = 11 + N("Analyst"),
    RANDBETWEEN(5, 7) + N("Jr, Pleno, Sr"),
    ""
)</f>
        <v>5</v>
      </c>
      <c r="R640" s="7" t="e">
        <f ca="1" xml:space="preserve">
IF($Q640 &lt;&gt; "",
    VLOOKUP($Q640,Level!$A:$B,2,FALSE),
    ""
)</f>
        <v>#N/A</v>
      </c>
      <c r="S640" s="1" t="e">
        <f ca="1" xml:space="preserve">
IF($O640 = 5 + N("Presidente"),
    27000,
    IF($O640 = 6 + N("Vice-presidente"),
        23000,
        IF(OR($O640 = 8, $O640= 13, $O640 = 12) + N("Secretária bilíngue ou coordenador ou especialista"),
            8000,
            IF($O640 = 7 + N("Diretor"),
                15000,
                IF($O640 = 14 + N("Gerente"),
                    12000,
                    IF($O640 = 9 + N("Estagiário"),
                        705,
                        IF($O640 = 10 + N("Trainee"),
                            805,
                            IF($O640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IF($K640 = 7,
  500,
  IF($K640 = 8,
    1000,
    IF($K640 = 9,
      1500,
      IF($K640 = 10,
        2000,
        0
      )
    )
  )
)
+
N("Adicional no salário por área")
+
IF($M640 = 14 + N("Tecnologia da Informação"),
  120,
  IF($M640 = 16 + N("Vendas"),
    110,
    IF($M640 = 15 + N("Jurídico"),
      100,
      IF(OR($M640 = 8, $M640 = 9, $M640 = 11) + N("Recursos humanos ou comercial ou comunicação e marketing"),
        80,
        0
      )
    )
  )
)
+
N("Adicionando pegadinha")
+
IF(AND($M640 = 16, $K640 = 9, $O640 = 11, $Q640 = 5) + N("Se for de vendas, com mestrado, analista sênior"),
  IF(#REF! = 5,
    100,
    0
  )
  +
  IF($I640 = "M",
    200,
    0
  ),
  0
)</f>
        <v>#NUM!</v>
      </c>
    </row>
    <row r="641" spans="1:19" ht="14.25" customHeight="1" x14ac:dyDescent="0.2">
      <c r="A641" s="7" t="s">
        <v>94</v>
      </c>
      <c r="B641" s="5">
        <f>ROW()</f>
        <v>641</v>
      </c>
      <c r="C641" s="6" t="b">
        <v>1</v>
      </c>
      <c r="D641" s="7" t="e">
        <f ca="1">IF($B641 = 1 + N("Presidente"),
    127,
    IF($B641 = 2 + N("Vice-Presidente"),
        72,
        IF($B641 = 3 + N("Secretária bilíngue"),
            13,
            RANDBETWEEN(5,COUNT(#REF!) + 1)
        )
    )
)</f>
        <v>#NUM!</v>
      </c>
      <c r="E641" s="7" t="e">
        <f ca="1">VLOOKUP($D641,#REF!,2,FALSE)</f>
        <v>#NUM!</v>
      </c>
      <c r="F641" s="7" t="e">
        <f ca="1" xml:space="preserve">
IF($B641 = 1,
    0,
    RANDBETWEEN(5,COUNT(#REF!) + 1)
)</f>
        <v>#NUM!</v>
      </c>
      <c r="G641" s="7" t="e">
        <f ca="1" xml:space="preserve">
IF($B641 = 1 + N("Presidente"),
    "de Orléans e Bragança",
    VLOOKUP($F641,#REF!,2,FALSE) &amp; " " &amp; VLOOKUP(RANDBETWEEN(5,COUNT(#REF!) + 1),#REF!,2,FALSE)
)</f>
        <v>#NUM!</v>
      </c>
      <c r="H641" s="7" t="s">
        <v>737</v>
      </c>
      <c r="I641" s="7" t="s">
        <v>5</v>
      </c>
      <c r="J641" s="8">
        <f ca="1" xml:space="preserve">
IF($O641 = 5 + N("CEO"),
    TODAY() - 16340,
    IF($O641 = 8 + N("Secretary"),
        RANDBETWEEN(TODAY() - 12418.5, TODAY()-6574.5),
        IF(OR($O641 = 7, $O641 = 14),
            RANDBETWEEN(TODAY() - 16071, TODAY() - 8766),
            IF(OR($O641 = 13, $O641 = 12, $O641 = 11),
                RANDBETWEEN(TODAY() - 27393.75, TODAY() - 12783.75),
                RANDBETWEEN(TODAY() - 27393.75, TODAY()-10957.5)
            )
        )
    )
)</f>
        <v>24803</v>
      </c>
      <c r="K641" s="6">
        <f ca="1" xml:space="preserve">
IF(OR($O641 = 5, $O641 = 6) + N("Se for presidente ou vice-presidente"),
    10 + N("Doutor"),
    IF($O641 = 7 + N("Se for diretor"),
        RANDBETWEEN(8,10) + N("Graduate school or Master’s degree or Doctorate"),
        IF($O641 = 14 + N("If a manager"),
            RANDBETWEEN(7,9),
            IF(OR($O641 = 13, $O641 = 12, $O641 = 11) + N("If coordinator or specialist or analyst"),
                RANDBETWEEN(7,8),
                7
            )
        )
    )
)</f>
        <v>7</v>
      </c>
      <c r="L641" s="8" t="str">
        <f ca="1">VLOOKUP($K641,Education!$A:$B,2,FALSE)</f>
        <v>Undergraduate degree</v>
      </c>
      <c r="M641" s="7" t="e">
        <f ca="1" xml:space="preserve">
  IF(OR($O641 = 5, $O641 = 6, $O641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1" s="7" t="e">
        <f ca="1">VLOOKUP($M641,Department!$A:$B,2,FALSE)</f>
        <v>#NUM!</v>
      </c>
      <c r="O641" s="6">
        <f t="shared" ca="1" si="9"/>
        <v>9</v>
      </c>
      <c r="P641" s="7" t="str">
        <f ca="1">VLOOKUP($O641,Role!$A:$B,2,FALSE)</f>
        <v>Intern</v>
      </c>
      <c r="Q641" s="6" t="str">
        <f ca="1" xml:space="preserve">
IF($O641 = 11 + N("Analyst"),
    RANDBETWEEN(5, 7) + N("Jr, Pleno, Sr"),
    ""
)</f>
        <v/>
      </c>
      <c r="R641" s="7" t="str">
        <f ca="1" xml:space="preserve">
IF($Q641 &lt;&gt; "",
    VLOOKUP($Q641,Level!$A:$B,2,FALSE),
    ""
)</f>
        <v/>
      </c>
      <c r="S641" s="1" t="e">
        <f ca="1" xml:space="preserve">
IF($O641 = 5 + N("Presidente"),
    27000,
    IF($O641 = 6 + N("Vice-presidente"),
        23000,
        IF(OR($O641 = 8, $O641= 13, $O641 = 12) + N("Secretária bilíngue ou coordenador ou especialista"),
            8000,
            IF($O641 = 7 + N("Diretor"),
                15000,
                IF($O641 = 14 + N("Gerente"),
                    12000,
                    IF($O641 = 9 + N("Estagiário"),
                        705,
                        IF($O641 = 10 + N("Trainee"),
                            805,
                            IF($O641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IF($K641 = 7,
  500,
  IF($K641 = 8,
    1000,
    IF($K641 = 9,
      1500,
      IF($K641 = 10,
        2000,
        0
      )
    )
  )
)
+
N("Adicional no salário por área")
+
IF($M641 = 14 + N("Tecnologia da Informação"),
  120,
  IF($M641 = 16 + N("Vendas"),
    110,
    IF($M641 = 15 + N("Jurídico"),
      100,
      IF(OR($M641 = 8, $M641 = 9, $M641 = 11) + N("Recursos humanos ou comercial ou comunicação e marketing"),
        80,
        0
      )
    )
  )
)
+
N("Adicionando pegadinha")
+
IF(AND($M641 = 16, $K641 = 9, $O641 = 11, $Q641 = 5) + N("Se for de vendas, com mestrado, analista sênior"),
  IF(#REF! = 5,
    100,
    0
  )
  +
  IF($I641 = "M",
    200,
    0
  ),
  0
)</f>
        <v>#NUM!</v>
      </c>
    </row>
    <row r="642" spans="1:19" ht="14.25" customHeight="1" x14ac:dyDescent="0.2">
      <c r="A642" s="7" t="s">
        <v>94</v>
      </c>
      <c r="B642" s="5">
        <f>ROW()</f>
        <v>642</v>
      </c>
      <c r="C642" s="6" t="b">
        <v>1</v>
      </c>
      <c r="D642" s="7" t="e">
        <f ca="1">IF($B642 = 1 + N("Presidente"),
    127,
    IF($B642 = 2 + N("Vice-Presidente"),
        72,
        IF($B642 = 3 + N("Secretária bilíngue"),
            13,
            RANDBETWEEN(5,COUNT(#REF!) + 1)
        )
    )
)</f>
        <v>#NUM!</v>
      </c>
      <c r="E642" s="7" t="e">
        <f ca="1">VLOOKUP($D642,#REF!,2,FALSE)</f>
        <v>#NUM!</v>
      </c>
      <c r="F642" s="7" t="e">
        <f ca="1" xml:space="preserve">
IF($B642 = 1,
    0,
    RANDBETWEEN(5,COUNT(#REF!) + 1)
)</f>
        <v>#NUM!</v>
      </c>
      <c r="G642" s="7" t="e">
        <f ca="1" xml:space="preserve">
IF($B642 = 1 + N("Presidente"),
    "de Orléans e Bragança",
    VLOOKUP($F642,#REF!,2,FALSE) &amp; " " &amp; VLOOKUP(RANDBETWEEN(5,COUNT(#REF!) + 1),#REF!,2,FALSE)
)</f>
        <v>#NUM!</v>
      </c>
      <c r="H642" s="7" t="s">
        <v>738</v>
      </c>
      <c r="I642" s="7" t="s">
        <v>6</v>
      </c>
      <c r="J642" s="8">
        <f ca="1" xml:space="preserve">
IF($O642 = 5 + N("CEO"),
    TODAY() - 16340,
    IF($O642 = 8 + N("Secretary"),
        RANDBETWEEN(TODAY() - 12418.5, TODAY()-6574.5),
        IF(OR($O642 = 7, $O642 = 14),
            RANDBETWEEN(TODAY() - 16071, TODAY() - 8766),
            IF(OR($O642 = 13, $O642 = 12, $O642 = 11),
                RANDBETWEEN(TODAY() - 27393.75, TODAY() - 12783.75),
                RANDBETWEEN(TODAY() - 27393.75, TODAY()-10957.5)
            )
        )
    )
)</f>
        <v>22405</v>
      </c>
      <c r="K642" s="6">
        <f ca="1" xml:space="preserve">
IF(OR($O642 = 5, $O642 = 6) + N("Se for presidente ou vice-presidente"),
    10 + N("Doutor"),
    IF($O642 = 7 + N("Se for diretor"),
        RANDBETWEEN(8,10) + N("Graduate school or Master’s degree or Doctorate"),
        IF($O642 = 14 + N("If a manager"),
            RANDBETWEEN(7,9),
            IF(OR($O642 = 13, $O642 = 12, $O642 = 11) + N("If coordinator or specialist or analyst"),
                RANDBETWEEN(7,8),
                7
            )
        )
    )
)</f>
        <v>7</v>
      </c>
      <c r="L642" s="8" t="str">
        <f ca="1">VLOOKUP($K642,Education!$A:$B,2,FALSE)</f>
        <v>Undergraduate degree</v>
      </c>
      <c r="M642" s="7" t="e">
        <f ca="1" xml:space="preserve">
  IF(OR($O642 = 5, $O642 = 6, $O642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2" s="7" t="e">
        <f ca="1">VLOOKUP($M642,Department!$A:$B,2,FALSE)</f>
        <v>#NUM!</v>
      </c>
      <c r="O642" s="6">
        <f t="shared" ca="1" si="9"/>
        <v>11</v>
      </c>
      <c r="P642" s="7" t="str">
        <f ca="1">VLOOKUP($O642,Role!$A:$B,2,FALSE)</f>
        <v>Analyst</v>
      </c>
      <c r="Q642" s="6">
        <f ca="1" xml:space="preserve">
IF($O642 = 11 + N("Analyst"),
    RANDBETWEEN(5, 7) + N("Jr, Pleno, Sr"),
    ""
)</f>
        <v>5</v>
      </c>
      <c r="R642" s="7" t="e">
        <f ca="1" xml:space="preserve">
IF($Q642 &lt;&gt; "",
    VLOOKUP($Q642,Level!$A:$B,2,FALSE),
    ""
)</f>
        <v>#N/A</v>
      </c>
      <c r="S642" s="1" t="e">
        <f ca="1" xml:space="preserve">
IF($O642 = 5 + N("Presidente"),
    27000,
    IF($O642 = 6 + N("Vice-presidente"),
        23000,
        IF(OR($O642 = 8, $O642= 13, $O642 = 12) + N("Secretária bilíngue ou coordenador ou especialista"),
            8000,
            IF($O642 = 7 + N("Diretor"),
                15000,
                IF($O642 = 14 + N("Gerente"),
                    12000,
                    IF($O642 = 9 + N("Estagiário"),
                        705,
                        IF($O642 = 10 + N("Trainee"),
                            805,
                            IF($O642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IF($K642 = 7,
  500,
  IF($K642 = 8,
    1000,
    IF($K642 = 9,
      1500,
      IF($K642 = 10,
        2000,
        0
      )
    )
  )
)
+
N("Adicional no salário por área")
+
IF($M642 = 14 + N("Tecnologia da Informação"),
  120,
  IF($M642 = 16 + N("Vendas"),
    110,
    IF($M642 = 15 + N("Jurídico"),
      100,
      IF(OR($M642 = 8, $M642 = 9, $M642 = 11) + N("Recursos humanos ou comercial ou comunicação e marketing"),
        80,
        0
      )
    )
  )
)
+
N("Adicionando pegadinha")
+
IF(AND($M642 = 16, $K642 = 9, $O642 = 11, $Q642 = 5) + N("Se for de vendas, com mestrado, analista sênior"),
  IF(#REF! = 5,
    100,
    0
  )
  +
  IF($I642 = "M",
    200,
    0
  ),
  0
)</f>
        <v>#NUM!</v>
      </c>
    </row>
    <row r="643" spans="1:19" ht="14.25" customHeight="1" x14ac:dyDescent="0.2">
      <c r="A643" s="7" t="s">
        <v>94</v>
      </c>
      <c r="B643" s="5">
        <f>ROW()</f>
        <v>643</v>
      </c>
      <c r="C643" s="6" t="b">
        <v>1</v>
      </c>
      <c r="D643" s="7" t="e">
        <f ca="1">IF($B643 = 1 + N("Presidente"),
    127,
    IF($B643 = 2 + N("Vice-Presidente"),
        72,
        IF($B643 = 3 + N("Secretária bilíngue"),
            13,
            RANDBETWEEN(5,COUNT(#REF!) + 1)
        )
    )
)</f>
        <v>#NUM!</v>
      </c>
      <c r="E643" s="7" t="e">
        <f ca="1">VLOOKUP($D643,#REF!,2,FALSE)</f>
        <v>#NUM!</v>
      </c>
      <c r="F643" s="7" t="e">
        <f ca="1" xml:space="preserve">
IF($B643 = 1,
    0,
    RANDBETWEEN(5,COUNT(#REF!) + 1)
)</f>
        <v>#NUM!</v>
      </c>
      <c r="G643" s="7" t="e">
        <f ca="1" xml:space="preserve">
IF($B643 = 1 + N("Presidente"),
    "de Orléans e Bragança",
    VLOOKUP($F643,#REF!,2,FALSE) &amp; " " &amp; VLOOKUP(RANDBETWEEN(5,COUNT(#REF!) + 1),#REF!,2,FALSE)
)</f>
        <v>#NUM!</v>
      </c>
      <c r="H643" s="7" t="s">
        <v>739</v>
      </c>
      <c r="I643" s="7" t="s">
        <v>6</v>
      </c>
      <c r="J643" s="8">
        <f ca="1" xml:space="preserve">
IF($O643 = 5 + N("CEO"),
    TODAY() - 16340,
    IF($O643 = 8 + N("Secretary"),
        RANDBETWEEN(TODAY() - 12418.5, TODAY()-6574.5),
        IF(OR($O643 = 7, $O643 = 14),
            RANDBETWEEN(TODAY() - 16071, TODAY() - 8766),
            IF(OR($O643 = 13, $O643 = 12, $O643 = 11),
                RANDBETWEEN(TODAY() - 27393.75, TODAY() - 12783.75),
                RANDBETWEEN(TODAY() - 27393.75, TODAY()-10957.5)
            )
        )
    )
)</f>
        <v>33775</v>
      </c>
      <c r="K643" s="6">
        <f ca="1" xml:space="preserve">
IF(OR($O643 = 5, $O643 = 6) + N("Se for presidente ou vice-presidente"),
    10 + N("Doutor"),
    IF($O643 = 7 + N("Se for diretor"),
        RANDBETWEEN(8,10) + N("Graduate school or Master’s degree or Doctorate"),
        IF($O643 = 14 + N("If a manager"),
            RANDBETWEEN(7,9),
            IF(OR($O643 = 13, $O643 = 12, $O643 = 11) + N("If coordinator or specialist or analyst"),
                RANDBETWEEN(7,8),
                7
            )
        )
    )
)</f>
        <v>7</v>
      </c>
      <c r="L643" s="8" t="str">
        <f ca="1">VLOOKUP($K643,Education!$A:$B,2,FALSE)</f>
        <v>Undergraduate degree</v>
      </c>
      <c r="M643" s="7" t="e">
        <f ca="1" xml:space="preserve">
  IF(OR($O643 = 5, $O643 = 6, $O643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3" s="7" t="e">
        <f ca="1">VLOOKUP($M643,Department!$A:$B,2,FALSE)</f>
        <v>#NUM!</v>
      </c>
      <c r="O643" s="6">
        <f t="shared" ref="O643:O706" ca="1" si="10" xml:space="preserve">
IF($B643 = 1 + N("Se matrícula for 1"),
  5 + N("Presidente"),
  IF($B643 = 2 + N("Se matrícula for 2"),
    6 + N("Vice-presidente"),
    IF($B643 = 3 + N("Se matrícula for 3"),
      8 + N("Secretária bilíngue"),
      IF(AND($B643 &gt;= 4, $B643 &lt;=14),
        7 + N("Diretor"),
        IF(AND($B643 &gt;= 15, $B643 &lt;= 25),
          14 + N("Manager"),
          IF(AND($B643 &gt;= 26, $B643 &lt;= 36),
            13 + N("Coordinador"),
            IF(AND($B643 &gt;= 37, $B643 &lt;= 47),
              12 + N("Especialista"),
                IF(MOD($B643,2) = 0,
                  11 + N("Analista"),
                  RANDBETWEEN(9,10) + N("Estagiário ou Trainee")
                )
            )
          )
        )
      )
    )
  )
)</f>
        <v>9</v>
      </c>
      <c r="P643" s="7" t="str">
        <f ca="1">VLOOKUP($O643,Role!$A:$B,2,FALSE)</f>
        <v>Intern</v>
      </c>
      <c r="Q643" s="6" t="str">
        <f ca="1" xml:space="preserve">
IF($O643 = 11 + N("Analyst"),
    RANDBETWEEN(5, 7) + N("Jr, Pleno, Sr"),
    ""
)</f>
        <v/>
      </c>
      <c r="R643" s="7" t="str">
        <f ca="1" xml:space="preserve">
IF($Q643 &lt;&gt; "",
    VLOOKUP($Q643,Level!$A:$B,2,FALSE),
    ""
)</f>
        <v/>
      </c>
      <c r="S643" s="1" t="e">
        <f ca="1" xml:space="preserve">
IF($O643 = 5 + N("Presidente"),
    27000,
    IF($O643 = 6 + N("Vice-presidente"),
        23000,
        IF(OR($O643 = 8, $O643= 13, $O643 = 12) + N("Secretária bilíngue ou coordenador ou especialista"),
            8000,
            IF($O643 = 7 + N("Diretor"),
                15000,
                IF($O643 = 14 + N("Gerente"),
                    12000,
                    IF($O643 = 9 + N("Estagiário"),
                        705,
                        IF($O643 = 10 + N("Trainee"),
                            805,
                            IF($O643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IF($K643 = 7,
  500,
  IF($K643 = 8,
    1000,
    IF($K643 = 9,
      1500,
      IF($K643 = 10,
        2000,
        0
      )
    )
  )
)
+
N("Adicional no salário por área")
+
IF($M643 = 14 + N("Tecnologia da Informação"),
  120,
  IF($M643 = 16 + N("Vendas"),
    110,
    IF($M643 = 15 + N("Jurídico"),
      100,
      IF(OR($M643 = 8, $M643 = 9, $M643 = 11) + N("Recursos humanos ou comercial ou comunicação e marketing"),
        80,
        0
      )
    )
  )
)
+
N("Adicionando pegadinha")
+
IF(AND($M643 = 16, $K643 = 9, $O643 = 11, $Q643 = 5) + N("Se for de vendas, com mestrado, analista sênior"),
  IF(#REF! = 5,
    100,
    0
  )
  +
  IF($I643 = "M",
    200,
    0
  ),
  0
)</f>
        <v>#NUM!</v>
      </c>
    </row>
    <row r="644" spans="1:19" ht="14.25" customHeight="1" x14ac:dyDescent="0.2">
      <c r="A644" s="7" t="s">
        <v>94</v>
      </c>
      <c r="B644" s="5">
        <f>ROW()</f>
        <v>644</v>
      </c>
      <c r="C644" s="6" t="b">
        <v>1</v>
      </c>
      <c r="D644" s="7" t="e">
        <f ca="1">IF($B644 = 1 + N("Presidente"),
    127,
    IF($B644 = 2 + N("Vice-Presidente"),
        72,
        IF($B644 = 3 + N("Secretária bilíngue"),
            13,
            RANDBETWEEN(5,COUNT(#REF!) + 1)
        )
    )
)</f>
        <v>#NUM!</v>
      </c>
      <c r="E644" s="7" t="e">
        <f ca="1">VLOOKUP($D644,#REF!,2,FALSE)</f>
        <v>#NUM!</v>
      </c>
      <c r="F644" s="7" t="e">
        <f ca="1" xml:space="preserve">
IF($B644 = 1,
    0,
    RANDBETWEEN(5,COUNT(#REF!) + 1)
)</f>
        <v>#NUM!</v>
      </c>
      <c r="G644" s="7" t="e">
        <f ca="1" xml:space="preserve">
IF($B644 = 1 + N("Presidente"),
    "de Orléans e Bragança",
    VLOOKUP($F644,#REF!,2,FALSE) &amp; " " &amp; VLOOKUP(RANDBETWEEN(5,COUNT(#REF!) + 1),#REF!,2,FALSE)
)</f>
        <v>#NUM!</v>
      </c>
      <c r="H644" s="7" t="s">
        <v>740</v>
      </c>
      <c r="I644" s="7" t="s">
        <v>5</v>
      </c>
      <c r="J644" s="8">
        <f ca="1" xml:space="preserve">
IF($O644 = 5 + N("CEO"),
    TODAY() - 16340,
    IF($O644 = 8 + N("Secretary"),
        RANDBETWEEN(TODAY() - 12418.5, TODAY()-6574.5),
        IF(OR($O644 = 7, $O644 = 14),
            RANDBETWEEN(TODAY() - 16071, TODAY() - 8766),
            IF(OR($O644 = 13, $O644 = 12, $O644 = 11),
                RANDBETWEEN(TODAY() - 27393.75, TODAY() - 12783.75),
                RANDBETWEEN(TODAY() - 27393.75, TODAY()-10957.5)
            )
        )
    )
)</f>
        <v>31080</v>
      </c>
      <c r="K644" s="6">
        <f ca="1" xml:space="preserve">
IF(OR($O644 = 5, $O644 = 6) + N("Se for presidente ou vice-presidente"),
    10 + N("Doutor"),
    IF($O644 = 7 + N("Se for diretor"),
        RANDBETWEEN(8,10) + N("Graduate school or Master’s degree or Doctorate"),
        IF($O644 = 14 + N("If a manager"),
            RANDBETWEEN(7,9),
            IF(OR($O644 = 13, $O644 = 12, $O644 = 11) + N("If coordinator or specialist or analyst"),
                RANDBETWEEN(7,8),
                7
            )
        )
    )
)</f>
        <v>8</v>
      </c>
      <c r="L644" s="8" t="str">
        <f ca="1">VLOOKUP($K644,Education!$A:$B,2,FALSE)</f>
        <v>Graduate school</v>
      </c>
      <c r="M644" s="7" t="e">
        <f ca="1" xml:space="preserve">
  IF(OR($O644 = 5, $O644 = 6, $O644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4" s="7" t="e">
        <f ca="1">VLOOKUP($M644,Department!$A:$B,2,FALSE)</f>
        <v>#NUM!</v>
      </c>
      <c r="O644" s="6">
        <f t="shared" ca="1" si="10"/>
        <v>11</v>
      </c>
      <c r="P644" s="7" t="str">
        <f ca="1">VLOOKUP($O644,Role!$A:$B,2,FALSE)</f>
        <v>Analyst</v>
      </c>
      <c r="Q644" s="6">
        <f ca="1" xml:space="preserve">
IF($O644 = 11 + N("Analyst"),
    RANDBETWEEN(5, 7) + N("Jr, Pleno, Sr"),
    ""
)</f>
        <v>6</v>
      </c>
      <c r="R644" s="7" t="e">
        <f ca="1" xml:space="preserve">
IF($Q644 &lt;&gt; "",
    VLOOKUP($Q644,Level!$A:$B,2,FALSE),
    ""
)</f>
        <v>#N/A</v>
      </c>
      <c r="S644" s="1" t="e">
        <f ca="1" xml:space="preserve">
IF($O644 = 5 + N("Presidente"),
    27000,
    IF($O644 = 6 + N("Vice-presidente"),
        23000,
        IF(OR($O644 = 8, $O644= 13, $O644 = 12) + N("Secretária bilíngue ou coordenador ou especialista"),
            8000,
            IF($O644 = 7 + N("Diretor"),
                15000,
                IF($O644 = 14 + N("Gerente"),
                    12000,
                    IF($O644 = 9 + N("Estagiário"),
                        705,
                        IF($O644 = 10 + N("Trainee"),
                            805,
                            IF($O644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IF($K644 = 7,
  500,
  IF($K644 = 8,
    1000,
    IF($K644 = 9,
      1500,
      IF($K644 = 10,
        2000,
        0
      )
    )
  )
)
+
N("Adicional no salário por área")
+
IF($M644 = 14 + N("Tecnologia da Informação"),
  120,
  IF($M644 = 16 + N("Vendas"),
    110,
    IF($M644 = 15 + N("Jurídico"),
      100,
      IF(OR($M644 = 8, $M644 = 9, $M644 = 11) + N("Recursos humanos ou comercial ou comunicação e marketing"),
        80,
        0
      )
    )
  )
)
+
N("Adicionando pegadinha")
+
IF(AND($M644 = 16, $K644 = 9, $O644 = 11, $Q644 = 5) + N("Se for de vendas, com mestrado, analista sênior"),
  IF(#REF! = 5,
    100,
    0
  )
  +
  IF($I644 = "M",
    200,
    0
  ),
  0
)</f>
        <v>#NUM!</v>
      </c>
    </row>
    <row r="645" spans="1:19" ht="14.25" customHeight="1" x14ac:dyDescent="0.2">
      <c r="A645" s="7" t="s">
        <v>94</v>
      </c>
      <c r="B645" s="5">
        <f>ROW()</f>
        <v>645</v>
      </c>
      <c r="C645" s="6" t="b">
        <v>1</v>
      </c>
      <c r="D645" s="7" t="e">
        <f ca="1">IF($B645 = 1 + N("Presidente"),
    127,
    IF($B645 = 2 + N("Vice-Presidente"),
        72,
        IF($B645 = 3 + N("Secretária bilíngue"),
            13,
            RANDBETWEEN(5,COUNT(#REF!) + 1)
        )
    )
)</f>
        <v>#NUM!</v>
      </c>
      <c r="E645" s="7" t="e">
        <f ca="1">VLOOKUP($D645,#REF!,2,FALSE)</f>
        <v>#NUM!</v>
      </c>
      <c r="F645" s="7" t="e">
        <f ca="1" xml:space="preserve">
IF($B645 = 1,
    0,
    RANDBETWEEN(5,COUNT(#REF!) + 1)
)</f>
        <v>#NUM!</v>
      </c>
      <c r="G645" s="7" t="e">
        <f ca="1" xml:space="preserve">
IF($B645 = 1 + N("Presidente"),
    "de Orléans e Bragança",
    VLOOKUP($F645,#REF!,2,FALSE) &amp; " " &amp; VLOOKUP(RANDBETWEEN(5,COUNT(#REF!) + 1),#REF!,2,FALSE)
)</f>
        <v>#NUM!</v>
      </c>
      <c r="H645" s="7" t="s">
        <v>741</v>
      </c>
      <c r="I645" s="7" t="s">
        <v>6</v>
      </c>
      <c r="J645" s="8">
        <f ca="1" xml:space="preserve">
IF($O645 = 5 + N("CEO"),
    TODAY() - 16340,
    IF($O645 = 8 + N("Secretary"),
        RANDBETWEEN(TODAY() - 12418.5, TODAY()-6574.5),
        IF(OR($O645 = 7, $O645 = 14),
            RANDBETWEEN(TODAY() - 16071, TODAY() - 8766),
            IF(OR($O645 = 13, $O645 = 12, $O645 = 11),
                RANDBETWEEN(TODAY() - 27393.75, TODAY() - 12783.75),
                RANDBETWEEN(TODAY() - 27393.75, TODAY()-10957.5)
            )
        )
    )
)</f>
        <v>25523</v>
      </c>
      <c r="K645" s="6">
        <f ca="1" xml:space="preserve">
IF(OR($O645 = 5, $O645 = 6) + N("Se for presidente ou vice-presidente"),
    10 + N("Doutor"),
    IF($O645 = 7 + N("Se for diretor"),
        RANDBETWEEN(8,10) + N("Graduate school or Master’s degree or Doctorate"),
        IF($O645 = 14 + N("If a manager"),
            RANDBETWEEN(7,9),
            IF(OR($O645 = 13, $O645 = 12, $O645 = 11) + N("If coordinator or specialist or analyst"),
                RANDBETWEEN(7,8),
                7
            )
        )
    )
)</f>
        <v>7</v>
      </c>
      <c r="L645" s="8" t="str">
        <f ca="1">VLOOKUP($K645,Education!$A:$B,2,FALSE)</f>
        <v>Undergraduate degree</v>
      </c>
      <c r="M645" s="7" t="e">
        <f ca="1" xml:space="preserve">
  IF(OR($O645 = 5, $O645 = 6, $O645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5" s="7" t="e">
        <f ca="1">VLOOKUP($M645,Department!$A:$B,2,FALSE)</f>
        <v>#NUM!</v>
      </c>
      <c r="O645" s="6">
        <f t="shared" ca="1" si="10"/>
        <v>10</v>
      </c>
      <c r="P645" s="7" t="str">
        <f ca="1">VLOOKUP($O645,Role!$A:$B,2,FALSE)</f>
        <v>Trainee</v>
      </c>
      <c r="Q645" s="6" t="str">
        <f ca="1" xml:space="preserve">
IF($O645 = 11 + N("Analyst"),
    RANDBETWEEN(5, 7) + N("Jr, Pleno, Sr"),
    ""
)</f>
        <v/>
      </c>
      <c r="R645" s="7" t="str">
        <f ca="1" xml:space="preserve">
IF($Q645 &lt;&gt; "",
    VLOOKUP($Q645,Level!$A:$B,2,FALSE),
    ""
)</f>
        <v/>
      </c>
      <c r="S645" s="1" t="e">
        <f ca="1" xml:space="preserve">
IF($O645 = 5 + N("Presidente"),
    27000,
    IF($O645 = 6 + N("Vice-presidente"),
        23000,
        IF(OR($O645 = 8, $O645= 13, $O645 = 12) + N("Secretária bilíngue ou coordenador ou especialista"),
            8000,
            IF($O645 = 7 + N("Diretor"),
                15000,
                IF($O645 = 14 + N("Gerente"),
                    12000,
                    IF($O645 = 9 + N("Estagiário"),
                        705,
                        IF($O645 = 10 + N("Trainee"),
                            805,
                            IF($O645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IF($K645 = 7,
  500,
  IF($K645 = 8,
    1000,
    IF($K645 = 9,
      1500,
      IF($K645 = 10,
        2000,
        0
      )
    )
  )
)
+
N("Adicional no salário por área")
+
IF($M645 = 14 + N("Tecnologia da Informação"),
  120,
  IF($M645 = 16 + N("Vendas"),
    110,
    IF($M645 = 15 + N("Jurídico"),
      100,
      IF(OR($M645 = 8, $M645 = 9, $M645 = 11) + N("Recursos humanos ou comercial ou comunicação e marketing"),
        80,
        0
      )
    )
  )
)
+
N("Adicionando pegadinha")
+
IF(AND($M645 = 16, $K645 = 9, $O645 = 11, $Q645 = 5) + N("Se for de vendas, com mestrado, analista sênior"),
  IF(#REF! = 5,
    100,
    0
  )
  +
  IF($I645 = "M",
    200,
    0
  ),
  0
)</f>
        <v>#NUM!</v>
      </c>
    </row>
    <row r="646" spans="1:19" ht="14.25" customHeight="1" x14ac:dyDescent="0.2">
      <c r="A646" s="7" t="s">
        <v>94</v>
      </c>
      <c r="B646" s="5">
        <f>ROW()</f>
        <v>646</v>
      </c>
      <c r="C646" s="6" t="b">
        <v>1</v>
      </c>
      <c r="D646" s="7" t="e">
        <f ca="1">IF($B646 = 1 + N("Presidente"),
    127,
    IF($B646 = 2 + N("Vice-Presidente"),
        72,
        IF($B646 = 3 + N("Secretária bilíngue"),
            13,
            RANDBETWEEN(5,COUNT(#REF!) + 1)
        )
    )
)</f>
        <v>#NUM!</v>
      </c>
      <c r="E646" s="7" t="e">
        <f ca="1">VLOOKUP($D646,#REF!,2,FALSE)</f>
        <v>#NUM!</v>
      </c>
      <c r="F646" s="7" t="e">
        <f ca="1" xml:space="preserve">
IF($B646 = 1,
    0,
    RANDBETWEEN(5,COUNT(#REF!) + 1)
)</f>
        <v>#NUM!</v>
      </c>
      <c r="G646" s="7" t="e">
        <f ca="1" xml:space="preserve">
IF($B646 = 1 + N("Presidente"),
    "de Orléans e Bragança",
    VLOOKUP($F646,#REF!,2,FALSE) &amp; " " &amp; VLOOKUP(RANDBETWEEN(5,COUNT(#REF!) + 1),#REF!,2,FALSE)
)</f>
        <v>#NUM!</v>
      </c>
      <c r="H646" s="7" t="s">
        <v>742</v>
      </c>
      <c r="I646" s="7" t="s">
        <v>6</v>
      </c>
      <c r="J646" s="8">
        <f ca="1" xml:space="preserve">
IF($O646 = 5 + N("CEO"),
    TODAY() - 16340,
    IF($O646 = 8 + N("Secretary"),
        RANDBETWEEN(TODAY() - 12418.5, TODAY()-6574.5),
        IF(OR($O646 = 7, $O646 = 14),
            RANDBETWEEN(TODAY() - 16071, TODAY() - 8766),
            IF(OR($O646 = 13, $O646 = 12, $O646 = 11),
                RANDBETWEEN(TODAY() - 27393.75, TODAY() - 12783.75),
                RANDBETWEEN(TODAY() - 27393.75, TODAY()-10957.5)
            )
        )
    )
)</f>
        <v>24009</v>
      </c>
      <c r="K646" s="6">
        <f ca="1" xml:space="preserve">
IF(OR($O646 = 5, $O646 = 6) + N("Se for presidente ou vice-presidente"),
    10 + N("Doutor"),
    IF($O646 = 7 + N("Se for diretor"),
        RANDBETWEEN(8,10) + N("Graduate school or Master’s degree or Doctorate"),
        IF($O646 = 14 + N("If a manager"),
            RANDBETWEEN(7,9),
            IF(OR($O646 = 13, $O646 = 12, $O646 = 11) + N("If coordinator or specialist or analyst"),
                RANDBETWEEN(7,8),
                7
            )
        )
    )
)</f>
        <v>8</v>
      </c>
      <c r="L646" s="8" t="str">
        <f ca="1">VLOOKUP($K646,Education!$A:$B,2,FALSE)</f>
        <v>Graduate school</v>
      </c>
      <c r="M646" s="7" t="e">
        <f ca="1" xml:space="preserve">
  IF(OR($O646 = 5, $O646 = 6, $O646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6" s="7" t="e">
        <f ca="1">VLOOKUP($M646,Department!$A:$B,2,FALSE)</f>
        <v>#NUM!</v>
      </c>
      <c r="O646" s="6">
        <f t="shared" ca="1" si="10"/>
        <v>11</v>
      </c>
      <c r="P646" s="7" t="str">
        <f ca="1">VLOOKUP($O646,Role!$A:$B,2,FALSE)</f>
        <v>Analyst</v>
      </c>
      <c r="Q646" s="6">
        <f ca="1" xml:space="preserve">
IF($O646 = 11 + N("Analyst"),
    RANDBETWEEN(5, 7) + N("Jr, Pleno, Sr"),
    ""
)</f>
        <v>6</v>
      </c>
      <c r="R646" s="7" t="e">
        <f ca="1" xml:space="preserve">
IF($Q646 &lt;&gt; "",
    VLOOKUP($Q646,Level!$A:$B,2,FALSE),
    ""
)</f>
        <v>#N/A</v>
      </c>
      <c r="S646" s="1" t="e">
        <f ca="1" xml:space="preserve">
IF($O646 = 5 + N("Presidente"),
    27000,
    IF($O646 = 6 + N("Vice-presidente"),
        23000,
        IF(OR($O646 = 8, $O646= 13, $O646 = 12) + N("Secretária bilíngue ou coordenador ou especialista"),
            8000,
            IF($O646 = 7 + N("Diretor"),
                15000,
                IF($O646 = 14 + N("Gerente"),
                    12000,
                    IF($O646 = 9 + N("Estagiário"),
                        705,
                        IF($O646 = 10 + N("Trainee"),
                            805,
                            IF($O646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IF($K646 = 7,
  500,
  IF($K646 = 8,
    1000,
    IF($K646 = 9,
      1500,
      IF($K646 = 10,
        2000,
        0
      )
    )
  )
)
+
N("Adicional no salário por área")
+
IF($M646 = 14 + N("Tecnologia da Informação"),
  120,
  IF($M646 = 16 + N("Vendas"),
    110,
    IF($M646 = 15 + N("Jurídico"),
      100,
      IF(OR($M646 = 8, $M646 = 9, $M646 = 11) + N("Recursos humanos ou comercial ou comunicação e marketing"),
        80,
        0
      )
    )
  )
)
+
N("Adicionando pegadinha")
+
IF(AND($M646 = 16, $K646 = 9, $O646 = 11, $Q646 = 5) + N("Se for de vendas, com mestrado, analista sênior"),
  IF(#REF! = 5,
    100,
    0
  )
  +
  IF($I646 = "M",
    200,
    0
  ),
  0
)</f>
        <v>#NUM!</v>
      </c>
    </row>
    <row r="647" spans="1:19" ht="14.25" customHeight="1" x14ac:dyDescent="0.2">
      <c r="A647" s="7" t="s">
        <v>94</v>
      </c>
      <c r="B647" s="5">
        <f>ROW()</f>
        <v>647</v>
      </c>
      <c r="C647" s="6" t="b">
        <v>1</v>
      </c>
      <c r="D647" s="7" t="e">
        <f ca="1">IF($B647 = 1 + N("Presidente"),
    127,
    IF($B647 = 2 + N("Vice-Presidente"),
        72,
        IF($B647 = 3 + N("Secretária bilíngue"),
            13,
            RANDBETWEEN(5,COUNT(#REF!) + 1)
        )
    )
)</f>
        <v>#NUM!</v>
      </c>
      <c r="E647" s="7" t="e">
        <f ca="1">VLOOKUP($D647,#REF!,2,FALSE)</f>
        <v>#NUM!</v>
      </c>
      <c r="F647" s="7" t="e">
        <f ca="1" xml:space="preserve">
IF($B647 = 1,
    0,
    RANDBETWEEN(5,COUNT(#REF!) + 1)
)</f>
        <v>#NUM!</v>
      </c>
      <c r="G647" s="7" t="e">
        <f ca="1" xml:space="preserve">
IF($B647 = 1 + N("Presidente"),
    "de Orléans e Bragança",
    VLOOKUP($F647,#REF!,2,FALSE) &amp; " " &amp; VLOOKUP(RANDBETWEEN(5,COUNT(#REF!) + 1),#REF!,2,FALSE)
)</f>
        <v>#NUM!</v>
      </c>
      <c r="H647" s="7" t="s">
        <v>743</v>
      </c>
      <c r="I647" s="7" t="s">
        <v>6</v>
      </c>
      <c r="J647" s="8">
        <f ca="1" xml:space="preserve">
IF($O647 = 5 + N("CEO"),
    TODAY() - 16340,
    IF($O647 = 8 + N("Secretary"),
        RANDBETWEEN(TODAY() - 12418.5, TODAY()-6574.5),
        IF(OR($O647 = 7, $O647 = 14),
            RANDBETWEEN(TODAY() - 16071, TODAY() - 8766),
            IF(OR($O647 = 13, $O647 = 12, $O647 = 11),
                RANDBETWEEN(TODAY() - 27393.75, TODAY() - 12783.75),
                RANDBETWEEN(TODAY() - 27393.75, TODAY()-10957.5)
            )
        )
    )
)</f>
        <v>20743</v>
      </c>
      <c r="K647" s="6">
        <f ca="1" xml:space="preserve">
IF(OR($O647 = 5, $O647 = 6) + N("Se for presidente ou vice-presidente"),
    10 + N("Doutor"),
    IF($O647 = 7 + N("Se for diretor"),
        RANDBETWEEN(8,10) + N("Graduate school or Master’s degree or Doctorate"),
        IF($O647 = 14 + N("If a manager"),
            RANDBETWEEN(7,9),
            IF(OR($O647 = 13, $O647 = 12, $O647 = 11) + N("If coordinator or specialist or analyst"),
                RANDBETWEEN(7,8),
                7
            )
        )
    )
)</f>
        <v>7</v>
      </c>
      <c r="L647" s="8" t="str">
        <f ca="1">VLOOKUP($K647,Education!$A:$B,2,FALSE)</f>
        <v>Undergraduate degree</v>
      </c>
      <c r="M647" s="7" t="e">
        <f ca="1" xml:space="preserve">
  IF(OR($O647 = 5, $O647 = 6, $O647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7" s="7" t="e">
        <f ca="1">VLOOKUP($M647,Department!$A:$B,2,FALSE)</f>
        <v>#NUM!</v>
      </c>
      <c r="O647" s="6">
        <f t="shared" ca="1" si="10"/>
        <v>9</v>
      </c>
      <c r="P647" s="7" t="str">
        <f ca="1">VLOOKUP($O647,Role!$A:$B,2,FALSE)</f>
        <v>Intern</v>
      </c>
      <c r="Q647" s="6" t="str">
        <f ca="1" xml:space="preserve">
IF($O647 = 11 + N("Analyst"),
    RANDBETWEEN(5, 7) + N("Jr, Pleno, Sr"),
    ""
)</f>
        <v/>
      </c>
      <c r="R647" s="7" t="str">
        <f ca="1" xml:space="preserve">
IF($Q647 &lt;&gt; "",
    VLOOKUP($Q647,Level!$A:$B,2,FALSE),
    ""
)</f>
        <v/>
      </c>
      <c r="S647" s="1" t="e">
        <f ca="1" xml:space="preserve">
IF($O647 = 5 + N("Presidente"),
    27000,
    IF($O647 = 6 + N("Vice-presidente"),
        23000,
        IF(OR($O647 = 8, $O647= 13, $O647 = 12) + N("Secretária bilíngue ou coordenador ou especialista"),
            8000,
            IF($O647 = 7 + N("Diretor"),
                15000,
                IF($O647 = 14 + N("Gerente"),
                    12000,
                    IF($O647 = 9 + N("Estagiário"),
                        705,
                        IF($O647 = 10 + N("Trainee"),
                            805,
                            IF($O647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IF($K647 = 7,
  500,
  IF($K647 = 8,
    1000,
    IF($K647 = 9,
      1500,
      IF($K647 = 10,
        2000,
        0
      )
    )
  )
)
+
N("Adicional no salário por área")
+
IF($M647 = 14 + N("Tecnologia da Informação"),
  120,
  IF($M647 = 16 + N("Vendas"),
    110,
    IF($M647 = 15 + N("Jurídico"),
      100,
      IF(OR($M647 = 8, $M647 = 9, $M647 = 11) + N("Recursos humanos ou comercial ou comunicação e marketing"),
        80,
        0
      )
    )
  )
)
+
N("Adicionando pegadinha")
+
IF(AND($M647 = 16, $K647 = 9, $O647 = 11, $Q647 = 5) + N("Se for de vendas, com mestrado, analista sênior"),
  IF(#REF! = 5,
    100,
    0
  )
  +
  IF($I647 = "M",
    200,
    0
  ),
  0
)</f>
        <v>#NUM!</v>
      </c>
    </row>
    <row r="648" spans="1:19" ht="14.25" customHeight="1" x14ac:dyDescent="0.2">
      <c r="A648" s="7" t="s">
        <v>94</v>
      </c>
      <c r="B648" s="5">
        <f>ROW()</f>
        <v>648</v>
      </c>
      <c r="C648" s="6" t="b">
        <v>1</v>
      </c>
      <c r="D648" s="7" t="e">
        <f ca="1">IF($B648 = 1 + N("Presidente"),
    127,
    IF($B648 = 2 + N("Vice-Presidente"),
        72,
        IF($B648 = 3 + N("Secretária bilíngue"),
            13,
            RANDBETWEEN(5,COUNT(#REF!) + 1)
        )
    )
)</f>
        <v>#NUM!</v>
      </c>
      <c r="E648" s="7" t="e">
        <f ca="1">VLOOKUP($D648,#REF!,2,FALSE)</f>
        <v>#NUM!</v>
      </c>
      <c r="F648" s="7" t="e">
        <f ca="1" xml:space="preserve">
IF($B648 = 1,
    0,
    RANDBETWEEN(5,COUNT(#REF!) + 1)
)</f>
        <v>#NUM!</v>
      </c>
      <c r="G648" s="7" t="e">
        <f ca="1" xml:space="preserve">
IF($B648 = 1 + N("Presidente"),
    "de Orléans e Bragança",
    VLOOKUP($F648,#REF!,2,FALSE) &amp; " " &amp; VLOOKUP(RANDBETWEEN(5,COUNT(#REF!) + 1),#REF!,2,FALSE)
)</f>
        <v>#NUM!</v>
      </c>
      <c r="H648" s="7" t="s">
        <v>744</v>
      </c>
      <c r="I648" s="7" t="s">
        <v>5</v>
      </c>
      <c r="J648" s="8">
        <f ca="1" xml:space="preserve">
IF($O648 = 5 + N("CEO"),
    TODAY() - 16340,
    IF($O648 = 8 + N("Secretary"),
        RANDBETWEEN(TODAY() - 12418.5, TODAY()-6574.5),
        IF(OR($O648 = 7, $O648 = 14),
            RANDBETWEEN(TODAY() - 16071, TODAY() - 8766),
            IF(OR($O648 = 13, $O648 = 12, $O648 = 11),
                RANDBETWEEN(TODAY() - 27393.75, TODAY() - 12783.75),
                RANDBETWEEN(TODAY() - 27393.75, TODAY()-10957.5)
            )
        )
    )
)</f>
        <v>20722</v>
      </c>
      <c r="K648" s="6">
        <f ca="1" xml:space="preserve">
IF(OR($O648 = 5, $O648 = 6) + N("Se for presidente ou vice-presidente"),
    10 + N("Doutor"),
    IF($O648 = 7 + N("Se for diretor"),
        RANDBETWEEN(8,10) + N("Graduate school or Master’s degree or Doctorate"),
        IF($O648 = 14 + N("If a manager"),
            RANDBETWEEN(7,9),
            IF(OR($O648 = 13, $O648 = 12, $O648 = 11) + N("If coordinator or specialist or analyst"),
                RANDBETWEEN(7,8),
                7
            )
        )
    )
)</f>
        <v>7</v>
      </c>
      <c r="L648" s="8" t="str">
        <f ca="1">VLOOKUP($K648,Education!$A:$B,2,FALSE)</f>
        <v>Undergraduate degree</v>
      </c>
      <c r="M648" s="7" t="e">
        <f ca="1" xml:space="preserve">
  IF(OR($O648 = 5, $O648 = 6, $O648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8" s="7" t="e">
        <f ca="1">VLOOKUP($M648,Department!$A:$B,2,FALSE)</f>
        <v>#NUM!</v>
      </c>
      <c r="O648" s="6">
        <f t="shared" ca="1" si="10"/>
        <v>11</v>
      </c>
      <c r="P648" s="7" t="str">
        <f ca="1">VLOOKUP($O648,Role!$A:$B,2,FALSE)</f>
        <v>Analyst</v>
      </c>
      <c r="Q648" s="6">
        <f ca="1" xml:space="preserve">
IF($O648 = 11 + N("Analyst"),
    RANDBETWEEN(5, 7) + N("Jr, Pleno, Sr"),
    ""
)</f>
        <v>5</v>
      </c>
      <c r="R648" s="7" t="e">
        <f ca="1" xml:space="preserve">
IF($Q648 &lt;&gt; "",
    VLOOKUP($Q648,Level!$A:$B,2,FALSE),
    ""
)</f>
        <v>#N/A</v>
      </c>
      <c r="S648" s="1" t="e">
        <f ca="1" xml:space="preserve">
IF($O648 = 5 + N("Presidente"),
    27000,
    IF($O648 = 6 + N("Vice-presidente"),
        23000,
        IF(OR($O648 = 8, $O648= 13, $O648 = 12) + N("Secretária bilíngue ou coordenador ou especialista"),
            8000,
            IF($O648 = 7 + N("Diretor"),
                15000,
                IF($O648 = 14 + N("Gerente"),
                    12000,
                    IF($O648 = 9 + N("Estagiário"),
                        705,
                        IF($O648 = 10 + N("Trainee"),
                            805,
                            IF($O648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IF($K648 = 7,
  500,
  IF($K648 = 8,
    1000,
    IF($K648 = 9,
      1500,
      IF($K648 = 10,
        2000,
        0
      )
    )
  )
)
+
N("Adicional no salário por área")
+
IF($M648 = 14 + N("Tecnologia da Informação"),
  120,
  IF($M648 = 16 + N("Vendas"),
    110,
    IF($M648 = 15 + N("Jurídico"),
      100,
      IF(OR($M648 = 8, $M648 = 9, $M648 = 11) + N("Recursos humanos ou comercial ou comunicação e marketing"),
        80,
        0
      )
    )
  )
)
+
N("Adicionando pegadinha")
+
IF(AND($M648 = 16, $K648 = 9, $O648 = 11, $Q648 = 5) + N("Se for de vendas, com mestrado, analista sênior"),
  IF(#REF! = 5,
    100,
    0
  )
  +
  IF($I648 = "M",
    200,
    0
  ),
  0
)</f>
        <v>#NUM!</v>
      </c>
    </row>
    <row r="649" spans="1:19" ht="14.25" customHeight="1" x14ac:dyDescent="0.2">
      <c r="A649" s="7" t="s">
        <v>94</v>
      </c>
      <c r="B649" s="5">
        <f>ROW()</f>
        <v>649</v>
      </c>
      <c r="C649" s="6" t="b">
        <v>1</v>
      </c>
      <c r="D649" s="7" t="e">
        <f ca="1">IF($B649 = 1 + N("Presidente"),
    127,
    IF($B649 = 2 + N("Vice-Presidente"),
        72,
        IF($B649 = 3 + N("Secretária bilíngue"),
            13,
            RANDBETWEEN(5,COUNT(#REF!) + 1)
        )
    )
)</f>
        <v>#NUM!</v>
      </c>
      <c r="E649" s="7" t="e">
        <f ca="1">VLOOKUP($D649,#REF!,2,FALSE)</f>
        <v>#NUM!</v>
      </c>
      <c r="F649" s="7" t="e">
        <f ca="1" xml:space="preserve">
IF($B649 = 1,
    0,
    RANDBETWEEN(5,COUNT(#REF!) + 1)
)</f>
        <v>#NUM!</v>
      </c>
      <c r="G649" s="7" t="e">
        <f ca="1" xml:space="preserve">
IF($B649 = 1 + N("Presidente"),
    "de Orléans e Bragança",
    VLOOKUP($F649,#REF!,2,FALSE) &amp; " " &amp; VLOOKUP(RANDBETWEEN(5,COUNT(#REF!) + 1),#REF!,2,FALSE)
)</f>
        <v>#NUM!</v>
      </c>
      <c r="H649" s="7" t="s">
        <v>745</v>
      </c>
      <c r="I649" s="7" t="s">
        <v>5</v>
      </c>
      <c r="J649" s="8">
        <f ca="1" xml:space="preserve">
IF($O649 = 5 + N("CEO"),
    TODAY() - 16340,
    IF($O649 = 8 + N("Secretary"),
        RANDBETWEEN(TODAY() - 12418.5, TODAY()-6574.5),
        IF(OR($O649 = 7, $O649 = 14),
            RANDBETWEEN(TODAY() - 16071, TODAY() - 8766),
            IF(OR($O649 = 13, $O649 = 12, $O649 = 11),
                RANDBETWEEN(TODAY() - 27393.75, TODAY() - 12783.75),
                RANDBETWEEN(TODAY() - 27393.75, TODAY()-10957.5)
            )
        )
    )
)</f>
        <v>28464</v>
      </c>
      <c r="K649" s="6">
        <f ca="1" xml:space="preserve">
IF(OR($O649 = 5, $O649 = 6) + N("Se for presidente ou vice-presidente"),
    10 + N("Doutor"),
    IF($O649 = 7 + N("Se for diretor"),
        RANDBETWEEN(8,10) + N("Graduate school or Master’s degree or Doctorate"),
        IF($O649 = 14 + N("If a manager"),
            RANDBETWEEN(7,9),
            IF(OR($O649 = 13, $O649 = 12, $O649 = 11) + N("If coordinator or specialist or analyst"),
                RANDBETWEEN(7,8),
                7
            )
        )
    )
)</f>
        <v>7</v>
      </c>
      <c r="L649" s="8" t="str">
        <f ca="1">VLOOKUP($K649,Education!$A:$B,2,FALSE)</f>
        <v>Undergraduate degree</v>
      </c>
      <c r="M649" s="7" t="e">
        <f ca="1" xml:space="preserve">
  IF(OR($O649 = 5, $O649 = 6, $O649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49" s="7" t="e">
        <f ca="1">VLOOKUP($M649,Department!$A:$B,2,FALSE)</f>
        <v>#NUM!</v>
      </c>
      <c r="O649" s="6">
        <f t="shared" ca="1" si="10"/>
        <v>10</v>
      </c>
      <c r="P649" s="7" t="str">
        <f ca="1">VLOOKUP($O649,Role!$A:$B,2,FALSE)</f>
        <v>Trainee</v>
      </c>
      <c r="Q649" s="6" t="str">
        <f ca="1" xml:space="preserve">
IF($O649 = 11 + N("Analyst"),
    RANDBETWEEN(5, 7) + N("Jr, Pleno, Sr"),
    ""
)</f>
        <v/>
      </c>
      <c r="R649" s="7" t="str">
        <f ca="1" xml:space="preserve">
IF($Q649 &lt;&gt; "",
    VLOOKUP($Q649,Level!$A:$B,2,FALSE),
    ""
)</f>
        <v/>
      </c>
      <c r="S649" s="1" t="e">
        <f ca="1" xml:space="preserve">
IF($O649 = 5 + N("Presidente"),
    27000,
    IF($O649 = 6 + N("Vice-presidente"),
        23000,
        IF(OR($O649 = 8, $O649= 13, $O649 = 12) + N("Secretária bilíngue ou coordenador ou especialista"),
            8000,
            IF($O649 = 7 + N("Diretor"),
                15000,
                IF($O649 = 14 + N("Gerente"),
                    12000,
                    IF($O649 = 9 + N("Estagiário"),
                        705,
                        IF($O649 = 10 + N("Trainee"),
                            805,
                            IF($O649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IF($K649 = 7,
  500,
  IF($K649 = 8,
    1000,
    IF($K649 = 9,
      1500,
      IF($K649 = 10,
        2000,
        0
      )
    )
  )
)
+
N("Adicional no salário por área")
+
IF($M649 = 14 + N("Tecnologia da Informação"),
  120,
  IF($M649 = 16 + N("Vendas"),
    110,
    IF($M649 = 15 + N("Jurídico"),
      100,
      IF(OR($M649 = 8, $M649 = 9, $M649 = 11) + N("Recursos humanos ou comercial ou comunicação e marketing"),
        80,
        0
      )
    )
  )
)
+
N("Adicionando pegadinha")
+
IF(AND($M649 = 16, $K649 = 9, $O649 = 11, $Q649 = 5) + N("Se for de vendas, com mestrado, analista sênior"),
  IF(#REF! = 5,
    100,
    0
  )
  +
  IF($I649 = "M",
    200,
    0
  ),
  0
)</f>
        <v>#NUM!</v>
      </c>
    </row>
    <row r="650" spans="1:19" ht="14.25" customHeight="1" x14ac:dyDescent="0.2">
      <c r="A650" s="7" t="s">
        <v>94</v>
      </c>
      <c r="B650" s="5">
        <f>ROW()</f>
        <v>650</v>
      </c>
      <c r="C650" s="6" t="b">
        <v>1</v>
      </c>
      <c r="D650" s="7" t="e">
        <f ca="1">IF($B650 = 1 + N("Presidente"),
    127,
    IF($B650 = 2 + N("Vice-Presidente"),
        72,
        IF($B650 = 3 + N("Secretária bilíngue"),
            13,
            RANDBETWEEN(5,COUNT(#REF!) + 1)
        )
    )
)</f>
        <v>#NUM!</v>
      </c>
      <c r="E650" s="7" t="e">
        <f ca="1">VLOOKUP($D650,#REF!,2,FALSE)</f>
        <v>#NUM!</v>
      </c>
      <c r="F650" s="7" t="e">
        <f ca="1" xml:space="preserve">
IF($B650 = 1,
    0,
    RANDBETWEEN(5,COUNT(#REF!) + 1)
)</f>
        <v>#NUM!</v>
      </c>
      <c r="G650" s="7" t="e">
        <f ca="1" xml:space="preserve">
IF($B650 = 1 + N("Presidente"),
    "de Orléans e Bragança",
    VLOOKUP($F650,#REF!,2,FALSE) &amp; " " &amp; VLOOKUP(RANDBETWEEN(5,COUNT(#REF!) + 1),#REF!,2,FALSE)
)</f>
        <v>#NUM!</v>
      </c>
      <c r="H650" s="7" t="s">
        <v>746</v>
      </c>
      <c r="I650" s="7" t="s">
        <v>6</v>
      </c>
      <c r="J650" s="8">
        <f ca="1" xml:space="preserve">
IF($O650 = 5 + N("CEO"),
    TODAY() - 16340,
    IF($O650 = 8 + N("Secretary"),
        RANDBETWEEN(TODAY() - 12418.5, TODAY()-6574.5),
        IF(OR($O650 = 7, $O650 = 14),
            RANDBETWEEN(TODAY() - 16071, TODAY() - 8766),
            IF(OR($O650 = 13, $O650 = 12, $O650 = 11),
                RANDBETWEEN(TODAY() - 27393.75, TODAY() - 12783.75),
                RANDBETWEEN(TODAY() - 27393.75, TODAY()-10957.5)
            )
        )
    )
)</f>
        <v>21327</v>
      </c>
      <c r="K650" s="6">
        <f ca="1" xml:space="preserve">
IF(OR($O650 = 5, $O650 = 6) + N("Se for presidente ou vice-presidente"),
    10 + N("Doutor"),
    IF($O650 = 7 + N("Se for diretor"),
        RANDBETWEEN(8,10) + N("Graduate school or Master’s degree or Doctorate"),
        IF($O650 = 14 + N("If a manager"),
            RANDBETWEEN(7,9),
            IF(OR($O650 = 13, $O650 = 12, $O650 = 11) + N("If coordinator or specialist or analyst"),
                RANDBETWEEN(7,8),
                7
            )
        )
    )
)</f>
        <v>8</v>
      </c>
      <c r="L650" s="8" t="str">
        <f ca="1">VLOOKUP($K650,Education!$A:$B,2,FALSE)</f>
        <v>Graduate school</v>
      </c>
      <c r="M650" s="7" t="e">
        <f ca="1" xml:space="preserve">
  IF(OR($O650 = 5, $O650 = 6, $O650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0" s="7" t="e">
        <f ca="1">VLOOKUP($M650,Department!$A:$B,2,FALSE)</f>
        <v>#NUM!</v>
      </c>
      <c r="O650" s="6">
        <f t="shared" ca="1" si="10"/>
        <v>11</v>
      </c>
      <c r="P650" s="7" t="str">
        <f ca="1">VLOOKUP($O650,Role!$A:$B,2,FALSE)</f>
        <v>Analyst</v>
      </c>
      <c r="Q650" s="6">
        <f ca="1" xml:space="preserve">
IF($O650 = 11 + N("Analyst"),
    RANDBETWEEN(5, 7) + N("Jr, Pleno, Sr"),
    ""
)</f>
        <v>7</v>
      </c>
      <c r="R650" s="7" t="e">
        <f ca="1" xml:space="preserve">
IF($Q650 &lt;&gt; "",
    VLOOKUP($Q650,Level!$A:$B,2,FALSE),
    ""
)</f>
        <v>#N/A</v>
      </c>
      <c r="S650" s="1" t="e">
        <f ca="1" xml:space="preserve">
IF($O650 = 5 + N("Presidente"),
    27000,
    IF($O650 = 6 + N("Vice-presidente"),
        23000,
        IF(OR($O650 = 8, $O650= 13, $O650 = 12) + N("Secretária bilíngue ou coordenador ou especialista"),
            8000,
            IF($O650 = 7 + N("Diretor"),
                15000,
                IF($O650 = 14 + N("Gerente"),
                    12000,
                    IF($O650 = 9 + N("Estagiário"),
                        705,
                        IF($O650 = 10 + N("Trainee"),
                            805,
                            IF($O650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IF($K650 = 7,
  500,
  IF($K650 = 8,
    1000,
    IF($K650 = 9,
      1500,
      IF($K650 = 10,
        2000,
        0
      )
    )
  )
)
+
N("Adicional no salário por área")
+
IF($M650 = 14 + N("Tecnologia da Informação"),
  120,
  IF($M650 = 16 + N("Vendas"),
    110,
    IF($M650 = 15 + N("Jurídico"),
      100,
      IF(OR($M650 = 8, $M650 = 9, $M650 = 11) + N("Recursos humanos ou comercial ou comunicação e marketing"),
        80,
        0
      )
    )
  )
)
+
N("Adicionando pegadinha")
+
IF(AND($M650 = 16, $K650 = 9, $O650 = 11, $Q650 = 5) + N("Se for de vendas, com mestrado, analista sênior"),
  IF(#REF! = 5,
    100,
    0
  )
  +
  IF($I650 = "M",
    200,
    0
  ),
  0
)</f>
        <v>#NUM!</v>
      </c>
    </row>
    <row r="651" spans="1:19" ht="14.25" customHeight="1" x14ac:dyDescent="0.2">
      <c r="A651" s="7" t="s">
        <v>94</v>
      </c>
      <c r="B651" s="5">
        <f>ROW()</f>
        <v>651</v>
      </c>
      <c r="C651" s="6" t="b">
        <v>1</v>
      </c>
      <c r="D651" s="7" t="e">
        <f ca="1">IF($B651 = 1 + N("Presidente"),
    127,
    IF($B651 = 2 + N("Vice-Presidente"),
        72,
        IF($B651 = 3 + N("Secretária bilíngue"),
            13,
            RANDBETWEEN(5,COUNT(#REF!) + 1)
        )
    )
)</f>
        <v>#NUM!</v>
      </c>
      <c r="E651" s="7" t="e">
        <f ca="1">VLOOKUP($D651,#REF!,2,FALSE)</f>
        <v>#NUM!</v>
      </c>
      <c r="F651" s="7" t="e">
        <f ca="1" xml:space="preserve">
IF($B651 = 1,
    0,
    RANDBETWEEN(5,COUNT(#REF!) + 1)
)</f>
        <v>#NUM!</v>
      </c>
      <c r="G651" s="7" t="e">
        <f ca="1" xml:space="preserve">
IF($B651 = 1 + N("Presidente"),
    "de Orléans e Bragança",
    VLOOKUP($F651,#REF!,2,FALSE) &amp; " " &amp; VLOOKUP(RANDBETWEEN(5,COUNT(#REF!) + 1),#REF!,2,FALSE)
)</f>
        <v>#NUM!</v>
      </c>
      <c r="H651" s="7" t="s">
        <v>747</v>
      </c>
      <c r="I651" s="7" t="s">
        <v>6</v>
      </c>
      <c r="J651" s="8">
        <f ca="1" xml:space="preserve">
IF($O651 = 5 + N("CEO"),
    TODAY() - 16340,
    IF($O651 = 8 + N("Secretary"),
        RANDBETWEEN(TODAY() - 12418.5, TODAY()-6574.5),
        IF(OR($O651 = 7, $O651 = 14),
            RANDBETWEEN(TODAY() - 16071, TODAY() - 8766),
            IF(OR($O651 = 13, $O651 = 12, $O651 = 11),
                RANDBETWEEN(TODAY() - 27393.75, TODAY() - 12783.75),
                RANDBETWEEN(TODAY() - 27393.75, TODAY()-10957.5)
            )
        )
    )
)</f>
        <v>21841</v>
      </c>
      <c r="K651" s="6">
        <f ca="1" xml:space="preserve">
IF(OR($O651 = 5, $O651 = 6) + N("Se for presidente ou vice-presidente"),
    10 + N("Doutor"),
    IF($O651 = 7 + N("Se for diretor"),
        RANDBETWEEN(8,10) + N("Graduate school or Master’s degree or Doctorate"),
        IF($O651 = 14 + N("If a manager"),
            RANDBETWEEN(7,9),
            IF(OR($O651 = 13, $O651 = 12, $O651 = 11) + N("If coordinator or specialist or analyst"),
                RANDBETWEEN(7,8),
                7
            )
        )
    )
)</f>
        <v>7</v>
      </c>
      <c r="L651" s="8" t="str">
        <f ca="1">VLOOKUP($K651,Education!$A:$B,2,FALSE)</f>
        <v>Undergraduate degree</v>
      </c>
      <c r="M651" s="7" t="e">
        <f ca="1" xml:space="preserve">
  IF(OR($O651 = 5, $O651 = 6, $O651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1" s="7" t="e">
        <f ca="1">VLOOKUP($M651,Department!$A:$B,2,FALSE)</f>
        <v>#NUM!</v>
      </c>
      <c r="O651" s="6">
        <f t="shared" ca="1" si="10"/>
        <v>9</v>
      </c>
      <c r="P651" s="7" t="str">
        <f ca="1">VLOOKUP($O651,Role!$A:$B,2,FALSE)</f>
        <v>Intern</v>
      </c>
      <c r="Q651" s="6" t="str">
        <f ca="1" xml:space="preserve">
IF($O651 = 11 + N("Analyst"),
    RANDBETWEEN(5, 7) + N("Jr, Pleno, Sr"),
    ""
)</f>
        <v/>
      </c>
      <c r="R651" s="7" t="str">
        <f ca="1" xml:space="preserve">
IF($Q651 &lt;&gt; "",
    VLOOKUP($Q651,Level!$A:$B,2,FALSE),
    ""
)</f>
        <v/>
      </c>
      <c r="S651" s="1" t="e">
        <f ca="1" xml:space="preserve">
IF($O651 = 5 + N("Presidente"),
    27000,
    IF($O651 = 6 + N("Vice-presidente"),
        23000,
        IF(OR($O651 = 8, $O651= 13, $O651 = 12) + N("Secretária bilíngue ou coordenador ou especialista"),
            8000,
            IF($O651 = 7 + N("Diretor"),
                15000,
                IF($O651 = 14 + N("Gerente"),
                    12000,
                    IF($O651 = 9 + N("Estagiário"),
                        705,
                        IF($O651 = 10 + N("Trainee"),
                            805,
                            IF($O651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IF($K651 = 7,
  500,
  IF($K651 = 8,
    1000,
    IF($K651 = 9,
      1500,
      IF($K651 = 10,
        2000,
        0
      )
    )
  )
)
+
N("Adicional no salário por área")
+
IF($M651 = 14 + N("Tecnologia da Informação"),
  120,
  IF($M651 = 16 + N("Vendas"),
    110,
    IF($M651 = 15 + N("Jurídico"),
      100,
      IF(OR($M651 = 8, $M651 = 9, $M651 = 11) + N("Recursos humanos ou comercial ou comunicação e marketing"),
        80,
        0
      )
    )
  )
)
+
N("Adicionando pegadinha")
+
IF(AND($M651 = 16, $K651 = 9, $O651 = 11, $Q651 = 5) + N("Se for de vendas, com mestrado, analista sênior"),
  IF(#REF! = 5,
    100,
    0
  )
  +
  IF($I651 = "M",
    200,
    0
  ),
  0
)</f>
        <v>#NUM!</v>
      </c>
    </row>
    <row r="652" spans="1:19" ht="14.25" customHeight="1" x14ac:dyDescent="0.2">
      <c r="A652" s="7" t="s">
        <v>94</v>
      </c>
      <c r="B652" s="5">
        <f>ROW()</f>
        <v>652</v>
      </c>
      <c r="C652" s="6" t="b">
        <v>1</v>
      </c>
      <c r="D652" s="7" t="e">
        <f ca="1">IF($B652 = 1 + N("Presidente"),
    127,
    IF($B652 = 2 + N("Vice-Presidente"),
        72,
        IF($B652 = 3 + N("Secretária bilíngue"),
            13,
            RANDBETWEEN(5,COUNT(#REF!) + 1)
        )
    )
)</f>
        <v>#NUM!</v>
      </c>
      <c r="E652" s="7" t="e">
        <f ca="1">VLOOKUP($D652,#REF!,2,FALSE)</f>
        <v>#NUM!</v>
      </c>
      <c r="F652" s="7" t="e">
        <f ca="1" xml:space="preserve">
IF($B652 = 1,
    0,
    RANDBETWEEN(5,COUNT(#REF!) + 1)
)</f>
        <v>#NUM!</v>
      </c>
      <c r="G652" s="7" t="e">
        <f ca="1" xml:space="preserve">
IF($B652 = 1 + N("Presidente"),
    "de Orléans e Bragança",
    VLOOKUP($F652,#REF!,2,FALSE) &amp; " " &amp; VLOOKUP(RANDBETWEEN(5,COUNT(#REF!) + 1),#REF!,2,FALSE)
)</f>
        <v>#NUM!</v>
      </c>
      <c r="H652" s="7" t="s">
        <v>748</v>
      </c>
      <c r="I652" s="7" t="s">
        <v>5</v>
      </c>
      <c r="J652" s="8">
        <f ca="1" xml:space="preserve">
IF($O652 = 5 + N("CEO"),
    TODAY() - 16340,
    IF($O652 = 8 + N("Secretary"),
        RANDBETWEEN(TODAY() - 12418.5, TODAY()-6574.5),
        IF(OR($O652 = 7, $O652 = 14),
            RANDBETWEEN(TODAY() - 16071, TODAY() - 8766),
            IF(OR($O652 = 13, $O652 = 12, $O652 = 11),
                RANDBETWEEN(TODAY() - 27393.75, TODAY() - 12783.75),
                RANDBETWEEN(TODAY() - 27393.75, TODAY()-10957.5)
            )
        )
    )
)</f>
        <v>24141</v>
      </c>
      <c r="K652" s="6">
        <f ca="1" xml:space="preserve">
IF(OR($O652 = 5, $O652 = 6) + N("Se for presidente ou vice-presidente"),
    10 + N("Doutor"),
    IF($O652 = 7 + N("Se for diretor"),
        RANDBETWEEN(8,10) + N("Graduate school or Master’s degree or Doctorate"),
        IF($O652 = 14 + N("If a manager"),
            RANDBETWEEN(7,9),
            IF(OR($O652 = 13, $O652 = 12, $O652 = 11) + N("If coordinator or specialist or analyst"),
                RANDBETWEEN(7,8),
                7
            )
        )
    )
)</f>
        <v>7</v>
      </c>
      <c r="L652" s="8" t="str">
        <f ca="1">VLOOKUP($K652,Education!$A:$B,2,FALSE)</f>
        <v>Undergraduate degree</v>
      </c>
      <c r="M652" s="7" t="e">
        <f ca="1" xml:space="preserve">
  IF(OR($O652 = 5, $O652 = 6, $O652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2" s="7" t="e">
        <f ca="1">VLOOKUP($M652,Department!$A:$B,2,FALSE)</f>
        <v>#NUM!</v>
      </c>
      <c r="O652" s="6">
        <f t="shared" ca="1" si="10"/>
        <v>11</v>
      </c>
      <c r="P652" s="7" t="str">
        <f ca="1">VLOOKUP($O652,Role!$A:$B,2,FALSE)</f>
        <v>Analyst</v>
      </c>
      <c r="Q652" s="6">
        <f ca="1" xml:space="preserve">
IF($O652 = 11 + N("Analyst"),
    RANDBETWEEN(5, 7) + N("Jr, Pleno, Sr"),
    ""
)</f>
        <v>5</v>
      </c>
      <c r="R652" s="7" t="e">
        <f ca="1" xml:space="preserve">
IF($Q652 &lt;&gt; "",
    VLOOKUP($Q652,Level!$A:$B,2,FALSE),
    ""
)</f>
        <v>#N/A</v>
      </c>
      <c r="S652" s="1" t="e">
        <f ca="1" xml:space="preserve">
IF($O652 = 5 + N("Presidente"),
    27000,
    IF($O652 = 6 + N("Vice-presidente"),
        23000,
        IF(OR($O652 = 8, $O652= 13, $O652 = 12) + N("Secretária bilíngue ou coordenador ou especialista"),
            8000,
            IF($O652 = 7 + N("Diretor"),
                15000,
                IF($O652 = 14 + N("Gerente"),
                    12000,
                    IF($O652 = 9 + N("Estagiário"),
                        705,
                        IF($O652 = 10 + N("Trainee"),
                            805,
                            IF($O652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IF($K652 = 7,
  500,
  IF($K652 = 8,
    1000,
    IF($K652 = 9,
      1500,
      IF($K652 = 10,
        2000,
        0
      )
    )
  )
)
+
N("Adicional no salário por área")
+
IF($M652 = 14 + N("Tecnologia da Informação"),
  120,
  IF($M652 = 16 + N("Vendas"),
    110,
    IF($M652 = 15 + N("Jurídico"),
      100,
      IF(OR($M652 = 8, $M652 = 9, $M652 = 11) + N("Recursos humanos ou comercial ou comunicação e marketing"),
        80,
        0
      )
    )
  )
)
+
N("Adicionando pegadinha")
+
IF(AND($M652 = 16, $K652 = 9, $O652 = 11, $Q652 = 5) + N("Se for de vendas, com mestrado, analista sênior"),
  IF(#REF! = 5,
    100,
    0
  )
  +
  IF($I652 = "M",
    200,
    0
  ),
  0
)</f>
        <v>#NUM!</v>
      </c>
    </row>
    <row r="653" spans="1:19" ht="14.25" customHeight="1" x14ac:dyDescent="0.2">
      <c r="A653" s="7" t="s">
        <v>94</v>
      </c>
      <c r="B653" s="5">
        <f>ROW()</f>
        <v>653</v>
      </c>
      <c r="C653" s="6" t="b">
        <v>1</v>
      </c>
      <c r="D653" s="7" t="e">
        <f ca="1">IF($B653 = 1 + N("Presidente"),
    127,
    IF($B653 = 2 + N("Vice-Presidente"),
        72,
        IF($B653 = 3 + N("Secretária bilíngue"),
            13,
            RANDBETWEEN(5,COUNT(#REF!) + 1)
        )
    )
)</f>
        <v>#NUM!</v>
      </c>
      <c r="E653" s="7" t="e">
        <f ca="1">VLOOKUP($D653,#REF!,2,FALSE)</f>
        <v>#NUM!</v>
      </c>
      <c r="F653" s="7" t="e">
        <f ca="1" xml:space="preserve">
IF($B653 = 1,
    0,
    RANDBETWEEN(5,COUNT(#REF!) + 1)
)</f>
        <v>#NUM!</v>
      </c>
      <c r="G653" s="7" t="e">
        <f ca="1" xml:space="preserve">
IF($B653 = 1 + N("Presidente"),
    "de Orléans e Bragança",
    VLOOKUP($F653,#REF!,2,FALSE) &amp; " " &amp; VLOOKUP(RANDBETWEEN(5,COUNT(#REF!) + 1),#REF!,2,FALSE)
)</f>
        <v>#NUM!</v>
      </c>
      <c r="H653" s="7" t="s">
        <v>749</v>
      </c>
      <c r="I653" s="7" t="s">
        <v>5</v>
      </c>
      <c r="J653" s="8">
        <f ca="1" xml:space="preserve">
IF($O653 = 5 + N("CEO"),
    TODAY() - 16340,
    IF($O653 = 8 + N("Secretary"),
        RANDBETWEEN(TODAY() - 12418.5, TODAY()-6574.5),
        IF(OR($O653 = 7, $O653 = 14),
            RANDBETWEEN(TODAY() - 16071, TODAY() - 8766),
            IF(OR($O653 = 13, $O653 = 12, $O653 = 11),
                RANDBETWEEN(TODAY() - 27393.75, TODAY() - 12783.75),
                RANDBETWEEN(TODAY() - 27393.75, TODAY()-10957.5)
            )
        )
    )
)</f>
        <v>20495</v>
      </c>
      <c r="K653" s="6">
        <f ca="1" xml:space="preserve">
IF(OR($O653 = 5, $O653 = 6) + N("Se for presidente ou vice-presidente"),
    10 + N("Doutor"),
    IF($O653 = 7 + N("Se for diretor"),
        RANDBETWEEN(8,10) + N("Graduate school or Master’s degree or Doctorate"),
        IF($O653 = 14 + N("If a manager"),
            RANDBETWEEN(7,9),
            IF(OR($O653 = 13, $O653 = 12, $O653 = 11) + N("If coordinator or specialist or analyst"),
                RANDBETWEEN(7,8),
                7
            )
        )
    )
)</f>
        <v>7</v>
      </c>
      <c r="L653" s="8" t="str">
        <f ca="1">VLOOKUP($K653,Education!$A:$B,2,FALSE)</f>
        <v>Undergraduate degree</v>
      </c>
      <c r="M653" s="7" t="e">
        <f ca="1" xml:space="preserve">
  IF(OR($O653 = 5, $O653 = 6, $O653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3" s="7" t="e">
        <f ca="1">VLOOKUP($M653,Department!$A:$B,2,FALSE)</f>
        <v>#NUM!</v>
      </c>
      <c r="O653" s="6">
        <f t="shared" ca="1" si="10"/>
        <v>9</v>
      </c>
      <c r="P653" s="7" t="str">
        <f ca="1">VLOOKUP($O653,Role!$A:$B,2,FALSE)</f>
        <v>Intern</v>
      </c>
      <c r="Q653" s="6" t="str">
        <f ca="1" xml:space="preserve">
IF($O653 = 11 + N("Analyst"),
    RANDBETWEEN(5, 7) + N("Jr, Pleno, Sr"),
    ""
)</f>
        <v/>
      </c>
      <c r="R653" s="7" t="str">
        <f ca="1" xml:space="preserve">
IF($Q653 &lt;&gt; "",
    VLOOKUP($Q653,Level!$A:$B,2,FALSE),
    ""
)</f>
        <v/>
      </c>
      <c r="S653" s="1" t="e">
        <f ca="1" xml:space="preserve">
IF($O653 = 5 + N("Presidente"),
    27000,
    IF($O653 = 6 + N("Vice-presidente"),
        23000,
        IF(OR($O653 = 8, $O653= 13, $O653 = 12) + N("Secretária bilíngue ou coordenador ou especialista"),
            8000,
            IF($O653 = 7 + N("Diretor"),
                15000,
                IF($O653 = 14 + N("Gerente"),
                    12000,
                    IF($O653 = 9 + N("Estagiário"),
                        705,
                        IF($O653 = 10 + N("Trainee"),
                            805,
                            IF($O653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IF($K653 = 7,
  500,
  IF($K653 = 8,
    1000,
    IF($K653 = 9,
      1500,
      IF($K653 = 10,
        2000,
        0
      )
    )
  )
)
+
N("Adicional no salário por área")
+
IF($M653 = 14 + N("Tecnologia da Informação"),
  120,
  IF($M653 = 16 + N("Vendas"),
    110,
    IF($M653 = 15 + N("Jurídico"),
      100,
      IF(OR($M653 = 8, $M653 = 9, $M653 = 11) + N("Recursos humanos ou comercial ou comunicação e marketing"),
        80,
        0
      )
    )
  )
)
+
N("Adicionando pegadinha")
+
IF(AND($M653 = 16, $K653 = 9, $O653 = 11, $Q653 = 5) + N("Se for de vendas, com mestrado, analista sênior"),
  IF(#REF! = 5,
    100,
    0
  )
  +
  IF($I653 = "M",
    200,
    0
  ),
  0
)</f>
        <v>#NUM!</v>
      </c>
    </row>
    <row r="654" spans="1:19" ht="14.25" customHeight="1" x14ac:dyDescent="0.2">
      <c r="A654" s="7" t="s">
        <v>94</v>
      </c>
      <c r="B654" s="5">
        <f>ROW()</f>
        <v>654</v>
      </c>
      <c r="C654" s="6" t="b">
        <v>1</v>
      </c>
      <c r="D654" s="7" t="e">
        <f ca="1">IF($B654 = 1 + N("Presidente"),
    127,
    IF($B654 = 2 + N("Vice-Presidente"),
        72,
        IF($B654 = 3 + N("Secretária bilíngue"),
            13,
            RANDBETWEEN(5,COUNT(#REF!) + 1)
        )
    )
)</f>
        <v>#NUM!</v>
      </c>
      <c r="E654" s="7" t="e">
        <f ca="1">VLOOKUP($D654,#REF!,2,FALSE)</f>
        <v>#NUM!</v>
      </c>
      <c r="F654" s="7" t="e">
        <f ca="1" xml:space="preserve">
IF($B654 = 1,
    0,
    RANDBETWEEN(5,COUNT(#REF!) + 1)
)</f>
        <v>#NUM!</v>
      </c>
      <c r="G654" s="7" t="e">
        <f ca="1" xml:space="preserve">
IF($B654 = 1 + N("Presidente"),
    "de Orléans e Bragança",
    VLOOKUP($F654,#REF!,2,FALSE) &amp; " " &amp; VLOOKUP(RANDBETWEEN(5,COUNT(#REF!) + 1),#REF!,2,FALSE)
)</f>
        <v>#NUM!</v>
      </c>
      <c r="H654" s="7" t="s">
        <v>750</v>
      </c>
      <c r="I654" s="7" t="s">
        <v>5</v>
      </c>
      <c r="J654" s="8">
        <f ca="1" xml:space="preserve">
IF($O654 = 5 + N("CEO"),
    TODAY() - 16340,
    IF($O654 = 8 + N("Secretary"),
        RANDBETWEEN(TODAY() - 12418.5, TODAY()-6574.5),
        IF(OR($O654 = 7, $O654 = 14),
            RANDBETWEEN(TODAY() - 16071, TODAY() - 8766),
            IF(OR($O654 = 13, $O654 = 12, $O654 = 11),
                RANDBETWEEN(TODAY() - 27393.75, TODAY() - 12783.75),
                RANDBETWEEN(TODAY() - 27393.75, TODAY()-10957.5)
            )
        )
    )
)</f>
        <v>21907</v>
      </c>
      <c r="K654" s="6">
        <f ca="1" xml:space="preserve">
IF(OR($O654 = 5, $O654 = 6) + N("Se for presidente ou vice-presidente"),
    10 + N("Doutor"),
    IF($O654 = 7 + N("Se for diretor"),
        RANDBETWEEN(8,10) + N("Graduate school or Master’s degree or Doctorate"),
        IF($O654 = 14 + N("If a manager"),
            RANDBETWEEN(7,9),
            IF(OR($O654 = 13, $O654 = 12, $O654 = 11) + N("If coordinator or specialist or analyst"),
                RANDBETWEEN(7,8),
                7
            )
        )
    )
)</f>
        <v>8</v>
      </c>
      <c r="L654" s="8" t="str">
        <f ca="1">VLOOKUP($K654,Education!$A:$B,2,FALSE)</f>
        <v>Graduate school</v>
      </c>
      <c r="M654" s="7" t="e">
        <f ca="1" xml:space="preserve">
  IF(OR($O654 = 5, $O654 = 6, $O654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4" s="7" t="e">
        <f ca="1">VLOOKUP($M654,Department!$A:$B,2,FALSE)</f>
        <v>#NUM!</v>
      </c>
      <c r="O654" s="6">
        <f t="shared" ca="1" si="10"/>
        <v>11</v>
      </c>
      <c r="P654" s="7" t="str">
        <f ca="1">VLOOKUP($O654,Role!$A:$B,2,FALSE)</f>
        <v>Analyst</v>
      </c>
      <c r="Q654" s="6">
        <f ca="1" xml:space="preserve">
IF($O654 = 11 + N("Analyst"),
    RANDBETWEEN(5, 7) + N("Jr, Pleno, Sr"),
    ""
)</f>
        <v>7</v>
      </c>
      <c r="R654" s="7" t="e">
        <f ca="1" xml:space="preserve">
IF($Q654 &lt;&gt; "",
    VLOOKUP($Q654,Level!$A:$B,2,FALSE),
    ""
)</f>
        <v>#N/A</v>
      </c>
      <c r="S654" s="1" t="e">
        <f ca="1" xml:space="preserve">
IF($O654 = 5 + N("Presidente"),
    27000,
    IF($O654 = 6 + N("Vice-presidente"),
        23000,
        IF(OR($O654 = 8, $O654= 13, $O654 = 12) + N("Secretária bilíngue ou coordenador ou especialista"),
            8000,
            IF($O654 = 7 + N("Diretor"),
                15000,
                IF($O654 = 14 + N("Gerente"),
                    12000,
                    IF($O654 = 9 + N("Estagiário"),
                        705,
                        IF($O654 = 10 + N("Trainee"),
                            805,
                            IF($O654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IF($K654 = 7,
  500,
  IF($K654 = 8,
    1000,
    IF($K654 = 9,
      1500,
      IF($K654 = 10,
        2000,
        0
      )
    )
  )
)
+
N("Adicional no salário por área")
+
IF($M654 = 14 + N("Tecnologia da Informação"),
  120,
  IF($M654 = 16 + N("Vendas"),
    110,
    IF($M654 = 15 + N("Jurídico"),
      100,
      IF(OR($M654 = 8, $M654 = 9, $M654 = 11) + N("Recursos humanos ou comercial ou comunicação e marketing"),
        80,
        0
      )
    )
  )
)
+
N("Adicionando pegadinha")
+
IF(AND($M654 = 16, $K654 = 9, $O654 = 11, $Q654 = 5) + N("Se for de vendas, com mestrado, analista sênior"),
  IF(#REF! = 5,
    100,
    0
  )
  +
  IF($I654 = "M",
    200,
    0
  ),
  0
)</f>
        <v>#NUM!</v>
      </c>
    </row>
    <row r="655" spans="1:19" ht="14.25" customHeight="1" x14ac:dyDescent="0.2">
      <c r="A655" s="7" t="s">
        <v>94</v>
      </c>
      <c r="B655" s="5">
        <f>ROW()</f>
        <v>655</v>
      </c>
      <c r="C655" s="6" t="b">
        <v>1</v>
      </c>
      <c r="D655" s="7" t="e">
        <f ca="1">IF($B655 = 1 + N("Presidente"),
    127,
    IF($B655 = 2 + N("Vice-Presidente"),
        72,
        IF($B655 = 3 + N("Secretária bilíngue"),
            13,
            RANDBETWEEN(5,COUNT(#REF!) + 1)
        )
    )
)</f>
        <v>#NUM!</v>
      </c>
      <c r="E655" s="7" t="e">
        <f ca="1">VLOOKUP($D655,#REF!,2,FALSE)</f>
        <v>#NUM!</v>
      </c>
      <c r="F655" s="7" t="e">
        <f ca="1" xml:space="preserve">
IF($B655 = 1,
    0,
    RANDBETWEEN(5,COUNT(#REF!) + 1)
)</f>
        <v>#NUM!</v>
      </c>
      <c r="G655" s="7" t="e">
        <f ca="1" xml:space="preserve">
IF($B655 = 1 + N("Presidente"),
    "de Orléans e Bragança",
    VLOOKUP($F655,#REF!,2,FALSE) &amp; " " &amp; VLOOKUP(RANDBETWEEN(5,COUNT(#REF!) + 1),#REF!,2,FALSE)
)</f>
        <v>#NUM!</v>
      </c>
      <c r="H655" s="7" t="s">
        <v>751</v>
      </c>
      <c r="I655" s="7" t="s">
        <v>5</v>
      </c>
      <c r="J655" s="8">
        <f ca="1" xml:space="preserve">
IF($O655 = 5 + N("CEO"),
    TODAY() - 16340,
    IF($O655 = 8 + N("Secretary"),
        RANDBETWEEN(TODAY() - 12418.5, TODAY()-6574.5),
        IF(OR($O655 = 7, $O655 = 14),
            RANDBETWEEN(TODAY() - 16071, TODAY() - 8766),
            IF(OR($O655 = 13, $O655 = 12, $O655 = 11),
                RANDBETWEEN(TODAY() - 27393.75, TODAY() - 12783.75),
                RANDBETWEEN(TODAY() - 27393.75, TODAY()-10957.5)
            )
        )
    )
)</f>
        <v>28668</v>
      </c>
      <c r="K655" s="6">
        <f ca="1" xml:space="preserve">
IF(OR($O655 = 5, $O655 = 6) + N("Se for presidente ou vice-presidente"),
    10 + N("Doutor"),
    IF($O655 = 7 + N("Se for diretor"),
        RANDBETWEEN(8,10) + N("Graduate school or Master’s degree or Doctorate"),
        IF($O655 = 14 + N("If a manager"),
            RANDBETWEEN(7,9),
            IF(OR($O655 = 13, $O655 = 12, $O655 = 11) + N("If coordinator or specialist or analyst"),
                RANDBETWEEN(7,8),
                7
            )
        )
    )
)</f>
        <v>7</v>
      </c>
      <c r="L655" s="8" t="str">
        <f ca="1">VLOOKUP($K655,Education!$A:$B,2,FALSE)</f>
        <v>Undergraduate degree</v>
      </c>
      <c r="M655" s="7" t="e">
        <f ca="1" xml:space="preserve">
  IF(OR($O655 = 5, $O655 = 6, $O655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5" s="7" t="e">
        <f ca="1">VLOOKUP($M655,Department!$A:$B,2,FALSE)</f>
        <v>#NUM!</v>
      </c>
      <c r="O655" s="6">
        <f t="shared" ca="1" si="10"/>
        <v>9</v>
      </c>
      <c r="P655" s="7" t="str">
        <f ca="1">VLOOKUP($O655,Role!$A:$B,2,FALSE)</f>
        <v>Intern</v>
      </c>
      <c r="Q655" s="6" t="str">
        <f ca="1" xml:space="preserve">
IF($O655 = 11 + N("Analyst"),
    RANDBETWEEN(5, 7) + N("Jr, Pleno, Sr"),
    ""
)</f>
        <v/>
      </c>
      <c r="R655" s="7" t="str">
        <f ca="1" xml:space="preserve">
IF($Q655 &lt;&gt; "",
    VLOOKUP($Q655,Level!$A:$B,2,FALSE),
    ""
)</f>
        <v/>
      </c>
      <c r="S655" s="1" t="e">
        <f ca="1" xml:space="preserve">
IF($O655 = 5 + N("Presidente"),
    27000,
    IF($O655 = 6 + N("Vice-presidente"),
        23000,
        IF(OR($O655 = 8, $O655= 13, $O655 = 12) + N("Secretária bilíngue ou coordenador ou especialista"),
            8000,
            IF($O655 = 7 + N("Diretor"),
                15000,
                IF($O655 = 14 + N("Gerente"),
                    12000,
                    IF($O655 = 9 + N("Estagiário"),
                        705,
                        IF($O655 = 10 + N("Trainee"),
                            805,
                            IF($O655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IF($K655 = 7,
  500,
  IF($K655 = 8,
    1000,
    IF($K655 = 9,
      1500,
      IF($K655 = 10,
        2000,
        0
      )
    )
  )
)
+
N("Adicional no salário por área")
+
IF($M655 = 14 + N("Tecnologia da Informação"),
  120,
  IF($M655 = 16 + N("Vendas"),
    110,
    IF($M655 = 15 + N("Jurídico"),
      100,
      IF(OR($M655 = 8, $M655 = 9, $M655 = 11) + N("Recursos humanos ou comercial ou comunicação e marketing"),
        80,
        0
      )
    )
  )
)
+
N("Adicionando pegadinha")
+
IF(AND($M655 = 16, $K655 = 9, $O655 = 11, $Q655 = 5) + N("Se for de vendas, com mestrado, analista sênior"),
  IF(#REF! = 5,
    100,
    0
  )
  +
  IF($I655 = "M",
    200,
    0
  ),
  0
)</f>
        <v>#NUM!</v>
      </c>
    </row>
    <row r="656" spans="1:19" ht="14.25" customHeight="1" x14ac:dyDescent="0.2">
      <c r="A656" s="7" t="s">
        <v>94</v>
      </c>
      <c r="B656" s="5">
        <f>ROW()</f>
        <v>656</v>
      </c>
      <c r="C656" s="6" t="b">
        <v>1</v>
      </c>
      <c r="D656" s="7" t="e">
        <f ca="1">IF($B656 = 1 + N("Presidente"),
    127,
    IF($B656 = 2 + N("Vice-Presidente"),
        72,
        IF($B656 = 3 + N("Secretária bilíngue"),
            13,
            RANDBETWEEN(5,COUNT(#REF!) + 1)
        )
    )
)</f>
        <v>#NUM!</v>
      </c>
      <c r="E656" s="7" t="e">
        <f ca="1">VLOOKUP($D656,#REF!,2,FALSE)</f>
        <v>#NUM!</v>
      </c>
      <c r="F656" s="7" t="e">
        <f ca="1" xml:space="preserve">
IF($B656 = 1,
    0,
    RANDBETWEEN(5,COUNT(#REF!) + 1)
)</f>
        <v>#NUM!</v>
      </c>
      <c r="G656" s="7" t="e">
        <f ca="1" xml:space="preserve">
IF($B656 = 1 + N("Presidente"),
    "de Orléans e Bragança",
    VLOOKUP($F656,#REF!,2,FALSE) &amp; " " &amp; VLOOKUP(RANDBETWEEN(5,COUNT(#REF!) + 1),#REF!,2,FALSE)
)</f>
        <v>#NUM!</v>
      </c>
      <c r="H656" s="7" t="s">
        <v>752</v>
      </c>
      <c r="I656" s="7" t="s">
        <v>6</v>
      </c>
      <c r="J656" s="8">
        <f ca="1" xml:space="preserve">
IF($O656 = 5 + N("CEO"),
    TODAY() - 16340,
    IF($O656 = 8 + N("Secretary"),
        RANDBETWEEN(TODAY() - 12418.5, TODAY()-6574.5),
        IF(OR($O656 = 7, $O656 = 14),
            RANDBETWEEN(TODAY() - 16071, TODAY() - 8766),
            IF(OR($O656 = 13, $O656 = 12, $O656 = 11),
                RANDBETWEEN(TODAY() - 27393.75, TODAY() - 12783.75),
                RANDBETWEEN(TODAY() - 27393.75, TODAY()-10957.5)
            )
        )
    )
)</f>
        <v>18895</v>
      </c>
      <c r="K656" s="6">
        <f ca="1" xml:space="preserve">
IF(OR($O656 = 5, $O656 = 6) + N("Se for presidente ou vice-presidente"),
    10 + N("Doutor"),
    IF($O656 = 7 + N("Se for diretor"),
        RANDBETWEEN(8,10) + N("Graduate school or Master’s degree or Doctorate"),
        IF($O656 = 14 + N("If a manager"),
            RANDBETWEEN(7,9),
            IF(OR($O656 = 13, $O656 = 12, $O656 = 11) + N("If coordinator or specialist or analyst"),
                RANDBETWEEN(7,8),
                7
            )
        )
    )
)</f>
        <v>7</v>
      </c>
      <c r="L656" s="8" t="str">
        <f ca="1">VLOOKUP($K656,Education!$A:$B,2,FALSE)</f>
        <v>Undergraduate degree</v>
      </c>
      <c r="M656" s="7" t="e">
        <f ca="1" xml:space="preserve">
  IF(OR($O656 = 5, $O656 = 6, $O656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6" s="7" t="e">
        <f ca="1">VLOOKUP($M656,Department!$A:$B,2,FALSE)</f>
        <v>#NUM!</v>
      </c>
      <c r="O656" s="6">
        <f t="shared" ca="1" si="10"/>
        <v>11</v>
      </c>
      <c r="P656" s="7" t="str">
        <f ca="1">VLOOKUP($O656,Role!$A:$B,2,FALSE)</f>
        <v>Analyst</v>
      </c>
      <c r="Q656" s="6">
        <f ca="1" xml:space="preserve">
IF($O656 = 11 + N("Analyst"),
    RANDBETWEEN(5, 7) + N("Jr, Pleno, Sr"),
    ""
)</f>
        <v>5</v>
      </c>
      <c r="R656" s="7" t="e">
        <f ca="1" xml:space="preserve">
IF($Q656 &lt;&gt; "",
    VLOOKUP($Q656,Level!$A:$B,2,FALSE),
    ""
)</f>
        <v>#N/A</v>
      </c>
      <c r="S656" s="1" t="e">
        <f ca="1" xml:space="preserve">
IF($O656 = 5 + N("Presidente"),
    27000,
    IF($O656 = 6 + N("Vice-presidente"),
        23000,
        IF(OR($O656 = 8, $O656= 13, $O656 = 12) + N("Secretária bilíngue ou coordenador ou especialista"),
            8000,
            IF($O656 = 7 + N("Diretor"),
                15000,
                IF($O656 = 14 + N("Gerente"),
                    12000,
                    IF($O656 = 9 + N("Estagiário"),
                        705,
                        IF($O656 = 10 + N("Trainee"),
                            805,
                            IF($O656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IF($K656 = 7,
  500,
  IF($K656 = 8,
    1000,
    IF($K656 = 9,
      1500,
      IF($K656 = 10,
        2000,
        0
      )
    )
  )
)
+
N("Adicional no salário por área")
+
IF($M656 = 14 + N("Tecnologia da Informação"),
  120,
  IF($M656 = 16 + N("Vendas"),
    110,
    IF($M656 = 15 + N("Jurídico"),
      100,
      IF(OR($M656 = 8, $M656 = 9, $M656 = 11) + N("Recursos humanos ou comercial ou comunicação e marketing"),
        80,
        0
      )
    )
  )
)
+
N("Adicionando pegadinha")
+
IF(AND($M656 = 16, $K656 = 9, $O656 = 11, $Q656 = 5) + N("Se for de vendas, com mestrado, analista sênior"),
  IF(#REF! = 5,
    100,
    0
  )
  +
  IF($I656 = "M",
    200,
    0
  ),
  0
)</f>
        <v>#NUM!</v>
      </c>
    </row>
    <row r="657" spans="1:19" ht="14.25" customHeight="1" x14ac:dyDescent="0.2">
      <c r="A657" s="7" t="s">
        <v>94</v>
      </c>
      <c r="B657" s="5">
        <f>ROW()</f>
        <v>657</v>
      </c>
      <c r="C657" s="6" t="b">
        <v>1</v>
      </c>
      <c r="D657" s="7" t="e">
        <f ca="1">IF($B657 = 1 + N("Presidente"),
    127,
    IF($B657 = 2 + N("Vice-Presidente"),
        72,
        IF($B657 = 3 + N("Secretária bilíngue"),
            13,
            RANDBETWEEN(5,COUNT(#REF!) + 1)
        )
    )
)</f>
        <v>#NUM!</v>
      </c>
      <c r="E657" s="7" t="e">
        <f ca="1">VLOOKUP($D657,#REF!,2,FALSE)</f>
        <v>#NUM!</v>
      </c>
      <c r="F657" s="7" t="e">
        <f ca="1" xml:space="preserve">
IF($B657 = 1,
    0,
    RANDBETWEEN(5,COUNT(#REF!) + 1)
)</f>
        <v>#NUM!</v>
      </c>
      <c r="G657" s="7" t="e">
        <f ca="1" xml:space="preserve">
IF($B657 = 1 + N("Presidente"),
    "de Orléans e Bragança",
    VLOOKUP($F657,#REF!,2,FALSE) &amp; " " &amp; VLOOKUP(RANDBETWEEN(5,COUNT(#REF!) + 1),#REF!,2,FALSE)
)</f>
        <v>#NUM!</v>
      </c>
      <c r="H657" s="7" t="s">
        <v>753</v>
      </c>
      <c r="I657" s="7" t="s">
        <v>6</v>
      </c>
      <c r="J657" s="8">
        <f ca="1" xml:space="preserve">
IF($O657 = 5 + N("CEO"),
    TODAY() - 16340,
    IF($O657 = 8 + N("Secretary"),
        RANDBETWEEN(TODAY() - 12418.5, TODAY()-6574.5),
        IF(OR($O657 = 7, $O657 = 14),
            RANDBETWEEN(TODAY() - 16071, TODAY() - 8766),
            IF(OR($O657 = 13, $O657 = 12, $O657 = 11),
                RANDBETWEEN(TODAY() - 27393.75, TODAY() - 12783.75),
                RANDBETWEEN(TODAY() - 27393.75, TODAY()-10957.5)
            )
        )
    )
)</f>
        <v>25293</v>
      </c>
      <c r="K657" s="6">
        <f ca="1" xml:space="preserve">
IF(OR($O657 = 5, $O657 = 6) + N("Se for presidente ou vice-presidente"),
    10 + N("Doutor"),
    IF($O657 = 7 + N("Se for diretor"),
        RANDBETWEEN(8,10) + N("Graduate school or Master’s degree or Doctorate"),
        IF($O657 = 14 + N("If a manager"),
            RANDBETWEEN(7,9),
            IF(OR($O657 = 13, $O657 = 12, $O657 = 11) + N("If coordinator or specialist or analyst"),
                RANDBETWEEN(7,8),
                7
            )
        )
    )
)</f>
        <v>7</v>
      </c>
      <c r="L657" s="8" t="str">
        <f ca="1">VLOOKUP($K657,Education!$A:$B,2,FALSE)</f>
        <v>Undergraduate degree</v>
      </c>
      <c r="M657" s="7" t="e">
        <f ca="1" xml:space="preserve">
  IF(OR($O657 = 5, $O657 = 6, $O657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7" s="7" t="e">
        <f ca="1">VLOOKUP($M657,Department!$A:$B,2,FALSE)</f>
        <v>#NUM!</v>
      </c>
      <c r="O657" s="6">
        <f t="shared" ca="1" si="10"/>
        <v>10</v>
      </c>
      <c r="P657" s="7" t="str">
        <f ca="1">VLOOKUP($O657,Role!$A:$B,2,FALSE)</f>
        <v>Trainee</v>
      </c>
      <c r="Q657" s="6" t="str">
        <f ca="1" xml:space="preserve">
IF($O657 = 11 + N("Analyst"),
    RANDBETWEEN(5, 7) + N("Jr, Pleno, Sr"),
    ""
)</f>
        <v/>
      </c>
      <c r="R657" s="7" t="str">
        <f ca="1" xml:space="preserve">
IF($Q657 &lt;&gt; "",
    VLOOKUP($Q657,Level!$A:$B,2,FALSE),
    ""
)</f>
        <v/>
      </c>
      <c r="S657" s="1" t="e">
        <f ca="1" xml:space="preserve">
IF($O657 = 5 + N("Presidente"),
    27000,
    IF($O657 = 6 + N("Vice-presidente"),
        23000,
        IF(OR($O657 = 8, $O657= 13, $O657 = 12) + N("Secretária bilíngue ou coordenador ou especialista"),
            8000,
            IF($O657 = 7 + N("Diretor"),
                15000,
                IF($O657 = 14 + N("Gerente"),
                    12000,
                    IF($O657 = 9 + N("Estagiário"),
                        705,
                        IF($O657 = 10 + N("Trainee"),
                            805,
                            IF($O657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IF($K657 = 7,
  500,
  IF($K657 = 8,
    1000,
    IF($K657 = 9,
      1500,
      IF($K657 = 10,
        2000,
        0
      )
    )
  )
)
+
N("Adicional no salário por área")
+
IF($M657 = 14 + N("Tecnologia da Informação"),
  120,
  IF($M657 = 16 + N("Vendas"),
    110,
    IF($M657 = 15 + N("Jurídico"),
      100,
      IF(OR($M657 = 8, $M657 = 9, $M657 = 11) + N("Recursos humanos ou comercial ou comunicação e marketing"),
        80,
        0
      )
    )
  )
)
+
N("Adicionando pegadinha")
+
IF(AND($M657 = 16, $K657 = 9, $O657 = 11, $Q657 = 5) + N("Se for de vendas, com mestrado, analista sênior"),
  IF(#REF! = 5,
    100,
    0
  )
  +
  IF($I657 = "M",
    200,
    0
  ),
  0
)</f>
        <v>#NUM!</v>
      </c>
    </row>
    <row r="658" spans="1:19" ht="14.25" customHeight="1" x14ac:dyDescent="0.2">
      <c r="A658" s="7" t="s">
        <v>94</v>
      </c>
      <c r="B658" s="5">
        <f>ROW()</f>
        <v>658</v>
      </c>
      <c r="C658" s="6" t="b">
        <v>1</v>
      </c>
      <c r="D658" s="7" t="e">
        <f ca="1">IF($B658 = 1 + N("Presidente"),
    127,
    IF($B658 = 2 + N("Vice-Presidente"),
        72,
        IF($B658 = 3 + N("Secretária bilíngue"),
            13,
            RANDBETWEEN(5,COUNT(#REF!) + 1)
        )
    )
)</f>
        <v>#NUM!</v>
      </c>
      <c r="E658" s="7" t="e">
        <f ca="1">VLOOKUP($D658,#REF!,2,FALSE)</f>
        <v>#NUM!</v>
      </c>
      <c r="F658" s="7" t="e">
        <f ca="1" xml:space="preserve">
IF($B658 = 1,
    0,
    RANDBETWEEN(5,COUNT(#REF!) + 1)
)</f>
        <v>#NUM!</v>
      </c>
      <c r="G658" s="7" t="e">
        <f ca="1" xml:space="preserve">
IF($B658 = 1 + N("Presidente"),
    "de Orléans e Bragança",
    VLOOKUP($F658,#REF!,2,FALSE) &amp; " " &amp; VLOOKUP(RANDBETWEEN(5,COUNT(#REF!) + 1),#REF!,2,FALSE)
)</f>
        <v>#NUM!</v>
      </c>
      <c r="H658" s="7" t="s">
        <v>754</v>
      </c>
      <c r="I658" s="7" t="s">
        <v>5</v>
      </c>
      <c r="J658" s="8">
        <f ca="1" xml:space="preserve">
IF($O658 = 5 + N("CEO"),
    TODAY() - 16340,
    IF($O658 = 8 + N("Secretary"),
        RANDBETWEEN(TODAY() - 12418.5, TODAY()-6574.5),
        IF(OR($O658 = 7, $O658 = 14),
            RANDBETWEEN(TODAY() - 16071, TODAY() - 8766),
            IF(OR($O658 = 13, $O658 = 12, $O658 = 11),
                RANDBETWEEN(TODAY() - 27393.75, TODAY() - 12783.75),
                RANDBETWEEN(TODAY() - 27393.75, TODAY()-10957.5)
            )
        )
    )
)</f>
        <v>24166</v>
      </c>
      <c r="K658" s="6">
        <f ca="1" xml:space="preserve">
IF(OR($O658 = 5, $O658 = 6) + N("Se for presidente ou vice-presidente"),
    10 + N("Doutor"),
    IF($O658 = 7 + N("Se for diretor"),
        RANDBETWEEN(8,10) + N("Graduate school or Master’s degree or Doctorate"),
        IF($O658 = 14 + N("If a manager"),
            RANDBETWEEN(7,9),
            IF(OR($O658 = 13, $O658 = 12, $O658 = 11) + N("If coordinator or specialist or analyst"),
                RANDBETWEEN(7,8),
                7
            )
        )
    )
)</f>
        <v>8</v>
      </c>
      <c r="L658" s="8" t="str">
        <f ca="1">VLOOKUP($K658,Education!$A:$B,2,FALSE)</f>
        <v>Graduate school</v>
      </c>
      <c r="M658" s="7" t="e">
        <f ca="1" xml:space="preserve">
  IF(OR($O658 = 5, $O658 = 6, $O658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8" s="7" t="e">
        <f ca="1">VLOOKUP($M658,Department!$A:$B,2,FALSE)</f>
        <v>#NUM!</v>
      </c>
      <c r="O658" s="6">
        <f t="shared" ca="1" si="10"/>
        <v>11</v>
      </c>
      <c r="P658" s="7" t="str">
        <f ca="1">VLOOKUP($O658,Role!$A:$B,2,FALSE)</f>
        <v>Analyst</v>
      </c>
      <c r="Q658" s="6">
        <f ca="1" xml:space="preserve">
IF($O658 = 11 + N("Analyst"),
    RANDBETWEEN(5, 7) + N("Jr, Pleno, Sr"),
    ""
)</f>
        <v>7</v>
      </c>
      <c r="R658" s="7" t="e">
        <f ca="1" xml:space="preserve">
IF($Q658 &lt;&gt; "",
    VLOOKUP($Q658,Level!$A:$B,2,FALSE),
    ""
)</f>
        <v>#N/A</v>
      </c>
      <c r="S658" s="1" t="e">
        <f ca="1" xml:space="preserve">
IF($O658 = 5 + N("Presidente"),
    27000,
    IF($O658 = 6 + N("Vice-presidente"),
        23000,
        IF(OR($O658 = 8, $O658= 13, $O658 = 12) + N("Secretária bilíngue ou coordenador ou especialista"),
            8000,
            IF($O658 = 7 + N("Diretor"),
                15000,
                IF($O658 = 14 + N("Gerente"),
                    12000,
                    IF($O658 = 9 + N("Estagiário"),
                        705,
                        IF($O658 = 10 + N("Trainee"),
                            805,
                            IF($O658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IF($K658 = 7,
  500,
  IF($K658 = 8,
    1000,
    IF($K658 = 9,
      1500,
      IF($K658 = 10,
        2000,
        0
      )
    )
  )
)
+
N("Adicional no salário por área")
+
IF($M658 = 14 + N("Tecnologia da Informação"),
  120,
  IF($M658 = 16 + N("Vendas"),
    110,
    IF($M658 = 15 + N("Jurídico"),
      100,
      IF(OR($M658 = 8, $M658 = 9, $M658 = 11) + N("Recursos humanos ou comercial ou comunicação e marketing"),
        80,
        0
      )
    )
  )
)
+
N("Adicionando pegadinha")
+
IF(AND($M658 = 16, $K658 = 9, $O658 = 11, $Q658 = 5) + N("Se for de vendas, com mestrado, analista sênior"),
  IF(#REF! = 5,
    100,
    0
  )
  +
  IF($I658 = "M",
    200,
    0
  ),
  0
)</f>
        <v>#NUM!</v>
      </c>
    </row>
    <row r="659" spans="1:19" ht="14.25" customHeight="1" x14ac:dyDescent="0.2">
      <c r="A659" s="7" t="s">
        <v>94</v>
      </c>
      <c r="B659" s="5">
        <f>ROW()</f>
        <v>659</v>
      </c>
      <c r="C659" s="6" t="b">
        <v>1</v>
      </c>
      <c r="D659" s="7" t="e">
        <f ca="1">IF($B659 = 1 + N("Presidente"),
    127,
    IF($B659 = 2 + N("Vice-Presidente"),
        72,
        IF($B659 = 3 + N("Secretária bilíngue"),
            13,
            RANDBETWEEN(5,COUNT(#REF!) + 1)
        )
    )
)</f>
        <v>#NUM!</v>
      </c>
      <c r="E659" s="7" t="e">
        <f ca="1">VLOOKUP($D659,#REF!,2,FALSE)</f>
        <v>#NUM!</v>
      </c>
      <c r="F659" s="7" t="e">
        <f ca="1" xml:space="preserve">
IF($B659 = 1,
    0,
    RANDBETWEEN(5,COUNT(#REF!) + 1)
)</f>
        <v>#NUM!</v>
      </c>
      <c r="G659" s="7" t="e">
        <f ca="1" xml:space="preserve">
IF($B659 = 1 + N("Presidente"),
    "de Orléans e Bragança",
    VLOOKUP($F659,#REF!,2,FALSE) &amp; " " &amp; VLOOKUP(RANDBETWEEN(5,COUNT(#REF!) + 1),#REF!,2,FALSE)
)</f>
        <v>#NUM!</v>
      </c>
      <c r="H659" s="7" t="s">
        <v>755</v>
      </c>
      <c r="I659" s="7" t="s">
        <v>6</v>
      </c>
      <c r="J659" s="8">
        <f ca="1" xml:space="preserve">
IF($O659 = 5 + N("CEO"),
    TODAY() - 16340,
    IF($O659 = 8 + N("Secretary"),
        RANDBETWEEN(TODAY() - 12418.5, TODAY()-6574.5),
        IF(OR($O659 = 7, $O659 = 14),
            RANDBETWEEN(TODAY() - 16071, TODAY() - 8766),
            IF(OR($O659 = 13, $O659 = 12, $O659 = 11),
                RANDBETWEEN(TODAY() - 27393.75, TODAY() - 12783.75),
                RANDBETWEEN(TODAY() - 27393.75, TODAY()-10957.5)
            )
        )
    )
)</f>
        <v>17523</v>
      </c>
      <c r="K659" s="6">
        <f ca="1" xml:space="preserve">
IF(OR($O659 = 5, $O659 = 6) + N("Se for presidente ou vice-presidente"),
    10 + N("Doutor"),
    IF($O659 = 7 + N("Se for diretor"),
        RANDBETWEEN(8,10) + N("Graduate school or Master’s degree or Doctorate"),
        IF($O659 = 14 + N("If a manager"),
            RANDBETWEEN(7,9),
            IF(OR($O659 = 13, $O659 = 12, $O659 = 11) + N("If coordinator or specialist or analyst"),
                RANDBETWEEN(7,8),
                7
            )
        )
    )
)</f>
        <v>7</v>
      </c>
      <c r="L659" s="8" t="str">
        <f ca="1">VLOOKUP($K659,Education!$A:$B,2,FALSE)</f>
        <v>Undergraduate degree</v>
      </c>
      <c r="M659" s="7" t="e">
        <f ca="1" xml:space="preserve">
  IF(OR($O659 = 5, $O659 = 6, $O659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59" s="7" t="e">
        <f ca="1">VLOOKUP($M659,Department!$A:$B,2,FALSE)</f>
        <v>#NUM!</v>
      </c>
      <c r="O659" s="6">
        <f t="shared" ca="1" si="10"/>
        <v>9</v>
      </c>
      <c r="P659" s="7" t="str">
        <f ca="1">VLOOKUP($O659,Role!$A:$B,2,FALSE)</f>
        <v>Intern</v>
      </c>
      <c r="Q659" s="6" t="str">
        <f ca="1" xml:space="preserve">
IF($O659 = 11 + N("Analyst"),
    RANDBETWEEN(5, 7) + N("Jr, Pleno, Sr"),
    ""
)</f>
        <v/>
      </c>
      <c r="R659" s="7" t="str">
        <f ca="1" xml:space="preserve">
IF($Q659 &lt;&gt; "",
    VLOOKUP($Q659,Level!$A:$B,2,FALSE),
    ""
)</f>
        <v/>
      </c>
      <c r="S659" s="1" t="e">
        <f ca="1" xml:space="preserve">
IF($O659 = 5 + N("Presidente"),
    27000,
    IF($O659 = 6 + N("Vice-presidente"),
        23000,
        IF(OR($O659 = 8, $O659= 13, $O659 = 12) + N("Secretária bilíngue ou coordenador ou especialista"),
            8000,
            IF($O659 = 7 + N("Diretor"),
                15000,
                IF($O659 = 14 + N("Gerente"),
                    12000,
                    IF($O659 = 9 + N("Estagiário"),
                        705,
                        IF($O659 = 10 + N("Trainee"),
                            805,
                            IF($O659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IF($K659 = 7,
  500,
  IF($K659 = 8,
    1000,
    IF($K659 = 9,
      1500,
      IF($K659 = 10,
        2000,
        0
      )
    )
  )
)
+
N("Adicional no salário por área")
+
IF($M659 = 14 + N("Tecnologia da Informação"),
  120,
  IF($M659 = 16 + N("Vendas"),
    110,
    IF($M659 = 15 + N("Jurídico"),
      100,
      IF(OR($M659 = 8, $M659 = 9, $M659 = 11) + N("Recursos humanos ou comercial ou comunicação e marketing"),
        80,
        0
      )
    )
  )
)
+
N("Adicionando pegadinha")
+
IF(AND($M659 = 16, $K659 = 9, $O659 = 11, $Q659 = 5) + N("Se for de vendas, com mestrado, analista sênior"),
  IF(#REF! = 5,
    100,
    0
  )
  +
  IF($I659 = "M",
    200,
    0
  ),
  0
)</f>
        <v>#NUM!</v>
      </c>
    </row>
    <row r="660" spans="1:19" ht="14.25" customHeight="1" x14ac:dyDescent="0.2">
      <c r="A660" s="7" t="s">
        <v>94</v>
      </c>
      <c r="B660" s="5">
        <f>ROW()</f>
        <v>660</v>
      </c>
      <c r="C660" s="6" t="b">
        <v>1</v>
      </c>
      <c r="D660" s="7" t="e">
        <f ca="1">IF($B660 = 1 + N("Presidente"),
    127,
    IF($B660 = 2 + N("Vice-Presidente"),
        72,
        IF($B660 = 3 + N("Secretária bilíngue"),
            13,
            RANDBETWEEN(5,COUNT(#REF!) + 1)
        )
    )
)</f>
        <v>#NUM!</v>
      </c>
      <c r="E660" s="7" t="e">
        <f ca="1">VLOOKUP($D660,#REF!,2,FALSE)</f>
        <v>#NUM!</v>
      </c>
      <c r="F660" s="7" t="e">
        <f ca="1" xml:space="preserve">
IF($B660 = 1,
    0,
    RANDBETWEEN(5,COUNT(#REF!) + 1)
)</f>
        <v>#NUM!</v>
      </c>
      <c r="G660" s="7" t="e">
        <f ca="1" xml:space="preserve">
IF($B660 = 1 + N("Presidente"),
    "de Orléans e Bragança",
    VLOOKUP($F660,#REF!,2,FALSE) &amp; " " &amp; VLOOKUP(RANDBETWEEN(5,COUNT(#REF!) + 1),#REF!,2,FALSE)
)</f>
        <v>#NUM!</v>
      </c>
      <c r="H660" s="7" t="s">
        <v>756</v>
      </c>
      <c r="I660" s="7" t="s">
        <v>5</v>
      </c>
      <c r="J660" s="8">
        <f ca="1" xml:space="preserve">
IF($O660 = 5 + N("CEO"),
    TODAY() - 16340,
    IF($O660 = 8 + N("Secretary"),
        RANDBETWEEN(TODAY() - 12418.5, TODAY()-6574.5),
        IF(OR($O660 = 7, $O660 = 14),
            RANDBETWEEN(TODAY() - 16071, TODAY() - 8766),
            IF(OR($O660 = 13, $O660 = 12, $O660 = 11),
                RANDBETWEEN(TODAY() - 27393.75, TODAY() - 12783.75),
                RANDBETWEEN(TODAY() - 27393.75, TODAY()-10957.5)
            )
        )
    )
)</f>
        <v>22161</v>
      </c>
      <c r="K660" s="6">
        <f ca="1" xml:space="preserve">
IF(OR($O660 = 5, $O660 = 6) + N("Se for presidente ou vice-presidente"),
    10 + N("Doutor"),
    IF($O660 = 7 + N("Se for diretor"),
        RANDBETWEEN(8,10) + N("Graduate school or Master’s degree or Doctorate"),
        IF($O660 = 14 + N("If a manager"),
            RANDBETWEEN(7,9),
            IF(OR($O660 = 13, $O660 = 12, $O660 = 11) + N("If coordinator or specialist or analyst"),
                RANDBETWEEN(7,8),
                7
            )
        )
    )
)</f>
        <v>8</v>
      </c>
      <c r="L660" s="8" t="str">
        <f ca="1">VLOOKUP($K660,Education!$A:$B,2,FALSE)</f>
        <v>Graduate school</v>
      </c>
      <c r="M660" s="7" t="e">
        <f ca="1" xml:space="preserve">
  IF(OR($O660 = 5, $O660 = 6, $O660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0" s="7" t="e">
        <f ca="1">VLOOKUP($M660,Department!$A:$B,2,FALSE)</f>
        <v>#NUM!</v>
      </c>
      <c r="O660" s="6">
        <f t="shared" ca="1" si="10"/>
        <v>11</v>
      </c>
      <c r="P660" s="7" t="str">
        <f ca="1">VLOOKUP($O660,Role!$A:$B,2,FALSE)</f>
        <v>Analyst</v>
      </c>
      <c r="Q660" s="6">
        <f ca="1" xml:space="preserve">
IF($O660 = 11 + N("Analyst"),
    RANDBETWEEN(5, 7) + N("Jr, Pleno, Sr"),
    ""
)</f>
        <v>7</v>
      </c>
      <c r="R660" s="7" t="e">
        <f ca="1" xml:space="preserve">
IF($Q660 &lt;&gt; "",
    VLOOKUP($Q660,Level!$A:$B,2,FALSE),
    ""
)</f>
        <v>#N/A</v>
      </c>
      <c r="S660" s="1" t="e">
        <f ca="1" xml:space="preserve">
IF($O660 = 5 + N("Presidente"),
    27000,
    IF($O660 = 6 + N("Vice-presidente"),
        23000,
        IF(OR($O660 = 8, $O660= 13, $O660 = 12) + N("Secretária bilíngue ou coordenador ou especialista"),
            8000,
            IF($O660 = 7 + N("Diretor"),
                15000,
                IF($O660 = 14 + N("Gerente"),
                    12000,
                    IF($O660 = 9 + N("Estagiário"),
                        705,
                        IF($O660 = 10 + N("Trainee"),
                            805,
                            IF($O660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IF($K660 = 7,
  500,
  IF($K660 = 8,
    1000,
    IF($K660 = 9,
      1500,
      IF($K660 = 10,
        2000,
        0
      )
    )
  )
)
+
N("Adicional no salário por área")
+
IF($M660 = 14 + N("Tecnologia da Informação"),
  120,
  IF($M660 = 16 + N("Vendas"),
    110,
    IF($M660 = 15 + N("Jurídico"),
      100,
      IF(OR($M660 = 8, $M660 = 9, $M660 = 11) + N("Recursos humanos ou comercial ou comunicação e marketing"),
        80,
        0
      )
    )
  )
)
+
N("Adicionando pegadinha")
+
IF(AND($M660 = 16, $K660 = 9, $O660 = 11, $Q660 = 5) + N("Se for de vendas, com mestrado, analista sênior"),
  IF(#REF! = 5,
    100,
    0
  )
  +
  IF($I660 = "M",
    200,
    0
  ),
  0
)</f>
        <v>#NUM!</v>
      </c>
    </row>
    <row r="661" spans="1:19" ht="14.25" customHeight="1" x14ac:dyDescent="0.2">
      <c r="A661" s="7" t="s">
        <v>94</v>
      </c>
      <c r="B661" s="5">
        <f>ROW()</f>
        <v>661</v>
      </c>
      <c r="C661" s="6" t="b">
        <v>1</v>
      </c>
      <c r="D661" s="7" t="e">
        <f ca="1">IF($B661 = 1 + N("Presidente"),
    127,
    IF($B661 = 2 + N("Vice-Presidente"),
        72,
        IF($B661 = 3 + N("Secretária bilíngue"),
            13,
            RANDBETWEEN(5,COUNT(#REF!) + 1)
        )
    )
)</f>
        <v>#NUM!</v>
      </c>
      <c r="E661" s="7" t="e">
        <f ca="1">VLOOKUP($D661,#REF!,2,FALSE)</f>
        <v>#NUM!</v>
      </c>
      <c r="F661" s="7" t="e">
        <f ca="1" xml:space="preserve">
IF($B661 = 1,
    0,
    RANDBETWEEN(5,COUNT(#REF!) + 1)
)</f>
        <v>#NUM!</v>
      </c>
      <c r="G661" s="7" t="e">
        <f ca="1" xml:space="preserve">
IF($B661 = 1 + N("Presidente"),
    "de Orléans e Bragança",
    VLOOKUP($F661,#REF!,2,FALSE) &amp; " " &amp; VLOOKUP(RANDBETWEEN(5,COUNT(#REF!) + 1),#REF!,2,FALSE)
)</f>
        <v>#NUM!</v>
      </c>
      <c r="H661" s="7" t="s">
        <v>757</v>
      </c>
      <c r="I661" s="7" t="s">
        <v>5</v>
      </c>
      <c r="J661" s="8">
        <f ca="1" xml:space="preserve">
IF($O661 = 5 + N("CEO"),
    TODAY() - 16340,
    IF($O661 = 8 + N("Secretary"),
        RANDBETWEEN(TODAY() - 12418.5, TODAY()-6574.5),
        IF(OR($O661 = 7, $O661 = 14),
            RANDBETWEEN(TODAY() - 16071, TODAY() - 8766),
            IF(OR($O661 = 13, $O661 = 12, $O661 = 11),
                RANDBETWEEN(TODAY() - 27393.75, TODAY() - 12783.75),
                RANDBETWEEN(TODAY() - 27393.75, TODAY()-10957.5)
            )
        )
    )
)</f>
        <v>22102</v>
      </c>
      <c r="K661" s="6">
        <f ca="1" xml:space="preserve">
IF(OR($O661 = 5, $O661 = 6) + N("Se for presidente ou vice-presidente"),
    10 + N("Doutor"),
    IF($O661 = 7 + N("Se for diretor"),
        RANDBETWEEN(8,10) + N("Graduate school or Master’s degree or Doctorate"),
        IF($O661 = 14 + N("If a manager"),
            RANDBETWEEN(7,9),
            IF(OR($O661 = 13, $O661 = 12, $O661 = 11) + N("If coordinator or specialist or analyst"),
                RANDBETWEEN(7,8),
                7
            )
        )
    )
)</f>
        <v>7</v>
      </c>
      <c r="L661" s="8" t="str">
        <f ca="1">VLOOKUP($K661,Education!$A:$B,2,FALSE)</f>
        <v>Undergraduate degree</v>
      </c>
      <c r="M661" s="7" t="e">
        <f ca="1" xml:space="preserve">
  IF(OR($O661 = 5, $O661 = 6, $O661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1" s="7" t="e">
        <f ca="1">VLOOKUP($M661,Department!$A:$B,2,FALSE)</f>
        <v>#NUM!</v>
      </c>
      <c r="O661" s="6">
        <f t="shared" ca="1" si="10"/>
        <v>9</v>
      </c>
      <c r="P661" s="7" t="str">
        <f ca="1">VLOOKUP($O661,Role!$A:$B,2,FALSE)</f>
        <v>Intern</v>
      </c>
      <c r="Q661" s="6" t="str">
        <f ca="1" xml:space="preserve">
IF($O661 = 11 + N("Analyst"),
    RANDBETWEEN(5, 7) + N("Jr, Pleno, Sr"),
    ""
)</f>
        <v/>
      </c>
      <c r="R661" s="7" t="str">
        <f ca="1" xml:space="preserve">
IF($Q661 &lt;&gt; "",
    VLOOKUP($Q661,Level!$A:$B,2,FALSE),
    ""
)</f>
        <v/>
      </c>
      <c r="S661" s="1" t="e">
        <f ca="1" xml:space="preserve">
IF($O661 = 5 + N("Presidente"),
    27000,
    IF($O661 = 6 + N("Vice-presidente"),
        23000,
        IF(OR($O661 = 8, $O661= 13, $O661 = 12) + N("Secretária bilíngue ou coordenador ou especialista"),
            8000,
            IF($O661 = 7 + N("Diretor"),
                15000,
                IF($O661 = 14 + N("Gerente"),
                    12000,
                    IF($O661 = 9 + N("Estagiário"),
                        705,
                        IF($O661 = 10 + N("Trainee"),
                            805,
                            IF($O661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IF($K661 = 7,
  500,
  IF($K661 = 8,
    1000,
    IF($K661 = 9,
      1500,
      IF($K661 = 10,
        2000,
        0
      )
    )
  )
)
+
N("Adicional no salário por área")
+
IF($M661 = 14 + N("Tecnologia da Informação"),
  120,
  IF($M661 = 16 + N("Vendas"),
    110,
    IF($M661 = 15 + N("Jurídico"),
      100,
      IF(OR($M661 = 8, $M661 = 9, $M661 = 11) + N("Recursos humanos ou comercial ou comunicação e marketing"),
        80,
        0
      )
    )
  )
)
+
N("Adicionando pegadinha")
+
IF(AND($M661 = 16, $K661 = 9, $O661 = 11, $Q661 = 5) + N("Se for de vendas, com mestrado, analista sênior"),
  IF(#REF! = 5,
    100,
    0
  )
  +
  IF($I661 = "M",
    200,
    0
  ),
  0
)</f>
        <v>#NUM!</v>
      </c>
    </row>
    <row r="662" spans="1:19" ht="14.25" customHeight="1" x14ac:dyDescent="0.2">
      <c r="A662" s="7" t="s">
        <v>94</v>
      </c>
      <c r="B662" s="5">
        <f>ROW()</f>
        <v>662</v>
      </c>
      <c r="C662" s="6" t="b">
        <v>1</v>
      </c>
      <c r="D662" s="7" t="e">
        <f ca="1">IF($B662 = 1 + N("Presidente"),
    127,
    IF($B662 = 2 + N("Vice-Presidente"),
        72,
        IF($B662 = 3 + N("Secretária bilíngue"),
            13,
            RANDBETWEEN(5,COUNT(#REF!) + 1)
        )
    )
)</f>
        <v>#NUM!</v>
      </c>
      <c r="E662" s="7" t="e">
        <f ca="1">VLOOKUP($D662,#REF!,2,FALSE)</f>
        <v>#NUM!</v>
      </c>
      <c r="F662" s="7" t="e">
        <f ca="1" xml:space="preserve">
IF($B662 = 1,
    0,
    RANDBETWEEN(5,COUNT(#REF!) + 1)
)</f>
        <v>#NUM!</v>
      </c>
      <c r="G662" s="7" t="e">
        <f ca="1" xml:space="preserve">
IF($B662 = 1 + N("Presidente"),
    "de Orléans e Bragança",
    VLOOKUP($F662,#REF!,2,FALSE) &amp; " " &amp; VLOOKUP(RANDBETWEEN(5,COUNT(#REF!) + 1),#REF!,2,FALSE)
)</f>
        <v>#NUM!</v>
      </c>
      <c r="H662" s="7" t="s">
        <v>758</v>
      </c>
      <c r="I662" s="7" t="s">
        <v>6</v>
      </c>
      <c r="J662" s="8">
        <f ca="1" xml:space="preserve">
IF($O662 = 5 + N("CEO"),
    TODAY() - 16340,
    IF($O662 = 8 + N("Secretary"),
        RANDBETWEEN(TODAY() - 12418.5, TODAY()-6574.5),
        IF(OR($O662 = 7, $O662 = 14),
            RANDBETWEEN(TODAY() - 16071, TODAY() - 8766),
            IF(OR($O662 = 13, $O662 = 12, $O662 = 11),
                RANDBETWEEN(TODAY() - 27393.75, TODAY() - 12783.75),
                RANDBETWEEN(TODAY() - 27393.75, TODAY()-10957.5)
            )
        )
    )
)</f>
        <v>30004</v>
      </c>
      <c r="K662" s="6">
        <f ca="1" xml:space="preserve">
IF(OR($O662 = 5, $O662 = 6) + N("Se for presidente ou vice-presidente"),
    10 + N("Doutor"),
    IF($O662 = 7 + N("Se for diretor"),
        RANDBETWEEN(8,10) + N("Graduate school or Master’s degree or Doctorate"),
        IF($O662 = 14 + N("If a manager"),
            RANDBETWEEN(7,9),
            IF(OR($O662 = 13, $O662 = 12, $O662 = 11) + N("If coordinator or specialist or analyst"),
                RANDBETWEEN(7,8),
                7
            )
        )
    )
)</f>
        <v>7</v>
      </c>
      <c r="L662" s="8" t="str">
        <f ca="1">VLOOKUP($K662,Education!$A:$B,2,FALSE)</f>
        <v>Undergraduate degree</v>
      </c>
      <c r="M662" s="7" t="e">
        <f ca="1" xml:space="preserve">
  IF(OR($O662 = 5, $O662 = 6, $O662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2" s="7" t="e">
        <f ca="1">VLOOKUP($M662,Department!$A:$B,2,FALSE)</f>
        <v>#NUM!</v>
      </c>
      <c r="O662" s="6">
        <f t="shared" ca="1" si="10"/>
        <v>11</v>
      </c>
      <c r="P662" s="7" t="str">
        <f ca="1">VLOOKUP($O662,Role!$A:$B,2,FALSE)</f>
        <v>Analyst</v>
      </c>
      <c r="Q662" s="6">
        <f ca="1" xml:space="preserve">
IF($O662 = 11 + N("Analyst"),
    RANDBETWEEN(5, 7) + N("Jr, Pleno, Sr"),
    ""
)</f>
        <v>7</v>
      </c>
      <c r="R662" s="7" t="e">
        <f ca="1" xml:space="preserve">
IF($Q662 &lt;&gt; "",
    VLOOKUP($Q662,Level!$A:$B,2,FALSE),
    ""
)</f>
        <v>#N/A</v>
      </c>
      <c r="S662" s="1" t="e">
        <f ca="1" xml:space="preserve">
IF($O662 = 5 + N("Presidente"),
    27000,
    IF($O662 = 6 + N("Vice-presidente"),
        23000,
        IF(OR($O662 = 8, $O662= 13, $O662 = 12) + N("Secretária bilíngue ou coordenador ou especialista"),
            8000,
            IF($O662 = 7 + N("Diretor"),
                15000,
                IF($O662 = 14 + N("Gerente"),
                    12000,
                    IF($O662 = 9 + N("Estagiário"),
                        705,
                        IF($O662 = 10 + N("Trainee"),
                            805,
                            IF($O662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IF($K662 = 7,
  500,
  IF($K662 = 8,
    1000,
    IF($K662 = 9,
      1500,
      IF($K662 = 10,
        2000,
        0
      )
    )
  )
)
+
N("Adicional no salário por área")
+
IF($M662 = 14 + N("Tecnologia da Informação"),
  120,
  IF($M662 = 16 + N("Vendas"),
    110,
    IF($M662 = 15 + N("Jurídico"),
      100,
      IF(OR($M662 = 8, $M662 = 9, $M662 = 11) + N("Recursos humanos ou comercial ou comunicação e marketing"),
        80,
        0
      )
    )
  )
)
+
N("Adicionando pegadinha")
+
IF(AND($M662 = 16, $K662 = 9, $O662 = 11, $Q662 = 5) + N("Se for de vendas, com mestrado, analista sênior"),
  IF(#REF! = 5,
    100,
    0
  )
  +
  IF($I662 = "M",
    200,
    0
  ),
  0
)</f>
        <v>#NUM!</v>
      </c>
    </row>
    <row r="663" spans="1:19" ht="14.25" customHeight="1" x14ac:dyDescent="0.2">
      <c r="A663" s="7" t="s">
        <v>94</v>
      </c>
      <c r="B663" s="5">
        <f>ROW()</f>
        <v>663</v>
      </c>
      <c r="C663" s="6" t="b">
        <v>1</v>
      </c>
      <c r="D663" s="7" t="e">
        <f ca="1">IF($B663 = 1 + N("Presidente"),
    127,
    IF($B663 = 2 + N("Vice-Presidente"),
        72,
        IF($B663 = 3 + N("Secretária bilíngue"),
            13,
            RANDBETWEEN(5,COUNT(#REF!) + 1)
        )
    )
)</f>
        <v>#NUM!</v>
      </c>
      <c r="E663" s="7" t="e">
        <f ca="1">VLOOKUP($D663,#REF!,2,FALSE)</f>
        <v>#NUM!</v>
      </c>
      <c r="F663" s="7" t="e">
        <f ca="1" xml:space="preserve">
IF($B663 = 1,
    0,
    RANDBETWEEN(5,COUNT(#REF!) + 1)
)</f>
        <v>#NUM!</v>
      </c>
      <c r="G663" s="7" t="e">
        <f ca="1" xml:space="preserve">
IF($B663 = 1 + N("Presidente"),
    "de Orléans e Bragança",
    VLOOKUP($F663,#REF!,2,FALSE) &amp; " " &amp; VLOOKUP(RANDBETWEEN(5,COUNT(#REF!) + 1),#REF!,2,FALSE)
)</f>
        <v>#NUM!</v>
      </c>
      <c r="H663" s="7" t="s">
        <v>759</v>
      </c>
      <c r="I663" s="7" t="s">
        <v>5</v>
      </c>
      <c r="J663" s="8">
        <f ca="1" xml:space="preserve">
IF($O663 = 5 + N("CEO"),
    TODAY() - 16340,
    IF($O663 = 8 + N("Secretary"),
        RANDBETWEEN(TODAY() - 12418.5, TODAY()-6574.5),
        IF(OR($O663 = 7, $O663 = 14),
            RANDBETWEEN(TODAY() - 16071, TODAY() - 8766),
            IF(OR($O663 = 13, $O663 = 12, $O663 = 11),
                RANDBETWEEN(TODAY() - 27393.75, TODAY() - 12783.75),
                RANDBETWEEN(TODAY() - 27393.75, TODAY()-10957.5)
            )
        )
    )
)</f>
        <v>17798</v>
      </c>
      <c r="K663" s="6">
        <f ca="1" xml:space="preserve">
IF(OR($O663 = 5, $O663 = 6) + N("Se for presidente ou vice-presidente"),
    10 + N("Doutor"),
    IF($O663 = 7 + N("Se for diretor"),
        RANDBETWEEN(8,10) + N("Graduate school or Master’s degree or Doctorate"),
        IF($O663 = 14 + N("If a manager"),
            RANDBETWEEN(7,9),
            IF(OR($O663 = 13, $O663 = 12, $O663 = 11) + N("If coordinator or specialist or analyst"),
                RANDBETWEEN(7,8),
                7
            )
        )
    )
)</f>
        <v>7</v>
      </c>
      <c r="L663" s="8" t="str">
        <f ca="1">VLOOKUP($K663,Education!$A:$B,2,FALSE)</f>
        <v>Undergraduate degree</v>
      </c>
      <c r="M663" s="7" t="e">
        <f ca="1" xml:space="preserve">
  IF(OR($O663 = 5, $O663 = 6, $O663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3" s="7" t="e">
        <f ca="1">VLOOKUP($M663,Department!$A:$B,2,FALSE)</f>
        <v>#NUM!</v>
      </c>
      <c r="O663" s="6">
        <f t="shared" ca="1" si="10"/>
        <v>10</v>
      </c>
      <c r="P663" s="7" t="str">
        <f ca="1">VLOOKUP($O663,Role!$A:$B,2,FALSE)</f>
        <v>Trainee</v>
      </c>
      <c r="Q663" s="6" t="str">
        <f ca="1" xml:space="preserve">
IF($O663 = 11 + N("Analyst"),
    RANDBETWEEN(5, 7) + N("Jr, Pleno, Sr"),
    ""
)</f>
        <v/>
      </c>
      <c r="R663" s="7" t="str">
        <f ca="1" xml:space="preserve">
IF($Q663 &lt;&gt; "",
    VLOOKUP($Q663,Level!$A:$B,2,FALSE),
    ""
)</f>
        <v/>
      </c>
      <c r="S663" s="1" t="e">
        <f ca="1" xml:space="preserve">
IF($O663 = 5 + N("Presidente"),
    27000,
    IF($O663 = 6 + N("Vice-presidente"),
        23000,
        IF(OR($O663 = 8, $O663= 13, $O663 = 12) + N("Secretária bilíngue ou coordenador ou especialista"),
            8000,
            IF($O663 = 7 + N("Diretor"),
                15000,
                IF($O663 = 14 + N("Gerente"),
                    12000,
                    IF($O663 = 9 + N("Estagiário"),
                        705,
                        IF($O663 = 10 + N("Trainee"),
                            805,
                            IF($O663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IF($K663 = 7,
  500,
  IF($K663 = 8,
    1000,
    IF($K663 = 9,
      1500,
      IF($K663 = 10,
        2000,
        0
      )
    )
  )
)
+
N("Adicional no salário por área")
+
IF($M663 = 14 + N("Tecnologia da Informação"),
  120,
  IF($M663 = 16 + N("Vendas"),
    110,
    IF($M663 = 15 + N("Jurídico"),
      100,
      IF(OR($M663 = 8, $M663 = 9, $M663 = 11) + N("Recursos humanos ou comercial ou comunicação e marketing"),
        80,
        0
      )
    )
  )
)
+
N("Adicionando pegadinha")
+
IF(AND($M663 = 16, $K663 = 9, $O663 = 11, $Q663 = 5) + N("Se for de vendas, com mestrado, analista sênior"),
  IF(#REF! = 5,
    100,
    0
  )
  +
  IF($I663 = "M",
    200,
    0
  ),
  0
)</f>
        <v>#NUM!</v>
      </c>
    </row>
    <row r="664" spans="1:19" ht="14.25" customHeight="1" x14ac:dyDescent="0.2">
      <c r="A664" s="7" t="s">
        <v>94</v>
      </c>
      <c r="B664" s="5">
        <f>ROW()</f>
        <v>664</v>
      </c>
      <c r="C664" s="6" t="b">
        <v>1</v>
      </c>
      <c r="D664" s="7" t="e">
        <f ca="1">IF($B664 = 1 + N("Presidente"),
    127,
    IF($B664 = 2 + N("Vice-Presidente"),
        72,
        IF($B664 = 3 + N("Secretária bilíngue"),
            13,
            RANDBETWEEN(5,COUNT(#REF!) + 1)
        )
    )
)</f>
        <v>#NUM!</v>
      </c>
      <c r="E664" s="7" t="e">
        <f ca="1">VLOOKUP($D664,#REF!,2,FALSE)</f>
        <v>#NUM!</v>
      </c>
      <c r="F664" s="7" t="e">
        <f ca="1" xml:space="preserve">
IF($B664 = 1,
    0,
    RANDBETWEEN(5,COUNT(#REF!) + 1)
)</f>
        <v>#NUM!</v>
      </c>
      <c r="G664" s="7" t="e">
        <f ca="1" xml:space="preserve">
IF($B664 = 1 + N("Presidente"),
    "de Orléans e Bragança",
    VLOOKUP($F664,#REF!,2,FALSE) &amp; " " &amp; VLOOKUP(RANDBETWEEN(5,COUNT(#REF!) + 1),#REF!,2,FALSE)
)</f>
        <v>#NUM!</v>
      </c>
      <c r="H664" s="7" t="s">
        <v>760</v>
      </c>
      <c r="I664" s="7" t="s">
        <v>6</v>
      </c>
      <c r="J664" s="8">
        <f ca="1" xml:space="preserve">
IF($O664 = 5 + N("CEO"),
    TODAY() - 16340,
    IF($O664 = 8 + N("Secretary"),
        RANDBETWEEN(TODAY() - 12418.5, TODAY()-6574.5),
        IF(OR($O664 = 7, $O664 = 14),
            RANDBETWEEN(TODAY() - 16071, TODAY() - 8766),
            IF(OR($O664 = 13, $O664 = 12, $O664 = 11),
                RANDBETWEEN(TODAY() - 27393.75, TODAY() - 12783.75),
                RANDBETWEEN(TODAY() - 27393.75, TODAY()-10957.5)
            )
        )
    )
)</f>
        <v>18223</v>
      </c>
      <c r="K664" s="6">
        <f ca="1" xml:space="preserve">
IF(OR($O664 = 5, $O664 = 6) + N("Se for presidente ou vice-presidente"),
    10 + N("Doutor"),
    IF($O664 = 7 + N("Se for diretor"),
        RANDBETWEEN(8,10) + N("Graduate school or Master’s degree or Doctorate"),
        IF($O664 = 14 + N("If a manager"),
            RANDBETWEEN(7,9),
            IF(OR($O664 = 13, $O664 = 12, $O664 = 11) + N("If coordinator or specialist or analyst"),
                RANDBETWEEN(7,8),
                7
            )
        )
    )
)</f>
        <v>7</v>
      </c>
      <c r="L664" s="8" t="str">
        <f ca="1">VLOOKUP($K664,Education!$A:$B,2,FALSE)</f>
        <v>Undergraduate degree</v>
      </c>
      <c r="M664" s="7" t="e">
        <f ca="1" xml:space="preserve">
  IF(OR($O664 = 5, $O664 = 6, $O664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4" s="7" t="e">
        <f ca="1">VLOOKUP($M664,Department!$A:$B,2,FALSE)</f>
        <v>#NUM!</v>
      </c>
      <c r="O664" s="6">
        <f t="shared" ca="1" si="10"/>
        <v>11</v>
      </c>
      <c r="P664" s="7" t="str">
        <f ca="1">VLOOKUP($O664,Role!$A:$B,2,FALSE)</f>
        <v>Analyst</v>
      </c>
      <c r="Q664" s="6">
        <f ca="1" xml:space="preserve">
IF($O664 = 11 + N("Analyst"),
    RANDBETWEEN(5, 7) + N("Jr, Pleno, Sr"),
    ""
)</f>
        <v>5</v>
      </c>
      <c r="R664" s="7" t="e">
        <f ca="1" xml:space="preserve">
IF($Q664 &lt;&gt; "",
    VLOOKUP($Q664,Level!$A:$B,2,FALSE),
    ""
)</f>
        <v>#N/A</v>
      </c>
      <c r="S664" s="1" t="e">
        <f ca="1" xml:space="preserve">
IF($O664 = 5 + N("Presidente"),
    27000,
    IF($O664 = 6 + N("Vice-presidente"),
        23000,
        IF(OR($O664 = 8, $O664= 13, $O664 = 12) + N("Secretária bilíngue ou coordenador ou especialista"),
            8000,
            IF($O664 = 7 + N("Diretor"),
                15000,
                IF($O664 = 14 + N("Gerente"),
                    12000,
                    IF($O664 = 9 + N("Estagiário"),
                        705,
                        IF($O664 = 10 + N("Trainee"),
                            805,
                            IF($O664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IF($K664 = 7,
  500,
  IF($K664 = 8,
    1000,
    IF($K664 = 9,
      1500,
      IF($K664 = 10,
        2000,
        0
      )
    )
  )
)
+
N("Adicional no salário por área")
+
IF($M664 = 14 + N("Tecnologia da Informação"),
  120,
  IF($M664 = 16 + N("Vendas"),
    110,
    IF($M664 = 15 + N("Jurídico"),
      100,
      IF(OR($M664 = 8, $M664 = 9, $M664 = 11) + N("Recursos humanos ou comercial ou comunicação e marketing"),
        80,
        0
      )
    )
  )
)
+
N("Adicionando pegadinha")
+
IF(AND($M664 = 16, $K664 = 9, $O664 = 11, $Q664 = 5) + N("Se for de vendas, com mestrado, analista sênior"),
  IF(#REF! = 5,
    100,
    0
  )
  +
  IF($I664 = "M",
    200,
    0
  ),
  0
)</f>
        <v>#NUM!</v>
      </c>
    </row>
    <row r="665" spans="1:19" ht="14.25" customHeight="1" x14ac:dyDescent="0.2">
      <c r="A665" s="7" t="s">
        <v>94</v>
      </c>
      <c r="B665" s="5">
        <f>ROW()</f>
        <v>665</v>
      </c>
      <c r="C665" s="6" t="b">
        <v>1</v>
      </c>
      <c r="D665" s="7" t="e">
        <f ca="1">IF($B665 = 1 + N("Presidente"),
    127,
    IF($B665 = 2 + N("Vice-Presidente"),
        72,
        IF($B665 = 3 + N("Secretária bilíngue"),
            13,
            RANDBETWEEN(5,COUNT(#REF!) + 1)
        )
    )
)</f>
        <v>#NUM!</v>
      </c>
      <c r="E665" s="7" t="e">
        <f ca="1">VLOOKUP($D665,#REF!,2,FALSE)</f>
        <v>#NUM!</v>
      </c>
      <c r="F665" s="7" t="e">
        <f ca="1" xml:space="preserve">
IF($B665 = 1,
    0,
    RANDBETWEEN(5,COUNT(#REF!) + 1)
)</f>
        <v>#NUM!</v>
      </c>
      <c r="G665" s="7" t="e">
        <f ca="1" xml:space="preserve">
IF($B665 = 1 + N("Presidente"),
    "de Orléans e Bragança",
    VLOOKUP($F665,#REF!,2,FALSE) &amp; " " &amp; VLOOKUP(RANDBETWEEN(5,COUNT(#REF!) + 1),#REF!,2,FALSE)
)</f>
        <v>#NUM!</v>
      </c>
      <c r="H665" s="7" t="s">
        <v>761</v>
      </c>
      <c r="I665" s="7" t="s">
        <v>6</v>
      </c>
      <c r="J665" s="8">
        <f ca="1" xml:space="preserve">
IF($O665 = 5 + N("CEO"),
    TODAY() - 16340,
    IF($O665 = 8 + N("Secretary"),
        RANDBETWEEN(TODAY() - 12418.5, TODAY()-6574.5),
        IF(OR($O665 = 7, $O665 = 14),
            RANDBETWEEN(TODAY() - 16071, TODAY() - 8766),
            IF(OR($O665 = 13, $O665 = 12, $O665 = 11),
                RANDBETWEEN(TODAY() - 27393.75, TODAY() - 12783.75),
                RANDBETWEEN(TODAY() - 27393.75, TODAY()-10957.5)
            )
        )
    )
)</f>
        <v>32062</v>
      </c>
      <c r="K665" s="6">
        <f ca="1" xml:space="preserve">
IF(OR($O665 = 5, $O665 = 6) + N("Se for presidente ou vice-presidente"),
    10 + N("Doutor"),
    IF($O665 = 7 + N("Se for diretor"),
        RANDBETWEEN(8,10) + N("Graduate school or Master’s degree or Doctorate"),
        IF($O665 = 14 + N("If a manager"),
            RANDBETWEEN(7,9),
            IF(OR($O665 = 13, $O665 = 12, $O665 = 11) + N("If coordinator or specialist or analyst"),
                RANDBETWEEN(7,8),
                7
            )
        )
    )
)</f>
        <v>7</v>
      </c>
      <c r="L665" s="8" t="str">
        <f ca="1">VLOOKUP($K665,Education!$A:$B,2,FALSE)</f>
        <v>Undergraduate degree</v>
      </c>
      <c r="M665" s="7" t="e">
        <f ca="1" xml:space="preserve">
  IF(OR($O665 = 5, $O665 = 6, $O665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5" s="7" t="e">
        <f ca="1">VLOOKUP($M665,Department!$A:$B,2,FALSE)</f>
        <v>#NUM!</v>
      </c>
      <c r="O665" s="6">
        <f t="shared" ca="1" si="10"/>
        <v>9</v>
      </c>
      <c r="P665" s="7" t="str">
        <f ca="1">VLOOKUP($O665,Role!$A:$B,2,FALSE)</f>
        <v>Intern</v>
      </c>
      <c r="Q665" s="6" t="str">
        <f ca="1" xml:space="preserve">
IF($O665 = 11 + N("Analyst"),
    RANDBETWEEN(5, 7) + N("Jr, Pleno, Sr"),
    ""
)</f>
        <v/>
      </c>
      <c r="R665" s="7" t="str">
        <f ca="1" xml:space="preserve">
IF($Q665 &lt;&gt; "",
    VLOOKUP($Q665,Level!$A:$B,2,FALSE),
    ""
)</f>
        <v/>
      </c>
      <c r="S665" s="1" t="e">
        <f ca="1" xml:space="preserve">
IF($O665 = 5 + N("Presidente"),
    27000,
    IF($O665 = 6 + N("Vice-presidente"),
        23000,
        IF(OR($O665 = 8, $O665= 13, $O665 = 12) + N("Secretária bilíngue ou coordenador ou especialista"),
            8000,
            IF($O665 = 7 + N("Diretor"),
                15000,
                IF($O665 = 14 + N("Gerente"),
                    12000,
                    IF($O665 = 9 + N("Estagiário"),
                        705,
                        IF($O665 = 10 + N("Trainee"),
                            805,
                            IF($O665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IF($K665 = 7,
  500,
  IF($K665 = 8,
    1000,
    IF($K665 = 9,
      1500,
      IF($K665 = 10,
        2000,
        0
      )
    )
  )
)
+
N("Adicional no salário por área")
+
IF($M665 = 14 + N("Tecnologia da Informação"),
  120,
  IF($M665 = 16 + N("Vendas"),
    110,
    IF($M665 = 15 + N("Jurídico"),
      100,
      IF(OR($M665 = 8, $M665 = 9, $M665 = 11) + N("Recursos humanos ou comercial ou comunicação e marketing"),
        80,
        0
      )
    )
  )
)
+
N("Adicionando pegadinha")
+
IF(AND($M665 = 16, $K665 = 9, $O665 = 11, $Q665 = 5) + N("Se for de vendas, com mestrado, analista sênior"),
  IF(#REF! = 5,
    100,
    0
  )
  +
  IF($I665 = "M",
    200,
    0
  ),
  0
)</f>
        <v>#NUM!</v>
      </c>
    </row>
    <row r="666" spans="1:19" ht="14.25" customHeight="1" x14ac:dyDescent="0.2">
      <c r="A666" s="7" t="s">
        <v>94</v>
      </c>
      <c r="B666" s="5">
        <f>ROW()</f>
        <v>666</v>
      </c>
      <c r="C666" s="6" t="b">
        <v>1</v>
      </c>
      <c r="D666" s="7" t="e">
        <f ca="1">IF($B666 = 1 + N("Presidente"),
    127,
    IF($B666 = 2 + N("Vice-Presidente"),
        72,
        IF($B666 = 3 + N("Secretária bilíngue"),
            13,
            RANDBETWEEN(5,COUNT(#REF!) + 1)
        )
    )
)</f>
        <v>#NUM!</v>
      </c>
      <c r="E666" s="7" t="e">
        <f ca="1">VLOOKUP($D666,#REF!,2,FALSE)</f>
        <v>#NUM!</v>
      </c>
      <c r="F666" s="7" t="e">
        <f ca="1" xml:space="preserve">
IF($B666 = 1,
    0,
    RANDBETWEEN(5,COUNT(#REF!) + 1)
)</f>
        <v>#NUM!</v>
      </c>
      <c r="G666" s="7" t="e">
        <f ca="1" xml:space="preserve">
IF($B666 = 1 + N("Presidente"),
    "de Orléans e Bragança",
    VLOOKUP($F666,#REF!,2,FALSE) &amp; " " &amp; VLOOKUP(RANDBETWEEN(5,COUNT(#REF!) + 1),#REF!,2,FALSE)
)</f>
        <v>#NUM!</v>
      </c>
      <c r="H666" s="7" t="s">
        <v>762</v>
      </c>
      <c r="I666" s="7" t="s">
        <v>6</v>
      </c>
      <c r="J666" s="8">
        <f ca="1" xml:space="preserve">
IF($O666 = 5 + N("CEO"),
    TODAY() - 16340,
    IF($O666 = 8 + N("Secretary"),
        RANDBETWEEN(TODAY() - 12418.5, TODAY()-6574.5),
        IF(OR($O666 = 7, $O666 = 14),
            RANDBETWEEN(TODAY() - 16071, TODAY() - 8766),
            IF(OR($O666 = 13, $O666 = 12, $O666 = 11),
                RANDBETWEEN(TODAY() - 27393.75, TODAY() - 12783.75),
                RANDBETWEEN(TODAY() - 27393.75, TODAY()-10957.5)
            )
        )
    )
)</f>
        <v>31727</v>
      </c>
      <c r="K666" s="6">
        <f ca="1" xml:space="preserve">
IF(OR($O666 = 5, $O666 = 6) + N("Se for presidente ou vice-presidente"),
    10 + N("Doutor"),
    IF($O666 = 7 + N("Se for diretor"),
        RANDBETWEEN(8,10) + N("Graduate school or Master’s degree or Doctorate"),
        IF($O666 = 14 + N("If a manager"),
            RANDBETWEEN(7,9),
            IF(OR($O666 = 13, $O666 = 12, $O666 = 11) + N("If coordinator or specialist or analyst"),
                RANDBETWEEN(7,8),
                7
            )
        )
    )
)</f>
        <v>7</v>
      </c>
      <c r="L666" s="8" t="str">
        <f ca="1">VLOOKUP($K666,Education!$A:$B,2,FALSE)</f>
        <v>Undergraduate degree</v>
      </c>
      <c r="M666" s="7" t="e">
        <f ca="1" xml:space="preserve">
  IF(OR($O666 = 5, $O666 = 6, $O666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6" s="7" t="e">
        <f ca="1">VLOOKUP($M666,Department!$A:$B,2,FALSE)</f>
        <v>#NUM!</v>
      </c>
      <c r="O666" s="6">
        <f t="shared" ca="1" si="10"/>
        <v>11</v>
      </c>
      <c r="P666" s="7" t="str">
        <f ca="1">VLOOKUP($O666,Role!$A:$B,2,FALSE)</f>
        <v>Analyst</v>
      </c>
      <c r="Q666" s="6">
        <f ca="1" xml:space="preserve">
IF($O666 = 11 + N("Analyst"),
    RANDBETWEEN(5, 7) + N("Jr, Pleno, Sr"),
    ""
)</f>
        <v>7</v>
      </c>
      <c r="R666" s="7" t="e">
        <f ca="1" xml:space="preserve">
IF($Q666 &lt;&gt; "",
    VLOOKUP($Q666,Level!$A:$B,2,FALSE),
    ""
)</f>
        <v>#N/A</v>
      </c>
      <c r="S666" s="1" t="e">
        <f ca="1" xml:space="preserve">
IF($O666 = 5 + N("Presidente"),
    27000,
    IF($O666 = 6 + N("Vice-presidente"),
        23000,
        IF(OR($O666 = 8, $O666= 13, $O666 = 12) + N("Secretária bilíngue ou coordenador ou especialista"),
            8000,
            IF($O666 = 7 + N("Diretor"),
                15000,
                IF($O666 = 14 + N("Gerente"),
                    12000,
                    IF($O666 = 9 + N("Estagiário"),
                        705,
                        IF($O666 = 10 + N("Trainee"),
                            805,
                            IF($O666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IF($K666 = 7,
  500,
  IF($K666 = 8,
    1000,
    IF($K666 = 9,
      1500,
      IF($K666 = 10,
        2000,
        0
      )
    )
  )
)
+
N("Adicional no salário por área")
+
IF($M666 = 14 + N("Tecnologia da Informação"),
  120,
  IF($M666 = 16 + N("Vendas"),
    110,
    IF($M666 = 15 + N("Jurídico"),
      100,
      IF(OR($M666 = 8, $M666 = 9, $M666 = 11) + N("Recursos humanos ou comercial ou comunicação e marketing"),
        80,
        0
      )
    )
  )
)
+
N("Adicionando pegadinha")
+
IF(AND($M666 = 16, $K666 = 9, $O666 = 11, $Q666 = 5) + N("Se for de vendas, com mestrado, analista sênior"),
  IF(#REF! = 5,
    100,
    0
  )
  +
  IF($I666 = "M",
    200,
    0
  ),
  0
)</f>
        <v>#NUM!</v>
      </c>
    </row>
    <row r="667" spans="1:19" ht="14.25" customHeight="1" x14ac:dyDescent="0.2">
      <c r="A667" s="7" t="s">
        <v>94</v>
      </c>
      <c r="B667" s="5">
        <f>ROW()</f>
        <v>667</v>
      </c>
      <c r="C667" s="6" t="b">
        <v>1</v>
      </c>
      <c r="D667" s="7" t="e">
        <f ca="1">IF($B667 = 1 + N("Presidente"),
    127,
    IF($B667 = 2 + N("Vice-Presidente"),
        72,
        IF($B667 = 3 + N("Secretária bilíngue"),
            13,
            RANDBETWEEN(5,COUNT(#REF!) + 1)
        )
    )
)</f>
        <v>#NUM!</v>
      </c>
      <c r="E667" s="7" t="e">
        <f ca="1">VLOOKUP($D667,#REF!,2,FALSE)</f>
        <v>#NUM!</v>
      </c>
      <c r="F667" s="7" t="e">
        <f ca="1" xml:space="preserve">
IF($B667 = 1,
    0,
    RANDBETWEEN(5,COUNT(#REF!) + 1)
)</f>
        <v>#NUM!</v>
      </c>
      <c r="G667" s="7" t="e">
        <f ca="1" xml:space="preserve">
IF($B667 = 1 + N("Presidente"),
    "de Orléans e Bragança",
    VLOOKUP($F667,#REF!,2,FALSE) &amp; " " &amp; VLOOKUP(RANDBETWEEN(5,COUNT(#REF!) + 1),#REF!,2,FALSE)
)</f>
        <v>#NUM!</v>
      </c>
      <c r="H667" s="7" t="s">
        <v>763</v>
      </c>
      <c r="I667" s="7" t="s">
        <v>5</v>
      </c>
      <c r="J667" s="8">
        <f ca="1" xml:space="preserve">
IF($O667 = 5 + N("CEO"),
    TODAY() - 16340,
    IF($O667 = 8 + N("Secretary"),
        RANDBETWEEN(TODAY() - 12418.5, TODAY()-6574.5),
        IF(OR($O667 = 7, $O667 = 14),
            RANDBETWEEN(TODAY() - 16071, TODAY() - 8766),
            IF(OR($O667 = 13, $O667 = 12, $O667 = 11),
                RANDBETWEEN(TODAY() - 27393.75, TODAY() - 12783.75),
                RANDBETWEEN(TODAY() - 27393.75, TODAY()-10957.5)
            )
        )
    )
)</f>
        <v>17610</v>
      </c>
      <c r="K667" s="6">
        <f ca="1" xml:space="preserve">
IF(OR($O667 = 5, $O667 = 6) + N("Se for presidente ou vice-presidente"),
    10 + N("Doutor"),
    IF($O667 = 7 + N("Se for diretor"),
        RANDBETWEEN(8,10) + N("Graduate school or Master’s degree or Doctorate"),
        IF($O667 = 14 + N("If a manager"),
            RANDBETWEEN(7,9),
            IF(OR($O667 = 13, $O667 = 12, $O667 = 11) + N("If coordinator or specialist or analyst"),
                RANDBETWEEN(7,8),
                7
            )
        )
    )
)</f>
        <v>7</v>
      </c>
      <c r="L667" s="8" t="str">
        <f ca="1">VLOOKUP($K667,Education!$A:$B,2,FALSE)</f>
        <v>Undergraduate degree</v>
      </c>
      <c r="M667" s="7" t="e">
        <f ca="1" xml:space="preserve">
  IF(OR($O667 = 5, $O667 = 6, $O667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7" s="7" t="e">
        <f ca="1">VLOOKUP($M667,Department!$A:$B,2,FALSE)</f>
        <v>#NUM!</v>
      </c>
      <c r="O667" s="6">
        <f t="shared" ca="1" si="10"/>
        <v>10</v>
      </c>
      <c r="P667" s="7" t="str">
        <f ca="1">VLOOKUP($O667,Role!$A:$B,2,FALSE)</f>
        <v>Trainee</v>
      </c>
      <c r="Q667" s="6" t="str">
        <f ca="1" xml:space="preserve">
IF($O667 = 11 + N("Analyst"),
    RANDBETWEEN(5, 7) + N("Jr, Pleno, Sr"),
    ""
)</f>
        <v/>
      </c>
      <c r="R667" s="7" t="str">
        <f ca="1" xml:space="preserve">
IF($Q667 &lt;&gt; "",
    VLOOKUP($Q667,Level!$A:$B,2,FALSE),
    ""
)</f>
        <v/>
      </c>
      <c r="S667" s="1" t="e">
        <f ca="1" xml:space="preserve">
IF($O667 = 5 + N("Presidente"),
    27000,
    IF($O667 = 6 + N("Vice-presidente"),
        23000,
        IF(OR($O667 = 8, $O667= 13, $O667 = 12) + N("Secretária bilíngue ou coordenador ou especialista"),
            8000,
            IF($O667 = 7 + N("Diretor"),
                15000,
                IF($O667 = 14 + N("Gerente"),
                    12000,
                    IF($O667 = 9 + N("Estagiário"),
                        705,
                        IF($O667 = 10 + N("Trainee"),
                            805,
                            IF($O667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IF($K667 = 7,
  500,
  IF($K667 = 8,
    1000,
    IF($K667 = 9,
      1500,
      IF($K667 = 10,
        2000,
        0
      )
    )
  )
)
+
N("Adicional no salário por área")
+
IF($M667 = 14 + N("Tecnologia da Informação"),
  120,
  IF($M667 = 16 + N("Vendas"),
    110,
    IF($M667 = 15 + N("Jurídico"),
      100,
      IF(OR($M667 = 8, $M667 = 9, $M667 = 11) + N("Recursos humanos ou comercial ou comunicação e marketing"),
        80,
        0
      )
    )
  )
)
+
N("Adicionando pegadinha")
+
IF(AND($M667 = 16, $K667 = 9, $O667 = 11, $Q667 = 5) + N("Se for de vendas, com mestrado, analista sênior"),
  IF(#REF! = 5,
    100,
    0
  )
  +
  IF($I667 = "M",
    200,
    0
  ),
  0
)</f>
        <v>#NUM!</v>
      </c>
    </row>
    <row r="668" spans="1:19" ht="14.25" customHeight="1" x14ac:dyDescent="0.2">
      <c r="A668" s="7" t="s">
        <v>94</v>
      </c>
      <c r="B668" s="5">
        <f>ROW()</f>
        <v>668</v>
      </c>
      <c r="C668" s="6" t="b">
        <v>1</v>
      </c>
      <c r="D668" s="7" t="e">
        <f ca="1">IF($B668 = 1 + N("Presidente"),
    127,
    IF($B668 = 2 + N("Vice-Presidente"),
        72,
        IF($B668 = 3 + N("Secretária bilíngue"),
            13,
            RANDBETWEEN(5,COUNT(#REF!) + 1)
        )
    )
)</f>
        <v>#NUM!</v>
      </c>
      <c r="E668" s="7" t="e">
        <f ca="1">VLOOKUP($D668,#REF!,2,FALSE)</f>
        <v>#NUM!</v>
      </c>
      <c r="F668" s="7" t="e">
        <f ca="1" xml:space="preserve">
IF($B668 = 1,
    0,
    RANDBETWEEN(5,COUNT(#REF!) + 1)
)</f>
        <v>#NUM!</v>
      </c>
      <c r="G668" s="7" t="e">
        <f ca="1" xml:space="preserve">
IF($B668 = 1 + N("Presidente"),
    "de Orléans e Bragança",
    VLOOKUP($F668,#REF!,2,FALSE) &amp; " " &amp; VLOOKUP(RANDBETWEEN(5,COUNT(#REF!) + 1),#REF!,2,FALSE)
)</f>
        <v>#NUM!</v>
      </c>
      <c r="H668" s="7" t="s">
        <v>764</v>
      </c>
      <c r="I668" s="7" t="s">
        <v>5</v>
      </c>
      <c r="J668" s="8">
        <f ca="1" xml:space="preserve">
IF($O668 = 5 + N("CEO"),
    TODAY() - 16340,
    IF($O668 = 8 + N("Secretary"),
        RANDBETWEEN(TODAY() - 12418.5, TODAY()-6574.5),
        IF(OR($O668 = 7, $O668 = 14),
            RANDBETWEEN(TODAY() - 16071, TODAY() - 8766),
            IF(OR($O668 = 13, $O668 = 12, $O668 = 11),
                RANDBETWEEN(TODAY() - 27393.75, TODAY() - 12783.75),
                RANDBETWEEN(TODAY() - 27393.75, TODAY()-10957.5)
            )
        )
    )
)</f>
        <v>26573</v>
      </c>
      <c r="K668" s="6">
        <f ca="1" xml:space="preserve">
IF(OR($O668 = 5, $O668 = 6) + N("Se for presidente ou vice-presidente"),
    10 + N("Doutor"),
    IF($O668 = 7 + N("Se for diretor"),
        RANDBETWEEN(8,10) + N("Graduate school or Master’s degree or Doctorate"),
        IF($O668 = 14 + N("If a manager"),
            RANDBETWEEN(7,9),
            IF(OR($O668 = 13, $O668 = 12, $O668 = 11) + N("If coordinator or specialist or analyst"),
                RANDBETWEEN(7,8),
                7
            )
        )
    )
)</f>
        <v>8</v>
      </c>
      <c r="L668" s="8" t="str">
        <f ca="1">VLOOKUP($K668,Education!$A:$B,2,FALSE)</f>
        <v>Graduate school</v>
      </c>
      <c r="M668" s="7" t="e">
        <f ca="1" xml:space="preserve">
  IF(OR($O668 = 5, $O668 = 6, $O668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8" s="7" t="e">
        <f ca="1">VLOOKUP($M668,Department!$A:$B,2,FALSE)</f>
        <v>#NUM!</v>
      </c>
      <c r="O668" s="6">
        <f t="shared" ca="1" si="10"/>
        <v>11</v>
      </c>
      <c r="P668" s="7" t="str">
        <f ca="1">VLOOKUP($O668,Role!$A:$B,2,FALSE)</f>
        <v>Analyst</v>
      </c>
      <c r="Q668" s="6">
        <f ca="1" xml:space="preserve">
IF($O668 = 11 + N("Analyst"),
    RANDBETWEEN(5, 7) + N("Jr, Pleno, Sr"),
    ""
)</f>
        <v>5</v>
      </c>
      <c r="R668" s="7" t="e">
        <f ca="1" xml:space="preserve">
IF($Q668 &lt;&gt; "",
    VLOOKUP($Q668,Level!$A:$B,2,FALSE),
    ""
)</f>
        <v>#N/A</v>
      </c>
      <c r="S668" s="1" t="e">
        <f ca="1" xml:space="preserve">
IF($O668 = 5 + N("Presidente"),
    27000,
    IF($O668 = 6 + N("Vice-presidente"),
        23000,
        IF(OR($O668 = 8, $O668= 13, $O668 = 12) + N("Secretária bilíngue ou coordenador ou especialista"),
            8000,
            IF($O668 = 7 + N("Diretor"),
                15000,
                IF($O668 = 14 + N("Gerente"),
                    12000,
                    IF($O668 = 9 + N("Estagiário"),
                        705,
                        IF($O668 = 10 + N("Trainee"),
                            805,
                            IF($O668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IF($K668 = 7,
  500,
  IF($K668 = 8,
    1000,
    IF($K668 = 9,
      1500,
      IF($K668 = 10,
        2000,
        0
      )
    )
  )
)
+
N("Adicional no salário por área")
+
IF($M668 = 14 + N("Tecnologia da Informação"),
  120,
  IF($M668 = 16 + N("Vendas"),
    110,
    IF($M668 = 15 + N("Jurídico"),
      100,
      IF(OR($M668 = 8, $M668 = 9, $M668 = 11) + N("Recursos humanos ou comercial ou comunicação e marketing"),
        80,
        0
      )
    )
  )
)
+
N("Adicionando pegadinha")
+
IF(AND($M668 = 16, $K668 = 9, $O668 = 11, $Q668 = 5) + N("Se for de vendas, com mestrado, analista sênior"),
  IF(#REF! = 5,
    100,
    0
  )
  +
  IF($I668 = "M",
    200,
    0
  ),
  0
)</f>
        <v>#NUM!</v>
      </c>
    </row>
    <row r="669" spans="1:19" ht="14.25" customHeight="1" x14ac:dyDescent="0.2">
      <c r="A669" s="7" t="s">
        <v>94</v>
      </c>
      <c r="B669" s="5">
        <f>ROW()</f>
        <v>669</v>
      </c>
      <c r="C669" s="6" t="b">
        <v>1</v>
      </c>
      <c r="D669" s="7" t="e">
        <f ca="1">IF($B669 = 1 + N("Presidente"),
    127,
    IF($B669 = 2 + N("Vice-Presidente"),
        72,
        IF($B669 = 3 + N("Secretária bilíngue"),
            13,
            RANDBETWEEN(5,COUNT(#REF!) + 1)
        )
    )
)</f>
        <v>#NUM!</v>
      </c>
      <c r="E669" s="7" t="e">
        <f ca="1">VLOOKUP($D669,#REF!,2,FALSE)</f>
        <v>#NUM!</v>
      </c>
      <c r="F669" s="7" t="e">
        <f ca="1" xml:space="preserve">
IF($B669 = 1,
    0,
    RANDBETWEEN(5,COUNT(#REF!) + 1)
)</f>
        <v>#NUM!</v>
      </c>
      <c r="G669" s="7" t="e">
        <f ca="1" xml:space="preserve">
IF($B669 = 1 + N("Presidente"),
    "de Orléans e Bragança",
    VLOOKUP($F669,#REF!,2,FALSE) &amp; " " &amp; VLOOKUP(RANDBETWEEN(5,COUNT(#REF!) + 1),#REF!,2,FALSE)
)</f>
        <v>#NUM!</v>
      </c>
      <c r="H669" s="7" t="s">
        <v>765</v>
      </c>
      <c r="I669" s="7" t="s">
        <v>6</v>
      </c>
      <c r="J669" s="8">
        <f ca="1" xml:space="preserve">
IF($O669 = 5 + N("CEO"),
    TODAY() - 16340,
    IF($O669 = 8 + N("Secretary"),
        RANDBETWEEN(TODAY() - 12418.5, TODAY()-6574.5),
        IF(OR($O669 = 7, $O669 = 14),
            RANDBETWEEN(TODAY() - 16071, TODAY() - 8766),
            IF(OR($O669 = 13, $O669 = 12, $O669 = 11),
                RANDBETWEEN(TODAY() - 27393.75, TODAY() - 12783.75),
                RANDBETWEEN(TODAY() - 27393.75, TODAY()-10957.5)
            )
        )
    )
)</f>
        <v>31733</v>
      </c>
      <c r="K669" s="6">
        <f ca="1" xml:space="preserve">
IF(OR($O669 = 5, $O669 = 6) + N("Se for presidente ou vice-presidente"),
    10 + N("Doutor"),
    IF($O669 = 7 + N("Se for diretor"),
        RANDBETWEEN(8,10) + N("Graduate school or Master’s degree or Doctorate"),
        IF($O669 = 14 + N("If a manager"),
            RANDBETWEEN(7,9),
            IF(OR($O669 = 13, $O669 = 12, $O669 = 11) + N("If coordinator or specialist or analyst"),
                RANDBETWEEN(7,8),
                7
            )
        )
    )
)</f>
        <v>7</v>
      </c>
      <c r="L669" s="8" t="str">
        <f ca="1">VLOOKUP($K669,Education!$A:$B,2,FALSE)</f>
        <v>Undergraduate degree</v>
      </c>
      <c r="M669" s="7" t="e">
        <f ca="1" xml:space="preserve">
  IF(OR($O669 = 5, $O669 = 6, $O669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69" s="7" t="e">
        <f ca="1">VLOOKUP($M669,Department!$A:$B,2,FALSE)</f>
        <v>#NUM!</v>
      </c>
      <c r="O669" s="6">
        <f t="shared" ca="1" si="10"/>
        <v>10</v>
      </c>
      <c r="P669" s="7" t="str">
        <f ca="1">VLOOKUP($O669,Role!$A:$B,2,FALSE)</f>
        <v>Trainee</v>
      </c>
      <c r="Q669" s="6" t="str">
        <f ca="1" xml:space="preserve">
IF($O669 = 11 + N("Analyst"),
    RANDBETWEEN(5, 7) + N("Jr, Pleno, Sr"),
    ""
)</f>
        <v/>
      </c>
      <c r="R669" s="7" t="str">
        <f ca="1" xml:space="preserve">
IF($Q669 &lt;&gt; "",
    VLOOKUP($Q669,Level!$A:$B,2,FALSE),
    ""
)</f>
        <v/>
      </c>
      <c r="S669" s="1" t="e">
        <f ca="1" xml:space="preserve">
IF($O669 = 5 + N("Presidente"),
    27000,
    IF($O669 = 6 + N("Vice-presidente"),
        23000,
        IF(OR($O669 = 8, $O669= 13, $O669 = 12) + N("Secretária bilíngue ou coordenador ou especialista"),
            8000,
            IF($O669 = 7 + N("Diretor"),
                15000,
                IF($O669 = 14 + N("Gerente"),
                    12000,
                    IF($O669 = 9 + N("Estagiário"),
                        705,
                        IF($O669 = 10 + N("Trainee"),
                            805,
                            IF($O669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IF($K669 = 7,
  500,
  IF($K669 = 8,
    1000,
    IF($K669 = 9,
      1500,
      IF($K669 = 10,
        2000,
        0
      )
    )
  )
)
+
N("Adicional no salário por área")
+
IF($M669 = 14 + N("Tecnologia da Informação"),
  120,
  IF($M669 = 16 + N("Vendas"),
    110,
    IF($M669 = 15 + N("Jurídico"),
      100,
      IF(OR($M669 = 8, $M669 = 9, $M669 = 11) + N("Recursos humanos ou comercial ou comunicação e marketing"),
        80,
        0
      )
    )
  )
)
+
N("Adicionando pegadinha")
+
IF(AND($M669 = 16, $K669 = 9, $O669 = 11, $Q669 = 5) + N("Se for de vendas, com mestrado, analista sênior"),
  IF(#REF! = 5,
    100,
    0
  )
  +
  IF($I669 = "M",
    200,
    0
  ),
  0
)</f>
        <v>#NUM!</v>
      </c>
    </row>
    <row r="670" spans="1:19" ht="14.25" customHeight="1" x14ac:dyDescent="0.2">
      <c r="A670" s="7" t="s">
        <v>94</v>
      </c>
      <c r="B670" s="5">
        <f>ROW()</f>
        <v>670</v>
      </c>
      <c r="C670" s="6" t="b">
        <v>1</v>
      </c>
      <c r="D670" s="7" t="e">
        <f ca="1">IF($B670 = 1 + N("Presidente"),
    127,
    IF($B670 = 2 + N("Vice-Presidente"),
        72,
        IF($B670 = 3 + N("Secretária bilíngue"),
            13,
            RANDBETWEEN(5,COUNT(#REF!) + 1)
        )
    )
)</f>
        <v>#NUM!</v>
      </c>
      <c r="E670" s="7" t="e">
        <f ca="1">VLOOKUP($D670,#REF!,2,FALSE)</f>
        <v>#NUM!</v>
      </c>
      <c r="F670" s="7" t="e">
        <f ca="1" xml:space="preserve">
IF($B670 = 1,
    0,
    RANDBETWEEN(5,COUNT(#REF!) + 1)
)</f>
        <v>#NUM!</v>
      </c>
      <c r="G670" s="7" t="e">
        <f ca="1" xml:space="preserve">
IF($B670 = 1 + N("Presidente"),
    "de Orléans e Bragança",
    VLOOKUP($F670,#REF!,2,FALSE) &amp; " " &amp; VLOOKUP(RANDBETWEEN(5,COUNT(#REF!) + 1),#REF!,2,FALSE)
)</f>
        <v>#NUM!</v>
      </c>
      <c r="H670" s="7" t="s">
        <v>766</v>
      </c>
      <c r="I670" s="7" t="s">
        <v>6</v>
      </c>
      <c r="J670" s="8">
        <f ca="1" xml:space="preserve">
IF($O670 = 5 + N("CEO"),
    TODAY() - 16340,
    IF($O670 = 8 + N("Secretary"),
        RANDBETWEEN(TODAY() - 12418.5, TODAY()-6574.5),
        IF(OR($O670 = 7, $O670 = 14),
            RANDBETWEEN(TODAY() - 16071, TODAY() - 8766),
            IF(OR($O670 = 13, $O670 = 12, $O670 = 11),
                RANDBETWEEN(TODAY() - 27393.75, TODAY() - 12783.75),
                RANDBETWEEN(TODAY() - 27393.75, TODAY()-10957.5)
            )
        )
    )
)</f>
        <v>26732</v>
      </c>
      <c r="K670" s="6">
        <f ca="1" xml:space="preserve">
IF(OR($O670 = 5, $O670 = 6) + N("Se for presidente ou vice-presidente"),
    10 + N("Doutor"),
    IF($O670 = 7 + N("Se for diretor"),
        RANDBETWEEN(8,10) + N("Graduate school or Master’s degree or Doctorate"),
        IF($O670 = 14 + N("If a manager"),
            RANDBETWEEN(7,9),
            IF(OR($O670 = 13, $O670 = 12, $O670 = 11) + N("If coordinator or specialist or analyst"),
                RANDBETWEEN(7,8),
                7
            )
        )
    )
)</f>
        <v>8</v>
      </c>
      <c r="L670" s="8" t="str">
        <f ca="1">VLOOKUP($K670,Education!$A:$B,2,FALSE)</f>
        <v>Graduate school</v>
      </c>
      <c r="M670" s="7" t="e">
        <f ca="1" xml:space="preserve">
  IF(OR($O670 = 5, $O670 = 6, $O670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0" s="7" t="e">
        <f ca="1">VLOOKUP($M670,Department!$A:$B,2,FALSE)</f>
        <v>#NUM!</v>
      </c>
      <c r="O670" s="6">
        <f t="shared" ca="1" si="10"/>
        <v>11</v>
      </c>
      <c r="P670" s="7" t="str">
        <f ca="1">VLOOKUP($O670,Role!$A:$B,2,FALSE)</f>
        <v>Analyst</v>
      </c>
      <c r="Q670" s="6">
        <f ca="1" xml:space="preserve">
IF($O670 = 11 + N("Analyst"),
    RANDBETWEEN(5, 7) + N("Jr, Pleno, Sr"),
    ""
)</f>
        <v>7</v>
      </c>
      <c r="R670" s="7" t="e">
        <f ca="1" xml:space="preserve">
IF($Q670 &lt;&gt; "",
    VLOOKUP($Q670,Level!$A:$B,2,FALSE),
    ""
)</f>
        <v>#N/A</v>
      </c>
      <c r="S670" s="1" t="e">
        <f ca="1" xml:space="preserve">
IF($O670 = 5 + N("Presidente"),
    27000,
    IF($O670 = 6 + N("Vice-presidente"),
        23000,
        IF(OR($O670 = 8, $O670= 13, $O670 = 12) + N("Secretária bilíngue ou coordenador ou especialista"),
            8000,
            IF($O670 = 7 + N("Diretor"),
                15000,
                IF($O670 = 14 + N("Gerente"),
                    12000,
                    IF($O670 = 9 + N("Estagiário"),
                        705,
                        IF($O670 = 10 + N("Trainee"),
                            805,
                            IF($O670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IF($K670 = 7,
  500,
  IF($K670 = 8,
    1000,
    IF($K670 = 9,
      1500,
      IF($K670 = 10,
        2000,
        0
      )
    )
  )
)
+
N("Adicional no salário por área")
+
IF($M670 = 14 + N("Tecnologia da Informação"),
  120,
  IF($M670 = 16 + N("Vendas"),
    110,
    IF($M670 = 15 + N("Jurídico"),
      100,
      IF(OR($M670 = 8, $M670 = 9, $M670 = 11) + N("Recursos humanos ou comercial ou comunicação e marketing"),
        80,
        0
      )
    )
  )
)
+
N("Adicionando pegadinha")
+
IF(AND($M670 = 16, $K670 = 9, $O670 = 11, $Q670 = 5) + N("Se for de vendas, com mestrado, analista sênior"),
  IF(#REF! = 5,
    100,
    0
  )
  +
  IF($I670 = "M",
    200,
    0
  ),
  0
)</f>
        <v>#NUM!</v>
      </c>
    </row>
    <row r="671" spans="1:19" ht="14.25" customHeight="1" x14ac:dyDescent="0.2">
      <c r="A671" s="7" t="s">
        <v>94</v>
      </c>
      <c r="B671" s="5">
        <f>ROW()</f>
        <v>671</v>
      </c>
      <c r="C671" s="6" t="b">
        <v>1</v>
      </c>
      <c r="D671" s="7" t="e">
        <f ca="1">IF($B671 = 1 + N("Presidente"),
    127,
    IF($B671 = 2 + N("Vice-Presidente"),
        72,
        IF($B671 = 3 + N("Secretária bilíngue"),
            13,
            RANDBETWEEN(5,COUNT(#REF!) + 1)
        )
    )
)</f>
        <v>#NUM!</v>
      </c>
      <c r="E671" s="7" t="e">
        <f ca="1">VLOOKUP($D671,#REF!,2,FALSE)</f>
        <v>#NUM!</v>
      </c>
      <c r="F671" s="7" t="e">
        <f ca="1" xml:space="preserve">
IF($B671 = 1,
    0,
    RANDBETWEEN(5,COUNT(#REF!) + 1)
)</f>
        <v>#NUM!</v>
      </c>
      <c r="G671" s="7" t="e">
        <f ca="1" xml:space="preserve">
IF($B671 = 1 + N("Presidente"),
    "de Orléans e Bragança",
    VLOOKUP($F671,#REF!,2,FALSE) &amp; " " &amp; VLOOKUP(RANDBETWEEN(5,COUNT(#REF!) + 1),#REF!,2,FALSE)
)</f>
        <v>#NUM!</v>
      </c>
      <c r="H671" s="7" t="s">
        <v>767</v>
      </c>
      <c r="I671" s="7" t="s">
        <v>6</v>
      </c>
      <c r="J671" s="8">
        <f ca="1" xml:space="preserve">
IF($O671 = 5 + N("CEO"),
    TODAY() - 16340,
    IF($O671 = 8 + N("Secretary"),
        RANDBETWEEN(TODAY() - 12418.5, TODAY()-6574.5),
        IF(OR($O671 = 7, $O671 = 14),
            RANDBETWEEN(TODAY() - 16071, TODAY() - 8766),
            IF(OR($O671 = 13, $O671 = 12, $O671 = 11),
                RANDBETWEEN(TODAY() - 27393.75, TODAY() - 12783.75),
                RANDBETWEEN(TODAY() - 27393.75, TODAY()-10957.5)
            )
        )
    )
)</f>
        <v>22846</v>
      </c>
      <c r="K671" s="6">
        <f ca="1" xml:space="preserve">
IF(OR($O671 = 5, $O671 = 6) + N("Se for presidente ou vice-presidente"),
    10 + N("Doutor"),
    IF($O671 = 7 + N("Se for diretor"),
        RANDBETWEEN(8,10) + N("Graduate school or Master’s degree or Doctorate"),
        IF($O671 = 14 + N("If a manager"),
            RANDBETWEEN(7,9),
            IF(OR($O671 = 13, $O671 = 12, $O671 = 11) + N("If coordinator or specialist or analyst"),
                RANDBETWEEN(7,8),
                7
            )
        )
    )
)</f>
        <v>7</v>
      </c>
      <c r="L671" s="8" t="str">
        <f ca="1">VLOOKUP($K671,Education!$A:$B,2,FALSE)</f>
        <v>Undergraduate degree</v>
      </c>
      <c r="M671" s="7" t="e">
        <f ca="1" xml:space="preserve">
  IF(OR($O671 = 5, $O671 = 6, $O671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1" s="7" t="e">
        <f ca="1">VLOOKUP($M671,Department!$A:$B,2,FALSE)</f>
        <v>#NUM!</v>
      </c>
      <c r="O671" s="6">
        <f t="shared" ca="1" si="10"/>
        <v>9</v>
      </c>
      <c r="P671" s="7" t="str">
        <f ca="1">VLOOKUP($O671,Role!$A:$B,2,FALSE)</f>
        <v>Intern</v>
      </c>
      <c r="Q671" s="6" t="str">
        <f ca="1" xml:space="preserve">
IF($O671 = 11 + N("Analyst"),
    RANDBETWEEN(5, 7) + N("Jr, Pleno, Sr"),
    ""
)</f>
        <v/>
      </c>
      <c r="R671" s="7" t="str">
        <f ca="1" xml:space="preserve">
IF($Q671 &lt;&gt; "",
    VLOOKUP($Q671,Level!$A:$B,2,FALSE),
    ""
)</f>
        <v/>
      </c>
      <c r="S671" s="1" t="e">
        <f ca="1" xml:space="preserve">
IF($O671 = 5 + N("Presidente"),
    27000,
    IF($O671 = 6 + N("Vice-presidente"),
        23000,
        IF(OR($O671 = 8, $O671= 13, $O671 = 12) + N("Secretária bilíngue ou coordenador ou especialista"),
            8000,
            IF($O671 = 7 + N("Diretor"),
                15000,
                IF($O671 = 14 + N("Gerente"),
                    12000,
                    IF($O671 = 9 + N("Estagiário"),
                        705,
                        IF($O671 = 10 + N("Trainee"),
                            805,
                            IF($O671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IF($K671 = 7,
  500,
  IF($K671 = 8,
    1000,
    IF($K671 = 9,
      1500,
      IF($K671 = 10,
        2000,
        0
      )
    )
  )
)
+
N("Adicional no salário por área")
+
IF($M671 = 14 + N("Tecnologia da Informação"),
  120,
  IF($M671 = 16 + N("Vendas"),
    110,
    IF($M671 = 15 + N("Jurídico"),
      100,
      IF(OR($M671 = 8, $M671 = 9, $M671 = 11) + N("Recursos humanos ou comercial ou comunicação e marketing"),
        80,
        0
      )
    )
  )
)
+
N("Adicionando pegadinha")
+
IF(AND($M671 = 16, $K671 = 9, $O671 = 11, $Q671 = 5) + N("Se for de vendas, com mestrado, analista sênior"),
  IF(#REF! = 5,
    100,
    0
  )
  +
  IF($I671 = "M",
    200,
    0
  ),
  0
)</f>
        <v>#NUM!</v>
      </c>
    </row>
    <row r="672" spans="1:19" ht="14.25" customHeight="1" x14ac:dyDescent="0.2">
      <c r="A672" s="7" t="s">
        <v>94</v>
      </c>
      <c r="B672" s="5">
        <f>ROW()</f>
        <v>672</v>
      </c>
      <c r="C672" s="6" t="b">
        <v>1</v>
      </c>
      <c r="D672" s="7" t="e">
        <f ca="1">IF($B672 = 1 + N("Presidente"),
    127,
    IF($B672 = 2 + N("Vice-Presidente"),
        72,
        IF($B672 = 3 + N("Secretária bilíngue"),
            13,
            RANDBETWEEN(5,COUNT(#REF!) + 1)
        )
    )
)</f>
        <v>#NUM!</v>
      </c>
      <c r="E672" s="7" t="e">
        <f ca="1">VLOOKUP($D672,#REF!,2,FALSE)</f>
        <v>#NUM!</v>
      </c>
      <c r="F672" s="7" t="e">
        <f ca="1" xml:space="preserve">
IF($B672 = 1,
    0,
    RANDBETWEEN(5,COUNT(#REF!) + 1)
)</f>
        <v>#NUM!</v>
      </c>
      <c r="G672" s="7" t="e">
        <f ca="1" xml:space="preserve">
IF($B672 = 1 + N("Presidente"),
    "de Orléans e Bragança",
    VLOOKUP($F672,#REF!,2,FALSE) &amp; " " &amp; VLOOKUP(RANDBETWEEN(5,COUNT(#REF!) + 1),#REF!,2,FALSE)
)</f>
        <v>#NUM!</v>
      </c>
      <c r="H672" s="7" t="s">
        <v>768</v>
      </c>
      <c r="I672" s="7" t="s">
        <v>6</v>
      </c>
      <c r="J672" s="8">
        <f ca="1" xml:space="preserve">
IF($O672 = 5 + N("CEO"),
    TODAY() - 16340,
    IF($O672 = 8 + N("Secretary"),
        RANDBETWEEN(TODAY() - 12418.5, TODAY()-6574.5),
        IF(OR($O672 = 7, $O672 = 14),
            RANDBETWEEN(TODAY() - 16071, TODAY() - 8766),
            IF(OR($O672 = 13, $O672 = 12, $O672 = 11),
                RANDBETWEEN(TODAY() - 27393.75, TODAY() - 12783.75),
                RANDBETWEEN(TODAY() - 27393.75, TODAY()-10957.5)
            )
        )
    )
)</f>
        <v>26492</v>
      </c>
      <c r="K672" s="6">
        <f ca="1" xml:space="preserve">
IF(OR($O672 = 5, $O672 = 6) + N("Se for presidente ou vice-presidente"),
    10 + N("Doutor"),
    IF($O672 = 7 + N("Se for diretor"),
        RANDBETWEEN(8,10) + N("Graduate school or Master’s degree or Doctorate"),
        IF($O672 = 14 + N("If a manager"),
            RANDBETWEEN(7,9),
            IF(OR($O672 = 13, $O672 = 12, $O672 = 11) + N("If coordinator or specialist or analyst"),
                RANDBETWEEN(7,8),
                7
            )
        )
    )
)</f>
        <v>7</v>
      </c>
      <c r="L672" s="8" t="str">
        <f ca="1">VLOOKUP($K672,Education!$A:$B,2,FALSE)</f>
        <v>Undergraduate degree</v>
      </c>
      <c r="M672" s="7" t="e">
        <f ca="1" xml:space="preserve">
  IF(OR($O672 = 5, $O672 = 6, $O672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2" s="7" t="e">
        <f ca="1">VLOOKUP($M672,Department!$A:$B,2,FALSE)</f>
        <v>#NUM!</v>
      </c>
      <c r="O672" s="6">
        <f t="shared" ca="1" si="10"/>
        <v>11</v>
      </c>
      <c r="P672" s="7" t="str">
        <f ca="1">VLOOKUP($O672,Role!$A:$B,2,FALSE)</f>
        <v>Analyst</v>
      </c>
      <c r="Q672" s="6">
        <f ca="1" xml:space="preserve">
IF($O672 = 11 + N("Analyst"),
    RANDBETWEEN(5, 7) + N("Jr, Pleno, Sr"),
    ""
)</f>
        <v>5</v>
      </c>
      <c r="R672" s="7" t="e">
        <f ca="1" xml:space="preserve">
IF($Q672 &lt;&gt; "",
    VLOOKUP($Q672,Level!$A:$B,2,FALSE),
    ""
)</f>
        <v>#N/A</v>
      </c>
      <c r="S672" s="1" t="e">
        <f ca="1" xml:space="preserve">
IF($O672 = 5 + N("Presidente"),
    27000,
    IF($O672 = 6 + N("Vice-presidente"),
        23000,
        IF(OR($O672 = 8, $O672= 13, $O672 = 12) + N("Secretária bilíngue ou coordenador ou especialista"),
            8000,
            IF($O672 = 7 + N("Diretor"),
                15000,
                IF($O672 = 14 + N("Gerente"),
                    12000,
                    IF($O672 = 9 + N("Estagiário"),
                        705,
                        IF($O672 = 10 + N("Trainee"),
                            805,
                            IF($O672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IF($K672 = 7,
  500,
  IF($K672 = 8,
    1000,
    IF($K672 = 9,
      1500,
      IF($K672 = 10,
        2000,
        0
      )
    )
  )
)
+
N("Adicional no salário por área")
+
IF($M672 = 14 + N("Tecnologia da Informação"),
  120,
  IF($M672 = 16 + N("Vendas"),
    110,
    IF($M672 = 15 + N("Jurídico"),
      100,
      IF(OR($M672 = 8, $M672 = 9, $M672 = 11) + N("Recursos humanos ou comercial ou comunicação e marketing"),
        80,
        0
      )
    )
  )
)
+
N("Adicionando pegadinha")
+
IF(AND($M672 = 16, $K672 = 9, $O672 = 11, $Q672 = 5) + N("Se for de vendas, com mestrado, analista sênior"),
  IF(#REF! = 5,
    100,
    0
  )
  +
  IF($I672 = "M",
    200,
    0
  ),
  0
)</f>
        <v>#NUM!</v>
      </c>
    </row>
    <row r="673" spans="1:19" ht="14.25" customHeight="1" x14ac:dyDescent="0.2">
      <c r="A673" s="7" t="s">
        <v>94</v>
      </c>
      <c r="B673" s="5">
        <f>ROW()</f>
        <v>673</v>
      </c>
      <c r="C673" s="6" t="b">
        <v>1</v>
      </c>
      <c r="D673" s="7" t="e">
        <f ca="1">IF($B673 = 1 + N("Presidente"),
    127,
    IF($B673 = 2 + N("Vice-Presidente"),
        72,
        IF($B673 = 3 + N("Secretária bilíngue"),
            13,
            RANDBETWEEN(5,COUNT(#REF!) + 1)
        )
    )
)</f>
        <v>#NUM!</v>
      </c>
      <c r="E673" s="7" t="e">
        <f ca="1">VLOOKUP($D673,#REF!,2,FALSE)</f>
        <v>#NUM!</v>
      </c>
      <c r="F673" s="7" t="e">
        <f ca="1" xml:space="preserve">
IF($B673 = 1,
    0,
    RANDBETWEEN(5,COUNT(#REF!) + 1)
)</f>
        <v>#NUM!</v>
      </c>
      <c r="G673" s="7" t="e">
        <f ca="1" xml:space="preserve">
IF($B673 = 1 + N("Presidente"),
    "de Orléans e Bragança",
    VLOOKUP($F673,#REF!,2,FALSE) &amp; " " &amp; VLOOKUP(RANDBETWEEN(5,COUNT(#REF!) + 1),#REF!,2,FALSE)
)</f>
        <v>#NUM!</v>
      </c>
      <c r="H673" s="7" t="s">
        <v>769</v>
      </c>
      <c r="I673" s="7" t="s">
        <v>6</v>
      </c>
      <c r="J673" s="8">
        <f ca="1" xml:space="preserve">
IF($O673 = 5 + N("CEO"),
    TODAY() - 16340,
    IF($O673 = 8 + N("Secretary"),
        RANDBETWEEN(TODAY() - 12418.5, TODAY()-6574.5),
        IF(OR($O673 = 7, $O673 = 14),
            RANDBETWEEN(TODAY() - 16071, TODAY() - 8766),
            IF(OR($O673 = 13, $O673 = 12, $O673 = 11),
                RANDBETWEEN(TODAY() - 27393.75, TODAY() - 12783.75),
                RANDBETWEEN(TODAY() - 27393.75, TODAY()-10957.5)
            )
        )
    )
)</f>
        <v>20502</v>
      </c>
      <c r="K673" s="6">
        <f ca="1" xml:space="preserve">
IF(OR($O673 = 5, $O673 = 6) + N("Se for presidente ou vice-presidente"),
    10 + N("Doutor"),
    IF($O673 = 7 + N("Se for diretor"),
        RANDBETWEEN(8,10) + N("Graduate school or Master’s degree or Doctorate"),
        IF($O673 = 14 + N("If a manager"),
            RANDBETWEEN(7,9),
            IF(OR($O673 = 13, $O673 = 12, $O673 = 11) + N("If coordinator or specialist or analyst"),
                RANDBETWEEN(7,8),
                7
            )
        )
    )
)</f>
        <v>7</v>
      </c>
      <c r="L673" s="8" t="str">
        <f ca="1">VLOOKUP($K673,Education!$A:$B,2,FALSE)</f>
        <v>Undergraduate degree</v>
      </c>
      <c r="M673" s="7" t="e">
        <f ca="1" xml:space="preserve">
  IF(OR($O673 = 5, $O673 = 6, $O673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3" s="7" t="e">
        <f ca="1">VLOOKUP($M673,Department!$A:$B,2,FALSE)</f>
        <v>#NUM!</v>
      </c>
      <c r="O673" s="6">
        <f t="shared" ca="1" si="10"/>
        <v>9</v>
      </c>
      <c r="P673" s="7" t="str">
        <f ca="1">VLOOKUP($O673,Role!$A:$B,2,FALSE)</f>
        <v>Intern</v>
      </c>
      <c r="Q673" s="6" t="str">
        <f ca="1" xml:space="preserve">
IF($O673 = 11 + N("Analyst"),
    RANDBETWEEN(5, 7) + N("Jr, Pleno, Sr"),
    ""
)</f>
        <v/>
      </c>
      <c r="R673" s="7" t="str">
        <f ca="1" xml:space="preserve">
IF($Q673 &lt;&gt; "",
    VLOOKUP($Q673,Level!$A:$B,2,FALSE),
    ""
)</f>
        <v/>
      </c>
      <c r="S673" s="1" t="e">
        <f ca="1" xml:space="preserve">
IF($O673 = 5 + N("Presidente"),
    27000,
    IF($O673 = 6 + N("Vice-presidente"),
        23000,
        IF(OR($O673 = 8, $O673= 13, $O673 = 12) + N("Secretária bilíngue ou coordenador ou especialista"),
            8000,
            IF($O673 = 7 + N("Diretor"),
                15000,
                IF($O673 = 14 + N("Gerente"),
                    12000,
                    IF($O673 = 9 + N("Estagiário"),
                        705,
                        IF($O673 = 10 + N("Trainee"),
                            805,
                            IF($O673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IF($K673 = 7,
  500,
  IF($K673 = 8,
    1000,
    IF($K673 = 9,
      1500,
      IF($K673 = 10,
        2000,
        0
      )
    )
  )
)
+
N("Adicional no salário por área")
+
IF($M673 = 14 + N("Tecnologia da Informação"),
  120,
  IF($M673 = 16 + N("Vendas"),
    110,
    IF($M673 = 15 + N("Jurídico"),
      100,
      IF(OR($M673 = 8, $M673 = 9, $M673 = 11) + N("Recursos humanos ou comercial ou comunicação e marketing"),
        80,
        0
      )
    )
  )
)
+
N("Adicionando pegadinha")
+
IF(AND($M673 = 16, $K673 = 9, $O673 = 11, $Q673 = 5) + N("Se for de vendas, com mestrado, analista sênior"),
  IF(#REF! = 5,
    100,
    0
  )
  +
  IF($I673 = "M",
    200,
    0
  ),
  0
)</f>
        <v>#NUM!</v>
      </c>
    </row>
    <row r="674" spans="1:19" ht="14.25" customHeight="1" x14ac:dyDescent="0.2">
      <c r="A674" s="7" t="s">
        <v>94</v>
      </c>
      <c r="B674" s="5">
        <f>ROW()</f>
        <v>674</v>
      </c>
      <c r="C674" s="6" t="b">
        <v>1</v>
      </c>
      <c r="D674" s="7" t="e">
        <f ca="1">IF($B674 = 1 + N("Presidente"),
    127,
    IF($B674 = 2 + N("Vice-Presidente"),
        72,
        IF($B674 = 3 + N("Secretária bilíngue"),
            13,
            RANDBETWEEN(5,COUNT(#REF!) + 1)
        )
    )
)</f>
        <v>#NUM!</v>
      </c>
      <c r="E674" s="7" t="e">
        <f ca="1">VLOOKUP($D674,#REF!,2,FALSE)</f>
        <v>#NUM!</v>
      </c>
      <c r="F674" s="7" t="e">
        <f ca="1" xml:space="preserve">
IF($B674 = 1,
    0,
    RANDBETWEEN(5,COUNT(#REF!) + 1)
)</f>
        <v>#NUM!</v>
      </c>
      <c r="G674" s="7" t="e">
        <f ca="1" xml:space="preserve">
IF($B674 = 1 + N("Presidente"),
    "de Orléans e Bragança",
    VLOOKUP($F674,#REF!,2,FALSE) &amp; " " &amp; VLOOKUP(RANDBETWEEN(5,COUNT(#REF!) + 1),#REF!,2,FALSE)
)</f>
        <v>#NUM!</v>
      </c>
      <c r="H674" s="7" t="s">
        <v>770</v>
      </c>
      <c r="I674" s="7" t="s">
        <v>5</v>
      </c>
      <c r="J674" s="8">
        <f ca="1" xml:space="preserve">
IF($O674 = 5 + N("CEO"),
    TODAY() - 16340,
    IF($O674 = 8 + N("Secretary"),
        RANDBETWEEN(TODAY() - 12418.5, TODAY()-6574.5),
        IF(OR($O674 = 7, $O674 = 14),
            RANDBETWEEN(TODAY() - 16071, TODAY() - 8766),
            IF(OR($O674 = 13, $O674 = 12, $O674 = 11),
                RANDBETWEEN(TODAY() - 27393.75, TODAY() - 12783.75),
                RANDBETWEEN(TODAY() - 27393.75, TODAY()-10957.5)
            )
        )
    )
)</f>
        <v>27424</v>
      </c>
      <c r="K674" s="6">
        <f ca="1" xml:space="preserve">
IF(OR($O674 = 5, $O674 = 6) + N("Se for presidente ou vice-presidente"),
    10 + N("Doutor"),
    IF($O674 = 7 + N("Se for diretor"),
        RANDBETWEEN(8,10) + N("Graduate school or Master’s degree or Doctorate"),
        IF($O674 = 14 + N("If a manager"),
            RANDBETWEEN(7,9),
            IF(OR($O674 = 13, $O674 = 12, $O674 = 11) + N("If coordinator or specialist or analyst"),
                RANDBETWEEN(7,8),
                7
            )
        )
    )
)</f>
        <v>8</v>
      </c>
      <c r="L674" s="8" t="str">
        <f ca="1">VLOOKUP($K674,Education!$A:$B,2,FALSE)</f>
        <v>Graduate school</v>
      </c>
      <c r="M674" s="7" t="e">
        <f ca="1" xml:space="preserve">
  IF(OR($O674 = 5, $O674 = 6, $O674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4" s="7" t="e">
        <f ca="1">VLOOKUP($M674,Department!$A:$B,2,FALSE)</f>
        <v>#NUM!</v>
      </c>
      <c r="O674" s="6">
        <f t="shared" ca="1" si="10"/>
        <v>11</v>
      </c>
      <c r="P674" s="7" t="str">
        <f ca="1">VLOOKUP($O674,Role!$A:$B,2,FALSE)</f>
        <v>Analyst</v>
      </c>
      <c r="Q674" s="6">
        <f ca="1" xml:space="preserve">
IF($O674 = 11 + N("Analyst"),
    RANDBETWEEN(5, 7) + N("Jr, Pleno, Sr"),
    ""
)</f>
        <v>6</v>
      </c>
      <c r="R674" s="7" t="e">
        <f ca="1" xml:space="preserve">
IF($Q674 &lt;&gt; "",
    VLOOKUP($Q674,Level!$A:$B,2,FALSE),
    ""
)</f>
        <v>#N/A</v>
      </c>
      <c r="S674" s="1" t="e">
        <f ca="1" xml:space="preserve">
IF($O674 = 5 + N("Presidente"),
    27000,
    IF($O674 = 6 + N("Vice-presidente"),
        23000,
        IF(OR($O674 = 8, $O674= 13, $O674 = 12) + N("Secretária bilíngue ou coordenador ou especialista"),
            8000,
            IF($O674 = 7 + N("Diretor"),
                15000,
                IF($O674 = 14 + N("Gerente"),
                    12000,
                    IF($O674 = 9 + N("Estagiário"),
                        705,
                        IF($O674 = 10 + N("Trainee"),
                            805,
                            IF($O674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IF($K674 = 7,
  500,
  IF($K674 = 8,
    1000,
    IF($K674 = 9,
      1500,
      IF($K674 = 10,
        2000,
        0
      )
    )
  )
)
+
N("Adicional no salário por área")
+
IF($M674 = 14 + N("Tecnologia da Informação"),
  120,
  IF($M674 = 16 + N("Vendas"),
    110,
    IF($M674 = 15 + N("Jurídico"),
      100,
      IF(OR($M674 = 8, $M674 = 9, $M674 = 11) + N("Recursos humanos ou comercial ou comunicação e marketing"),
        80,
        0
      )
    )
  )
)
+
N("Adicionando pegadinha")
+
IF(AND($M674 = 16, $K674 = 9, $O674 = 11, $Q674 = 5) + N("Se for de vendas, com mestrado, analista sênior"),
  IF(#REF! = 5,
    100,
    0
  )
  +
  IF($I674 = "M",
    200,
    0
  ),
  0
)</f>
        <v>#NUM!</v>
      </c>
    </row>
    <row r="675" spans="1:19" ht="14.25" customHeight="1" x14ac:dyDescent="0.2">
      <c r="A675" s="7" t="s">
        <v>94</v>
      </c>
      <c r="B675" s="5">
        <f>ROW()</f>
        <v>675</v>
      </c>
      <c r="C675" s="6" t="b">
        <v>1</v>
      </c>
      <c r="D675" s="7" t="e">
        <f ca="1">IF($B675 = 1 + N("Presidente"),
    127,
    IF($B675 = 2 + N("Vice-Presidente"),
        72,
        IF($B675 = 3 + N("Secretária bilíngue"),
            13,
            RANDBETWEEN(5,COUNT(#REF!) + 1)
        )
    )
)</f>
        <v>#NUM!</v>
      </c>
      <c r="E675" s="7" t="e">
        <f ca="1">VLOOKUP($D675,#REF!,2,FALSE)</f>
        <v>#NUM!</v>
      </c>
      <c r="F675" s="7" t="e">
        <f ca="1" xml:space="preserve">
IF($B675 = 1,
    0,
    RANDBETWEEN(5,COUNT(#REF!) + 1)
)</f>
        <v>#NUM!</v>
      </c>
      <c r="G675" s="7" t="e">
        <f ca="1" xml:space="preserve">
IF($B675 = 1 + N("Presidente"),
    "de Orléans e Bragança",
    VLOOKUP($F675,#REF!,2,FALSE) &amp; " " &amp; VLOOKUP(RANDBETWEEN(5,COUNT(#REF!) + 1),#REF!,2,FALSE)
)</f>
        <v>#NUM!</v>
      </c>
      <c r="H675" s="7" t="s">
        <v>771</v>
      </c>
      <c r="I675" s="7" t="s">
        <v>6</v>
      </c>
      <c r="J675" s="8">
        <f ca="1" xml:space="preserve">
IF($O675 = 5 + N("CEO"),
    TODAY() - 16340,
    IF($O675 = 8 + N("Secretary"),
        RANDBETWEEN(TODAY() - 12418.5, TODAY()-6574.5),
        IF(OR($O675 = 7, $O675 = 14),
            RANDBETWEEN(TODAY() - 16071, TODAY() - 8766),
            IF(OR($O675 = 13, $O675 = 12, $O675 = 11),
                RANDBETWEEN(TODAY() - 27393.75, TODAY() - 12783.75),
                RANDBETWEEN(TODAY() - 27393.75, TODAY()-10957.5)
            )
        )
    )
)</f>
        <v>21537</v>
      </c>
      <c r="K675" s="6">
        <f ca="1" xml:space="preserve">
IF(OR($O675 = 5, $O675 = 6) + N("Se for presidente ou vice-presidente"),
    10 + N("Doutor"),
    IF($O675 = 7 + N("Se for diretor"),
        RANDBETWEEN(8,10) + N("Graduate school or Master’s degree or Doctorate"),
        IF($O675 = 14 + N("If a manager"),
            RANDBETWEEN(7,9),
            IF(OR($O675 = 13, $O675 = 12, $O675 = 11) + N("If coordinator or specialist or analyst"),
                RANDBETWEEN(7,8),
                7
            )
        )
    )
)</f>
        <v>7</v>
      </c>
      <c r="L675" s="8" t="str">
        <f ca="1">VLOOKUP($K675,Education!$A:$B,2,FALSE)</f>
        <v>Undergraduate degree</v>
      </c>
      <c r="M675" s="7" t="e">
        <f ca="1" xml:space="preserve">
  IF(OR($O675 = 5, $O675 = 6, $O675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5" s="7" t="e">
        <f ca="1">VLOOKUP($M675,Department!$A:$B,2,FALSE)</f>
        <v>#NUM!</v>
      </c>
      <c r="O675" s="6">
        <f t="shared" ca="1" si="10"/>
        <v>9</v>
      </c>
      <c r="P675" s="7" t="str">
        <f ca="1">VLOOKUP($O675,Role!$A:$B,2,FALSE)</f>
        <v>Intern</v>
      </c>
      <c r="Q675" s="6" t="str">
        <f ca="1" xml:space="preserve">
IF($O675 = 11 + N("Analyst"),
    RANDBETWEEN(5, 7) + N("Jr, Pleno, Sr"),
    ""
)</f>
        <v/>
      </c>
      <c r="R675" s="7" t="str">
        <f ca="1" xml:space="preserve">
IF($Q675 &lt;&gt; "",
    VLOOKUP($Q675,Level!$A:$B,2,FALSE),
    ""
)</f>
        <v/>
      </c>
      <c r="S675" s="1" t="e">
        <f ca="1" xml:space="preserve">
IF($O675 = 5 + N("Presidente"),
    27000,
    IF($O675 = 6 + N("Vice-presidente"),
        23000,
        IF(OR($O675 = 8, $O675= 13, $O675 = 12) + N("Secretária bilíngue ou coordenador ou especialista"),
            8000,
            IF($O675 = 7 + N("Diretor"),
                15000,
                IF($O675 = 14 + N("Gerente"),
                    12000,
                    IF($O675 = 9 + N("Estagiário"),
                        705,
                        IF($O675 = 10 + N("Trainee"),
                            805,
                            IF($O675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IF($K675 = 7,
  500,
  IF($K675 = 8,
    1000,
    IF($K675 = 9,
      1500,
      IF($K675 = 10,
        2000,
        0
      )
    )
  )
)
+
N("Adicional no salário por área")
+
IF($M675 = 14 + N("Tecnologia da Informação"),
  120,
  IF($M675 = 16 + N("Vendas"),
    110,
    IF($M675 = 15 + N("Jurídico"),
      100,
      IF(OR($M675 = 8, $M675 = 9, $M675 = 11) + N("Recursos humanos ou comercial ou comunicação e marketing"),
        80,
        0
      )
    )
  )
)
+
N("Adicionando pegadinha")
+
IF(AND($M675 = 16, $K675 = 9, $O675 = 11, $Q675 = 5) + N("Se for de vendas, com mestrado, analista sênior"),
  IF(#REF! = 5,
    100,
    0
  )
  +
  IF($I675 = "M",
    200,
    0
  ),
  0
)</f>
        <v>#NUM!</v>
      </c>
    </row>
    <row r="676" spans="1:19" ht="14.25" customHeight="1" x14ac:dyDescent="0.2">
      <c r="A676" s="7" t="s">
        <v>94</v>
      </c>
      <c r="B676" s="5">
        <f>ROW()</f>
        <v>676</v>
      </c>
      <c r="C676" s="6" t="b">
        <v>1</v>
      </c>
      <c r="D676" s="7" t="e">
        <f ca="1">IF($B676 = 1 + N("Presidente"),
    127,
    IF($B676 = 2 + N("Vice-Presidente"),
        72,
        IF($B676 = 3 + N("Secretária bilíngue"),
            13,
            RANDBETWEEN(5,COUNT(#REF!) + 1)
        )
    )
)</f>
        <v>#NUM!</v>
      </c>
      <c r="E676" s="7" t="e">
        <f ca="1">VLOOKUP($D676,#REF!,2,FALSE)</f>
        <v>#NUM!</v>
      </c>
      <c r="F676" s="7" t="e">
        <f ca="1" xml:space="preserve">
IF($B676 = 1,
    0,
    RANDBETWEEN(5,COUNT(#REF!) + 1)
)</f>
        <v>#NUM!</v>
      </c>
      <c r="G676" s="7" t="e">
        <f ca="1" xml:space="preserve">
IF($B676 = 1 + N("Presidente"),
    "de Orléans e Bragança",
    VLOOKUP($F676,#REF!,2,FALSE) &amp; " " &amp; VLOOKUP(RANDBETWEEN(5,COUNT(#REF!) + 1),#REF!,2,FALSE)
)</f>
        <v>#NUM!</v>
      </c>
      <c r="H676" s="7" t="s">
        <v>772</v>
      </c>
      <c r="I676" s="7" t="s">
        <v>6</v>
      </c>
      <c r="J676" s="8">
        <f ca="1" xml:space="preserve">
IF($O676 = 5 + N("CEO"),
    TODAY() - 16340,
    IF($O676 = 8 + N("Secretary"),
        RANDBETWEEN(TODAY() - 12418.5, TODAY()-6574.5),
        IF(OR($O676 = 7, $O676 = 14),
            RANDBETWEEN(TODAY() - 16071, TODAY() - 8766),
            IF(OR($O676 = 13, $O676 = 12, $O676 = 11),
                RANDBETWEEN(TODAY() - 27393.75, TODAY() - 12783.75),
                RANDBETWEEN(TODAY() - 27393.75, TODAY()-10957.5)
            )
        )
    )
)</f>
        <v>20553</v>
      </c>
      <c r="K676" s="6">
        <f ca="1" xml:space="preserve">
IF(OR($O676 = 5, $O676 = 6) + N("Se for presidente ou vice-presidente"),
    10 + N("Doutor"),
    IF($O676 = 7 + N("Se for diretor"),
        RANDBETWEEN(8,10) + N("Graduate school or Master’s degree or Doctorate"),
        IF($O676 = 14 + N("If a manager"),
            RANDBETWEEN(7,9),
            IF(OR($O676 = 13, $O676 = 12, $O676 = 11) + N("If coordinator or specialist or analyst"),
                RANDBETWEEN(7,8),
                7
            )
        )
    )
)</f>
        <v>8</v>
      </c>
      <c r="L676" s="8" t="str">
        <f ca="1">VLOOKUP($K676,Education!$A:$B,2,FALSE)</f>
        <v>Graduate school</v>
      </c>
      <c r="M676" s="7" t="e">
        <f ca="1" xml:space="preserve">
  IF(OR($O676 = 5, $O676 = 6, $O676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6" s="7" t="e">
        <f ca="1">VLOOKUP($M676,Department!$A:$B,2,FALSE)</f>
        <v>#NUM!</v>
      </c>
      <c r="O676" s="6">
        <f t="shared" ca="1" si="10"/>
        <v>11</v>
      </c>
      <c r="P676" s="7" t="str">
        <f ca="1">VLOOKUP($O676,Role!$A:$B,2,FALSE)</f>
        <v>Analyst</v>
      </c>
      <c r="Q676" s="6">
        <f ca="1" xml:space="preserve">
IF($O676 = 11 + N("Analyst"),
    RANDBETWEEN(5, 7) + N("Jr, Pleno, Sr"),
    ""
)</f>
        <v>7</v>
      </c>
      <c r="R676" s="7" t="e">
        <f ca="1" xml:space="preserve">
IF($Q676 &lt;&gt; "",
    VLOOKUP($Q676,Level!$A:$B,2,FALSE),
    ""
)</f>
        <v>#N/A</v>
      </c>
      <c r="S676" s="1" t="e">
        <f ca="1" xml:space="preserve">
IF($O676 = 5 + N("Presidente"),
    27000,
    IF($O676 = 6 + N("Vice-presidente"),
        23000,
        IF(OR($O676 = 8, $O676= 13, $O676 = 12) + N("Secretária bilíngue ou coordenador ou especialista"),
            8000,
            IF($O676 = 7 + N("Diretor"),
                15000,
                IF($O676 = 14 + N("Gerente"),
                    12000,
                    IF($O676 = 9 + N("Estagiário"),
                        705,
                        IF($O676 = 10 + N("Trainee"),
                            805,
                            IF($O676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IF($K676 = 7,
  500,
  IF($K676 = 8,
    1000,
    IF($K676 = 9,
      1500,
      IF($K676 = 10,
        2000,
        0
      )
    )
  )
)
+
N("Adicional no salário por área")
+
IF($M676 = 14 + N("Tecnologia da Informação"),
  120,
  IF($M676 = 16 + N("Vendas"),
    110,
    IF($M676 = 15 + N("Jurídico"),
      100,
      IF(OR($M676 = 8, $M676 = 9, $M676 = 11) + N("Recursos humanos ou comercial ou comunicação e marketing"),
        80,
        0
      )
    )
  )
)
+
N("Adicionando pegadinha")
+
IF(AND($M676 = 16, $K676 = 9, $O676 = 11, $Q676 = 5) + N("Se for de vendas, com mestrado, analista sênior"),
  IF(#REF! = 5,
    100,
    0
  )
  +
  IF($I676 = "M",
    200,
    0
  ),
  0
)</f>
        <v>#NUM!</v>
      </c>
    </row>
    <row r="677" spans="1:19" ht="14.25" customHeight="1" x14ac:dyDescent="0.2">
      <c r="A677" s="7" t="s">
        <v>94</v>
      </c>
      <c r="B677" s="5">
        <f>ROW()</f>
        <v>677</v>
      </c>
      <c r="C677" s="6" t="b">
        <v>1</v>
      </c>
      <c r="D677" s="7" t="e">
        <f ca="1">IF($B677 = 1 + N("Presidente"),
    127,
    IF($B677 = 2 + N("Vice-Presidente"),
        72,
        IF($B677 = 3 + N("Secretária bilíngue"),
            13,
            RANDBETWEEN(5,COUNT(#REF!) + 1)
        )
    )
)</f>
        <v>#NUM!</v>
      </c>
      <c r="E677" s="7" t="e">
        <f ca="1">VLOOKUP($D677,#REF!,2,FALSE)</f>
        <v>#NUM!</v>
      </c>
      <c r="F677" s="7" t="e">
        <f ca="1" xml:space="preserve">
IF($B677 = 1,
    0,
    RANDBETWEEN(5,COUNT(#REF!) + 1)
)</f>
        <v>#NUM!</v>
      </c>
      <c r="G677" s="7" t="e">
        <f ca="1" xml:space="preserve">
IF($B677 = 1 + N("Presidente"),
    "de Orléans e Bragança",
    VLOOKUP($F677,#REF!,2,FALSE) &amp; " " &amp; VLOOKUP(RANDBETWEEN(5,COUNT(#REF!) + 1),#REF!,2,FALSE)
)</f>
        <v>#NUM!</v>
      </c>
      <c r="H677" s="7" t="s">
        <v>773</v>
      </c>
      <c r="I677" s="7" t="s">
        <v>6</v>
      </c>
      <c r="J677" s="8">
        <f ca="1" xml:space="preserve">
IF($O677 = 5 + N("CEO"),
    TODAY() - 16340,
    IF($O677 = 8 + N("Secretary"),
        RANDBETWEEN(TODAY() - 12418.5, TODAY()-6574.5),
        IF(OR($O677 = 7, $O677 = 14),
            RANDBETWEEN(TODAY() - 16071, TODAY() - 8766),
            IF(OR($O677 = 13, $O677 = 12, $O677 = 11),
                RANDBETWEEN(TODAY() - 27393.75, TODAY() - 12783.75),
                RANDBETWEEN(TODAY() - 27393.75, TODAY()-10957.5)
            )
        )
    )
)</f>
        <v>18270</v>
      </c>
      <c r="K677" s="6">
        <f ca="1" xml:space="preserve">
IF(OR($O677 = 5, $O677 = 6) + N("Se for presidente ou vice-presidente"),
    10 + N("Doutor"),
    IF($O677 = 7 + N("Se for diretor"),
        RANDBETWEEN(8,10) + N("Graduate school or Master’s degree or Doctorate"),
        IF($O677 = 14 + N("If a manager"),
            RANDBETWEEN(7,9),
            IF(OR($O677 = 13, $O677 = 12, $O677 = 11) + N("If coordinator or specialist or analyst"),
                RANDBETWEEN(7,8),
                7
            )
        )
    )
)</f>
        <v>7</v>
      </c>
      <c r="L677" s="8" t="str">
        <f ca="1">VLOOKUP($K677,Education!$A:$B,2,FALSE)</f>
        <v>Undergraduate degree</v>
      </c>
      <c r="M677" s="7" t="e">
        <f ca="1" xml:space="preserve">
  IF(OR($O677 = 5, $O677 = 6, $O677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7" s="7" t="e">
        <f ca="1">VLOOKUP($M677,Department!$A:$B,2,FALSE)</f>
        <v>#NUM!</v>
      </c>
      <c r="O677" s="6">
        <f t="shared" ca="1" si="10"/>
        <v>10</v>
      </c>
      <c r="P677" s="7" t="str">
        <f ca="1">VLOOKUP($O677,Role!$A:$B,2,FALSE)</f>
        <v>Trainee</v>
      </c>
      <c r="Q677" s="6" t="str">
        <f ca="1" xml:space="preserve">
IF($O677 = 11 + N("Analyst"),
    RANDBETWEEN(5, 7) + N("Jr, Pleno, Sr"),
    ""
)</f>
        <v/>
      </c>
      <c r="R677" s="7" t="str">
        <f ca="1" xml:space="preserve">
IF($Q677 &lt;&gt; "",
    VLOOKUP($Q677,Level!$A:$B,2,FALSE),
    ""
)</f>
        <v/>
      </c>
      <c r="S677" s="1" t="e">
        <f ca="1" xml:space="preserve">
IF($O677 = 5 + N("Presidente"),
    27000,
    IF($O677 = 6 + N("Vice-presidente"),
        23000,
        IF(OR($O677 = 8, $O677= 13, $O677 = 12) + N("Secretária bilíngue ou coordenador ou especialista"),
            8000,
            IF($O677 = 7 + N("Diretor"),
                15000,
                IF($O677 = 14 + N("Gerente"),
                    12000,
                    IF($O677 = 9 + N("Estagiário"),
                        705,
                        IF($O677 = 10 + N("Trainee"),
                            805,
                            IF($O677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IF($K677 = 7,
  500,
  IF($K677 = 8,
    1000,
    IF($K677 = 9,
      1500,
      IF($K677 = 10,
        2000,
        0
      )
    )
  )
)
+
N("Adicional no salário por área")
+
IF($M677 = 14 + N("Tecnologia da Informação"),
  120,
  IF($M677 = 16 + N("Vendas"),
    110,
    IF($M677 = 15 + N("Jurídico"),
      100,
      IF(OR($M677 = 8, $M677 = 9, $M677 = 11) + N("Recursos humanos ou comercial ou comunicação e marketing"),
        80,
        0
      )
    )
  )
)
+
N("Adicionando pegadinha")
+
IF(AND($M677 = 16, $K677 = 9, $O677 = 11, $Q677 = 5) + N("Se for de vendas, com mestrado, analista sênior"),
  IF(#REF! = 5,
    100,
    0
  )
  +
  IF($I677 = "M",
    200,
    0
  ),
  0
)</f>
        <v>#NUM!</v>
      </c>
    </row>
    <row r="678" spans="1:19" ht="14.25" customHeight="1" x14ac:dyDescent="0.2">
      <c r="A678" s="7" t="s">
        <v>94</v>
      </c>
      <c r="B678" s="5">
        <f>ROW()</f>
        <v>678</v>
      </c>
      <c r="C678" s="6" t="b">
        <v>1</v>
      </c>
      <c r="D678" s="7" t="e">
        <f ca="1">IF($B678 = 1 + N("Presidente"),
    127,
    IF($B678 = 2 + N("Vice-Presidente"),
        72,
        IF($B678 = 3 + N("Secretária bilíngue"),
            13,
            RANDBETWEEN(5,COUNT(#REF!) + 1)
        )
    )
)</f>
        <v>#NUM!</v>
      </c>
      <c r="E678" s="7" t="e">
        <f ca="1">VLOOKUP($D678,#REF!,2,FALSE)</f>
        <v>#NUM!</v>
      </c>
      <c r="F678" s="7" t="e">
        <f ca="1" xml:space="preserve">
IF($B678 = 1,
    0,
    RANDBETWEEN(5,COUNT(#REF!) + 1)
)</f>
        <v>#NUM!</v>
      </c>
      <c r="G678" s="7" t="e">
        <f ca="1" xml:space="preserve">
IF($B678 = 1 + N("Presidente"),
    "de Orléans e Bragança",
    VLOOKUP($F678,#REF!,2,FALSE) &amp; " " &amp; VLOOKUP(RANDBETWEEN(5,COUNT(#REF!) + 1),#REF!,2,FALSE)
)</f>
        <v>#NUM!</v>
      </c>
      <c r="H678" s="7" t="s">
        <v>774</v>
      </c>
      <c r="I678" s="7" t="s">
        <v>5</v>
      </c>
      <c r="J678" s="8">
        <f ca="1" xml:space="preserve">
IF($O678 = 5 + N("CEO"),
    TODAY() - 16340,
    IF($O678 = 8 + N("Secretary"),
        RANDBETWEEN(TODAY() - 12418.5, TODAY()-6574.5),
        IF(OR($O678 = 7, $O678 = 14),
            RANDBETWEEN(TODAY() - 16071, TODAY() - 8766),
            IF(OR($O678 = 13, $O678 = 12, $O678 = 11),
                RANDBETWEEN(TODAY() - 27393.75, TODAY() - 12783.75),
                RANDBETWEEN(TODAY() - 27393.75, TODAY()-10957.5)
            )
        )
    )
)</f>
        <v>21656</v>
      </c>
      <c r="K678" s="6">
        <f ca="1" xml:space="preserve">
IF(OR($O678 = 5, $O678 = 6) + N("Se for presidente ou vice-presidente"),
    10 + N("Doutor"),
    IF($O678 = 7 + N("Se for diretor"),
        RANDBETWEEN(8,10) + N("Graduate school or Master’s degree or Doctorate"),
        IF($O678 = 14 + N("If a manager"),
            RANDBETWEEN(7,9),
            IF(OR($O678 = 13, $O678 = 12, $O678 = 11) + N("If coordinator or specialist or analyst"),
                RANDBETWEEN(7,8),
                7
            )
        )
    )
)</f>
        <v>8</v>
      </c>
      <c r="L678" s="8" t="str">
        <f ca="1">VLOOKUP($K678,Education!$A:$B,2,FALSE)</f>
        <v>Graduate school</v>
      </c>
      <c r="M678" s="7" t="e">
        <f ca="1" xml:space="preserve">
  IF(OR($O678 = 5, $O678 = 6, $O678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8" s="7" t="e">
        <f ca="1">VLOOKUP($M678,Department!$A:$B,2,FALSE)</f>
        <v>#NUM!</v>
      </c>
      <c r="O678" s="6">
        <f t="shared" ca="1" si="10"/>
        <v>11</v>
      </c>
      <c r="P678" s="7" t="str">
        <f ca="1">VLOOKUP($O678,Role!$A:$B,2,FALSE)</f>
        <v>Analyst</v>
      </c>
      <c r="Q678" s="6">
        <f ca="1" xml:space="preserve">
IF($O678 = 11 + N("Analyst"),
    RANDBETWEEN(5, 7) + N("Jr, Pleno, Sr"),
    ""
)</f>
        <v>5</v>
      </c>
      <c r="R678" s="7" t="e">
        <f ca="1" xml:space="preserve">
IF($Q678 &lt;&gt; "",
    VLOOKUP($Q678,Level!$A:$B,2,FALSE),
    ""
)</f>
        <v>#N/A</v>
      </c>
      <c r="S678" s="1" t="e">
        <f ca="1" xml:space="preserve">
IF($O678 = 5 + N("Presidente"),
    27000,
    IF($O678 = 6 + N("Vice-presidente"),
        23000,
        IF(OR($O678 = 8, $O678= 13, $O678 = 12) + N("Secretária bilíngue ou coordenador ou especialista"),
            8000,
            IF($O678 = 7 + N("Diretor"),
                15000,
                IF($O678 = 14 + N("Gerente"),
                    12000,
                    IF($O678 = 9 + N("Estagiário"),
                        705,
                        IF($O678 = 10 + N("Trainee"),
                            805,
                            IF($O678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IF($K678 = 7,
  500,
  IF($K678 = 8,
    1000,
    IF($K678 = 9,
      1500,
      IF($K678 = 10,
        2000,
        0
      )
    )
  )
)
+
N("Adicional no salário por área")
+
IF($M678 = 14 + N("Tecnologia da Informação"),
  120,
  IF($M678 = 16 + N("Vendas"),
    110,
    IF($M678 = 15 + N("Jurídico"),
      100,
      IF(OR($M678 = 8, $M678 = 9, $M678 = 11) + N("Recursos humanos ou comercial ou comunicação e marketing"),
        80,
        0
      )
    )
  )
)
+
N("Adicionando pegadinha")
+
IF(AND($M678 = 16, $K678 = 9, $O678 = 11, $Q678 = 5) + N("Se for de vendas, com mestrado, analista sênior"),
  IF(#REF! = 5,
    100,
    0
  )
  +
  IF($I678 = "M",
    200,
    0
  ),
  0
)</f>
        <v>#NUM!</v>
      </c>
    </row>
    <row r="679" spans="1:19" ht="14.25" customHeight="1" x14ac:dyDescent="0.2">
      <c r="A679" s="7" t="s">
        <v>94</v>
      </c>
      <c r="B679" s="5">
        <f>ROW()</f>
        <v>679</v>
      </c>
      <c r="C679" s="6" t="b">
        <v>1</v>
      </c>
      <c r="D679" s="7" t="e">
        <f ca="1">IF($B679 = 1 + N("Presidente"),
    127,
    IF($B679 = 2 + N("Vice-Presidente"),
        72,
        IF($B679 = 3 + N("Secretária bilíngue"),
            13,
            RANDBETWEEN(5,COUNT(#REF!) + 1)
        )
    )
)</f>
        <v>#NUM!</v>
      </c>
      <c r="E679" s="7" t="e">
        <f ca="1">VLOOKUP($D679,#REF!,2,FALSE)</f>
        <v>#NUM!</v>
      </c>
      <c r="F679" s="7" t="e">
        <f ca="1" xml:space="preserve">
IF($B679 = 1,
    0,
    RANDBETWEEN(5,COUNT(#REF!) + 1)
)</f>
        <v>#NUM!</v>
      </c>
      <c r="G679" s="7" t="e">
        <f ca="1" xml:space="preserve">
IF($B679 = 1 + N("Presidente"),
    "de Orléans e Bragança",
    VLOOKUP($F679,#REF!,2,FALSE) &amp; " " &amp; VLOOKUP(RANDBETWEEN(5,COUNT(#REF!) + 1),#REF!,2,FALSE)
)</f>
        <v>#NUM!</v>
      </c>
      <c r="H679" s="7" t="s">
        <v>775</v>
      </c>
      <c r="I679" s="7" t="s">
        <v>5</v>
      </c>
      <c r="J679" s="8">
        <f ca="1" xml:space="preserve">
IF($O679 = 5 + N("CEO"),
    TODAY() - 16340,
    IF($O679 = 8 + N("Secretary"),
        RANDBETWEEN(TODAY() - 12418.5, TODAY()-6574.5),
        IF(OR($O679 = 7, $O679 = 14),
            RANDBETWEEN(TODAY() - 16071, TODAY() - 8766),
            IF(OR($O679 = 13, $O679 = 12, $O679 = 11),
                RANDBETWEEN(TODAY() - 27393.75, TODAY() - 12783.75),
                RANDBETWEEN(TODAY() - 27393.75, TODAY()-10957.5)
            )
        )
    )
)</f>
        <v>32023</v>
      </c>
      <c r="K679" s="6">
        <f ca="1" xml:space="preserve">
IF(OR($O679 = 5, $O679 = 6) + N("Se for presidente ou vice-presidente"),
    10 + N("Doutor"),
    IF($O679 = 7 + N("Se for diretor"),
        RANDBETWEEN(8,10) + N("Graduate school or Master’s degree or Doctorate"),
        IF($O679 = 14 + N("If a manager"),
            RANDBETWEEN(7,9),
            IF(OR($O679 = 13, $O679 = 12, $O679 = 11) + N("If coordinator or specialist or analyst"),
                RANDBETWEEN(7,8),
                7
            )
        )
    )
)</f>
        <v>7</v>
      </c>
      <c r="L679" s="8" t="str">
        <f ca="1">VLOOKUP($K679,Education!$A:$B,2,FALSE)</f>
        <v>Undergraduate degree</v>
      </c>
      <c r="M679" s="7" t="e">
        <f ca="1" xml:space="preserve">
  IF(OR($O679 = 5, $O679 = 6, $O679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79" s="7" t="e">
        <f ca="1">VLOOKUP($M679,Department!$A:$B,2,FALSE)</f>
        <v>#NUM!</v>
      </c>
      <c r="O679" s="6">
        <f t="shared" ca="1" si="10"/>
        <v>10</v>
      </c>
      <c r="P679" s="7" t="str">
        <f ca="1">VLOOKUP($O679,Role!$A:$B,2,FALSE)</f>
        <v>Trainee</v>
      </c>
      <c r="Q679" s="6" t="str">
        <f ca="1" xml:space="preserve">
IF($O679 = 11 + N("Analyst"),
    RANDBETWEEN(5, 7) + N("Jr, Pleno, Sr"),
    ""
)</f>
        <v/>
      </c>
      <c r="R679" s="7" t="str">
        <f ca="1" xml:space="preserve">
IF($Q679 &lt;&gt; "",
    VLOOKUP($Q679,Level!$A:$B,2,FALSE),
    ""
)</f>
        <v/>
      </c>
      <c r="S679" s="1" t="e">
        <f ca="1" xml:space="preserve">
IF($O679 = 5 + N("Presidente"),
    27000,
    IF($O679 = 6 + N("Vice-presidente"),
        23000,
        IF(OR($O679 = 8, $O679= 13, $O679 = 12) + N("Secretária bilíngue ou coordenador ou especialista"),
            8000,
            IF($O679 = 7 + N("Diretor"),
                15000,
                IF($O679 = 14 + N("Gerente"),
                    12000,
                    IF($O679 = 9 + N("Estagiário"),
                        705,
                        IF($O679 = 10 + N("Trainee"),
                            805,
                            IF($O679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IF($K679 = 7,
  500,
  IF($K679 = 8,
    1000,
    IF($K679 = 9,
      1500,
      IF($K679 = 10,
        2000,
        0
      )
    )
  )
)
+
N("Adicional no salário por área")
+
IF($M679 = 14 + N("Tecnologia da Informação"),
  120,
  IF($M679 = 16 + N("Vendas"),
    110,
    IF($M679 = 15 + N("Jurídico"),
      100,
      IF(OR($M679 = 8, $M679 = 9, $M679 = 11) + N("Recursos humanos ou comercial ou comunicação e marketing"),
        80,
        0
      )
    )
  )
)
+
N("Adicionando pegadinha")
+
IF(AND($M679 = 16, $K679 = 9, $O679 = 11, $Q679 = 5) + N("Se for de vendas, com mestrado, analista sênior"),
  IF(#REF! = 5,
    100,
    0
  )
  +
  IF($I679 = "M",
    200,
    0
  ),
  0
)</f>
        <v>#NUM!</v>
      </c>
    </row>
    <row r="680" spans="1:19" ht="14.25" customHeight="1" x14ac:dyDescent="0.2">
      <c r="A680" s="7" t="s">
        <v>94</v>
      </c>
      <c r="B680" s="5">
        <f>ROW()</f>
        <v>680</v>
      </c>
      <c r="C680" s="6" t="b">
        <v>1</v>
      </c>
      <c r="D680" s="7" t="e">
        <f ca="1">IF($B680 = 1 + N("Presidente"),
    127,
    IF($B680 = 2 + N("Vice-Presidente"),
        72,
        IF($B680 = 3 + N("Secretária bilíngue"),
            13,
            RANDBETWEEN(5,COUNT(#REF!) + 1)
        )
    )
)</f>
        <v>#NUM!</v>
      </c>
      <c r="E680" s="7" t="e">
        <f ca="1">VLOOKUP($D680,#REF!,2,FALSE)</f>
        <v>#NUM!</v>
      </c>
      <c r="F680" s="7" t="e">
        <f ca="1" xml:space="preserve">
IF($B680 = 1,
    0,
    RANDBETWEEN(5,COUNT(#REF!) + 1)
)</f>
        <v>#NUM!</v>
      </c>
      <c r="G680" s="7" t="e">
        <f ca="1" xml:space="preserve">
IF($B680 = 1 + N("Presidente"),
    "de Orléans e Bragança",
    VLOOKUP($F680,#REF!,2,FALSE) &amp; " " &amp; VLOOKUP(RANDBETWEEN(5,COUNT(#REF!) + 1),#REF!,2,FALSE)
)</f>
        <v>#NUM!</v>
      </c>
      <c r="H680" s="7" t="s">
        <v>776</v>
      </c>
      <c r="I680" s="7" t="s">
        <v>6</v>
      </c>
      <c r="J680" s="8">
        <f ca="1" xml:space="preserve">
IF($O680 = 5 + N("CEO"),
    TODAY() - 16340,
    IF($O680 = 8 + N("Secretary"),
        RANDBETWEEN(TODAY() - 12418.5, TODAY()-6574.5),
        IF(OR($O680 = 7, $O680 = 14),
            RANDBETWEEN(TODAY() - 16071, TODAY() - 8766),
            IF(OR($O680 = 13, $O680 = 12, $O680 = 11),
                RANDBETWEEN(TODAY() - 27393.75, TODAY() - 12783.75),
                RANDBETWEEN(TODAY() - 27393.75, TODAY()-10957.5)
            )
        )
    )
)</f>
        <v>30473</v>
      </c>
      <c r="K680" s="6">
        <f ca="1" xml:space="preserve">
IF(OR($O680 = 5, $O680 = 6) + N("Se for presidente ou vice-presidente"),
    10 + N("Doutor"),
    IF($O680 = 7 + N("Se for diretor"),
        RANDBETWEEN(8,10) + N("Graduate school or Master’s degree or Doctorate"),
        IF($O680 = 14 + N("If a manager"),
            RANDBETWEEN(7,9),
            IF(OR($O680 = 13, $O680 = 12, $O680 = 11) + N("If coordinator or specialist or analyst"),
                RANDBETWEEN(7,8),
                7
            )
        )
    )
)</f>
        <v>8</v>
      </c>
      <c r="L680" s="8" t="str">
        <f ca="1">VLOOKUP($K680,Education!$A:$B,2,FALSE)</f>
        <v>Graduate school</v>
      </c>
      <c r="M680" s="7" t="e">
        <f ca="1" xml:space="preserve">
  IF(OR($O680 = 5, $O680 = 6, $O680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0" s="7" t="e">
        <f ca="1">VLOOKUP($M680,Department!$A:$B,2,FALSE)</f>
        <v>#NUM!</v>
      </c>
      <c r="O680" s="6">
        <f t="shared" ca="1" si="10"/>
        <v>11</v>
      </c>
      <c r="P680" s="7" t="str">
        <f ca="1">VLOOKUP($O680,Role!$A:$B,2,FALSE)</f>
        <v>Analyst</v>
      </c>
      <c r="Q680" s="6">
        <f ca="1" xml:space="preserve">
IF($O680 = 11 + N("Analyst"),
    RANDBETWEEN(5, 7) + N("Jr, Pleno, Sr"),
    ""
)</f>
        <v>7</v>
      </c>
      <c r="R680" s="7" t="e">
        <f ca="1" xml:space="preserve">
IF($Q680 &lt;&gt; "",
    VLOOKUP($Q680,Level!$A:$B,2,FALSE),
    ""
)</f>
        <v>#N/A</v>
      </c>
      <c r="S680" s="1" t="e">
        <f ca="1" xml:space="preserve">
IF($O680 = 5 + N("Presidente"),
    27000,
    IF($O680 = 6 + N("Vice-presidente"),
        23000,
        IF(OR($O680 = 8, $O680= 13, $O680 = 12) + N("Secretária bilíngue ou coordenador ou especialista"),
            8000,
            IF($O680 = 7 + N("Diretor"),
                15000,
                IF($O680 = 14 + N("Gerente"),
                    12000,
                    IF($O680 = 9 + N("Estagiário"),
                        705,
                        IF($O680 = 10 + N("Trainee"),
                            805,
                            IF($O680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IF($K680 = 7,
  500,
  IF($K680 = 8,
    1000,
    IF($K680 = 9,
      1500,
      IF($K680 = 10,
        2000,
        0
      )
    )
  )
)
+
N("Adicional no salário por área")
+
IF($M680 = 14 + N("Tecnologia da Informação"),
  120,
  IF($M680 = 16 + N("Vendas"),
    110,
    IF($M680 = 15 + N("Jurídico"),
      100,
      IF(OR($M680 = 8, $M680 = 9, $M680 = 11) + N("Recursos humanos ou comercial ou comunicação e marketing"),
        80,
        0
      )
    )
  )
)
+
N("Adicionando pegadinha")
+
IF(AND($M680 = 16, $K680 = 9, $O680 = 11, $Q680 = 5) + N("Se for de vendas, com mestrado, analista sênior"),
  IF(#REF! = 5,
    100,
    0
  )
  +
  IF($I680 = "M",
    200,
    0
  ),
  0
)</f>
        <v>#NUM!</v>
      </c>
    </row>
    <row r="681" spans="1:19" ht="14.25" customHeight="1" x14ac:dyDescent="0.2">
      <c r="A681" s="7" t="s">
        <v>94</v>
      </c>
      <c r="B681" s="5">
        <f>ROW()</f>
        <v>681</v>
      </c>
      <c r="C681" s="6" t="b">
        <v>1</v>
      </c>
      <c r="D681" s="7" t="e">
        <f ca="1">IF($B681 = 1 + N("Presidente"),
    127,
    IF($B681 = 2 + N("Vice-Presidente"),
        72,
        IF($B681 = 3 + N("Secretária bilíngue"),
            13,
            RANDBETWEEN(5,COUNT(#REF!) + 1)
        )
    )
)</f>
        <v>#NUM!</v>
      </c>
      <c r="E681" s="7" t="e">
        <f ca="1">VLOOKUP($D681,#REF!,2,FALSE)</f>
        <v>#NUM!</v>
      </c>
      <c r="F681" s="7" t="e">
        <f ca="1" xml:space="preserve">
IF($B681 = 1,
    0,
    RANDBETWEEN(5,COUNT(#REF!) + 1)
)</f>
        <v>#NUM!</v>
      </c>
      <c r="G681" s="7" t="e">
        <f ca="1" xml:space="preserve">
IF($B681 = 1 + N("Presidente"),
    "de Orléans e Bragança",
    VLOOKUP($F681,#REF!,2,FALSE) &amp; " " &amp; VLOOKUP(RANDBETWEEN(5,COUNT(#REF!) + 1),#REF!,2,FALSE)
)</f>
        <v>#NUM!</v>
      </c>
      <c r="H681" s="7" t="s">
        <v>777</v>
      </c>
      <c r="I681" s="7" t="s">
        <v>5</v>
      </c>
      <c r="J681" s="8">
        <f ca="1" xml:space="preserve">
IF($O681 = 5 + N("CEO"),
    TODAY() - 16340,
    IF($O681 = 8 + N("Secretary"),
        RANDBETWEEN(TODAY() - 12418.5, TODAY()-6574.5),
        IF(OR($O681 = 7, $O681 = 14),
            RANDBETWEEN(TODAY() - 16071, TODAY() - 8766),
            IF(OR($O681 = 13, $O681 = 12, $O681 = 11),
                RANDBETWEEN(TODAY() - 27393.75, TODAY() - 12783.75),
                RANDBETWEEN(TODAY() - 27393.75, TODAY()-10957.5)
            )
        )
    )
)</f>
        <v>31449</v>
      </c>
      <c r="K681" s="6">
        <f ca="1" xml:space="preserve">
IF(OR($O681 = 5, $O681 = 6) + N("Se for presidente ou vice-presidente"),
    10 + N("Doutor"),
    IF($O681 = 7 + N("Se for diretor"),
        RANDBETWEEN(8,10) + N("Graduate school or Master’s degree or Doctorate"),
        IF($O681 = 14 + N("If a manager"),
            RANDBETWEEN(7,9),
            IF(OR($O681 = 13, $O681 = 12, $O681 = 11) + N("If coordinator or specialist or analyst"),
                RANDBETWEEN(7,8),
                7
            )
        )
    )
)</f>
        <v>7</v>
      </c>
      <c r="L681" s="8" t="str">
        <f ca="1">VLOOKUP($K681,Education!$A:$B,2,FALSE)</f>
        <v>Undergraduate degree</v>
      </c>
      <c r="M681" s="7" t="e">
        <f ca="1" xml:space="preserve">
  IF(OR($O681 = 5, $O681 = 6, $O681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1" s="7" t="e">
        <f ca="1">VLOOKUP($M681,Department!$A:$B,2,FALSE)</f>
        <v>#NUM!</v>
      </c>
      <c r="O681" s="6">
        <f t="shared" ca="1" si="10"/>
        <v>10</v>
      </c>
      <c r="P681" s="7" t="str">
        <f ca="1">VLOOKUP($O681,Role!$A:$B,2,FALSE)</f>
        <v>Trainee</v>
      </c>
      <c r="Q681" s="6" t="str">
        <f ca="1" xml:space="preserve">
IF($O681 = 11 + N("Analyst"),
    RANDBETWEEN(5, 7) + N("Jr, Pleno, Sr"),
    ""
)</f>
        <v/>
      </c>
      <c r="R681" s="7" t="str">
        <f ca="1" xml:space="preserve">
IF($Q681 &lt;&gt; "",
    VLOOKUP($Q681,Level!$A:$B,2,FALSE),
    ""
)</f>
        <v/>
      </c>
      <c r="S681" s="1" t="e">
        <f ca="1" xml:space="preserve">
IF($O681 = 5 + N("Presidente"),
    27000,
    IF($O681 = 6 + N("Vice-presidente"),
        23000,
        IF(OR($O681 = 8, $O681= 13, $O681 = 12) + N("Secretária bilíngue ou coordenador ou especialista"),
            8000,
            IF($O681 = 7 + N("Diretor"),
                15000,
                IF($O681 = 14 + N("Gerente"),
                    12000,
                    IF($O681 = 9 + N("Estagiário"),
                        705,
                        IF($O681 = 10 + N("Trainee"),
                            805,
                            IF($O681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IF($K681 = 7,
  500,
  IF($K681 = 8,
    1000,
    IF($K681 = 9,
      1500,
      IF($K681 = 10,
        2000,
        0
      )
    )
  )
)
+
N("Adicional no salário por área")
+
IF($M681 = 14 + N("Tecnologia da Informação"),
  120,
  IF($M681 = 16 + N("Vendas"),
    110,
    IF($M681 = 15 + N("Jurídico"),
      100,
      IF(OR($M681 = 8, $M681 = 9, $M681 = 11) + N("Recursos humanos ou comercial ou comunicação e marketing"),
        80,
        0
      )
    )
  )
)
+
N("Adicionando pegadinha")
+
IF(AND($M681 = 16, $K681 = 9, $O681 = 11, $Q681 = 5) + N("Se for de vendas, com mestrado, analista sênior"),
  IF(#REF! = 5,
    100,
    0
  )
  +
  IF($I681 = "M",
    200,
    0
  ),
  0
)</f>
        <v>#NUM!</v>
      </c>
    </row>
    <row r="682" spans="1:19" ht="14.25" customHeight="1" x14ac:dyDescent="0.2">
      <c r="A682" s="7" t="s">
        <v>94</v>
      </c>
      <c r="B682" s="5">
        <f>ROW()</f>
        <v>682</v>
      </c>
      <c r="C682" s="6" t="b">
        <v>1</v>
      </c>
      <c r="D682" s="7" t="e">
        <f ca="1">IF($B682 = 1 + N("Presidente"),
    127,
    IF($B682 = 2 + N("Vice-Presidente"),
        72,
        IF($B682 = 3 + N("Secretária bilíngue"),
            13,
            RANDBETWEEN(5,COUNT(#REF!) + 1)
        )
    )
)</f>
        <v>#NUM!</v>
      </c>
      <c r="E682" s="7" t="e">
        <f ca="1">VLOOKUP($D682,#REF!,2,FALSE)</f>
        <v>#NUM!</v>
      </c>
      <c r="F682" s="7" t="e">
        <f ca="1" xml:space="preserve">
IF($B682 = 1,
    0,
    RANDBETWEEN(5,COUNT(#REF!) + 1)
)</f>
        <v>#NUM!</v>
      </c>
      <c r="G682" s="7" t="e">
        <f ca="1" xml:space="preserve">
IF($B682 = 1 + N("Presidente"),
    "de Orléans e Bragança",
    VLOOKUP($F682,#REF!,2,FALSE) &amp; " " &amp; VLOOKUP(RANDBETWEEN(5,COUNT(#REF!) + 1),#REF!,2,FALSE)
)</f>
        <v>#NUM!</v>
      </c>
      <c r="H682" s="7" t="s">
        <v>778</v>
      </c>
      <c r="I682" s="7" t="s">
        <v>6</v>
      </c>
      <c r="J682" s="8">
        <f ca="1" xml:space="preserve">
IF($O682 = 5 + N("CEO"),
    TODAY() - 16340,
    IF($O682 = 8 + N("Secretary"),
        RANDBETWEEN(TODAY() - 12418.5, TODAY()-6574.5),
        IF(OR($O682 = 7, $O682 = 14),
            RANDBETWEEN(TODAY() - 16071, TODAY() - 8766),
            IF(OR($O682 = 13, $O682 = 12, $O682 = 11),
                RANDBETWEEN(TODAY() - 27393.75, TODAY() - 12783.75),
                RANDBETWEEN(TODAY() - 27393.75, TODAY()-10957.5)
            )
        )
    )
)</f>
        <v>30225</v>
      </c>
      <c r="K682" s="6">
        <f ca="1" xml:space="preserve">
IF(OR($O682 = 5, $O682 = 6) + N("Se for presidente ou vice-presidente"),
    10 + N("Doutor"),
    IF($O682 = 7 + N("Se for diretor"),
        RANDBETWEEN(8,10) + N("Graduate school or Master’s degree or Doctorate"),
        IF($O682 = 14 + N("If a manager"),
            RANDBETWEEN(7,9),
            IF(OR($O682 = 13, $O682 = 12, $O682 = 11) + N("If coordinator or specialist or analyst"),
                RANDBETWEEN(7,8),
                7
            )
        )
    )
)</f>
        <v>8</v>
      </c>
      <c r="L682" s="8" t="str">
        <f ca="1">VLOOKUP($K682,Education!$A:$B,2,FALSE)</f>
        <v>Graduate school</v>
      </c>
      <c r="M682" s="7" t="e">
        <f ca="1" xml:space="preserve">
  IF(OR($O682 = 5, $O682 = 6, $O682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2" s="7" t="e">
        <f ca="1">VLOOKUP($M682,Department!$A:$B,2,FALSE)</f>
        <v>#NUM!</v>
      </c>
      <c r="O682" s="6">
        <f t="shared" ca="1" si="10"/>
        <v>11</v>
      </c>
      <c r="P682" s="7" t="str">
        <f ca="1">VLOOKUP($O682,Role!$A:$B,2,FALSE)</f>
        <v>Analyst</v>
      </c>
      <c r="Q682" s="6">
        <f ca="1" xml:space="preserve">
IF($O682 = 11 + N("Analyst"),
    RANDBETWEEN(5, 7) + N("Jr, Pleno, Sr"),
    ""
)</f>
        <v>7</v>
      </c>
      <c r="R682" s="7" t="e">
        <f ca="1" xml:space="preserve">
IF($Q682 &lt;&gt; "",
    VLOOKUP($Q682,Level!$A:$B,2,FALSE),
    ""
)</f>
        <v>#N/A</v>
      </c>
      <c r="S682" s="1" t="e">
        <f ca="1" xml:space="preserve">
IF($O682 = 5 + N("Presidente"),
    27000,
    IF($O682 = 6 + N("Vice-presidente"),
        23000,
        IF(OR($O682 = 8, $O682= 13, $O682 = 12) + N("Secretária bilíngue ou coordenador ou especialista"),
            8000,
            IF($O682 = 7 + N("Diretor"),
                15000,
                IF($O682 = 14 + N("Gerente"),
                    12000,
                    IF($O682 = 9 + N("Estagiário"),
                        705,
                        IF($O682 = 10 + N("Trainee"),
                            805,
                            IF($O682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IF($K682 = 7,
  500,
  IF($K682 = 8,
    1000,
    IF($K682 = 9,
      1500,
      IF($K682 = 10,
        2000,
        0
      )
    )
  )
)
+
N("Adicional no salário por área")
+
IF($M682 = 14 + N("Tecnologia da Informação"),
  120,
  IF($M682 = 16 + N("Vendas"),
    110,
    IF($M682 = 15 + N("Jurídico"),
      100,
      IF(OR($M682 = 8, $M682 = 9, $M682 = 11) + N("Recursos humanos ou comercial ou comunicação e marketing"),
        80,
        0
      )
    )
  )
)
+
N("Adicionando pegadinha")
+
IF(AND($M682 = 16, $K682 = 9, $O682 = 11, $Q682 = 5) + N("Se for de vendas, com mestrado, analista sênior"),
  IF(#REF! = 5,
    100,
    0
  )
  +
  IF($I682 = "M",
    200,
    0
  ),
  0
)</f>
        <v>#NUM!</v>
      </c>
    </row>
    <row r="683" spans="1:19" ht="14.25" customHeight="1" x14ac:dyDescent="0.2">
      <c r="A683" s="7" t="s">
        <v>94</v>
      </c>
      <c r="B683" s="5">
        <f>ROW()</f>
        <v>683</v>
      </c>
      <c r="C683" s="6" t="b">
        <v>1</v>
      </c>
      <c r="D683" s="7" t="e">
        <f ca="1">IF($B683 = 1 + N("Presidente"),
    127,
    IF($B683 = 2 + N("Vice-Presidente"),
        72,
        IF($B683 = 3 + N("Secretária bilíngue"),
            13,
            RANDBETWEEN(5,COUNT(#REF!) + 1)
        )
    )
)</f>
        <v>#NUM!</v>
      </c>
      <c r="E683" s="7" t="e">
        <f ca="1">VLOOKUP($D683,#REF!,2,FALSE)</f>
        <v>#NUM!</v>
      </c>
      <c r="F683" s="7" t="e">
        <f ca="1" xml:space="preserve">
IF($B683 = 1,
    0,
    RANDBETWEEN(5,COUNT(#REF!) + 1)
)</f>
        <v>#NUM!</v>
      </c>
      <c r="G683" s="7" t="e">
        <f ca="1" xml:space="preserve">
IF($B683 = 1 + N("Presidente"),
    "de Orléans e Bragança",
    VLOOKUP($F683,#REF!,2,FALSE) &amp; " " &amp; VLOOKUP(RANDBETWEEN(5,COUNT(#REF!) + 1),#REF!,2,FALSE)
)</f>
        <v>#NUM!</v>
      </c>
      <c r="H683" s="7" t="s">
        <v>779</v>
      </c>
      <c r="I683" s="7" t="s">
        <v>5</v>
      </c>
      <c r="J683" s="8">
        <f ca="1" xml:space="preserve">
IF($O683 = 5 + N("CEO"),
    TODAY() - 16340,
    IF($O683 = 8 + N("Secretary"),
        RANDBETWEEN(TODAY() - 12418.5, TODAY()-6574.5),
        IF(OR($O683 = 7, $O683 = 14),
            RANDBETWEEN(TODAY() - 16071, TODAY() - 8766),
            IF(OR($O683 = 13, $O683 = 12, $O683 = 11),
                RANDBETWEEN(TODAY() - 27393.75, TODAY() - 12783.75),
                RANDBETWEEN(TODAY() - 27393.75, TODAY()-10957.5)
            )
        )
    )
)</f>
        <v>31854</v>
      </c>
      <c r="K683" s="6">
        <f ca="1" xml:space="preserve">
IF(OR($O683 = 5, $O683 = 6) + N("Se for presidente ou vice-presidente"),
    10 + N("Doutor"),
    IF($O683 = 7 + N("Se for diretor"),
        RANDBETWEEN(8,10) + N("Graduate school or Master’s degree or Doctorate"),
        IF($O683 = 14 + N("If a manager"),
            RANDBETWEEN(7,9),
            IF(OR($O683 = 13, $O683 = 12, $O683 = 11) + N("If coordinator or specialist or analyst"),
                RANDBETWEEN(7,8),
                7
            )
        )
    )
)</f>
        <v>7</v>
      </c>
      <c r="L683" s="8" t="str">
        <f ca="1">VLOOKUP($K683,Education!$A:$B,2,FALSE)</f>
        <v>Undergraduate degree</v>
      </c>
      <c r="M683" s="7" t="e">
        <f ca="1" xml:space="preserve">
  IF(OR($O683 = 5, $O683 = 6, $O683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3" s="7" t="e">
        <f ca="1">VLOOKUP($M683,Department!$A:$B,2,FALSE)</f>
        <v>#NUM!</v>
      </c>
      <c r="O683" s="6">
        <f t="shared" ca="1" si="10"/>
        <v>10</v>
      </c>
      <c r="P683" s="7" t="str">
        <f ca="1">VLOOKUP($O683,Role!$A:$B,2,FALSE)</f>
        <v>Trainee</v>
      </c>
      <c r="Q683" s="6" t="str">
        <f ca="1" xml:space="preserve">
IF($O683 = 11 + N("Analyst"),
    RANDBETWEEN(5, 7) + N("Jr, Pleno, Sr"),
    ""
)</f>
        <v/>
      </c>
      <c r="R683" s="7" t="str">
        <f ca="1" xml:space="preserve">
IF($Q683 &lt;&gt; "",
    VLOOKUP($Q683,Level!$A:$B,2,FALSE),
    ""
)</f>
        <v/>
      </c>
      <c r="S683" s="1" t="e">
        <f ca="1" xml:space="preserve">
IF($O683 = 5 + N("Presidente"),
    27000,
    IF($O683 = 6 + N("Vice-presidente"),
        23000,
        IF(OR($O683 = 8, $O683= 13, $O683 = 12) + N("Secretária bilíngue ou coordenador ou especialista"),
            8000,
            IF($O683 = 7 + N("Diretor"),
                15000,
                IF($O683 = 14 + N("Gerente"),
                    12000,
                    IF($O683 = 9 + N("Estagiário"),
                        705,
                        IF($O683 = 10 + N("Trainee"),
                            805,
                            IF($O683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IF($K683 = 7,
  500,
  IF($K683 = 8,
    1000,
    IF($K683 = 9,
      1500,
      IF($K683 = 10,
        2000,
        0
      )
    )
  )
)
+
N("Adicional no salário por área")
+
IF($M683 = 14 + N("Tecnologia da Informação"),
  120,
  IF($M683 = 16 + N("Vendas"),
    110,
    IF($M683 = 15 + N("Jurídico"),
      100,
      IF(OR($M683 = 8, $M683 = 9, $M683 = 11) + N("Recursos humanos ou comercial ou comunicação e marketing"),
        80,
        0
      )
    )
  )
)
+
N("Adicionando pegadinha")
+
IF(AND($M683 = 16, $K683 = 9, $O683 = 11, $Q683 = 5) + N("Se for de vendas, com mestrado, analista sênior"),
  IF(#REF! = 5,
    100,
    0
  )
  +
  IF($I683 = "M",
    200,
    0
  ),
  0
)</f>
        <v>#NUM!</v>
      </c>
    </row>
    <row r="684" spans="1:19" ht="14.25" customHeight="1" x14ac:dyDescent="0.2">
      <c r="A684" s="7" t="s">
        <v>94</v>
      </c>
      <c r="B684" s="5">
        <f>ROW()</f>
        <v>684</v>
      </c>
      <c r="C684" s="6" t="b">
        <v>1</v>
      </c>
      <c r="D684" s="7" t="e">
        <f ca="1">IF($B684 = 1 + N("Presidente"),
    127,
    IF($B684 = 2 + N("Vice-Presidente"),
        72,
        IF($B684 = 3 + N("Secretária bilíngue"),
            13,
            RANDBETWEEN(5,COUNT(#REF!) + 1)
        )
    )
)</f>
        <v>#NUM!</v>
      </c>
      <c r="E684" s="7" t="e">
        <f ca="1">VLOOKUP($D684,#REF!,2,FALSE)</f>
        <v>#NUM!</v>
      </c>
      <c r="F684" s="7" t="e">
        <f ca="1" xml:space="preserve">
IF($B684 = 1,
    0,
    RANDBETWEEN(5,COUNT(#REF!) + 1)
)</f>
        <v>#NUM!</v>
      </c>
      <c r="G684" s="7" t="e">
        <f ca="1" xml:space="preserve">
IF($B684 = 1 + N("Presidente"),
    "de Orléans e Bragança",
    VLOOKUP($F684,#REF!,2,FALSE) &amp; " " &amp; VLOOKUP(RANDBETWEEN(5,COUNT(#REF!) + 1),#REF!,2,FALSE)
)</f>
        <v>#NUM!</v>
      </c>
      <c r="H684" s="7" t="s">
        <v>780</v>
      </c>
      <c r="I684" s="7" t="s">
        <v>6</v>
      </c>
      <c r="J684" s="8">
        <f ca="1" xml:space="preserve">
IF($O684 = 5 + N("CEO"),
    TODAY() - 16340,
    IF($O684 = 8 + N("Secretary"),
        RANDBETWEEN(TODAY() - 12418.5, TODAY()-6574.5),
        IF(OR($O684 = 7, $O684 = 14),
            RANDBETWEEN(TODAY() - 16071, TODAY() - 8766),
            IF(OR($O684 = 13, $O684 = 12, $O684 = 11),
                RANDBETWEEN(TODAY() - 27393.75, TODAY() - 12783.75),
                RANDBETWEEN(TODAY() - 27393.75, TODAY()-10957.5)
            )
        )
    )
)</f>
        <v>27123</v>
      </c>
      <c r="K684" s="6">
        <f ca="1" xml:space="preserve">
IF(OR($O684 = 5, $O684 = 6) + N("Se for presidente ou vice-presidente"),
    10 + N("Doutor"),
    IF($O684 = 7 + N("Se for diretor"),
        RANDBETWEEN(8,10) + N("Graduate school or Master’s degree or Doctorate"),
        IF($O684 = 14 + N("If a manager"),
            RANDBETWEEN(7,9),
            IF(OR($O684 = 13, $O684 = 12, $O684 = 11) + N("If coordinator or specialist or analyst"),
                RANDBETWEEN(7,8),
                7
            )
        )
    )
)</f>
        <v>7</v>
      </c>
      <c r="L684" s="8" t="str">
        <f ca="1">VLOOKUP($K684,Education!$A:$B,2,FALSE)</f>
        <v>Undergraduate degree</v>
      </c>
      <c r="M684" s="7" t="e">
        <f ca="1" xml:space="preserve">
  IF(OR($O684 = 5, $O684 = 6, $O684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4" s="7" t="e">
        <f ca="1">VLOOKUP($M684,Department!$A:$B,2,FALSE)</f>
        <v>#NUM!</v>
      </c>
      <c r="O684" s="6">
        <f t="shared" ca="1" si="10"/>
        <v>11</v>
      </c>
      <c r="P684" s="7" t="str">
        <f ca="1">VLOOKUP($O684,Role!$A:$B,2,FALSE)</f>
        <v>Analyst</v>
      </c>
      <c r="Q684" s="6">
        <f ca="1" xml:space="preserve">
IF($O684 = 11 + N("Analyst"),
    RANDBETWEEN(5, 7) + N("Jr, Pleno, Sr"),
    ""
)</f>
        <v>6</v>
      </c>
      <c r="R684" s="7" t="e">
        <f ca="1" xml:space="preserve">
IF($Q684 &lt;&gt; "",
    VLOOKUP($Q684,Level!$A:$B,2,FALSE),
    ""
)</f>
        <v>#N/A</v>
      </c>
      <c r="S684" s="1" t="e">
        <f ca="1" xml:space="preserve">
IF($O684 = 5 + N("Presidente"),
    27000,
    IF($O684 = 6 + N("Vice-presidente"),
        23000,
        IF(OR($O684 = 8, $O684= 13, $O684 = 12) + N("Secretária bilíngue ou coordenador ou especialista"),
            8000,
            IF($O684 = 7 + N("Diretor"),
                15000,
                IF($O684 = 14 + N("Gerente"),
                    12000,
                    IF($O684 = 9 + N("Estagiário"),
                        705,
                        IF($O684 = 10 + N("Trainee"),
                            805,
                            IF($O684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IF($K684 = 7,
  500,
  IF($K684 = 8,
    1000,
    IF($K684 = 9,
      1500,
      IF($K684 = 10,
        2000,
        0
      )
    )
  )
)
+
N("Adicional no salário por área")
+
IF($M684 = 14 + N("Tecnologia da Informação"),
  120,
  IF($M684 = 16 + N("Vendas"),
    110,
    IF($M684 = 15 + N("Jurídico"),
      100,
      IF(OR($M684 = 8, $M684 = 9, $M684 = 11) + N("Recursos humanos ou comercial ou comunicação e marketing"),
        80,
        0
      )
    )
  )
)
+
N("Adicionando pegadinha")
+
IF(AND($M684 = 16, $K684 = 9, $O684 = 11, $Q684 = 5) + N("Se for de vendas, com mestrado, analista sênior"),
  IF(#REF! = 5,
    100,
    0
  )
  +
  IF($I684 = "M",
    200,
    0
  ),
  0
)</f>
        <v>#NUM!</v>
      </c>
    </row>
    <row r="685" spans="1:19" ht="14.25" customHeight="1" x14ac:dyDescent="0.2">
      <c r="A685" s="7" t="s">
        <v>94</v>
      </c>
      <c r="B685" s="5">
        <f>ROW()</f>
        <v>685</v>
      </c>
      <c r="C685" s="6" t="b">
        <v>1</v>
      </c>
      <c r="D685" s="7" t="e">
        <f ca="1">IF($B685 = 1 + N("Presidente"),
    127,
    IF($B685 = 2 + N("Vice-Presidente"),
        72,
        IF($B685 = 3 + N("Secretária bilíngue"),
            13,
            RANDBETWEEN(5,COUNT(#REF!) + 1)
        )
    )
)</f>
        <v>#NUM!</v>
      </c>
      <c r="E685" s="7" t="e">
        <f ca="1">VLOOKUP($D685,#REF!,2,FALSE)</f>
        <v>#NUM!</v>
      </c>
      <c r="F685" s="7" t="e">
        <f ca="1" xml:space="preserve">
IF($B685 = 1,
    0,
    RANDBETWEEN(5,COUNT(#REF!) + 1)
)</f>
        <v>#NUM!</v>
      </c>
      <c r="G685" s="7" t="e">
        <f ca="1" xml:space="preserve">
IF($B685 = 1 + N("Presidente"),
    "de Orléans e Bragança",
    VLOOKUP($F685,#REF!,2,FALSE) &amp; " " &amp; VLOOKUP(RANDBETWEEN(5,COUNT(#REF!) + 1),#REF!,2,FALSE)
)</f>
        <v>#NUM!</v>
      </c>
      <c r="H685" s="7" t="s">
        <v>781</v>
      </c>
      <c r="I685" s="7" t="s">
        <v>6</v>
      </c>
      <c r="J685" s="8">
        <f ca="1" xml:space="preserve">
IF($O685 = 5 + N("CEO"),
    TODAY() - 16340,
    IF($O685 = 8 + N("Secretary"),
        RANDBETWEEN(TODAY() - 12418.5, TODAY()-6574.5),
        IF(OR($O685 = 7, $O685 = 14),
            RANDBETWEEN(TODAY() - 16071, TODAY() - 8766),
            IF(OR($O685 = 13, $O685 = 12, $O685 = 11),
                RANDBETWEEN(TODAY() - 27393.75, TODAY() - 12783.75),
                RANDBETWEEN(TODAY() - 27393.75, TODAY()-10957.5)
            )
        )
    )
)</f>
        <v>30841</v>
      </c>
      <c r="K685" s="6">
        <f ca="1" xml:space="preserve">
IF(OR($O685 = 5, $O685 = 6) + N("Se for presidente ou vice-presidente"),
    10 + N("Doutor"),
    IF($O685 = 7 + N("Se for diretor"),
        RANDBETWEEN(8,10) + N("Graduate school or Master’s degree or Doctorate"),
        IF($O685 = 14 + N("If a manager"),
            RANDBETWEEN(7,9),
            IF(OR($O685 = 13, $O685 = 12, $O685 = 11) + N("If coordinator or specialist or analyst"),
                RANDBETWEEN(7,8),
                7
            )
        )
    )
)</f>
        <v>7</v>
      </c>
      <c r="L685" s="8" t="str">
        <f ca="1">VLOOKUP($K685,Education!$A:$B,2,FALSE)</f>
        <v>Undergraduate degree</v>
      </c>
      <c r="M685" s="7" t="e">
        <f ca="1" xml:space="preserve">
  IF(OR($O685 = 5, $O685 = 6, $O685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5" s="7" t="e">
        <f ca="1">VLOOKUP($M685,Department!$A:$B,2,FALSE)</f>
        <v>#NUM!</v>
      </c>
      <c r="O685" s="6">
        <f t="shared" ca="1" si="10"/>
        <v>10</v>
      </c>
      <c r="P685" s="7" t="str">
        <f ca="1">VLOOKUP($O685,Role!$A:$B,2,FALSE)</f>
        <v>Trainee</v>
      </c>
      <c r="Q685" s="6" t="str">
        <f ca="1" xml:space="preserve">
IF($O685 = 11 + N("Analyst"),
    RANDBETWEEN(5, 7) + N("Jr, Pleno, Sr"),
    ""
)</f>
        <v/>
      </c>
      <c r="R685" s="7" t="str">
        <f ca="1" xml:space="preserve">
IF($Q685 &lt;&gt; "",
    VLOOKUP($Q685,Level!$A:$B,2,FALSE),
    ""
)</f>
        <v/>
      </c>
      <c r="S685" s="1" t="e">
        <f ca="1" xml:space="preserve">
IF($O685 = 5 + N("Presidente"),
    27000,
    IF($O685 = 6 + N("Vice-presidente"),
        23000,
        IF(OR($O685 = 8, $O685= 13, $O685 = 12) + N("Secretária bilíngue ou coordenador ou especialista"),
            8000,
            IF($O685 = 7 + N("Diretor"),
                15000,
                IF($O685 = 14 + N("Gerente"),
                    12000,
                    IF($O685 = 9 + N("Estagiário"),
                        705,
                        IF($O685 = 10 + N("Trainee"),
                            805,
                            IF($O685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IF($K685 = 7,
  500,
  IF($K685 = 8,
    1000,
    IF($K685 = 9,
      1500,
      IF($K685 = 10,
        2000,
        0
      )
    )
  )
)
+
N("Adicional no salário por área")
+
IF($M685 = 14 + N("Tecnologia da Informação"),
  120,
  IF($M685 = 16 + N("Vendas"),
    110,
    IF($M685 = 15 + N("Jurídico"),
      100,
      IF(OR($M685 = 8, $M685 = 9, $M685 = 11) + N("Recursos humanos ou comercial ou comunicação e marketing"),
        80,
        0
      )
    )
  )
)
+
N("Adicionando pegadinha")
+
IF(AND($M685 = 16, $K685 = 9, $O685 = 11, $Q685 = 5) + N("Se for de vendas, com mestrado, analista sênior"),
  IF(#REF! = 5,
    100,
    0
  )
  +
  IF($I685 = "M",
    200,
    0
  ),
  0
)</f>
        <v>#NUM!</v>
      </c>
    </row>
    <row r="686" spans="1:19" ht="14.25" customHeight="1" x14ac:dyDescent="0.2">
      <c r="A686" s="7" t="s">
        <v>94</v>
      </c>
      <c r="B686" s="5">
        <f>ROW()</f>
        <v>686</v>
      </c>
      <c r="C686" s="6" t="b">
        <v>1</v>
      </c>
      <c r="D686" s="7" t="e">
        <f ca="1">IF($B686 = 1 + N("Presidente"),
    127,
    IF($B686 = 2 + N("Vice-Presidente"),
        72,
        IF($B686 = 3 + N("Secretária bilíngue"),
            13,
            RANDBETWEEN(5,COUNT(#REF!) + 1)
        )
    )
)</f>
        <v>#NUM!</v>
      </c>
      <c r="E686" s="7" t="e">
        <f ca="1">VLOOKUP($D686,#REF!,2,FALSE)</f>
        <v>#NUM!</v>
      </c>
      <c r="F686" s="7" t="e">
        <f ca="1" xml:space="preserve">
IF($B686 = 1,
    0,
    RANDBETWEEN(5,COUNT(#REF!) + 1)
)</f>
        <v>#NUM!</v>
      </c>
      <c r="G686" s="7" t="e">
        <f ca="1" xml:space="preserve">
IF($B686 = 1 + N("Presidente"),
    "de Orléans e Bragança",
    VLOOKUP($F686,#REF!,2,FALSE) &amp; " " &amp; VLOOKUP(RANDBETWEEN(5,COUNT(#REF!) + 1),#REF!,2,FALSE)
)</f>
        <v>#NUM!</v>
      </c>
      <c r="H686" s="7" t="s">
        <v>782</v>
      </c>
      <c r="I686" s="7" t="s">
        <v>6</v>
      </c>
      <c r="J686" s="8">
        <f ca="1" xml:space="preserve">
IF($O686 = 5 + N("CEO"),
    TODAY() - 16340,
    IF($O686 = 8 + N("Secretary"),
        RANDBETWEEN(TODAY() - 12418.5, TODAY()-6574.5),
        IF(OR($O686 = 7, $O686 = 14),
            RANDBETWEEN(TODAY() - 16071, TODAY() - 8766),
            IF(OR($O686 = 13, $O686 = 12, $O686 = 11),
                RANDBETWEEN(TODAY() - 27393.75, TODAY() - 12783.75),
                RANDBETWEEN(TODAY() - 27393.75, TODAY()-10957.5)
            )
        )
    )
)</f>
        <v>26333</v>
      </c>
      <c r="K686" s="6">
        <f ca="1" xml:space="preserve">
IF(OR($O686 = 5, $O686 = 6) + N("Se for presidente ou vice-presidente"),
    10 + N("Doutor"),
    IF($O686 = 7 + N("Se for diretor"),
        RANDBETWEEN(8,10) + N("Graduate school or Master’s degree or Doctorate"),
        IF($O686 = 14 + N("If a manager"),
            RANDBETWEEN(7,9),
            IF(OR($O686 = 13, $O686 = 12, $O686 = 11) + N("If coordinator or specialist or analyst"),
                RANDBETWEEN(7,8),
                7
            )
        )
    )
)</f>
        <v>8</v>
      </c>
      <c r="L686" s="8" t="str">
        <f ca="1">VLOOKUP($K686,Education!$A:$B,2,FALSE)</f>
        <v>Graduate school</v>
      </c>
      <c r="M686" s="7" t="e">
        <f ca="1" xml:space="preserve">
  IF(OR($O686 = 5, $O686 = 6, $O686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6" s="7" t="e">
        <f ca="1">VLOOKUP($M686,Department!$A:$B,2,FALSE)</f>
        <v>#NUM!</v>
      </c>
      <c r="O686" s="6">
        <f t="shared" ca="1" si="10"/>
        <v>11</v>
      </c>
      <c r="P686" s="7" t="str">
        <f ca="1">VLOOKUP($O686,Role!$A:$B,2,FALSE)</f>
        <v>Analyst</v>
      </c>
      <c r="Q686" s="6">
        <f ca="1" xml:space="preserve">
IF($O686 = 11 + N("Analyst"),
    RANDBETWEEN(5, 7) + N("Jr, Pleno, Sr"),
    ""
)</f>
        <v>5</v>
      </c>
      <c r="R686" s="7" t="e">
        <f ca="1" xml:space="preserve">
IF($Q686 &lt;&gt; "",
    VLOOKUP($Q686,Level!$A:$B,2,FALSE),
    ""
)</f>
        <v>#N/A</v>
      </c>
      <c r="S686" s="1" t="e">
        <f ca="1" xml:space="preserve">
IF($O686 = 5 + N("Presidente"),
    27000,
    IF($O686 = 6 + N("Vice-presidente"),
        23000,
        IF(OR($O686 = 8, $O686= 13, $O686 = 12) + N("Secretária bilíngue ou coordenador ou especialista"),
            8000,
            IF($O686 = 7 + N("Diretor"),
                15000,
                IF($O686 = 14 + N("Gerente"),
                    12000,
                    IF($O686 = 9 + N("Estagiário"),
                        705,
                        IF($O686 = 10 + N("Trainee"),
                            805,
                            IF($O686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IF($K686 = 7,
  500,
  IF($K686 = 8,
    1000,
    IF($K686 = 9,
      1500,
      IF($K686 = 10,
        2000,
        0
      )
    )
  )
)
+
N("Adicional no salário por área")
+
IF($M686 = 14 + N("Tecnologia da Informação"),
  120,
  IF($M686 = 16 + N("Vendas"),
    110,
    IF($M686 = 15 + N("Jurídico"),
      100,
      IF(OR($M686 = 8, $M686 = 9, $M686 = 11) + N("Recursos humanos ou comercial ou comunicação e marketing"),
        80,
        0
      )
    )
  )
)
+
N("Adicionando pegadinha")
+
IF(AND($M686 = 16, $K686 = 9, $O686 = 11, $Q686 = 5) + N("Se for de vendas, com mestrado, analista sênior"),
  IF(#REF! = 5,
    100,
    0
  )
  +
  IF($I686 = "M",
    200,
    0
  ),
  0
)</f>
        <v>#NUM!</v>
      </c>
    </row>
    <row r="687" spans="1:19" ht="14.25" customHeight="1" x14ac:dyDescent="0.2">
      <c r="A687" s="7" t="s">
        <v>94</v>
      </c>
      <c r="B687" s="5">
        <f>ROW()</f>
        <v>687</v>
      </c>
      <c r="C687" s="6" t="b">
        <v>1</v>
      </c>
      <c r="D687" s="7" t="e">
        <f ca="1">IF($B687 = 1 + N("Presidente"),
    127,
    IF($B687 = 2 + N("Vice-Presidente"),
        72,
        IF($B687 = 3 + N("Secretária bilíngue"),
            13,
            RANDBETWEEN(5,COUNT(#REF!) + 1)
        )
    )
)</f>
        <v>#NUM!</v>
      </c>
      <c r="E687" s="7" t="e">
        <f ca="1">VLOOKUP($D687,#REF!,2,FALSE)</f>
        <v>#NUM!</v>
      </c>
      <c r="F687" s="7" t="e">
        <f ca="1" xml:space="preserve">
IF($B687 = 1,
    0,
    RANDBETWEEN(5,COUNT(#REF!) + 1)
)</f>
        <v>#NUM!</v>
      </c>
      <c r="G687" s="7" t="e">
        <f ca="1" xml:space="preserve">
IF($B687 = 1 + N("Presidente"),
    "de Orléans e Bragança",
    VLOOKUP($F687,#REF!,2,FALSE) &amp; " " &amp; VLOOKUP(RANDBETWEEN(5,COUNT(#REF!) + 1),#REF!,2,FALSE)
)</f>
        <v>#NUM!</v>
      </c>
      <c r="H687" s="7" t="s">
        <v>783</v>
      </c>
      <c r="I687" s="7" t="s">
        <v>5</v>
      </c>
      <c r="J687" s="8">
        <f ca="1" xml:space="preserve">
IF($O687 = 5 + N("CEO"),
    TODAY() - 16340,
    IF($O687 = 8 + N("Secretary"),
        RANDBETWEEN(TODAY() - 12418.5, TODAY()-6574.5),
        IF(OR($O687 = 7, $O687 = 14),
            RANDBETWEEN(TODAY() - 16071, TODAY() - 8766),
            IF(OR($O687 = 13, $O687 = 12, $O687 = 11),
                RANDBETWEEN(TODAY() - 27393.75, TODAY() - 12783.75),
                RANDBETWEEN(TODAY() - 27393.75, TODAY()-10957.5)
            )
        )
    )
)</f>
        <v>27381</v>
      </c>
      <c r="K687" s="6">
        <f ca="1" xml:space="preserve">
IF(OR($O687 = 5, $O687 = 6) + N("Se for presidente ou vice-presidente"),
    10 + N("Doutor"),
    IF($O687 = 7 + N("Se for diretor"),
        RANDBETWEEN(8,10) + N("Graduate school or Master’s degree or Doctorate"),
        IF($O687 = 14 + N("If a manager"),
            RANDBETWEEN(7,9),
            IF(OR($O687 = 13, $O687 = 12, $O687 = 11) + N("If coordinator or specialist or analyst"),
                RANDBETWEEN(7,8),
                7
            )
        )
    )
)</f>
        <v>7</v>
      </c>
      <c r="L687" s="8" t="str">
        <f ca="1">VLOOKUP($K687,Education!$A:$B,2,FALSE)</f>
        <v>Undergraduate degree</v>
      </c>
      <c r="M687" s="7" t="e">
        <f ca="1" xml:space="preserve">
  IF(OR($O687 = 5, $O687 = 6, $O687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7" s="7" t="e">
        <f ca="1">VLOOKUP($M687,Department!$A:$B,2,FALSE)</f>
        <v>#NUM!</v>
      </c>
      <c r="O687" s="6">
        <f t="shared" ca="1" si="10"/>
        <v>10</v>
      </c>
      <c r="P687" s="7" t="str">
        <f ca="1">VLOOKUP($O687,Role!$A:$B,2,FALSE)</f>
        <v>Trainee</v>
      </c>
      <c r="Q687" s="6" t="str">
        <f ca="1" xml:space="preserve">
IF($O687 = 11 + N("Analyst"),
    RANDBETWEEN(5, 7) + N("Jr, Pleno, Sr"),
    ""
)</f>
        <v/>
      </c>
      <c r="R687" s="7" t="str">
        <f ca="1" xml:space="preserve">
IF($Q687 &lt;&gt; "",
    VLOOKUP($Q687,Level!$A:$B,2,FALSE),
    ""
)</f>
        <v/>
      </c>
      <c r="S687" s="1" t="e">
        <f ca="1" xml:space="preserve">
IF($O687 = 5 + N("Presidente"),
    27000,
    IF($O687 = 6 + N("Vice-presidente"),
        23000,
        IF(OR($O687 = 8, $O687= 13, $O687 = 12) + N("Secretária bilíngue ou coordenador ou especialista"),
            8000,
            IF($O687 = 7 + N("Diretor"),
                15000,
                IF($O687 = 14 + N("Gerente"),
                    12000,
                    IF($O687 = 9 + N("Estagiário"),
                        705,
                        IF($O687 = 10 + N("Trainee"),
                            805,
                            IF($O687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IF($K687 = 7,
  500,
  IF($K687 = 8,
    1000,
    IF($K687 = 9,
      1500,
      IF($K687 = 10,
        2000,
        0
      )
    )
  )
)
+
N("Adicional no salário por área")
+
IF($M687 = 14 + N("Tecnologia da Informação"),
  120,
  IF($M687 = 16 + N("Vendas"),
    110,
    IF($M687 = 15 + N("Jurídico"),
      100,
      IF(OR($M687 = 8, $M687 = 9, $M687 = 11) + N("Recursos humanos ou comercial ou comunicação e marketing"),
        80,
        0
      )
    )
  )
)
+
N("Adicionando pegadinha")
+
IF(AND($M687 = 16, $K687 = 9, $O687 = 11, $Q687 = 5) + N("Se for de vendas, com mestrado, analista sênior"),
  IF(#REF! = 5,
    100,
    0
  )
  +
  IF($I687 = "M",
    200,
    0
  ),
  0
)</f>
        <v>#NUM!</v>
      </c>
    </row>
    <row r="688" spans="1:19" ht="14.25" customHeight="1" x14ac:dyDescent="0.2">
      <c r="A688" s="7" t="s">
        <v>94</v>
      </c>
      <c r="B688" s="5">
        <f>ROW()</f>
        <v>688</v>
      </c>
      <c r="C688" s="6" t="b">
        <v>1</v>
      </c>
      <c r="D688" s="7" t="e">
        <f ca="1">IF($B688 = 1 + N("Presidente"),
    127,
    IF($B688 = 2 + N("Vice-Presidente"),
        72,
        IF($B688 = 3 + N("Secretária bilíngue"),
            13,
            RANDBETWEEN(5,COUNT(#REF!) + 1)
        )
    )
)</f>
        <v>#NUM!</v>
      </c>
      <c r="E688" s="7" t="e">
        <f ca="1">VLOOKUP($D688,#REF!,2,FALSE)</f>
        <v>#NUM!</v>
      </c>
      <c r="F688" s="7" t="e">
        <f ca="1" xml:space="preserve">
IF($B688 = 1,
    0,
    RANDBETWEEN(5,COUNT(#REF!) + 1)
)</f>
        <v>#NUM!</v>
      </c>
      <c r="G688" s="7" t="e">
        <f ca="1" xml:space="preserve">
IF($B688 = 1 + N("Presidente"),
    "de Orléans e Bragança",
    VLOOKUP($F688,#REF!,2,FALSE) &amp; " " &amp; VLOOKUP(RANDBETWEEN(5,COUNT(#REF!) + 1),#REF!,2,FALSE)
)</f>
        <v>#NUM!</v>
      </c>
      <c r="H688" s="7" t="s">
        <v>784</v>
      </c>
      <c r="I688" s="7" t="s">
        <v>5</v>
      </c>
      <c r="J688" s="8">
        <f ca="1" xml:space="preserve">
IF($O688 = 5 + N("CEO"),
    TODAY() - 16340,
    IF($O688 = 8 + N("Secretary"),
        RANDBETWEEN(TODAY() - 12418.5, TODAY()-6574.5),
        IF(OR($O688 = 7, $O688 = 14),
            RANDBETWEEN(TODAY() - 16071, TODAY() - 8766),
            IF(OR($O688 = 13, $O688 = 12, $O688 = 11),
                RANDBETWEEN(TODAY() - 27393.75, TODAY() - 12783.75),
                RANDBETWEEN(TODAY() - 27393.75, TODAY()-10957.5)
            )
        )
    )
)</f>
        <v>30975</v>
      </c>
      <c r="K688" s="6">
        <f ca="1" xml:space="preserve">
IF(OR($O688 = 5, $O688 = 6) + N("Se for presidente ou vice-presidente"),
    10 + N("Doutor"),
    IF($O688 = 7 + N("Se for diretor"),
        RANDBETWEEN(8,10) + N("Graduate school or Master’s degree or Doctorate"),
        IF($O688 = 14 + N("If a manager"),
            RANDBETWEEN(7,9),
            IF(OR($O688 = 13, $O688 = 12, $O688 = 11) + N("If coordinator or specialist or analyst"),
                RANDBETWEEN(7,8),
                7
            )
        )
    )
)</f>
        <v>7</v>
      </c>
      <c r="L688" s="8" t="str">
        <f ca="1">VLOOKUP($K688,Education!$A:$B,2,FALSE)</f>
        <v>Undergraduate degree</v>
      </c>
      <c r="M688" s="7" t="e">
        <f ca="1" xml:space="preserve">
  IF(OR($O688 = 5, $O688 = 6, $O688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8" s="7" t="e">
        <f ca="1">VLOOKUP($M688,Department!$A:$B,2,FALSE)</f>
        <v>#NUM!</v>
      </c>
      <c r="O688" s="6">
        <f t="shared" ca="1" si="10"/>
        <v>11</v>
      </c>
      <c r="P688" s="7" t="str">
        <f ca="1">VLOOKUP($O688,Role!$A:$B,2,FALSE)</f>
        <v>Analyst</v>
      </c>
      <c r="Q688" s="6">
        <f ca="1" xml:space="preserve">
IF($O688 = 11 + N("Analyst"),
    RANDBETWEEN(5, 7) + N("Jr, Pleno, Sr"),
    ""
)</f>
        <v>7</v>
      </c>
      <c r="R688" s="7" t="e">
        <f ca="1" xml:space="preserve">
IF($Q688 &lt;&gt; "",
    VLOOKUP($Q688,Level!$A:$B,2,FALSE),
    ""
)</f>
        <v>#N/A</v>
      </c>
      <c r="S688" s="1" t="e">
        <f ca="1" xml:space="preserve">
IF($O688 = 5 + N("Presidente"),
    27000,
    IF($O688 = 6 + N("Vice-presidente"),
        23000,
        IF(OR($O688 = 8, $O688= 13, $O688 = 12) + N("Secretária bilíngue ou coordenador ou especialista"),
            8000,
            IF($O688 = 7 + N("Diretor"),
                15000,
                IF($O688 = 14 + N("Gerente"),
                    12000,
                    IF($O688 = 9 + N("Estagiário"),
                        705,
                        IF($O688 = 10 + N("Trainee"),
                            805,
                            IF($O688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IF($K688 = 7,
  500,
  IF($K688 = 8,
    1000,
    IF($K688 = 9,
      1500,
      IF($K688 = 10,
        2000,
        0
      )
    )
  )
)
+
N("Adicional no salário por área")
+
IF($M688 = 14 + N("Tecnologia da Informação"),
  120,
  IF($M688 = 16 + N("Vendas"),
    110,
    IF($M688 = 15 + N("Jurídico"),
      100,
      IF(OR($M688 = 8, $M688 = 9, $M688 = 11) + N("Recursos humanos ou comercial ou comunicação e marketing"),
        80,
        0
      )
    )
  )
)
+
N("Adicionando pegadinha")
+
IF(AND($M688 = 16, $K688 = 9, $O688 = 11, $Q688 = 5) + N("Se for de vendas, com mestrado, analista sênior"),
  IF(#REF! = 5,
    100,
    0
  )
  +
  IF($I688 = "M",
    200,
    0
  ),
  0
)</f>
        <v>#NUM!</v>
      </c>
    </row>
    <row r="689" spans="1:19" ht="14.25" customHeight="1" x14ac:dyDescent="0.2">
      <c r="A689" s="7" t="s">
        <v>94</v>
      </c>
      <c r="B689" s="5">
        <f>ROW()</f>
        <v>689</v>
      </c>
      <c r="C689" s="6" t="b">
        <v>1</v>
      </c>
      <c r="D689" s="7" t="e">
        <f ca="1">IF($B689 = 1 + N("Presidente"),
    127,
    IF($B689 = 2 + N("Vice-Presidente"),
        72,
        IF($B689 = 3 + N("Secretária bilíngue"),
            13,
            RANDBETWEEN(5,COUNT(#REF!) + 1)
        )
    )
)</f>
        <v>#NUM!</v>
      </c>
      <c r="E689" s="7" t="e">
        <f ca="1">VLOOKUP($D689,#REF!,2,FALSE)</f>
        <v>#NUM!</v>
      </c>
      <c r="F689" s="7" t="e">
        <f ca="1" xml:space="preserve">
IF($B689 = 1,
    0,
    RANDBETWEEN(5,COUNT(#REF!) + 1)
)</f>
        <v>#NUM!</v>
      </c>
      <c r="G689" s="7" t="e">
        <f ca="1" xml:space="preserve">
IF($B689 = 1 + N("Presidente"),
    "de Orléans e Bragança",
    VLOOKUP($F689,#REF!,2,FALSE) &amp; " " &amp; VLOOKUP(RANDBETWEEN(5,COUNT(#REF!) + 1),#REF!,2,FALSE)
)</f>
        <v>#NUM!</v>
      </c>
      <c r="H689" s="7" t="s">
        <v>785</v>
      </c>
      <c r="I689" s="7" t="s">
        <v>6</v>
      </c>
      <c r="J689" s="8">
        <f ca="1" xml:space="preserve">
IF($O689 = 5 + N("CEO"),
    TODAY() - 16340,
    IF($O689 = 8 + N("Secretary"),
        RANDBETWEEN(TODAY() - 12418.5, TODAY()-6574.5),
        IF(OR($O689 = 7, $O689 = 14),
            RANDBETWEEN(TODAY() - 16071, TODAY() - 8766),
            IF(OR($O689 = 13, $O689 = 12, $O689 = 11),
                RANDBETWEEN(TODAY() - 27393.75, TODAY() - 12783.75),
                RANDBETWEEN(TODAY() - 27393.75, TODAY()-10957.5)
            )
        )
    )
)</f>
        <v>21713</v>
      </c>
      <c r="K689" s="6">
        <f ca="1" xml:space="preserve">
IF(OR($O689 = 5, $O689 = 6) + N("Se for presidente ou vice-presidente"),
    10 + N("Doutor"),
    IF($O689 = 7 + N("Se for diretor"),
        RANDBETWEEN(8,10) + N("Graduate school or Master’s degree or Doctorate"),
        IF($O689 = 14 + N("If a manager"),
            RANDBETWEEN(7,9),
            IF(OR($O689 = 13, $O689 = 12, $O689 = 11) + N("If coordinator or specialist or analyst"),
                RANDBETWEEN(7,8),
                7
            )
        )
    )
)</f>
        <v>7</v>
      </c>
      <c r="L689" s="8" t="str">
        <f ca="1">VLOOKUP($K689,Education!$A:$B,2,FALSE)</f>
        <v>Undergraduate degree</v>
      </c>
      <c r="M689" s="7" t="e">
        <f ca="1" xml:space="preserve">
  IF(OR($O689 = 5, $O689 = 6, $O689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89" s="7" t="e">
        <f ca="1">VLOOKUP($M689,Department!$A:$B,2,FALSE)</f>
        <v>#NUM!</v>
      </c>
      <c r="O689" s="6">
        <f t="shared" ca="1" si="10"/>
        <v>10</v>
      </c>
      <c r="P689" s="7" t="str">
        <f ca="1">VLOOKUP($O689,Role!$A:$B,2,FALSE)</f>
        <v>Trainee</v>
      </c>
      <c r="Q689" s="6" t="str">
        <f ca="1" xml:space="preserve">
IF($O689 = 11 + N("Analyst"),
    RANDBETWEEN(5, 7) + N("Jr, Pleno, Sr"),
    ""
)</f>
        <v/>
      </c>
      <c r="R689" s="7" t="str">
        <f ca="1" xml:space="preserve">
IF($Q689 &lt;&gt; "",
    VLOOKUP($Q689,Level!$A:$B,2,FALSE),
    ""
)</f>
        <v/>
      </c>
      <c r="S689" s="1" t="e">
        <f ca="1" xml:space="preserve">
IF($O689 = 5 + N("Presidente"),
    27000,
    IF($O689 = 6 + N("Vice-presidente"),
        23000,
        IF(OR($O689 = 8, $O689= 13, $O689 = 12) + N("Secretária bilíngue ou coordenador ou especialista"),
            8000,
            IF($O689 = 7 + N("Diretor"),
                15000,
                IF($O689 = 14 + N("Gerente"),
                    12000,
                    IF($O689 = 9 + N("Estagiário"),
                        705,
                        IF($O689 = 10 + N("Trainee"),
                            805,
                            IF($O689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IF($K689 = 7,
  500,
  IF($K689 = 8,
    1000,
    IF($K689 = 9,
      1500,
      IF($K689 = 10,
        2000,
        0
      )
    )
  )
)
+
N("Adicional no salário por área")
+
IF($M689 = 14 + N("Tecnologia da Informação"),
  120,
  IF($M689 = 16 + N("Vendas"),
    110,
    IF($M689 = 15 + N("Jurídico"),
      100,
      IF(OR($M689 = 8, $M689 = 9, $M689 = 11) + N("Recursos humanos ou comercial ou comunicação e marketing"),
        80,
        0
      )
    )
  )
)
+
N("Adicionando pegadinha")
+
IF(AND($M689 = 16, $K689 = 9, $O689 = 11, $Q689 = 5) + N("Se for de vendas, com mestrado, analista sênior"),
  IF(#REF! = 5,
    100,
    0
  )
  +
  IF($I689 = "M",
    200,
    0
  ),
  0
)</f>
        <v>#NUM!</v>
      </c>
    </row>
    <row r="690" spans="1:19" ht="14.25" customHeight="1" x14ac:dyDescent="0.2">
      <c r="A690" s="7" t="s">
        <v>94</v>
      </c>
      <c r="B690" s="5">
        <f>ROW()</f>
        <v>690</v>
      </c>
      <c r="C690" s="6" t="b">
        <v>1</v>
      </c>
      <c r="D690" s="7" t="e">
        <f ca="1">IF($B690 = 1 + N("Presidente"),
    127,
    IF($B690 = 2 + N("Vice-Presidente"),
        72,
        IF($B690 = 3 + N("Secretária bilíngue"),
            13,
            RANDBETWEEN(5,COUNT(#REF!) + 1)
        )
    )
)</f>
        <v>#NUM!</v>
      </c>
      <c r="E690" s="7" t="e">
        <f ca="1">VLOOKUP($D690,#REF!,2,FALSE)</f>
        <v>#NUM!</v>
      </c>
      <c r="F690" s="7" t="e">
        <f ca="1" xml:space="preserve">
IF($B690 = 1,
    0,
    RANDBETWEEN(5,COUNT(#REF!) + 1)
)</f>
        <v>#NUM!</v>
      </c>
      <c r="G690" s="7" t="e">
        <f ca="1" xml:space="preserve">
IF($B690 = 1 + N("Presidente"),
    "de Orléans e Bragança",
    VLOOKUP($F690,#REF!,2,FALSE) &amp; " " &amp; VLOOKUP(RANDBETWEEN(5,COUNT(#REF!) + 1),#REF!,2,FALSE)
)</f>
        <v>#NUM!</v>
      </c>
      <c r="H690" s="7" t="s">
        <v>786</v>
      </c>
      <c r="I690" s="7" t="s">
        <v>6</v>
      </c>
      <c r="J690" s="8">
        <f ca="1" xml:space="preserve">
IF($O690 = 5 + N("CEO"),
    TODAY() - 16340,
    IF($O690 = 8 + N("Secretary"),
        RANDBETWEEN(TODAY() - 12418.5, TODAY()-6574.5),
        IF(OR($O690 = 7, $O690 = 14),
            RANDBETWEEN(TODAY() - 16071, TODAY() - 8766),
            IF(OR($O690 = 13, $O690 = 12, $O690 = 11),
                RANDBETWEEN(TODAY() - 27393.75, TODAY() - 12783.75),
                RANDBETWEEN(TODAY() - 27393.75, TODAY()-10957.5)
            )
        )
    )
)</f>
        <v>26377</v>
      </c>
      <c r="K690" s="6">
        <f ca="1" xml:space="preserve">
IF(OR($O690 = 5, $O690 = 6) + N("Se for presidente ou vice-presidente"),
    10 + N("Doutor"),
    IF($O690 = 7 + N("Se for diretor"),
        RANDBETWEEN(8,10) + N("Graduate school or Master’s degree or Doctorate"),
        IF($O690 = 14 + N("If a manager"),
            RANDBETWEEN(7,9),
            IF(OR($O690 = 13, $O690 = 12, $O690 = 11) + N("If coordinator or specialist or analyst"),
                RANDBETWEEN(7,8),
                7
            )
        )
    )
)</f>
        <v>7</v>
      </c>
      <c r="L690" s="8" t="str">
        <f ca="1">VLOOKUP($K690,Education!$A:$B,2,FALSE)</f>
        <v>Undergraduate degree</v>
      </c>
      <c r="M690" s="7" t="e">
        <f ca="1" xml:space="preserve">
  IF(OR($O690 = 5, $O690 = 6, $O690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0" s="7" t="e">
        <f ca="1">VLOOKUP($M690,Department!$A:$B,2,FALSE)</f>
        <v>#NUM!</v>
      </c>
      <c r="O690" s="6">
        <f t="shared" ca="1" si="10"/>
        <v>11</v>
      </c>
      <c r="P690" s="7" t="str">
        <f ca="1">VLOOKUP($O690,Role!$A:$B,2,FALSE)</f>
        <v>Analyst</v>
      </c>
      <c r="Q690" s="6">
        <f ca="1" xml:space="preserve">
IF($O690 = 11 + N("Analyst"),
    RANDBETWEEN(5, 7) + N("Jr, Pleno, Sr"),
    ""
)</f>
        <v>7</v>
      </c>
      <c r="R690" s="7" t="e">
        <f ca="1" xml:space="preserve">
IF($Q690 &lt;&gt; "",
    VLOOKUP($Q690,Level!$A:$B,2,FALSE),
    ""
)</f>
        <v>#N/A</v>
      </c>
      <c r="S690" s="1" t="e">
        <f ca="1" xml:space="preserve">
IF($O690 = 5 + N("Presidente"),
    27000,
    IF($O690 = 6 + N("Vice-presidente"),
        23000,
        IF(OR($O690 = 8, $O690= 13, $O690 = 12) + N("Secretária bilíngue ou coordenador ou especialista"),
            8000,
            IF($O690 = 7 + N("Diretor"),
                15000,
                IF($O690 = 14 + N("Gerente"),
                    12000,
                    IF($O690 = 9 + N("Estagiário"),
                        705,
                        IF($O690 = 10 + N("Trainee"),
                            805,
                            IF($O690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IF($K690 = 7,
  500,
  IF($K690 = 8,
    1000,
    IF($K690 = 9,
      1500,
      IF($K690 = 10,
        2000,
        0
      )
    )
  )
)
+
N("Adicional no salário por área")
+
IF($M690 = 14 + N("Tecnologia da Informação"),
  120,
  IF($M690 = 16 + N("Vendas"),
    110,
    IF($M690 = 15 + N("Jurídico"),
      100,
      IF(OR($M690 = 8, $M690 = 9, $M690 = 11) + N("Recursos humanos ou comercial ou comunicação e marketing"),
        80,
        0
      )
    )
  )
)
+
N("Adicionando pegadinha")
+
IF(AND($M690 = 16, $K690 = 9, $O690 = 11, $Q690 = 5) + N("Se for de vendas, com mestrado, analista sênior"),
  IF(#REF! = 5,
    100,
    0
  )
  +
  IF($I690 = "M",
    200,
    0
  ),
  0
)</f>
        <v>#NUM!</v>
      </c>
    </row>
    <row r="691" spans="1:19" ht="14.25" customHeight="1" x14ac:dyDescent="0.2">
      <c r="A691" s="7" t="s">
        <v>94</v>
      </c>
      <c r="B691" s="5">
        <f>ROW()</f>
        <v>691</v>
      </c>
      <c r="C691" s="6" t="b">
        <v>1</v>
      </c>
      <c r="D691" s="7" t="e">
        <f ca="1">IF($B691 = 1 + N("Presidente"),
    127,
    IF($B691 = 2 + N("Vice-Presidente"),
        72,
        IF($B691 = 3 + N("Secretária bilíngue"),
            13,
            RANDBETWEEN(5,COUNT(#REF!) + 1)
        )
    )
)</f>
        <v>#NUM!</v>
      </c>
      <c r="E691" s="7" t="e">
        <f ca="1">VLOOKUP($D691,#REF!,2,FALSE)</f>
        <v>#NUM!</v>
      </c>
      <c r="F691" s="7" t="e">
        <f ca="1" xml:space="preserve">
IF($B691 = 1,
    0,
    RANDBETWEEN(5,COUNT(#REF!) + 1)
)</f>
        <v>#NUM!</v>
      </c>
      <c r="G691" s="7" t="e">
        <f ca="1" xml:space="preserve">
IF($B691 = 1 + N("Presidente"),
    "de Orléans e Bragança",
    VLOOKUP($F691,#REF!,2,FALSE) &amp; " " &amp; VLOOKUP(RANDBETWEEN(5,COUNT(#REF!) + 1),#REF!,2,FALSE)
)</f>
        <v>#NUM!</v>
      </c>
      <c r="H691" s="7" t="s">
        <v>787</v>
      </c>
      <c r="I691" s="7" t="s">
        <v>5</v>
      </c>
      <c r="J691" s="8">
        <f ca="1" xml:space="preserve">
IF($O691 = 5 + N("CEO"),
    TODAY() - 16340,
    IF($O691 = 8 + N("Secretary"),
        RANDBETWEEN(TODAY() - 12418.5, TODAY()-6574.5),
        IF(OR($O691 = 7, $O691 = 14),
            RANDBETWEEN(TODAY() - 16071, TODAY() - 8766),
            IF(OR($O691 = 13, $O691 = 12, $O691 = 11),
                RANDBETWEEN(TODAY() - 27393.75, TODAY() - 12783.75),
                RANDBETWEEN(TODAY() - 27393.75, TODAY()-10957.5)
            )
        )
    )
)</f>
        <v>27493</v>
      </c>
      <c r="K691" s="6">
        <f ca="1" xml:space="preserve">
IF(OR($O691 = 5, $O691 = 6) + N("Se for presidente ou vice-presidente"),
    10 + N("Doutor"),
    IF($O691 = 7 + N("Se for diretor"),
        RANDBETWEEN(8,10) + N("Graduate school or Master’s degree or Doctorate"),
        IF($O691 = 14 + N("If a manager"),
            RANDBETWEEN(7,9),
            IF(OR($O691 = 13, $O691 = 12, $O691 = 11) + N("If coordinator or specialist or analyst"),
                RANDBETWEEN(7,8),
                7
            )
        )
    )
)</f>
        <v>7</v>
      </c>
      <c r="L691" s="8" t="str">
        <f ca="1">VLOOKUP($K691,Education!$A:$B,2,FALSE)</f>
        <v>Undergraduate degree</v>
      </c>
      <c r="M691" s="7" t="e">
        <f ca="1" xml:space="preserve">
  IF(OR($O691 = 5, $O691 = 6, $O691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1" s="7" t="e">
        <f ca="1">VLOOKUP($M691,Department!$A:$B,2,FALSE)</f>
        <v>#NUM!</v>
      </c>
      <c r="O691" s="6">
        <f t="shared" ca="1" si="10"/>
        <v>9</v>
      </c>
      <c r="P691" s="7" t="str">
        <f ca="1">VLOOKUP($O691,Role!$A:$B,2,FALSE)</f>
        <v>Intern</v>
      </c>
      <c r="Q691" s="6" t="str">
        <f ca="1" xml:space="preserve">
IF($O691 = 11 + N("Analyst"),
    RANDBETWEEN(5, 7) + N("Jr, Pleno, Sr"),
    ""
)</f>
        <v/>
      </c>
      <c r="R691" s="7" t="str">
        <f ca="1" xml:space="preserve">
IF($Q691 &lt;&gt; "",
    VLOOKUP($Q691,Level!$A:$B,2,FALSE),
    ""
)</f>
        <v/>
      </c>
      <c r="S691" s="1" t="e">
        <f ca="1" xml:space="preserve">
IF($O691 = 5 + N("Presidente"),
    27000,
    IF($O691 = 6 + N("Vice-presidente"),
        23000,
        IF(OR($O691 = 8, $O691= 13, $O691 = 12) + N("Secretária bilíngue ou coordenador ou especialista"),
            8000,
            IF($O691 = 7 + N("Diretor"),
                15000,
                IF($O691 = 14 + N("Gerente"),
                    12000,
                    IF($O691 = 9 + N("Estagiário"),
                        705,
                        IF($O691 = 10 + N("Trainee"),
                            805,
                            IF($O691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IF($K691 = 7,
  500,
  IF($K691 = 8,
    1000,
    IF($K691 = 9,
      1500,
      IF($K691 = 10,
        2000,
        0
      )
    )
  )
)
+
N("Adicional no salário por área")
+
IF($M691 = 14 + N("Tecnologia da Informação"),
  120,
  IF($M691 = 16 + N("Vendas"),
    110,
    IF($M691 = 15 + N("Jurídico"),
      100,
      IF(OR($M691 = 8, $M691 = 9, $M691 = 11) + N("Recursos humanos ou comercial ou comunicação e marketing"),
        80,
        0
      )
    )
  )
)
+
N("Adicionando pegadinha")
+
IF(AND($M691 = 16, $K691 = 9, $O691 = 11, $Q691 = 5) + N("Se for de vendas, com mestrado, analista sênior"),
  IF(#REF! = 5,
    100,
    0
  )
  +
  IF($I691 = "M",
    200,
    0
  ),
  0
)</f>
        <v>#NUM!</v>
      </c>
    </row>
    <row r="692" spans="1:19" ht="14.25" customHeight="1" x14ac:dyDescent="0.2">
      <c r="A692" s="7" t="s">
        <v>94</v>
      </c>
      <c r="B692" s="5">
        <f>ROW()</f>
        <v>692</v>
      </c>
      <c r="C692" s="6" t="b">
        <v>1</v>
      </c>
      <c r="D692" s="7" t="e">
        <f ca="1">IF($B692 = 1 + N("Presidente"),
    127,
    IF($B692 = 2 + N("Vice-Presidente"),
        72,
        IF($B692 = 3 + N("Secretária bilíngue"),
            13,
            RANDBETWEEN(5,COUNT(#REF!) + 1)
        )
    )
)</f>
        <v>#NUM!</v>
      </c>
      <c r="E692" s="7" t="e">
        <f ca="1">VLOOKUP($D692,#REF!,2,FALSE)</f>
        <v>#NUM!</v>
      </c>
      <c r="F692" s="7" t="e">
        <f ca="1" xml:space="preserve">
IF($B692 = 1,
    0,
    RANDBETWEEN(5,COUNT(#REF!) + 1)
)</f>
        <v>#NUM!</v>
      </c>
      <c r="G692" s="7" t="e">
        <f ca="1" xml:space="preserve">
IF($B692 = 1 + N("Presidente"),
    "de Orléans e Bragança",
    VLOOKUP($F692,#REF!,2,FALSE) &amp; " " &amp; VLOOKUP(RANDBETWEEN(5,COUNT(#REF!) + 1),#REF!,2,FALSE)
)</f>
        <v>#NUM!</v>
      </c>
      <c r="H692" s="7" t="s">
        <v>788</v>
      </c>
      <c r="I692" s="7" t="s">
        <v>6</v>
      </c>
      <c r="J692" s="8">
        <f ca="1" xml:space="preserve">
IF($O692 = 5 + N("CEO"),
    TODAY() - 16340,
    IF($O692 = 8 + N("Secretary"),
        RANDBETWEEN(TODAY() - 12418.5, TODAY()-6574.5),
        IF(OR($O692 = 7, $O692 = 14),
            RANDBETWEEN(TODAY() - 16071, TODAY() - 8766),
            IF(OR($O692 = 13, $O692 = 12, $O692 = 11),
                RANDBETWEEN(TODAY() - 27393.75, TODAY() - 12783.75),
                RANDBETWEEN(TODAY() - 27393.75, TODAY()-10957.5)
            )
        )
    )
)</f>
        <v>30173</v>
      </c>
      <c r="K692" s="6">
        <f ca="1" xml:space="preserve">
IF(OR($O692 = 5, $O692 = 6) + N("Se for presidente ou vice-presidente"),
    10 + N("Doutor"),
    IF($O692 = 7 + N("Se for diretor"),
        RANDBETWEEN(8,10) + N("Graduate school or Master’s degree or Doctorate"),
        IF($O692 = 14 + N("If a manager"),
            RANDBETWEEN(7,9),
            IF(OR($O692 = 13, $O692 = 12, $O692 = 11) + N("If coordinator or specialist or analyst"),
                RANDBETWEEN(7,8),
                7
            )
        )
    )
)</f>
        <v>7</v>
      </c>
      <c r="L692" s="8" t="str">
        <f ca="1">VLOOKUP($K692,Education!$A:$B,2,FALSE)</f>
        <v>Undergraduate degree</v>
      </c>
      <c r="M692" s="7" t="e">
        <f ca="1" xml:space="preserve">
  IF(OR($O692 = 5, $O692 = 6, $O692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2" s="7" t="e">
        <f ca="1">VLOOKUP($M692,Department!$A:$B,2,FALSE)</f>
        <v>#NUM!</v>
      </c>
      <c r="O692" s="6">
        <f t="shared" ca="1" si="10"/>
        <v>11</v>
      </c>
      <c r="P692" s="7" t="str">
        <f ca="1">VLOOKUP($O692,Role!$A:$B,2,FALSE)</f>
        <v>Analyst</v>
      </c>
      <c r="Q692" s="6">
        <f ca="1" xml:space="preserve">
IF($O692 = 11 + N("Analyst"),
    RANDBETWEEN(5, 7) + N("Jr, Pleno, Sr"),
    ""
)</f>
        <v>7</v>
      </c>
      <c r="R692" s="7" t="e">
        <f ca="1" xml:space="preserve">
IF($Q692 &lt;&gt; "",
    VLOOKUP($Q692,Level!$A:$B,2,FALSE),
    ""
)</f>
        <v>#N/A</v>
      </c>
      <c r="S692" s="1" t="e">
        <f ca="1" xml:space="preserve">
IF($O692 = 5 + N("Presidente"),
    27000,
    IF($O692 = 6 + N("Vice-presidente"),
        23000,
        IF(OR($O692 = 8, $O692= 13, $O692 = 12) + N("Secretária bilíngue ou coordenador ou especialista"),
            8000,
            IF($O692 = 7 + N("Diretor"),
                15000,
                IF($O692 = 14 + N("Gerente"),
                    12000,
                    IF($O692 = 9 + N("Estagiário"),
                        705,
                        IF($O692 = 10 + N("Trainee"),
                            805,
                            IF($O692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IF($K692 = 7,
  500,
  IF($K692 = 8,
    1000,
    IF($K692 = 9,
      1500,
      IF($K692 = 10,
        2000,
        0
      )
    )
  )
)
+
N("Adicional no salário por área")
+
IF($M692 = 14 + N("Tecnologia da Informação"),
  120,
  IF($M692 = 16 + N("Vendas"),
    110,
    IF($M692 = 15 + N("Jurídico"),
      100,
      IF(OR($M692 = 8, $M692 = 9, $M692 = 11) + N("Recursos humanos ou comercial ou comunicação e marketing"),
        80,
        0
      )
    )
  )
)
+
N("Adicionando pegadinha")
+
IF(AND($M692 = 16, $K692 = 9, $O692 = 11, $Q692 = 5) + N("Se for de vendas, com mestrado, analista sênior"),
  IF(#REF! = 5,
    100,
    0
  )
  +
  IF($I692 = "M",
    200,
    0
  ),
  0
)</f>
        <v>#NUM!</v>
      </c>
    </row>
    <row r="693" spans="1:19" ht="14.25" customHeight="1" x14ac:dyDescent="0.2">
      <c r="A693" s="7" t="s">
        <v>94</v>
      </c>
      <c r="B693" s="5">
        <f>ROW()</f>
        <v>693</v>
      </c>
      <c r="C693" s="6" t="b">
        <v>1</v>
      </c>
      <c r="D693" s="7" t="e">
        <f ca="1">IF($B693 = 1 + N("Presidente"),
    127,
    IF($B693 = 2 + N("Vice-Presidente"),
        72,
        IF($B693 = 3 + N("Secretária bilíngue"),
            13,
            RANDBETWEEN(5,COUNT(#REF!) + 1)
        )
    )
)</f>
        <v>#NUM!</v>
      </c>
      <c r="E693" s="7" t="e">
        <f ca="1">VLOOKUP($D693,#REF!,2,FALSE)</f>
        <v>#NUM!</v>
      </c>
      <c r="F693" s="7" t="e">
        <f ca="1" xml:space="preserve">
IF($B693 = 1,
    0,
    RANDBETWEEN(5,COUNT(#REF!) + 1)
)</f>
        <v>#NUM!</v>
      </c>
      <c r="G693" s="7" t="e">
        <f ca="1" xml:space="preserve">
IF($B693 = 1 + N("Presidente"),
    "de Orléans e Bragança",
    VLOOKUP($F693,#REF!,2,FALSE) &amp; " " &amp; VLOOKUP(RANDBETWEEN(5,COUNT(#REF!) + 1),#REF!,2,FALSE)
)</f>
        <v>#NUM!</v>
      </c>
      <c r="H693" s="7" t="s">
        <v>789</v>
      </c>
      <c r="I693" s="7" t="s">
        <v>5</v>
      </c>
      <c r="J693" s="8">
        <f ca="1" xml:space="preserve">
IF($O693 = 5 + N("CEO"),
    TODAY() - 16340,
    IF($O693 = 8 + N("Secretary"),
        RANDBETWEEN(TODAY() - 12418.5, TODAY()-6574.5),
        IF(OR($O693 = 7, $O693 = 14),
            RANDBETWEEN(TODAY() - 16071, TODAY() - 8766),
            IF(OR($O693 = 13, $O693 = 12, $O693 = 11),
                RANDBETWEEN(TODAY() - 27393.75, TODAY() - 12783.75),
                RANDBETWEEN(TODAY() - 27393.75, TODAY()-10957.5)
            )
        )
    )
)</f>
        <v>27658</v>
      </c>
      <c r="K693" s="6">
        <f ca="1" xml:space="preserve">
IF(OR($O693 = 5, $O693 = 6) + N("Se for presidente ou vice-presidente"),
    10 + N("Doutor"),
    IF($O693 = 7 + N("Se for diretor"),
        RANDBETWEEN(8,10) + N("Graduate school or Master’s degree or Doctorate"),
        IF($O693 = 14 + N("If a manager"),
            RANDBETWEEN(7,9),
            IF(OR($O693 = 13, $O693 = 12, $O693 = 11) + N("If coordinator or specialist or analyst"),
                RANDBETWEEN(7,8),
                7
            )
        )
    )
)</f>
        <v>7</v>
      </c>
      <c r="L693" s="8" t="str">
        <f ca="1">VLOOKUP($K693,Education!$A:$B,2,FALSE)</f>
        <v>Undergraduate degree</v>
      </c>
      <c r="M693" s="7" t="e">
        <f ca="1" xml:space="preserve">
  IF(OR($O693 = 5, $O693 = 6, $O693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3" s="7" t="e">
        <f ca="1">VLOOKUP($M693,Department!$A:$B,2,FALSE)</f>
        <v>#NUM!</v>
      </c>
      <c r="O693" s="6">
        <f t="shared" ca="1" si="10"/>
        <v>9</v>
      </c>
      <c r="P693" s="7" t="str">
        <f ca="1">VLOOKUP($O693,Role!$A:$B,2,FALSE)</f>
        <v>Intern</v>
      </c>
      <c r="Q693" s="6" t="str">
        <f ca="1" xml:space="preserve">
IF($O693 = 11 + N("Analyst"),
    RANDBETWEEN(5, 7) + N("Jr, Pleno, Sr"),
    ""
)</f>
        <v/>
      </c>
      <c r="R693" s="7" t="str">
        <f ca="1" xml:space="preserve">
IF($Q693 &lt;&gt; "",
    VLOOKUP($Q693,Level!$A:$B,2,FALSE),
    ""
)</f>
        <v/>
      </c>
      <c r="S693" s="1" t="e">
        <f ca="1" xml:space="preserve">
IF($O693 = 5 + N("Presidente"),
    27000,
    IF($O693 = 6 + N("Vice-presidente"),
        23000,
        IF(OR($O693 = 8, $O693= 13, $O693 = 12) + N("Secretária bilíngue ou coordenador ou especialista"),
            8000,
            IF($O693 = 7 + N("Diretor"),
                15000,
                IF($O693 = 14 + N("Gerente"),
                    12000,
                    IF($O693 = 9 + N("Estagiário"),
                        705,
                        IF($O693 = 10 + N("Trainee"),
                            805,
                            IF($O693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IF($K693 = 7,
  500,
  IF($K693 = 8,
    1000,
    IF($K693 = 9,
      1500,
      IF($K693 = 10,
        2000,
        0
      )
    )
  )
)
+
N("Adicional no salário por área")
+
IF($M693 = 14 + N("Tecnologia da Informação"),
  120,
  IF($M693 = 16 + N("Vendas"),
    110,
    IF($M693 = 15 + N("Jurídico"),
      100,
      IF(OR($M693 = 8, $M693 = 9, $M693 = 11) + N("Recursos humanos ou comercial ou comunicação e marketing"),
        80,
        0
      )
    )
  )
)
+
N("Adicionando pegadinha")
+
IF(AND($M693 = 16, $K693 = 9, $O693 = 11, $Q693 = 5) + N("Se for de vendas, com mestrado, analista sênior"),
  IF(#REF! = 5,
    100,
    0
  )
  +
  IF($I693 = "M",
    200,
    0
  ),
  0
)</f>
        <v>#NUM!</v>
      </c>
    </row>
    <row r="694" spans="1:19" ht="14.25" customHeight="1" x14ac:dyDescent="0.2">
      <c r="A694" s="7" t="s">
        <v>94</v>
      </c>
      <c r="B694" s="5">
        <f>ROW()</f>
        <v>694</v>
      </c>
      <c r="C694" s="6" t="b">
        <v>1</v>
      </c>
      <c r="D694" s="7" t="e">
        <f ca="1">IF($B694 = 1 + N("Presidente"),
    127,
    IF($B694 = 2 + N("Vice-Presidente"),
        72,
        IF($B694 = 3 + N("Secretária bilíngue"),
            13,
            RANDBETWEEN(5,COUNT(#REF!) + 1)
        )
    )
)</f>
        <v>#NUM!</v>
      </c>
      <c r="E694" s="7" t="e">
        <f ca="1">VLOOKUP($D694,#REF!,2,FALSE)</f>
        <v>#NUM!</v>
      </c>
      <c r="F694" s="7" t="e">
        <f ca="1" xml:space="preserve">
IF($B694 = 1,
    0,
    RANDBETWEEN(5,COUNT(#REF!) + 1)
)</f>
        <v>#NUM!</v>
      </c>
      <c r="G694" s="7" t="e">
        <f ca="1" xml:space="preserve">
IF($B694 = 1 + N("Presidente"),
    "de Orléans e Bragança",
    VLOOKUP($F694,#REF!,2,FALSE) &amp; " " &amp; VLOOKUP(RANDBETWEEN(5,COUNT(#REF!) + 1),#REF!,2,FALSE)
)</f>
        <v>#NUM!</v>
      </c>
      <c r="H694" s="7" t="s">
        <v>790</v>
      </c>
      <c r="I694" s="7" t="s">
        <v>5</v>
      </c>
      <c r="J694" s="8">
        <f ca="1" xml:space="preserve">
IF($O694 = 5 + N("CEO"),
    TODAY() - 16340,
    IF($O694 = 8 + N("Secretary"),
        RANDBETWEEN(TODAY() - 12418.5, TODAY()-6574.5),
        IF(OR($O694 = 7, $O694 = 14),
            RANDBETWEEN(TODAY() - 16071, TODAY() - 8766),
            IF(OR($O694 = 13, $O694 = 12, $O694 = 11),
                RANDBETWEEN(TODAY() - 27393.75, TODAY() - 12783.75),
                RANDBETWEEN(TODAY() - 27393.75, TODAY()-10957.5)
            )
        )
    )
)</f>
        <v>27651</v>
      </c>
      <c r="K694" s="6">
        <f ca="1" xml:space="preserve">
IF(OR($O694 = 5, $O694 = 6) + N("Se for presidente ou vice-presidente"),
    10 + N("Doutor"),
    IF($O694 = 7 + N("Se for diretor"),
        RANDBETWEEN(8,10) + N("Graduate school or Master’s degree or Doctorate"),
        IF($O694 = 14 + N("If a manager"),
            RANDBETWEEN(7,9),
            IF(OR($O694 = 13, $O694 = 12, $O694 = 11) + N("If coordinator or specialist or analyst"),
                RANDBETWEEN(7,8),
                7
            )
        )
    )
)</f>
        <v>7</v>
      </c>
      <c r="L694" s="8" t="str">
        <f ca="1">VLOOKUP($K694,Education!$A:$B,2,FALSE)</f>
        <v>Undergraduate degree</v>
      </c>
      <c r="M694" s="7" t="e">
        <f ca="1" xml:space="preserve">
  IF(OR($O694 = 5, $O694 = 6, $O694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4" s="7" t="e">
        <f ca="1">VLOOKUP($M694,Department!$A:$B,2,FALSE)</f>
        <v>#NUM!</v>
      </c>
      <c r="O694" s="6">
        <f t="shared" ca="1" si="10"/>
        <v>11</v>
      </c>
      <c r="P694" s="7" t="str">
        <f ca="1">VLOOKUP($O694,Role!$A:$B,2,FALSE)</f>
        <v>Analyst</v>
      </c>
      <c r="Q694" s="6">
        <f ca="1" xml:space="preserve">
IF($O694 = 11 + N("Analyst"),
    RANDBETWEEN(5, 7) + N("Jr, Pleno, Sr"),
    ""
)</f>
        <v>5</v>
      </c>
      <c r="R694" s="7" t="e">
        <f ca="1" xml:space="preserve">
IF($Q694 &lt;&gt; "",
    VLOOKUP($Q694,Level!$A:$B,2,FALSE),
    ""
)</f>
        <v>#N/A</v>
      </c>
      <c r="S694" s="1" t="e">
        <f ca="1" xml:space="preserve">
IF($O694 = 5 + N("Presidente"),
    27000,
    IF($O694 = 6 + N("Vice-presidente"),
        23000,
        IF(OR($O694 = 8, $O694= 13, $O694 = 12) + N("Secretária bilíngue ou coordenador ou especialista"),
            8000,
            IF($O694 = 7 + N("Diretor"),
                15000,
                IF($O694 = 14 + N("Gerente"),
                    12000,
                    IF($O694 = 9 + N("Estagiário"),
                        705,
                        IF($O694 = 10 + N("Trainee"),
                            805,
                            IF($O694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IF($K694 = 7,
  500,
  IF($K694 = 8,
    1000,
    IF($K694 = 9,
      1500,
      IF($K694 = 10,
        2000,
        0
      )
    )
  )
)
+
N("Adicional no salário por área")
+
IF($M694 = 14 + N("Tecnologia da Informação"),
  120,
  IF($M694 = 16 + N("Vendas"),
    110,
    IF($M694 = 15 + N("Jurídico"),
      100,
      IF(OR($M694 = 8, $M694 = 9, $M694 = 11) + N("Recursos humanos ou comercial ou comunicação e marketing"),
        80,
        0
      )
    )
  )
)
+
N("Adicionando pegadinha")
+
IF(AND($M694 = 16, $K694 = 9, $O694 = 11, $Q694 = 5) + N("Se for de vendas, com mestrado, analista sênior"),
  IF(#REF! = 5,
    100,
    0
  )
  +
  IF($I694 = "M",
    200,
    0
  ),
  0
)</f>
        <v>#NUM!</v>
      </c>
    </row>
    <row r="695" spans="1:19" ht="14.25" customHeight="1" x14ac:dyDescent="0.2">
      <c r="A695" s="7" t="s">
        <v>94</v>
      </c>
      <c r="B695" s="5">
        <f>ROW()</f>
        <v>695</v>
      </c>
      <c r="C695" s="6" t="b">
        <v>1</v>
      </c>
      <c r="D695" s="7" t="e">
        <f ca="1">IF($B695 = 1 + N("Presidente"),
    127,
    IF($B695 = 2 + N("Vice-Presidente"),
        72,
        IF($B695 = 3 + N("Secretária bilíngue"),
            13,
            RANDBETWEEN(5,COUNT(#REF!) + 1)
        )
    )
)</f>
        <v>#NUM!</v>
      </c>
      <c r="E695" s="7" t="e">
        <f ca="1">VLOOKUP($D695,#REF!,2,FALSE)</f>
        <v>#NUM!</v>
      </c>
      <c r="F695" s="7" t="e">
        <f ca="1" xml:space="preserve">
IF($B695 = 1,
    0,
    RANDBETWEEN(5,COUNT(#REF!) + 1)
)</f>
        <v>#NUM!</v>
      </c>
      <c r="G695" s="7" t="e">
        <f ca="1" xml:space="preserve">
IF($B695 = 1 + N("Presidente"),
    "de Orléans e Bragança",
    VLOOKUP($F695,#REF!,2,FALSE) &amp; " " &amp; VLOOKUP(RANDBETWEEN(5,COUNT(#REF!) + 1),#REF!,2,FALSE)
)</f>
        <v>#NUM!</v>
      </c>
      <c r="H695" s="7" t="s">
        <v>791</v>
      </c>
      <c r="I695" s="7" t="s">
        <v>5</v>
      </c>
      <c r="J695" s="8">
        <f ca="1" xml:space="preserve">
IF($O695 = 5 + N("CEO"),
    TODAY() - 16340,
    IF($O695 = 8 + N("Secretary"),
        RANDBETWEEN(TODAY() - 12418.5, TODAY()-6574.5),
        IF(OR($O695 = 7, $O695 = 14),
            RANDBETWEEN(TODAY() - 16071, TODAY() - 8766),
            IF(OR($O695 = 13, $O695 = 12, $O695 = 11),
                RANDBETWEEN(TODAY() - 27393.75, TODAY() - 12783.75),
                RANDBETWEEN(TODAY() - 27393.75, TODAY()-10957.5)
            )
        )
    )
)</f>
        <v>25011</v>
      </c>
      <c r="K695" s="6">
        <f ca="1" xml:space="preserve">
IF(OR($O695 = 5, $O695 = 6) + N("Se for presidente ou vice-presidente"),
    10 + N("Doutor"),
    IF($O695 = 7 + N("Se for diretor"),
        RANDBETWEEN(8,10) + N("Graduate school or Master’s degree or Doctorate"),
        IF($O695 = 14 + N("If a manager"),
            RANDBETWEEN(7,9),
            IF(OR($O695 = 13, $O695 = 12, $O695 = 11) + N("If coordinator or specialist or analyst"),
                RANDBETWEEN(7,8),
                7
            )
        )
    )
)</f>
        <v>7</v>
      </c>
      <c r="L695" s="8" t="str">
        <f ca="1">VLOOKUP($K695,Education!$A:$B,2,FALSE)</f>
        <v>Undergraduate degree</v>
      </c>
      <c r="M695" s="7" t="e">
        <f ca="1" xml:space="preserve">
  IF(OR($O695 = 5, $O695 = 6, $O695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5" s="7" t="e">
        <f ca="1">VLOOKUP($M695,Department!$A:$B,2,FALSE)</f>
        <v>#NUM!</v>
      </c>
      <c r="O695" s="6">
        <f t="shared" ca="1" si="10"/>
        <v>9</v>
      </c>
      <c r="P695" s="7" t="str">
        <f ca="1">VLOOKUP($O695,Role!$A:$B,2,FALSE)</f>
        <v>Intern</v>
      </c>
      <c r="Q695" s="6" t="str">
        <f ca="1" xml:space="preserve">
IF($O695 = 11 + N("Analyst"),
    RANDBETWEEN(5, 7) + N("Jr, Pleno, Sr"),
    ""
)</f>
        <v/>
      </c>
      <c r="R695" s="7" t="str">
        <f ca="1" xml:space="preserve">
IF($Q695 &lt;&gt; "",
    VLOOKUP($Q695,Level!$A:$B,2,FALSE),
    ""
)</f>
        <v/>
      </c>
      <c r="S695" s="1" t="e">
        <f ca="1" xml:space="preserve">
IF($O695 = 5 + N("Presidente"),
    27000,
    IF($O695 = 6 + N("Vice-presidente"),
        23000,
        IF(OR($O695 = 8, $O695= 13, $O695 = 12) + N("Secretária bilíngue ou coordenador ou especialista"),
            8000,
            IF($O695 = 7 + N("Diretor"),
                15000,
                IF($O695 = 14 + N("Gerente"),
                    12000,
                    IF($O695 = 9 + N("Estagiário"),
                        705,
                        IF($O695 = 10 + N("Trainee"),
                            805,
                            IF($O695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IF($K695 = 7,
  500,
  IF($K695 = 8,
    1000,
    IF($K695 = 9,
      1500,
      IF($K695 = 10,
        2000,
        0
      )
    )
  )
)
+
N("Adicional no salário por área")
+
IF($M695 = 14 + N("Tecnologia da Informação"),
  120,
  IF($M695 = 16 + N("Vendas"),
    110,
    IF($M695 = 15 + N("Jurídico"),
      100,
      IF(OR($M695 = 8, $M695 = 9, $M695 = 11) + N("Recursos humanos ou comercial ou comunicação e marketing"),
        80,
        0
      )
    )
  )
)
+
N("Adicionando pegadinha")
+
IF(AND($M695 = 16, $K695 = 9, $O695 = 11, $Q695 = 5) + N("Se for de vendas, com mestrado, analista sênior"),
  IF(#REF! = 5,
    100,
    0
  )
  +
  IF($I695 = "M",
    200,
    0
  ),
  0
)</f>
        <v>#NUM!</v>
      </c>
    </row>
    <row r="696" spans="1:19" ht="14.25" customHeight="1" x14ac:dyDescent="0.2">
      <c r="A696" s="7" t="s">
        <v>94</v>
      </c>
      <c r="B696" s="5">
        <f>ROW()</f>
        <v>696</v>
      </c>
      <c r="C696" s="6" t="b">
        <v>1</v>
      </c>
      <c r="D696" s="7" t="e">
        <f ca="1">IF($B696 = 1 + N("Presidente"),
    127,
    IF($B696 = 2 + N("Vice-Presidente"),
        72,
        IF($B696 = 3 + N("Secretária bilíngue"),
            13,
            RANDBETWEEN(5,COUNT(#REF!) + 1)
        )
    )
)</f>
        <v>#NUM!</v>
      </c>
      <c r="E696" s="7" t="e">
        <f ca="1">VLOOKUP($D696,#REF!,2,FALSE)</f>
        <v>#NUM!</v>
      </c>
      <c r="F696" s="7" t="e">
        <f ca="1" xml:space="preserve">
IF($B696 = 1,
    0,
    RANDBETWEEN(5,COUNT(#REF!) + 1)
)</f>
        <v>#NUM!</v>
      </c>
      <c r="G696" s="7" t="e">
        <f ca="1" xml:space="preserve">
IF($B696 = 1 + N("Presidente"),
    "de Orléans e Bragança",
    VLOOKUP($F696,#REF!,2,FALSE) &amp; " " &amp; VLOOKUP(RANDBETWEEN(5,COUNT(#REF!) + 1),#REF!,2,FALSE)
)</f>
        <v>#NUM!</v>
      </c>
      <c r="H696" s="7" t="s">
        <v>792</v>
      </c>
      <c r="I696" s="7" t="s">
        <v>6</v>
      </c>
      <c r="J696" s="8">
        <f ca="1" xml:space="preserve">
IF($O696 = 5 + N("CEO"),
    TODAY() - 16340,
    IF($O696 = 8 + N("Secretary"),
        RANDBETWEEN(TODAY() - 12418.5, TODAY()-6574.5),
        IF(OR($O696 = 7, $O696 = 14),
            RANDBETWEEN(TODAY() - 16071, TODAY() - 8766),
            IF(OR($O696 = 13, $O696 = 12, $O696 = 11),
                RANDBETWEEN(TODAY() - 27393.75, TODAY() - 12783.75),
                RANDBETWEEN(TODAY() - 27393.75, TODAY()-10957.5)
            )
        )
    )
)</f>
        <v>23615</v>
      </c>
      <c r="K696" s="6">
        <f ca="1" xml:space="preserve">
IF(OR($O696 = 5, $O696 = 6) + N("Se for presidente ou vice-presidente"),
    10 + N("Doutor"),
    IF($O696 = 7 + N("Se for diretor"),
        RANDBETWEEN(8,10) + N("Graduate school or Master’s degree or Doctorate"),
        IF($O696 = 14 + N("If a manager"),
            RANDBETWEEN(7,9),
            IF(OR($O696 = 13, $O696 = 12, $O696 = 11) + N("If coordinator or specialist or analyst"),
                RANDBETWEEN(7,8),
                7
            )
        )
    )
)</f>
        <v>8</v>
      </c>
      <c r="L696" s="8" t="str">
        <f ca="1">VLOOKUP($K696,Education!$A:$B,2,FALSE)</f>
        <v>Graduate school</v>
      </c>
      <c r="M696" s="7" t="e">
        <f ca="1" xml:space="preserve">
  IF(OR($O696 = 5, $O696 = 6, $O696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6" s="7" t="e">
        <f ca="1">VLOOKUP($M696,Department!$A:$B,2,FALSE)</f>
        <v>#NUM!</v>
      </c>
      <c r="O696" s="6">
        <f t="shared" ca="1" si="10"/>
        <v>11</v>
      </c>
      <c r="P696" s="7" t="str">
        <f ca="1">VLOOKUP($O696,Role!$A:$B,2,FALSE)</f>
        <v>Analyst</v>
      </c>
      <c r="Q696" s="6">
        <f ca="1" xml:space="preserve">
IF($O696 = 11 + N("Analyst"),
    RANDBETWEEN(5, 7) + N("Jr, Pleno, Sr"),
    ""
)</f>
        <v>7</v>
      </c>
      <c r="R696" s="7" t="e">
        <f ca="1" xml:space="preserve">
IF($Q696 &lt;&gt; "",
    VLOOKUP($Q696,Level!$A:$B,2,FALSE),
    ""
)</f>
        <v>#N/A</v>
      </c>
      <c r="S696" s="1" t="e">
        <f ca="1" xml:space="preserve">
IF($O696 = 5 + N("Presidente"),
    27000,
    IF($O696 = 6 + N("Vice-presidente"),
        23000,
        IF(OR($O696 = 8, $O696= 13, $O696 = 12) + N("Secretária bilíngue ou coordenador ou especialista"),
            8000,
            IF($O696 = 7 + N("Diretor"),
                15000,
                IF($O696 = 14 + N("Gerente"),
                    12000,
                    IF($O696 = 9 + N("Estagiário"),
                        705,
                        IF($O696 = 10 + N("Trainee"),
                            805,
                            IF($O696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IF($K696 = 7,
  500,
  IF($K696 = 8,
    1000,
    IF($K696 = 9,
      1500,
      IF($K696 = 10,
        2000,
        0
      )
    )
  )
)
+
N("Adicional no salário por área")
+
IF($M696 = 14 + N("Tecnologia da Informação"),
  120,
  IF($M696 = 16 + N("Vendas"),
    110,
    IF($M696 = 15 + N("Jurídico"),
      100,
      IF(OR($M696 = 8, $M696 = 9, $M696 = 11) + N("Recursos humanos ou comercial ou comunicação e marketing"),
        80,
        0
      )
    )
  )
)
+
N("Adicionando pegadinha")
+
IF(AND($M696 = 16, $K696 = 9, $O696 = 11, $Q696 = 5) + N("Se for de vendas, com mestrado, analista sênior"),
  IF(#REF! = 5,
    100,
    0
  )
  +
  IF($I696 = "M",
    200,
    0
  ),
  0
)</f>
        <v>#NUM!</v>
      </c>
    </row>
    <row r="697" spans="1:19" ht="14.25" customHeight="1" x14ac:dyDescent="0.2">
      <c r="A697" s="7" t="s">
        <v>94</v>
      </c>
      <c r="B697" s="5">
        <f>ROW()</f>
        <v>697</v>
      </c>
      <c r="C697" s="6" t="b">
        <v>1</v>
      </c>
      <c r="D697" s="7" t="e">
        <f ca="1">IF($B697 = 1 + N("Presidente"),
    127,
    IF($B697 = 2 + N("Vice-Presidente"),
        72,
        IF($B697 = 3 + N("Secretária bilíngue"),
            13,
            RANDBETWEEN(5,COUNT(#REF!) + 1)
        )
    )
)</f>
        <v>#NUM!</v>
      </c>
      <c r="E697" s="7" t="e">
        <f ca="1">VLOOKUP($D697,#REF!,2,FALSE)</f>
        <v>#NUM!</v>
      </c>
      <c r="F697" s="7" t="e">
        <f ca="1" xml:space="preserve">
IF($B697 = 1,
    0,
    RANDBETWEEN(5,COUNT(#REF!) + 1)
)</f>
        <v>#NUM!</v>
      </c>
      <c r="G697" s="7" t="e">
        <f ca="1" xml:space="preserve">
IF($B697 = 1 + N("Presidente"),
    "de Orléans e Bragança",
    VLOOKUP($F697,#REF!,2,FALSE) &amp; " " &amp; VLOOKUP(RANDBETWEEN(5,COUNT(#REF!) + 1),#REF!,2,FALSE)
)</f>
        <v>#NUM!</v>
      </c>
      <c r="H697" s="7" t="s">
        <v>793</v>
      </c>
      <c r="I697" s="7" t="s">
        <v>5</v>
      </c>
      <c r="J697" s="8">
        <f ca="1" xml:space="preserve">
IF($O697 = 5 + N("CEO"),
    TODAY() - 16340,
    IF($O697 = 8 + N("Secretary"),
        RANDBETWEEN(TODAY() - 12418.5, TODAY()-6574.5),
        IF(OR($O697 = 7, $O697 = 14),
            RANDBETWEEN(TODAY() - 16071, TODAY() - 8766),
            IF(OR($O697 = 13, $O697 = 12, $O697 = 11),
                RANDBETWEEN(TODAY() - 27393.75, TODAY() - 12783.75),
                RANDBETWEEN(TODAY() - 27393.75, TODAY()-10957.5)
            )
        )
    )
)</f>
        <v>26644</v>
      </c>
      <c r="K697" s="6">
        <f ca="1" xml:space="preserve">
IF(OR($O697 = 5, $O697 = 6) + N("Se for presidente ou vice-presidente"),
    10 + N("Doutor"),
    IF($O697 = 7 + N("Se for diretor"),
        RANDBETWEEN(8,10) + N("Graduate school or Master’s degree or Doctorate"),
        IF($O697 = 14 + N("If a manager"),
            RANDBETWEEN(7,9),
            IF(OR($O697 = 13, $O697 = 12, $O697 = 11) + N("If coordinator or specialist or analyst"),
                RANDBETWEEN(7,8),
                7
            )
        )
    )
)</f>
        <v>7</v>
      </c>
      <c r="L697" s="8" t="str">
        <f ca="1">VLOOKUP($K697,Education!$A:$B,2,FALSE)</f>
        <v>Undergraduate degree</v>
      </c>
      <c r="M697" s="7" t="e">
        <f ca="1" xml:space="preserve">
  IF(OR($O697 = 5, $O697 = 6, $O697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7" s="7" t="e">
        <f ca="1">VLOOKUP($M697,Department!$A:$B,2,FALSE)</f>
        <v>#NUM!</v>
      </c>
      <c r="O697" s="6">
        <f t="shared" ca="1" si="10"/>
        <v>10</v>
      </c>
      <c r="P697" s="7" t="str">
        <f ca="1">VLOOKUP($O697,Role!$A:$B,2,FALSE)</f>
        <v>Trainee</v>
      </c>
      <c r="Q697" s="6" t="str">
        <f ca="1" xml:space="preserve">
IF($O697 = 11 + N("Analyst"),
    RANDBETWEEN(5, 7) + N("Jr, Pleno, Sr"),
    ""
)</f>
        <v/>
      </c>
      <c r="R697" s="7" t="str">
        <f ca="1" xml:space="preserve">
IF($Q697 &lt;&gt; "",
    VLOOKUP($Q697,Level!$A:$B,2,FALSE),
    ""
)</f>
        <v/>
      </c>
      <c r="S697" s="1" t="e">
        <f ca="1" xml:space="preserve">
IF($O697 = 5 + N("Presidente"),
    27000,
    IF($O697 = 6 + N("Vice-presidente"),
        23000,
        IF(OR($O697 = 8, $O697= 13, $O697 = 12) + N("Secretária bilíngue ou coordenador ou especialista"),
            8000,
            IF($O697 = 7 + N("Diretor"),
                15000,
                IF($O697 = 14 + N("Gerente"),
                    12000,
                    IF($O697 = 9 + N("Estagiário"),
                        705,
                        IF($O697 = 10 + N("Trainee"),
                            805,
                            IF($O697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IF($K697 = 7,
  500,
  IF($K697 = 8,
    1000,
    IF($K697 = 9,
      1500,
      IF($K697 = 10,
        2000,
        0
      )
    )
  )
)
+
N("Adicional no salário por área")
+
IF($M697 = 14 + N("Tecnologia da Informação"),
  120,
  IF($M697 = 16 + N("Vendas"),
    110,
    IF($M697 = 15 + N("Jurídico"),
      100,
      IF(OR($M697 = 8, $M697 = 9, $M697 = 11) + N("Recursos humanos ou comercial ou comunicação e marketing"),
        80,
        0
      )
    )
  )
)
+
N("Adicionando pegadinha")
+
IF(AND($M697 = 16, $K697 = 9, $O697 = 11, $Q697 = 5) + N("Se for de vendas, com mestrado, analista sênior"),
  IF(#REF! = 5,
    100,
    0
  )
  +
  IF($I697 = "M",
    200,
    0
  ),
  0
)</f>
        <v>#NUM!</v>
      </c>
    </row>
    <row r="698" spans="1:19" ht="14.25" customHeight="1" x14ac:dyDescent="0.2">
      <c r="A698" s="7" t="s">
        <v>94</v>
      </c>
      <c r="B698" s="5">
        <f>ROW()</f>
        <v>698</v>
      </c>
      <c r="C698" s="6" t="b">
        <v>1</v>
      </c>
      <c r="D698" s="7" t="e">
        <f ca="1">IF($B698 = 1 + N("Presidente"),
    127,
    IF($B698 = 2 + N("Vice-Presidente"),
        72,
        IF($B698 = 3 + N("Secretária bilíngue"),
            13,
            RANDBETWEEN(5,COUNT(#REF!) + 1)
        )
    )
)</f>
        <v>#NUM!</v>
      </c>
      <c r="E698" s="7" t="e">
        <f ca="1">VLOOKUP($D698,#REF!,2,FALSE)</f>
        <v>#NUM!</v>
      </c>
      <c r="F698" s="7" t="e">
        <f ca="1" xml:space="preserve">
IF($B698 = 1,
    0,
    RANDBETWEEN(5,COUNT(#REF!) + 1)
)</f>
        <v>#NUM!</v>
      </c>
      <c r="G698" s="7" t="e">
        <f ca="1" xml:space="preserve">
IF($B698 = 1 + N("Presidente"),
    "de Orléans e Bragança",
    VLOOKUP($F698,#REF!,2,FALSE) &amp; " " &amp; VLOOKUP(RANDBETWEEN(5,COUNT(#REF!) + 1),#REF!,2,FALSE)
)</f>
        <v>#NUM!</v>
      </c>
      <c r="H698" s="7" t="s">
        <v>794</v>
      </c>
      <c r="I698" s="7" t="s">
        <v>5</v>
      </c>
      <c r="J698" s="8">
        <f ca="1" xml:space="preserve">
IF($O698 = 5 + N("CEO"),
    TODAY() - 16340,
    IF($O698 = 8 + N("Secretary"),
        RANDBETWEEN(TODAY() - 12418.5, TODAY()-6574.5),
        IF(OR($O698 = 7, $O698 = 14),
            RANDBETWEEN(TODAY() - 16071, TODAY() - 8766),
            IF(OR($O698 = 13, $O698 = 12, $O698 = 11),
                RANDBETWEEN(TODAY() - 27393.75, TODAY() - 12783.75),
                RANDBETWEEN(TODAY() - 27393.75, TODAY()-10957.5)
            )
        )
    )
)</f>
        <v>27206</v>
      </c>
      <c r="K698" s="6">
        <f ca="1" xml:space="preserve">
IF(OR($O698 = 5, $O698 = 6) + N("Se for presidente ou vice-presidente"),
    10 + N("Doutor"),
    IF($O698 = 7 + N("Se for diretor"),
        RANDBETWEEN(8,10) + N("Graduate school or Master’s degree or Doctorate"),
        IF($O698 = 14 + N("If a manager"),
            RANDBETWEEN(7,9),
            IF(OR($O698 = 13, $O698 = 12, $O698 = 11) + N("If coordinator or specialist or analyst"),
                RANDBETWEEN(7,8),
                7
            )
        )
    )
)</f>
        <v>8</v>
      </c>
      <c r="L698" s="8" t="str">
        <f ca="1">VLOOKUP($K698,Education!$A:$B,2,FALSE)</f>
        <v>Graduate school</v>
      </c>
      <c r="M698" s="7" t="e">
        <f ca="1" xml:space="preserve">
  IF(OR($O698 = 5, $O698 = 6, $O698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8" s="7" t="e">
        <f ca="1">VLOOKUP($M698,Department!$A:$B,2,FALSE)</f>
        <v>#NUM!</v>
      </c>
      <c r="O698" s="6">
        <f t="shared" ca="1" si="10"/>
        <v>11</v>
      </c>
      <c r="P698" s="7" t="str">
        <f ca="1">VLOOKUP($O698,Role!$A:$B,2,FALSE)</f>
        <v>Analyst</v>
      </c>
      <c r="Q698" s="6">
        <f ca="1" xml:space="preserve">
IF($O698 = 11 + N("Analyst"),
    RANDBETWEEN(5, 7) + N("Jr, Pleno, Sr"),
    ""
)</f>
        <v>5</v>
      </c>
      <c r="R698" s="7" t="e">
        <f ca="1" xml:space="preserve">
IF($Q698 &lt;&gt; "",
    VLOOKUP($Q698,Level!$A:$B,2,FALSE),
    ""
)</f>
        <v>#N/A</v>
      </c>
      <c r="S698" s="1" t="e">
        <f ca="1" xml:space="preserve">
IF($O698 = 5 + N("Presidente"),
    27000,
    IF($O698 = 6 + N("Vice-presidente"),
        23000,
        IF(OR($O698 = 8, $O698= 13, $O698 = 12) + N("Secretária bilíngue ou coordenador ou especialista"),
            8000,
            IF($O698 = 7 + N("Diretor"),
                15000,
                IF($O698 = 14 + N("Gerente"),
                    12000,
                    IF($O698 = 9 + N("Estagiário"),
                        705,
                        IF($O698 = 10 + N("Trainee"),
                            805,
                            IF($O698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IF($K698 = 7,
  500,
  IF($K698 = 8,
    1000,
    IF($K698 = 9,
      1500,
      IF($K698 = 10,
        2000,
        0
      )
    )
  )
)
+
N("Adicional no salário por área")
+
IF($M698 = 14 + N("Tecnologia da Informação"),
  120,
  IF($M698 = 16 + N("Vendas"),
    110,
    IF($M698 = 15 + N("Jurídico"),
      100,
      IF(OR($M698 = 8, $M698 = 9, $M698 = 11) + N("Recursos humanos ou comercial ou comunicação e marketing"),
        80,
        0
      )
    )
  )
)
+
N("Adicionando pegadinha")
+
IF(AND($M698 = 16, $K698 = 9, $O698 = 11, $Q698 = 5) + N("Se for de vendas, com mestrado, analista sênior"),
  IF(#REF! = 5,
    100,
    0
  )
  +
  IF($I698 = "M",
    200,
    0
  ),
  0
)</f>
        <v>#NUM!</v>
      </c>
    </row>
    <row r="699" spans="1:19" ht="14.25" customHeight="1" x14ac:dyDescent="0.2">
      <c r="A699" s="7" t="s">
        <v>94</v>
      </c>
      <c r="B699" s="5">
        <f>ROW()</f>
        <v>699</v>
      </c>
      <c r="C699" s="6" t="b">
        <v>1</v>
      </c>
      <c r="D699" s="7" t="e">
        <f ca="1">IF($B699 = 1 + N("Presidente"),
    127,
    IF($B699 = 2 + N("Vice-Presidente"),
        72,
        IF($B699 = 3 + N("Secretária bilíngue"),
            13,
            RANDBETWEEN(5,COUNT(#REF!) + 1)
        )
    )
)</f>
        <v>#NUM!</v>
      </c>
      <c r="E699" s="7" t="e">
        <f ca="1">VLOOKUP($D699,#REF!,2,FALSE)</f>
        <v>#NUM!</v>
      </c>
      <c r="F699" s="7" t="e">
        <f ca="1" xml:space="preserve">
IF($B699 = 1,
    0,
    RANDBETWEEN(5,COUNT(#REF!) + 1)
)</f>
        <v>#NUM!</v>
      </c>
      <c r="G699" s="7" t="e">
        <f ca="1" xml:space="preserve">
IF($B699 = 1 + N("Presidente"),
    "de Orléans e Bragança",
    VLOOKUP($F699,#REF!,2,FALSE) &amp; " " &amp; VLOOKUP(RANDBETWEEN(5,COUNT(#REF!) + 1),#REF!,2,FALSE)
)</f>
        <v>#NUM!</v>
      </c>
      <c r="H699" s="7" t="s">
        <v>795</v>
      </c>
      <c r="I699" s="7" t="s">
        <v>6</v>
      </c>
      <c r="J699" s="8">
        <f ca="1" xml:space="preserve">
IF($O699 = 5 + N("CEO"),
    TODAY() - 16340,
    IF($O699 = 8 + N("Secretary"),
        RANDBETWEEN(TODAY() - 12418.5, TODAY()-6574.5),
        IF(OR($O699 = 7, $O699 = 14),
            RANDBETWEEN(TODAY() - 16071, TODAY() - 8766),
            IF(OR($O699 = 13, $O699 = 12, $O699 = 11),
                RANDBETWEEN(TODAY() - 27393.75, TODAY() - 12783.75),
                RANDBETWEEN(TODAY() - 27393.75, TODAY()-10957.5)
            )
        )
    )
)</f>
        <v>23313</v>
      </c>
      <c r="K699" s="6">
        <f ca="1" xml:space="preserve">
IF(OR($O699 = 5, $O699 = 6) + N("Se for presidente ou vice-presidente"),
    10 + N("Doutor"),
    IF($O699 = 7 + N("Se for diretor"),
        RANDBETWEEN(8,10) + N("Graduate school or Master’s degree or Doctorate"),
        IF($O699 = 14 + N("If a manager"),
            RANDBETWEEN(7,9),
            IF(OR($O699 = 13, $O699 = 12, $O699 = 11) + N("If coordinator or specialist or analyst"),
                RANDBETWEEN(7,8),
                7
            )
        )
    )
)</f>
        <v>7</v>
      </c>
      <c r="L699" s="8" t="str">
        <f ca="1">VLOOKUP($K699,Education!$A:$B,2,FALSE)</f>
        <v>Undergraduate degree</v>
      </c>
      <c r="M699" s="7" t="e">
        <f ca="1" xml:space="preserve">
  IF(OR($O699 = 5, $O699 = 6, $O699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699" s="7" t="e">
        <f ca="1">VLOOKUP($M699,Department!$A:$B,2,FALSE)</f>
        <v>#NUM!</v>
      </c>
      <c r="O699" s="6">
        <f t="shared" ca="1" si="10"/>
        <v>10</v>
      </c>
      <c r="P699" s="7" t="str">
        <f ca="1">VLOOKUP($O699,Role!$A:$B,2,FALSE)</f>
        <v>Trainee</v>
      </c>
      <c r="Q699" s="6" t="str">
        <f ca="1" xml:space="preserve">
IF($O699 = 11 + N("Analyst"),
    RANDBETWEEN(5, 7) + N("Jr, Pleno, Sr"),
    ""
)</f>
        <v/>
      </c>
      <c r="R699" s="7" t="str">
        <f ca="1" xml:space="preserve">
IF($Q699 &lt;&gt; "",
    VLOOKUP($Q699,Level!$A:$B,2,FALSE),
    ""
)</f>
        <v/>
      </c>
      <c r="S699" s="1" t="e">
        <f ca="1" xml:space="preserve">
IF($O699 = 5 + N("Presidente"),
    27000,
    IF($O699 = 6 + N("Vice-presidente"),
        23000,
        IF(OR($O699 = 8, $O699= 13, $O699 = 12) + N("Secretária bilíngue ou coordenador ou especialista"),
            8000,
            IF($O699 = 7 + N("Diretor"),
                15000,
                IF($O699 = 14 + N("Gerente"),
                    12000,
                    IF($O699 = 9 + N("Estagiário"),
                        705,
                        IF($O699 = 10 + N("Trainee"),
                            805,
                            IF($O699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IF($K699 = 7,
  500,
  IF($K699 = 8,
    1000,
    IF($K699 = 9,
      1500,
      IF($K699 = 10,
        2000,
        0
      )
    )
  )
)
+
N("Adicional no salário por área")
+
IF($M699 = 14 + N("Tecnologia da Informação"),
  120,
  IF($M699 = 16 + N("Vendas"),
    110,
    IF($M699 = 15 + N("Jurídico"),
      100,
      IF(OR($M699 = 8, $M699 = 9, $M699 = 11) + N("Recursos humanos ou comercial ou comunicação e marketing"),
        80,
        0
      )
    )
  )
)
+
N("Adicionando pegadinha")
+
IF(AND($M699 = 16, $K699 = 9, $O699 = 11, $Q699 = 5) + N("Se for de vendas, com mestrado, analista sênior"),
  IF(#REF! = 5,
    100,
    0
  )
  +
  IF($I699 = "M",
    200,
    0
  ),
  0
)</f>
        <v>#NUM!</v>
      </c>
    </row>
    <row r="700" spans="1:19" ht="14.25" customHeight="1" x14ac:dyDescent="0.2">
      <c r="A700" s="7" t="s">
        <v>94</v>
      </c>
      <c r="B700" s="5">
        <f>ROW()</f>
        <v>700</v>
      </c>
      <c r="C700" s="6" t="b">
        <v>1</v>
      </c>
      <c r="D700" s="7" t="e">
        <f ca="1">IF($B700 = 1 + N("Presidente"),
    127,
    IF($B700 = 2 + N("Vice-Presidente"),
        72,
        IF($B700 = 3 + N("Secretária bilíngue"),
            13,
            RANDBETWEEN(5,COUNT(#REF!) + 1)
        )
    )
)</f>
        <v>#NUM!</v>
      </c>
      <c r="E700" s="7" t="e">
        <f ca="1">VLOOKUP($D700,#REF!,2,FALSE)</f>
        <v>#NUM!</v>
      </c>
      <c r="F700" s="7" t="e">
        <f ca="1" xml:space="preserve">
IF($B700 = 1,
    0,
    RANDBETWEEN(5,COUNT(#REF!) + 1)
)</f>
        <v>#NUM!</v>
      </c>
      <c r="G700" s="7" t="e">
        <f ca="1" xml:space="preserve">
IF($B700 = 1 + N("Presidente"),
    "de Orléans e Bragança",
    VLOOKUP($F700,#REF!,2,FALSE) &amp; " " &amp; VLOOKUP(RANDBETWEEN(5,COUNT(#REF!) + 1),#REF!,2,FALSE)
)</f>
        <v>#NUM!</v>
      </c>
      <c r="H700" s="7" t="s">
        <v>796</v>
      </c>
      <c r="I700" s="7" t="s">
        <v>5</v>
      </c>
      <c r="J700" s="8">
        <f ca="1" xml:space="preserve">
IF($O700 = 5 + N("CEO"),
    TODAY() - 16340,
    IF($O700 = 8 + N("Secretary"),
        RANDBETWEEN(TODAY() - 12418.5, TODAY()-6574.5),
        IF(OR($O700 = 7, $O700 = 14),
            RANDBETWEEN(TODAY() - 16071, TODAY() - 8766),
            IF(OR($O700 = 13, $O700 = 12, $O700 = 11),
                RANDBETWEEN(TODAY() - 27393.75, TODAY() - 12783.75),
                RANDBETWEEN(TODAY() - 27393.75, TODAY()-10957.5)
            )
        )
    )
)</f>
        <v>27755</v>
      </c>
      <c r="K700" s="6">
        <f ca="1" xml:space="preserve">
IF(OR($O700 = 5, $O700 = 6) + N("Se for presidente ou vice-presidente"),
    10 + N("Doutor"),
    IF($O700 = 7 + N("Se for diretor"),
        RANDBETWEEN(8,10) + N("Graduate school or Master’s degree or Doctorate"),
        IF($O700 = 14 + N("If a manager"),
            RANDBETWEEN(7,9),
            IF(OR($O700 = 13, $O700 = 12, $O700 = 11) + N("If coordinator or specialist or analyst"),
                RANDBETWEEN(7,8),
                7
            )
        )
    )
)</f>
        <v>7</v>
      </c>
      <c r="L700" s="8" t="str">
        <f ca="1">VLOOKUP($K700,Education!$A:$B,2,FALSE)</f>
        <v>Undergraduate degree</v>
      </c>
      <c r="M700" s="7" t="e">
        <f ca="1" xml:space="preserve">
  IF(OR($O700 = 5, $O700 = 6, $O700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0" s="7" t="e">
        <f ca="1">VLOOKUP($M700,Department!$A:$B,2,FALSE)</f>
        <v>#NUM!</v>
      </c>
      <c r="O700" s="6">
        <f t="shared" ca="1" si="10"/>
        <v>11</v>
      </c>
      <c r="P700" s="7" t="str">
        <f ca="1">VLOOKUP($O700,Role!$A:$B,2,FALSE)</f>
        <v>Analyst</v>
      </c>
      <c r="Q700" s="6">
        <f ca="1" xml:space="preserve">
IF($O700 = 11 + N("Analyst"),
    RANDBETWEEN(5, 7) + N("Jr, Pleno, Sr"),
    ""
)</f>
        <v>6</v>
      </c>
      <c r="R700" s="7" t="e">
        <f ca="1" xml:space="preserve">
IF($Q700 &lt;&gt; "",
    VLOOKUP($Q700,Level!$A:$B,2,FALSE),
    ""
)</f>
        <v>#N/A</v>
      </c>
      <c r="S700" s="1" t="e">
        <f ca="1" xml:space="preserve">
IF($O700 = 5 + N("Presidente"),
    27000,
    IF($O700 = 6 + N("Vice-presidente"),
        23000,
        IF(OR($O700 = 8, $O700= 13, $O700 = 12) + N("Secretária bilíngue ou coordenador ou especialista"),
            8000,
            IF($O700 = 7 + N("Diretor"),
                15000,
                IF($O700 = 14 + N("Gerente"),
                    12000,
                    IF($O700 = 9 + N("Estagiário"),
                        705,
                        IF($O700 = 10 + N("Trainee"),
                            805,
                            IF($O700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IF($K700 = 7,
  500,
  IF($K700 = 8,
    1000,
    IF($K700 = 9,
      1500,
      IF($K700 = 10,
        2000,
        0
      )
    )
  )
)
+
N("Adicional no salário por área")
+
IF($M700 = 14 + N("Tecnologia da Informação"),
  120,
  IF($M700 = 16 + N("Vendas"),
    110,
    IF($M700 = 15 + N("Jurídico"),
      100,
      IF(OR($M700 = 8, $M700 = 9, $M700 = 11) + N("Recursos humanos ou comercial ou comunicação e marketing"),
        80,
        0
      )
    )
  )
)
+
N("Adicionando pegadinha")
+
IF(AND($M700 = 16, $K700 = 9, $O700 = 11, $Q700 = 5) + N("Se for de vendas, com mestrado, analista sênior"),
  IF(#REF! = 5,
    100,
    0
  )
  +
  IF($I700 = "M",
    200,
    0
  ),
  0
)</f>
        <v>#NUM!</v>
      </c>
    </row>
    <row r="701" spans="1:19" ht="14.25" customHeight="1" x14ac:dyDescent="0.2">
      <c r="A701" s="7" t="s">
        <v>94</v>
      </c>
      <c r="B701" s="5">
        <f>ROW()</f>
        <v>701</v>
      </c>
      <c r="C701" s="6" t="b">
        <v>1</v>
      </c>
      <c r="D701" s="7" t="e">
        <f ca="1">IF($B701 = 1 + N("Presidente"),
    127,
    IF($B701 = 2 + N("Vice-Presidente"),
        72,
        IF($B701 = 3 + N("Secretária bilíngue"),
            13,
            RANDBETWEEN(5,COUNT(#REF!) + 1)
        )
    )
)</f>
        <v>#NUM!</v>
      </c>
      <c r="E701" s="7" t="e">
        <f ca="1">VLOOKUP($D701,#REF!,2,FALSE)</f>
        <v>#NUM!</v>
      </c>
      <c r="F701" s="7" t="e">
        <f ca="1" xml:space="preserve">
IF($B701 = 1,
    0,
    RANDBETWEEN(5,COUNT(#REF!) + 1)
)</f>
        <v>#NUM!</v>
      </c>
      <c r="G701" s="7" t="e">
        <f ca="1" xml:space="preserve">
IF($B701 = 1 + N("Presidente"),
    "de Orléans e Bragança",
    VLOOKUP($F701,#REF!,2,FALSE) &amp; " " &amp; VLOOKUP(RANDBETWEEN(5,COUNT(#REF!) + 1),#REF!,2,FALSE)
)</f>
        <v>#NUM!</v>
      </c>
      <c r="H701" s="7" t="s">
        <v>797</v>
      </c>
      <c r="I701" s="7" t="s">
        <v>5</v>
      </c>
      <c r="J701" s="8">
        <f ca="1" xml:space="preserve">
IF($O701 = 5 + N("CEO"),
    TODAY() - 16340,
    IF($O701 = 8 + N("Secretary"),
        RANDBETWEEN(TODAY() - 12418.5, TODAY()-6574.5),
        IF(OR($O701 = 7, $O701 = 14),
            RANDBETWEEN(TODAY() - 16071, TODAY() - 8766),
            IF(OR($O701 = 13, $O701 = 12, $O701 = 11),
                RANDBETWEEN(TODAY() - 27393.75, TODAY() - 12783.75),
                RANDBETWEEN(TODAY() - 27393.75, TODAY()-10957.5)
            )
        )
    )
)</f>
        <v>23442</v>
      </c>
      <c r="K701" s="6">
        <f ca="1" xml:space="preserve">
IF(OR($O701 = 5, $O701 = 6) + N("Se for presidente ou vice-presidente"),
    10 + N("Doutor"),
    IF($O701 = 7 + N("Se for diretor"),
        RANDBETWEEN(8,10) + N("Graduate school or Master’s degree or Doctorate"),
        IF($O701 = 14 + N("If a manager"),
            RANDBETWEEN(7,9),
            IF(OR($O701 = 13, $O701 = 12, $O701 = 11) + N("If coordinator or specialist or analyst"),
                RANDBETWEEN(7,8),
                7
            )
        )
    )
)</f>
        <v>7</v>
      </c>
      <c r="L701" s="8" t="str">
        <f ca="1">VLOOKUP($K701,Education!$A:$B,2,FALSE)</f>
        <v>Undergraduate degree</v>
      </c>
      <c r="M701" s="7" t="e">
        <f ca="1" xml:space="preserve">
  IF(OR($O701 = 5, $O701 = 6, $O701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1" s="7" t="e">
        <f ca="1">VLOOKUP($M701,Department!$A:$B,2,FALSE)</f>
        <v>#NUM!</v>
      </c>
      <c r="O701" s="6">
        <f t="shared" ca="1" si="10"/>
        <v>9</v>
      </c>
      <c r="P701" s="7" t="str">
        <f ca="1">VLOOKUP($O701,Role!$A:$B,2,FALSE)</f>
        <v>Intern</v>
      </c>
      <c r="Q701" s="6" t="str">
        <f ca="1" xml:space="preserve">
IF($O701 = 11 + N("Analyst"),
    RANDBETWEEN(5, 7) + N("Jr, Pleno, Sr"),
    ""
)</f>
        <v/>
      </c>
      <c r="R701" s="7" t="str">
        <f ca="1" xml:space="preserve">
IF($Q701 &lt;&gt; "",
    VLOOKUP($Q701,Level!$A:$B,2,FALSE),
    ""
)</f>
        <v/>
      </c>
      <c r="S701" s="1" t="e">
        <f ca="1" xml:space="preserve">
IF($O701 = 5 + N("Presidente"),
    27000,
    IF($O701 = 6 + N("Vice-presidente"),
        23000,
        IF(OR($O701 = 8, $O701= 13, $O701 = 12) + N("Secretária bilíngue ou coordenador ou especialista"),
            8000,
            IF($O701 = 7 + N("Diretor"),
                15000,
                IF($O701 = 14 + N("Gerente"),
                    12000,
                    IF($O701 = 9 + N("Estagiário"),
                        705,
                        IF($O701 = 10 + N("Trainee"),
                            805,
                            IF($O701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IF($K701 = 7,
  500,
  IF($K701 = 8,
    1000,
    IF($K701 = 9,
      1500,
      IF($K701 = 10,
        2000,
        0
      )
    )
  )
)
+
N("Adicional no salário por área")
+
IF($M701 = 14 + N("Tecnologia da Informação"),
  120,
  IF($M701 = 16 + N("Vendas"),
    110,
    IF($M701 = 15 + N("Jurídico"),
      100,
      IF(OR($M701 = 8, $M701 = 9, $M701 = 11) + N("Recursos humanos ou comercial ou comunicação e marketing"),
        80,
        0
      )
    )
  )
)
+
N("Adicionando pegadinha")
+
IF(AND($M701 = 16, $K701 = 9, $O701 = 11, $Q701 = 5) + N("Se for de vendas, com mestrado, analista sênior"),
  IF(#REF! = 5,
    100,
    0
  )
  +
  IF($I701 = "M",
    200,
    0
  ),
  0
)</f>
        <v>#NUM!</v>
      </c>
    </row>
    <row r="702" spans="1:19" ht="14.25" customHeight="1" x14ac:dyDescent="0.2">
      <c r="A702" s="7" t="s">
        <v>94</v>
      </c>
      <c r="B702" s="5">
        <f>ROW()</f>
        <v>702</v>
      </c>
      <c r="C702" s="6" t="b">
        <v>1</v>
      </c>
      <c r="D702" s="7" t="e">
        <f ca="1">IF($B702 = 1 + N("Presidente"),
    127,
    IF($B702 = 2 + N("Vice-Presidente"),
        72,
        IF($B702 = 3 + N("Secretária bilíngue"),
            13,
            RANDBETWEEN(5,COUNT(#REF!) + 1)
        )
    )
)</f>
        <v>#NUM!</v>
      </c>
      <c r="E702" s="7" t="e">
        <f ca="1">VLOOKUP($D702,#REF!,2,FALSE)</f>
        <v>#NUM!</v>
      </c>
      <c r="F702" s="7" t="e">
        <f ca="1" xml:space="preserve">
IF($B702 = 1,
    0,
    RANDBETWEEN(5,COUNT(#REF!) + 1)
)</f>
        <v>#NUM!</v>
      </c>
      <c r="G702" s="7" t="e">
        <f ca="1" xml:space="preserve">
IF($B702 = 1 + N("Presidente"),
    "de Orléans e Bragança",
    VLOOKUP($F702,#REF!,2,FALSE) &amp; " " &amp; VLOOKUP(RANDBETWEEN(5,COUNT(#REF!) + 1),#REF!,2,FALSE)
)</f>
        <v>#NUM!</v>
      </c>
      <c r="H702" s="7" t="s">
        <v>798</v>
      </c>
      <c r="I702" s="7" t="s">
        <v>6</v>
      </c>
      <c r="J702" s="8">
        <f ca="1" xml:space="preserve">
IF($O702 = 5 + N("CEO"),
    TODAY() - 16340,
    IF($O702 = 8 + N("Secretary"),
        RANDBETWEEN(TODAY() - 12418.5, TODAY()-6574.5),
        IF(OR($O702 = 7, $O702 = 14),
            RANDBETWEEN(TODAY() - 16071, TODAY() - 8766),
            IF(OR($O702 = 13, $O702 = 12, $O702 = 11),
                RANDBETWEEN(TODAY() - 27393.75, TODAY() - 12783.75),
                RANDBETWEEN(TODAY() - 27393.75, TODAY()-10957.5)
            )
        )
    )
)</f>
        <v>19505</v>
      </c>
      <c r="K702" s="6">
        <f ca="1" xml:space="preserve">
IF(OR($O702 = 5, $O702 = 6) + N("Se for presidente ou vice-presidente"),
    10 + N("Doutor"),
    IF($O702 = 7 + N("Se for diretor"),
        RANDBETWEEN(8,10) + N("Graduate school or Master’s degree or Doctorate"),
        IF($O702 = 14 + N("If a manager"),
            RANDBETWEEN(7,9),
            IF(OR($O702 = 13, $O702 = 12, $O702 = 11) + N("If coordinator or specialist or analyst"),
                RANDBETWEEN(7,8),
                7
            )
        )
    )
)</f>
        <v>8</v>
      </c>
      <c r="L702" s="8" t="str">
        <f ca="1">VLOOKUP($K702,Education!$A:$B,2,FALSE)</f>
        <v>Graduate school</v>
      </c>
      <c r="M702" s="7" t="e">
        <f ca="1" xml:space="preserve">
  IF(OR($O702 = 5, $O702 = 6, $O702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2" s="7" t="e">
        <f ca="1">VLOOKUP($M702,Department!$A:$B,2,FALSE)</f>
        <v>#NUM!</v>
      </c>
      <c r="O702" s="6">
        <f t="shared" ca="1" si="10"/>
        <v>11</v>
      </c>
      <c r="P702" s="7" t="str">
        <f ca="1">VLOOKUP($O702,Role!$A:$B,2,FALSE)</f>
        <v>Analyst</v>
      </c>
      <c r="Q702" s="6">
        <f ca="1" xml:space="preserve">
IF($O702 = 11 + N("Analyst"),
    RANDBETWEEN(5, 7) + N("Jr, Pleno, Sr"),
    ""
)</f>
        <v>7</v>
      </c>
      <c r="R702" s="7" t="e">
        <f ca="1" xml:space="preserve">
IF($Q702 &lt;&gt; "",
    VLOOKUP($Q702,Level!$A:$B,2,FALSE),
    ""
)</f>
        <v>#N/A</v>
      </c>
      <c r="S702" s="1" t="e">
        <f ca="1" xml:space="preserve">
IF($O702 = 5 + N("Presidente"),
    27000,
    IF($O702 = 6 + N("Vice-presidente"),
        23000,
        IF(OR($O702 = 8, $O702= 13, $O702 = 12) + N("Secretária bilíngue ou coordenador ou especialista"),
            8000,
            IF($O702 = 7 + N("Diretor"),
                15000,
                IF($O702 = 14 + N("Gerente"),
                    12000,
                    IF($O702 = 9 + N("Estagiário"),
                        705,
                        IF($O702 = 10 + N("Trainee"),
                            805,
                            IF($O702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IF($K702 = 7,
  500,
  IF($K702 = 8,
    1000,
    IF($K702 = 9,
      1500,
      IF($K702 = 10,
        2000,
        0
      )
    )
  )
)
+
N("Adicional no salário por área")
+
IF($M702 = 14 + N("Tecnologia da Informação"),
  120,
  IF($M702 = 16 + N("Vendas"),
    110,
    IF($M702 = 15 + N("Jurídico"),
      100,
      IF(OR($M702 = 8, $M702 = 9, $M702 = 11) + N("Recursos humanos ou comercial ou comunicação e marketing"),
        80,
        0
      )
    )
  )
)
+
N("Adicionando pegadinha")
+
IF(AND($M702 = 16, $K702 = 9, $O702 = 11, $Q702 = 5) + N("Se for de vendas, com mestrado, analista sênior"),
  IF(#REF! = 5,
    100,
    0
  )
  +
  IF($I702 = "M",
    200,
    0
  ),
  0
)</f>
        <v>#NUM!</v>
      </c>
    </row>
    <row r="703" spans="1:19" ht="14.25" customHeight="1" x14ac:dyDescent="0.2">
      <c r="A703" s="7" t="s">
        <v>94</v>
      </c>
      <c r="B703" s="5">
        <f>ROW()</f>
        <v>703</v>
      </c>
      <c r="C703" s="6" t="b">
        <v>1</v>
      </c>
      <c r="D703" s="7" t="e">
        <f ca="1">IF($B703 = 1 + N("Presidente"),
    127,
    IF($B703 = 2 + N("Vice-Presidente"),
        72,
        IF($B703 = 3 + N("Secretária bilíngue"),
            13,
            RANDBETWEEN(5,COUNT(#REF!) + 1)
        )
    )
)</f>
        <v>#NUM!</v>
      </c>
      <c r="E703" s="7" t="e">
        <f ca="1">VLOOKUP($D703,#REF!,2,FALSE)</f>
        <v>#NUM!</v>
      </c>
      <c r="F703" s="7" t="e">
        <f ca="1" xml:space="preserve">
IF($B703 = 1,
    0,
    RANDBETWEEN(5,COUNT(#REF!) + 1)
)</f>
        <v>#NUM!</v>
      </c>
      <c r="G703" s="7" t="e">
        <f ca="1" xml:space="preserve">
IF($B703 = 1 + N("Presidente"),
    "de Orléans e Bragança",
    VLOOKUP($F703,#REF!,2,FALSE) &amp; " " &amp; VLOOKUP(RANDBETWEEN(5,COUNT(#REF!) + 1),#REF!,2,FALSE)
)</f>
        <v>#NUM!</v>
      </c>
      <c r="H703" s="7" t="s">
        <v>799</v>
      </c>
      <c r="I703" s="7" t="s">
        <v>5</v>
      </c>
      <c r="J703" s="8">
        <f ca="1" xml:space="preserve">
IF($O703 = 5 + N("CEO"),
    TODAY() - 16340,
    IF($O703 = 8 + N("Secretary"),
        RANDBETWEEN(TODAY() - 12418.5, TODAY()-6574.5),
        IF(OR($O703 = 7, $O703 = 14),
            RANDBETWEEN(TODAY() - 16071, TODAY() - 8766),
            IF(OR($O703 = 13, $O703 = 12, $O703 = 11),
                RANDBETWEEN(TODAY() - 27393.75, TODAY() - 12783.75),
                RANDBETWEEN(TODAY() - 27393.75, TODAY()-10957.5)
            )
        )
    )
)</f>
        <v>32208</v>
      </c>
      <c r="K703" s="6">
        <f ca="1" xml:space="preserve">
IF(OR($O703 = 5, $O703 = 6) + N("Se for presidente ou vice-presidente"),
    10 + N("Doutor"),
    IF($O703 = 7 + N("Se for diretor"),
        RANDBETWEEN(8,10) + N("Graduate school or Master’s degree or Doctorate"),
        IF($O703 = 14 + N("If a manager"),
            RANDBETWEEN(7,9),
            IF(OR($O703 = 13, $O703 = 12, $O703 = 11) + N("If coordinator or specialist or analyst"),
                RANDBETWEEN(7,8),
                7
            )
        )
    )
)</f>
        <v>7</v>
      </c>
      <c r="L703" s="8" t="str">
        <f ca="1">VLOOKUP($K703,Education!$A:$B,2,FALSE)</f>
        <v>Undergraduate degree</v>
      </c>
      <c r="M703" s="7" t="e">
        <f ca="1" xml:space="preserve">
  IF(OR($O703 = 5, $O703 = 6, $O703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3" s="7" t="e">
        <f ca="1">VLOOKUP($M703,Department!$A:$B,2,FALSE)</f>
        <v>#NUM!</v>
      </c>
      <c r="O703" s="6">
        <f t="shared" ca="1" si="10"/>
        <v>9</v>
      </c>
      <c r="P703" s="7" t="str">
        <f ca="1">VLOOKUP($O703,Role!$A:$B,2,FALSE)</f>
        <v>Intern</v>
      </c>
      <c r="Q703" s="6" t="str">
        <f ca="1" xml:space="preserve">
IF($O703 = 11 + N("Analyst"),
    RANDBETWEEN(5, 7) + N("Jr, Pleno, Sr"),
    ""
)</f>
        <v/>
      </c>
      <c r="R703" s="7" t="str">
        <f ca="1" xml:space="preserve">
IF($Q703 &lt;&gt; "",
    VLOOKUP($Q703,Level!$A:$B,2,FALSE),
    ""
)</f>
        <v/>
      </c>
      <c r="S703" s="1" t="e">
        <f ca="1" xml:space="preserve">
IF($O703 = 5 + N("Presidente"),
    27000,
    IF($O703 = 6 + N("Vice-presidente"),
        23000,
        IF(OR($O703 = 8, $O703= 13, $O703 = 12) + N("Secretária bilíngue ou coordenador ou especialista"),
            8000,
            IF($O703 = 7 + N("Diretor"),
                15000,
                IF($O703 = 14 + N("Gerente"),
                    12000,
                    IF($O703 = 9 + N("Estagiário"),
                        705,
                        IF($O703 = 10 + N("Trainee"),
                            805,
                            IF($O703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IF($K703 = 7,
  500,
  IF($K703 = 8,
    1000,
    IF($K703 = 9,
      1500,
      IF($K703 = 10,
        2000,
        0
      )
    )
  )
)
+
N("Adicional no salário por área")
+
IF($M703 = 14 + N("Tecnologia da Informação"),
  120,
  IF($M703 = 16 + N("Vendas"),
    110,
    IF($M703 = 15 + N("Jurídico"),
      100,
      IF(OR($M703 = 8, $M703 = 9, $M703 = 11) + N("Recursos humanos ou comercial ou comunicação e marketing"),
        80,
        0
      )
    )
  )
)
+
N("Adicionando pegadinha")
+
IF(AND($M703 = 16, $K703 = 9, $O703 = 11, $Q703 = 5) + N("Se for de vendas, com mestrado, analista sênior"),
  IF(#REF! = 5,
    100,
    0
  )
  +
  IF($I703 = "M",
    200,
    0
  ),
  0
)</f>
        <v>#NUM!</v>
      </c>
    </row>
    <row r="704" spans="1:19" ht="14.25" customHeight="1" x14ac:dyDescent="0.2">
      <c r="A704" s="7" t="s">
        <v>94</v>
      </c>
      <c r="B704" s="5">
        <f>ROW()</f>
        <v>704</v>
      </c>
      <c r="C704" s="6" t="b">
        <v>1</v>
      </c>
      <c r="D704" s="7" t="e">
        <f ca="1">IF($B704 = 1 + N("Presidente"),
    127,
    IF($B704 = 2 + N("Vice-Presidente"),
        72,
        IF($B704 = 3 + N("Secretária bilíngue"),
            13,
            RANDBETWEEN(5,COUNT(#REF!) + 1)
        )
    )
)</f>
        <v>#NUM!</v>
      </c>
      <c r="E704" s="7" t="e">
        <f ca="1">VLOOKUP($D704,#REF!,2,FALSE)</f>
        <v>#NUM!</v>
      </c>
      <c r="F704" s="7" t="e">
        <f ca="1" xml:space="preserve">
IF($B704 = 1,
    0,
    RANDBETWEEN(5,COUNT(#REF!) + 1)
)</f>
        <v>#NUM!</v>
      </c>
      <c r="G704" s="7" t="e">
        <f ca="1" xml:space="preserve">
IF($B704 = 1 + N("Presidente"),
    "de Orléans e Bragança",
    VLOOKUP($F704,#REF!,2,FALSE) &amp; " " &amp; VLOOKUP(RANDBETWEEN(5,COUNT(#REF!) + 1),#REF!,2,FALSE)
)</f>
        <v>#NUM!</v>
      </c>
      <c r="H704" s="7" t="s">
        <v>800</v>
      </c>
      <c r="I704" s="7" t="s">
        <v>5</v>
      </c>
      <c r="J704" s="8">
        <f ca="1" xml:space="preserve">
IF($O704 = 5 + N("CEO"),
    TODAY() - 16340,
    IF($O704 = 8 + N("Secretary"),
        RANDBETWEEN(TODAY() - 12418.5, TODAY()-6574.5),
        IF(OR($O704 = 7, $O704 = 14),
            RANDBETWEEN(TODAY() - 16071, TODAY() - 8766),
            IF(OR($O704 = 13, $O704 = 12, $O704 = 11),
                RANDBETWEEN(TODAY() - 27393.75, TODAY() - 12783.75),
                RANDBETWEEN(TODAY() - 27393.75, TODAY()-10957.5)
            )
        )
    )
)</f>
        <v>22933</v>
      </c>
      <c r="K704" s="6">
        <f ca="1" xml:space="preserve">
IF(OR($O704 = 5, $O704 = 6) + N("Se for presidente ou vice-presidente"),
    10 + N("Doutor"),
    IF($O704 = 7 + N("Se for diretor"),
        RANDBETWEEN(8,10) + N("Graduate school or Master’s degree or Doctorate"),
        IF($O704 = 14 + N("If a manager"),
            RANDBETWEEN(7,9),
            IF(OR($O704 = 13, $O704 = 12, $O704 = 11) + N("If coordinator or specialist or analyst"),
                RANDBETWEEN(7,8),
                7
            )
        )
    )
)</f>
        <v>8</v>
      </c>
      <c r="L704" s="8" t="str">
        <f ca="1">VLOOKUP($K704,Education!$A:$B,2,FALSE)</f>
        <v>Graduate school</v>
      </c>
      <c r="M704" s="7" t="e">
        <f ca="1" xml:space="preserve">
  IF(OR($O704 = 5, $O704 = 6, $O704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4" s="7" t="e">
        <f ca="1">VLOOKUP($M704,Department!$A:$B,2,FALSE)</f>
        <v>#NUM!</v>
      </c>
      <c r="O704" s="6">
        <f t="shared" ca="1" si="10"/>
        <v>11</v>
      </c>
      <c r="P704" s="7" t="str">
        <f ca="1">VLOOKUP($O704,Role!$A:$B,2,FALSE)</f>
        <v>Analyst</v>
      </c>
      <c r="Q704" s="6">
        <f ca="1" xml:space="preserve">
IF($O704 = 11 + N("Analyst"),
    RANDBETWEEN(5, 7) + N("Jr, Pleno, Sr"),
    ""
)</f>
        <v>6</v>
      </c>
      <c r="R704" s="7" t="e">
        <f ca="1" xml:space="preserve">
IF($Q704 &lt;&gt; "",
    VLOOKUP($Q704,Level!$A:$B,2,FALSE),
    ""
)</f>
        <v>#N/A</v>
      </c>
      <c r="S704" s="1" t="e">
        <f ca="1" xml:space="preserve">
IF($O704 = 5 + N("Presidente"),
    27000,
    IF($O704 = 6 + N("Vice-presidente"),
        23000,
        IF(OR($O704 = 8, $O704= 13, $O704 = 12) + N("Secretária bilíngue ou coordenador ou especialista"),
            8000,
            IF($O704 = 7 + N("Diretor"),
                15000,
                IF($O704 = 14 + N("Gerente"),
                    12000,
                    IF($O704 = 9 + N("Estagiário"),
                        705,
                        IF($O704 = 10 + N("Trainee"),
                            805,
                            IF($O704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IF($K704 = 7,
  500,
  IF($K704 = 8,
    1000,
    IF($K704 = 9,
      1500,
      IF($K704 = 10,
        2000,
        0
      )
    )
  )
)
+
N("Adicional no salário por área")
+
IF($M704 = 14 + N("Tecnologia da Informação"),
  120,
  IF($M704 = 16 + N("Vendas"),
    110,
    IF($M704 = 15 + N("Jurídico"),
      100,
      IF(OR($M704 = 8, $M704 = 9, $M704 = 11) + N("Recursos humanos ou comercial ou comunicação e marketing"),
        80,
        0
      )
    )
  )
)
+
N("Adicionando pegadinha")
+
IF(AND($M704 = 16, $K704 = 9, $O704 = 11, $Q704 = 5) + N("Se for de vendas, com mestrado, analista sênior"),
  IF(#REF! = 5,
    100,
    0
  )
  +
  IF($I704 = "M",
    200,
    0
  ),
  0
)</f>
        <v>#NUM!</v>
      </c>
    </row>
    <row r="705" spans="1:19" ht="14.25" customHeight="1" x14ac:dyDescent="0.2">
      <c r="A705" s="7" t="s">
        <v>94</v>
      </c>
      <c r="B705" s="5">
        <f>ROW()</f>
        <v>705</v>
      </c>
      <c r="C705" s="6" t="b">
        <v>1</v>
      </c>
      <c r="D705" s="7" t="e">
        <f ca="1">IF($B705 = 1 + N("Presidente"),
    127,
    IF($B705 = 2 + N("Vice-Presidente"),
        72,
        IF($B705 = 3 + N("Secretária bilíngue"),
            13,
            RANDBETWEEN(5,COUNT(#REF!) + 1)
        )
    )
)</f>
        <v>#NUM!</v>
      </c>
      <c r="E705" s="7" t="e">
        <f ca="1">VLOOKUP($D705,#REF!,2,FALSE)</f>
        <v>#NUM!</v>
      </c>
      <c r="F705" s="7" t="e">
        <f ca="1" xml:space="preserve">
IF($B705 = 1,
    0,
    RANDBETWEEN(5,COUNT(#REF!) + 1)
)</f>
        <v>#NUM!</v>
      </c>
      <c r="G705" s="7" t="e">
        <f ca="1" xml:space="preserve">
IF($B705 = 1 + N("Presidente"),
    "de Orléans e Bragança",
    VLOOKUP($F705,#REF!,2,FALSE) &amp; " " &amp; VLOOKUP(RANDBETWEEN(5,COUNT(#REF!) + 1),#REF!,2,FALSE)
)</f>
        <v>#NUM!</v>
      </c>
      <c r="H705" s="7" t="s">
        <v>801</v>
      </c>
      <c r="I705" s="7" t="s">
        <v>6</v>
      </c>
      <c r="J705" s="8">
        <f ca="1" xml:space="preserve">
IF($O705 = 5 + N("CEO"),
    TODAY() - 16340,
    IF($O705 = 8 + N("Secretary"),
        RANDBETWEEN(TODAY() - 12418.5, TODAY()-6574.5),
        IF(OR($O705 = 7, $O705 = 14),
            RANDBETWEEN(TODAY() - 16071, TODAY() - 8766),
            IF(OR($O705 = 13, $O705 = 12, $O705 = 11),
                RANDBETWEEN(TODAY() - 27393.75, TODAY() - 12783.75),
                RANDBETWEEN(TODAY() - 27393.75, TODAY()-10957.5)
            )
        )
    )
)</f>
        <v>22440</v>
      </c>
      <c r="K705" s="6">
        <f ca="1" xml:space="preserve">
IF(OR($O705 = 5, $O705 = 6) + N("Se for presidente ou vice-presidente"),
    10 + N("Doutor"),
    IF($O705 = 7 + N("Se for diretor"),
        RANDBETWEEN(8,10) + N("Graduate school or Master’s degree or Doctorate"),
        IF($O705 = 14 + N("If a manager"),
            RANDBETWEEN(7,9),
            IF(OR($O705 = 13, $O705 = 12, $O705 = 11) + N("If coordinator or specialist or analyst"),
                RANDBETWEEN(7,8),
                7
            )
        )
    )
)</f>
        <v>7</v>
      </c>
      <c r="L705" s="8" t="str">
        <f ca="1">VLOOKUP($K705,Education!$A:$B,2,FALSE)</f>
        <v>Undergraduate degree</v>
      </c>
      <c r="M705" s="7" t="e">
        <f ca="1" xml:space="preserve">
  IF(OR($O705 = 5, $O705 = 6, $O705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5" s="7" t="e">
        <f ca="1">VLOOKUP($M705,Department!$A:$B,2,FALSE)</f>
        <v>#NUM!</v>
      </c>
      <c r="O705" s="6">
        <f t="shared" ca="1" si="10"/>
        <v>9</v>
      </c>
      <c r="P705" s="7" t="str">
        <f ca="1">VLOOKUP($O705,Role!$A:$B,2,FALSE)</f>
        <v>Intern</v>
      </c>
      <c r="Q705" s="6" t="str">
        <f ca="1" xml:space="preserve">
IF($O705 = 11 + N("Analyst"),
    RANDBETWEEN(5, 7) + N("Jr, Pleno, Sr"),
    ""
)</f>
        <v/>
      </c>
      <c r="R705" s="7" t="str">
        <f ca="1" xml:space="preserve">
IF($Q705 &lt;&gt; "",
    VLOOKUP($Q705,Level!$A:$B,2,FALSE),
    ""
)</f>
        <v/>
      </c>
      <c r="S705" s="1" t="e">
        <f ca="1" xml:space="preserve">
IF($O705 = 5 + N("Presidente"),
    27000,
    IF($O705 = 6 + N("Vice-presidente"),
        23000,
        IF(OR($O705 = 8, $O705= 13, $O705 = 12) + N("Secretária bilíngue ou coordenador ou especialista"),
            8000,
            IF($O705 = 7 + N("Diretor"),
                15000,
                IF($O705 = 14 + N("Gerente"),
                    12000,
                    IF($O705 = 9 + N("Estagiário"),
                        705,
                        IF($O705 = 10 + N("Trainee"),
                            805,
                            IF($O705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IF($K705 = 7,
  500,
  IF($K705 = 8,
    1000,
    IF($K705 = 9,
      1500,
      IF($K705 = 10,
        2000,
        0
      )
    )
  )
)
+
N("Adicional no salário por área")
+
IF($M705 = 14 + N("Tecnologia da Informação"),
  120,
  IF($M705 = 16 + N("Vendas"),
    110,
    IF($M705 = 15 + N("Jurídico"),
      100,
      IF(OR($M705 = 8, $M705 = 9, $M705 = 11) + N("Recursos humanos ou comercial ou comunicação e marketing"),
        80,
        0
      )
    )
  )
)
+
N("Adicionando pegadinha")
+
IF(AND($M705 = 16, $K705 = 9, $O705 = 11, $Q705 = 5) + N("Se for de vendas, com mestrado, analista sênior"),
  IF(#REF! = 5,
    100,
    0
  )
  +
  IF($I705 = "M",
    200,
    0
  ),
  0
)</f>
        <v>#NUM!</v>
      </c>
    </row>
    <row r="706" spans="1:19" ht="14.25" customHeight="1" x14ac:dyDescent="0.2">
      <c r="A706" s="7" t="s">
        <v>94</v>
      </c>
      <c r="B706" s="5">
        <f>ROW()</f>
        <v>706</v>
      </c>
      <c r="C706" s="6" t="b">
        <v>1</v>
      </c>
      <c r="D706" s="7" t="e">
        <f ca="1">IF($B706 = 1 + N("Presidente"),
    127,
    IF($B706 = 2 + N("Vice-Presidente"),
        72,
        IF($B706 = 3 + N("Secretária bilíngue"),
            13,
            RANDBETWEEN(5,COUNT(#REF!) + 1)
        )
    )
)</f>
        <v>#NUM!</v>
      </c>
      <c r="E706" s="7" t="e">
        <f ca="1">VLOOKUP($D706,#REF!,2,FALSE)</f>
        <v>#NUM!</v>
      </c>
      <c r="F706" s="7" t="e">
        <f ca="1" xml:space="preserve">
IF($B706 = 1,
    0,
    RANDBETWEEN(5,COUNT(#REF!) + 1)
)</f>
        <v>#NUM!</v>
      </c>
      <c r="G706" s="7" t="e">
        <f ca="1" xml:space="preserve">
IF($B706 = 1 + N("Presidente"),
    "de Orléans e Bragança",
    VLOOKUP($F706,#REF!,2,FALSE) &amp; " " &amp; VLOOKUP(RANDBETWEEN(5,COUNT(#REF!) + 1),#REF!,2,FALSE)
)</f>
        <v>#NUM!</v>
      </c>
      <c r="H706" s="7" t="s">
        <v>802</v>
      </c>
      <c r="I706" s="7" t="s">
        <v>5</v>
      </c>
      <c r="J706" s="8">
        <f ca="1" xml:space="preserve">
IF($O706 = 5 + N("CEO"),
    TODAY() - 16340,
    IF($O706 = 8 + N("Secretary"),
        RANDBETWEEN(TODAY() - 12418.5, TODAY()-6574.5),
        IF(OR($O706 = 7, $O706 = 14),
            RANDBETWEEN(TODAY() - 16071, TODAY() - 8766),
            IF(OR($O706 = 13, $O706 = 12, $O706 = 11),
                RANDBETWEEN(TODAY() - 27393.75, TODAY() - 12783.75),
                RANDBETWEEN(TODAY() - 27393.75, TODAY()-10957.5)
            )
        )
    )
)</f>
        <v>28206</v>
      </c>
      <c r="K706" s="6">
        <f ca="1" xml:space="preserve">
IF(OR($O706 = 5, $O706 = 6) + N("Se for presidente ou vice-presidente"),
    10 + N("Doutor"),
    IF($O706 = 7 + N("Se for diretor"),
        RANDBETWEEN(8,10) + N("Graduate school or Master’s degree or Doctorate"),
        IF($O706 = 14 + N("If a manager"),
            RANDBETWEEN(7,9),
            IF(OR($O706 = 13, $O706 = 12, $O706 = 11) + N("If coordinator or specialist or analyst"),
                RANDBETWEEN(7,8),
                7
            )
        )
    )
)</f>
        <v>7</v>
      </c>
      <c r="L706" s="8" t="str">
        <f ca="1">VLOOKUP($K706,Education!$A:$B,2,FALSE)</f>
        <v>Undergraduate degree</v>
      </c>
      <c r="M706" s="7" t="e">
        <f ca="1" xml:space="preserve">
  IF(OR($O706 = 5, $O706 = 6, $O706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6" s="7" t="e">
        <f ca="1">VLOOKUP($M706,Department!$A:$B,2,FALSE)</f>
        <v>#NUM!</v>
      </c>
      <c r="O706" s="6">
        <f t="shared" ca="1" si="10"/>
        <v>11</v>
      </c>
      <c r="P706" s="7" t="str">
        <f ca="1">VLOOKUP($O706,Role!$A:$B,2,FALSE)</f>
        <v>Analyst</v>
      </c>
      <c r="Q706" s="6">
        <f ca="1" xml:space="preserve">
IF($O706 = 11 + N("Analyst"),
    RANDBETWEEN(5, 7) + N("Jr, Pleno, Sr"),
    ""
)</f>
        <v>6</v>
      </c>
      <c r="R706" s="7" t="e">
        <f ca="1" xml:space="preserve">
IF($Q706 &lt;&gt; "",
    VLOOKUP($Q706,Level!$A:$B,2,FALSE),
    ""
)</f>
        <v>#N/A</v>
      </c>
      <c r="S706" s="1" t="e">
        <f ca="1" xml:space="preserve">
IF($O706 = 5 + N("Presidente"),
    27000,
    IF($O706 = 6 + N("Vice-presidente"),
        23000,
        IF(OR($O706 = 8, $O706= 13, $O706 = 12) + N("Secretária bilíngue ou coordenador ou especialista"),
            8000,
            IF($O706 = 7 + N("Diretor"),
                15000,
                IF($O706 = 14 + N("Gerente"),
                    12000,
                    IF($O706 = 9 + N("Estagiário"),
                        705,
                        IF($O706 = 10 + N("Trainee"),
                            805,
                            IF($O706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IF($K706 = 7,
  500,
  IF($K706 = 8,
    1000,
    IF($K706 = 9,
      1500,
      IF($K706 = 10,
        2000,
        0
      )
    )
  )
)
+
N("Adicional no salário por área")
+
IF($M706 = 14 + N("Tecnologia da Informação"),
  120,
  IF($M706 = 16 + N("Vendas"),
    110,
    IF($M706 = 15 + N("Jurídico"),
      100,
      IF(OR($M706 = 8, $M706 = 9, $M706 = 11) + N("Recursos humanos ou comercial ou comunicação e marketing"),
        80,
        0
      )
    )
  )
)
+
N("Adicionando pegadinha")
+
IF(AND($M706 = 16, $K706 = 9, $O706 = 11, $Q706 = 5) + N("Se for de vendas, com mestrado, analista sênior"),
  IF(#REF! = 5,
    100,
    0
  )
  +
  IF($I706 = "M",
    200,
    0
  ),
  0
)</f>
        <v>#NUM!</v>
      </c>
    </row>
    <row r="707" spans="1:19" ht="14.25" customHeight="1" x14ac:dyDescent="0.2">
      <c r="A707" s="7" t="s">
        <v>94</v>
      </c>
      <c r="B707" s="5">
        <f>ROW()</f>
        <v>707</v>
      </c>
      <c r="C707" s="6" t="b">
        <v>1</v>
      </c>
      <c r="D707" s="7" t="e">
        <f ca="1">IF($B707 = 1 + N("Presidente"),
    127,
    IF($B707 = 2 + N("Vice-Presidente"),
        72,
        IF($B707 = 3 + N("Secretária bilíngue"),
            13,
            RANDBETWEEN(5,COUNT(#REF!) + 1)
        )
    )
)</f>
        <v>#NUM!</v>
      </c>
      <c r="E707" s="7" t="e">
        <f ca="1">VLOOKUP($D707,#REF!,2,FALSE)</f>
        <v>#NUM!</v>
      </c>
      <c r="F707" s="7" t="e">
        <f ca="1" xml:space="preserve">
IF($B707 = 1,
    0,
    RANDBETWEEN(5,COUNT(#REF!) + 1)
)</f>
        <v>#NUM!</v>
      </c>
      <c r="G707" s="7" t="e">
        <f ca="1" xml:space="preserve">
IF($B707 = 1 + N("Presidente"),
    "de Orléans e Bragança",
    VLOOKUP($F707,#REF!,2,FALSE) &amp; " " &amp; VLOOKUP(RANDBETWEEN(5,COUNT(#REF!) + 1),#REF!,2,FALSE)
)</f>
        <v>#NUM!</v>
      </c>
      <c r="H707" s="7" t="s">
        <v>803</v>
      </c>
      <c r="I707" s="7" t="s">
        <v>6</v>
      </c>
      <c r="J707" s="8">
        <f ca="1" xml:space="preserve">
IF($O707 = 5 + N("CEO"),
    TODAY() - 16340,
    IF($O707 = 8 + N("Secretary"),
        RANDBETWEEN(TODAY() - 12418.5, TODAY()-6574.5),
        IF(OR($O707 = 7, $O707 = 14),
            RANDBETWEEN(TODAY() - 16071, TODAY() - 8766),
            IF(OR($O707 = 13, $O707 = 12, $O707 = 11),
                RANDBETWEEN(TODAY() - 27393.75, TODAY() - 12783.75),
                RANDBETWEEN(TODAY() - 27393.75, TODAY()-10957.5)
            )
        )
    )
)</f>
        <v>26217</v>
      </c>
      <c r="K707" s="6">
        <f ca="1" xml:space="preserve">
IF(OR($O707 = 5, $O707 = 6) + N("Se for presidente ou vice-presidente"),
    10 + N("Doutor"),
    IF($O707 = 7 + N("Se for diretor"),
        RANDBETWEEN(8,10) + N("Graduate school or Master’s degree or Doctorate"),
        IF($O707 = 14 + N("If a manager"),
            RANDBETWEEN(7,9),
            IF(OR($O707 = 13, $O707 = 12, $O707 = 11) + N("If coordinator or specialist or analyst"),
                RANDBETWEEN(7,8),
                7
            )
        )
    )
)</f>
        <v>7</v>
      </c>
      <c r="L707" s="8" t="str">
        <f ca="1">VLOOKUP($K707,Education!$A:$B,2,FALSE)</f>
        <v>Undergraduate degree</v>
      </c>
      <c r="M707" s="7" t="e">
        <f ca="1" xml:space="preserve">
  IF(OR($O707 = 5, $O707 = 6, $O707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7" s="7" t="e">
        <f ca="1">VLOOKUP($M707,Department!$A:$B,2,FALSE)</f>
        <v>#NUM!</v>
      </c>
      <c r="O707" s="6">
        <f t="shared" ref="O707:O770" ca="1" si="11" xml:space="preserve">
IF($B707 = 1 + N("Se matrícula for 1"),
  5 + N("Presidente"),
  IF($B707 = 2 + N("Se matrícula for 2"),
    6 + N("Vice-presidente"),
    IF($B707 = 3 + N("Se matrícula for 3"),
      8 + N("Secretária bilíngue"),
      IF(AND($B707 &gt;= 4, $B707 &lt;=14),
        7 + N("Diretor"),
        IF(AND($B707 &gt;= 15, $B707 &lt;= 25),
          14 + N("Manager"),
          IF(AND($B707 &gt;= 26, $B707 &lt;= 36),
            13 + N("Coordinador"),
            IF(AND($B707 &gt;= 37, $B707 &lt;= 47),
              12 + N("Especialista"),
                IF(MOD($B707,2) = 0,
                  11 + N("Analista"),
                  RANDBETWEEN(9,10) + N("Estagiário ou Trainee")
                )
            )
          )
        )
      )
    )
  )
)</f>
        <v>9</v>
      </c>
      <c r="P707" s="7" t="str">
        <f ca="1">VLOOKUP($O707,Role!$A:$B,2,FALSE)</f>
        <v>Intern</v>
      </c>
      <c r="Q707" s="6" t="str">
        <f ca="1" xml:space="preserve">
IF($O707 = 11 + N("Analyst"),
    RANDBETWEEN(5, 7) + N("Jr, Pleno, Sr"),
    ""
)</f>
        <v/>
      </c>
      <c r="R707" s="7" t="str">
        <f ca="1" xml:space="preserve">
IF($Q707 &lt;&gt; "",
    VLOOKUP($Q707,Level!$A:$B,2,FALSE),
    ""
)</f>
        <v/>
      </c>
      <c r="S707" s="1" t="e">
        <f ca="1" xml:space="preserve">
IF($O707 = 5 + N("Presidente"),
    27000,
    IF($O707 = 6 + N("Vice-presidente"),
        23000,
        IF(OR($O707 = 8, $O707= 13, $O707 = 12) + N("Secretária bilíngue ou coordenador ou especialista"),
            8000,
            IF($O707 = 7 + N("Diretor"),
                15000,
                IF($O707 = 14 + N("Gerente"),
                    12000,
                    IF($O707 = 9 + N("Estagiário"),
                        705,
                        IF($O707 = 10 + N("Trainee"),
                            805,
                            IF($O707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IF($K707 = 7,
  500,
  IF($K707 = 8,
    1000,
    IF($K707 = 9,
      1500,
      IF($K707 = 10,
        2000,
        0
      )
    )
  )
)
+
N("Adicional no salário por área")
+
IF($M707 = 14 + N("Tecnologia da Informação"),
  120,
  IF($M707 = 16 + N("Vendas"),
    110,
    IF($M707 = 15 + N("Jurídico"),
      100,
      IF(OR($M707 = 8, $M707 = 9, $M707 = 11) + N("Recursos humanos ou comercial ou comunicação e marketing"),
        80,
        0
      )
    )
  )
)
+
N("Adicionando pegadinha")
+
IF(AND($M707 = 16, $K707 = 9, $O707 = 11, $Q707 = 5) + N("Se for de vendas, com mestrado, analista sênior"),
  IF(#REF! = 5,
    100,
    0
  )
  +
  IF($I707 = "M",
    200,
    0
  ),
  0
)</f>
        <v>#NUM!</v>
      </c>
    </row>
    <row r="708" spans="1:19" ht="14.25" customHeight="1" x14ac:dyDescent="0.2">
      <c r="A708" s="7" t="s">
        <v>94</v>
      </c>
      <c r="B708" s="5">
        <f>ROW()</f>
        <v>708</v>
      </c>
      <c r="C708" s="6" t="b">
        <v>1</v>
      </c>
      <c r="D708" s="7" t="e">
        <f ca="1">IF($B708 = 1 + N("Presidente"),
    127,
    IF($B708 = 2 + N("Vice-Presidente"),
        72,
        IF($B708 = 3 + N("Secretária bilíngue"),
            13,
            RANDBETWEEN(5,COUNT(#REF!) + 1)
        )
    )
)</f>
        <v>#NUM!</v>
      </c>
      <c r="E708" s="7" t="e">
        <f ca="1">VLOOKUP($D708,#REF!,2,FALSE)</f>
        <v>#NUM!</v>
      </c>
      <c r="F708" s="7" t="e">
        <f ca="1" xml:space="preserve">
IF($B708 = 1,
    0,
    RANDBETWEEN(5,COUNT(#REF!) + 1)
)</f>
        <v>#NUM!</v>
      </c>
      <c r="G708" s="7" t="e">
        <f ca="1" xml:space="preserve">
IF($B708 = 1 + N("Presidente"),
    "de Orléans e Bragança",
    VLOOKUP($F708,#REF!,2,FALSE) &amp; " " &amp; VLOOKUP(RANDBETWEEN(5,COUNT(#REF!) + 1),#REF!,2,FALSE)
)</f>
        <v>#NUM!</v>
      </c>
      <c r="H708" s="7" t="s">
        <v>804</v>
      </c>
      <c r="I708" s="7" t="s">
        <v>5</v>
      </c>
      <c r="J708" s="8">
        <f ca="1" xml:space="preserve">
IF($O708 = 5 + N("CEO"),
    TODAY() - 16340,
    IF($O708 = 8 + N("Secretary"),
        RANDBETWEEN(TODAY() - 12418.5, TODAY()-6574.5),
        IF(OR($O708 = 7, $O708 = 14),
            RANDBETWEEN(TODAY() - 16071, TODAY() - 8766),
            IF(OR($O708 = 13, $O708 = 12, $O708 = 11),
                RANDBETWEEN(TODAY() - 27393.75, TODAY() - 12783.75),
                RANDBETWEEN(TODAY() - 27393.75, TODAY()-10957.5)
            )
        )
    )
)</f>
        <v>18318</v>
      </c>
      <c r="K708" s="6">
        <f ca="1" xml:space="preserve">
IF(OR($O708 = 5, $O708 = 6) + N("Se for presidente ou vice-presidente"),
    10 + N("Doutor"),
    IF($O708 = 7 + N("Se for diretor"),
        RANDBETWEEN(8,10) + N("Graduate school or Master’s degree or Doctorate"),
        IF($O708 = 14 + N("If a manager"),
            RANDBETWEEN(7,9),
            IF(OR($O708 = 13, $O708 = 12, $O708 = 11) + N("If coordinator or specialist or analyst"),
                RANDBETWEEN(7,8),
                7
            )
        )
    )
)</f>
        <v>8</v>
      </c>
      <c r="L708" s="8" t="str">
        <f ca="1">VLOOKUP($K708,Education!$A:$B,2,FALSE)</f>
        <v>Graduate school</v>
      </c>
      <c r="M708" s="7" t="e">
        <f ca="1" xml:space="preserve">
  IF(OR($O708 = 5, $O708 = 6, $O708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8" s="7" t="e">
        <f ca="1">VLOOKUP($M708,Department!$A:$B,2,FALSE)</f>
        <v>#NUM!</v>
      </c>
      <c r="O708" s="6">
        <f t="shared" ca="1" si="11"/>
        <v>11</v>
      </c>
      <c r="P708" s="7" t="str">
        <f ca="1">VLOOKUP($O708,Role!$A:$B,2,FALSE)</f>
        <v>Analyst</v>
      </c>
      <c r="Q708" s="6">
        <f ca="1" xml:space="preserve">
IF($O708 = 11 + N("Analyst"),
    RANDBETWEEN(5, 7) + N("Jr, Pleno, Sr"),
    ""
)</f>
        <v>7</v>
      </c>
      <c r="R708" s="7" t="e">
        <f ca="1" xml:space="preserve">
IF($Q708 &lt;&gt; "",
    VLOOKUP($Q708,Level!$A:$B,2,FALSE),
    ""
)</f>
        <v>#N/A</v>
      </c>
      <c r="S708" s="1" t="e">
        <f ca="1" xml:space="preserve">
IF($O708 = 5 + N("Presidente"),
    27000,
    IF($O708 = 6 + N("Vice-presidente"),
        23000,
        IF(OR($O708 = 8, $O708= 13, $O708 = 12) + N("Secretária bilíngue ou coordenador ou especialista"),
            8000,
            IF($O708 = 7 + N("Diretor"),
                15000,
                IF($O708 = 14 + N("Gerente"),
                    12000,
                    IF($O708 = 9 + N("Estagiário"),
                        705,
                        IF($O708 = 10 + N("Trainee"),
                            805,
                            IF($O708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IF($K708 = 7,
  500,
  IF($K708 = 8,
    1000,
    IF($K708 = 9,
      1500,
      IF($K708 = 10,
        2000,
        0
      )
    )
  )
)
+
N("Adicional no salário por área")
+
IF($M708 = 14 + N("Tecnologia da Informação"),
  120,
  IF($M708 = 16 + N("Vendas"),
    110,
    IF($M708 = 15 + N("Jurídico"),
      100,
      IF(OR($M708 = 8, $M708 = 9, $M708 = 11) + N("Recursos humanos ou comercial ou comunicação e marketing"),
        80,
        0
      )
    )
  )
)
+
N("Adicionando pegadinha")
+
IF(AND($M708 = 16, $K708 = 9, $O708 = 11, $Q708 = 5) + N("Se for de vendas, com mestrado, analista sênior"),
  IF(#REF! = 5,
    100,
    0
  )
  +
  IF($I708 = "M",
    200,
    0
  ),
  0
)</f>
        <v>#NUM!</v>
      </c>
    </row>
    <row r="709" spans="1:19" ht="14.25" customHeight="1" x14ac:dyDescent="0.2">
      <c r="A709" s="7" t="s">
        <v>94</v>
      </c>
      <c r="B709" s="5">
        <f>ROW()</f>
        <v>709</v>
      </c>
      <c r="C709" s="6" t="b">
        <v>1</v>
      </c>
      <c r="D709" s="7" t="e">
        <f ca="1">IF($B709 = 1 + N("Presidente"),
    127,
    IF($B709 = 2 + N("Vice-Presidente"),
        72,
        IF($B709 = 3 + N("Secretária bilíngue"),
            13,
            RANDBETWEEN(5,COUNT(#REF!) + 1)
        )
    )
)</f>
        <v>#NUM!</v>
      </c>
      <c r="E709" s="7" t="e">
        <f ca="1">VLOOKUP($D709,#REF!,2,FALSE)</f>
        <v>#NUM!</v>
      </c>
      <c r="F709" s="7" t="e">
        <f ca="1" xml:space="preserve">
IF($B709 = 1,
    0,
    RANDBETWEEN(5,COUNT(#REF!) + 1)
)</f>
        <v>#NUM!</v>
      </c>
      <c r="G709" s="7" t="e">
        <f ca="1" xml:space="preserve">
IF($B709 = 1 + N("Presidente"),
    "de Orléans e Bragança",
    VLOOKUP($F709,#REF!,2,FALSE) &amp; " " &amp; VLOOKUP(RANDBETWEEN(5,COUNT(#REF!) + 1),#REF!,2,FALSE)
)</f>
        <v>#NUM!</v>
      </c>
      <c r="H709" s="7" t="s">
        <v>805</v>
      </c>
      <c r="I709" s="7" t="s">
        <v>5</v>
      </c>
      <c r="J709" s="8">
        <f ca="1" xml:space="preserve">
IF($O709 = 5 + N("CEO"),
    TODAY() - 16340,
    IF($O709 = 8 + N("Secretary"),
        RANDBETWEEN(TODAY() - 12418.5, TODAY()-6574.5),
        IF(OR($O709 = 7, $O709 = 14),
            RANDBETWEEN(TODAY() - 16071, TODAY() - 8766),
            IF(OR($O709 = 13, $O709 = 12, $O709 = 11),
                RANDBETWEEN(TODAY() - 27393.75, TODAY() - 12783.75),
                RANDBETWEEN(TODAY() - 27393.75, TODAY()-10957.5)
            )
        )
    )
)</f>
        <v>20439</v>
      </c>
      <c r="K709" s="6">
        <f ca="1" xml:space="preserve">
IF(OR($O709 = 5, $O709 = 6) + N("Se for presidente ou vice-presidente"),
    10 + N("Doutor"),
    IF($O709 = 7 + N("Se for diretor"),
        RANDBETWEEN(8,10) + N("Graduate school or Master’s degree or Doctorate"),
        IF($O709 = 14 + N("If a manager"),
            RANDBETWEEN(7,9),
            IF(OR($O709 = 13, $O709 = 12, $O709 = 11) + N("If coordinator or specialist or analyst"),
                RANDBETWEEN(7,8),
                7
            )
        )
    )
)</f>
        <v>7</v>
      </c>
      <c r="L709" s="8" t="str">
        <f ca="1">VLOOKUP($K709,Education!$A:$B,2,FALSE)</f>
        <v>Undergraduate degree</v>
      </c>
      <c r="M709" s="7" t="e">
        <f ca="1" xml:space="preserve">
  IF(OR($O709 = 5, $O709 = 6, $O709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09" s="7" t="e">
        <f ca="1">VLOOKUP($M709,Department!$A:$B,2,FALSE)</f>
        <v>#NUM!</v>
      </c>
      <c r="O709" s="6">
        <f t="shared" ca="1" si="11"/>
        <v>9</v>
      </c>
      <c r="P709" s="7" t="str">
        <f ca="1">VLOOKUP($O709,Role!$A:$B,2,FALSE)</f>
        <v>Intern</v>
      </c>
      <c r="Q709" s="6" t="str">
        <f ca="1" xml:space="preserve">
IF($O709 = 11 + N("Analyst"),
    RANDBETWEEN(5, 7) + N("Jr, Pleno, Sr"),
    ""
)</f>
        <v/>
      </c>
      <c r="R709" s="7" t="str">
        <f ca="1" xml:space="preserve">
IF($Q709 &lt;&gt; "",
    VLOOKUP($Q709,Level!$A:$B,2,FALSE),
    ""
)</f>
        <v/>
      </c>
      <c r="S709" s="1" t="e">
        <f ca="1" xml:space="preserve">
IF($O709 = 5 + N("Presidente"),
    27000,
    IF($O709 = 6 + N("Vice-presidente"),
        23000,
        IF(OR($O709 = 8, $O709= 13, $O709 = 12) + N("Secretária bilíngue ou coordenador ou especialista"),
            8000,
            IF($O709 = 7 + N("Diretor"),
                15000,
                IF($O709 = 14 + N("Gerente"),
                    12000,
                    IF($O709 = 9 + N("Estagiário"),
                        705,
                        IF($O709 = 10 + N("Trainee"),
                            805,
                            IF($O709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IF($K709 = 7,
  500,
  IF($K709 = 8,
    1000,
    IF($K709 = 9,
      1500,
      IF($K709 = 10,
        2000,
        0
      )
    )
  )
)
+
N("Adicional no salário por área")
+
IF($M709 = 14 + N("Tecnologia da Informação"),
  120,
  IF($M709 = 16 + N("Vendas"),
    110,
    IF($M709 = 15 + N("Jurídico"),
      100,
      IF(OR($M709 = 8, $M709 = 9, $M709 = 11) + N("Recursos humanos ou comercial ou comunicação e marketing"),
        80,
        0
      )
    )
  )
)
+
N("Adicionando pegadinha")
+
IF(AND($M709 = 16, $K709 = 9, $O709 = 11, $Q709 = 5) + N("Se for de vendas, com mestrado, analista sênior"),
  IF(#REF! = 5,
    100,
    0
  )
  +
  IF($I709 = "M",
    200,
    0
  ),
  0
)</f>
        <v>#NUM!</v>
      </c>
    </row>
    <row r="710" spans="1:19" ht="14.25" customHeight="1" x14ac:dyDescent="0.2">
      <c r="A710" s="7" t="s">
        <v>94</v>
      </c>
      <c r="B710" s="5">
        <f>ROW()</f>
        <v>710</v>
      </c>
      <c r="C710" s="6" t="b">
        <v>1</v>
      </c>
      <c r="D710" s="7" t="e">
        <f ca="1">IF($B710 = 1 + N("Presidente"),
    127,
    IF($B710 = 2 + N("Vice-Presidente"),
        72,
        IF($B710 = 3 + N("Secretária bilíngue"),
            13,
            RANDBETWEEN(5,COUNT(#REF!) + 1)
        )
    )
)</f>
        <v>#NUM!</v>
      </c>
      <c r="E710" s="7" t="e">
        <f ca="1">VLOOKUP($D710,#REF!,2,FALSE)</f>
        <v>#NUM!</v>
      </c>
      <c r="F710" s="7" t="e">
        <f ca="1" xml:space="preserve">
IF($B710 = 1,
    0,
    RANDBETWEEN(5,COUNT(#REF!) + 1)
)</f>
        <v>#NUM!</v>
      </c>
      <c r="G710" s="7" t="e">
        <f ca="1" xml:space="preserve">
IF($B710 = 1 + N("Presidente"),
    "de Orléans e Bragança",
    VLOOKUP($F710,#REF!,2,FALSE) &amp; " " &amp; VLOOKUP(RANDBETWEEN(5,COUNT(#REF!) + 1),#REF!,2,FALSE)
)</f>
        <v>#NUM!</v>
      </c>
      <c r="H710" s="7" t="s">
        <v>806</v>
      </c>
      <c r="I710" s="7" t="s">
        <v>6</v>
      </c>
      <c r="J710" s="8">
        <f ca="1" xml:space="preserve">
IF($O710 = 5 + N("CEO"),
    TODAY() - 16340,
    IF($O710 = 8 + N("Secretary"),
        RANDBETWEEN(TODAY() - 12418.5, TODAY()-6574.5),
        IF(OR($O710 = 7, $O710 = 14),
            RANDBETWEEN(TODAY() - 16071, TODAY() - 8766),
            IF(OR($O710 = 13, $O710 = 12, $O710 = 11),
                RANDBETWEEN(TODAY() - 27393.75, TODAY() - 12783.75),
                RANDBETWEEN(TODAY() - 27393.75, TODAY()-10957.5)
            )
        )
    )
)</f>
        <v>19942</v>
      </c>
      <c r="K710" s="6">
        <f ca="1" xml:space="preserve">
IF(OR($O710 = 5, $O710 = 6) + N("Se for presidente ou vice-presidente"),
    10 + N("Doutor"),
    IF($O710 = 7 + N("Se for diretor"),
        RANDBETWEEN(8,10) + N("Graduate school or Master’s degree or Doctorate"),
        IF($O710 = 14 + N("If a manager"),
            RANDBETWEEN(7,9),
            IF(OR($O710 = 13, $O710 = 12, $O710 = 11) + N("If coordinator or specialist or analyst"),
                RANDBETWEEN(7,8),
                7
            )
        )
    )
)</f>
        <v>8</v>
      </c>
      <c r="L710" s="8" t="str">
        <f ca="1">VLOOKUP($K710,Education!$A:$B,2,FALSE)</f>
        <v>Graduate school</v>
      </c>
      <c r="M710" s="7" t="e">
        <f ca="1" xml:space="preserve">
  IF(OR($O710 = 5, $O710 = 6, $O710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0" s="7" t="e">
        <f ca="1">VLOOKUP($M710,Department!$A:$B,2,FALSE)</f>
        <v>#NUM!</v>
      </c>
      <c r="O710" s="6">
        <f t="shared" ca="1" si="11"/>
        <v>11</v>
      </c>
      <c r="P710" s="7" t="str">
        <f ca="1">VLOOKUP($O710,Role!$A:$B,2,FALSE)</f>
        <v>Analyst</v>
      </c>
      <c r="Q710" s="6">
        <f ca="1" xml:space="preserve">
IF($O710 = 11 + N("Analyst"),
    RANDBETWEEN(5, 7) + N("Jr, Pleno, Sr"),
    ""
)</f>
        <v>5</v>
      </c>
      <c r="R710" s="7" t="e">
        <f ca="1" xml:space="preserve">
IF($Q710 &lt;&gt; "",
    VLOOKUP($Q710,Level!$A:$B,2,FALSE),
    ""
)</f>
        <v>#N/A</v>
      </c>
      <c r="S710" s="1" t="e">
        <f ca="1" xml:space="preserve">
IF($O710 = 5 + N("Presidente"),
    27000,
    IF($O710 = 6 + N("Vice-presidente"),
        23000,
        IF(OR($O710 = 8, $O710= 13, $O710 = 12) + N("Secretária bilíngue ou coordenador ou especialista"),
            8000,
            IF($O710 = 7 + N("Diretor"),
                15000,
                IF($O710 = 14 + N("Gerente"),
                    12000,
                    IF($O710 = 9 + N("Estagiário"),
                        705,
                        IF($O710 = 10 + N("Trainee"),
                            805,
                            IF($O710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IF($K710 = 7,
  500,
  IF($K710 = 8,
    1000,
    IF($K710 = 9,
      1500,
      IF($K710 = 10,
        2000,
        0
      )
    )
  )
)
+
N("Adicional no salário por área")
+
IF($M710 = 14 + N("Tecnologia da Informação"),
  120,
  IF($M710 = 16 + N("Vendas"),
    110,
    IF($M710 = 15 + N("Jurídico"),
      100,
      IF(OR($M710 = 8, $M710 = 9, $M710 = 11) + N("Recursos humanos ou comercial ou comunicação e marketing"),
        80,
        0
      )
    )
  )
)
+
N("Adicionando pegadinha")
+
IF(AND($M710 = 16, $K710 = 9, $O710 = 11, $Q710 = 5) + N("Se for de vendas, com mestrado, analista sênior"),
  IF(#REF! = 5,
    100,
    0
  )
  +
  IF($I710 = "M",
    200,
    0
  ),
  0
)</f>
        <v>#NUM!</v>
      </c>
    </row>
    <row r="711" spans="1:19" ht="14.25" customHeight="1" x14ac:dyDescent="0.2">
      <c r="A711" s="7" t="s">
        <v>94</v>
      </c>
      <c r="B711" s="5">
        <f>ROW()</f>
        <v>711</v>
      </c>
      <c r="C711" s="6" t="b">
        <v>1</v>
      </c>
      <c r="D711" s="7" t="e">
        <f ca="1">IF($B711 = 1 + N("Presidente"),
    127,
    IF($B711 = 2 + N("Vice-Presidente"),
        72,
        IF($B711 = 3 + N("Secretária bilíngue"),
            13,
            RANDBETWEEN(5,COUNT(#REF!) + 1)
        )
    )
)</f>
        <v>#NUM!</v>
      </c>
      <c r="E711" s="7" t="e">
        <f ca="1">VLOOKUP($D711,#REF!,2,FALSE)</f>
        <v>#NUM!</v>
      </c>
      <c r="F711" s="7" t="e">
        <f ca="1" xml:space="preserve">
IF($B711 = 1,
    0,
    RANDBETWEEN(5,COUNT(#REF!) + 1)
)</f>
        <v>#NUM!</v>
      </c>
      <c r="G711" s="7" t="e">
        <f ca="1" xml:space="preserve">
IF($B711 = 1 + N("Presidente"),
    "de Orléans e Bragança",
    VLOOKUP($F711,#REF!,2,FALSE) &amp; " " &amp; VLOOKUP(RANDBETWEEN(5,COUNT(#REF!) + 1),#REF!,2,FALSE)
)</f>
        <v>#NUM!</v>
      </c>
      <c r="H711" s="7" t="s">
        <v>807</v>
      </c>
      <c r="I711" s="7" t="s">
        <v>6</v>
      </c>
      <c r="J711" s="8">
        <f ca="1" xml:space="preserve">
IF($O711 = 5 + N("CEO"),
    TODAY() - 16340,
    IF($O711 = 8 + N("Secretary"),
        RANDBETWEEN(TODAY() - 12418.5, TODAY()-6574.5),
        IF(OR($O711 = 7, $O711 = 14),
            RANDBETWEEN(TODAY() - 16071, TODAY() - 8766),
            IF(OR($O711 = 13, $O711 = 12, $O711 = 11),
                RANDBETWEEN(TODAY() - 27393.75, TODAY() - 12783.75),
                RANDBETWEEN(TODAY() - 27393.75, TODAY()-10957.5)
            )
        )
    )
)</f>
        <v>20249</v>
      </c>
      <c r="K711" s="6">
        <f ca="1" xml:space="preserve">
IF(OR($O711 = 5, $O711 = 6) + N("Se for presidente ou vice-presidente"),
    10 + N("Doutor"),
    IF($O711 = 7 + N("Se for diretor"),
        RANDBETWEEN(8,10) + N("Graduate school or Master’s degree or Doctorate"),
        IF($O711 = 14 + N("If a manager"),
            RANDBETWEEN(7,9),
            IF(OR($O711 = 13, $O711 = 12, $O711 = 11) + N("If coordinator or specialist or analyst"),
                RANDBETWEEN(7,8),
                7
            )
        )
    )
)</f>
        <v>7</v>
      </c>
      <c r="L711" s="8" t="str">
        <f ca="1">VLOOKUP($K711,Education!$A:$B,2,FALSE)</f>
        <v>Undergraduate degree</v>
      </c>
      <c r="M711" s="7" t="e">
        <f ca="1" xml:space="preserve">
  IF(OR($O711 = 5, $O711 = 6, $O711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1" s="7" t="e">
        <f ca="1">VLOOKUP($M711,Department!$A:$B,2,FALSE)</f>
        <v>#NUM!</v>
      </c>
      <c r="O711" s="6">
        <f t="shared" ca="1" si="11"/>
        <v>10</v>
      </c>
      <c r="P711" s="7" t="str">
        <f ca="1">VLOOKUP($O711,Role!$A:$B,2,FALSE)</f>
        <v>Trainee</v>
      </c>
      <c r="Q711" s="6" t="str">
        <f ca="1" xml:space="preserve">
IF($O711 = 11 + N("Analyst"),
    RANDBETWEEN(5, 7) + N("Jr, Pleno, Sr"),
    ""
)</f>
        <v/>
      </c>
      <c r="R711" s="7" t="str">
        <f ca="1" xml:space="preserve">
IF($Q711 &lt;&gt; "",
    VLOOKUP($Q711,Level!$A:$B,2,FALSE),
    ""
)</f>
        <v/>
      </c>
      <c r="S711" s="1" t="e">
        <f ca="1" xml:space="preserve">
IF($O711 = 5 + N("Presidente"),
    27000,
    IF($O711 = 6 + N("Vice-presidente"),
        23000,
        IF(OR($O711 = 8, $O711= 13, $O711 = 12) + N("Secretária bilíngue ou coordenador ou especialista"),
            8000,
            IF($O711 = 7 + N("Diretor"),
                15000,
                IF($O711 = 14 + N("Gerente"),
                    12000,
                    IF($O711 = 9 + N("Estagiário"),
                        705,
                        IF($O711 = 10 + N("Trainee"),
                            805,
                            IF($O711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IF($K711 = 7,
  500,
  IF($K711 = 8,
    1000,
    IF($K711 = 9,
      1500,
      IF($K711 = 10,
        2000,
        0
      )
    )
  )
)
+
N("Adicional no salário por área")
+
IF($M711 = 14 + N("Tecnologia da Informação"),
  120,
  IF($M711 = 16 + N("Vendas"),
    110,
    IF($M711 = 15 + N("Jurídico"),
      100,
      IF(OR($M711 = 8, $M711 = 9, $M711 = 11) + N("Recursos humanos ou comercial ou comunicação e marketing"),
        80,
        0
      )
    )
  )
)
+
N("Adicionando pegadinha")
+
IF(AND($M711 = 16, $K711 = 9, $O711 = 11, $Q711 = 5) + N("Se for de vendas, com mestrado, analista sênior"),
  IF(#REF! = 5,
    100,
    0
  )
  +
  IF($I711 = "M",
    200,
    0
  ),
  0
)</f>
        <v>#NUM!</v>
      </c>
    </row>
    <row r="712" spans="1:19" ht="14.25" customHeight="1" x14ac:dyDescent="0.2">
      <c r="A712" s="7" t="s">
        <v>94</v>
      </c>
      <c r="B712" s="5">
        <f>ROW()</f>
        <v>712</v>
      </c>
      <c r="C712" s="6" t="b">
        <v>1</v>
      </c>
      <c r="D712" s="7" t="e">
        <f ca="1">IF($B712 = 1 + N("Presidente"),
    127,
    IF($B712 = 2 + N("Vice-Presidente"),
        72,
        IF($B712 = 3 + N("Secretária bilíngue"),
            13,
            RANDBETWEEN(5,COUNT(#REF!) + 1)
        )
    )
)</f>
        <v>#NUM!</v>
      </c>
      <c r="E712" s="7" t="e">
        <f ca="1">VLOOKUP($D712,#REF!,2,FALSE)</f>
        <v>#NUM!</v>
      </c>
      <c r="F712" s="7" t="e">
        <f ca="1" xml:space="preserve">
IF($B712 = 1,
    0,
    RANDBETWEEN(5,COUNT(#REF!) + 1)
)</f>
        <v>#NUM!</v>
      </c>
      <c r="G712" s="7" t="e">
        <f ca="1" xml:space="preserve">
IF($B712 = 1 + N("Presidente"),
    "de Orléans e Bragança",
    VLOOKUP($F712,#REF!,2,FALSE) &amp; " " &amp; VLOOKUP(RANDBETWEEN(5,COUNT(#REF!) + 1),#REF!,2,FALSE)
)</f>
        <v>#NUM!</v>
      </c>
      <c r="H712" s="7" t="s">
        <v>808</v>
      </c>
      <c r="I712" s="7" t="s">
        <v>5</v>
      </c>
      <c r="J712" s="8">
        <f ca="1" xml:space="preserve">
IF($O712 = 5 + N("CEO"),
    TODAY() - 16340,
    IF($O712 = 8 + N("Secretary"),
        RANDBETWEEN(TODAY() - 12418.5, TODAY()-6574.5),
        IF(OR($O712 = 7, $O712 = 14),
            RANDBETWEEN(TODAY() - 16071, TODAY() - 8766),
            IF(OR($O712 = 13, $O712 = 12, $O712 = 11),
                RANDBETWEEN(TODAY() - 27393.75, TODAY() - 12783.75),
                RANDBETWEEN(TODAY() - 27393.75, TODAY()-10957.5)
            )
        )
    )
)</f>
        <v>30793</v>
      </c>
      <c r="K712" s="6">
        <f ca="1" xml:space="preserve">
IF(OR($O712 = 5, $O712 = 6) + N("Se for presidente ou vice-presidente"),
    10 + N("Doutor"),
    IF($O712 = 7 + N("Se for diretor"),
        RANDBETWEEN(8,10) + N("Graduate school or Master’s degree or Doctorate"),
        IF($O712 = 14 + N("If a manager"),
            RANDBETWEEN(7,9),
            IF(OR($O712 = 13, $O712 = 12, $O712 = 11) + N("If coordinator or specialist or analyst"),
                RANDBETWEEN(7,8),
                7
            )
        )
    )
)</f>
        <v>8</v>
      </c>
      <c r="L712" s="8" t="str">
        <f ca="1">VLOOKUP($K712,Education!$A:$B,2,FALSE)</f>
        <v>Graduate school</v>
      </c>
      <c r="M712" s="7" t="e">
        <f ca="1" xml:space="preserve">
  IF(OR($O712 = 5, $O712 = 6, $O712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2" s="7" t="e">
        <f ca="1">VLOOKUP($M712,Department!$A:$B,2,FALSE)</f>
        <v>#NUM!</v>
      </c>
      <c r="O712" s="6">
        <f t="shared" ca="1" si="11"/>
        <v>11</v>
      </c>
      <c r="P712" s="7" t="str">
        <f ca="1">VLOOKUP($O712,Role!$A:$B,2,FALSE)</f>
        <v>Analyst</v>
      </c>
      <c r="Q712" s="6">
        <f ca="1" xml:space="preserve">
IF($O712 = 11 + N("Analyst"),
    RANDBETWEEN(5, 7) + N("Jr, Pleno, Sr"),
    ""
)</f>
        <v>6</v>
      </c>
      <c r="R712" s="7" t="e">
        <f ca="1" xml:space="preserve">
IF($Q712 &lt;&gt; "",
    VLOOKUP($Q712,Level!$A:$B,2,FALSE),
    ""
)</f>
        <v>#N/A</v>
      </c>
      <c r="S712" s="1" t="e">
        <f ca="1" xml:space="preserve">
IF($O712 = 5 + N("Presidente"),
    27000,
    IF($O712 = 6 + N("Vice-presidente"),
        23000,
        IF(OR($O712 = 8, $O712= 13, $O712 = 12) + N("Secretária bilíngue ou coordenador ou especialista"),
            8000,
            IF($O712 = 7 + N("Diretor"),
                15000,
                IF($O712 = 14 + N("Gerente"),
                    12000,
                    IF($O712 = 9 + N("Estagiário"),
                        705,
                        IF($O712 = 10 + N("Trainee"),
                            805,
                            IF($O712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IF($K712 = 7,
  500,
  IF($K712 = 8,
    1000,
    IF($K712 = 9,
      1500,
      IF($K712 = 10,
        2000,
        0
      )
    )
  )
)
+
N("Adicional no salário por área")
+
IF($M712 = 14 + N("Tecnologia da Informação"),
  120,
  IF($M712 = 16 + N("Vendas"),
    110,
    IF($M712 = 15 + N("Jurídico"),
      100,
      IF(OR($M712 = 8, $M712 = 9, $M712 = 11) + N("Recursos humanos ou comercial ou comunicação e marketing"),
        80,
        0
      )
    )
  )
)
+
N("Adicionando pegadinha")
+
IF(AND($M712 = 16, $K712 = 9, $O712 = 11, $Q712 = 5) + N("Se for de vendas, com mestrado, analista sênior"),
  IF(#REF! = 5,
    100,
    0
  )
  +
  IF($I712 = "M",
    200,
    0
  ),
  0
)</f>
        <v>#NUM!</v>
      </c>
    </row>
    <row r="713" spans="1:19" ht="14.25" customHeight="1" x14ac:dyDescent="0.2">
      <c r="A713" s="7" t="s">
        <v>94</v>
      </c>
      <c r="B713" s="5">
        <f>ROW()</f>
        <v>713</v>
      </c>
      <c r="C713" s="6" t="b">
        <v>1</v>
      </c>
      <c r="D713" s="7" t="e">
        <f ca="1">IF($B713 = 1 + N("Presidente"),
    127,
    IF($B713 = 2 + N("Vice-Presidente"),
        72,
        IF($B713 = 3 + N("Secretária bilíngue"),
            13,
            RANDBETWEEN(5,COUNT(#REF!) + 1)
        )
    )
)</f>
        <v>#NUM!</v>
      </c>
      <c r="E713" s="7" t="e">
        <f ca="1">VLOOKUP($D713,#REF!,2,FALSE)</f>
        <v>#NUM!</v>
      </c>
      <c r="F713" s="7" t="e">
        <f ca="1" xml:space="preserve">
IF($B713 = 1,
    0,
    RANDBETWEEN(5,COUNT(#REF!) + 1)
)</f>
        <v>#NUM!</v>
      </c>
      <c r="G713" s="7" t="e">
        <f ca="1" xml:space="preserve">
IF($B713 = 1 + N("Presidente"),
    "de Orléans e Bragança",
    VLOOKUP($F713,#REF!,2,FALSE) &amp; " " &amp; VLOOKUP(RANDBETWEEN(5,COUNT(#REF!) + 1),#REF!,2,FALSE)
)</f>
        <v>#NUM!</v>
      </c>
      <c r="H713" s="7" t="s">
        <v>809</v>
      </c>
      <c r="I713" s="7" t="s">
        <v>6</v>
      </c>
      <c r="J713" s="8">
        <f ca="1" xml:space="preserve">
IF($O713 = 5 + N("CEO"),
    TODAY() - 16340,
    IF($O713 = 8 + N("Secretary"),
        RANDBETWEEN(TODAY() - 12418.5, TODAY()-6574.5),
        IF(OR($O713 = 7, $O713 = 14),
            RANDBETWEEN(TODAY() - 16071, TODAY() - 8766),
            IF(OR($O713 = 13, $O713 = 12, $O713 = 11),
                RANDBETWEEN(TODAY() - 27393.75, TODAY() - 12783.75),
                RANDBETWEEN(TODAY() - 27393.75, TODAY()-10957.5)
            )
        )
    )
)</f>
        <v>31487</v>
      </c>
      <c r="K713" s="6">
        <f ca="1" xml:space="preserve">
IF(OR($O713 = 5, $O713 = 6) + N("Se for presidente ou vice-presidente"),
    10 + N("Doutor"),
    IF($O713 = 7 + N("Se for diretor"),
        RANDBETWEEN(8,10) + N("Graduate school or Master’s degree or Doctorate"),
        IF($O713 = 14 + N("If a manager"),
            RANDBETWEEN(7,9),
            IF(OR($O713 = 13, $O713 = 12, $O713 = 11) + N("If coordinator or specialist or analyst"),
                RANDBETWEEN(7,8),
                7
            )
        )
    )
)</f>
        <v>7</v>
      </c>
      <c r="L713" s="8" t="str">
        <f ca="1">VLOOKUP($K713,Education!$A:$B,2,FALSE)</f>
        <v>Undergraduate degree</v>
      </c>
      <c r="M713" s="7" t="e">
        <f ca="1" xml:space="preserve">
  IF(OR($O713 = 5, $O713 = 6, $O713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3" s="7" t="e">
        <f ca="1">VLOOKUP($M713,Department!$A:$B,2,FALSE)</f>
        <v>#NUM!</v>
      </c>
      <c r="O713" s="6">
        <f t="shared" ca="1" si="11"/>
        <v>10</v>
      </c>
      <c r="P713" s="7" t="str">
        <f ca="1">VLOOKUP($O713,Role!$A:$B,2,FALSE)</f>
        <v>Trainee</v>
      </c>
      <c r="Q713" s="6" t="str">
        <f ca="1" xml:space="preserve">
IF($O713 = 11 + N("Analyst"),
    RANDBETWEEN(5, 7) + N("Jr, Pleno, Sr"),
    ""
)</f>
        <v/>
      </c>
      <c r="R713" s="7" t="str">
        <f ca="1" xml:space="preserve">
IF($Q713 &lt;&gt; "",
    VLOOKUP($Q713,Level!$A:$B,2,FALSE),
    ""
)</f>
        <v/>
      </c>
      <c r="S713" s="1" t="e">
        <f ca="1" xml:space="preserve">
IF($O713 = 5 + N("Presidente"),
    27000,
    IF($O713 = 6 + N("Vice-presidente"),
        23000,
        IF(OR($O713 = 8, $O713= 13, $O713 = 12) + N("Secretária bilíngue ou coordenador ou especialista"),
            8000,
            IF($O713 = 7 + N("Diretor"),
                15000,
                IF($O713 = 14 + N("Gerente"),
                    12000,
                    IF($O713 = 9 + N("Estagiário"),
                        705,
                        IF($O713 = 10 + N("Trainee"),
                            805,
                            IF($O713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IF($K713 = 7,
  500,
  IF($K713 = 8,
    1000,
    IF($K713 = 9,
      1500,
      IF($K713 = 10,
        2000,
        0
      )
    )
  )
)
+
N("Adicional no salário por área")
+
IF($M713 = 14 + N("Tecnologia da Informação"),
  120,
  IF($M713 = 16 + N("Vendas"),
    110,
    IF($M713 = 15 + N("Jurídico"),
      100,
      IF(OR($M713 = 8, $M713 = 9, $M713 = 11) + N("Recursos humanos ou comercial ou comunicação e marketing"),
        80,
        0
      )
    )
  )
)
+
N("Adicionando pegadinha")
+
IF(AND($M713 = 16, $K713 = 9, $O713 = 11, $Q713 = 5) + N("Se for de vendas, com mestrado, analista sênior"),
  IF(#REF! = 5,
    100,
    0
  )
  +
  IF($I713 = "M",
    200,
    0
  ),
  0
)</f>
        <v>#NUM!</v>
      </c>
    </row>
    <row r="714" spans="1:19" ht="14.25" customHeight="1" x14ac:dyDescent="0.2">
      <c r="A714" s="7" t="s">
        <v>94</v>
      </c>
      <c r="B714" s="5">
        <f>ROW()</f>
        <v>714</v>
      </c>
      <c r="C714" s="6" t="b">
        <v>1</v>
      </c>
      <c r="D714" s="7" t="e">
        <f ca="1">IF($B714 = 1 + N("Presidente"),
    127,
    IF($B714 = 2 + N("Vice-Presidente"),
        72,
        IF($B714 = 3 + N("Secretária bilíngue"),
            13,
            RANDBETWEEN(5,COUNT(#REF!) + 1)
        )
    )
)</f>
        <v>#NUM!</v>
      </c>
      <c r="E714" s="7" t="e">
        <f ca="1">VLOOKUP($D714,#REF!,2,FALSE)</f>
        <v>#NUM!</v>
      </c>
      <c r="F714" s="7" t="e">
        <f ca="1" xml:space="preserve">
IF($B714 = 1,
    0,
    RANDBETWEEN(5,COUNT(#REF!) + 1)
)</f>
        <v>#NUM!</v>
      </c>
      <c r="G714" s="7" t="e">
        <f ca="1" xml:space="preserve">
IF($B714 = 1 + N("Presidente"),
    "de Orléans e Bragança",
    VLOOKUP($F714,#REF!,2,FALSE) &amp; " " &amp; VLOOKUP(RANDBETWEEN(5,COUNT(#REF!) + 1),#REF!,2,FALSE)
)</f>
        <v>#NUM!</v>
      </c>
      <c r="H714" s="7" t="s">
        <v>810</v>
      </c>
      <c r="I714" s="7" t="s">
        <v>5</v>
      </c>
      <c r="J714" s="8">
        <f ca="1" xml:space="preserve">
IF($O714 = 5 + N("CEO"),
    TODAY() - 16340,
    IF($O714 = 8 + N("Secretary"),
        RANDBETWEEN(TODAY() - 12418.5, TODAY()-6574.5),
        IF(OR($O714 = 7, $O714 = 14),
            RANDBETWEEN(TODAY() - 16071, TODAY() - 8766),
            IF(OR($O714 = 13, $O714 = 12, $O714 = 11),
                RANDBETWEEN(TODAY() - 27393.75, TODAY() - 12783.75),
                RANDBETWEEN(TODAY() - 27393.75, TODAY()-10957.5)
            )
        )
    )
)</f>
        <v>28386</v>
      </c>
      <c r="K714" s="6">
        <f ca="1" xml:space="preserve">
IF(OR($O714 = 5, $O714 = 6) + N("Se for presidente ou vice-presidente"),
    10 + N("Doutor"),
    IF($O714 = 7 + N("Se for diretor"),
        RANDBETWEEN(8,10) + N("Graduate school or Master’s degree or Doctorate"),
        IF($O714 = 14 + N("If a manager"),
            RANDBETWEEN(7,9),
            IF(OR($O714 = 13, $O714 = 12, $O714 = 11) + N("If coordinator or specialist or analyst"),
                RANDBETWEEN(7,8),
                7
            )
        )
    )
)</f>
        <v>8</v>
      </c>
      <c r="L714" s="8" t="str">
        <f ca="1">VLOOKUP($K714,Education!$A:$B,2,FALSE)</f>
        <v>Graduate school</v>
      </c>
      <c r="M714" s="7" t="e">
        <f ca="1" xml:space="preserve">
  IF(OR($O714 = 5, $O714 = 6, $O714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4" s="7" t="e">
        <f ca="1">VLOOKUP($M714,Department!$A:$B,2,FALSE)</f>
        <v>#NUM!</v>
      </c>
      <c r="O714" s="6">
        <f t="shared" ca="1" si="11"/>
        <v>11</v>
      </c>
      <c r="P714" s="7" t="str">
        <f ca="1">VLOOKUP($O714,Role!$A:$B,2,FALSE)</f>
        <v>Analyst</v>
      </c>
      <c r="Q714" s="6">
        <f ca="1" xml:space="preserve">
IF($O714 = 11 + N("Analyst"),
    RANDBETWEEN(5, 7) + N("Jr, Pleno, Sr"),
    ""
)</f>
        <v>6</v>
      </c>
      <c r="R714" s="7" t="e">
        <f ca="1" xml:space="preserve">
IF($Q714 &lt;&gt; "",
    VLOOKUP($Q714,Level!$A:$B,2,FALSE),
    ""
)</f>
        <v>#N/A</v>
      </c>
      <c r="S714" s="1" t="e">
        <f ca="1" xml:space="preserve">
IF($O714 = 5 + N("Presidente"),
    27000,
    IF($O714 = 6 + N("Vice-presidente"),
        23000,
        IF(OR($O714 = 8, $O714= 13, $O714 = 12) + N("Secretária bilíngue ou coordenador ou especialista"),
            8000,
            IF($O714 = 7 + N("Diretor"),
                15000,
                IF($O714 = 14 + N("Gerente"),
                    12000,
                    IF($O714 = 9 + N("Estagiário"),
                        705,
                        IF($O714 = 10 + N("Trainee"),
                            805,
                            IF($O714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IF($K714 = 7,
  500,
  IF($K714 = 8,
    1000,
    IF($K714 = 9,
      1500,
      IF($K714 = 10,
        2000,
        0
      )
    )
  )
)
+
N("Adicional no salário por área")
+
IF($M714 = 14 + N("Tecnologia da Informação"),
  120,
  IF($M714 = 16 + N("Vendas"),
    110,
    IF($M714 = 15 + N("Jurídico"),
      100,
      IF(OR($M714 = 8, $M714 = 9, $M714 = 11) + N("Recursos humanos ou comercial ou comunicação e marketing"),
        80,
        0
      )
    )
  )
)
+
N("Adicionando pegadinha")
+
IF(AND($M714 = 16, $K714 = 9, $O714 = 11, $Q714 = 5) + N("Se for de vendas, com mestrado, analista sênior"),
  IF(#REF! = 5,
    100,
    0
  )
  +
  IF($I714 = "M",
    200,
    0
  ),
  0
)</f>
        <v>#NUM!</v>
      </c>
    </row>
    <row r="715" spans="1:19" ht="14.25" customHeight="1" x14ac:dyDescent="0.2">
      <c r="A715" s="7" t="s">
        <v>94</v>
      </c>
      <c r="B715" s="5">
        <f>ROW()</f>
        <v>715</v>
      </c>
      <c r="C715" s="6" t="b">
        <v>1</v>
      </c>
      <c r="D715" s="7" t="e">
        <f ca="1">IF($B715 = 1 + N("Presidente"),
    127,
    IF($B715 = 2 + N("Vice-Presidente"),
        72,
        IF($B715 = 3 + N("Secretária bilíngue"),
            13,
            RANDBETWEEN(5,COUNT(#REF!) + 1)
        )
    )
)</f>
        <v>#NUM!</v>
      </c>
      <c r="E715" s="7" t="e">
        <f ca="1">VLOOKUP($D715,#REF!,2,FALSE)</f>
        <v>#NUM!</v>
      </c>
      <c r="F715" s="7" t="e">
        <f ca="1" xml:space="preserve">
IF($B715 = 1,
    0,
    RANDBETWEEN(5,COUNT(#REF!) + 1)
)</f>
        <v>#NUM!</v>
      </c>
      <c r="G715" s="7" t="e">
        <f ca="1" xml:space="preserve">
IF($B715 = 1 + N("Presidente"),
    "de Orléans e Bragança",
    VLOOKUP($F715,#REF!,2,FALSE) &amp; " " &amp; VLOOKUP(RANDBETWEEN(5,COUNT(#REF!) + 1),#REF!,2,FALSE)
)</f>
        <v>#NUM!</v>
      </c>
      <c r="H715" s="7" t="s">
        <v>811</v>
      </c>
      <c r="I715" s="7" t="s">
        <v>5</v>
      </c>
      <c r="J715" s="8">
        <f ca="1" xml:space="preserve">
IF($O715 = 5 + N("CEO"),
    TODAY() - 16340,
    IF($O715 = 8 + N("Secretary"),
        RANDBETWEEN(TODAY() - 12418.5, TODAY()-6574.5),
        IF(OR($O715 = 7, $O715 = 14),
            RANDBETWEEN(TODAY() - 16071, TODAY() - 8766),
            IF(OR($O715 = 13, $O715 = 12, $O715 = 11),
                RANDBETWEEN(TODAY() - 27393.75, TODAY() - 12783.75),
                RANDBETWEEN(TODAY() - 27393.75, TODAY()-10957.5)
            )
        )
    )
)</f>
        <v>22712</v>
      </c>
      <c r="K715" s="6">
        <f ca="1" xml:space="preserve">
IF(OR($O715 = 5, $O715 = 6) + N("Se for presidente ou vice-presidente"),
    10 + N("Doutor"),
    IF($O715 = 7 + N("Se for diretor"),
        RANDBETWEEN(8,10) + N("Graduate school or Master’s degree or Doctorate"),
        IF($O715 = 14 + N("If a manager"),
            RANDBETWEEN(7,9),
            IF(OR($O715 = 13, $O715 = 12, $O715 = 11) + N("If coordinator or specialist or analyst"),
                RANDBETWEEN(7,8),
                7
            )
        )
    )
)</f>
        <v>7</v>
      </c>
      <c r="L715" s="8" t="str">
        <f ca="1">VLOOKUP($K715,Education!$A:$B,2,FALSE)</f>
        <v>Undergraduate degree</v>
      </c>
      <c r="M715" s="7" t="e">
        <f ca="1" xml:space="preserve">
  IF(OR($O715 = 5, $O715 = 6, $O715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5" s="7" t="e">
        <f ca="1">VLOOKUP($M715,Department!$A:$B,2,FALSE)</f>
        <v>#NUM!</v>
      </c>
      <c r="O715" s="6">
        <f t="shared" ca="1" si="11"/>
        <v>9</v>
      </c>
      <c r="P715" s="7" t="str">
        <f ca="1">VLOOKUP($O715,Role!$A:$B,2,FALSE)</f>
        <v>Intern</v>
      </c>
      <c r="Q715" s="6" t="str">
        <f ca="1" xml:space="preserve">
IF($O715 = 11 + N("Analyst"),
    RANDBETWEEN(5, 7) + N("Jr, Pleno, Sr"),
    ""
)</f>
        <v/>
      </c>
      <c r="R715" s="7" t="str">
        <f ca="1" xml:space="preserve">
IF($Q715 &lt;&gt; "",
    VLOOKUP($Q715,Level!$A:$B,2,FALSE),
    ""
)</f>
        <v/>
      </c>
      <c r="S715" s="1" t="e">
        <f ca="1" xml:space="preserve">
IF($O715 = 5 + N("Presidente"),
    27000,
    IF($O715 = 6 + N("Vice-presidente"),
        23000,
        IF(OR($O715 = 8, $O715= 13, $O715 = 12) + N("Secretária bilíngue ou coordenador ou especialista"),
            8000,
            IF($O715 = 7 + N("Diretor"),
                15000,
                IF($O715 = 14 + N("Gerente"),
                    12000,
                    IF($O715 = 9 + N("Estagiário"),
                        705,
                        IF($O715 = 10 + N("Trainee"),
                            805,
                            IF($O715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IF($K715 = 7,
  500,
  IF($K715 = 8,
    1000,
    IF($K715 = 9,
      1500,
      IF($K715 = 10,
        2000,
        0
      )
    )
  )
)
+
N("Adicional no salário por área")
+
IF($M715 = 14 + N("Tecnologia da Informação"),
  120,
  IF($M715 = 16 + N("Vendas"),
    110,
    IF($M715 = 15 + N("Jurídico"),
      100,
      IF(OR($M715 = 8, $M715 = 9, $M715 = 11) + N("Recursos humanos ou comercial ou comunicação e marketing"),
        80,
        0
      )
    )
  )
)
+
N("Adicionando pegadinha")
+
IF(AND($M715 = 16, $K715 = 9, $O715 = 11, $Q715 = 5) + N("Se for de vendas, com mestrado, analista sênior"),
  IF(#REF! = 5,
    100,
    0
  )
  +
  IF($I715 = "M",
    200,
    0
  ),
  0
)</f>
        <v>#NUM!</v>
      </c>
    </row>
    <row r="716" spans="1:19" ht="14.25" customHeight="1" x14ac:dyDescent="0.2">
      <c r="A716" s="7" t="s">
        <v>94</v>
      </c>
      <c r="B716" s="5">
        <f>ROW()</f>
        <v>716</v>
      </c>
      <c r="C716" s="6" t="b">
        <v>1</v>
      </c>
      <c r="D716" s="7" t="e">
        <f ca="1">IF($B716 = 1 + N("Presidente"),
    127,
    IF($B716 = 2 + N("Vice-Presidente"),
        72,
        IF($B716 = 3 + N("Secretária bilíngue"),
            13,
            RANDBETWEEN(5,COUNT(#REF!) + 1)
        )
    )
)</f>
        <v>#NUM!</v>
      </c>
      <c r="E716" s="7" t="e">
        <f ca="1">VLOOKUP($D716,#REF!,2,FALSE)</f>
        <v>#NUM!</v>
      </c>
      <c r="F716" s="7" t="e">
        <f ca="1" xml:space="preserve">
IF($B716 = 1,
    0,
    RANDBETWEEN(5,COUNT(#REF!) + 1)
)</f>
        <v>#NUM!</v>
      </c>
      <c r="G716" s="7" t="e">
        <f ca="1" xml:space="preserve">
IF($B716 = 1 + N("Presidente"),
    "de Orléans e Bragança",
    VLOOKUP($F716,#REF!,2,FALSE) &amp; " " &amp; VLOOKUP(RANDBETWEEN(5,COUNT(#REF!) + 1),#REF!,2,FALSE)
)</f>
        <v>#NUM!</v>
      </c>
      <c r="H716" s="7" t="s">
        <v>812</v>
      </c>
      <c r="I716" s="7" t="s">
        <v>6</v>
      </c>
      <c r="J716" s="8">
        <f ca="1" xml:space="preserve">
IF($O716 = 5 + N("CEO"),
    TODAY() - 16340,
    IF($O716 = 8 + N("Secretary"),
        RANDBETWEEN(TODAY() - 12418.5, TODAY()-6574.5),
        IF(OR($O716 = 7, $O716 = 14),
            RANDBETWEEN(TODAY() - 16071, TODAY() - 8766),
            IF(OR($O716 = 13, $O716 = 12, $O716 = 11),
                RANDBETWEEN(TODAY() - 27393.75, TODAY() - 12783.75),
                RANDBETWEEN(TODAY() - 27393.75, TODAY()-10957.5)
            )
        )
    )
)</f>
        <v>27184</v>
      </c>
      <c r="K716" s="6">
        <f ca="1" xml:space="preserve">
IF(OR($O716 = 5, $O716 = 6) + N("Se for presidente ou vice-presidente"),
    10 + N("Doutor"),
    IF($O716 = 7 + N("Se for diretor"),
        RANDBETWEEN(8,10) + N("Graduate school or Master’s degree or Doctorate"),
        IF($O716 = 14 + N("If a manager"),
            RANDBETWEEN(7,9),
            IF(OR($O716 = 13, $O716 = 12, $O716 = 11) + N("If coordinator or specialist or analyst"),
                RANDBETWEEN(7,8),
                7
            )
        )
    )
)</f>
        <v>7</v>
      </c>
      <c r="L716" s="8" t="str">
        <f ca="1">VLOOKUP($K716,Education!$A:$B,2,FALSE)</f>
        <v>Undergraduate degree</v>
      </c>
      <c r="M716" s="7" t="e">
        <f ca="1" xml:space="preserve">
  IF(OR($O716 = 5, $O716 = 6, $O716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6" s="7" t="e">
        <f ca="1">VLOOKUP($M716,Department!$A:$B,2,FALSE)</f>
        <v>#NUM!</v>
      </c>
      <c r="O716" s="6">
        <f t="shared" ca="1" si="11"/>
        <v>11</v>
      </c>
      <c r="P716" s="7" t="str">
        <f ca="1">VLOOKUP($O716,Role!$A:$B,2,FALSE)</f>
        <v>Analyst</v>
      </c>
      <c r="Q716" s="6">
        <f ca="1" xml:space="preserve">
IF($O716 = 11 + N("Analyst"),
    RANDBETWEEN(5, 7) + N("Jr, Pleno, Sr"),
    ""
)</f>
        <v>7</v>
      </c>
      <c r="R716" s="7" t="e">
        <f ca="1" xml:space="preserve">
IF($Q716 &lt;&gt; "",
    VLOOKUP($Q716,Level!$A:$B,2,FALSE),
    ""
)</f>
        <v>#N/A</v>
      </c>
      <c r="S716" s="1" t="e">
        <f ca="1" xml:space="preserve">
IF($O716 = 5 + N("Presidente"),
    27000,
    IF($O716 = 6 + N("Vice-presidente"),
        23000,
        IF(OR($O716 = 8, $O716= 13, $O716 = 12) + N("Secretária bilíngue ou coordenador ou especialista"),
            8000,
            IF($O716 = 7 + N("Diretor"),
                15000,
                IF($O716 = 14 + N("Gerente"),
                    12000,
                    IF($O716 = 9 + N("Estagiário"),
                        705,
                        IF($O716 = 10 + N("Trainee"),
                            805,
                            IF($O716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IF($K716 = 7,
  500,
  IF($K716 = 8,
    1000,
    IF($K716 = 9,
      1500,
      IF($K716 = 10,
        2000,
        0
      )
    )
  )
)
+
N("Adicional no salário por área")
+
IF($M716 = 14 + N("Tecnologia da Informação"),
  120,
  IF($M716 = 16 + N("Vendas"),
    110,
    IF($M716 = 15 + N("Jurídico"),
      100,
      IF(OR($M716 = 8, $M716 = 9, $M716 = 11) + N("Recursos humanos ou comercial ou comunicação e marketing"),
        80,
        0
      )
    )
  )
)
+
N("Adicionando pegadinha")
+
IF(AND($M716 = 16, $K716 = 9, $O716 = 11, $Q716 = 5) + N("Se for de vendas, com mestrado, analista sênior"),
  IF(#REF! = 5,
    100,
    0
  )
  +
  IF($I716 = "M",
    200,
    0
  ),
  0
)</f>
        <v>#NUM!</v>
      </c>
    </row>
    <row r="717" spans="1:19" ht="14.25" customHeight="1" x14ac:dyDescent="0.2">
      <c r="A717" s="7" t="s">
        <v>94</v>
      </c>
      <c r="B717" s="5">
        <f>ROW()</f>
        <v>717</v>
      </c>
      <c r="C717" s="6" t="b">
        <v>1</v>
      </c>
      <c r="D717" s="7" t="e">
        <f ca="1">IF($B717 = 1 + N("Presidente"),
    127,
    IF($B717 = 2 + N("Vice-Presidente"),
        72,
        IF($B717 = 3 + N("Secretária bilíngue"),
            13,
            RANDBETWEEN(5,COUNT(#REF!) + 1)
        )
    )
)</f>
        <v>#NUM!</v>
      </c>
      <c r="E717" s="7" t="e">
        <f ca="1">VLOOKUP($D717,#REF!,2,FALSE)</f>
        <v>#NUM!</v>
      </c>
      <c r="F717" s="7" t="e">
        <f ca="1" xml:space="preserve">
IF($B717 = 1,
    0,
    RANDBETWEEN(5,COUNT(#REF!) + 1)
)</f>
        <v>#NUM!</v>
      </c>
      <c r="G717" s="7" t="e">
        <f ca="1" xml:space="preserve">
IF($B717 = 1 + N("Presidente"),
    "de Orléans e Bragança",
    VLOOKUP($F717,#REF!,2,FALSE) &amp; " " &amp; VLOOKUP(RANDBETWEEN(5,COUNT(#REF!) + 1),#REF!,2,FALSE)
)</f>
        <v>#NUM!</v>
      </c>
      <c r="H717" s="7" t="s">
        <v>813</v>
      </c>
      <c r="I717" s="7" t="s">
        <v>5</v>
      </c>
      <c r="J717" s="8">
        <f ca="1" xml:space="preserve">
IF($O717 = 5 + N("CEO"),
    TODAY() - 16340,
    IF($O717 = 8 + N("Secretary"),
        RANDBETWEEN(TODAY() - 12418.5, TODAY()-6574.5),
        IF(OR($O717 = 7, $O717 = 14),
            RANDBETWEEN(TODAY() - 16071, TODAY() - 8766),
            IF(OR($O717 = 13, $O717 = 12, $O717 = 11),
                RANDBETWEEN(TODAY() - 27393.75, TODAY() - 12783.75),
                RANDBETWEEN(TODAY() - 27393.75, TODAY()-10957.5)
            )
        )
    )
)</f>
        <v>30397</v>
      </c>
      <c r="K717" s="6">
        <f ca="1" xml:space="preserve">
IF(OR($O717 = 5, $O717 = 6) + N("Se for presidente ou vice-presidente"),
    10 + N("Doutor"),
    IF($O717 = 7 + N("Se for diretor"),
        RANDBETWEEN(8,10) + N("Graduate school or Master’s degree or Doctorate"),
        IF($O717 = 14 + N("If a manager"),
            RANDBETWEEN(7,9),
            IF(OR($O717 = 13, $O717 = 12, $O717 = 11) + N("If coordinator or specialist or analyst"),
                RANDBETWEEN(7,8),
                7
            )
        )
    )
)</f>
        <v>7</v>
      </c>
      <c r="L717" s="8" t="str">
        <f ca="1">VLOOKUP($K717,Education!$A:$B,2,FALSE)</f>
        <v>Undergraduate degree</v>
      </c>
      <c r="M717" s="7" t="e">
        <f ca="1" xml:space="preserve">
  IF(OR($O717 = 5, $O717 = 6, $O717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7" s="7" t="e">
        <f ca="1">VLOOKUP($M717,Department!$A:$B,2,FALSE)</f>
        <v>#NUM!</v>
      </c>
      <c r="O717" s="6">
        <f t="shared" ca="1" si="11"/>
        <v>10</v>
      </c>
      <c r="P717" s="7" t="str">
        <f ca="1">VLOOKUP($O717,Role!$A:$B,2,FALSE)</f>
        <v>Trainee</v>
      </c>
      <c r="Q717" s="6" t="str">
        <f ca="1" xml:space="preserve">
IF($O717 = 11 + N("Analyst"),
    RANDBETWEEN(5, 7) + N("Jr, Pleno, Sr"),
    ""
)</f>
        <v/>
      </c>
      <c r="R717" s="7" t="str">
        <f ca="1" xml:space="preserve">
IF($Q717 &lt;&gt; "",
    VLOOKUP($Q717,Level!$A:$B,2,FALSE),
    ""
)</f>
        <v/>
      </c>
      <c r="S717" s="1" t="e">
        <f ca="1" xml:space="preserve">
IF($O717 = 5 + N("Presidente"),
    27000,
    IF($O717 = 6 + N("Vice-presidente"),
        23000,
        IF(OR($O717 = 8, $O717= 13, $O717 = 12) + N("Secretária bilíngue ou coordenador ou especialista"),
            8000,
            IF($O717 = 7 + N("Diretor"),
                15000,
                IF($O717 = 14 + N("Gerente"),
                    12000,
                    IF($O717 = 9 + N("Estagiário"),
                        705,
                        IF($O717 = 10 + N("Trainee"),
                            805,
                            IF($O717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IF($K717 = 7,
  500,
  IF($K717 = 8,
    1000,
    IF($K717 = 9,
      1500,
      IF($K717 = 10,
        2000,
        0
      )
    )
  )
)
+
N("Adicional no salário por área")
+
IF($M717 = 14 + N("Tecnologia da Informação"),
  120,
  IF($M717 = 16 + N("Vendas"),
    110,
    IF($M717 = 15 + N("Jurídico"),
      100,
      IF(OR($M717 = 8, $M717 = 9, $M717 = 11) + N("Recursos humanos ou comercial ou comunicação e marketing"),
        80,
        0
      )
    )
  )
)
+
N("Adicionando pegadinha")
+
IF(AND($M717 = 16, $K717 = 9, $O717 = 11, $Q717 = 5) + N("Se for de vendas, com mestrado, analista sênior"),
  IF(#REF! = 5,
    100,
    0
  )
  +
  IF($I717 = "M",
    200,
    0
  ),
  0
)</f>
        <v>#NUM!</v>
      </c>
    </row>
    <row r="718" spans="1:19" ht="14.25" customHeight="1" x14ac:dyDescent="0.2">
      <c r="A718" s="7" t="s">
        <v>94</v>
      </c>
      <c r="B718" s="5">
        <f>ROW()</f>
        <v>718</v>
      </c>
      <c r="C718" s="6" t="b">
        <v>1</v>
      </c>
      <c r="D718" s="7" t="e">
        <f ca="1">IF($B718 = 1 + N("Presidente"),
    127,
    IF($B718 = 2 + N("Vice-Presidente"),
        72,
        IF($B718 = 3 + N("Secretária bilíngue"),
            13,
            RANDBETWEEN(5,COUNT(#REF!) + 1)
        )
    )
)</f>
        <v>#NUM!</v>
      </c>
      <c r="E718" s="7" t="e">
        <f ca="1">VLOOKUP($D718,#REF!,2,FALSE)</f>
        <v>#NUM!</v>
      </c>
      <c r="F718" s="7" t="e">
        <f ca="1" xml:space="preserve">
IF($B718 = 1,
    0,
    RANDBETWEEN(5,COUNT(#REF!) + 1)
)</f>
        <v>#NUM!</v>
      </c>
      <c r="G718" s="7" t="e">
        <f ca="1" xml:space="preserve">
IF($B718 = 1 + N("Presidente"),
    "de Orléans e Bragança",
    VLOOKUP($F718,#REF!,2,FALSE) &amp; " " &amp; VLOOKUP(RANDBETWEEN(5,COUNT(#REF!) + 1),#REF!,2,FALSE)
)</f>
        <v>#NUM!</v>
      </c>
      <c r="H718" s="7" t="s">
        <v>814</v>
      </c>
      <c r="I718" s="7" t="s">
        <v>5</v>
      </c>
      <c r="J718" s="8">
        <f ca="1" xml:space="preserve">
IF($O718 = 5 + N("CEO"),
    TODAY() - 16340,
    IF($O718 = 8 + N("Secretary"),
        RANDBETWEEN(TODAY() - 12418.5, TODAY()-6574.5),
        IF(OR($O718 = 7, $O718 = 14),
            RANDBETWEEN(TODAY() - 16071, TODAY() - 8766),
            IF(OR($O718 = 13, $O718 = 12, $O718 = 11),
                RANDBETWEEN(TODAY() - 27393.75, TODAY() - 12783.75),
                RANDBETWEEN(TODAY() - 27393.75, TODAY()-10957.5)
            )
        )
    )
)</f>
        <v>30731</v>
      </c>
      <c r="K718" s="6">
        <f ca="1" xml:space="preserve">
IF(OR($O718 = 5, $O718 = 6) + N("Se for presidente ou vice-presidente"),
    10 + N("Doutor"),
    IF($O718 = 7 + N("Se for diretor"),
        RANDBETWEEN(8,10) + N("Graduate school or Master’s degree or Doctorate"),
        IF($O718 = 14 + N("If a manager"),
            RANDBETWEEN(7,9),
            IF(OR($O718 = 13, $O718 = 12, $O718 = 11) + N("If coordinator or specialist or analyst"),
                RANDBETWEEN(7,8),
                7
            )
        )
    )
)</f>
        <v>7</v>
      </c>
      <c r="L718" s="8" t="str">
        <f ca="1">VLOOKUP($K718,Education!$A:$B,2,FALSE)</f>
        <v>Undergraduate degree</v>
      </c>
      <c r="M718" s="7" t="e">
        <f ca="1" xml:space="preserve">
  IF(OR($O718 = 5, $O718 = 6, $O718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8" s="7" t="e">
        <f ca="1">VLOOKUP($M718,Department!$A:$B,2,FALSE)</f>
        <v>#NUM!</v>
      </c>
      <c r="O718" s="6">
        <f t="shared" ca="1" si="11"/>
        <v>11</v>
      </c>
      <c r="P718" s="7" t="str">
        <f ca="1">VLOOKUP($O718,Role!$A:$B,2,FALSE)</f>
        <v>Analyst</v>
      </c>
      <c r="Q718" s="6">
        <f ca="1" xml:space="preserve">
IF($O718 = 11 + N("Analyst"),
    RANDBETWEEN(5, 7) + N("Jr, Pleno, Sr"),
    ""
)</f>
        <v>6</v>
      </c>
      <c r="R718" s="7" t="e">
        <f ca="1" xml:space="preserve">
IF($Q718 &lt;&gt; "",
    VLOOKUP($Q718,Level!$A:$B,2,FALSE),
    ""
)</f>
        <v>#N/A</v>
      </c>
      <c r="S718" s="1" t="e">
        <f ca="1" xml:space="preserve">
IF($O718 = 5 + N("Presidente"),
    27000,
    IF($O718 = 6 + N("Vice-presidente"),
        23000,
        IF(OR($O718 = 8, $O718= 13, $O718 = 12) + N("Secretária bilíngue ou coordenador ou especialista"),
            8000,
            IF($O718 = 7 + N("Diretor"),
                15000,
                IF($O718 = 14 + N("Gerente"),
                    12000,
                    IF($O718 = 9 + N("Estagiário"),
                        705,
                        IF($O718 = 10 + N("Trainee"),
                            805,
                            IF($O718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IF($K718 = 7,
  500,
  IF($K718 = 8,
    1000,
    IF($K718 = 9,
      1500,
      IF($K718 = 10,
        2000,
        0
      )
    )
  )
)
+
N("Adicional no salário por área")
+
IF($M718 = 14 + N("Tecnologia da Informação"),
  120,
  IF($M718 = 16 + N("Vendas"),
    110,
    IF($M718 = 15 + N("Jurídico"),
      100,
      IF(OR($M718 = 8, $M718 = 9, $M718 = 11) + N("Recursos humanos ou comercial ou comunicação e marketing"),
        80,
        0
      )
    )
  )
)
+
N("Adicionando pegadinha")
+
IF(AND($M718 = 16, $K718 = 9, $O718 = 11, $Q718 = 5) + N("Se for de vendas, com mestrado, analista sênior"),
  IF(#REF! = 5,
    100,
    0
  )
  +
  IF($I718 = "M",
    200,
    0
  ),
  0
)</f>
        <v>#NUM!</v>
      </c>
    </row>
    <row r="719" spans="1:19" ht="14.25" customHeight="1" x14ac:dyDescent="0.2">
      <c r="A719" s="7" t="s">
        <v>94</v>
      </c>
      <c r="B719" s="5">
        <f>ROW()</f>
        <v>719</v>
      </c>
      <c r="C719" s="6" t="b">
        <v>1</v>
      </c>
      <c r="D719" s="7" t="e">
        <f ca="1">IF($B719 = 1 + N("Presidente"),
    127,
    IF($B719 = 2 + N("Vice-Presidente"),
        72,
        IF($B719 = 3 + N("Secretária bilíngue"),
            13,
            RANDBETWEEN(5,COUNT(#REF!) + 1)
        )
    )
)</f>
        <v>#NUM!</v>
      </c>
      <c r="E719" s="7" t="e">
        <f ca="1">VLOOKUP($D719,#REF!,2,FALSE)</f>
        <v>#NUM!</v>
      </c>
      <c r="F719" s="7" t="e">
        <f ca="1" xml:space="preserve">
IF($B719 = 1,
    0,
    RANDBETWEEN(5,COUNT(#REF!) + 1)
)</f>
        <v>#NUM!</v>
      </c>
      <c r="G719" s="7" t="e">
        <f ca="1" xml:space="preserve">
IF($B719 = 1 + N("Presidente"),
    "de Orléans e Bragança",
    VLOOKUP($F719,#REF!,2,FALSE) &amp; " " &amp; VLOOKUP(RANDBETWEEN(5,COUNT(#REF!) + 1),#REF!,2,FALSE)
)</f>
        <v>#NUM!</v>
      </c>
      <c r="H719" s="7" t="s">
        <v>815</v>
      </c>
      <c r="I719" s="7" t="s">
        <v>6</v>
      </c>
      <c r="J719" s="8">
        <f ca="1" xml:space="preserve">
IF($O719 = 5 + N("CEO"),
    TODAY() - 16340,
    IF($O719 = 8 + N("Secretary"),
        RANDBETWEEN(TODAY() - 12418.5, TODAY()-6574.5),
        IF(OR($O719 = 7, $O719 = 14),
            RANDBETWEEN(TODAY() - 16071, TODAY() - 8766),
            IF(OR($O719 = 13, $O719 = 12, $O719 = 11),
                RANDBETWEEN(TODAY() - 27393.75, TODAY() - 12783.75),
                RANDBETWEEN(TODAY() - 27393.75, TODAY()-10957.5)
            )
        )
    )
)</f>
        <v>32009</v>
      </c>
      <c r="K719" s="6">
        <f ca="1" xml:space="preserve">
IF(OR($O719 = 5, $O719 = 6) + N("Se for presidente ou vice-presidente"),
    10 + N("Doutor"),
    IF($O719 = 7 + N("Se for diretor"),
        RANDBETWEEN(8,10) + N("Graduate school or Master’s degree or Doctorate"),
        IF($O719 = 14 + N("If a manager"),
            RANDBETWEEN(7,9),
            IF(OR($O719 = 13, $O719 = 12, $O719 = 11) + N("If coordinator or specialist or analyst"),
                RANDBETWEEN(7,8),
                7
            )
        )
    )
)</f>
        <v>7</v>
      </c>
      <c r="L719" s="8" t="str">
        <f ca="1">VLOOKUP($K719,Education!$A:$B,2,FALSE)</f>
        <v>Undergraduate degree</v>
      </c>
      <c r="M719" s="7" t="e">
        <f ca="1" xml:space="preserve">
  IF(OR($O719 = 5, $O719 = 6, $O719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19" s="7" t="e">
        <f ca="1">VLOOKUP($M719,Department!$A:$B,2,FALSE)</f>
        <v>#NUM!</v>
      </c>
      <c r="O719" s="6">
        <f t="shared" ca="1" si="11"/>
        <v>10</v>
      </c>
      <c r="P719" s="7" t="str">
        <f ca="1">VLOOKUP($O719,Role!$A:$B,2,FALSE)</f>
        <v>Trainee</v>
      </c>
      <c r="Q719" s="6" t="str">
        <f ca="1" xml:space="preserve">
IF($O719 = 11 + N("Analyst"),
    RANDBETWEEN(5, 7) + N("Jr, Pleno, Sr"),
    ""
)</f>
        <v/>
      </c>
      <c r="R719" s="7" t="str">
        <f ca="1" xml:space="preserve">
IF($Q719 &lt;&gt; "",
    VLOOKUP($Q719,Level!$A:$B,2,FALSE),
    ""
)</f>
        <v/>
      </c>
      <c r="S719" s="1" t="e">
        <f ca="1" xml:space="preserve">
IF($O719 = 5 + N("Presidente"),
    27000,
    IF($O719 = 6 + N("Vice-presidente"),
        23000,
        IF(OR($O719 = 8, $O719= 13, $O719 = 12) + N("Secretária bilíngue ou coordenador ou especialista"),
            8000,
            IF($O719 = 7 + N("Diretor"),
                15000,
                IF($O719 = 14 + N("Gerente"),
                    12000,
                    IF($O719 = 9 + N("Estagiário"),
                        705,
                        IF($O719 = 10 + N("Trainee"),
                            805,
                            IF($O719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IF($K719 = 7,
  500,
  IF($K719 = 8,
    1000,
    IF($K719 = 9,
      1500,
      IF($K719 = 10,
        2000,
        0
      )
    )
  )
)
+
N("Adicional no salário por área")
+
IF($M719 = 14 + N("Tecnologia da Informação"),
  120,
  IF($M719 = 16 + N("Vendas"),
    110,
    IF($M719 = 15 + N("Jurídico"),
      100,
      IF(OR($M719 = 8, $M719 = 9, $M719 = 11) + N("Recursos humanos ou comercial ou comunicação e marketing"),
        80,
        0
      )
    )
  )
)
+
N("Adicionando pegadinha")
+
IF(AND($M719 = 16, $K719 = 9, $O719 = 11, $Q719 = 5) + N("Se for de vendas, com mestrado, analista sênior"),
  IF(#REF! = 5,
    100,
    0
  )
  +
  IF($I719 = "M",
    200,
    0
  ),
  0
)</f>
        <v>#NUM!</v>
      </c>
    </row>
    <row r="720" spans="1:19" ht="14.25" customHeight="1" x14ac:dyDescent="0.2">
      <c r="A720" s="7" t="s">
        <v>94</v>
      </c>
      <c r="B720" s="5">
        <f>ROW()</f>
        <v>720</v>
      </c>
      <c r="C720" s="6" t="b">
        <v>1</v>
      </c>
      <c r="D720" s="7" t="e">
        <f ca="1">IF($B720 = 1 + N("Presidente"),
    127,
    IF($B720 = 2 + N("Vice-Presidente"),
        72,
        IF($B720 = 3 + N("Secretária bilíngue"),
            13,
            RANDBETWEEN(5,COUNT(#REF!) + 1)
        )
    )
)</f>
        <v>#NUM!</v>
      </c>
      <c r="E720" s="7" t="e">
        <f ca="1">VLOOKUP($D720,#REF!,2,FALSE)</f>
        <v>#NUM!</v>
      </c>
      <c r="F720" s="7" t="e">
        <f ca="1" xml:space="preserve">
IF($B720 = 1,
    0,
    RANDBETWEEN(5,COUNT(#REF!) + 1)
)</f>
        <v>#NUM!</v>
      </c>
      <c r="G720" s="7" t="e">
        <f ca="1" xml:space="preserve">
IF($B720 = 1 + N("Presidente"),
    "de Orléans e Bragança",
    VLOOKUP($F720,#REF!,2,FALSE) &amp; " " &amp; VLOOKUP(RANDBETWEEN(5,COUNT(#REF!) + 1),#REF!,2,FALSE)
)</f>
        <v>#NUM!</v>
      </c>
      <c r="H720" s="7" t="s">
        <v>816</v>
      </c>
      <c r="I720" s="7" t="s">
        <v>6</v>
      </c>
      <c r="J720" s="8">
        <f ca="1" xml:space="preserve">
IF($O720 = 5 + N("CEO"),
    TODAY() - 16340,
    IF($O720 = 8 + N("Secretary"),
        RANDBETWEEN(TODAY() - 12418.5, TODAY()-6574.5),
        IF(OR($O720 = 7, $O720 = 14),
            RANDBETWEEN(TODAY() - 16071, TODAY() - 8766),
            IF(OR($O720 = 13, $O720 = 12, $O720 = 11),
                RANDBETWEEN(TODAY() - 27393.75, TODAY() - 12783.75),
                RANDBETWEEN(TODAY() - 27393.75, TODAY()-10957.5)
            )
        )
    )
)</f>
        <v>23611</v>
      </c>
      <c r="K720" s="6">
        <f ca="1" xml:space="preserve">
IF(OR($O720 = 5, $O720 = 6) + N("Se for presidente ou vice-presidente"),
    10 + N("Doutor"),
    IF($O720 = 7 + N("Se for diretor"),
        RANDBETWEEN(8,10) + N("Graduate school or Master’s degree or Doctorate"),
        IF($O720 = 14 + N("If a manager"),
            RANDBETWEEN(7,9),
            IF(OR($O720 = 13, $O720 = 12, $O720 = 11) + N("If coordinator or specialist or analyst"),
                RANDBETWEEN(7,8),
                7
            )
        )
    )
)</f>
        <v>7</v>
      </c>
      <c r="L720" s="8" t="str">
        <f ca="1">VLOOKUP($K720,Education!$A:$B,2,FALSE)</f>
        <v>Undergraduate degree</v>
      </c>
      <c r="M720" s="7" t="e">
        <f ca="1" xml:space="preserve">
  IF(OR($O720 = 5, $O720 = 6, $O720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0" s="7" t="e">
        <f ca="1">VLOOKUP($M720,Department!$A:$B,2,FALSE)</f>
        <v>#NUM!</v>
      </c>
      <c r="O720" s="6">
        <f t="shared" ca="1" si="11"/>
        <v>11</v>
      </c>
      <c r="P720" s="7" t="str">
        <f ca="1">VLOOKUP($O720,Role!$A:$B,2,FALSE)</f>
        <v>Analyst</v>
      </c>
      <c r="Q720" s="6">
        <f ca="1" xml:space="preserve">
IF($O720 = 11 + N("Analyst"),
    RANDBETWEEN(5, 7) + N("Jr, Pleno, Sr"),
    ""
)</f>
        <v>7</v>
      </c>
      <c r="R720" s="7" t="e">
        <f ca="1" xml:space="preserve">
IF($Q720 &lt;&gt; "",
    VLOOKUP($Q720,Level!$A:$B,2,FALSE),
    ""
)</f>
        <v>#N/A</v>
      </c>
      <c r="S720" s="1" t="e">
        <f ca="1" xml:space="preserve">
IF($O720 = 5 + N("Presidente"),
    27000,
    IF($O720 = 6 + N("Vice-presidente"),
        23000,
        IF(OR($O720 = 8, $O720= 13, $O720 = 12) + N("Secretária bilíngue ou coordenador ou especialista"),
            8000,
            IF($O720 = 7 + N("Diretor"),
                15000,
                IF($O720 = 14 + N("Gerente"),
                    12000,
                    IF($O720 = 9 + N("Estagiário"),
                        705,
                        IF($O720 = 10 + N("Trainee"),
                            805,
                            IF($O720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IF($K720 = 7,
  500,
  IF($K720 = 8,
    1000,
    IF($K720 = 9,
      1500,
      IF($K720 = 10,
        2000,
        0
      )
    )
  )
)
+
N("Adicional no salário por área")
+
IF($M720 = 14 + N("Tecnologia da Informação"),
  120,
  IF($M720 = 16 + N("Vendas"),
    110,
    IF($M720 = 15 + N("Jurídico"),
      100,
      IF(OR($M720 = 8, $M720 = 9, $M720 = 11) + N("Recursos humanos ou comercial ou comunicação e marketing"),
        80,
        0
      )
    )
  )
)
+
N("Adicionando pegadinha")
+
IF(AND($M720 = 16, $K720 = 9, $O720 = 11, $Q720 = 5) + N("Se for de vendas, com mestrado, analista sênior"),
  IF(#REF! = 5,
    100,
    0
  )
  +
  IF($I720 = "M",
    200,
    0
  ),
  0
)</f>
        <v>#NUM!</v>
      </c>
    </row>
    <row r="721" spans="1:19" ht="14.25" customHeight="1" x14ac:dyDescent="0.2">
      <c r="A721" s="7" t="s">
        <v>94</v>
      </c>
      <c r="B721" s="5">
        <f>ROW()</f>
        <v>721</v>
      </c>
      <c r="C721" s="6" t="b">
        <v>1</v>
      </c>
      <c r="D721" s="7" t="e">
        <f ca="1">IF($B721 = 1 + N("Presidente"),
    127,
    IF($B721 = 2 + N("Vice-Presidente"),
        72,
        IF($B721 = 3 + N("Secretária bilíngue"),
            13,
            RANDBETWEEN(5,COUNT(#REF!) + 1)
        )
    )
)</f>
        <v>#NUM!</v>
      </c>
      <c r="E721" s="7" t="e">
        <f ca="1">VLOOKUP($D721,#REF!,2,FALSE)</f>
        <v>#NUM!</v>
      </c>
      <c r="F721" s="7" t="e">
        <f ca="1" xml:space="preserve">
IF($B721 = 1,
    0,
    RANDBETWEEN(5,COUNT(#REF!) + 1)
)</f>
        <v>#NUM!</v>
      </c>
      <c r="G721" s="7" t="e">
        <f ca="1" xml:space="preserve">
IF($B721 = 1 + N("Presidente"),
    "de Orléans e Bragança",
    VLOOKUP($F721,#REF!,2,FALSE) &amp; " " &amp; VLOOKUP(RANDBETWEEN(5,COUNT(#REF!) + 1),#REF!,2,FALSE)
)</f>
        <v>#NUM!</v>
      </c>
      <c r="H721" s="7" t="s">
        <v>817</v>
      </c>
      <c r="I721" s="7" t="s">
        <v>6</v>
      </c>
      <c r="J721" s="8">
        <f ca="1" xml:space="preserve">
IF($O721 = 5 + N("CEO"),
    TODAY() - 16340,
    IF($O721 = 8 + N("Secretary"),
        RANDBETWEEN(TODAY() - 12418.5, TODAY()-6574.5),
        IF(OR($O721 = 7, $O721 = 14),
            RANDBETWEEN(TODAY() - 16071, TODAY() - 8766),
            IF(OR($O721 = 13, $O721 = 12, $O721 = 11),
                RANDBETWEEN(TODAY() - 27393.75, TODAY() - 12783.75),
                RANDBETWEEN(TODAY() - 27393.75, TODAY()-10957.5)
            )
        )
    )
)</f>
        <v>19503</v>
      </c>
      <c r="K721" s="6">
        <f ca="1" xml:space="preserve">
IF(OR($O721 = 5, $O721 = 6) + N("Se for presidente ou vice-presidente"),
    10 + N("Doutor"),
    IF($O721 = 7 + N("Se for diretor"),
        RANDBETWEEN(8,10) + N("Graduate school or Master’s degree or Doctorate"),
        IF($O721 = 14 + N("If a manager"),
            RANDBETWEEN(7,9),
            IF(OR($O721 = 13, $O721 = 12, $O721 = 11) + N("If coordinator or specialist or analyst"),
                RANDBETWEEN(7,8),
                7
            )
        )
    )
)</f>
        <v>7</v>
      </c>
      <c r="L721" s="8" t="str">
        <f ca="1">VLOOKUP($K721,Education!$A:$B,2,FALSE)</f>
        <v>Undergraduate degree</v>
      </c>
      <c r="M721" s="7" t="e">
        <f ca="1" xml:space="preserve">
  IF(OR($O721 = 5, $O721 = 6, $O721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1" s="7" t="e">
        <f ca="1">VLOOKUP($M721,Department!$A:$B,2,FALSE)</f>
        <v>#NUM!</v>
      </c>
      <c r="O721" s="6">
        <f t="shared" ca="1" si="11"/>
        <v>10</v>
      </c>
      <c r="P721" s="7" t="str">
        <f ca="1">VLOOKUP($O721,Role!$A:$B,2,FALSE)</f>
        <v>Trainee</v>
      </c>
      <c r="Q721" s="6" t="str">
        <f ca="1" xml:space="preserve">
IF($O721 = 11 + N("Analyst"),
    RANDBETWEEN(5, 7) + N("Jr, Pleno, Sr"),
    ""
)</f>
        <v/>
      </c>
      <c r="R721" s="7" t="str">
        <f ca="1" xml:space="preserve">
IF($Q721 &lt;&gt; "",
    VLOOKUP($Q721,Level!$A:$B,2,FALSE),
    ""
)</f>
        <v/>
      </c>
      <c r="S721" s="1" t="e">
        <f ca="1" xml:space="preserve">
IF($O721 = 5 + N("Presidente"),
    27000,
    IF($O721 = 6 + N("Vice-presidente"),
        23000,
        IF(OR($O721 = 8, $O721= 13, $O721 = 12) + N("Secretária bilíngue ou coordenador ou especialista"),
            8000,
            IF($O721 = 7 + N("Diretor"),
                15000,
                IF($O721 = 14 + N("Gerente"),
                    12000,
                    IF($O721 = 9 + N("Estagiário"),
                        705,
                        IF($O721 = 10 + N("Trainee"),
                            805,
                            IF($O721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IF($K721 = 7,
  500,
  IF($K721 = 8,
    1000,
    IF($K721 = 9,
      1500,
      IF($K721 = 10,
        2000,
        0
      )
    )
  )
)
+
N("Adicional no salário por área")
+
IF($M721 = 14 + N("Tecnologia da Informação"),
  120,
  IF($M721 = 16 + N("Vendas"),
    110,
    IF($M721 = 15 + N("Jurídico"),
      100,
      IF(OR($M721 = 8, $M721 = 9, $M721 = 11) + N("Recursos humanos ou comercial ou comunicação e marketing"),
        80,
        0
      )
    )
  )
)
+
N("Adicionando pegadinha")
+
IF(AND($M721 = 16, $K721 = 9, $O721 = 11, $Q721 = 5) + N("Se for de vendas, com mestrado, analista sênior"),
  IF(#REF! = 5,
    100,
    0
  )
  +
  IF($I721 = "M",
    200,
    0
  ),
  0
)</f>
        <v>#NUM!</v>
      </c>
    </row>
    <row r="722" spans="1:19" ht="14.25" customHeight="1" x14ac:dyDescent="0.2">
      <c r="A722" s="7" t="s">
        <v>94</v>
      </c>
      <c r="B722" s="5">
        <f>ROW()</f>
        <v>722</v>
      </c>
      <c r="C722" s="6" t="b">
        <v>1</v>
      </c>
      <c r="D722" s="7" t="e">
        <f ca="1">IF($B722 = 1 + N("Presidente"),
    127,
    IF($B722 = 2 + N("Vice-Presidente"),
        72,
        IF($B722 = 3 + N("Secretária bilíngue"),
            13,
            RANDBETWEEN(5,COUNT(#REF!) + 1)
        )
    )
)</f>
        <v>#NUM!</v>
      </c>
      <c r="E722" s="7" t="e">
        <f ca="1">VLOOKUP($D722,#REF!,2,FALSE)</f>
        <v>#NUM!</v>
      </c>
      <c r="F722" s="7" t="e">
        <f ca="1" xml:space="preserve">
IF($B722 = 1,
    0,
    RANDBETWEEN(5,COUNT(#REF!) + 1)
)</f>
        <v>#NUM!</v>
      </c>
      <c r="G722" s="7" t="e">
        <f ca="1" xml:space="preserve">
IF($B722 = 1 + N("Presidente"),
    "de Orléans e Bragança",
    VLOOKUP($F722,#REF!,2,FALSE) &amp; " " &amp; VLOOKUP(RANDBETWEEN(5,COUNT(#REF!) + 1),#REF!,2,FALSE)
)</f>
        <v>#NUM!</v>
      </c>
      <c r="H722" s="7" t="s">
        <v>818</v>
      </c>
      <c r="I722" s="7" t="s">
        <v>6</v>
      </c>
      <c r="J722" s="8">
        <f ca="1" xml:space="preserve">
IF($O722 = 5 + N("CEO"),
    TODAY() - 16340,
    IF($O722 = 8 + N("Secretary"),
        RANDBETWEEN(TODAY() - 12418.5, TODAY()-6574.5),
        IF(OR($O722 = 7, $O722 = 14),
            RANDBETWEEN(TODAY() - 16071, TODAY() - 8766),
            IF(OR($O722 = 13, $O722 = 12, $O722 = 11),
                RANDBETWEEN(TODAY() - 27393.75, TODAY() - 12783.75),
                RANDBETWEEN(TODAY() - 27393.75, TODAY()-10957.5)
            )
        )
    )
)</f>
        <v>23784</v>
      </c>
      <c r="K722" s="6">
        <f ca="1" xml:space="preserve">
IF(OR($O722 = 5, $O722 = 6) + N("Se for presidente ou vice-presidente"),
    10 + N("Doutor"),
    IF($O722 = 7 + N("Se for diretor"),
        RANDBETWEEN(8,10) + N("Graduate school or Master’s degree or Doctorate"),
        IF($O722 = 14 + N("If a manager"),
            RANDBETWEEN(7,9),
            IF(OR($O722 = 13, $O722 = 12, $O722 = 11) + N("If coordinator or specialist or analyst"),
                RANDBETWEEN(7,8),
                7
            )
        )
    )
)</f>
        <v>7</v>
      </c>
      <c r="L722" s="8" t="str">
        <f ca="1">VLOOKUP($K722,Education!$A:$B,2,FALSE)</f>
        <v>Undergraduate degree</v>
      </c>
      <c r="M722" s="7" t="e">
        <f ca="1" xml:space="preserve">
  IF(OR($O722 = 5, $O722 = 6, $O722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2" s="7" t="e">
        <f ca="1">VLOOKUP($M722,Department!$A:$B,2,FALSE)</f>
        <v>#NUM!</v>
      </c>
      <c r="O722" s="6">
        <f t="shared" ca="1" si="11"/>
        <v>11</v>
      </c>
      <c r="P722" s="7" t="str">
        <f ca="1">VLOOKUP($O722,Role!$A:$B,2,FALSE)</f>
        <v>Analyst</v>
      </c>
      <c r="Q722" s="6">
        <f ca="1" xml:space="preserve">
IF($O722 = 11 + N("Analyst"),
    RANDBETWEEN(5, 7) + N("Jr, Pleno, Sr"),
    ""
)</f>
        <v>6</v>
      </c>
      <c r="R722" s="7" t="e">
        <f ca="1" xml:space="preserve">
IF($Q722 &lt;&gt; "",
    VLOOKUP($Q722,Level!$A:$B,2,FALSE),
    ""
)</f>
        <v>#N/A</v>
      </c>
      <c r="S722" s="1" t="e">
        <f ca="1" xml:space="preserve">
IF($O722 = 5 + N("Presidente"),
    27000,
    IF($O722 = 6 + N("Vice-presidente"),
        23000,
        IF(OR($O722 = 8, $O722= 13, $O722 = 12) + N("Secretária bilíngue ou coordenador ou especialista"),
            8000,
            IF($O722 = 7 + N("Diretor"),
                15000,
                IF($O722 = 14 + N("Gerente"),
                    12000,
                    IF($O722 = 9 + N("Estagiário"),
                        705,
                        IF($O722 = 10 + N("Trainee"),
                            805,
                            IF($O722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IF($K722 = 7,
  500,
  IF($K722 = 8,
    1000,
    IF($K722 = 9,
      1500,
      IF($K722 = 10,
        2000,
        0
      )
    )
  )
)
+
N("Adicional no salário por área")
+
IF($M722 = 14 + N("Tecnologia da Informação"),
  120,
  IF($M722 = 16 + N("Vendas"),
    110,
    IF($M722 = 15 + N("Jurídico"),
      100,
      IF(OR($M722 = 8, $M722 = 9, $M722 = 11) + N("Recursos humanos ou comercial ou comunicação e marketing"),
        80,
        0
      )
    )
  )
)
+
N("Adicionando pegadinha")
+
IF(AND($M722 = 16, $K722 = 9, $O722 = 11, $Q722 = 5) + N("Se for de vendas, com mestrado, analista sênior"),
  IF(#REF! = 5,
    100,
    0
  )
  +
  IF($I722 = "M",
    200,
    0
  ),
  0
)</f>
        <v>#NUM!</v>
      </c>
    </row>
    <row r="723" spans="1:19" ht="14.25" customHeight="1" x14ac:dyDescent="0.2">
      <c r="A723" s="7" t="s">
        <v>94</v>
      </c>
      <c r="B723" s="5">
        <f>ROW()</f>
        <v>723</v>
      </c>
      <c r="C723" s="6" t="b">
        <v>1</v>
      </c>
      <c r="D723" s="7" t="e">
        <f ca="1">IF($B723 = 1 + N("Presidente"),
    127,
    IF($B723 = 2 + N("Vice-Presidente"),
        72,
        IF($B723 = 3 + N("Secretária bilíngue"),
            13,
            RANDBETWEEN(5,COUNT(#REF!) + 1)
        )
    )
)</f>
        <v>#NUM!</v>
      </c>
      <c r="E723" s="7" t="e">
        <f ca="1">VLOOKUP($D723,#REF!,2,FALSE)</f>
        <v>#NUM!</v>
      </c>
      <c r="F723" s="7" t="e">
        <f ca="1" xml:space="preserve">
IF($B723 = 1,
    0,
    RANDBETWEEN(5,COUNT(#REF!) + 1)
)</f>
        <v>#NUM!</v>
      </c>
      <c r="G723" s="7" t="e">
        <f ca="1" xml:space="preserve">
IF($B723 = 1 + N("Presidente"),
    "de Orléans e Bragança",
    VLOOKUP($F723,#REF!,2,FALSE) &amp; " " &amp; VLOOKUP(RANDBETWEEN(5,COUNT(#REF!) + 1),#REF!,2,FALSE)
)</f>
        <v>#NUM!</v>
      </c>
      <c r="H723" s="7" t="s">
        <v>819</v>
      </c>
      <c r="I723" s="7" t="s">
        <v>6</v>
      </c>
      <c r="J723" s="8">
        <f ca="1" xml:space="preserve">
IF($O723 = 5 + N("CEO"),
    TODAY() - 16340,
    IF($O723 = 8 + N("Secretary"),
        RANDBETWEEN(TODAY() - 12418.5, TODAY()-6574.5),
        IF(OR($O723 = 7, $O723 = 14),
            RANDBETWEEN(TODAY() - 16071, TODAY() - 8766),
            IF(OR($O723 = 13, $O723 = 12, $O723 = 11),
                RANDBETWEEN(TODAY() - 27393.75, TODAY() - 12783.75),
                RANDBETWEEN(TODAY() - 27393.75, TODAY()-10957.5)
            )
        )
    )
)</f>
        <v>33141</v>
      </c>
      <c r="K723" s="6">
        <f ca="1" xml:space="preserve">
IF(OR($O723 = 5, $O723 = 6) + N("Se for presidente ou vice-presidente"),
    10 + N("Doutor"),
    IF($O723 = 7 + N("Se for diretor"),
        RANDBETWEEN(8,10) + N("Graduate school or Master’s degree or Doctorate"),
        IF($O723 = 14 + N("If a manager"),
            RANDBETWEEN(7,9),
            IF(OR($O723 = 13, $O723 = 12, $O723 = 11) + N("If coordinator or specialist or analyst"),
                RANDBETWEEN(7,8),
                7
            )
        )
    )
)</f>
        <v>7</v>
      </c>
      <c r="L723" s="8" t="str">
        <f ca="1">VLOOKUP($K723,Education!$A:$B,2,FALSE)</f>
        <v>Undergraduate degree</v>
      </c>
      <c r="M723" s="7" t="e">
        <f ca="1" xml:space="preserve">
  IF(OR($O723 = 5, $O723 = 6, $O723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3" s="7" t="e">
        <f ca="1">VLOOKUP($M723,Department!$A:$B,2,FALSE)</f>
        <v>#NUM!</v>
      </c>
      <c r="O723" s="6">
        <f t="shared" ca="1" si="11"/>
        <v>9</v>
      </c>
      <c r="P723" s="7" t="str">
        <f ca="1">VLOOKUP($O723,Role!$A:$B,2,FALSE)</f>
        <v>Intern</v>
      </c>
      <c r="Q723" s="6" t="str">
        <f ca="1" xml:space="preserve">
IF($O723 = 11 + N("Analyst"),
    RANDBETWEEN(5, 7) + N("Jr, Pleno, Sr"),
    ""
)</f>
        <v/>
      </c>
      <c r="R723" s="7" t="str">
        <f ca="1" xml:space="preserve">
IF($Q723 &lt;&gt; "",
    VLOOKUP($Q723,Level!$A:$B,2,FALSE),
    ""
)</f>
        <v/>
      </c>
      <c r="S723" s="1" t="e">
        <f ca="1" xml:space="preserve">
IF($O723 = 5 + N("Presidente"),
    27000,
    IF($O723 = 6 + N("Vice-presidente"),
        23000,
        IF(OR($O723 = 8, $O723= 13, $O723 = 12) + N("Secretária bilíngue ou coordenador ou especialista"),
            8000,
            IF($O723 = 7 + N("Diretor"),
                15000,
                IF($O723 = 14 + N("Gerente"),
                    12000,
                    IF($O723 = 9 + N("Estagiário"),
                        705,
                        IF($O723 = 10 + N("Trainee"),
                            805,
                            IF($O723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IF($K723 = 7,
  500,
  IF($K723 = 8,
    1000,
    IF($K723 = 9,
      1500,
      IF($K723 = 10,
        2000,
        0
      )
    )
  )
)
+
N("Adicional no salário por área")
+
IF($M723 = 14 + N("Tecnologia da Informação"),
  120,
  IF($M723 = 16 + N("Vendas"),
    110,
    IF($M723 = 15 + N("Jurídico"),
      100,
      IF(OR($M723 = 8, $M723 = 9, $M723 = 11) + N("Recursos humanos ou comercial ou comunicação e marketing"),
        80,
        0
      )
    )
  )
)
+
N("Adicionando pegadinha")
+
IF(AND($M723 = 16, $K723 = 9, $O723 = 11, $Q723 = 5) + N("Se for de vendas, com mestrado, analista sênior"),
  IF(#REF! = 5,
    100,
    0
  )
  +
  IF($I723 = "M",
    200,
    0
  ),
  0
)</f>
        <v>#NUM!</v>
      </c>
    </row>
    <row r="724" spans="1:19" ht="14.25" customHeight="1" x14ac:dyDescent="0.2">
      <c r="A724" s="7" t="s">
        <v>94</v>
      </c>
      <c r="B724" s="5">
        <f>ROW()</f>
        <v>724</v>
      </c>
      <c r="C724" s="6" t="b">
        <v>1</v>
      </c>
      <c r="D724" s="7" t="e">
        <f ca="1">IF($B724 = 1 + N("Presidente"),
    127,
    IF($B724 = 2 + N("Vice-Presidente"),
        72,
        IF($B724 = 3 + N("Secretária bilíngue"),
            13,
            RANDBETWEEN(5,COUNT(#REF!) + 1)
        )
    )
)</f>
        <v>#NUM!</v>
      </c>
      <c r="E724" s="7" t="e">
        <f ca="1">VLOOKUP($D724,#REF!,2,FALSE)</f>
        <v>#NUM!</v>
      </c>
      <c r="F724" s="7" t="e">
        <f ca="1" xml:space="preserve">
IF($B724 = 1,
    0,
    RANDBETWEEN(5,COUNT(#REF!) + 1)
)</f>
        <v>#NUM!</v>
      </c>
      <c r="G724" s="7" t="e">
        <f ca="1" xml:space="preserve">
IF($B724 = 1 + N("Presidente"),
    "de Orléans e Bragança",
    VLOOKUP($F724,#REF!,2,FALSE) &amp; " " &amp; VLOOKUP(RANDBETWEEN(5,COUNT(#REF!) + 1),#REF!,2,FALSE)
)</f>
        <v>#NUM!</v>
      </c>
      <c r="H724" s="7" t="s">
        <v>820</v>
      </c>
      <c r="I724" s="7" t="s">
        <v>6</v>
      </c>
      <c r="J724" s="8">
        <f ca="1" xml:space="preserve">
IF($O724 = 5 + N("CEO"),
    TODAY() - 16340,
    IF($O724 = 8 + N("Secretary"),
        RANDBETWEEN(TODAY() - 12418.5, TODAY()-6574.5),
        IF(OR($O724 = 7, $O724 = 14),
            RANDBETWEEN(TODAY() - 16071, TODAY() - 8766),
            IF(OR($O724 = 13, $O724 = 12, $O724 = 11),
                RANDBETWEEN(TODAY() - 27393.75, TODAY() - 12783.75),
                RANDBETWEEN(TODAY() - 27393.75, TODAY()-10957.5)
            )
        )
    )
)</f>
        <v>20319</v>
      </c>
      <c r="K724" s="6">
        <f ca="1" xml:space="preserve">
IF(OR($O724 = 5, $O724 = 6) + N("Se for presidente ou vice-presidente"),
    10 + N("Doutor"),
    IF($O724 = 7 + N("Se for diretor"),
        RANDBETWEEN(8,10) + N("Graduate school or Master’s degree or Doctorate"),
        IF($O724 = 14 + N("If a manager"),
            RANDBETWEEN(7,9),
            IF(OR($O724 = 13, $O724 = 12, $O724 = 11) + N("If coordinator or specialist or analyst"),
                RANDBETWEEN(7,8),
                7
            )
        )
    )
)</f>
        <v>7</v>
      </c>
      <c r="L724" s="8" t="str">
        <f ca="1">VLOOKUP($K724,Education!$A:$B,2,FALSE)</f>
        <v>Undergraduate degree</v>
      </c>
      <c r="M724" s="7" t="e">
        <f ca="1" xml:space="preserve">
  IF(OR($O724 = 5, $O724 = 6, $O724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4" s="7" t="e">
        <f ca="1">VLOOKUP($M724,Department!$A:$B,2,FALSE)</f>
        <v>#NUM!</v>
      </c>
      <c r="O724" s="6">
        <f t="shared" ca="1" si="11"/>
        <v>11</v>
      </c>
      <c r="P724" s="7" t="str">
        <f ca="1">VLOOKUP($O724,Role!$A:$B,2,FALSE)</f>
        <v>Analyst</v>
      </c>
      <c r="Q724" s="6">
        <f ca="1" xml:space="preserve">
IF($O724 = 11 + N("Analyst"),
    RANDBETWEEN(5, 7) + N("Jr, Pleno, Sr"),
    ""
)</f>
        <v>7</v>
      </c>
      <c r="R724" s="7" t="e">
        <f ca="1" xml:space="preserve">
IF($Q724 &lt;&gt; "",
    VLOOKUP($Q724,Level!$A:$B,2,FALSE),
    ""
)</f>
        <v>#N/A</v>
      </c>
      <c r="S724" s="1" t="e">
        <f ca="1" xml:space="preserve">
IF($O724 = 5 + N("Presidente"),
    27000,
    IF($O724 = 6 + N("Vice-presidente"),
        23000,
        IF(OR($O724 = 8, $O724= 13, $O724 = 12) + N("Secretária bilíngue ou coordenador ou especialista"),
            8000,
            IF($O724 = 7 + N("Diretor"),
                15000,
                IF($O724 = 14 + N("Gerente"),
                    12000,
                    IF($O724 = 9 + N("Estagiário"),
                        705,
                        IF($O724 = 10 + N("Trainee"),
                            805,
                            IF($O724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IF($K724 = 7,
  500,
  IF($K724 = 8,
    1000,
    IF($K724 = 9,
      1500,
      IF($K724 = 10,
        2000,
        0
      )
    )
  )
)
+
N("Adicional no salário por área")
+
IF($M724 = 14 + N("Tecnologia da Informação"),
  120,
  IF($M724 = 16 + N("Vendas"),
    110,
    IF($M724 = 15 + N("Jurídico"),
      100,
      IF(OR($M724 = 8, $M724 = 9, $M724 = 11) + N("Recursos humanos ou comercial ou comunicação e marketing"),
        80,
        0
      )
    )
  )
)
+
N("Adicionando pegadinha")
+
IF(AND($M724 = 16, $K724 = 9, $O724 = 11, $Q724 = 5) + N("Se for de vendas, com mestrado, analista sênior"),
  IF(#REF! = 5,
    100,
    0
  )
  +
  IF($I724 = "M",
    200,
    0
  ),
  0
)</f>
        <v>#NUM!</v>
      </c>
    </row>
    <row r="725" spans="1:19" ht="14.25" customHeight="1" x14ac:dyDescent="0.2">
      <c r="A725" s="7" t="s">
        <v>94</v>
      </c>
      <c r="B725" s="5">
        <f>ROW()</f>
        <v>725</v>
      </c>
      <c r="C725" s="6" t="b">
        <v>1</v>
      </c>
      <c r="D725" s="7" t="e">
        <f ca="1">IF($B725 = 1 + N("Presidente"),
    127,
    IF($B725 = 2 + N("Vice-Presidente"),
        72,
        IF($B725 = 3 + N("Secretária bilíngue"),
            13,
            RANDBETWEEN(5,COUNT(#REF!) + 1)
        )
    )
)</f>
        <v>#NUM!</v>
      </c>
      <c r="E725" s="7" t="e">
        <f ca="1">VLOOKUP($D725,#REF!,2,FALSE)</f>
        <v>#NUM!</v>
      </c>
      <c r="F725" s="7" t="e">
        <f ca="1" xml:space="preserve">
IF($B725 = 1,
    0,
    RANDBETWEEN(5,COUNT(#REF!) + 1)
)</f>
        <v>#NUM!</v>
      </c>
      <c r="G725" s="7" t="e">
        <f ca="1" xml:space="preserve">
IF($B725 = 1 + N("Presidente"),
    "de Orléans e Bragança",
    VLOOKUP($F725,#REF!,2,FALSE) &amp; " " &amp; VLOOKUP(RANDBETWEEN(5,COUNT(#REF!) + 1),#REF!,2,FALSE)
)</f>
        <v>#NUM!</v>
      </c>
      <c r="H725" s="7" t="s">
        <v>821</v>
      </c>
      <c r="I725" s="7" t="s">
        <v>5</v>
      </c>
      <c r="J725" s="8">
        <f ca="1" xml:space="preserve">
IF($O725 = 5 + N("CEO"),
    TODAY() - 16340,
    IF($O725 = 8 + N("Secretary"),
        RANDBETWEEN(TODAY() - 12418.5, TODAY()-6574.5),
        IF(OR($O725 = 7, $O725 = 14),
            RANDBETWEEN(TODAY() - 16071, TODAY() - 8766),
            IF(OR($O725 = 13, $O725 = 12, $O725 = 11),
                RANDBETWEEN(TODAY() - 27393.75, TODAY() - 12783.75),
                RANDBETWEEN(TODAY() - 27393.75, TODAY()-10957.5)
            )
        )
    )
)</f>
        <v>19437</v>
      </c>
      <c r="K725" s="6">
        <f ca="1" xml:space="preserve">
IF(OR($O725 = 5, $O725 = 6) + N("Se for presidente ou vice-presidente"),
    10 + N("Doutor"),
    IF($O725 = 7 + N("Se for diretor"),
        RANDBETWEEN(8,10) + N("Graduate school or Master’s degree or Doctorate"),
        IF($O725 = 14 + N("If a manager"),
            RANDBETWEEN(7,9),
            IF(OR($O725 = 13, $O725 = 12, $O725 = 11) + N("If coordinator or specialist or analyst"),
                RANDBETWEEN(7,8),
                7
            )
        )
    )
)</f>
        <v>7</v>
      </c>
      <c r="L725" s="8" t="str">
        <f ca="1">VLOOKUP($K725,Education!$A:$B,2,FALSE)</f>
        <v>Undergraduate degree</v>
      </c>
      <c r="M725" s="7" t="e">
        <f ca="1" xml:space="preserve">
  IF(OR($O725 = 5, $O725 = 6, $O725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5" s="7" t="e">
        <f ca="1">VLOOKUP($M725,Department!$A:$B,2,FALSE)</f>
        <v>#NUM!</v>
      </c>
      <c r="O725" s="6">
        <f t="shared" ca="1" si="11"/>
        <v>9</v>
      </c>
      <c r="P725" s="7" t="str">
        <f ca="1">VLOOKUP($O725,Role!$A:$B,2,FALSE)</f>
        <v>Intern</v>
      </c>
      <c r="Q725" s="6" t="str">
        <f ca="1" xml:space="preserve">
IF($O725 = 11 + N("Analyst"),
    RANDBETWEEN(5, 7) + N("Jr, Pleno, Sr"),
    ""
)</f>
        <v/>
      </c>
      <c r="R725" s="7" t="str">
        <f ca="1" xml:space="preserve">
IF($Q725 &lt;&gt; "",
    VLOOKUP($Q725,Level!$A:$B,2,FALSE),
    ""
)</f>
        <v/>
      </c>
      <c r="S725" s="1" t="e">
        <f ca="1" xml:space="preserve">
IF($O725 = 5 + N("Presidente"),
    27000,
    IF($O725 = 6 + N("Vice-presidente"),
        23000,
        IF(OR($O725 = 8, $O725= 13, $O725 = 12) + N("Secretária bilíngue ou coordenador ou especialista"),
            8000,
            IF($O725 = 7 + N("Diretor"),
                15000,
                IF($O725 = 14 + N("Gerente"),
                    12000,
                    IF($O725 = 9 + N("Estagiário"),
                        705,
                        IF($O725 = 10 + N("Trainee"),
                            805,
                            IF($O725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IF($K725 = 7,
  500,
  IF($K725 = 8,
    1000,
    IF($K725 = 9,
      1500,
      IF($K725 = 10,
        2000,
        0
      )
    )
  )
)
+
N("Adicional no salário por área")
+
IF($M725 = 14 + N("Tecnologia da Informação"),
  120,
  IF($M725 = 16 + N("Vendas"),
    110,
    IF($M725 = 15 + N("Jurídico"),
      100,
      IF(OR($M725 = 8, $M725 = 9, $M725 = 11) + N("Recursos humanos ou comercial ou comunicação e marketing"),
        80,
        0
      )
    )
  )
)
+
N("Adicionando pegadinha")
+
IF(AND($M725 = 16, $K725 = 9, $O725 = 11, $Q725 = 5) + N("Se for de vendas, com mestrado, analista sênior"),
  IF(#REF! = 5,
    100,
    0
  )
  +
  IF($I725 = "M",
    200,
    0
  ),
  0
)</f>
        <v>#NUM!</v>
      </c>
    </row>
    <row r="726" spans="1:19" ht="14.25" customHeight="1" x14ac:dyDescent="0.2">
      <c r="A726" s="7" t="s">
        <v>94</v>
      </c>
      <c r="B726" s="5">
        <f>ROW()</f>
        <v>726</v>
      </c>
      <c r="C726" s="6" t="b">
        <v>1</v>
      </c>
      <c r="D726" s="7" t="e">
        <f ca="1">IF($B726 = 1 + N("Presidente"),
    127,
    IF($B726 = 2 + N("Vice-Presidente"),
        72,
        IF($B726 = 3 + N("Secretária bilíngue"),
            13,
            RANDBETWEEN(5,COUNT(#REF!) + 1)
        )
    )
)</f>
        <v>#NUM!</v>
      </c>
      <c r="E726" s="7" t="e">
        <f ca="1">VLOOKUP($D726,#REF!,2,FALSE)</f>
        <v>#NUM!</v>
      </c>
      <c r="F726" s="7" t="e">
        <f ca="1" xml:space="preserve">
IF($B726 = 1,
    0,
    RANDBETWEEN(5,COUNT(#REF!) + 1)
)</f>
        <v>#NUM!</v>
      </c>
      <c r="G726" s="7" t="e">
        <f ca="1" xml:space="preserve">
IF($B726 = 1 + N("Presidente"),
    "de Orléans e Bragança",
    VLOOKUP($F726,#REF!,2,FALSE) &amp; " " &amp; VLOOKUP(RANDBETWEEN(5,COUNT(#REF!) + 1),#REF!,2,FALSE)
)</f>
        <v>#NUM!</v>
      </c>
      <c r="H726" s="7" t="s">
        <v>822</v>
      </c>
      <c r="I726" s="7" t="s">
        <v>5</v>
      </c>
      <c r="J726" s="8">
        <f ca="1" xml:space="preserve">
IF($O726 = 5 + N("CEO"),
    TODAY() - 16340,
    IF($O726 = 8 + N("Secretary"),
        RANDBETWEEN(TODAY() - 12418.5, TODAY()-6574.5),
        IF(OR($O726 = 7, $O726 = 14),
            RANDBETWEEN(TODAY() - 16071, TODAY() - 8766),
            IF(OR($O726 = 13, $O726 = 12, $O726 = 11),
                RANDBETWEEN(TODAY() - 27393.75, TODAY() - 12783.75),
                RANDBETWEEN(TODAY() - 27393.75, TODAY()-10957.5)
            )
        )
    )
)</f>
        <v>25417</v>
      </c>
      <c r="K726" s="6">
        <f ca="1" xml:space="preserve">
IF(OR($O726 = 5, $O726 = 6) + N("Se for presidente ou vice-presidente"),
    10 + N("Doutor"),
    IF($O726 = 7 + N("Se for diretor"),
        RANDBETWEEN(8,10) + N("Graduate school or Master’s degree or Doctorate"),
        IF($O726 = 14 + N("If a manager"),
            RANDBETWEEN(7,9),
            IF(OR($O726 = 13, $O726 = 12, $O726 = 11) + N("If coordinator or specialist or analyst"),
                RANDBETWEEN(7,8),
                7
            )
        )
    )
)</f>
        <v>7</v>
      </c>
      <c r="L726" s="8" t="str">
        <f ca="1">VLOOKUP($K726,Education!$A:$B,2,FALSE)</f>
        <v>Undergraduate degree</v>
      </c>
      <c r="M726" s="7" t="e">
        <f ca="1" xml:space="preserve">
  IF(OR($O726 = 5, $O726 = 6, $O726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6" s="7" t="e">
        <f ca="1">VLOOKUP($M726,Department!$A:$B,2,FALSE)</f>
        <v>#NUM!</v>
      </c>
      <c r="O726" s="6">
        <f t="shared" ca="1" si="11"/>
        <v>11</v>
      </c>
      <c r="P726" s="7" t="str">
        <f ca="1">VLOOKUP($O726,Role!$A:$B,2,FALSE)</f>
        <v>Analyst</v>
      </c>
      <c r="Q726" s="6">
        <f ca="1" xml:space="preserve">
IF($O726 = 11 + N("Analyst"),
    RANDBETWEEN(5, 7) + N("Jr, Pleno, Sr"),
    ""
)</f>
        <v>6</v>
      </c>
      <c r="R726" s="7" t="e">
        <f ca="1" xml:space="preserve">
IF($Q726 &lt;&gt; "",
    VLOOKUP($Q726,Level!$A:$B,2,FALSE),
    ""
)</f>
        <v>#N/A</v>
      </c>
      <c r="S726" s="1" t="e">
        <f ca="1" xml:space="preserve">
IF($O726 = 5 + N("Presidente"),
    27000,
    IF($O726 = 6 + N("Vice-presidente"),
        23000,
        IF(OR($O726 = 8, $O726= 13, $O726 = 12) + N("Secretária bilíngue ou coordenador ou especialista"),
            8000,
            IF($O726 = 7 + N("Diretor"),
                15000,
                IF($O726 = 14 + N("Gerente"),
                    12000,
                    IF($O726 = 9 + N("Estagiário"),
                        705,
                        IF($O726 = 10 + N("Trainee"),
                            805,
                            IF($O726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IF($K726 = 7,
  500,
  IF($K726 = 8,
    1000,
    IF($K726 = 9,
      1500,
      IF($K726 = 10,
        2000,
        0
      )
    )
  )
)
+
N("Adicional no salário por área")
+
IF($M726 = 14 + N("Tecnologia da Informação"),
  120,
  IF($M726 = 16 + N("Vendas"),
    110,
    IF($M726 = 15 + N("Jurídico"),
      100,
      IF(OR($M726 = 8, $M726 = 9, $M726 = 11) + N("Recursos humanos ou comercial ou comunicação e marketing"),
        80,
        0
      )
    )
  )
)
+
N("Adicionando pegadinha")
+
IF(AND($M726 = 16, $K726 = 9, $O726 = 11, $Q726 = 5) + N("Se for de vendas, com mestrado, analista sênior"),
  IF(#REF! = 5,
    100,
    0
  )
  +
  IF($I726 = "M",
    200,
    0
  ),
  0
)</f>
        <v>#NUM!</v>
      </c>
    </row>
    <row r="727" spans="1:19" ht="14.25" customHeight="1" x14ac:dyDescent="0.2">
      <c r="A727" s="7" t="s">
        <v>94</v>
      </c>
      <c r="B727" s="5">
        <f>ROW()</f>
        <v>727</v>
      </c>
      <c r="C727" s="6" t="b">
        <v>1</v>
      </c>
      <c r="D727" s="7" t="e">
        <f ca="1">IF($B727 = 1 + N("Presidente"),
    127,
    IF($B727 = 2 + N("Vice-Presidente"),
        72,
        IF($B727 = 3 + N("Secretária bilíngue"),
            13,
            RANDBETWEEN(5,COUNT(#REF!) + 1)
        )
    )
)</f>
        <v>#NUM!</v>
      </c>
      <c r="E727" s="7" t="e">
        <f ca="1">VLOOKUP($D727,#REF!,2,FALSE)</f>
        <v>#NUM!</v>
      </c>
      <c r="F727" s="7" t="e">
        <f ca="1" xml:space="preserve">
IF($B727 = 1,
    0,
    RANDBETWEEN(5,COUNT(#REF!) + 1)
)</f>
        <v>#NUM!</v>
      </c>
      <c r="G727" s="7" t="e">
        <f ca="1" xml:space="preserve">
IF($B727 = 1 + N("Presidente"),
    "de Orléans e Bragança",
    VLOOKUP($F727,#REF!,2,FALSE) &amp; " " &amp; VLOOKUP(RANDBETWEEN(5,COUNT(#REF!) + 1),#REF!,2,FALSE)
)</f>
        <v>#NUM!</v>
      </c>
      <c r="H727" s="7" t="s">
        <v>823</v>
      </c>
      <c r="I727" s="7" t="s">
        <v>5</v>
      </c>
      <c r="J727" s="8">
        <f ca="1" xml:space="preserve">
IF($O727 = 5 + N("CEO"),
    TODAY() - 16340,
    IF($O727 = 8 + N("Secretary"),
        RANDBETWEEN(TODAY() - 12418.5, TODAY()-6574.5),
        IF(OR($O727 = 7, $O727 = 14),
            RANDBETWEEN(TODAY() - 16071, TODAY() - 8766),
            IF(OR($O727 = 13, $O727 = 12, $O727 = 11),
                RANDBETWEEN(TODAY() - 27393.75, TODAY() - 12783.75),
                RANDBETWEEN(TODAY() - 27393.75, TODAY()-10957.5)
            )
        )
    )
)</f>
        <v>28540</v>
      </c>
      <c r="K727" s="6">
        <f ca="1" xml:space="preserve">
IF(OR($O727 = 5, $O727 = 6) + N("Se for presidente ou vice-presidente"),
    10 + N("Doutor"),
    IF($O727 = 7 + N("Se for diretor"),
        RANDBETWEEN(8,10) + N("Graduate school or Master’s degree or Doctorate"),
        IF($O727 = 14 + N("If a manager"),
            RANDBETWEEN(7,9),
            IF(OR($O727 = 13, $O727 = 12, $O727 = 11) + N("If coordinator or specialist or analyst"),
                RANDBETWEEN(7,8),
                7
            )
        )
    )
)</f>
        <v>7</v>
      </c>
      <c r="L727" s="8" t="str">
        <f ca="1">VLOOKUP($K727,Education!$A:$B,2,FALSE)</f>
        <v>Undergraduate degree</v>
      </c>
      <c r="M727" s="7" t="e">
        <f ca="1" xml:space="preserve">
  IF(OR($O727 = 5, $O727 = 6, $O727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7" s="7" t="e">
        <f ca="1">VLOOKUP($M727,Department!$A:$B,2,FALSE)</f>
        <v>#NUM!</v>
      </c>
      <c r="O727" s="6">
        <f t="shared" ca="1" si="11"/>
        <v>9</v>
      </c>
      <c r="P727" s="7" t="str">
        <f ca="1">VLOOKUP($O727,Role!$A:$B,2,FALSE)</f>
        <v>Intern</v>
      </c>
      <c r="Q727" s="6" t="str">
        <f ca="1" xml:space="preserve">
IF($O727 = 11 + N("Analyst"),
    RANDBETWEEN(5, 7) + N("Jr, Pleno, Sr"),
    ""
)</f>
        <v/>
      </c>
      <c r="R727" s="7" t="str">
        <f ca="1" xml:space="preserve">
IF($Q727 &lt;&gt; "",
    VLOOKUP($Q727,Level!$A:$B,2,FALSE),
    ""
)</f>
        <v/>
      </c>
      <c r="S727" s="1" t="e">
        <f ca="1" xml:space="preserve">
IF($O727 = 5 + N("Presidente"),
    27000,
    IF($O727 = 6 + N("Vice-presidente"),
        23000,
        IF(OR($O727 = 8, $O727= 13, $O727 = 12) + N("Secretária bilíngue ou coordenador ou especialista"),
            8000,
            IF($O727 = 7 + N("Diretor"),
                15000,
                IF($O727 = 14 + N("Gerente"),
                    12000,
                    IF($O727 = 9 + N("Estagiário"),
                        705,
                        IF($O727 = 10 + N("Trainee"),
                            805,
                            IF($O727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IF($K727 = 7,
  500,
  IF($K727 = 8,
    1000,
    IF($K727 = 9,
      1500,
      IF($K727 = 10,
        2000,
        0
      )
    )
  )
)
+
N("Adicional no salário por área")
+
IF($M727 = 14 + N("Tecnologia da Informação"),
  120,
  IF($M727 = 16 + N("Vendas"),
    110,
    IF($M727 = 15 + N("Jurídico"),
      100,
      IF(OR($M727 = 8, $M727 = 9, $M727 = 11) + N("Recursos humanos ou comercial ou comunicação e marketing"),
        80,
        0
      )
    )
  )
)
+
N("Adicionando pegadinha")
+
IF(AND($M727 = 16, $K727 = 9, $O727 = 11, $Q727 = 5) + N("Se for de vendas, com mestrado, analista sênior"),
  IF(#REF! = 5,
    100,
    0
  )
  +
  IF($I727 = "M",
    200,
    0
  ),
  0
)</f>
        <v>#NUM!</v>
      </c>
    </row>
    <row r="728" spans="1:19" ht="14.25" customHeight="1" x14ac:dyDescent="0.2">
      <c r="A728" s="7" t="s">
        <v>94</v>
      </c>
      <c r="B728" s="5">
        <f>ROW()</f>
        <v>728</v>
      </c>
      <c r="C728" s="6" t="b">
        <v>1</v>
      </c>
      <c r="D728" s="7" t="e">
        <f ca="1">IF($B728 = 1 + N("Presidente"),
    127,
    IF($B728 = 2 + N("Vice-Presidente"),
        72,
        IF($B728 = 3 + N("Secretária bilíngue"),
            13,
            RANDBETWEEN(5,COUNT(#REF!) + 1)
        )
    )
)</f>
        <v>#NUM!</v>
      </c>
      <c r="E728" s="7" t="e">
        <f ca="1">VLOOKUP($D728,#REF!,2,FALSE)</f>
        <v>#NUM!</v>
      </c>
      <c r="F728" s="7" t="e">
        <f ca="1" xml:space="preserve">
IF($B728 = 1,
    0,
    RANDBETWEEN(5,COUNT(#REF!) + 1)
)</f>
        <v>#NUM!</v>
      </c>
      <c r="G728" s="7" t="e">
        <f ca="1" xml:space="preserve">
IF($B728 = 1 + N("Presidente"),
    "de Orléans e Bragança",
    VLOOKUP($F728,#REF!,2,FALSE) &amp; " " &amp; VLOOKUP(RANDBETWEEN(5,COUNT(#REF!) + 1),#REF!,2,FALSE)
)</f>
        <v>#NUM!</v>
      </c>
      <c r="H728" s="7" t="s">
        <v>824</v>
      </c>
      <c r="I728" s="7" t="s">
        <v>5</v>
      </c>
      <c r="J728" s="8">
        <f ca="1" xml:space="preserve">
IF($O728 = 5 + N("CEO"),
    TODAY() - 16340,
    IF($O728 = 8 + N("Secretary"),
        RANDBETWEEN(TODAY() - 12418.5, TODAY()-6574.5),
        IF(OR($O728 = 7, $O728 = 14),
            RANDBETWEEN(TODAY() - 16071, TODAY() - 8766),
            IF(OR($O728 = 13, $O728 = 12, $O728 = 11),
                RANDBETWEEN(TODAY() - 27393.75, TODAY() - 12783.75),
                RANDBETWEEN(TODAY() - 27393.75, TODAY()-10957.5)
            )
        )
    )
)</f>
        <v>24956</v>
      </c>
      <c r="K728" s="6">
        <f ca="1" xml:space="preserve">
IF(OR($O728 = 5, $O728 = 6) + N("Se for presidente ou vice-presidente"),
    10 + N("Doutor"),
    IF($O728 = 7 + N("Se for diretor"),
        RANDBETWEEN(8,10) + N("Graduate school or Master’s degree or Doctorate"),
        IF($O728 = 14 + N("If a manager"),
            RANDBETWEEN(7,9),
            IF(OR($O728 = 13, $O728 = 12, $O728 = 11) + N("If coordinator or specialist or analyst"),
                RANDBETWEEN(7,8),
                7
            )
        )
    )
)</f>
        <v>7</v>
      </c>
      <c r="L728" s="8" t="str">
        <f ca="1">VLOOKUP($K728,Education!$A:$B,2,FALSE)</f>
        <v>Undergraduate degree</v>
      </c>
      <c r="M728" s="7" t="e">
        <f ca="1" xml:space="preserve">
  IF(OR($O728 = 5, $O728 = 6, $O728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8" s="7" t="e">
        <f ca="1">VLOOKUP($M728,Department!$A:$B,2,FALSE)</f>
        <v>#NUM!</v>
      </c>
      <c r="O728" s="6">
        <f t="shared" ca="1" si="11"/>
        <v>11</v>
      </c>
      <c r="P728" s="7" t="str">
        <f ca="1">VLOOKUP($O728,Role!$A:$B,2,FALSE)</f>
        <v>Analyst</v>
      </c>
      <c r="Q728" s="6">
        <f ca="1" xml:space="preserve">
IF($O728 = 11 + N("Analyst"),
    RANDBETWEEN(5, 7) + N("Jr, Pleno, Sr"),
    ""
)</f>
        <v>5</v>
      </c>
      <c r="R728" s="7" t="e">
        <f ca="1" xml:space="preserve">
IF($Q728 &lt;&gt; "",
    VLOOKUP($Q728,Level!$A:$B,2,FALSE),
    ""
)</f>
        <v>#N/A</v>
      </c>
      <c r="S728" s="1" t="e">
        <f ca="1" xml:space="preserve">
IF($O728 = 5 + N("Presidente"),
    27000,
    IF($O728 = 6 + N("Vice-presidente"),
        23000,
        IF(OR($O728 = 8, $O728= 13, $O728 = 12) + N("Secretária bilíngue ou coordenador ou especialista"),
            8000,
            IF($O728 = 7 + N("Diretor"),
                15000,
                IF($O728 = 14 + N("Gerente"),
                    12000,
                    IF($O728 = 9 + N("Estagiário"),
                        705,
                        IF($O728 = 10 + N("Trainee"),
                            805,
                            IF($O728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IF($K728 = 7,
  500,
  IF($K728 = 8,
    1000,
    IF($K728 = 9,
      1500,
      IF($K728 = 10,
        2000,
        0
      )
    )
  )
)
+
N("Adicional no salário por área")
+
IF($M728 = 14 + N("Tecnologia da Informação"),
  120,
  IF($M728 = 16 + N("Vendas"),
    110,
    IF($M728 = 15 + N("Jurídico"),
      100,
      IF(OR($M728 = 8, $M728 = 9, $M728 = 11) + N("Recursos humanos ou comercial ou comunicação e marketing"),
        80,
        0
      )
    )
  )
)
+
N("Adicionando pegadinha")
+
IF(AND($M728 = 16, $K728 = 9, $O728 = 11, $Q728 = 5) + N("Se for de vendas, com mestrado, analista sênior"),
  IF(#REF! = 5,
    100,
    0
  )
  +
  IF($I728 = "M",
    200,
    0
  ),
  0
)</f>
        <v>#NUM!</v>
      </c>
    </row>
    <row r="729" spans="1:19" ht="14.25" customHeight="1" x14ac:dyDescent="0.2">
      <c r="A729" s="7" t="s">
        <v>94</v>
      </c>
      <c r="B729" s="5">
        <f>ROW()</f>
        <v>729</v>
      </c>
      <c r="C729" s="6" t="b">
        <v>1</v>
      </c>
      <c r="D729" s="7" t="e">
        <f ca="1">IF($B729 = 1 + N("Presidente"),
    127,
    IF($B729 = 2 + N("Vice-Presidente"),
        72,
        IF($B729 = 3 + N("Secretária bilíngue"),
            13,
            RANDBETWEEN(5,COUNT(#REF!) + 1)
        )
    )
)</f>
        <v>#NUM!</v>
      </c>
      <c r="E729" s="7" t="e">
        <f ca="1">VLOOKUP($D729,#REF!,2,FALSE)</f>
        <v>#NUM!</v>
      </c>
      <c r="F729" s="7" t="e">
        <f ca="1" xml:space="preserve">
IF($B729 = 1,
    0,
    RANDBETWEEN(5,COUNT(#REF!) + 1)
)</f>
        <v>#NUM!</v>
      </c>
      <c r="G729" s="7" t="e">
        <f ca="1" xml:space="preserve">
IF($B729 = 1 + N("Presidente"),
    "de Orléans e Bragança",
    VLOOKUP($F729,#REF!,2,FALSE) &amp; " " &amp; VLOOKUP(RANDBETWEEN(5,COUNT(#REF!) + 1),#REF!,2,FALSE)
)</f>
        <v>#NUM!</v>
      </c>
      <c r="H729" s="7" t="s">
        <v>825</v>
      </c>
      <c r="I729" s="7" t="s">
        <v>6</v>
      </c>
      <c r="J729" s="8">
        <f ca="1" xml:space="preserve">
IF($O729 = 5 + N("CEO"),
    TODAY() - 16340,
    IF($O729 = 8 + N("Secretary"),
        RANDBETWEEN(TODAY() - 12418.5, TODAY()-6574.5),
        IF(OR($O729 = 7, $O729 = 14),
            RANDBETWEEN(TODAY() - 16071, TODAY() - 8766),
            IF(OR($O729 = 13, $O729 = 12, $O729 = 11),
                RANDBETWEEN(TODAY() - 27393.75, TODAY() - 12783.75),
                RANDBETWEEN(TODAY() - 27393.75, TODAY()-10957.5)
            )
        )
    )
)</f>
        <v>23204</v>
      </c>
      <c r="K729" s="6">
        <f ca="1" xml:space="preserve">
IF(OR($O729 = 5, $O729 = 6) + N("Se for presidente ou vice-presidente"),
    10 + N("Doutor"),
    IF($O729 = 7 + N("Se for diretor"),
        RANDBETWEEN(8,10) + N("Graduate school or Master’s degree or Doctorate"),
        IF($O729 = 14 + N("If a manager"),
            RANDBETWEEN(7,9),
            IF(OR($O729 = 13, $O729 = 12, $O729 = 11) + N("If coordinator or specialist or analyst"),
                RANDBETWEEN(7,8),
                7
            )
        )
    )
)</f>
        <v>7</v>
      </c>
      <c r="L729" s="8" t="str">
        <f ca="1">VLOOKUP($K729,Education!$A:$B,2,FALSE)</f>
        <v>Undergraduate degree</v>
      </c>
      <c r="M729" s="7" t="e">
        <f ca="1" xml:space="preserve">
  IF(OR($O729 = 5, $O729 = 6, $O729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29" s="7" t="e">
        <f ca="1">VLOOKUP($M729,Department!$A:$B,2,FALSE)</f>
        <v>#NUM!</v>
      </c>
      <c r="O729" s="6">
        <f t="shared" ca="1" si="11"/>
        <v>10</v>
      </c>
      <c r="P729" s="7" t="str">
        <f ca="1">VLOOKUP($O729,Role!$A:$B,2,FALSE)</f>
        <v>Trainee</v>
      </c>
      <c r="Q729" s="6" t="str">
        <f ca="1" xml:space="preserve">
IF($O729 = 11 + N("Analyst"),
    RANDBETWEEN(5, 7) + N("Jr, Pleno, Sr"),
    ""
)</f>
        <v/>
      </c>
      <c r="R729" s="7" t="str">
        <f ca="1" xml:space="preserve">
IF($Q729 &lt;&gt; "",
    VLOOKUP($Q729,Level!$A:$B,2,FALSE),
    ""
)</f>
        <v/>
      </c>
      <c r="S729" s="1" t="e">
        <f ca="1" xml:space="preserve">
IF($O729 = 5 + N("Presidente"),
    27000,
    IF($O729 = 6 + N("Vice-presidente"),
        23000,
        IF(OR($O729 = 8, $O729= 13, $O729 = 12) + N("Secretária bilíngue ou coordenador ou especialista"),
            8000,
            IF($O729 = 7 + N("Diretor"),
                15000,
                IF($O729 = 14 + N("Gerente"),
                    12000,
                    IF($O729 = 9 + N("Estagiário"),
                        705,
                        IF($O729 = 10 + N("Trainee"),
                            805,
                            IF($O729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IF($K729 = 7,
  500,
  IF($K729 = 8,
    1000,
    IF($K729 = 9,
      1500,
      IF($K729 = 10,
        2000,
        0
      )
    )
  )
)
+
N("Adicional no salário por área")
+
IF($M729 = 14 + N("Tecnologia da Informação"),
  120,
  IF($M729 = 16 + N("Vendas"),
    110,
    IF($M729 = 15 + N("Jurídico"),
      100,
      IF(OR($M729 = 8, $M729 = 9, $M729 = 11) + N("Recursos humanos ou comercial ou comunicação e marketing"),
        80,
        0
      )
    )
  )
)
+
N("Adicionando pegadinha")
+
IF(AND($M729 = 16, $K729 = 9, $O729 = 11, $Q729 = 5) + N("Se for de vendas, com mestrado, analista sênior"),
  IF(#REF! = 5,
    100,
    0
  )
  +
  IF($I729 = "M",
    200,
    0
  ),
  0
)</f>
        <v>#NUM!</v>
      </c>
    </row>
    <row r="730" spans="1:19" ht="14.25" customHeight="1" x14ac:dyDescent="0.2">
      <c r="A730" s="7" t="s">
        <v>94</v>
      </c>
      <c r="B730" s="5">
        <f>ROW()</f>
        <v>730</v>
      </c>
      <c r="C730" s="6" t="b">
        <v>1</v>
      </c>
      <c r="D730" s="7" t="e">
        <f ca="1">IF($B730 = 1 + N("Presidente"),
    127,
    IF($B730 = 2 + N("Vice-Presidente"),
        72,
        IF($B730 = 3 + N("Secretária bilíngue"),
            13,
            RANDBETWEEN(5,COUNT(#REF!) + 1)
        )
    )
)</f>
        <v>#NUM!</v>
      </c>
      <c r="E730" s="7" t="e">
        <f ca="1">VLOOKUP($D730,#REF!,2,FALSE)</f>
        <v>#NUM!</v>
      </c>
      <c r="F730" s="7" t="e">
        <f ca="1" xml:space="preserve">
IF($B730 = 1,
    0,
    RANDBETWEEN(5,COUNT(#REF!) + 1)
)</f>
        <v>#NUM!</v>
      </c>
      <c r="G730" s="7" t="e">
        <f ca="1" xml:space="preserve">
IF($B730 = 1 + N("Presidente"),
    "de Orléans e Bragança",
    VLOOKUP($F730,#REF!,2,FALSE) &amp; " " &amp; VLOOKUP(RANDBETWEEN(5,COUNT(#REF!) + 1),#REF!,2,FALSE)
)</f>
        <v>#NUM!</v>
      </c>
      <c r="H730" s="7" t="s">
        <v>826</v>
      </c>
      <c r="I730" s="7" t="s">
        <v>5</v>
      </c>
      <c r="J730" s="8">
        <f ca="1" xml:space="preserve">
IF($O730 = 5 + N("CEO"),
    TODAY() - 16340,
    IF($O730 = 8 + N("Secretary"),
        RANDBETWEEN(TODAY() - 12418.5, TODAY()-6574.5),
        IF(OR($O730 = 7, $O730 = 14),
            RANDBETWEEN(TODAY() - 16071, TODAY() - 8766),
            IF(OR($O730 = 13, $O730 = 12, $O730 = 11),
                RANDBETWEEN(TODAY() - 27393.75, TODAY() - 12783.75),
                RANDBETWEEN(TODAY() - 27393.75, TODAY()-10957.5)
            )
        )
    )
)</f>
        <v>29052</v>
      </c>
      <c r="K730" s="6">
        <f ca="1" xml:space="preserve">
IF(OR($O730 = 5, $O730 = 6) + N("Se for presidente ou vice-presidente"),
    10 + N("Doutor"),
    IF($O730 = 7 + N("Se for diretor"),
        RANDBETWEEN(8,10) + N("Graduate school or Master’s degree or Doctorate"),
        IF($O730 = 14 + N("If a manager"),
            RANDBETWEEN(7,9),
            IF(OR($O730 = 13, $O730 = 12, $O730 = 11) + N("If coordinator or specialist or analyst"),
                RANDBETWEEN(7,8),
                7
            )
        )
    )
)</f>
        <v>7</v>
      </c>
      <c r="L730" s="8" t="str">
        <f ca="1">VLOOKUP($K730,Education!$A:$B,2,FALSE)</f>
        <v>Undergraduate degree</v>
      </c>
      <c r="M730" s="7" t="e">
        <f ca="1" xml:space="preserve">
  IF(OR($O730 = 5, $O730 = 6, $O730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0" s="7" t="e">
        <f ca="1">VLOOKUP($M730,Department!$A:$B,2,FALSE)</f>
        <v>#NUM!</v>
      </c>
      <c r="O730" s="6">
        <f t="shared" ca="1" si="11"/>
        <v>11</v>
      </c>
      <c r="P730" s="7" t="str">
        <f ca="1">VLOOKUP($O730,Role!$A:$B,2,FALSE)</f>
        <v>Analyst</v>
      </c>
      <c r="Q730" s="6">
        <f ca="1" xml:space="preserve">
IF($O730 = 11 + N("Analyst"),
    RANDBETWEEN(5, 7) + N("Jr, Pleno, Sr"),
    ""
)</f>
        <v>5</v>
      </c>
      <c r="R730" s="7" t="e">
        <f ca="1" xml:space="preserve">
IF($Q730 &lt;&gt; "",
    VLOOKUP($Q730,Level!$A:$B,2,FALSE),
    ""
)</f>
        <v>#N/A</v>
      </c>
      <c r="S730" s="1" t="e">
        <f ca="1" xml:space="preserve">
IF($O730 = 5 + N("Presidente"),
    27000,
    IF($O730 = 6 + N("Vice-presidente"),
        23000,
        IF(OR($O730 = 8, $O730= 13, $O730 = 12) + N("Secretária bilíngue ou coordenador ou especialista"),
            8000,
            IF($O730 = 7 + N("Diretor"),
                15000,
                IF($O730 = 14 + N("Gerente"),
                    12000,
                    IF($O730 = 9 + N("Estagiário"),
                        705,
                        IF($O730 = 10 + N("Trainee"),
                            805,
                            IF($O730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IF($K730 = 7,
  500,
  IF($K730 = 8,
    1000,
    IF($K730 = 9,
      1500,
      IF($K730 = 10,
        2000,
        0
      )
    )
  )
)
+
N("Adicional no salário por área")
+
IF($M730 = 14 + N("Tecnologia da Informação"),
  120,
  IF($M730 = 16 + N("Vendas"),
    110,
    IF($M730 = 15 + N("Jurídico"),
      100,
      IF(OR($M730 = 8, $M730 = 9, $M730 = 11) + N("Recursos humanos ou comercial ou comunicação e marketing"),
        80,
        0
      )
    )
  )
)
+
N("Adicionando pegadinha")
+
IF(AND($M730 = 16, $K730 = 9, $O730 = 11, $Q730 = 5) + N("Se for de vendas, com mestrado, analista sênior"),
  IF(#REF! = 5,
    100,
    0
  )
  +
  IF($I730 = "M",
    200,
    0
  ),
  0
)</f>
        <v>#NUM!</v>
      </c>
    </row>
    <row r="731" spans="1:19" ht="14.25" customHeight="1" x14ac:dyDescent="0.2">
      <c r="A731" s="7" t="s">
        <v>94</v>
      </c>
      <c r="B731" s="5">
        <f>ROW()</f>
        <v>731</v>
      </c>
      <c r="C731" s="6" t="b">
        <v>1</v>
      </c>
      <c r="D731" s="7" t="e">
        <f ca="1">IF($B731 = 1 + N("Presidente"),
    127,
    IF($B731 = 2 + N("Vice-Presidente"),
        72,
        IF($B731 = 3 + N("Secretária bilíngue"),
            13,
            RANDBETWEEN(5,COUNT(#REF!) + 1)
        )
    )
)</f>
        <v>#NUM!</v>
      </c>
      <c r="E731" s="7" t="e">
        <f ca="1">VLOOKUP($D731,#REF!,2,FALSE)</f>
        <v>#NUM!</v>
      </c>
      <c r="F731" s="7" t="e">
        <f ca="1" xml:space="preserve">
IF($B731 = 1,
    0,
    RANDBETWEEN(5,COUNT(#REF!) + 1)
)</f>
        <v>#NUM!</v>
      </c>
      <c r="G731" s="7" t="e">
        <f ca="1" xml:space="preserve">
IF($B731 = 1 + N("Presidente"),
    "de Orléans e Bragança",
    VLOOKUP($F731,#REF!,2,FALSE) &amp; " " &amp; VLOOKUP(RANDBETWEEN(5,COUNT(#REF!) + 1),#REF!,2,FALSE)
)</f>
        <v>#NUM!</v>
      </c>
      <c r="H731" s="7" t="s">
        <v>827</v>
      </c>
      <c r="I731" s="7" t="s">
        <v>5</v>
      </c>
      <c r="J731" s="8">
        <f ca="1" xml:space="preserve">
IF($O731 = 5 + N("CEO"),
    TODAY() - 16340,
    IF($O731 = 8 + N("Secretary"),
        RANDBETWEEN(TODAY() - 12418.5, TODAY()-6574.5),
        IF(OR($O731 = 7, $O731 = 14),
            RANDBETWEEN(TODAY() - 16071, TODAY() - 8766),
            IF(OR($O731 = 13, $O731 = 12, $O731 = 11),
                RANDBETWEEN(TODAY() - 27393.75, TODAY() - 12783.75),
                RANDBETWEEN(TODAY() - 27393.75, TODAY()-10957.5)
            )
        )
    )
)</f>
        <v>28671</v>
      </c>
      <c r="K731" s="6">
        <f ca="1" xml:space="preserve">
IF(OR($O731 = 5, $O731 = 6) + N("Se for presidente ou vice-presidente"),
    10 + N("Doutor"),
    IF($O731 = 7 + N("Se for diretor"),
        RANDBETWEEN(8,10) + N("Graduate school or Master’s degree or Doctorate"),
        IF($O731 = 14 + N("If a manager"),
            RANDBETWEEN(7,9),
            IF(OR($O731 = 13, $O731 = 12, $O731 = 11) + N("If coordinator or specialist or analyst"),
                RANDBETWEEN(7,8),
                7
            )
        )
    )
)</f>
        <v>7</v>
      </c>
      <c r="L731" s="8" t="str">
        <f ca="1">VLOOKUP($K731,Education!$A:$B,2,FALSE)</f>
        <v>Undergraduate degree</v>
      </c>
      <c r="M731" s="7" t="e">
        <f ca="1" xml:space="preserve">
  IF(OR($O731 = 5, $O731 = 6, $O731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1" s="7" t="e">
        <f ca="1">VLOOKUP($M731,Department!$A:$B,2,FALSE)</f>
        <v>#NUM!</v>
      </c>
      <c r="O731" s="6">
        <f t="shared" ca="1" si="11"/>
        <v>10</v>
      </c>
      <c r="P731" s="7" t="str">
        <f ca="1">VLOOKUP($O731,Role!$A:$B,2,FALSE)</f>
        <v>Trainee</v>
      </c>
      <c r="Q731" s="6" t="str">
        <f ca="1" xml:space="preserve">
IF($O731 = 11 + N("Analyst"),
    RANDBETWEEN(5, 7) + N("Jr, Pleno, Sr"),
    ""
)</f>
        <v/>
      </c>
      <c r="R731" s="7" t="str">
        <f ca="1" xml:space="preserve">
IF($Q731 &lt;&gt; "",
    VLOOKUP($Q731,Level!$A:$B,2,FALSE),
    ""
)</f>
        <v/>
      </c>
      <c r="S731" s="1" t="e">
        <f ca="1" xml:space="preserve">
IF($O731 = 5 + N("Presidente"),
    27000,
    IF($O731 = 6 + N("Vice-presidente"),
        23000,
        IF(OR($O731 = 8, $O731= 13, $O731 = 12) + N("Secretária bilíngue ou coordenador ou especialista"),
            8000,
            IF($O731 = 7 + N("Diretor"),
                15000,
                IF($O731 = 14 + N("Gerente"),
                    12000,
                    IF($O731 = 9 + N("Estagiário"),
                        705,
                        IF($O731 = 10 + N("Trainee"),
                            805,
                            IF($O731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IF($K731 = 7,
  500,
  IF($K731 = 8,
    1000,
    IF($K731 = 9,
      1500,
      IF($K731 = 10,
        2000,
        0
      )
    )
  )
)
+
N("Adicional no salário por área")
+
IF($M731 = 14 + N("Tecnologia da Informação"),
  120,
  IF($M731 = 16 + N("Vendas"),
    110,
    IF($M731 = 15 + N("Jurídico"),
      100,
      IF(OR($M731 = 8, $M731 = 9, $M731 = 11) + N("Recursos humanos ou comercial ou comunicação e marketing"),
        80,
        0
      )
    )
  )
)
+
N("Adicionando pegadinha")
+
IF(AND($M731 = 16, $K731 = 9, $O731 = 11, $Q731 = 5) + N("Se for de vendas, com mestrado, analista sênior"),
  IF(#REF! = 5,
    100,
    0
  )
  +
  IF($I731 = "M",
    200,
    0
  ),
  0
)</f>
        <v>#NUM!</v>
      </c>
    </row>
    <row r="732" spans="1:19" ht="14.25" customHeight="1" x14ac:dyDescent="0.2">
      <c r="A732" s="7" t="s">
        <v>94</v>
      </c>
      <c r="B732" s="5">
        <f>ROW()</f>
        <v>732</v>
      </c>
      <c r="C732" s="6" t="b">
        <v>1</v>
      </c>
      <c r="D732" s="7" t="e">
        <f ca="1">IF($B732 = 1 + N("Presidente"),
    127,
    IF($B732 = 2 + N("Vice-Presidente"),
        72,
        IF($B732 = 3 + N("Secretária bilíngue"),
            13,
            RANDBETWEEN(5,COUNT(#REF!) + 1)
        )
    )
)</f>
        <v>#NUM!</v>
      </c>
      <c r="E732" s="7" t="e">
        <f ca="1">VLOOKUP($D732,#REF!,2,FALSE)</f>
        <v>#NUM!</v>
      </c>
      <c r="F732" s="7" t="e">
        <f ca="1" xml:space="preserve">
IF($B732 = 1,
    0,
    RANDBETWEEN(5,COUNT(#REF!) + 1)
)</f>
        <v>#NUM!</v>
      </c>
      <c r="G732" s="7" t="e">
        <f ca="1" xml:space="preserve">
IF($B732 = 1 + N("Presidente"),
    "de Orléans e Bragança",
    VLOOKUP($F732,#REF!,2,FALSE) &amp; " " &amp; VLOOKUP(RANDBETWEEN(5,COUNT(#REF!) + 1),#REF!,2,FALSE)
)</f>
        <v>#NUM!</v>
      </c>
      <c r="H732" s="7" t="s">
        <v>828</v>
      </c>
      <c r="I732" s="7" t="s">
        <v>5</v>
      </c>
      <c r="J732" s="8">
        <f ca="1" xml:space="preserve">
IF($O732 = 5 + N("CEO"),
    TODAY() - 16340,
    IF($O732 = 8 + N("Secretary"),
        RANDBETWEEN(TODAY() - 12418.5, TODAY()-6574.5),
        IF(OR($O732 = 7, $O732 = 14),
            RANDBETWEEN(TODAY() - 16071, TODAY() - 8766),
            IF(OR($O732 = 13, $O732 = 12, $O732 = 11),
                RANDBETWEEN(TODAY() - 27393.75, TODAY() - 12783.75),
                RANDBETWEEN(TODAY() - 27393.75, TODAY()-10957.5)
            )
        )
    )
)</f>
        <v>28517</v>
      </c>
      <c r="K732" s="6">
        <f ca="1" xml:space="preserve">
IF(OR($O732 = 5, $O732 = 6) + N("Se for presidente ou vice-presidente"),
    10 + N("Doutor"),
    IF($O732 = 7 + N("Se for diretor"),
        RANDBETWEEN(8,10) + N("Graduate school or Master’s degree or Doctorate"),
        IF($O732 = 14 + N("If a manager"),
            RANDBETWEEN(7,9),
            IF(OR($O732 = 13, $O732 = 12, $O732 = 11) + N("If coordinator or specialist or analyst"),
                RANDBETWEEN(7,8),
                7
            )
        )
    )
)</f>
        <v>8</v>
      </c>
      <c r="L732" s="8" t="str">
        <f ca="1">VLOOKUP($K732,Education!$A:$B,2,FALSE)</f>
        <v>Graduate school</v>
      </c>
      <c r="M732" s="7" t="e">
        <f ca="1" xml:space="preserve">
  IF(OR($O732 = 5, $O732 = 6, $O732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2" s="7" t="e">
        <f ca="1">VLOOKUP($M732,Department!$A:$B,2,FALSE)</f>
        <v>#NUM!</v>
      </c>
      <c r="O732" s="6">
        <f t="shared" ca="1" si="11"/>
        <v>11</v>
      </c>
      <c r="P732" s="7" t="str">
        <f ca="1">VLOOKUP($O732,Role!$A:$B,2,FALSE)</f>
        <v>Analyst</v>
      </c>
      <c r="Q732" s="6">
        <f ca="1" xml:space="preserve">
IF($O732 = 11 + N("Analyst"),
    RANDBETWEEN(5, 7) + N("Jr, Pleno, Sr"),
    ""
)</f>
        <v>7</v>
      </c>
      <c r="R732" s="7" t="e">
        <f ca="1" xml:space="preserve">
IF($Q732 &lt;&gt; "",
    VLOOKUP($Q732,Level!$A:$B,2,FALSE),
    ""
)</f>
        <v>#N/A</v>
      </c>
      <c r="S732" s="1" t="e">
        <f ca="1" xml:space="preserve">
IF($O732 = 5 + N("Presidente"),
    27000,
    IF($O732 = 6 + N("Vice-presidente"),
        23000,
        IF(OR($O732 = 8, $O732= 13, $O732 = 12) + N("Secretária bilíngue ou coordenador ou especialista"),
            8000,
            IF($O732 = 7 + N("Diretor"),
                15000,
                IF($O732 = 14 + N("Gerente"),
                    12000,
                    IF($O732 = 9 + N("Estagiário"),
                        705,
                        IF($O732 = 10 + N("Trainee"),
                            805,
                            IF($O732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IF($K732 = 7,
  500,
  IF($K732 = 8,
    1000,
    IF($K732 = 9,
      1500,
      IF($K732 = 10,
        2000,
        0
      )
    )
  )
)
+
N("Adicional no salário por área")
+
IF($M732 = 14 + N("Tecnologia da Informação"),
  120,
  IF($M732 = 16 + N("Vendas"),
    110,
    IF($M732 = 15 + N("Jurídico"),
      100,
      IF(OR($M732 = 8, $M732 = 9, $M732 = 11) + N("Recursos humanos ou comercial ou comunicação e marketing"),
        80,
        0
      )
    )
  )
)
+
N("Adicionando pegadinha")
+
IF(AND($M732 = 16, $K732 = 9, $O732 = 11, $Q732 = 5) + N("Se for de vendas, com mestrado, analista sênior"),
  IF(#REF! = 5,
    100,
    0
  )
  +
  IF($I732 = "M",
    200,
    0
  ),
  0
)</f>
        <v>#NUM!</v>
      </c>
    </row>
    <row r="733" spans="1:19" ht="14.25" customHeight="1" x14ac:dyDescent="0.2">
      <c r="A733" s="7" t="s">
        <v>94</v>
      </c>
      <c r="B733" s="5">
        <f>ROW()</f>
        <v>733</v>
      </c>
      <c r="C733" s="6" t="b">
        <v>1</v>
      </c>
      <c r="D733" s="7" t="e">
        <f ca="1">IF($B733 = 1 + N("Presidente"),
    127,
    IF($B733 = 2 + N("Vice-Presidente"),
        72,
        IF($B733 = 3 + N("Secretária bilíngue"),
            13,
            RANDBETWEEN(5,COUNT(#REF!) + 1)
        )
    )
)</f>
        <v>#NUM!</v>
      </c>
      <c r="E733" s="7" t="e">
        <f ca="1">VLOOKUP($D733,#REF!,2,FALSE)</f>
        <v>#NUM!</v>
      </c>
      <c r="F733" s="7" t="e">
        <f ca="1" xml:space="preserve">
IF($B733 = 1,
    0,
    RANDBETWEEN(5,COUNT(#REF!) + 1)
)</f>
        <v>#NUM!</v>
      </c>
      <c r="G733" s="7" t="e">
        <f ca="1" xml:space="preserve">
IF($B733 = 1 + N("Presidente"),
    "de Orléans e Bragança",
    VLOOKUP($F733,#REF!,2,FALSE) &amp; " " &amp; VLOOKUP(RANDBETWEEN(5,COUNT(#REF!) + 1),#REF!,2,FALSE)
)</f>
        <v>#NUM!</v>
      </c>
      <c r="H733" s="7" t="s">
        <v>829</v>
      </c>
      <c r="I733" s="7" t="s">
        <v>6</v>
      </c>
      <c r="J733" s="8">
        <f ca="1" xml:space="preserve">
IF($O733 = 5 + N("CEO"),
    TODAY() - 16340,
    IF($O733 = 8 + N("Secretary"),
        RANDBETWEEN(TODAY() - 12418.5, TODAY()-6574.5),
        IF(OR($O733 = 7, $O733 = 14),
            RANDBETWEEN(TODAY() - 16071, TODAY() - 8766),
            IF(OR($O733 = 13, $O733 = 12, $O733 = 11),
                RANDBETWEEN(TODAY() - 27393.75, TODAY() - 12783.75),
                RANDBETWEEN(TODAY() - 27393.75, TODAY()-10957.5)
            )
        )
    )
)</f>
        <v>33532</v>
      </c>
      <c r="K733" s="6">
        <f ca="1" xml:space="preserve">
IF(OR($O733 = 5, $O733 = 6) + N("Se for presidente ou vice-presidente"),
    10 + N("Doutor"),
    IF($O733 = 7 + N("Se for diretor"),
        RANDBETWEEN(8,10) + N("Graduate school or Master’s degree or Doctorate"),
        IF($O733 = 14 + N("If a manager"),
            RANDBETWEEN(7,9),
            IF(OR($O733 = 13, $O733 = 12, $O733 = 11) + N("If coordinator or specialist or analyst"),
                RANDBETWEEN(7,8),
                7
            )
        )
    )
)</f>
        <v>7</v>
      </c>
      <c r="L733" s="8" t="str">
        <f ca="1">VLOOKUP($K733,Education!$A:$B,2,FALSE)</f>
        <v>Undergraduate degree</v>
      </c>
      <c r="M733" s="7" t="e">
        <f ca="1" xml:space="preserve">
  IF(OR($O733 = 5, $O733 = 6, $O733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3" s="7" t="e">
        <f ca="1">VLOOKUP($M733,Department!$A:$B,2,FALSE)</f>
        <v>#NUM!</v>
      </c>
      <c r="O733" s="6">
        <f t="shared" ca="1" si="11"/>
        <v>9</v>
      </c>
      <c r="P733" s="7" t="str">
        <f ca="1">VLOOKUP($O733,Role!$A:$B,2,FALSE)</f>
        <v>Intern</v>
      </c>
      <c r="Q733" s="6" t="str">
        <f ca="1" xml:space="preserve">
IF($O733 = 11 + N("Analyst"),
    RANDBETWEEN(5, 7) + N("Jr, Pleno, Sr"),
    ""
)</f>
        <v/>
      </c>
      <c r="R733" s="7" t="str">
        <f ca="1" xml:space="preserve">
IF($Q733 &lt;&gt; "",
    VLOOKUP($Q733,Level!$A:$B,2,FALSE),
    ""
)</f>
        <v/>
      </c>
      <c r="S733" s="1" t="e">
        <f ca="1" xml:space="preserve">
IF($O733 = 5 + N("Presidente"),
    27000,
    IF($O733 = 6 + N("Vice-presidente"),
        23000,
        IF(OR($O733 = 8, $O733= 13, $O733 = 12) + N("Secretária bilíngue ou coordenador ou especialista"),
            8000,
            IF($O733 = 7 + N("Diretor"),
                15000,
                IF($O733 = 14 + N("Gerente"),
                    12000,
                    IF($O733 = 9 + N("Estagiário"),
                        705,
                        IF($O733 = 10 + N("Trainee"),
                            805,
                            IF($O733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IF($K733 = 7,
  500,
  IF($K733 = 8,
    1000,
    IF($K733 = 9,
      1500,
      IF($K733 = 10,
        2000,
        0
      )
    )
  )
)
+
N("Adicional no salário por área")
+
IF($M733 = 14 + N("Tecnologia da Informação"),
  120,
  IF($M733 = 16 + N("Vendas"),
    110,
    IF($M733 = 15 + N("Jurídico"),
      100,
      IF(OR($M733 = 8, $M733 = 9, $M733 = 11) + N("Recursos humanos ou comercial ou comunicação e marketing"),
        80,
        0
      )
    )
  )
)
+
N("Adicionando pegadinha")
+
IF(AND($M733 = 16, $K733 = 9, $O733 = 11, $Q733 = 5) + N("Se for de vendas, com mestrado, analista sênior"),
  IF(#REF! = 5,
    100,
    0
  )
  +
  IF($I733 = "M",
    200,
    0
  ),
  0
)</f>
        <v>#NUM!</v>
      </c>
    </row>
    <row r="734" spans="1:19" ht="14.25" customHeight="1" x14ac:dyDescent="0.2">
      <c r="A734" s="7" t="s">
        <v>94</v>
      </c>
      <c r="B734" s="5">
        <f>ROW()</f>
        <v>734</v>
      </c>
      <c r="C734" s="6" t="b">
        <v>1</v>
      </c>
      <c r="D734" s="7" t="e">
        <f ca="1">IF($B734 = 1 + N("Presidente"),
    127,
    IF($B734 = 2 + N("Vice-Presidente"),
        72,
        IF($B734 = 3 + N("Secretária bilíngue"),
            13,
            RANDBETWEEN(5,COUNT(#REF!) + 1)
        )
    )
)</f>
        <v>#NUM!</v>
      </c>
      <c r="E734" s="7" t="e">
        <f ca="1">VLOOKUP($D734,#REF!,2,FALSE)</f>
        <v>#NUM!</v>
      </c>
      <c r="F734" s="7" t="e">
        <f ca="1" xml:space="preserve">
IF($B734 = 1,
    0,
    RANDBETWEEN(5,COUNT(#REF!) + 1)
)</f>
        <v>#NUM!</v>
      </c>
      <c r="G734" s="7" t="e">
        <f ca="1" xml:space="preserve">
IF($B734 = 1 + N("Presidente"),
    "de Orléans e Bragança",
    VLOOKUP($F734,#REF!,2,FALSE) &amp; " " &amp; VLOOKUP(RANDBETWEEN(5,COUNT(#REF!) + 1),#REF!,2,FALSE)
)</f>
        <v>#NUM!</v>
      </c>
      <c r="H734" s="7" t="s">
        <v>830</v>
      </c>
      <c r="I734" s="7" t="s">
        <v>5</v>
      </c>
      <c r="J734" s="8">
        <f ca="1" xml:space="preserve">
IF($O734 = 5 + N("CEO"),
    TODAY() - 16340,
    IF($O734 = 8 + N("Secretary"),
        RANDBETWEEN(TODAY() - 12418.5, TODAY()-6574.5),
        IF(OR($O734 = 7, $O734 = 14),
            RANDBETWEEN(TODAY() - 16071, TODAY() - 8766),
            IF(OR($O734 = 13, $O734 = 12, $O734 = 11),
                RANDBETWEEN(TODAY() - 27393.75, TODAY() - 12783.75),
                RANDBETWEEN(TODAY() - 27393.75, TODAY()-10957.5)
            )
        )
    )
)</f>
        <v>28646</v>
      </c>
      <c r="K734" s="6">
        <f ca="1" xml:space="preserve">
IF(OR($O734 = 5, $O734 = 6) + N("Se for presidente ou vice-presidente"),
    10 + N("Doutor"),
    IF($O734 = 7 + N("Se for diretor"),
        RANDBETWEEN(8,10) + N("Graduate school or Master’s degree or Doctorate"),
        IF($O734 = 14 + N("If a manager"),
            RANDBETWEEN(7,9),
            IF(OR($O734 = 13, $O734 = 12, $O734 = 11) + N("If coordinator or specialist or analyst"),
                RANDBETWEEN(7,8),
                7
            )
        )
    )
)</f>
        <v>7</v>
      </c>
      <c r="L734" s="8" t="str">
        <f ca="1">VLOOKUP($K734,Education!$A:$B,2,FALSE)</f>
        <v>Undergraduate degree</v>
      </c>
      <c r="M734" s="7" t="e">
        <f ca="1" xml:space="preserve">
  IF(OR($O734 = 5, $O734 = 6, $O734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4" s="7" t="e">
        <f ca="1">VLOOKUP($M734,Department!$A:$B,2,FALSE)</f>
        <v>#NUM!</v>
      </c>
      <c r="O734" s="6">
        <f t="shared" ca="1" si="11"/>
        <v>11</v>
      </c>
      <c r="P734" s="7" t="str">
        <f ca="1">VLOOKUP($O734,Role!$A:$B,2,FALSE)</f>
        <v>Analyst</v>
      </c>
      <c r="Q734" s="6">
        <f ca="1" xml:space="preserve">
IF($O734 = 11 + N("Analyst"),
    RANDBETWEEN(5, 7) + N("Jr, Pleno, Sr"),
    ""
)</f>
        <v>5</v>
      </c>
      <c r="R734" s="7" t="e">
        <f ca="1" xml:space="preserve">
IF($Q734 &lt;&gt; "",
    VLOOKUP($Q734,Level!$A:$B,2,FALSE),
    ""
)</f>
        <v>#N/A</v>
      </c>
      <c r="S734" s="1" t="e">
        <f ca="1" xml:space="preserve">
IF($O734 = 5 + N("Presidente"),
    27000,
    IF($O734 = 6 + N("Vice-presidente"),
        23000,
        IF(OR($O734 = 8, $O734= 13, $O734 = 12) + N("Secretária bilíngue ou coordenador ou especialista"),
            8000,
            IF($O734 = 7 + N("Diretor"),
                15000,
                IF($O734 = 14 + N("Gerente"),
                    12000,
                    IF($O734 = 9 + N("Estagiário"),
                        705,
                        IF($O734 = 10 + N("Trainee"),
                            805,
                            IF($O734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IF($K734 = 7,
  500,
  IF($K734 = 8,
    1000,
    IF($K734 = 9,
      1500,
      IF($K734 = 10,
        2000,
        0
      )
    )
  )
)
+
N("Adicional no salário por área")
+
IF($M734 = 14 + N("Tecnologia da Informação"),
  120,
  IF($M734 = 16 + N("Vendas"),
    110,
    IF($M734 = 15 + N("Jurídico"),
      100,
      IF(OR($M734 = 8, $M734 = 9, $M734 = 11) + N("Recursos humanos ou comercial ou comunicação e marketing"),
        80,
        0
      )
    )
  )
)
+
N("Adicionando pegadinha")
+
IF(AND($M734 = 16, $K734 = 9, $O734 = 11, $Q734 = 5) + N("Se for de vendas, com mestrado, analista sênior"),
  IF(#REF! = 5,
    100,
    0
  )
  +
  IF($I734 = "M",
    200,
    0
  ),
  0
)</f>
        <v>#NUM!</v>
      </c>
    </row>
    <row r="735" spans="1:19" ht="14.25" customHeight="1" x14ac:dyDescent="0.2">
      <c r="A735" s="7" t="s">
        <v>94</v>
      </c>
      <c r="B735" s="5">
        <f>ROW()</f>
        <v>735</v>
      </c>
      <c r="C735" s="6" t="b">
        <v>1</v>
      </c>
      <c r="D735" s="7" t="e">
        <f ca="1">IF($B735 = 1 + N("Presidente"),
    127,
    IF($B735 = 2 + N("Vice-Presidente"),
        72,
        IF($B735 = 3 + N("Secretária bilíngue"),
            13,
            RANDBETWEEN(5,COUNT(#REF!) + 1)
        )
    )
)</f>
        <v>#NUM!</v>
      </c>
      <c r="E735" s="7" t="e">
        <f ca="1">VLOOKUP($D735,#REF!,2,FALSE)</f>
        <v>#NUM!</v>
      </c>
      <c r="F735" s="7" t="e">
        <f ca="1" xml:space="preserve">
IF($B735 = 1,
    0,
    RANDBETWEEN(5,COUNT(#REF!) + 1)
)</f>
        <v>#NUM!</v>
      </c>
      <c r="G735" s="7" t="e">
        <f ca="1" xml:space="preserve">
IF($B735 = 1 + N("Presidente"),
    "de Orléans e Bragança",
    VLOOKUP($F735,#REF!,2,FALSE) &amp; " " &amp; VLOOKUP(RANDBETWEEN(5,COUNT(#REF!) + 1),#REF!,2,FALSE)
)</f>
        <v>#NUM!</v>
      </c>
      <c r="H735" s="7" t="s">
        <v>831</v>
      </c>
      <c r="I735" s="7" t="s">
        <v>6</v>
      </c>
      <c r="J735" s="8">
        <f ca="1" xml:space="preserve">
IF($O735 = 5 + N("CEO"),
    TODAY() - 16340,
    IF($O735 = 8 + N("Secretary"),
        RANDBETWEEN(TODAY() - 12418.5, TODAY()-6574.5),
        IF(OR($O735 = 7, $O735 = 14),
            RANDBETWEEN(TODAY() - 16071, TODAY() - 8766),
            IF(OR($O735 = 13, $O735 = 12, $O735 = 11),
                RANDBETWEEN(TODAY() - 27393.75, TODAY() - 12783.75),
                RANDBETWEEN(TODAY() - 27393.75, TODAY()-10957.5)
            )
        )
    )
)</f>
        <v>18331</v>
      </c>
      <c r="K735" s="6">
        <f ca="1" xml:space="preserve">
IF(OR($O735 = 5, $O735 = 6) + N("Se for presidente ou vice-presidente"),
    10 + N("Doutor"),
    IF($O735 = 7 + N("Se for diretor"),
        RANDBETWEEN(8,10) + N("Graduate school or Master’s degree or Doctorate"),
        IF($O735 = 14 + N("If a manager"),
            RANDBETWEEN(7,9),
            IF(OR($O735 = 13, $O735 = 12, $O735 = 11) + N("If coordinator or specialist or analyst"),
                RANDBETWEEN(7,8),
                7
            )
        )
    )
)</f>
        <v>7</v>
      </c>
      <c r="L735" s="8" t="str">
        <f ca="1">VLOOKUP($K735,Education!$A:$B,2,FALSE)</f>
        <v>Undergraduate degree</v>
      </c>
      <c r="M735" s="7" t="e">
        <f ca="1" xml:space="preserve">
  IF(OR($O735 = 5, $O735 = 6, $O735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5" s="7" t="e">
        <f ca="1">VLOOKUP($M735,Department!$A:$B,2,FALSE)</f>
        <v>#NUM!</v>
      </c>
      <c r="O735" s="6">
        <f t="shared" ca="1" si="11"/>
        <v>9</v>
      </c>
      <c r="P735" s="7" t="str">
        <f ca="1">VLOOKUP($O735,Role!$A:$B,2,FALSE)</f>
        <v>Intern</v>
      </c>
      <c r="Q735" s="6" t="str">
        <f ca="1" xml:space="preserve">
IF($O735 = 11 + N("Analyst"),
    RANDBETWEEN(5, 7) + N("Jr, Pleno, Sr"),
    ""
)</f>
        <v/>
      </c>
      <c r="R735" s="7" t="str">
        <f ca="1" xml:space="preserve">
IF($Q735 &lt;&gt; "",
    VLOOKUP($Q735,Level!$A:$B,2,FALSE),
    ""
)</f>
        <v/>
      </c>
      <c r="S735" s="1" t="e">
        <f ca="1" xml:space="preserve">
IF($O735 = 5 + N("Presidente"),
    27000,
    IF($O735 = 6 + N("Vice-presidente"),
        23000,
        IF(OR($O735 = 8, $O735= 13, $O735 = 12) + N("Secretária bilíngue ou coordenador ou especialista"),
            8000,
            IF($O735 = 7 + N("Diretor"),
                15000,
                IF($O735 = 14 + N("Gerente"),
                    12000,
                    IF($O735 = 9 + N("Estagiário"),
                        705,
                        IF($O735 = 10 + N("Trainee"),
                            805,
                            IF($O735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IF($K735 = 7,
  500,
  IF($K735 = 8,
    1000,
    IF($K735 = 9,
      1500,
      IF($K735 = 10,
        2000,
        0
      )
    )
  )
)
+
N("Adicional no salário por área")
+
IF($M735 = 14 + N("Tecnologia da Informação"),
  120,
  IF($M735 = 16 + N("Vendas"),
    110,
    IF($M735 = 15 + N("Jurídico"),
      100,
      IF(OR($M735 = 8, $M735 = 9, $M735 = 11) + N("Recursos humanos ou comercial ou comunicação e marketing"),
        80,
        0
      )
    )
  )
)
+
N("Adicionando pegadinha")
+
IF(AND($M735 = 16, $K735 = 9, $O735 = 11, $Q735 = 5) + N("Se for de vendas, com mestrado, analista sênior"),
  IF(#REF! = 5,
    100,
    0
  )
  +
  IF($I735 = "M",
    200,
    0
  ),
  0
)</f>
        <v>#NUM!</v>
      </c>
    </row>
    <row r="736" spans="1:19" ht="14.25" customHeight="1" x14ac:dyDescent="0.2">
      <c r="A736" s="7" t="s">
        <v>94</v>
      </c>
      <c r="B736" s="5">
        <f>ROW()</f>
        <v>736</v>
      </c>
      <c r="C736" s="6" t="b">
        <v>1</v>
      </c>
      <c r="D736" s="7" t="e">
        <f ca="1">IF($B736 = 1 + N("Presidente"),
    127,
    IF($B736 = 2 + N("Vice-Presidente"),
        72,
        IF($B736 = 3 + N("Secretária bilíngue"),
            13,
            RANDBETWEEN(5,COUNT(#REF!) + 1)
        )
    )
)</f>
        <v>#NUM!</v>
      </c>
      <c r="E736" s="7" t="e">
        <f ca="1">VLOOKUP($D736,#REF!,2,FALSE)</f>
        <v>#NUM!</v>
      </c>
      <c r="F736" s="7" t="e">
        <f ca="1" xml:space="preserve">
IF($B736 = 1,
    0,
    RANDBETWEEN(5,COUNT(#REF!) + 1)
)</f>
        <v>#NUM!</v>
      </c>
      <c r="G736" s="7" t="e">
        <f ca="1" xml:space="preserve">
IF($B736 = 1 + N("Presidente"),
    "de Orléans e Bragança",
    VLOOKUP($F736,#REF!,2,FALSE) &amp; " " &amp; VLOOKUP(RANDBETWEEN(5,COUNT(#REF!) + 1),#REF!,2,FALSE)
)</f>
        <v>#NUM!</v>
      </c>
      <c r="H736" s="7" t="s">
        <v>832</v>
      </c>
      <c r="I736" s="7" t="s">
        <v>6</v>
      </c>
      <c r="J736" s="8">
        <f ca="1" xml:space="preserve">
IF($O736 = 5 + N("CEO"),
    TODAY() - 16340,
    IF($O736 = 8 + N("Secretary"),
        RANDBETWEEN(TODAY() - 12418.5, TODAY()-6574.5),
        IF(OR($O736 = 7, $O736 = 14),
            RANDBETWEEN(TODAY() - 16071, TODAY() - 8766),
            IF(OR($O736 = 13, $O736 = 12, $O736 = 11),
                RANDBETWEEN(TODAY() - 27393.75, TODAY() - 12783.75),
                RANDBETWEEN(TODAY() - 27393.75, TODAY()-10957.5)
            )
        )
    )
)</f>
        <v>20841</v>
      </c>
      <c r="K736" s="6">
        <f ca="1" xml:space="preserve">
IF(OR($O736 = 5, $O736 = 6) + N("Se for presidente ou vice-presidente"),
    10 + N("Doutor"),
    IF($O736 = 7 + N("Se for diretor"),
        RANDBETWEEN(8,10) + N("Graduate school or Master’s degree or Doctorate"),
        IF($O736 = 14 + N("If a manager"),
            RANDBETWEEN(7,9),
            IF(OR($O736 = 13, $O736 = 12, $O736 = 11) + N("If coordinator or specialist or analyst"),
                RANDBETWEEN(7,8),
                7
            )
        )
    )
)</f>
        <v>8</v>
      </c>
      <c r="L736" s="8" t="str">
        <f ca="1">VLOOKUP($K736,Education!$A:$B,2,FALSE)</f>
        <v>Graduate school</v>
      </c>
      <c r="M736" s="7" t="e">
        <f ca="1" xml:space="preserve">
  IF(OR($O736 = 5, $O736 = 6, $O736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6" s="7" t="e">
        <f ca="1">VLOOKUP($M736,Department!$A:$B,2,FALSE)</f>
        <v>#NUM!</v>
      </c>
      <c r="O736" s="6">
        <f t="shared" ca="1" si="11"/>
        <v>11</v>
      </c>
      <c r="P736" s="7" t="str">
        <f ca="1">VLOOKUP($O736,Role!$A:$B,2,FALSE)</f>
        <v>Analyst</v>
      </c>
      <c r="Q736" s="6">
        <f ca="1" xml:space="preserve">
IF($O736 = 11 + N("Analyst"),
    RANDBETWEEN(5, 7) + N("Jr, Pleno, Sr"),
    ""
)</f>
        <v>7</v>
      </c>
      <c r="R736" s="7" t="e">
        <f ca="1" xml:space="preserve">
IF($Q736 &lt;&gt; "",
    VLOOKUP($Q736,Level!$A:$B,2,FALSE),
    ""
)</f>
        <v>#N/A</v>
      </c>
      <c r="S736" s="1" t="e">
        <f ca="1" xml:space="preserve">
IF($O736 = 5 + N("Presidente"),
    27000,
    IF($O736 = 6 + N("Vice-presidente"),
        23000,
        IF(OR($O736 = 8, $O736= 13, $O736 = 12) + N("Secretária bilíngue ou coordenador ou especialista"),
            8000,
            IF($O736 = 7 + N("Diretor"),
                15000,
                IF($O736 = 14 + N("Gerente"),
                    12000,
                    IF($O736 = 9 + N("Estagiário"),
                        705,
                        IF($O736 = 10 + N("Trainee"),
                            805,
                            IF($O736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IF($K736 = 7,
  500,
  IF($K736 = 8,
    1000,
    IF($K736 = 9,
      1500,
      IF($K736 = 10,
        2000,
        0
      )
    )
  )
)
+
N("Adicional no salário por área")
+
IF($M736 = 14 + N("Tecnologia da Informação"),
  120,
  IF($M736 = 16 + N("Vendas"),
    110,
    IF($M736 = 15 + N("Jurídico"),
      100,
      IF(OR($M736 = 8, $M736 = 9, $M736 = 11) + N("Recursos humanos ou comercial ou comunicação e marketing"),
        80,
        0
      )
    )
  )
)
+
N("Adicionando pegadinha")
+
IF(AND($M736 = 16, $K736 = 9, $O736 = 11, $Q736 = 5) + N("Se for de vendas, com mestrado, analista sênior"),
  IF(#REF! = 5,
    100,
    0
  )
  +
  IF($I736 = "M",
    200,
    0
  ),
  0
)</f>
        <v>#NUM!</v>
      </c>
    </row>
    <row r="737" spans="1:19" ht="14.25" customHeight="1" x14ac:dyDescent="0.2">
      <c r="A737" s="7" t="s">
        <v>94</v>
      </c>
      <c r="B737" s="5">
        <f>ROW()</f>
        <v>737</v>
      </c>
      <c r="C737" s="6" t="b">
        <v>1</v>
      </c>
      <c r="D737" s="7" t="e">
        <f ca="1">IF($B737 = 1 + N("Presidente"),
    127,
    IF($B737 = 2 + N("Vice-Presidente"),
        72,
        IF($B737 = 3 + N("Secretária bilíngue"),
            13,
            RANDBETWEEN(5,COUNT(#REF!) + 1)
        )
    )
)</f>
        <v>#NUM!</v>
      </c>
      <c r="E737" s="7" t="e">
        <f ca="1">VLOOKUP($D737,#REF!,2,FALSE)</f>
        <v>#NUM!</v>
      </c>
      <c r="F737" s="7" t="e">
        <f ca="1" xml:space="preserve">
IF($B737 = 1,
    0,
    RANDBETWEEN(5,COUNT(#REF!) + 1)
)</f>
        <v>#NUM!</v>
      </c>
      <c r="G737" s="7" t="e">
        <f ca="1" xml:space="preserve">
IF($B737 = 1 + N("Presidente"),
    "de Orléans e Bragança",
    VLOOKUP($F737,#REF!,2,FALSE) &amp; " " &amp; VLOOKUP(RANDBETWEEN(5,COUNT(#REF!) + 1),#REF!,2,FALSE)
)</f>
        <v>#NUM!</v>
      </c>
      <c r="H737" s="7" t="s">
        <v>833</v>
      </c>
      <c r="I737" s="7" t="s">
        <v>6</v>
      </c>
      <c r="J737" s="8">
        <f ca="1" xml:space="preserve">
IF($O737 = 5 + N("CEO"),
    TODAY() - 16340,
    IF($O737 = 8 + N("Secretary"),
        RANDBETWEEN(TODAY() - 12418.5, TODAY()-6574.5),
        IF(OR($O737 = 7, $O737 = 14),
            RANDBETWEEN(TODAY() - 16071, TODAY() - 8766),
            IF(OR($O737 = 13, $O737 = 12, $O737 = 11),
                RANDBETWEEN(TODAY() - 27393.75, TODAY() - 12783.75),
                RANDBETWEEN(TODAY() - 27393.75, TODAY()-10957.5)
            )
        )
    )
)</f>
        <v>28113</v>
      </c>
      <c r="K737" s="6">
        <f ca="1" xml:space="preserve">
IF(OR($O737 = 5, $O737 = 6) + N("Se for presidente ou vice-presidente"),
    10 + N("Doutor"),
    IF($O737 = 7 + N("Se for diretor"),
        RANDBETWEEN(8,10) + N("Graduate school or Master’s degree or Doctorate"),
        IF($O737 = 14 + N("If a manager"),
            RANDBETWEEN(7,9),
            IF(OR($O737 = 13, $O737 = 12, $O737 = 11) + N("If coordinator or specialist or analyst"),
                RANDBETWEEN(7,8),
                7
            )
        )
    )
)</f>
        <v>7</v>
      </c>
      <c r="L737" s="8" t="str">
        <f ca="1">VLOOKUP($K737,Education!$A:$B,2,FALSE)</f>
        <v>Undergraduate degree</v>
      </c>
      <c r="M737" s="7" t="e">
        <f ca="1" xml:space="preserve">
  IF(OR($O737 = 5, $O737 = 6, $O737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7" s="7" t="e">
        <f ca="1">VLOOKUP($M737,Department!$A:$B,2,FALSE)</f>
        <v>#NUM!</v>
      </c>
      <c r="O737" s="6">
        <f t="shared" ca="1" si="11"/>
        <v>9</v>
      </c>
      <c r="P737" s="7" t="str">
        <f ca="1">VLOOKUP($O737,Role!$A:$B,2,FALSE)</f>
        <v>Intern</v>
      </c>
      <c r="Q737" s="6" t="str">
        <f ca="1" xml:space="preserve">
IF($O737 = 11 + N("Analyst"),
    RANDBETWEEN(5, 7) + N("Jr, Pleno, Sr"),
    ""
)</f>
        <v/>
      </c>
      <c r="R737" s="7" t="str">
        <f ca="1" xml:space="preserve">
IF($Q737 &lt;&gt; "",
    VLOOKUP($Q737,Level!$A:$B,2,FALSE),
    ""
)</f>
        <v/>
      </c>
      <c r="S737" s="1" t="e">
        <f ca="1" xml:space="preserve">
IF($O737 = 5 + N("Presidente"),
    27000,
    IF($O737 = 6 + N("Vice-presidente"),
        23000,
        IF(OR($O737 = 8, $O737= 13, $O737 = 12) + N("Secretária bilíngue ou coordenador ou especialista"),
            8000,
            IF($O737 = 7 + N("Diretor"),
                15000,
                IF($O737 = 14 + N("Gerente"),
                    12000,
                    IF($O737 = 9 + N("Estagiário"),
                        705,
                        IF($O737 = 10 + N("Trainee"),
                            805,
                            IF($O737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IF($K737 = 7,
  500,
  IF($K737 = 8,
    1000,
    IF($K737 = 9,
      1500,
      IF($K737 = 10,
        2000,
        0
      )
    )
  )
)
+
N("Adicional no salário por área")
+
IF($M737 = 14 + N("Tecnologia da Informação"),
  120,
  IF($M737 = 16 + N("Vendas"),
    110,
    IF($M737 = 15 + N("Jurídico"),
      100,
      IF(OR($M737 = 8, $M737 = 9, $M737 = 11) + N("Recursos humanos ou comercial ou comunicação e marketing"),
        80,
        0
      )
    )
  )
)
+
N("Adicionando pegadinha")
+
IF(AND($M737 = 16, $K737 = 9, $O737 = 11, $Q737 = 5) + N("Se for de vendas, com mestrado, analista sênior"),
  IF(#REF! = 5,
    100,
    0
  )
  +
  IF($I737 = "M",
    200,
    0
  ),
  0
)</f>
        <v>#NUM!</v>
      </c>
    </row>
    <row r="738" spans="1:19" ht="14.25" customHeight="1" x14ac:dyDescent="0.2">
      <c r="A738" s="7" t="s">
        <v>94</v>
      </c>
      <c r="B738" s="5">
        <f>ROW()</f>
        <v>738</v>
      </c>
      <c r="C738" s="6" t="b">
        <v>1</v>
      </c>
      <c r="D738" s="7" t="e">
        <f ca="1">IF($B738 = 1 + N("Presidente"),
    127,
    IF($B738 = 2 + N("Vice-Presidente"),
        72,
        IF($B738 = 3 + N("Secretária bilíngue"),
            13,
            RANDBETWEEN(5,COUNT(#REF!) + 1)
        )
    )
)</f>
        <v>#NUM!</v>
      </c>
      <c r="E738" s="7" t="e">
        <f ca="1">VLOOKUP($D738,#REF!,2,FALSE)</f>
        <v>#NUM!</v>
      </c>
      <c r="F738" s="7" t="e">
        <f ca="1" xml:space="preserve">
IF($B738 = 1,
    0,
    RANDBETWEEN(5,COUNT(#REF!) + 1)
)</f>
        <v>#NUM!</v>
      </c>
      <c r="G738" s="7" t="e">
        <f ca="1" xml:space="preserve">
IF($B738 = 1 + N("Presidente"),
    "de Orléans e Bragança",
    VLOOKUP($F738,#REF!,2,FALSE) &amp; " " &amp; VLOOKUP(RANDBETWEEN(5,COUNT(#REF!) + 1),#REF!,2,FALSE)
)</f>
        <v>#NUM!</v>
      </c>
      <c r="H738" s="7" t="s">
        <v>834</v>
      </c>
      <c r="I738" s="7" t="s">
        <v>5</v>
      </c>
      <c r="J738" s="8">
        <f ca="1" xml:space="preserve">
IF($O738 = 5 + N("CEO"),
    TODAY() - 16340,
    IF($O738 = 8 + N("Secretary"),
        RANDBETWEEN(TODAY() - 12418.5, TODAY()-6574.5),
        IF(OR($O738 = 7, $O738 = 14),
            RANDBETWEEN(TODAY() - 16071, TODAY() - 8766),
            IF(OR($O738 = 13, $O738 = 12, $O738 = 11),
                RANDBETWEEN(TODAY() - 27393.75, TODAY() - 12783.75),
                RANDBETWEEN(TODAY() - 27393.75, TODAY()-10957.5)
            )
        )
    )
)</f>
        <v>25306</v>
      </c>
      <c r="K738" s="6">
        <f ca="1" xml:space="preserve">
IF(OR($O738 = 5, $O738 = 6) + N("Se for presidente ou vice-presidente"),
    10 + N("Doutor"),
    IF($O738 = 7 + N("Se for diretor"),
        RANDBETWEEN(8,10) + N("Graduate school or Master’s degree or Doctorate"),
        IF($O738 = 14 + N("If a manager"),
            RANDBETWEEN(7,9),
            IF(OR($O738 = 13, $O738 = 12, $O738 = 11) + N("If coordinator or specialist or analyst"),
                RANDBETWEEN(7,8),
                7
            )
        )
    )
)</f>
        <v>7</v>
      </c>
      <c r="L738" s="8" t="str">
        <f ca="1">VLOOKUP($K738,Education!$A:$B,2,FALSE)</f>
        <v>Undergraduate degree</v>
      </c>
      <c r="M738" s="7" t="e">
        <f ca="1" xml:space="preserve">
  IF(OR($O738 = 5, $O738 = 6, $O738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8" s="7" t="e">
        <f ca="1">VLOOKUP($M738,Department!$A:$B,2,FALSE)</f>
        <v>#NUM!</v>
      </c>
      <c r="O738" s="6">
        <f t="shared" ca="1" si="11"/>
        <v>11</v>
      </c>
      <c r="P738" s="7" t="str">
        <f ca="1">VLOOKUP($O738,Role!$A:$B,2,FALSE)</f>
        <v>Analyst</v>
      </c>
      <c r="Q738" s="6">
        <f ca="1" xml:space="preserve">
IF($O738 = 11 + N("Analyst"),
    RANDBETWEEN(5, 7) + N("Jr, Pleno, Sr"),
    ""
)</f>
        <v>5</v>
      </c>
      <c r="R738" s="7" t="e">
        <f ca="1" xml:space="preserve">
IF($Q738 &lt;&gt; "",
    VLOOKUP($Q738,Level!$A:$B,2,FALSE),
    ""
)</f>
        <v>#N/A</v>
      </c>
      <c r="S738" s="1" t="e">
        <f ca="1" xml:space="preserve">
IF($O738 = 5 + N("Presidente"),
    27000,
    IF($O738 = 6 + N("Vice-presidente"),
        23000,
        IF(OR($O738 = 8, $O738= 13, $O738 = 12) + N("Secretária bilíngue ou coordenador ou especialista"),
            8000,
            IF($O738 = 7 + N("Diretor"),
                15000,
                IF($O738 = 14 + N("Gerente"),
                    12000,
                    IF($O738 = 9 + N("Estagiário"),
                        705,
                        IF($O738 = 10 + N("Trainee"),
                            805,
                            IF($O738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IF($K738 = 7,
  500,
  IF($K738 = 8,
    1000,
    IF($K738 = 9,
      1500,
      IF($K738 = 10,
        2000,
        0
      )
    )
  )
)
+
N("Adicional no salário por área")
+
IF($M738 = 14 + N("Tecnologia da Informação"),
  120,
  IF($M738 = 16 + N("Vendas"),
    110,
    IF($M738 = 15 + N("Jurídico"),
      100,
      IF(OR($M738 = 8, $M738 = 9, $M738 = 11) + N("Recursos humanos ou comercial ou comunicação e marketing"),
        80,
        0
      )
    )
  )
)
+
N("Adicionando pegadinha")
+
IF(AND($M738 = 16, $K738 = 9, $O738 = 11, $Q738 = 5) + N("Se for de vendas, com mestrado, analista sênior"),
  IF(#REF! = 5,
    100,
    0
  )
  +
  IF($I738 = "M",
    200,
    0
  ),
  0
)</f>
        <v>#NUM!</v>
      </c>
    </row>
    <row r="739" spans="1:19" ht="14.25" customHeight="1" x14ac:dyDescent="0.2">
      <c r="A739" s="7" t="s">
        <v>94</v>
      </c>
      <c r="B739" s="5">
        <f>ROW()</f>
        <v>739</v>
      </c>
      <c r="C739" s="6" t="b">
        <v>1</v>
      </c>
      <c r="D739" s="7" t="e">
        <f ca="1">IF($B739 = 1 + N("Presidente"),
    127,
    IF($B739 = 2 + N("Vice-Presidente"),
        72,
        IF($B739 = 3 + N("Secretária bilíngue"),
            13,
            RANDBETWEEN(5,COUNT(#REF!) + 1)
        )
    )
)</f>
        <v>#NUM!</v>
      </c>
      <c r="E739" s="7" t="e">
        <f ca="1">VLOOKUP($D739,#REF!,2,FALSE)</f>
        <v>#NUM!</v>
      </c>
      <c r="F739" s="7" t="e">
        <f ca="1" xml:space="preserve">
IF($B739 = 1,
    0,
    RANDBETWEEN(5,COUNT(#REF!) + 1)
)</f>
        <v>#NUM!</v>
      </c>
      <c r="G739" s="7" t="e">
        <f ca="1" xml:space="preserve">
IF($B739 = 1 + N("Presidente"),
    "de Orléans e Bragança",
    VLOOKUP($F739,#REF!,2,FALSE) &amp; " " &amp; VLOOKUP(RANDBETWEEN(5,COUNT(#REF!) + 1),#REF!,2,FALSE)
)</f>
        <v>#NUM!</v>
      </c>
      <c r="H739" s="7" t="s">
        <v>835</v>
      </c>
      <c r="I739" s="7" t="s">
        <v>6</v>
      </c>
      <c r="J739" s="8">
        <f ca="1" xml:space="preserve">
IF($O739 = 5 + N("CEO"),
    TODAY() - 16340,
    IF($O739 = 8 + N("Secretary"),
        RANDBETWEEN(TODAY() - 12418.5, TODAY()-6574.5),
        IF(OR($O739 = 7, $O739 = 14),
            RANDBETWEEN(TODAY() - 16071, TODAY() - 8766),
            IF(OR($O739 = 13, $O739 = 12, $O739 = 11),
                RANDBETWEEN(TODAY() - 27393.75, TODAY() - 12783.75),
                RANDBETWEEN(TODAY() - 27393.75, TODAY()-10957.5)
            )
        )
    )
)</f>
        <v>17531</v>
      </c>
      <c r="K739" s="6">
        <f ca="1" xml:space="preserve">
IF(OR($O739 = 5, $O739 = 6) + N("Se for presidente ou vice-presidente"),
    10 + N("Doutor"),
    IF($O739 = 7 + N("Se for diretor"),
        RANDBETWEEN(8,10) + N("Graduate school or Master’s degree or Doctorate"),
        IF($O739 = 14 + N("If a manager"),
            RANDBETWEEN(7,9),
            IF(OR($O739 = 13, $O739 = 12, $O739 = 11) + N("If coordinator or specialist or analyst"),
                RANDBETWEEN(7,8),
                7
            )
        )
    )
)</f>
        <v>7</v>
      </c>
      <c r="L739" s="8" t="str">
        <f ca="1">VLOOKUP($K739,Education!$A:$B,2,FALSE)</f>
        <v>Undergraduate degree</v>
      </c>
      <c r="M739" s="7" t="e">
        <f ca="1" xml:space="preserve">
  IF(OR($O739 = 5, $O739 = 6, $O739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39" s="7" t="e">
        <f ca="1">VLOOKUP($M739,Department!$A:$B,2,FALSE)</f>
        <v>#NUM!</v>
      </c>
      <c r="O739" s="6">
        <f t="shared" ca="1" si="11"/>
        <v>9</v>
      </c>
      <c r="P739" s="7" t="str">
        <f ca="1">VLOOKUP($O739,Role!$A:$B,2,FALSE)</f>
        <v>Intern</v>
      </c>
      <c r="Q739" s="6" t="str">
        <f ca="1" xml:space="preserve">
IF($O739 = 11 + N("Analyst"),
    RANDBETWEEN(5, 7) + N("Jr, Pleno, Sr"),
    ""
)</f>
        <v/>
      </c>
      <c r="R739" s="7" t="str">
        <f ca="1" xml:space="preserve">
IF($Q739 &lt;&gt; "",
    VLOOKUP($Q739,Level!$A:$B,2,FALSE),
    ""
)</f>
        <v/>
      </c>
      <c r="S739" s="1" t="e">
        <f ca="1" xml:space="preserve">
IF($O739 = 5 + N("Presidente"),
    27000,
    IF($O739 = 6 + N("Vice-presidente"),
        23000,
        IF(OR($O739 = 8, $O739= 13, $O739 = 12) + N("Secretária bilíngue ou coordenador ou especialista"),
            8000,
            IF($O739 = 7 + N("Diretor"),
                15000,
                IF($O739 = 14 + N("Gerente"),
                    12000,
                    IF($O739 = 9 + N("Estagiário"),
                        705,
                        IF($O739 = 10 + N("Trainee"),
                            805,
                            IF($O739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IF($K739 = 7,
  500,
  IF($K739 = 8,
    1000,
    IF($K739 = 9,
      1500,
      IF($K739 = 10,
        2000,
        0
      )
    )
  )
)
+
N("Adicional no salário por área")
+
IF($M739 = 14 + N("Tecnologia da Informação"),
  120,
  IF($M739 = 16 + N("Vendas"),
    110,
    IF($M739 = 15 + N("Jurídico"),
      100,
      IF(OR($M739 = 8, $M739 = 9, $M739 = 11) + N("Recursos humanos ou comercial ou comunicação e marketing"),
        80,
        0
      )
    )
  )
)
+
N("Adicionando pegadinha")
+
IF(AND($M739 = 16, $K739 = 9, $O739 = 11, $Q739 = 5) + N("Se for de vendas, com mestrado, analista sênior"),
  IF(#REF! = 5,
    100,
    0
  )
  +
  IF($I739 = "M",
    200,
    0
  ),
  0
)</f>
        <v>#NUM!</v>
      </c>
    </row>
    <row r="740" spans="1:19" ht="14.25" customHeight="1" x14ac:dyDescent="0.2">
      <c r="A740" s="7" t="s">
        <v>94</v>
      </c>
      <c r="B740" s="5">
        <f>ROW()</f>
        <v>740</v>
      </c>
      <c r="C740" s="6" t="b">
        <v>1</v>
      </c>
      <c r="D740" s="7" t="e">
        <f ca="1">IF($B740 = 1 + N("Presidente"),
    127,
    IF($B740 = 2 + N("Vice-Presidente"),
        72,
        IF($B740 = 3 + N("Secretária bilíngue"),
            13,
            RANDBETWEEN(5,COUNT(#REF!) + 1)
        )
    )
)</f>
        <v>#NUM!</v>
      </c>
      <c r="E740" s="7" t="e">
        <f ca="1">VLOOKUP($D740,#REF!,2,FALSE)</f>
        <v>#NUM!</v>
      </c>
      <c r="F740" s="7" t="e">
        <f ca="1" xml:space="preserve">
IF($B740 = 1,
    0,
    RANDBETWEEN(5,COUNT(#REF!) + 1)
)</f>
        <v>#NUM!</v>
      </c>
      <c r="G740" s="7" t="e">
        <f ca="1" xml:space="preserve">
IF($B740 = 1 + N("Presidente"),
    "de Orléans e Bragança",
    VLOOKUP($F740,#REF!,2,FALSE) &amp; " " &amp; VLOOKUP(RANDBETWEEN(5,COUNT(#REF!) + 1),#REF!,2,FALSE)
)</f>
        <v>#NUM!</v>
      </c>
      <c r="H740" s="7" t="s">
        <v>836</v>
      </c>
      <c r="I740" s="7" t="s">
        <v>5</v>
      </c>
      <c r="J740" s="8">
        <f ca="1" xml:space="preserve">
IF($O740 = 5 + N("CEO"),
    TODAY() - 16340,
    IF($O740 = 8 + N("Secretary"),
        RANDBETWEEN(TODAY() - 12418.5, TODAY()-6574.5),
        IF(OR($O740 = 7, $O740 = 14),
            RANDBETWEEN(TODAY() - 16071, TODAY() - 8766),
            IF(OR($O740 = 13, $O740 = 12, $O740 = 11),
                RANDBETWEEN(TODAY() - 27393.75, TODAY() - 12783.75),
                RANDBETWEEN(TODAY() - 27393.75, TODAY()-10957.5)
            )
        )
    )
)</f>
        <v>29548</v>
      </c>
      <c r="K740" s="6">
        <f ca="1" xml:space="preserve">
IF(OR($O740 = 5, $O740 = 6) + N("Se for presidente ou vice-presidente"),
    10 + N("Doutor"),
    IF($O740 = 7 + N("Se for diretor"),
        RANDBETWEEN(8,10) + N("Graduate school or Master’s degree or Doctorate"),
        IF($O740 = 14 + N("If a manager"),
            RANDBETWEEN(7,9),
            IF(OR($O740 = 13, $O740 = 12, $O740 = 11) + N("If coordinator or specialist or analyst"),
                RANDBETWEEN(7,8),
                7
            )
        )
    )
)</f>
        <v>7</v>
      </c>
      <c r="L740" s="8" t="str">
        <f ca="1">VLOOKUP($K740,Education!$A:$B,2,FALSE)</f>
        <v>Undergraduate degree</v>
      </c>
      <c r="M740" s="7" t="e">
        <f ca="1" xml:space="preserve">
  IF(OR($O740 = 5, $O740 = 6, $O740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0" s="7" t="e">
        <f ca="1">VLOOKUP($M740,Department!$A:$B,2,FALSE)</f>
        <v>#NUM!</v>
      </c>
      <c r="O740" s="6">
        <f t="shared" ca="1" si="11"/>
        <v>11</v>
      </c>
      <c r="P740" s="7" t="str">
        <f ca="1">VLOOKUP($O740,Role!$A:$B,2,FALSE)</f>
        <v>Analyst</v>
      </c>
      <c r="Q740" s="6">
        <f ca="1" xml:space="preserve">
IF($O740 = 11 + N("Analyst"),
    RANDBETWEEN(5, 7) + N("Jr, Pleno, Sr"),
    ""
)</f>
        <v>7</v>
      </c>
      <c r="R740" s="7" t="e">
        <f ca="1" xml:space="preserve">
IF($Q740 &lt;&gt; "",
    VLOOKUP($Q740,Level!$A:$B,2,FALSE),
    ""
)</f>
        <v>#N/A</v>
      </c>
      <c r="S740" s="1" t="e">
        <f ca="1" xml:space="preserve">
IF($O740 = 5 + N("Presidente"),
    27000,
    IF($O740 = 6 + N("Vice-presidente"),
        23000,
        IF(OR($O740 = 8, $O740= 13, $O740 = 12) + N("Secretária bilíngue ou coordenador ou especialista"),
            8000,
            IF($O740 = 7 + N("Diretor"),
                15000,
                IF($O740 = 14 + N("Gerente"),
                    12000,
                    IF($O740 = 9 + N("Estagiário"),
                        705,
                        IF($O740 = 10 + N("Trainee"),
                            805,
                            IF($O740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IF($K740 = 7,
  500,
  IF($K740 = 8,
    1000,
    IF($K740 = 9,
      1500,
      IF($K740 = 10,
        2000,
        0
      )
    )
  )
)
+
N("Adicional no salário por área")
+
IF($M740 = 14 + N("Tecnologia da Informação"),
  120,
  IF($M740 = 16 + N("Vendas"),
    110,
    IF($M740 = 15 + N("Jurídico"),
      100,
      IF(OR($M740 = 8, $M740 = 9, $M740 = 11) + N("Recursos humanos ou comercial ou comunicação e marketing"),
        80,
        0
      )
    )
  )
)
+
N("Adicionando pegadinha")
+
IF(AND($M740 = 16, $K740 = 9, $O740 = 11, $Q740 = 5) + N("Se for de vendas, com mestrado, analista sênior"),
  IF(#REF! = 5,
    100,
    0
  )
  +
  IF($I740 = "M",
    200,
    0
  ),
  0
)</f>
        <v>#NUM!</v>
      </c>
    </row>
    <row r="741" spans="1:19" ht="14.25" customHeight="1" x14ac:dyDescent="0.2">
      <c r="A741" s="7" t="s">
        <v>94</v>
      </c>
      <c r="B741" s="5">
        <f>ROW()</f>
        <v>741</v>
      </c>
      <c r="C741" s="6" t="b">
        <v>1</v>
      </c>
      <c r="D741" s="7" t="e">
        <f ca="1">IF($B741 = 1 + N("Presidente"),
    127,
    IF($B741 = 2 + N("Vice-Presidente"),
        72,
        IF($B741 = 3 + N("Secretária bilíngue"),
            13,
            RANDBETWEEN(5,COUNT(#REF!) + 1)
        )
    )
)</f>
        <v>#NUM!</v>
      </c>
      <c r="E741" s="7" t="e">
        <f ca="1">VLOOKUP($D741,#REF!,2,FALSE)</f>
        <v>#NUM!</v>
      </c>
      <c r="F741" s="7" t="e">
        <f ca="1" xml:space="preserve">
IF($B741 = 1,
    0,
    RANDBETWEEN(5,COUNT(#REF!) + 1)
)</f>
        <v>#NUM!</v>
      </c>
      <c r="G741" s="7" t="e">
        <f ca="1" xml:space="preserve">
IF($B741 = 1 + N("Presidente"),
    "de Orléans e Bragança",
    VLOOKUP($F741,#REF!,2,FALSE) &amp; " " &amp; VLOOKUP(RANDBETWEEN(5,COUNT(#REF!) + 1),#REF!,2,FALSE)
)</f>
        <v>#NUM!</v>
      </c>
      <c r="H741" s="7" t="s">
        <v>837</v>
      </c>
      <c r="I741" s="7" t="s">
        <v>6</v>
      </c>
      <c r="J741" s="8">
        <f ca="1" xml:space="preserve">
IF($O741 = 5 + N("CEO"),
    TODAY() - 16340,
    IF($O741 = 8 + N("Secretary"),
        RANDBETWEEN(TODAY() - 12418.5, TODAY()-6574.5),
        IF(OR($O741 = 7, $O741 = 14),
            RANDBETWEEN(TODAY() - 16071, TODAY() - 8766),
            IF(OR($O741 = 13, $O741 = 12, $O741 = 11),
                RANDBETWEEN(TODAY() - 27393.75, TODAY() - 12783.75),
                RANDBETWEEN(TODAY() - 27393.75, TODAY()-10957.5)
            )
        )
    )
)</f>
        <v>20075</v>
      </c>
      <c r="K741" s="6">
        <f ca="1" xml:space="preserve">
IF(OR($O741 = 5, $O741 = 6) + N("Se for presidente ou vice-presidente"),
    10 + N("Doutor"),
    IF($O741 = 7 + N("Se for diretor"),
        RANDBETWEEN(8,10) + N("Graduate school or Master’s degree or Doctorate"),
        IF($O741 = 14 + N("If a manager"),
            RANDBETWEEN(7,9),
            IF(OR($O741 = 13, $O741 = 12, $O741 = 11) + N("If coordinator or specialist or analyst"),
                RANDBETWEEN(7,8),
                7
            )
        )
    )
)</f>
        <v>7</v>
      </c>
      <c r="L741" s="8" t="str">
        <f ca="1">VLOOKUP($K741,Education!$A:$B,2,FALSE)</f>
        <v>Undergraduate degree</v>
      </c>
      <c r="M741" s="7" t="e">
        <f ca="1" xml:space="preserve">
  IF(OR($O741 = 5, $O741 = 6, $O741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1" s="7" t="e">
        <f ca="1">VLOOKUP($M741,Department!$A:$B,2,FALSE)</f>
        <v>#NUM!</v>
      </c>
      <c r="O741" s="6">
        <f t="shared" ca="1" si="11"/>
        <v>9</v>
      </c>
      <c r="P741" s="7" t="str">
        <f ca="1">VLOOKUP($O741,Role!$A:$B,2,FALSE)</f>
        <v>Intern</v>
      </c>
      <c r="Q741" s="6" t="str">
        <f ca="1" xml:space="preserve">
IF($O741 = 11 + N("Analyst"),
    RANDBETWEEN(5, 7) + N("Jr, Pleno, Sr"),
    ""
)</f>
        <v/>
      </c>
      <c r="R741" s="7" t="str">
        <f ca="1" xml:space="preserve">
IF($Q741 &lt;&gt; "",
    VLOOKUP($Q741,Level!$A:$B,2,FALSE),
    ""
)</f>
        <v/>
      </c>
      <c r="S741" s="1" t="e">
        <f ca="1" xml:space="preserve">
IF($O741 = 5 + N("Presidente"),
    27000,
    IF($O741 = 6 + N("Vice-presidente"),
        23000,
        IF(OR($O741 = 8, $O741= 13, $O741 = 12) + N("Secretária bilíngue ou coordenador ou especialista"),
            8000,
            IF($O741 = 7 + N("Diretor"),
                15000,
                IF($O741 = 14 + N("Gerente"),
                    12000,
                    IF($O741 = 9 + N("Estagiário"),
                        705,
                        IF($O741 = 10 + N("Trainee"),
                            805,
                            IF($O741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IF($K741 = 7,
  500,
  IF($K741 = 8,
    1000,
    IF($K741 = 9,
      1500,
      IF($K741 = 10,
        2000,
        0
      )
    )
  )
)
+
N("Adicional no salário por área")
+
IF($M741 = 14 + N("Tecnologia da Informação"),
  120,
  IF($M741 = 16 + N("Vendas"),
    110,
    IF($M741 = 15 + N("Jurídico"),
      100,
      IF(OR($M741 = 8, $M741 = 9, $M741 = 11) + N("Recursos humanos ou comercial ou comunicação e marketing"),
        80,
        0
      )
    )
  )
)
+
N("Adicionando pegadinha")
+
IF(AND($M741 = 16, $K741 = 9, $O741 = 11, $Q741 = 5) + N("Se for de vendas, com mestrado, analista sênior"),
  IF(#REF! = 5,
    100,
    0
  )
  +
  IF($I741 = "M",
    200,
    0
  ),
  0
)</f>
        <v>#NUM!</v>
      </c>
    </row>
    <row r="742" spans="1:19" ht="14.25" customHeight="1" x14ac:dyDescent="0.2">
      <c r="A742" s="7" t="s">
        <v>94</v>
      </c>
      <c r="B742" s="5">
        <f>ROW()</f>
        <v>742</v>
      </c>
      <c r="C742" s="6" t="b">
        <v>1</v>
      </c>
      <c r="D742" s="7" t="e">
        <f ca="1">IF($B742 = 1 + N("Presidente"),
    127,
    IF($B742 = 2 + N("Vice-Presidente"),
        72,
        IF($B742 = 3 + N("Secretária bilíngue"),
            13,
            RANDBETWEEN(5,COUNT(#REF!) + 1)
        )
    )
)</f>
        <v>#NUM!</v>
      </c>
      <c r="E742" s="7" t="e">
        <f ca="1">VLOOKUP($D742,#REF!,2,FALSE)</f>
        <v>#NUM!</v>
      </c>
      <c r="F742" s="7" t="e">
        <f ca="1" xml:space="preserve">
IF($B742 = 1,
    0,
    RANDBETWEEN(5,COUNT(#REF!) + 1)
)</f>
        <v>#NUM!</v>
      </c>
      <c r="G742" s="7" t="e">
        <f ca="1" xml:space="preserve">
IF($B742 = 1 + N("Presidente"),
    "de Orléans e Bragança",
    VLOOKUP($F742,#REF!,2,FALSE) &amp; " " &amp; VLOOKUP(RANDBETWEEN(5,COUNT(#REF!) + 1),#REF!,2,FALSE)
)</f>
        <v>#NUM!</v>
      </c>
      <c r="H742" s="7" t="s">
        <v>838</v>
      </c>
      <c r="I742" s="7" t="s">
        <v>6</v>
      </c>
      <c r="J742" s="8">
        <f ca="1" xml:space="preserve">
IF($O742 = 5 + N("CEO"),
    TODAY() - 16340,
    IF($O742 = 8 + N("Secretary"),
        RANDBETWEEN(TODAY() - 12418.5, TODAY()-6574.5),
        IF(OR($O742 = 7, $O742 = 14),
            RANDBETWEEN(TODAY() - 16071, TODAY() - 8766),
            IF(OR($O742 = 13, $O742 = 12, $O742 = 11),
                RANDBETWEEN(TODAY() - 27393.75, TODAY() - 12783.75),
                RANDBETWEEN(TODAY() - 27393.75, TODAY()-10957.5)
            )
        )
    )
)</f>
        <v>26945</v>
      </c>
      <c r="K742" s="6">
        <f ca="1" xml:space="preserve">
IF(OR($O742 = 5, $O742 = 6) + N("Se for presidente ou vice-presidente"),
    10 + N("Doutor"),
    IF($O742 = 7 + N("Se for diretor"),
        RANDBETWEEN(8,10) + N("Graduate school or Master’s degree or Doctorate"),
        IF($O742 = 14 + N("If a manager"),
            RANDBETWEEN(7,9),
            IF(OR($O742 = 13, $O742 = 12, $O742 = 11) + N("If coordinator or specialist or analyst"),
                RANDBETWEEN(7,8),
                7
            )
        )
    )
)</f>
        <v>7</v>
      </c>
      <c r="L742" s="8" t="str">
        <f ca="1">VLOOKUP($K742,Education!$A:$B,2,FALSE)</f>
        <v>Undergraduate degree</v>
      </c>
      <c r="M742" s="7" t="e">
        <f ca="1" xml:space="preserve">
  IF(OR($O742 = 5, $O742 = 6, $O742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2" s="7" t="e">
        <f ca="1">VLOOKUP($M742,Department!$A:$B,2,FALSE)</f>
        <v>#NUM!</v>
      </c>
      <c r="O742" s="6">
        <f t="shared" ca="1" si="11"/>
        <v>11</v>
      </c>
      <c r="P742" s="7" t="str">
        <f ca="1">VLOOKUP($O742,Role!$A:$B,2,FALSE)</f>
        <v>Analyst</v>
      </c>
      <c r="Q742" s="6">
        <f ca="1" xml:space="preserve">
IF($O742 = 11 + N("Analyst"),
    RANDBETWEEN(5, 7) + N("Jr, Pleno, Sr"),
    ""
)</f>
        <v>6</v>
      </c>
      <c r="R742" s="7" t="e">
        <f ca="1" xml:space="preserve">
IF($Q742 &lt;&gt; "",
    VLOOKUP($Q742,Level!$A:$B,2,FALSE),
    ""
)</f>
        <v>#N/A</v>
      </c>
      <c r="S742" s="1" t="e">
        <f ca="1" xml:space="preserve">
IF($O742 = 5 + N("Presidente"),
    27000,
    IF($O742 = 6 + N("Vice-presidente"),
        23000,
        IF(OR($O742 = 8, $O742= 13, $O742 = 12) + N("Secretária bilíngue ou coordenador ou especialista"),
            8000,
            IF($O742 = 7 + N("Diretor"),
                15000,
                IF($O742 = 14 + N("Gerente"),
                    12000,
                    IF($O742 = 9 + N("Estagiário"),
                        705,
                        IF($O742 = 10 + N("Trainee"),
                            805,
                            IF($O742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IF($K742 = 7,
  500,
  IF($K742 = 8,
    1000,
    IF($K742 = 9,
      1500,
      IF($K742 = 10,
        2000,
        0
      )
    )
  )
)
+
N("Adicional no salário por área")
+
IF($M742 = 14 + N("Tecnologia da Informação"),
  120,
  IF($M742 = 16 + N("Vendas"),
    110,
    IF($M742 = 15 + N("Jurídico"),
      100,
      IF(OR($M742 = 8, $M742 = 9, $M742 = 11) + N("Recursos humanos ou comercial ou comunicação e marketing"),
        80,
        0
      )
    )
  )
)
+
N("Adicionando pegadinha")
+
IF(AND($M742 = 16, $K742 = 9, $O742 = 11, $Q742 = 5) + N("Se for de vendas, com mestrado, analista sênior"),
  IF(#REF! = 5,
    100,
    0
  )
  +
  IF($I742 = "M",
    200,
    0
  ),
  0
)</f>
        <v>#NUM!</v>
      </c>
    </row>
    <row r="743" spans="1:19" ht="14.25" customHeight="1" x14ac:dyDescent="0.2">
      <c r="A743" s="7" t="s">
        <v>94</v>
      </c>
      <c r="B743" s="5">
        <f>ROW()</f>
        <v>743</v>
      </c>
      <c r="C743" s="6" t="b">
        <v>1</v>
      </c>
      <c r="D743" s="7" t="e">
        <f ca="1">IF($B743 = 1 + N("Presidente"),
    127,
    IF($B743 = 2 + N("Vice-Presidente"),
        72,
        IF($B743 = 3 + N("Secretária bilíngue"),
            13,
            RANDBETWEEN(5,COUNT(#REF!) + 1)
        )
    )
)</f>
        <v>#NUM!</v>
      </c>
      <c r="E743" s="7" t="e">
        <f ca="1">VLOOKUP($D743,#REF!,2,FALSE)</f>
        <v>#NUM!</v>
      </c>
      <c r="F743" s="7" t="e">
        <f ca="1" xml:space="preserve">
IF($B743 = 1,
    0,
    RANDBETWEEN(5,COUNT(#REF!) + 1)
)</f>
        <v>#NUM!</v>
      </c>
      <c r="G743" s="7" t="e">
        <f ca="1" xml:space="preserve">
IF($B743 = 1 + N("Presidente"),
    "de Orléans e Bragança",
    VLOOKUP($F743,#REF!,2,FALSE) &amp; " " &amp; VLOOKUP(RANDBETWEEN(5,COUNT(#REF!) + 1),#REF!,2,FALSE)
)</f>
        <v>#NUM!</v>
      </c>
      <c r="H743" s="7" t="s">
        <v>839</v>
      </c>
      <c r="I743" s="7" t="s">
        <v>6</v>
      </c>
      <c r="J743" s="8">
        <f ca="1" xml:space="preserve">
IF($O743 = 5 + N("CEO"),
    TODAY() - 16340,
    IF($O743 = 8 + N("Secretary"),
        RANDBETWEEN(TODAY() - 12418.5, TODAY()-6574.5),
        IF(OR($O743 = 7, $O743 = 14),
            RANDBETWEEN(TODAY() - 16071, TODAY() - 8766),
            IF(OR($O743 = 13, $O743 = 12, $O743 = 11),
                RANDBETWEEN(TODAY() - 27393.75, TODAY() - 12783.75),
                RANDBETWEEN(TODAY() - 27393.75, TODAY()-10957.5)
            )
        )
    )
)</f>
        <v>20523</v>
      </c>
      <c r="K743" s="6">
        <f ca="1" xml:space="preserve">
IF(OR($O743 = 5, $O743 = 6) + N("Se for presidente ou vice-presidente"),
    10 + N("Doutor"),
    IF($O743 = 7 + N("Se for diretor"),
        RANDBETWEEN(8,10) + N("Graduate school or Master’s degree or Doctorate"),
        IF($O743 = 14 + N("If a manager"),
            RANDBETWEEN(7,9),
            IF(OR($O743 = 13, $O743 = 12, $O743 = 11) + N("If coordinator or specialist or analyst"),
                RANDBETWEEN(7,8),
                7
            )
        )
    )
)</f>
        <v>7</v>
      </c>
      <c r="L743" s="8" t="str">
        <f ca="1">VLOOKUP($K743,Education!$A:$B,2,FALSE)</f>
        <v>Undergraduate degree</v>
      </c>
      <c r="M743" s="7" t="e">
        <f ca="1" xml:space="preserve">
  IF(OR($O743 = 5, $O743 = 6, $O743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3" s="7" t="e">
        <f ca="1">VLOOKUP($M743,Department!$A:$B,2,FALSE)</f>
        <v>#NUM!</v>
      </c>
      <c r="O743" s="6">
        <f t="shared" ca="1" si="11"/>
        <v>9</v>
      </c>
      <c r="P743" s="7" t="str">
        <f ca="1">VLOOKUP($O743,Role!$A:$B,2,FALSE)</f>
        <v>Intern</v>
      </c>
      <c r="Q743" s="6" t="str">
        <f ca="1" xml:space="preserve">
IF($O743 = 11 + N("Analyst"),
    RANDBETWEEN(5, 7) + N("Jr, Pleno, Sr"),
    ""
)</f>
        <v/>
      </c>
      <c r="R743" s="7" t="str">
        <f ca="1" xml:space="preserve">
IF($Q743 &lt;&gt; "",
    VLOOKUP($Q743,Level!$A:$B,2,FALSE),
    ""
)</f>
        <v/>
      </c>
      <c r="S743" s="1" t="e">
        <f ca="1" xml:space="preserve">
IF($O743 = 5 + N("Presidente"),
    27000,
    IF($O743 = 6 + N("Vice-presidente"),
        23000,
        IF(OR($O743 = 8, $O743= 13, $O743 = 12) + N("Secretária bilíngue ou coordenador ou especialista"),
            8000,
            IF($O743 = 7 + N("Diretor"),
                15000,
                IF($O743 = 14 + N("Gerente"),
                    12000,
                    IF($O743 = 9 + N("Estagiário"),
                        705,
                        IF($O743 = 10 + N("Trainee"),
                            805,
                            IF($O743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IF($K743 = 7,
  500,
  IF($K743 = 8,
    1000,
    IF($K743 = 9,
      1500,
      IF($K743 = 10,
        2000,
        0
      )
    )
  )
)
+
N("Adicional no salário por área")
+
IF($M743 = 14 + N("Tecnologia da Informação"),
  120,
  IF($M743 = 16 + N("Vendas"),
    110,
    IF($M743 = 15 + N("Jurídico"),
      100,
      IF(OR($M743 = 8, $M743 = 9, $M743 = 11) + N("Recursos humanos ou comercial ou comunicação e marketing"),
        80,
        0
      )
    )
  )
)
+
N("Adicionando pegadinha")
+
IF(AND($M743 = 16, $K743 = 9, $O743 = 11, $Q743 = 5) + N("Se for de vendas, com mestrado, analista sênior"),
  IF(#REF! = 5,
    100,
    0
  )
  +
  IF($I743 = "M",
    200,
    0
  ),
  0
)</f>
        <v>#NUM!</v>
      </c>
    </row>
    <row r="744" spans="1:19" ht="14.25" customHeight="1" x14ac:dyDescent="0.2">
      <c r="A744" s="7" t="s">
        <v>94</v>
      </c>
      <c r="B744" s="5">
        <f>ROW()</f>
        <v>744</v>
      </c>
      <c r="C744" s="6" t="b">
        <v>1</v>
      </c>
      <c r="D744" s="7" t="e">
        <f ca="1">IF($B744 = 1 + N("Presidente"),
    127,
    IF($B744 = 2 + N("Vice-Presidente"),
        72,
        IF($B744 = 3 + N("Secretária bilíngue"),
            13,
            RANDBETWEEN(5,COUNT(#REF!) + 1)
        )
    )
)</f>
        <v>#NUM!</v>
      </c>
      <c r="E744" s="7" t="e">
        <f ca="1">VLOOKUP($D744,#REF!,2,FALSE)</f>
        <v>#NUM!</v>
      </c>
      <c r="F744" s="7" t="e">
        <f ca="1" xml:space="preserve">
IF($B744 = 1,
    0,
    RANDBETWEEN(5,COUNT(#REF!) + 1)
)</f>
        <v>#NUM!</v>
      </c>
      <c r="G744" s="7" t="e">
        <f ca="1" xml:space="preserve">
IF($B744 = 1 + N("Presidente"),
    "de Orléans e Bragança",
    VLOOKUP($F744,#REF!,2,FALSE) &amp; " " &amp; VLOOKUP(RANDBETWEEN(5,COUNT(#REF!) + 1),#REF!,2,FALSE)
)</f>
        <v>#NUM!</v>
      </c>
      <c r="H744" s="7" t="s">
        <v>840</v>
      </c>
      <c r="I744" s="7" t="s">
        <v>5</v>
      </c>
      <c r="J744" s="8">
        <f ca="1" xml:space="preserve">
IF($O744 = 5 + N("CEO"),
    TODAY() - 16340,
    IF($O744 = 8 + N("Secretary"),
        RANDBETWEEN(TODAY() - 12418.5, TODAY()-6574.5),
        IF(OR($O744 = 7, $O744 = 14),
            RANDBETWEEN(TODAY() - 16071, TODAY() - 8766),
            IF(OR($O744 = 13, $O744 = 12, $O744 = 11),
                RANDBETWEEN(TODAY() - 27393.75, TODAY() - 12783.75),
                RANDBETWEEN(TODAY() - 27393.75, TODAY()-10957.5)
            )
        )
    )
)</f>
        <v>18809</v>
      </c>
      <c r="K744" s="6">
        <f ca="1" xml:space="preserve">
IF(OR($O744 = 5, $O744 = 6) + N("Se for presidente ou vice-presidente"),
    10 + N("Doutor"),
    IF($O744 = 7 + N("Se for diretor"),
        RANDBETWEEN(8,10) + N("Graduate school or Master’s degree or Doctorate"),
        IF($O744 = 14 + N("If a manager"),
            RANDBETWEEN(7,9),
            IF(OR($O744 = 13, $O744 = 12, $O744 = 11) + N("If coordinator or specialist or analyst"),
                RANDBETWEEN(7,8),
                7
            )
        )
    )
)</f>
        <v>8</v>
      </c>
      <c r="L744" s="8" t="str">
        <f ca="1">VLOOKUP($K744,Education!$A:$B,2,FALSE)</f>
        <v>Graduate school</v>
      </c>
      <c r="M744" s="7" t="e">
        <f ca="1" xml:space="preserve">
  IF(OR($O744 = 5, $O744 = 6, $O744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4" s="7" t="e">
        <f ca="1">VLOOKUP($M744,Department!$A:$B,2,FALSE)</f>
        <v>#NUM!</v>
      </c>
      <c r="O744" s="6">
        <f t="shared" ca="1" si="11"/>
        <v>11</v>
      </c>
      <c r="P744" s="7" t="str">
        <f ca="1">VLOOKUP($O744,Role!$A:$B,2,FALSE)</f>
        <v>Analyst</v>
      </c>
      <c r="Q744" s="6">
        <f ca="1" xml:space="preserve">
IF($O744 = 11 + N("Analyst"),
    RANDBETWEEN(5, 7) + N("Jr, Pleno, Sr"),
    ""
)</f>
        <v>5</v>
      </c>
      <c r="R744" s="7" t="e">
        <f ca="1" xml:space="preserve">
IF($Q744 &lt;&gt; "",
    VLOOKUP($Q744,Level!$A:$B,2,FALSE),
    ""
)</f>
        <v>#N/A</v>
      </c>
      <c r="S744" s="1" t="e">
        <f ca="1" xml:space="preserve">
IF($O744 = 5 + N("Presidente"),
    27000,
    IF($O744 = 6 + N("Vice-presidente"),
        23000,
        IF(OR($O744 = 8, $O744= 13, $O744 = 12) + N("Secretária bilíngue ou coordenador ou especialista"),
            8000,
            IF($O744 = 7 + N("Diretor"),
                15000,
                IF($O744 = 14 + N("Gerente"),
                    12000,
                    IF($O744 = 9 + N("Estagiário"),
                        705,
                        IF($O744 = 10 + N("Trainee"),
                            805,
                            IF($O744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IF($K744 = 7,
  500,
  IF($K744 = 8,
    1000,
    IF($K744 = 9,
      1500,
      IF($K744 = 10,
        2000,
        0
      )
    )
  )
)
+
N("Adicional no salário por área")
+
IF($M744 = 14 + N("Tecnologia da Informação"),
  120,
  IF($M744 = 16 + N("Vendas"),
    110,
    IF($M744 = 15 + N("Jurídico"),
      100,
      IF(OR($M744 = 8, $M744 = 9, $M744 = 11) + N("Recursos humanos ou comercial ou comunicação e marketing"),
        80,
        0
      )
    )
  )
)
+
N("Adicionando pegadinha")
+
IF(AND($M744 = 16, $K744 = 9, $O744 = 11, $Q744 = 5) + N("Se for de vendas, com mestrado, analista sênior"),
  IF(#REF! = 5,
    100,
    0
  )
  +
  IF($I744 = "M",
    200,
    0
  ),
  0
)</f>
        <v>#NUM!</v>
      </c>
    </row>
    <row r="745" spans="1:19" ht="14.25" customHeight="1" x14ac:dyDescent="0.2">
      <c r="A745" s="7" t="s">
        <v>94</v>
      </c>
      <c r="B745" s="5">
        <f>ROW()</f>
        <v>745</v>
      </c>
      <c r="C745" s="6" t="b">
        <v>1</v>
      </c>
      <c r="D745" s="7" t="e">
        <f ca="1">IF($B745 = 1 + N("Presidente"),
    127,
    IF($B745 = 2 + N("Vice-Presidente"),
        72,
        IF($B745 = 3 + N("Secretária bilíngue"),
            13,
            RANDBETWEEN(5,COUNT(#REF!) + 1)
        )
    )
)</f>
        <v>#NUM!</v>
      </c>
      <c r="E745" s="7" t="e">
        <f ca="1">VLOOKUP($D745,#REF!,2,FALSE)</f>
        <v>#NUM!</v>
      </c>
      <c r="F745" s="7" t="e">
        <f ca="1" xml:space="preserve">
IF($B745 = 1,
    0,
    RANDBETWEEN(5,COUNT(#REF!) + 1)
)</f>
        <v>#NUM!</v>
      </c>
      <c r="G745" s="7" t="e">
        <f ca="1" xml:space="preserve">
IF($B745 = 1 + N("Presidente"),
    "de Orléans e Bragança",
    VLOOKUP($F745,#REF!,2,FALSE) &amp; " " &amp; VLOOKUP(RANDBETWEEN(5,COUNT(#REF!) + 1),#REF!,2,FALSE)
)</f>
        <v>#NUM!</v>
      </c>
      <c r="H745" s="7" t="s">
        <v>841</v>
      </c>
      <c r="I745" s="7" t="s">
        <v>5</v>
      </c>
      <c r="J745" s="8">
        <f ca="1" xml:space="preserve">
IF($O745 = 5 + N("CEO"),
    TODAY() - 16340,
    IF($O745 = 8 + N("Secretary"),
        RANDBETWEEN(TODAY() - 12418.5, TODAY()-6574.5),
        IF(OR($O745 = 7, $O745 = 14),
            RANDBETWEEN(TODAY() - 16071, TODAY() - 8766),
            IF(OR($O745 = 13, $O745 = 12, $O745 = 11),
                RANDBETWEEN(TODAY() - 27393.75, TODAY() - 12783.75),
                RANDBETWEEN(TODAY() - 27393.75, TODAY()-10957.5)
            )
        )
    )
)</f>
        <v>23120</v>
      </c>
      <c r="K745" s="6">
        <f ca="1" xml:space="preserve">
IF(OR($O745 = 5, $O745 = 6) + N("Se for presidente ou vice-presidente"),
    10 + N("Doutor"),
    IF($O745 = 7 + N("Se for diretor"),
        RANDBETWEEN(8,10) + N("Graduate school or Master’s degree or Doctorate"),
        IF($O745 = 14 + N("If a manager"),
            RANDBETWEEN(7,9),
            IF(OR($O745 = 13, $O745 = 12, $O745 = 11) + N("If coordinator or specialist or analyst"),
                RANDBETWEEN(7,8),
                7
            )
        )
    )
)</f>
        <v>7</v>
      </c>
      <c r="L745" s="8" t="str">
        <f ca="1">VLOOKUP($K745,Education!$A:$B,2,FALSE)</f>
        <v>Undergraduate degree</v>
      </c>
      <c r="M745" s="7" t="e">
        <f ca="1" xml:space="preserve">
  IF(OR($O745 = 5, $O745 = 6, $O745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5" s="7" t="e">
        <f ca="1">VLOOKUP($M745,Department!$A:$B,2,FALSE)</f>
        <v>#NUM!</v>
      </c>
      <c r="O745" s="6">
        <f t="shared" ca="1" si="11"/>
        <v>9</v>
      </c>
      <c r="P745" s="7" t="str">
        <f ca="1">VLOOKUP($O745,Role!$A:$B,2,FALSE)</f>
        <v>Intern</v>
      </c>
      <c r="Q745" s="6" t="str">
        <f ca="1" xml:space="preserve">
IF($O745 = 11 + N("Analyst"),
    RANDBETWEEN(5, 7) + N("Jr, Pleno, Sr"),
    ""
)</f>
        <v/>
      </c>
      <c r="R745" s="7" t="str">
        <f ca="1" xml:space="preserve">
IF($Q745 &lt;&gt; "",
    VLOOKUP($Q745,Level!$A:$B,2,FALSE),
    ""
)</f>
        <v/>
      </c>
      <c r="S745" s="1" t="e">
        <f ca="1" xml:space="preserve">
IF($O745 = 5 + N("Presidente"),
    27000,
    IF($O745 = 6 + N("Vice-presidente"),
        23000,
        IF(OR($O745 = 8, $O745= 13, $O745 = 12) + N("Secretária bilíngue ou coordenador ou especialista"),
            8000,
            IF($O745 = 7 + N("Diretor"),
                15000,
                IF($O745 = 14 + N("Gerente"),
                    12000,
                    IF($O745 = 9 + N("Estagiário"),
                        705,
                        IF($O745 = 10 + N("Trainee"),
                            805,
                            IF($O745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IF($K745 = 7,
  500,
  IF($K745 = 8,
    1000,
    IF($K745 = 9,
      1500,
      IF($K745 = 10,
        2000,
        0
      )
    )
  )
)
+
N("Adicional no salário por área")
+
IF($M745 = 14 + N("Tecnologia da Informação"),
  120,
  IF($M745 = 16 + N("Vendas"),
    110,
    IF($M745 = 15 + N("Jurídico"),
      100,
      IF(OR($M745 = 8, $M745 = 9, $M745 = 11) + N("Recursos humanos ou comercial ou comunicação e marketing"),
        80,
        0
      )
    )
  )
)
+
N("Adicionando pegadinha")
+
IF(AND($M745 = 16, $K745 = 9, $O745 = 11, $Q745 = 5) + N("Se for de vendas, com mestrado, analista sênior"),
  IF(#REF! = 5,
    100,
    0
  )
  +
  IF($I745 = "M",
    200,
    0
  ),
  0
)</f>
        <v>#NUM!</v>
      </c>
    </row>
    <row r="746" spans="1:19" ht="14.25" customHeight="1" x14ac:dyDescent="0.2">
      <c r="A746" s="7" t="s">
        <v>94</v>
      </c>
      <c r="B746" s="5">
        <f>ROW()</f>
        <v>746</v>
      </c>
      <c r="C746" s="6" t="b">
        <v>1</v>
      </c>
      <c r="D746" s="7" t="e">
        <f ca="1">IF($B746 = 1 + N("Presidente"),
    127,
    IF($B746 = 2 + N("Vice-Presidente"),
        72,
        IF($B746 = 3 + N("Secretária bilíngue"),
            13,
            RANDBETWEEN(5,COUNT(#REF!) + 1)
        )
    )
)</f>
        <v>#NUM!</v>
      </c>
      <c r="E746" s="7" t="e">
        <f ca="1">VLOOKUP($D746,#REF!,2,FALSE)</f>
        <v>#NUM!</v>
      </c>
      <c r="F746" s="7" t="e">
        <f ca="1" xml:space="preserve">
IF($B746 = 1,
    0,
    RANDBETWEEN(5,COUNT(#REF!) + 1)
)</f>
        <v>#NUM!</v>
      </c>
      <c r="G746" s="7" t="e">
        <f ca="1" xml:space="preserve">
IF($B746 = 1 + N("Presidente"),
    "de Orléans e Bragança",
    VLOOKUP($F746,#REF!,2,FALSE) &amp; " " &amp; VLOOKUP(RANDBETWEEN(5,COUNT(#REF!) + 1),#REF!,2,FALSE)
)</f>
        <v>#NUM!</v>
      </c>
      <c r="H746" s="7" t="s">
        <v>842</v>
      </c>
      <c r="I746" s="7" t="s">
        <v>5</v>
      </c>
      <c r="J746" s="8">
        <f ca="1" xml:space="preserve">
IF($O746 = 5 + N("CEO"),
    TODAY() - 16340,
    IF($O746 = 8 + N("Secretary"),
        RANDBETWEEN(TODAY() - 12418.5, TODAY()-6574.5),
        IF(OR($O746 = 7, $O746 = 14),
            RANDBETWEEN(TODAY() - 16071, TODAY() - 8766),
            IF(OR($O746 = 13, $O746 = 12, $O746 = 11),
                RANDBETWEEN(TODAY() - 27393.75, TODAY() - 12783.75),
                RANDBETWEEN(TODAY() - 27393.75, TODAY()-10957.5)
            )
        )
    )
)</f>
        <v>30492</v>
      </c>
      <c r="K746" s="6">
        <f ca="1" xml:space="preserve">
IF(OR($O746 = 5, $O746 = 6) + N("Se for presidente ou vice-presidente"),
    10 + N("Doutor"),
    IF($O746 = 7 + N("Se for diretor"),
        RANDBETWEEN(8,10) + N("Graduate school or Master’s degree or Doctorate"),
        IF($O746 = 14 + N("If a manager"),
            RANDBETWEEN(7,9),
            IF(OR($O746 = 13, $O746 = 12, $O746 = 11) + N("If coordinator or specialist or analyst"),
                RANDBETWEEN(7,8),
                7
            )
        )
    )
)</f>
        <v>7</v>
      </c>
      <c r="L746" s="8" t="str">
        <f ca="1">VLOOKUP($K746,Education!$A:$B,2,FALSE)</f>
        <v>Undergraduate degree</v>
      </c>
      <c r="M746" s="7" t="e">
        <f ca="1" xml:space="preserve">
  IF(OR($O746 = 5, $O746 = 6, $O746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6" s="7" t="e">
        <f ca="1">VLOOKUP($M746,Department!$A:$B,2,FALSE)</f>
        <v>#NUM!</v>
      </c>
      <c r="O746" s="6">
        <f t="shared" ca="1" si="11"/>
        <v>11</v>
      </c>
      <c r="P746" s="7" t="str">
        <f ca="1">VLOOKUP($O746,Role!$A:$B,2,FALSE)</f>
        <v>Analyst</v>
      </c>
      <c r="Q746" s="6">
        <f ca="1" xml:space="preserve">
IF($O746 = 11 + N("Analyst"),
    RANDBETWEEN(5, 7) + N("Jr, Pleno, Sr"),
    ""
)</f>
        <v>5</v>
      </c>
      <c r="R746" s="7" t="e">
        <f ca="1" xml:space="preserve">
IF($Q746 &lt;&gt; "",
    VLOOKUP($Q746,Level!$A:$B,2,FALSE),
    ""
)</f>
        <v>#N/A</v>
      </c>
      <c r="S746" s="1" t="e">
        <f ca="1" xml:space="preserve">
IF($O746 = 5 + N("Presidente"),
    27000,
    IF($O746 = 6 + N("Vice-presidente"),
        23000,
        IF(OR($O746 = 8, $O746= 13, $O746 = 12) + N("Secretária bilíngue ou coordenador ou especialista"),
            8000,
            IF($O746 = 7 + N("Diretor"),
                15000,
                IF($O746 = 14 + N("Gerente"),
                    12000,
                    IF($O746 = 9 + N("Estagiário"),
                        705,
                        IF($O746 = 10 + N("Trainee"),
                            805,
                            IF($O746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IF($K746 = 7,
  500,
  IF($K746 = 8,
    1000,
    IF($K746 = 9,
      1500,
      IF($K746 = 10,
        2000,
        0
      )
    )
  )
)
+
N("Adicional no salário por área")
+
IF($M746 = 14 + N("Tecnologia da Informação"),
  120,
  IF($M746 = 16 + N("Vendas"),
    110,
    IF($M746 = 15 + N("Jurídico"),
      100,
      IF(OR($M746 = 8, $M746 = 9, $M746 = 11) + N("Recursos humanos ou comercial ou comunicação e marketing"),
        80,
        0
      )
    )
  )
)
+
N("Adicionando pegadinha")
+
IF(AND($M746 = 16, $K746 = 9, $O746 = 11, $Q746 = 5) + N("Se for de vendas, com mestrado, analista sênior"),
  IF(#REF! = 5,
    100,
    0
  )
  +
  IF($I746 = "M",
    200,
    0
  ),
  0
)</f>
        <v>#NUM!</v>
      </c>
    </row>
    <row r="747" spans="1:19" ht="14.25" customHeight="1" x14ac:dyDescent="0.2">
      <c r="A747" s="7" t="s">
        <v>94</v>
      </c>
      <c r="B747" s="5">
        <f>ROW()</f>
        <v>747</v>
      </c>
      <c r="C747" s="6" t="b">
        <v>1</v>
      </c>
      <c r="D747" s="7" t="e">
        <f ca="1">IF($B747 = 1 + N("Presidente"),
    127,
    IF($B747 = 2 + N("Vice-Presidente"),
        72,
        IF($B747 = 3 + N("Secretária bilíngue"),
            13,
            RANDBETWEEN(5,COUNT(#REF!) + 1)
        )
    )
)</f>
        <v>#NUM!</v>
      </c>
      <c r="E747" s="7" t="e">
        <f ca="1">VLOOKUP($D747,#REF!,2,FALSE)</f>
        <v>#NUM!</v>
      </c>
      <c r="F747" s="7" t="e">
        <f ca="1" xml:space="preserve">
IF($B747 = 1,
    0,
    RANDBETWEEN(5,COUNT(#REF!) + 1)
)</f>
        <v>#NUM!</v>
      </c>
      <c r="G747" s="7" t="e">
        <f ca="1" xml:space="preserve">
IF($B747 = 1 + N("Presidente"),
    "de Orléans e Bragança",
    VLOOKUP($F747,#REF!,2,FALSE) &amp; " " &amp; VLOOKUP(RANDBETWEEN(5,COUNT(#REF!) + 1),#REF!,2,FALSE)
)</f>
        <v>#NUM!</v>
      </c>
      <c r="H747" s="7" t="s">
        <v>843</v>
      </c>
      <c r="I747" s="7" t="s">
        <v>5</v>
      </c>
      <c r="J747" s="8">
        <f ca="1" xml:space="preserve">
IF($O747 = 5 + N("CEO"),
    TODAY() - 16340,
    IF($O747 = 8 + N("Secretary"),
        RANDBETWEEN(TODAY() - 12418.5, TODAY()-6574.5),
        IF(OR($O747 = 7, $O747 = 14),
            RANDBETWEEN(TODAY() - 16071, TODAY() - 8766),
            IF(OR($O747 = 13, $O747 = 12, $O747 = 11),
                RANDBETWEEN(TODAY() - 27393.75, TODAY() - 12783.75),
                RANDBETWEEN(TODAY() - 27393.75, TODAY()-10957.5)
            )
        )
    )
)</f>
        <v>24635</v>
      </c>
      <c r="K747" s="6">
        <f ca="1" xml:space="preserve">
IF(OR($O747 = 5, $O747 = 6) + N("Se for presidente ou vice-presidente"),
    10 + N("Doutor"),
    IF($O747 = 7 + N("Se for diretor"),
        RANDBETWEEN(8,10) + N("Graduate school or Master’s degree or Doctorate"),
        IF($O747 = 14 + N("If a manager"),
            RANDBETWEEN(7,9),
            IF(OR($O747 = 13, $O747 = 12, $O747 = 11) + N("If coordinator or specialist or analyst"),
                RANDBETWEEN(7,8),
                7
            )
        )
    )
)</f>
        <v>7</v>
      </c>
      <c r="L747" s="8" t="str">
        <f ca="1">VLOOKUP($K747,Education!$A:$B,2,FALSE)</f>
        <v>Undergraduate degree</v>
      </c>
      <c r="M747" s="7" t="e">
        <f ca="1" xml:space="preserve">
  IF(OR($O747 = 5, $O747 = 6, $O747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7" s="7" t="e">
        <f ca="1">VLOOKUP($M747,Department!$A:$B,2,FALSE)</f>
        <v>#NUM!</v>
      </c>
      <c r="O747" s="6">
        <f t="shared" ca="1" si="11"/>
        <v>9</v>
      </c>
      <c r="P747" s="7" t="str">
        <f ca="1">VLOOKUP($O747,Role!$A:$B,2,FALSE)</f>
        <v>Intern</v>
      </c>
      <c r="Q747" s="6" t="str">
        <f ca="1" xml:space="preserve">
IF($O747 = 11 + N("Analyst"),
    RANDBETWEEN(5, 7) + N("Jr, Pleno, Sr"),
    ""
)</f>
        <v/>
      </c>
      <c r="R747" s="7" t="str">
        <f ca="1" xml:space="preserve">
IF($Q747 &lt;&gt; "",
    VLOOKUP($Q747,Level!$A:$B,2,FALSE),
    ""
)</f>
        <v/>
      </c>
      <c r="S747" s="1" t="e">
        <f ca="1" xml:space="preserve">
IF($O747 = 5 + N("Presidente"),
    27000,
    IF($O747 = 6 + N("Vice-presidente"),
        23000,
        IF(OR($O747 = 8, $O747= 13, $O747 = 12) + N("Secretária bilíngue ou coordenador ou especialista"),
            8000,
            IF($O747 = 7 + N("Diretor"),
                15000,
                IF($O747 = 14 + N("Gerente"),
                    12000,
                    IF($O747 = 9 + N("Estagiário"),
                        705,
                        IF($O747 = 10 + N("Trainee"),
                            805,
                            IF($O747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IF($K747 = 7,
  500,
  IF($K747 = 8,
    1000,
    IF($K747 = 9,
      1500,
      IF($K747 = 10,
        2000,
        0
      )
    )
  )
)
+
N("Adicional no salário por área")
+
IF($M747 = 14 + N("Tecnologia da Informação"),
  120,
  IF($M747 = 16 + N("Vendas"),
    110,
    IF($M747 = 15 + N("Jurídico"),
      100,
      IF(OR($M747 = 8, $M747 = 9, $M747 = 11) + N("Recursos humanos ou comercial ou comunicação e marketing"),
        80,
        0
      )
    )
  )
)
+
N("Adicionando pegadinha")
+
IF(AND($M747 = 16, $K747 = 9, $O747 = 11, $Q747 = 5) + N("Se for de vendas, com mestrado, analista sênior"),
  IF(#REF! = 5,
    100,
    0
  )
  +
  IF($I747 = "M",
    200,
    0
  ),
  0
)</f>
        <v>#NUM!</v>
      </c>
    </row>
    <row r="748" spans="1:19" ht="14.25" customHeight="1" x14ac:dyDescent="0.2">
      <c r="A748" s="7" t="s">
        <v>94</v>
      </c>
      <c r="B748" s="5">
        <f>ROW()</f>
        <v>748</v>
      </c>
      <c r="C748" s="6" t="b">
        <v>1</v>
      </c>
      <c r="D748" s="7" t="e">
        <f ca="1">IF($B748 = 1 + N("Presidente"),
    127,
    IF($B748 = 2 + N("Vice-Presidente"),
        72,
        IF($B748 = 3 + N("Secretária bilíngue"),
            13,
            RANDBETWEEN(5,COUNT(#REF!) + 1)
        )
    )
)</f>
        <v>#NUM!</v>
      </c>
      <c r="E748" s="7" t="e">
        <f ca="1">VLOOKUP($D748,#REF!,2,FALSE)</f>
        <v>#NUM!</v>
      </c>
      <c r="F748" s="7" t="e">
        <f ca="1" xml:space="preserve">
IF($B748 = 1,
    0,
    RANDBETWEEN(5,COUNT(#REF!) + 1)
)</f>
        <v>#NUM!</v>
      </c>
      <c r="G748" s="7" t="e">
        <f ca="1" xml:space="preserve">
IF($B748 = 1 + N("Presidente"),
    "de Orléans e Bragança",
    VLOOKUP($F748,#REF!,2,FALSE) &amp; " " &amp; VLOOKUP(RANDBETWEEN(5,COUNT(#REF!) + 1),#REF!,2,FALSE)
)</f>
        <v>#NUM!</v>
      </c>
      <c r="H748" s="7" t="s">
        <v>844</v>
      </c>
      <c r="I748" s="7" t="s">
        <v>5</v>
      </c>
      <c r="J748" s="8">
        <f ca="1" xml:space="preserve">
IF($O748 = 5 + N("CEO"),
    TODAY() - 16340,
    IF($O748 = 8 + N("Secretary"),
        RANDBETWEEN(TODAY() - 12418.5, TODAY()-6574.5),
        IF(OR($O748 = 7, $O748 = 14),
            RANDBETWEEN(TODAY() - 16071, TODAY() - 8766),
            IF(OR($O748 = 13, $O748 = 12, $O748 = 11),
                RANDBETWEEN(TODAY() - 27393.75, TODAY() - 12783.75),
                RANDBETWEEN(TODAY() - 27393.75, TODAY()-10957.5)
            )
        )
    )
)</f>
        <v>25447</v>
      </c>
      <c r="K748" s="6">
        <f ca="1" xml:space="preserve">
IF(OR($O748 = 5, $O748 = 6) + N("Se for presidente ou vice-presidente"),
    10 + N("Doutor"),
    IF($O748 = 7 + N("Se for diretor"),
        RANDBETWEEN(8,10) + N("Graduate school or Master’s degree or Doctorate"),
        IF($O748 = 14 + N("If a manager"),
            RANDBETWEEN(7,9),
            IF(OR($O748 = 13, $O748 = 12, $O748 = 11) + N("If coordinator or specialist or analyst"),
                RANDBETWEEN(7,8),
                7
            )
        )
    )
)</f>
        <v>8</v>
      </c>
      <c r="L748" s="8" t="str">
        <f ca="1">VLOOKUP($K748,Education!$A:$B,2,FALSE)</f>
        <v>Graduate school</v>
      </c>
      <c r="M748" s="7" t="e">
        <f ca="1" xml:space="preserve">
  IF(OR($O748 = 5, $O748 = 6, $O748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8" s="7" t="e">
        <f ca="1">VLOOKUP($M748,Department!$A:$B,2,FALSE)</f>
        <v>#NUM!</v>
      </c>
      <c r="O748" s="6">
        <f t="shared" ca="1" si="11"/>
        <v>11</v>
      </c>
      <c r="P748" s="7" t="str">
        <f ca="1">VLOOKUP($O748,Role!$A:$B,2,FALSE)</f>
        <v>Analyst</v>
      </c>
      <c r="Q748" s="6">
        <f ca="1" xml:space="preserve">
IF($O748 = 11 + N("Analyst"),
    RANDBETWEEN(5, 7) + N("Jr, Pleno, Sr"),
    ""
)</f>
        <v>5</v>
      </c>
      <c r="R748" s="7" t="e">
        <f ca="1" xml:space="preserve">
IF($Q748 &lt;&gt; "",
    VLOOKUP($Q748,Level!$A:$B,2,FALSE),
    ""
)</f>
        <v>#N/A</v>
      </c>
      <c r="S748" s="1" t="e">
        <f ca="1" xml:space="preserve">
IF($O748 = 5 + N("Presidente"),
    27000,
    IF($O748 = 6 + N("Vice-presidente"),
        23000,
        IF(OR($O748 = 8, $O748= 13, $O748 = 12) + N("Secretária bilíngue ou coordenador ou especialista"),
            8000,
            IF($O748 = 7 + N("Diretor"),
                15000,
                IF($O748 = 14 + N("Gerente"),
                    12000,
                    IF($O748 = 9 + N("Estagiário"),
                        705,
                        IF($O748 = 10 + N("Trainee"),
                            805,
                            IF($O748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IF($K748 = 7,
  500,
  IF($K748 = 8,
    1000,
    IF($K748 = 9,
      1500,
      IF($K748 = 10,
        2000,
        0
      )
    )
  )
)
+
N("Adicional no salário por área")
+
IF($M748 = 14 + N("Tecnologia da Informação"),
  120,
  IF($M748 = 16 + N("Vendas"),
    110,
    IF($M748 = 15 + N("Jurídico"),
      100,
      IF(OR($M748 = 8, $M748 = 9, $M748 = 11) + N("Recursos humanos ou comercial ou comunicação e marketing"),
        80,
        0
      )
    )
  )
)
+
N("Adicionando pegadinha")
+
IF(AND($M748 = 16, $K748 = 9, $O748 = 11, $Q748 = 5) + N("Se for de vendas, com mestrado, analista sênior"),
  IF(#REF! = 5,
    100,
    0
  )
  +
  IF($I748 = "M",
    200,
    0
  ),
  0
)</f>
        <v>#NUM!</v>
      </c>
    </row>
    <row r="749" spans="1:19" ht="14.25" customHeight="1" x14ac:dyDescent="0.2">
      <c r="A749" s="7" t="s">
        <v>94</v>
      </c>
      <c r="B749" s="5">
        <f>ROW()</f>
        <v>749</v>
      </c>
      <c r="C749" s="6" t="b">
        <v>1</v>
      </c>
      <c r="D749" s="7" t="e">
        <f ca="1">IF($B749 = 1 + N("Presidente"),
    127,
    IF($B749 = 2 + N("Vice-Presidente"),
        72,
        IF($B749 = 3 + N("Secretária bilíngue"),
            13,
            RANDBETWEEN(5,COUNT(#REF!) + 1)
        )
    )
)</f>
        <v>#NUM!</v>
      </c>
      <c r="E749" s="7" t="e">
        <f ca="1">VLOOKUP($D749,#REF!,2,FALSE)</f>
        <v>#NUM!</v>
      </c>
      <c r="F749" s="7" t="e">
        <f ca="1" xml:space="preserve">
IF($B749 = 1,
    0,
    RANDBETWEEN(5,COUNT(#REF!) + 1)
)</f>
        <v>#NUM!</v>
      </c>
      <c r="G749" s="7" t="e">
        <f ca="1" xml:space="preserve">
IF($B749 = 1 + N("Presidente"),
    "de Orléans e Bragança",
    VLOOKUP($F749,#REF!,2,FALSE) &amp; " " &amp; VLOOKUP(RANDBETWEEN(5,COUNT(#REF!) + 1),#REF!,2,FALSE)
)</f>
        <v>#NUM!</v>
      </c>
      <c r="H749" s="7" t="s">
        <v>845</v>
      </c>
      <c r="I749" s="7" t="s">
        <v>5</v>
      </c>
      <c r="J749" s="8">
        <f ca="1" xml:space="preserve">
IF($O749 = 5 + N("CEO"),
    TODAY() - 16340,
    IF($O749 = 8 + N("Secretary"),
        RANDBETWEEN(TODAY() - 12418.5, TODAY()-6574.5),
        IF(OR($O749 = 7, $O749 = 14),
            RANDBETWEEN(TODAY() - 16071, TODAY() - 8766),
            IF(OR($O749 = 13, $O749 = 12, $O749 = 11),
                RANDBETWEEN(TODAY() - 27393.75, TODAY() - 12783.75),
                RANDBETWEEN(TODAY() - 27393.75, TODAY()-10957.5)
            )
        )
    )
)</f>
        <v>27401</v>
      </c>
      <c r="K749" s="6">
        <f ca="1" xml:space="preserve">
IF(OR($O749 = 5, $O749 = 6) + N("Se for presidente ou vice-presidente"),
    10 + N("Doutor"),
    IF($O749 = 7 + N("Se for diretor"),
        RANDBETWEEN(8,10) + N("Graduate school or Master’s degree or Doctorate"),
        IF($O749 = 14 + N("If a manager"),
            RANDBETWEEN(7,9),
            IF(OR($O749 = 13, $O749 = 12, $O749 = 11) + N("If coordinator or specialist or analyst"),
                RANDBETWEEN(7,8),
                7
            )
        )
    )
)</f>
        <v>7</v>
      </c>
      <c r="L749" s="8" t="str">
        <f ca="1">VLOOKUP($K749,Education!$A:$B,2,FALSE)</f>
        <v>Undergraduate degree</v>
      </c>
      <c r="M749" s="7" t="e">
        <f ca="1" xml:space="preserve">
  IF(OR($O749 = 5, $O749 = 6, $O749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49" s="7" t="e">
        <f ca="1">VLOOKUP($M749,Department!$A:$B,2,FALSE)</f>
        <v>#NUM!</v>
      </c>
      <c r="O749" s="6">
        <f t="shared" ca="1" si="11"/>
        <v>9</v>
      </c>
      <c r="P749" s="7" t="str">
        <f ca="1">VLOOKUP($O749,Role!$A:$B,2,FALSE)</f>
        <v>Intern</v>
      </c>
      <c r="Q749" s="6" t="str">
        <f ca="1" xml:space="preserve">
IF($O749 = 11 + N("Analyst"),
    RANDBETWEEN(5, 7) + N("Jr, Pleno, Sr"),
    ""
)</f>
        <v/>
      </c>
      <c r="R749" s="7" t="str">
        <f ca="1" xml:space="preserve">
IF($Q749 &lt;&gt; "",
    VLOOKUP($Q749,Level!$A:$B,2,FALSE),
    ""
)</f>
        <v/>
      </c>
      <c r="S749" s="1" t="e">
        <f ca="1" xml:space="preserve">
IF($O749 = 5 + N("Presidente"),
    27000,
    IF($O749 = 6 + N("Vice-presidente"),
        23000,
        IF(OR($O749 = 8, $O749= 13, $O749 = 12) + N("Secretária bilíngue ou coordenador ou especialista"),
            8000,
            IF($O749 = 7 + N("Diretor"),
                15000,
                IF($O749 = 14 + N("Gerente"),
                    12000,
                    IF($O749 = 9 + N("Estagiário"),
                        705,
                        IF($O749 = 10 + N("Trainee"),
                            805,
                            IF($O749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IF($K749 = 7,
  500,
  IF($K749 = 8,
    1000,
    IF($K749 = 9,
      1500,
      IF($K749 = 10,
        2000,
        0
      )
    )
  )
)
+
N("Adicional no salário por área")
+
IF($M749 = 14 + N("Tecnologia da Informação"),
  120,
  IF($M749 = 16 + N("Vendas"),
    110,
    IF($M749 = 15 + N("Jurídico"),
      100,
      IF(OR($M749 = 8, $M749 = 9, $M749 = 11) + N("Recursos humanos ou comercial ou comunicação e marketing"),
        80,
        0
      )
    )
  )
)
+
N("Adicionando pegadinha")
+
IF(AND($M749 = 16, $K749 = 9, $O749 = 11, $Q749 = 5) + N("Se for de vendas, com mestrado, analista sênior"),
  IF(#REF! = 5,
    100,
    0
  )
  +
  IF($I749 = "M",
    200,
    0
  ),
  0
)</f>
        <v>#NUM!</v>
      </c>
    </row>
    <row r="750" spans="1:19" ht="14.25" customHeight="1" x14ac:dyDescent="0.2">
      <c r="A750" s="7" t="s">
        <v>94</v>
      </c>
      <c r="B750" s="5">
        <f>ROW()</f>
        <v>750</v>
      </c>
      <c r="C750" s="6" t="b">
        <v>1</v>
      </c>
      <c r="D750" s="7" t="e">
        <f ca="1">IF($B750 = 1 + N("Presidente"),
    127,
    IF($B750 = 2 + N("Vice-Presidente"),
        72,
        IF($B750 = 3 + N("Secretária bilíngue"),
            13,
            RANDBETWEEN(5,COUNT(#REF!) + 1)
        )
    )
)</f>
        <v>#NUM!</v>
      </c>
      <c r="E750" s="7" t="e">
        <f ca="1">VLOOKUP($D750,#REF!,2,FALSE)</f>
        <v>#NUM!</v>
      </c>
      <c r="F750" s="7" t="e">
        <f ca="1" xml:space="preserve">
IF($B750 = 1,
    0,
    RANDBETWEEN(5,COUNT(#REF!) + 1)
)</f>
        <v>#NUM!</v>
      </c>
      <c r="G750" s="7" t="e">
        <f ca="1" xml:space="preserve">
IF($B750 = 1 + N("Presidente"),
    "de Orléans e Bragança",
    VLOOKUP($F750,#REF!,2,FALSE) &amp; " " &amp; VLOOKUP(RANDBETWEEN(5,COUNT(#REF!) + 1),#REF!,2,FALSE)
)</f>
        <v>#NUM!</v>
      </c>
      <c r="H750" s="7" t="s">
        <v>846</v>
      </c>
      <c r="I750" s="7" t="s">
        <v>6</v>
      </c>
      <c r="J750" s="8">
        <f ca="1" xml:space="preserve">
IF($O750 = 5 + N("CEO"),
    TODAY() - 16340,
    IF($O750 = 8 + N("Secretary"),
        RANDBETWEEN(TODAY() - 12418.5, TODAY()-6574.5),
        IF(OR($O750 = 7, $O750 = 14),
            RANDBETWEEN(TODAY() - 16071, TODAY() - 8766),
            IF(OR($O750 = 13, $O750 = 12, $O750 = 11),
                RANDBETWEEN(TODAY() - 27393.75, TODAY() - 12783.75),
                RANDBETWEEN(TODAY() - 27393.75, TODAY()-10957.5)
            )
        )
    )
)</f>
        <v>30866</v>
      </c>
      <c r="K750" s="6">
        <f ca="1" xml:space="preserve">
IF(OR($O750 = 5, $O750 = 6) + N("Se for presidente ou vice-presidente"),
    10 + N("Doutor"),
    IF($O750 = 7 + N("Se for diretor"),
        RANDBETWEEN(8,10) + N("Graduate school or Master’s degree or Doctorate"),
        IF($O750 = 14 + N("If a manager"),
            RANDBETWEEN(7,9),
            IF(OR($O750 = 13, $O750 = 12, $O750 = 11) + N("If coordinator or specialist or analyst"),
                RANDBETWEEN(7,8),
                7
            )
        )
    )
)</f>
        <v>7</v>
      </c>
      <c r="L750" s="8" t="str">
        <f ca="1">VLOOKUP($K750,Education!$A:$B,2,FALSE)</f>
        <v>Undergraduate degree</v>
      </c>
      <c r="M750" s="7" t="e">
        <f ca="1" xml:space="preserve">
  IF(OR($O750 = 5, $O750 = 6, $O750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0" s="7" t="e">
        <f ca="1">VLOOKUP($M750,Department!$A:$B,2,FALSE)</f>
        <v>#NUM!</v>
      </c>
      <c r="O750" s="6">
        <f t="shared" ca="1" si="11"/>
        <v>11</v>
      </c>
      <c r="P750" s="7" t="str">
        <f ca="1">VLOOKUP($O750,Role!$A:$B,2,FALSE)</f>
        <v>Analyst</v>
      </c>
      <c r="Q750" s="6">
        <f ca="1" xml:space="preserve">
IF($O750 = 11 + N("Analyst"),
    RANDBETWEEN(5, 7) + N("Jr, Pleno, Sr"),
    ""
)</f>
        <v>7</v>
      </c>
      <c r="R750" s="7" t="e">
        <f ca="1" xml:space="preserve">
IF($Q750 &lt;&gt; "",
    VLOOKUP($Q750,Level!$A:$B,2,FALSE),
    ""
)</f>
        <v>#N/A</v>
      </c>
      <c r="S750" s="1" t="e">
        <f ca="1" xml:space="preserve">
IF($O750 = 5 + N("Presidente"),
    27000,
    IF($O750 = 6 + N("Vice-presidente"),
        23000,
        IF(OR($O750 = 8, $O750= 13, $O750 = 12) + N("Secretária bilíngue ou coordenador ou especialista"),
            8000,
            IF($O750 = 7 + N("Diretor"),
                15000,
                IF($O750 = 14 + N("Gerente"),
                    12000,
                    IF($O750 = 9 + N("Estagiário"),
                        705,
                        IF($O750 = 10 + N("Trainee"),
                            805,
                            IF($O750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IF($K750 = 7,
  500,
  IF($K750 = 8,
    1000,
    IF($K750 = 9,
      1500,
      IF($K750 = 10,
        2000,
        0
      )
    )
  )
)
+
N("Adicional no salário por área")
+
IF($M750 = 14 + N("Tecnologia da Informação"),
  120,
  IF($M750 = 16 + N("Vendas"),
    110,
    IF($M750 = 15 + N("Jurídico"),
      100,
      IF(OR($M750 = 8, $M750 = 9, $M750 = 11) + N("Recursos humanos ou comercial ou comunicação e marketing"),
        80,
        0
      )
    )
  )
)
+
N("Adicionando pegadinha")
+
IF(AND($M750 = 16, $K750 = 9, $O750 = 11, $Q750 = 5) + N("Se for de vendas, com mestrado, analista sênior"),
  IF(#REF! = 5,
    100,
    0
  )
  +
  IF($I750 = "M",
    200,
    0
  ),
  0
)</f>
        <v>#NUM!</v>
      </c>
    </row>
    <row r="751" spans="1:19" ht="14.25" customHeight="1" x14ac:dyDescent="0.2">
      <c r="A751" s="7" t="s">
        <v>94</v>
      </c>
      <c r="B751" s="5">
        <f>ROW()</f>
        <v>751</v>
      </c>
      <c r="C751" s="6" t="b">
        <v>1</v>
      </c>
      <c r="D751" s="7" t="e">
        <f ca="1">IF($B751 = 1 + N("Presidente"),
    127,
    IF($B751 = 2 + N("Vice-Presidente"),
        72,
        IF($B751 = 3 + N("Secretária bilíngue"),
            13,
            RANDBETWEEN(5,COUNT(#REF!) + 1)
        )
    )
)</f>
        <v>#NUM!</v>
      </c>
      <c r="E751" s="7" t="e">
        <f ca="1">VLOOKUP($D751,#REF!,2,FALSE)</f>
        <v>#NUM!</v>
      </c>
      <c r="F751" s="7" t="e">
        <f ca="1" xml:space="preserve">
IF($B751 = 1,
    0,
    RANDBETWEEN(5,COUNT(#REF!) + 1)
)</f>
        <v>#NUM!</v>
      </c>
      <c r="G751" s="7" t="e">
        <f ca="1" xml:space="preserve">
IF($B751 = 1 + N("Presidente"),
    "de Orléans e Bragança",
    VLOOKUP($F751,#REF!,2,FALSE) &amp; " " &amp; VLOOKUP(RANDBETWEEN(5,COUNT(#REF!) + 1),#REF!,2,FALSE)
)</f>
        <v>#NUM!</v>
      </c>
      <c r="H751" s="7" t="s">
        <v>847</v>
      </c>
      <c r="I751" s="7" t="s">
        <v>5</v>
      </c>
      <c r="J751" s="8">
        <f ca="1" xml:space="preserve">
IF($O751 = 5 + N("CEO"),
    TODAY() - 16340,
    IF($O751 = 8 + N("Secretary"),
        RANDBETWEEN(TODAY() - 12418.5, TODAY()-6574.5),
        IF(OR($O751 = 7, $O751 = 14),
            RANDBETWEEN(TODAY() - 16071, TODAY() - 8766),
            IF(OR($O751 = 13, $O751 = 12, $O751 = 11),
                RANDBETWEEN(TODAY() - 27393.75, TODAY() - 12783.75),
                RANDBETWEEN(TODAY() - 27393.75, TODAY()-10957.5)
            )
        )
    )
)</f>
        <v>32453</v>
      </c>
      <c r="K751" s="6">
        <f ca="1" xml:space="preserve">
IF(OR($O751 = 5, $O751 = 6) + N("Se for presidente ou vice-presidente"),
    10 + N("Doutor"),
    IF($O751 = 7 + N("Se for diretor"),
        RANDBETWEEN(8,10) + N("Graduate school or Master’s degree or Doctorate"),
        IF($O751 = 14 + N("If a manager"),
            RANDBETWEEN(7,9),
            IF(OR($O751 = 13, $O751 = 12, $O751 = 11) + N("If coordinator or specialist or analyst"),
                RANDBETWEEN(7,8),
                7
            )
        )
    )
)</f>
        <v>7</v>
      </c>
      <c r="L751" s="8" t="str">
        <f ca="1">VLOOKUP($K751,Education!$A:$B,2,FALSE)</f>
        <v>Undergraduate degree</v>
      </c>
      <c r="M751" s="7" t="e">
        <f ca="1" xml:space="preserve">
  IF(OR($O751 = 5, $O751 = 6, $O751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1" s="7" t="e">
        <f ca="1">VLOOKUP($M751,Department!$A:$B,2,FALSE)</f>
        <v>#NUM!</v>
      </c>
      <c r="O751" s="6">
        <f t="shared" ca="1" si="11"/>
        <v>9</v>
      </c>
      <c r="P751" s="7" t="str">
        <f ca="1">VLOOKUP($O751,Role!$A:$B,2,FALSE)</f>
        <v>Intern</v>
      </c>
      <c r="Q751" s="6" t="str">
        <f ca="1" xml:space="preserve">
IF($O751 = 11 + N("Analyst"),
    RANDBETWEEN(5, 7) + N("Jr, Pleno, Sr"),
    ""
)</f>
        <v/>
      </c>
      <c r="R751" s="7" t="str">
        <f ca="1" xml:space="preserve">
IF($Q751 &lt;&gt; "",
    VLOOKUP($Q751,Level!$A:$B,2,FALSE),
    ""
)</f>
        <v/>
      </c>
      <c r="S751" s="1" t="e">
        <f ca="1" xml:space="preserve">
IF($O751 = 5 + N("Presidente"),
    27000,
    IF($O751 = 6 + N("Vice-presidente"),
        23000,
        IF(OR($O751 = 8, $O751= 13, $O751 = 12) + N("Secretária bilíngue ou coordenador ou especialista"),
            8000,
            IF($O751 = 7 + N("Diretor"),
                15000,
                IF($O751 = 14 + N("Gerente"),
                    12000,
                    IF($O751 = 9 + N("Estagiário"),
                        705,
                        IF($O751 = 10 + N("Trainee"),
                            805,
                            IF($O751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IF($K751 = 7,
  500,
  IF($K751 = 8,
    1000,
    IF($K751 = 9,
      1500,
      IF($K751 = 10,
        2000,
        0
      )
    )
  )
)
+
N("Adicional no salário por área")
+
IF($M751 = 14 + N("Tecnologia da Informação"),
  120,
  IF($M751 = 16 + N("Vendas"),
    110,
    IF($M751 = 15 + N("Jurídico"),
      100,
      IF(OR($M751 = 8, $M751 = 9, $M751 = 11) + N("Recursos humanos ou comercial ou comunicação e marketing"),
        80,
        0
      )
    )
  )
)
+
N("Adicionando pegadinha")
+
IF(AND($M751 = 16, $K751 = 9, $O751 = 11, $Q751 = 5) + N("Se for de vendas, com mestrado, analista sênior"),
  IF(#REF! = 5,
    100,
    0
  )
  +
  IF($I751 = "M",
    200,
    0
  ),
  0
)</f>
        <v>#NUM!</v>
      </c>
    </row>
    <row r="752" spans="1:19" ht="14.25" customHeight="1" x14ac:dyDescent="0.2">
      <c r="A752" s="7" t="s">
        <v>94</v>
      </c>
      <c r="B752" s="5">
        <f>ROW()</f>
        <v>752</v>
      </c>
      <c r="C752" s="6" t="b">
        <v>1</v>
      </c>
      <c r="D752" s="7" t="e">
        <f ca="1">IF($B752 = 1 + N("Presidente"),
    127,
    IF($B752 = 2 + N("Vice-Presidente"),
        72,
        IF($B752 = 3 + N("Secretária bilíngue"),
            13,
            RANDBETWEEN(5,COUNT(#REF!) + 1)
        )
    )
)</f>
        <v>#NUM!</v>
      </c>
      <c r="E752" s="7" t="e">
        <f ca="1">VLOOKUP($D752,#REF!,2,FALSE)</f>
        <v>#NUM!</v>
      </c>
      <c r="F752" s="7" t="e">
        <f ca="1" xml:space="preserve">
IF($B752 = 1,
    0,
    RANDBETWEEN(5,COUNT(#REF!) + 1)
)</f>
        <v>#NUM!</v>
      </c>
      <c r="G752" s="7" t="e">
        <f ca="1" xml:space="preserve">
IF($B752 = 1 + N("Presidente"),
    "de Orléans e Bragança",
    VLOOKUP($F752,#REF!,2,FALSE) &amp; " " &amp; VLOOKUP(RANDBETWEEN(5,COUNT(#REF!) + 1),#REF!,2,FALSE)
)</f>
        <v>#NUM!</v>
      </c>
      <c r="H752" s="7" t="s">
        <v>848</v>
      </c>
      <c r="I752" s="7" t="s">
        <v>6</v>
      </c>
      <c r="J752" s="8">
        <f ca="1" xml:space="preserve">
IF($O752 = 5 + N("CEO"),
    TODAY() - 16340,
    IF($O752 = 8 + N("Secretary"),
        RANDBETWEEN(TODAY() - 12418.5, TODAY()-6574.5),
        IF(OR($O752 = 7, $O752 = 14),
            RANDBETWEEN(TODAY() - 16071, TODAY() - 8766),
            IF(OR($O752 = 13, $O752 = 12, $O752 = 11),
                RANDBETWEEN(TODAY() - 27393.75, TODAY() - 12783.75),
                RANDBETWEEN(TODAY() - 27393.75, TODAY()-10957.5)
            )
        )
    )
)</f>
        <v>24459</v>
      </c>
      <c r="K752" s="6">
        <f ca="1" xml:space="preserve">
IF(OR($O752 = 5, $O752 = 6) + N("Se for presidente ou vice-presidente"),
    10 + N("Doutor"),
    IF($O752 = 7 + N("Se for diretor"),
        RANDBETWEEN(8,10) + N("Graduate school or Master’s degree or Doctorate"),
        IF($O752 = 14 + N("If a manager"),
            RANDBETWEEN(7,9),
            IF(OR($O752 = 13, $O752 = 12, $O752 = 11) + N("If coordinator or specialist or analyst"),
                RANDBETWEEN(7,8),
                7
            )
        )
    )
)</f>
        <v>8</v>
      </c>
      <c r="L752" s="8" t="str">
        <f ca="1">VLOOKUP($K752,Education!$A:$B,2,FALSE)</f>
        <v>Graduate school</v>
      </c>
      <c r="M752" s="7" t="e">
        <f ca="1" xml:space="preserve">
  IF(OR($O752 = 5, $O752 = 6, $O752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2" s="7" t="e">
        <f ca="1">VLOOKUP($M752,Department!$A:$B,2,FALSE)</f>
        <v>#NUM!</v>
      </c>
      <c r="O752" s="6">
        <f t="shared" ca="1" si="11"/>
        <v>11</v>
      </c>
      <c r="P752" s="7" t="str">
        <f ca="1">VLOOKUP($O752,Role!$A:$B,2,FALSE)</f>
        <v>Analyst</v>
      </c>
      <c r="Q752" s="6">
        <f ca="1" xml:space="preserve">
IF($O752 = 11 + N("Analyst"),
    RANDBETWEEN(5, 7) + N("Jr, Pleno, Sr"),
    ""
)</f>
        <v>5</v>
      </c>
      <c r="R752" s="7" t="e">
        <f ca="1" xml:space="preserve">
IF($Q752 &lt;&gt; "",
    VLOOKUP($Q752,Level!$A:$B,2,FALSE),
    ""
)</f>
        <v>#N/A</v>
      </c>
      <c r="S752" s="1" t="e">
        <f ca="1" xml:space="preserve">
IF($O752 = 5 + N("Presidente"),
    27000,
    IF($O752 = 6 + N("Vice-presidente"),
        23000,
        IF(OR($O752 = 8, $O752= 13, $O752 = 12) + N("Secretária bilíngue ou coordenador ou especialista"),
            8000,
            IF($O752 = 7 + N("Diretor"),
                15000,
                IF($O752 = 14 + N("Gerente"),
                    12000,
                    IF($O752 = 9 + N("Estagiário"),
                        705,
                        IF($O752 = 10 + N("Trainee"),
                            805,
                            IF($O752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IF($K752 = 7,
  500,
  IF($K752 = 8,
    1000,
    IF($K752 = 9,
      1500,
      IF($K752 = 10,
        2000,
        0
      )
    )
  )
)
+
N("Adicional no salário por área")
+
IF($M752 = 14 + N("Tecnologia da Informação"),
  120,
  IF($M752 = 16 + N("Vendas"),
    110,
    IF($M752 = 15 + N("Jurídico"),
      100,
      IF(OR($M752 = 8, $M752 = 9, $M752 = 11) + N("Recursos humanos ou comercial ou comunicação e marketing"),
        80,
        0
      )
    )
  )
)
+
N("Adicionando pegadinha")
+
IF(AND($M752 = 16, $K752 = 9, $O752 = 11, $Q752 = 5) + N("Se for de vendas, com mestrado, analista sênior"),
  IF(#REF! = 5,
    100,
    0
  )
  +
  IF($I752 = "M",
    200,
    0
  ),
  0
)</f>
        <v>#NUM!</v>
      </c>
    </row>
    <row r="753" spans="1:19" ht="14.25" customHeight="1" x14ac:dyDescent="0.2">
      <c r="A753" s="7" t="s">
        <v>94</v>
      </c>
      <c r="B753" s="5">
        <f>ROW()</f>
        <v>753</v>
      </c>
      <c r="C753" s="6" t="b">
        <v>1</v>
      </c>
      <c r="D753" s="7" t="e">
        <f ca="1">IF($B753 = 1 + N("Presidente"),
    127,
    IF($B753 = 2 + N("Vice-Presidente"),
        72,
        IF($B753 = 3 + N("Secretária bilíngue"),
            13,
            RANDBETWEEN(5,COUNT(#REF!) + 1)
        )
    )
)</f>
        <v>#NUM!</v>
      </c>
      <c r="E753" s="7" t="e">
        <f ca="1">VLOOKUP($D753,#REF!,2,FALSE)</f>
        <v>#NUM!</v>
      </c>
      <c r="F753" s="7" t="e">
        <f ca="1" xml:space="preserve">
IF($B753 = 1,
    0,
    RANDBETWEEN(5,COUNT(#REF!) + 1)
)</f>
        <v>#NUM!</v>
      </c>
      <c r="G753" s="7" t="e">
        <f ca="1" xml:space="preserve">
IF($B753 = 1 + N("Presidente"),
    "de Orléans e Bragança",
    VLOOKUP($F753,#REF!,2,FALSE) &amp; " " &amp; VLOOKUP(RANDBETWEEN(5,COUNT(#REF!) + 1),#REF!,2,FALSE)
)</f>
        <v>#NUM!</v>
      </c>
      <c r="H753" s="7" t="s">
        <v>849</v>
      </c>
      <c r="I753" s="7" t="s">
        <v>5</v>
      </c>
      <c r="J753" s="8">
        <f ca="1" xml:space="preserve">
IF($O753 = 5 + N("CEO"),
    TODAY() - 16340,
    IF($O753 = 8 + N("Secretary"),
        RANDBETWEEN(TODAY() - 12418.5, TODAY()-6574.5),
        IF(OR($O753 = 7, $O753 = 14),
            RANDBETWEEN(TODAY() - 16071, TODAY() - 8766),
            IF(OR($O753 = 13, $O753 = 12, $O753 = 11),
                RANDBETWEEN(TODAY() - 27393.75, TODAY() - 12783.75),
                RANDBETWEEN(TODAY() - 27393.75, TODAY()-10957.5)
            )
        )
    )
)</f>
        <v>24101</v>
      </c>
      <c r="K753" s="6">
        <f ca="1" xml:space="preserve">
IF(OR($O753 = 5, $O753 = 6) + N("Se for presidente ou vice-presidente"),
    10 + N("Doutor"),
    IF($O753 = 7 + N("Se for diretor"),
        RANDBETWEEN(8,10) + N("Graduate school or Master’s degree or Doctorate"),
        IF($O753 = 14 + N("If a manager"),
            RANDBETWEEN(7,9),
            IF(OR($O753 = 13, $O753 = 12, $O753 = 11) + N("If coordinator or specialist or analyst"),
                RANDBETWEEN(7,8),
                7
            )
        )
    )
)</f>
        <v>7</v>
      </c>
      <c r="L753" s="8" t="str">
        <f ca="1">VLOOKUP($K753,Education!$A:$B,2,FALSE)</f>
        <v>Undergraduate degree</v>
      </c>
      <c r="M753" s="7" t="e">
        <f ca="1" xml:space="preserve">
  IF(OR($O753 = 5, $O753 = 6, $O753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3" s="7" t="e">
        <f ca="1">VLOOKUP($M753,Department!$A:$B,2,FALSE)</f>
        <v>#NUM!</v>
      </c>
      <c r="O753" s="6">
        <f t="shared" ca="1" si="11"/>
        <v>9</v>
      </c>
      <c r="P753" s="7" t="str">
        <f ca="1">VLOOKUP($O753,Role!$A:$B,2,FALSE)</f>
        <v>Intern</v>
      </c>
      <c r="Q753" s="6" t="str">
        <f ca="1" xml:space="preserve">
IF($O753 = 11 + N("Analyst"),
    RANDBETWEEN(5, 7) + N("Jr, Pleno, Sr"),
    ""
)</f>
        <v/>
      </c>
      <c r="R753" s="7" t="str">
        <f ca="1" xml:space="preserve">
IF($Q753 &lt;&gt; "",
    VLOOKUP($Q753,Level!$A:$B,2,FALSE),
    ""
)</f>
        <v/>
      </c>
      <c r="S753" s="1" t="e">
        <f ca="1" xml:space="preserve">
IF($O753 = 5 + N("Presidente"),
    27000,
    IF($O753 = 6 + N("Vice-presidente"),
        23000,
        IF(OR($O753 = 8, $O753= 13, $O753 = 12) + N("Secretária bilíngue ou coordenador ou especialista"),
            8000,
            IF($O753 = 7 + N("Diretor"),
                15000,
                IF($O753 = 14 + N("Gerente"),
                    12000,
                    IF($O753 = 9 + N("Estagiário"),
                        705,
                        IF($O753 = 10 + N("Trainee"),
                            805,
                            IF($O753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IF($K753 = 7,
  500,
  IF($K753 = 8,
    1000,
    IF($K753 = 9,
      1500,
      IF($K753 = 10,
        2000,
        0
      )
    )
  )
)
+
N("Adicional no salário por área")
+
IF($M753 = 14 + N("Tecnologia da Informação"),
  120,
  IF($M753 = 16 + N("Vendas"),
    110,
    IF($M753 = 15 + N("Jurídico"),
      100,
      IF(OR($M753 = 8, $M753 = 9, $M753 = 11) + N("Recursos humanos ou comercial ou comunicação e marketing"),
        80,
        0
      )
    )
  )
)
+
N("Adicionando pegadinha")
+
IF(AND($M753 = 16, $K753 = 9, $O753 = 11, $Q753 = 5) + N("Se for de vendas, com mestrado, analista sênior"),
  IF(#REF! = 5,
    100,
    0
  )
  +
  IF($I753 = "M",
    200,
    0
  ),
  0
)</f>
        <v>#NUM!</v>
      </c>
    </row>
    <row r="754" spans="1:19" ht="14.25" customHeight="1" x14ac:dyDescent="0.2">
      <c r="A754" s="7" t="s">
        <v>94</v>
      </c>
      <c r="B754" s="5">
        <f>ROW()</f>
        <v>754</v>
      </c>
      <c r="C754" s="6" t="b">
        <v>1</v>
      </c>
      <c r="D754" s="7" t="e">
        <f ca="1">IF($B754 = 1 + N("Presidente"),
    127,
    IF($B754 = 2 + N("Vice-Presidente"),
        72,
        IF($B754 = 3 + N("Secretária bilíngue"),
            13,
            RANDBETWEEN(5,COUNT(#REF!) + 1)
        )
    )
)</f>
        <v>#NUM!</v>
      </c>
      <c r="E754" s="7" t="e">
        <f ca="1">VLOOKUP($D754,#REF!,2,FALSE)</f>
        <v>#NUM!</v>
      </c>
      <c r="F754" s="7" t="e">
        <f ca="1" xml:space="preserve">
IF($B754 = 1,
    0,
    RANDBETWEEN(5,COUNT(#REF!) + 1)
)</f>
        <v>#NUM!</v>
      </c>
      <c r="G754" s="7" t="e">
        <f ca="1" xml:space="preserve">
IF($B754 = 1 + N("Presidente"),
    "de Orléans e Bragança",
    VLOOKUP($F754,#REF!,2,FALSE) &amp; " " &amp; VLOOKUP(RANDBETWEEN(5,COUNT(#REF!) + 1),#REF!,2,FALSE)
)</f>
        <v>#NUM!</v>
      </c>
      <c r="H754" s="7" t="s">
        <v>850</v>
      </c>
      <c r="I754" s="7" t="s">
        <v>6</v>
      </c>
      <c r="J754" s="8">
        <f ca="1" xml:space="preserve">
IF($O754 = 5 + N("CEO"),
    TODAY() - 16340,
    IF($O754 = 8 + N("Secretary"),
        RANDBETWEEN(TODAY() - 12418.5, TODAY()-6574.5),
        IF(OR($O754 = 7, $O754 = 14),
            RANDBETWEEN(TODAY() - 16071, TODAY() - 8766),
            IF(OR($O754 = 13, $O754 = 12, $O754 = 11),
                RANDBETWEEN(TODAY() - 27393.75, TODAY() - 12783.75),
                RANDBETWEEN(TODAY() - 27393.75, TODAY()-10957.5)
            )
        )
    )
)</f>
        <v>19069</v>
      </c>
      <c r="K754" s="6">
        <f ca="1" xml:space="preserve">
IF(OR($O754 = 5, $O754 = 6) + N("Se for presidente ou vice-presidente"),
    10 + N("Doutor"),
    IF($O754 = 7 + N("Se for diretor"),
        RANDBETWEEN(8,10) + N("Graduate school or Master’s degree or Doctorate"),
        IF($O754 = 14 + N("If a manager"),
            RANDBETWEEN(7,9),
            IF(OR($O754 = 13, $O754 = 12, $O754 = 11) + N("If coordinator or specialist or analyst"),
                RANDBETWEEN(7,8),
                7
            )
        )
    )
)</f>
        <v>8</v>
      </c>
      <c r="L754" s="8" t="str">
        <f ca="1">VLOOKUP($K754,Education!$A:$B,2,FALSE)</f>
        <v>Graduate school</v>
      </c>
      <c r="M754" s="7" t="e">
        <f ca="1" xml:space="preserve">
  IF(OR($O754 = 5, $O754 = 6, $O754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4" s="7" t="e">
        <f ca="1">VLOOKUP($M754,Department!$A:$B,2,FALSE)</f>
        <v>#NUM!</v>
      </c>
      <c r="O754" s="6">
        <f t="shared" ca="1" si="11"/>
        <v>11</v>
      </c>
      <c r="P754" s="7" t="str">
        <f ca="1">VLOOKUP($O754,Role!$A:$B,2,FALSE)</f>
        <v>Analyst</v>
      </c>
      <c r="Q754" s="6">
        <f ca="1" xml:space="preserve">
IF($O754 = 11 + N("Analyst"),
    RANDBETWEEN(5, 7) + N("Jr, Pleno, Sr"),
    ""
)</f>
        <v>6</v>
      </c>
      <c r="R754" s="7" t="e">
        <f ca="1" xml:space="preserve">
IF($Q754 &lt;&gt; "",
    VLOOKUP($Q754,Level!$A:$B,2,FALSE),
    ""
)</f>
        <v>#N/A</v>
      </c>
      <c r="S754" s="1" t="e">
        <f ca="1" xml:space="preserve">
IF($O754 = 5 + N("Presidente"),
    27000,
    IF($O754 = 6 + N("Vice-presidente"),
        23000,
        IF(OR($O754 = 8, $O754= 13, $O754 = 12) + N("Secretária bilíngue ou coordenador ou especialista"),
            8000,
            IF($O754 = 7 + N("Diretor"),
                15000,
                IF($O754 = 14 + N("Gerente"),
                    12000,
                    IF($O754 = 9 + N("Estagiário"),
                        705,
                        IF($O754 = 10 + N("Trainee"),
                            805,
                            IF($O754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IF($K754 = 7,
  500,
  IF($K754 = 8,
    1000,
    IF($K754 = 9,
      1500,
      IF($K754 = 10,
        2000,
        0
      )
    )
  )
)
+
N("Adicional no salário por área")
+
IF($M754 = 14 + N("Tecnologia da Informação"),
  120,
  IF($M754 = 16 + N("Vendas"),
    110,
    IF($M754 = 15 + N("Jurídico"),
      100,
      IF(OR($M754 = 8, $M754 = 9, $M754 = 11) + N("Recursos humanos ou comercial ou comunicação e marketing"),
        80,
        0
      )
    )
  )
)
+
N("Adicionando pegadinha")
+
IF(AND($M754 = 16, $K754 = 9, $O754 = 11, $Q754 = 5) + N("Se for de vendas, com mestrado, analista sênior"),
  IF(#REF! = 5,
    100,
    0
  )
  +
  IF($I754 = "M",
    200,
    0
  ),
  0
)</f>
        <v>#NUM!</v>
      </c>
    </row>
    <row r="755" spans="1:19" ht="14.25" customHeight="1" x14ac:dyDescent="0.2">
      <c r="A755" s="7" t="s">
        <v>94</v>
      </c>
      <c r="B755" s="5">
        <f>ROW()</f>
        <v>755</v>
      </c>
      <c r="C755" s="6" t="b">
        <v>1</v>
      </c>
      <c r="D755" s="7" t="e">
        <f ca="1">IF($B755 = 1 + N("Presidente"),
    127,
    IF($B755 = 2 + N("Vice-Presidente"),
        72,
        IF($B755 = 3 + N("Secretária bilíngue"),
            13,
            RANDBETWEEN(5,COUNT(#REF!) + 1)
        )
    )
)</f>
        <v>#NUM!</v>
      </c>
      <c r="E755" s="7" t="e">
        <f ca="1">VLOOKUP($D755,#REF!,2,FALSE)</f>
        <v>#NUM!</v>
      </c>
      <c r="F755" s="7" t="e">
        <f ca="1" xml:space="preserve">
IF($B755 = 1,
    0,
    RANDBETWEEN(5,COUNT(#REF!) + 1)
)</f>
        <v>#NUM!</v>
      </c>
      <c r="G755" s="7" t="e">
        <f ca="1" xml:space="preserve">
IF($B755 = 1 + N("Presidente"),
    "de Orléans e Bragança",
    VLOOKUP($F755,#REF!,2,FALSE) &amp; " " &amp; VLOOKUP(RANDBETWEEN(5,COUNT(#REF!) + 1),#REF!,2,FALSE)
)</f>
        <v>#NUM!</v>
      </c>
      <c r="H755" s="7" t="s">
        <v>851</v>
      </c>
      <c r="I755" s="7" t="s">
        <v>5</v>
      </c>
      <c r="J755" s="8">
        <f ca="1" xml:space="preserve">
IF($O755 = 5 + N("CEO"),
    TODAY() - 16340,
    IF($O755 = 8 + N("Secretary"),
        RANDBETWEEN(TODAY() - 12418.5, TODAY()-6574.5),
        IF(OR($O755 = 7, $O755 = 14),
            RANDBETWEEN(TODAY() - 16071, TODAY() - 8766),
            IF(OR($O755 = 13, $O755 = 12, $O755 = 11),
                RANDBETWEEN(TODAY() - 27393.75, TODAY() - 12783.75),
                RANDBETWEEN(TODAY() - 27393.75, TODAY()-10957.5)
            )
        )
    )
)</f>
        <v>26703</v>
      </c>
      <c r="K755" s="6">
        <f ca="1" xml:space="preserve">
IF(OR($O755 = 5, $O755 = 6) + N("Se for presidente ou vice-presidente"),
    10 + N("Doutor"),
    IF($O755 = 7 + N("Se for diretor"),
        RANDBETWEEN(8,10) + N("Graduate school or Master’s degree or Doctorate"),
        IF($O755 = 14 + N("If a manager"),
            RANDBETWEEN(7,9),
            IF(OR($O755 = 13, $O755 = 12, $O755 = 11) + N("If coordinator or specialist or analyst"),
                RANDBETWEEN(7,8),
                7
            )
        )
    )
)</f>
        <v>7</v>
      </c>
      <c r="L755" s="8" t="str">
        <f ca="1">VLOOKUP($K755,Education!$A:$B,2,FALSE)</f>
        <v>Undergraduate degree</v>
      </c>
      <c r="M755" s="7" t="e">
        <f ca="1" xml:space="preserve">
  IF(OR($O755 = 5, $O755 = 6, $O755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5" s="7" t="e">
        <f ca="1">VLOOKUP($M755,Department!$A:$B,2,FALSE)</f>
        <v>#NUM!</v>
      </c>
      <c r="O755" s="6">
        <f t="shared" ca="1" si="11"/>
        <v>10</v>
      </c>
      <c r="P755" s="7" t="str">
        <f ca="1">VLOOKUP($O755,Role!$A:$B,2,FALSE)</f>
        <v>Trainee</v>
      </c>
      <c r="Q755" s="6" t="str">
        <f ca="1" xml:space="preserve">
IF($O755 = 11 + N("Analyst"),
    RANDBETWEEN(5, 7) + N("Jr, Pleno, Sr"),
    ""
)</f>
        <v/>
      </c>
      <c r="R755" s="7" t="str">
        <f ca="1" xml:space="preserve">
IF($Q755 &lt;&gt; "",
    VLOOKUP($Q755,Level!$A:$B,2,FALSE),
    ""
)</f>
        <v/>
      </c>
      <c r="S755" s="1" t="e">
        <f ca="1" xml:space="preserve">
IF($O755 = 5 + N("Presidente"),
    27000,
    IF($O755 = 6 + N("Vice-presidente"),
        23000,
        IF(OR($O755 = 8, $O755= 13, $O755 = 12) + N("Secretária bilíngue ou coordenador ou especialista"),
            8000,
            IF($O755 = 7 + N("Diretor"),
                15000,
                IF($O755 = 14 + N("Gerente"),
                    12000,
                    IF($O755 = 9 + N("Estagiário"),
                        705,
                        IF($O755 = 10 + N("Trainee"),
                            805,
                            IF($O755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IF($K755 = 7,
  500,
  IF($K755 = 8,
    1000,
    IF($K755 = 9,
      1500,
      IF($K755 = 10,
        2000,
        0
      )
    )
  )
)
+
N("Adicional no salário por área")
+
IF($M755 = 14 + N("Tecnologia da Informação"),
  120,
  IF($M755 = 16 + N("Vendas"),
    110,
    IF($M755 = 15 + N("Jurídico"),
      100,
      IF(OR($M755 = 8, $M755 = 9, $M755 = 11) + N("Recursos humanos ou comercial ou comunicação e marketing"),
        80,
        0
      )
    )
  )
)
+
N("Adicionando pegadinha")
+
IF(AND($M755 = 16, $K755 = 9, $O755 = 11, $Q755 = 5) + N("Se for de vendas, com mestrado, analista sênior"),
  IF(#REF! = 5,
    100,
    0
  )
  +
  IF($I755 = "M",
    200,
    0
  ),
  0
)</f>
        <v>#NUM!</v>
      </c>
    </row>
    <row r="756" spans="1:19" ht="14.25" customHeight="1" x14ac:dyDescent="0.2">
      <c r="A756" s="7" t="s">
        <v>94</v>
      </c>
      <c r="B756" s="5">
        <f>ROW()</f>
        <v>756</v>
      </c>
      <c r="C756" s="6" t="b">
        <v>1</v>
      </c>
      <c r="D756" s="7" t="e">
        <f ca="1">IF($B756 = 1 + N("Presidente"),
    127,
    IF($B756 = 2 + N("Vice-Presidente"),
        72,
        IF($B756 = 3 + N("Secretária bilíngue"),
            13,
            RANDBETWEEN(5,COUNT(#REF!) + 1)
        )
    )
)</f>
        <v>#NUM!</v>
      </c>
      <c r="E756" s="7" t="e">
        <f ca="1">VLOOKUP($D756,#REF!,2,FALSE)</f>
        <v>#NUM!</v>
      </c>
      <c r="F756" s="7" t="e">
        <f ca="1" xml:space="preserve">
IF($B756 = 1,
    0,
    RANDBETWEEN(5,COUNT(#REF!) + 1)
)</f>
        <v>#NUM!</v>
      </c>
      <c r="G756" s="7" t="e">
        <f ca="1" xml:space="preserve">
IF($B756 = 1 + N("Presidente"),
    "de Orléans e Bragança",
    VLOOKUP($F756,#REF!,2,FALSE) &amp; " " &amp; VLOOKUP(RANDBETWEEN(5,COUNT(#REF!) + 1),#REF!,2,FALSE)
)</f>
        <v>#NUM!</v>
      </c>
      <c r="H756" s="7" t="s">
        <v>852</v>
      </c>
      <c r="I756" s="7" t="s">
        <v>6</v>
      </c>
      <c r="J756" s="8">
        <f ca="1" xml:space="preserve">
IF($O756 = 5 + N("CEO"),
    TODAY() - 16340,
    IF($O756 = 8 + N("Secretary"),
        RANDBETWEEN(TODAY() - 12418.5, TODAY()-6574.5),
        IF(OR($O756 = 7, $O756 = 14),
            RANDBETWEEN(TODAY() - 16071, TODAY() - 8766),
            IF(OR($O756 = 13, $O756 = 12, $O756 = 11),
                RANDBETWEEN(TODAY() - 27393.75, TODAY() - 12783.75),
                RANDBETWEEN(TODAY() - 27393.75, TODAY()-10957.5)
            )
        )
    )
)</f>
        <v>18999</v>
      </c>
      <c r="K756" s="6">
        <f ca="1" xml:space="preserve">
IF(OR($O756 = 5, $O756 = 6) + N("Se for presidente ou vice-presidente"),
    10 + N("Doutor"),
    IF($O756 = 7 + N("Se for diretor"),
        RANDBETWEEN(8,10) + N("Graduate school or Master’s degree or Doctorate"),
        IF($O756 = 14 + N("If a manager"),
            RANDBETWEEN(7,9),
            IF(OR($O756 = 13, $O756 = 12, $O756 = 11) + N("If coordinator or specialist or analyst"),
                RANDBETWEEN(7,8),
                7
            )
        )
    )
)</f>
        <v>8</v>
      </c>
      <c r="L756" s="8" t="str">
        <f ca="1">VLOOKUP($K756,Education!$A:$B,2,FALSE)</f>
        <v>Graduate school</v>
      </c>
      <c r="M756" s="7" t="e">
        <f ca="1" xml:space="preserve">
  IF(OR($O756 = 5, $O756 = 6, $O756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6" s="7" t="e">
        <f ca="1">VLOOKUP($M756,Department!$A:$B,2,FALSE)</f>
        <v>#NUM!</v>
      </c>
      <c r="O756" s="6">
        <f t="shared" ca="1" si="11"/>
        <v>11</v>
      </c>
      <c r="P756" s="7" t="str">
        <f ca="1">VLOOKUP($O756,Role!$A:$B,2,FALSE)</f>
        <v>Analyst</v>
      </c>
      <c r="Q756" s="6">
        <f ca="1" xml:space="preserve">
IF($O756 = 11 + N("Analyst"),
    RANDBETWEEN(5, 7) + N("Jr, Pleno, Sr"),
    ""
)</f>
        <v>6</v>
      </c>
      <c r="R756" s="7" t="e">
        <f ca="1" xml:space="preserve">
IF($Q756 &lt;&gt; "",
    VLOOKUP($Q756,Level!$A:$B,2,FALSE),
    ""
)</f>
        <v>#N/A</v>
      </c>
      <c r="S756" s="1" t="e">
        <f ca="1" xml:space="preserve">
IF($O756 = 5 + N("Presidente"),
    27000,
    IF($O756 = 6 + N("Vice-presidente"),
        23000,
        IF(OR($O756 = 8, $O756= 13, $O756 = 12) + N("Secretária bilíngue ou coordenador ou especialista"),
            8000,
            IF($O756 = 7 + N("Diretor"),
                15000,
                IF($O756 = 14 + N("Gerente"),
                    12000,
                    IF($O756 = 9 + N("Estagiário"),
                        705,
                        IF($O756 = 10 + N("Trainee"),
                            805,
                            IF($O756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IF($K756 = 7,
  500,
  IF($K756 = 8,
    1000,
    IF($K756 = 9,
      1500,
      IF($K756 = 10,
        2000,
        0
      )
    )
  )
)
+
N("Adicional no salário por área")
+
IF($M756 = 14 + N("Tecnologia da Informação"),
  120,
  IF($M756 = 16 + N("Vendas"),
    110,
    IF($M756 = 15 + N("Jurídico"),
      100,
      IF(OR($M756 = 8, $M756 = 9, $M756 = 11) + N("Recursos humanos ou comercial ou comunicação e marketing"),
        80,
        0
      )
    )
  )
)
+
N("Adicionando pegadinha")
+
IF(AND($M756 = 16, $K756 = 9, $O756 = 11, $Q756 = 5) + N("Se for de vendas, com mestrado, analista sênior"),
  IF(#REF! = 5,
    100,
    0
  )
  +
  IF($I756 = "M",
    200,
    0
  ),
  0
)</f>
        <v>#NUM!</v>
      </c>
    </row>
    <row r="757" spans="1:19" ht="14.25" customHeight="1" x14ac:dyDescent="0.2">
      <c r="A757" s="7" t="s">
        <v>94</v>
      </c>
      <c r="B757" s="5">
        <f>ROW()</f>
        <v>757</v>
      </c>
      <c r="C757" s="6" t="b">
        <v>1</v>
      </c>
      <c r="D757" s="7" t="e">
        <f ca="1">IF($B757 = 1 + N("Presidente"),
    127,
    IF($B757 = 2 + N("Vice-Presidente"),
        72,
        IF($B757 = 3 + N("Secretária bilíngue"),
            13,
            RANDBETWEEN(5,COUNT(#REF!) + 1)
        )
    )
)</f>
        <v>#NUM!</v>
      </c>
      <c r="E757" s="7" t="e">
        <f ca="1">VLOOKUP($D757,#REF!,2,FALSE)</f>
        <v>#NUM!</v>
      </c>
      <c r="F757" s="7" t="e">
        <f ca="1" xml:space="preserve">
IF($B757 = 1,
    0,
    RANDBETWEEN(5,COUNT(#REF!) + 1)
)</f>
        <v>#NUM!</v>
      </c>
      <c r="G757" s="7" t="e">
        <f ca="1" xml:space="preserve">
IF($B757 = 1 + N("Presidente"),
    "de Orléans e Bragança",
    VLOOKUP($F757,#REF!,2,FALSE) &amp; " " &amp; VLOOKUP(RANDBETWEEN(5,COUNT(#REF!) + 1),#REF!,2,FALSE)
)</f>
        <v>#NUM!</v>
      </c>
      <c r="H757" s="7" t="s">
        <v>853</v>
      </c>
      <c r="I757" s="7" t="s">
        <v>6</v>
      </c>
      <c r="J757" s="8">
        <f ca="1" xml:space="preserve">
IF($O757 = 5 + N("CEO"),
    TODAY() - 16340,
    IF($O757 = 8 + N("Secretary"),
        RANDBETWEEN(TODAY() - 12418.5, TODAY()-6574.5),
        IF(OR($O757 = 7, $O757 = 14),
            RANDBETWEEN(TODAY() - 16071, TODAY() - 8766),
            IF(OR($O757 = 13, $O757 = 12, $O757 = 11),
                RANDBETWEEN(TODAY() - 27393.75, TODAY() - 12783.75),
                RANDBETWEEN(TODAY() - 27393.75, TODAY()-10957.5)
            )
        )
    )
)</f>
        <v>21214</v>
      </c>
      <c r="K757" s="6">
        <f ca="1" xml:space="preserve">
IF(OR($O757 = 5, $O757 = 6) + N("Se for presidente ou vice-presidente"),
    10 + N("Doutor"),
    IF($O757 = 7 + N("Se for diretor"),
        RANDBETWEEN(8,10) + N("Graduate school or Master’s degree or Doctorate"),
        IF($O757 = 14 + N("If a manager"),
            RANDBETWEEN(7,9),
            IF(OR($O757 = 13, $O757 = 12, $O757 = 11) + N("If coordinator or specialist or analyst"),
                RANDBETWEEN(7,8),
                7
            )
        )
    )
)</f>
        <v>7</v>
      </c>
      <c r="L757" s="8" t="str">
        <f ca="1">VLOOKUP($K757,Education!$A:$B,2,FALSE)</f>
        <v>Undergraduate degree</v>
      </c>
      <c r="M757" s="7" t="e">
        <f ca="1" xml:space="preserve">
  IF(OR($O757 = 5, $O757 = 6, $O757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7" s="7" t="e">
        <f ca="1">VLOOKUP($M757,Department!$A:$B,2,FALSE)</f>
        <v>#NUM!</v>
      </c>
      <c r="O757" s="6">
        <f t="shared" ca="1" si="11"/>
        <v>10</v>
      </c>
      <c r="P757" s="7" t="str">
        <f ca="1">VLOOKUP($O757,Role!$A:$B,2,FALSE)</f>
        <v>Trainee</v>
      </c>
      <c r="Q757" s="6" t="str">
        <f ca="1" xml:space="preserve">
IF($O757 = 11 + N("Analyst"),
    RANDBETWEEN(5, 7) + N("Jr, Pleno, Sr"),
    ""
)</f>
        <v/>
      </c>
      <c r="R757" s="7" t="str">
        <f ca="1" xml:space="preserve">
IF($Q757 &lt;&gt; "",
    VLOOKUP($Q757,Level!$A:$B,2,FALSE),
    ""
)</f>
        <v/>
      </c>
      <c r="S757" s="1" t="e">
        <f ca="1" xml:space="preserve">
IF($O757 = 5 + N("Presidente"),
    27000,
    IF($O757 = 6 + N("Vice-presidente"),
        23000,
        IF(OR($O757 = 8, $O757= 13, $O757 = 12) + N("Secretária bilíngue ou coordenador ou especialista"),
            8000,
            IF($O757 = 7 + N("Diretor"),
                15000,
                IF($O757 = 14 + N("Gerente"),
                    12000,
                    IF($O757 = 9 + N("Estagiário"),
                        705,
                        IF($O757 = 10 + N("Trainee"),
                            805,
                            IF($O757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IF($K757 = 7,
  500,
  IF($K757 = 8,
    1000,
    IF($K757 = 9,
      1500,
      IF($K757 = 10,
        2000,
        0
      )
    )
  )
)
+
N("Adicional no salário por área")
+
IF($M757 = 14 + N("Tecnologia da Informação"),
  120,
  IF($M757 = 16 + N("Vendas"),
    110,
    IF($M757 = 15 + N("Jurídico"),
      100,
      IF(OR($M757 = 8, $M757 = 9, $M757 = 11) + N("Recursos humanos ou comercial ou comunicação e marketing"),
        80,
        0
      )
    )
  )
)
+
N("Adicionando pegadinha")
+
IF(AND($M757 = 16, $K757 = 9, $O757 = 11, $Q757 = 5) + N("Se for de vendas, com mestrado, analista sênior"),
  IF(#REF! = 5,
    100,
    0
  )
  +
  IF($I757 = "M",
    200,
    0
  ),
  0
)</f>
        <v>#NUM!</v>
      </c>
    </row>
    <row r="758" spans="1:19" ht="14.25" customHeight="1" x14ac:dyDescent="0.2">
      <c r="A758" s="7" t="s">
        <v>94</v>
      </c>
      <c r="B758" s="5">
        <f>ROW()</f>
        <v>758</v>
      </c>
      <c r="C758" s="6" t="b">
        <v>1</v>
      </c>
      <c r="D758" s="7" t="e">
        <f ca="1">IF($B758 = 1 + N("Presidente"),
    127,
    IF($B758 = 2 + N("Vice-Presidente"),
        72,
        IF($B758 = 3 + N("Secretária bilíngue"),
            13,
            RANDBETWEEN(5,COUNT(#REF!) + 1)
        )
    )
)</f>
        <v>#NUM!</v>
      </c>
      <c r="E758" s="7" t="e">
        <f ca="1">VLOOKUP($D758,#REF!,2,FALSE)</f>
        <v>#NUM!</v>
      </c>
      <c r="F758" s="7" t="e">
        <f ca="1" xml:space="preserve">
IF($B758 = 1,
    0,
    RANDBETWEEN(5,COUNT(#REF!) + 1)
)</f>
        <v>#NUM!</v>
      </c>
      <c r="G758" s="7" t="e">
        <f ca="1" xml:space="preserve">
IF($B758 = 1 + N("Presidente"),
    "de Orléans e Bragança",
    VLOOKUP($F758,#REF!,2,FALSE) &amp; " " &amp; VLOOKUP(RANDBETWEEN(5,COUNT(#REF!) + 1),#REF!,2,FALSE)
)</f>
        <v>#NUM!</v>
      </c>
      <c r="H758" s="7" t="s">
        <v>854</v>
      </c>
      <c r="I758" s="7" t="s">
        <v>5</v>
      </c>
      <c r="J758" s="8">
        <f ca="1" xml:space="preserve">
IF($O758 = 5 + N("CEO"),
    TODAY() - 16340,
    IF($O758 = 8 + N("Secretary"),
        RANDBETWEEN(TODAY() - 12418.5, TODAY()-6574.5),
        IF(OR($O758 = 7, $O758 = 14),
            RANDBETWEEN(TODAY() - 16071, TODAY() - 8766),
            IF(OR($O758 = 13, $O758 = 12, $O758 = 11),
                RANDBETWEEN(TODAY() - 27393.75, TODAY() - 12783.75),
                RANDBETWEEN(TODAY() - 27393.75, TODAY()-10957.5)
            )
        )
    )
)</f>
        <v>19229</v>
      </c>
      <c r="K758" s="6">
        <f ca="1" xml:space="preserve">
IF(OR($O758 = 5, $O758 = 6) + N("Se for presidente ou vice-presidente"),
    10 + N("Doutor"),
    IF($O758 = 7 + N("Se for diretor"),
        RANDBETWEEN(8,10) + N("Graduate school or Master’s degree or Doctorate"),
        IF($O758 = 14 + N("If a manager"),
            RANDBETWEEN(7,9),
            IF(OR($O758 = 13, $O758 = 12, $O758 = 11) + N("If coordinator or specialist or analyst"),
                RANDBETWEEN(7,8),
                7
            )
        )
    )
)</f>
        <v>8</v>
      </c>
      <c r="L758" s="8" t="str">
        <f ca="1">VLOOKUP($K758,Education!$A:$B,2,FALSE)</f>
        <v>Graduate school</v>
      </c>
      <c r="M758" s="7" t="e">
        <f ca="1" xml:space="preserve">
  IF(OR($O758 = 5, $O758 = 6, $O758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8" s="7" t="e">
        <f ca="1">VLOOKUP($M758,Department!$A:$B,2,FALSE)</f>
        <v>#NUM!</v>
      </c>
      <c r="O758" s="6">
        <f t="shared" ca="1" si="11"/>
        <v>11</v>
      </c>
      <c r="P758" s="7" t="str">
        <f ca="1">VLOOKUP($O758,Role!$A:$B,2,FALSE)</f>
        <v>Analyst</v>
      </c>
      <c r="Q758" s="6">
        <f ca="1" xml:space="preserve">
IF($O758 = 11 + N("Analyst"),
    RANDBETWEEN(5, 7) + N("Jr, Pleno, Sr"),
    ""
)</f>
        <v>5</v>
      </c>
      <c r="R758" s="7" t="e">
        <f ca="1" xml:space="preserve">
IF($Q758 &lt;&gt; "",
    VLOOKUP($Q758,Level!$A:$B,2,FALSE),
    ""
)</f>
        <v>#N/A</v>
      </c>
      <c r="S758" s="1" t="e">
        <f ca="1" xml:space="preserve">
IF($O758 = 5 + N("Presidente"),
    27000,
    IF($O758 = 6 + N("Vice-presidente"),
        23000,
        IF(OR($O758 = 8, $O758= 13, $O758 = 12) + N("Secretária bilíngue ou coordenador ou especialista"),
            8000,
            IF($O758 = 7 + N("Diretor"),
                15000,
                IF($O758 = 14 + N("Gerente"),
                    12000,
                    IF($O758 = 9 + N("Estagiário"),
                        705,
                        IF($O758 = 10 + N("Trainee"),
                            805,
                            IF($O758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IF($K758 = 7,
  500,
  IF($K758 = 8,
    1000,
    IF($K758 = 9,
      1500,
      IF($K758 = 10,
        2000,
        0
      )
    )
  )
)
+
N("Adicional no salário por área")
+
IF($M758 = 14 + N("Tecnologia da Informação"),
  120,
  IF($M758 = 16 + N("Vendas"),
    110,
    IF($M758 = 15 + N("Jurídico"),
      100,
      IF(OR($M758 = 8, $M758 = 9, $M758 = 11) + N("Recursos humanos ou comercial ou comunicação e marketing"),
        80,
        0
      )
    )
  )
)
+
N("Adicionando pegadinha")
+
IF(AND($M758 = 16, $K758 = 9, $O758 = 11, $Q758 = 5) + N("Se for de vendas, com mestrado, analista sênior"),
  IF(#REF! = 5,
    100,
    0
  )
  +
  IF($I758 = "M",
    200,
    0
  ),
  0
)</f>
        <v>#NUM!</v>
      </c>
    </row>
    <row r="759" spans="1:19" ht="14.25" customHeight="1" x14ac:dyDescent="0.2">
      <c r="A759" s="7" t="s">
        <v>94</v>
      </c>
      <c r="B759" s="5">
        <f>ROW()</f>
        <v>759</v>
      </c>
      <c r="C759" s="6" t="b">
        <v>1</v>
      </c>
      <c r="D759" s="7" t="e">
        <f ca="1">IF($B759 = 1 + N("Presidente"),
    127,
    IF($B759 = 2 + N("Vice-Presidente"),
        72,
        IF($B759 = 3 + N("Secretária bilíngue"),
            13,
            RANDBETWEEN(5,COUNT(#REF!) + 1)
        )
    )
)</f>
        <v>#NUM!</v>
      </c>
      <c r="E759" s="7" t="e">
        <f ca="1">VLOOKUP($D759,#REF!,2,FALSE)</f>
        <v>#NUM!</v>
      </c>
      <c r="F759" s="7" t="e">
        <f ca="1" xml:space="preserve">
IF($B759 = 1,
    0,
    RANDBETWEEN(5,COUNT(#REF!) + 1)
)</f>
        <v>#NUM!</v>
      </c>
      <c r="G759" s="7" t="e">
        <f ca="1" xml:space="preserve">
IF($B759 = 1 + N("Presidente"),
    "de Orléans e Bragança",
    VLOOKUP($F759,#REF!,2,FALSE) &amp; " " &amp; VLOOKUP(RANDBETWEEN(5,COUNT(#REF!) + 1),#REF!,2,FALSE)
)</f>
        <v>#NUM!</v>
      </c>
      <c r="H759" s="7" t="s">
        <v>855</v>
      </c>
      <c r="I759" s="7" t="s">
        <v>6</v>
      </c>
      <c r="J759" s="8">
        <f ca="1" xml:space="preserve">
IF($O759 = 5 + N("CEO"),
    TODAY() - 16340,
    IF($O759 = 8 + N("Secretary"),
        RANDBETWEEN(TODAY() - 12418.5, TODAY()-6574.5),
        IF(OR($O759 = 7, $O759 = 14),
            RANDBETWEEN(TODAY() - 16071, TODAY() - 8766),
            IF(OR($O759 = 13, $O759 = 12, $O759 = 11),
                RANDBETWEEN(TODAY() - 27393.75, TODAY() - 12783.75),
                RANDBETWEEN(TODAY() - 27393.75, TODAY()-10957.5)
            )
        )
    )
)</f>
        <v>24115</v>
      </c>
      <c r="K759" s="6">
        <f ca="1" xml:space="preserve">
IF(OR($O759 = 5, $O759 = 6) + N("Se for presidente ou vice-presidente"),
    10 + N("Doutor"),
    IF($O759 = 7 + N("Se for diretor"),
        RANDBETWEEN(8,10) + N("Graduate school or Master’s degree or Doctorate"),
        IF($O759 = 14 + N("If a manager"),
            RANDBETWEEN(7,9),
            IF(OR($O759 = 13, $O759 = 12, $O759 = 11) + N("If coordinator or specialist or analyst"),
                RANDBETWEEN(7,8),
                7
            )
        )
    )
)</f>
        <v>7</v>
      </c>
      <c r="L759" s="8" t="str">
        <f ca="1">VLOOKUP($K759,Education!$A:$B,2,FALSE)</f>
        <v>Undergraduate degree</v>
      </c>
      <c r="M759" s="7" t="e">
        <f ca="1" xml:space="preserve">
  IF(OR($O759 = 5, $O759 = 6, $O759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59" s="7" t="e">
        <f ca="1">VLOOKUP($M759,Department!$A:$B,2,FALSE)</f>
        <v>#NUM!</v>
      </c>
      <c r="O759" s="6">
        <f t="shared" ca="1" si="11"/>
        <v>10</v>
      </c>
      <c r="P759" s="7" t="str">
        <f ca="1">VLOOKUP($O759,Role!$A:$B,2,FALSE)</f>
        <v>Trainee</v>
      </c>
      <c r="Q759" s="6" t="str">
        <f ca="1" xml:space="preserve">
IF($O759 = 11 + N("Analyst"),
    RANDBETWEEN(5, 7) + N("Jr, Pleno, Sr"),
    ""
)</f>
        <v/>
      </c>
      <c r="R759" s="7" t="str">
        <f ca="1" xml:space="preserve">
IF($Q759 &lt;&gt; "",
    VLOOKUP($Q759,Level!$A:$B,2,FALSE),
    ""
)</f>
        <v/>
      </c>
      <c r="S759" s="1" t="e">
        <f ca="1" xml:space="preserve">
IF($O759 = 5 + N("Presidente"),
    27000,
    IF($O759 = 6 + N("Vice-presidente"),
        23000,
        IF(OR($O759 = 8, $O759= 13, $O759 = 12) + N("Secretária bilíngue ou coordenador ou especialista"),
            8000,
            IF($O759 = 7 + N("Diretor"),
                15000,
                IF($O759 = 14 + N("Gerente"),
                    12000,
                    IF($O759 = 9 + N("Estagiário"),
                        705,
                        IF($O759 = 10 + N("Trainee"),
                            805,
                            IF($O759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IF($K759 = 7,
  500,
  IF($K759 = 8,
    1000,
    IF($K759 = 9,
      1500,
      IF($K759 = 10,
        2000,
        0
      )
    )
  )
)
+
N("Adicional no salário por área")
+
IF($M759 = 14 + N("Tecnologia da Informação"),
  120,
  IF($M759 = 16 + N("Vendas"),
    110,
    IF($M759 = 15 + N("Jurídico"),
      100,
      IF(OR($M759 = 8, $M759 = 9, $M759 = 11) + N("Recursos humanos ou comercial ou comunicação e marketing"),
        80,
        0
      )
    )
  )
)
+
N("Adicionando pegadinha")
+
IF(AND($M759 = 16, $K759 = 9, $O759 = 11, $Q759 = 5) + N("Se for de vendas, com mestrado, analista sênior"),
  IF(#REF! = 5,
    100,
    0
  )
  +
  IF($I759 = "M",
    200,
    0
  ),
  0
)</f>
        <v>#NUM!</v>
      </c>
    </row>
    <row r="760" spans="1:19" ht="14.25" customHeight="1" x14ac:dyDescent="0.2">
      <c r="A760" s="7" t="s">
        <v>94</v>
      </c>
      <c r="B760" s="5">
        <f>ROW()</f>
        <v>760</v>
      </c>
      <c r="C760" s="6" t="b">
        <v>1</v>
      </c>
      <c r="D760" s="7" t="e">
        <f ca="1">IF($B760 = 1 + N("Presidente"),
    127,
    IF($B760 = 2 + N("Vice-Presidente"),
        72,
        IF($B760 = 3 + N("Secretária bilíngue"),
            13,
            RANDBETWEEN(5,COUNT(#REF!) + 1)
        )
    )
)</f>
        <v>#NUM!</v>
      </c>
      <c r="E760" s="7" t="e">
        <f ca="1">VLOOKUP($D760,#REF!,2,FALSE)</f>
        <v>#NUM!</v>
      </c>
      <c r="F760" s="7" t="e">
        <f ca="1" xml:space="preserve">
IF($B760 = 1,
    0,
    RANDBETWEEN(5,COUNT(#REF!) + 1)
)</f>
        <v>#NUM!</v>
      </c>
      <c r="G760" s="7" t="e">
        <f ca="1" xml:space="preserve">
IF($B760 = 1 + N("Presidente"),
    "de Orléans e Bragança",
    VLOOKUP($F760,#REF!,2,FALSE) &amp; " " &amp; VLOOKUP(RANDBETWEEN(5,COUNT(#REF!) + 1),#REF!,2,FALSE)
)</f>
        <v>#NUM!</v>
      </c>
      <c r="H760" s="7" t="s">
        <v>856</v>
      </c>
      <c r="I760" s="7" t="s">
        <v>6</v>
      </c>
      <c r="J760" s="8">
        <f ca="1" xml:space="preserve">
IF($O760 = 5 + N("CEO"),
    TODAY() - 16340,
    IF($O760 = 8 + N("Secretary"),
        RANDBETWEEN(TODAY() - 12418.5, TODAY()-6574.5),
        IF(OR($O760 = 7, $O760 = 14),
            RANDBETWEEN(TODAY() - 16071, TODAY() - 8766),
            IF(OR($O760 = 13, $O760 = 12, $O760 = 11),
                RANDBETWEEN(TODAY() - 27393.75, TODAY() - 12783.75),
                RANDBETWEEN(TODAY() - 27393.75, TODAY()-10957.5)
            )
        )
    )
)</f>
        <v>20056</v>
      </c>
      <c r="K760" s="6">
        <f ca="1" xml:space="preserve">
IF(OR($O760 = 5, $O760 = 6) + N("Se for presidente ou vice-presidente"),
    10 + N("Doutor"),
    IF($O760 = 7 + N("Se for diretor"),
        RANDBETWEEN(8,10) + N("Graduate school or Master’s degree or Doctorate"),
        IF($O760 = 14 + N("If a manager"),
            RANDBETWEEN(7,9),
            IF(OR($O760 = 13, $O760 = 12, $O760 = 11) + N("If coordinator or specialist or analyst"),
                RANDBETWEEN(7,8),
                7
            )
        )
    )
)</f>
        <v>8</v>
      </c>
      <c r="L760" s="8" t="str">
        <f ca="1">VLOOKUP($K760,Education!$A:$B,2,FALSE)</f>
        <v>Graduate school</v>
      </c>
      <c r="M760" s="7" t="e">
        <f ca="1" xml:space="preserve">
  IF(OR($O760 = 5, $O760 = 6, $O760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0" s="7" t="e">
        <f ca="1">VLOOKUP($M760,Department!$A:$B,2,FALSE)</f>
        <v>#NUM!</v>
      </c>
      <c r="O760" s="6">
        <f t="shared" ca="1" si="11"/>
        <v>11</v>
      </c>
      <c r="P760" s="7" t="str">
        <f ca="1">VLOOKUP($O760,Role!$A:$B,2,FALSE)</f>
        <v>Analyst</v>
      </c>
      <c r="Q760" s="6">
        <f ca="1" xml:space="preserve">
IF($O760 = 11 + N("Analyst"),
    RANDBETWEEN(5, 7) + N("Jr, Pleno, Sr"),
    ""
)</f>
        <v>5</v>
      </c>
      <c r="R760" s="7" t="e">
        <f ca="1" xml:space="preserve">
IF($Q760 &lt;&gt; "",
    VLOOKUP($Q760,Level!$A:$B,2,FALSE),
    ""
)</f>
        <v>#N/A</v>
      </c>
      <c r="S760" s="1" t="e">
        <f ca="1" xml:space="preserve">
IF($O760 = 5 + N("Presidente"),
    27000,
    IF($O760 = 6 + N("Vice-presidente"),
        23000,
        IF(OR($O760 = 8, $O760= 13, $O760 = 12) + N("Secretária bilíngue ou coordenador ou especialista"),
            8000,
            IF($O760 = 7 + N("Diretor"),
                15000,
                IF($O760 = 14 + N("Gerente"),
                    12000,
                    IF($O760 = 9 + N("Estagiário"),
                        705,
                        IF($O760 = 10 + N("Trainee"),
                            805,
                            IF($O760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IF($K760 = 7,
  500,
  IF($K760 = 8,
    1000,
    IF($K760 = 9,
      1500,
      IF($K760 = 10,
        2000,
        0
      )
    )
  )
)
+
N("Adicional no salário por área")
+
IF($M760 = 14 + N("Tecnologia da Informação"),
  120,
  IF($M760 = 16 + N("Vendas"),
    110,
    IF($M760 = 15 + N("Jurídico"),
      100,
      IF(OR($M760 = 8, $M760 = 9, $M760 = 11) + N("Recursos humanos ou comercial ou comunicação e marketing"),
        80,
        0
      )
    )
  )
)
+
N("Adicionando pegadinha")
+
IF(AND($M760 = 16, $K760 = 9, $O760 = 11, $Q760 = 5) + N("Se for de vendas, com mestrado, analista sênior"),
  IF(#REF! = 5,
    100,
    0
  )
  +
  IF($I760 = "M",
    200,
    0
  ),
  0
)</f>
        <v>#NUM!</v>
      </c>
    </row>
    <row r="761" spans="1:19" ht="14.25" customHeight="1" x14ac:dyDescent="0.2">
      <c r="A761" s="7" t="s">
        <v>94</v>
      </c>
      <c r="B761" s="5">
        <f>ROW()</f>
        <v>761</v>
      </c>
      <c r="C761" s="6" t="b">
        <v>1</v>
      </c>
      <c r="D761" s="7" t="e">
        <f ca="1">IF($B761 = 1 + N("Presidente"),
    127,
    IF($B761 = 2 + N("Vice-Presidente"),
        72,
        IF($B761 = 3 + N("Secretária bilíngue"),
            13,
            RANDBETWEEN(5,COUNT(#REF!) + 1)
        )
    )
)</f>
        <v>#NUM!</v>
      </c>
      <c r="E761" s="7" t="e">
        <f ca="1">VLOOKUP($D761,#REF!,2,FALSE)</f>
        <v>#NUM!</v>
      </c>
      <c r="F761" s="7" t="e">
        <f ca="1" xml:space="preserve">
IF($B761 = 1,
    0,
    RANDBETWEEN(5,COUNT(#REF!) + 1)
)</f>
        <v>#NUM!</v>
      </c>
      <c r="G761" s="7" t="e">
        <f ca="1" xml:space="preserve">
IF($B761 = 1 + N("Presidente"),
    "de Orléans e Bragança",
    VLOOKUP($F761,#REF!,2,FALSE) &amp; " " &amp; VLOOKUP(RANDBETWEEN(5,COUNT(#REF!) + 1),#REF!,2,FALSE)
)</f>
        <v>#NUM!</v>
      </c>
      <c r="H761" s="7" t="s">
        <v>857</v>
      </c>
      <c r="I761" s="7" t="s">
        <v>6</v>
      </c>
      <c r="J761" s="8">
        <f ca="1" xml:space="preserve">
IF($O761 = 5 + N("CEO"),
    TODAY() - 16340,
    IF($O761 = 8 + N("Secretary"),
        RANDBETWEEN(TODAY() - 12418.5, TODAY()-6574.5),
        IF(OR($O761 = 7, $O761 = 14),
            RANDBETWEEN(TODAY() - 16071, TODAY() - 8766),
            IF(OR($O761 = 13, $O761 = 12, $O761 = 11),
                RANDBETWEEN(TODAY() - 27393.75, TODAY() - 12783.75),
                RANDBETWEEN(TODAY() - 27393.75, TODAY()-10957.5)
            )
        )
    )
)</f>
        <v>22175</v>
      </c>
      <c r="K761" s="6">
        <f ca="1" xml:space="preserve">
IF(OR($O761 = 5, $O761 = 6) + N("Se for presidente ou vice-presidente"),
    10 + N("Doutor"),
    IF($O761 = 7 + N("Se for diretor"),
        RANDBETWEEN(8,10) + N("Graduate school or Master’s degree or Doctorate"),
        IF($O761 = 14 + N("If a manager"),
            RANDBETWEEN(7,9),
            IF(OR($O761 = 13, $O761 = 12, $O761 = 11) + N("If coordinator or specialist or analyst"),
                RANDBETWEEN(7,8),
                7
            )
        )
    )
)</f>
        <v>7</v>
      </c>
      <c r="L761" s="8" t="str">
        <f ca="1">VLOOKUP($K761,Education!$A:$B,2,FALSE)</f>
        <v>Undergraduate degree</v>
      </c>
      <c r="M761" s="7" t="e">
        <f ca="1" xml:space="preserve">
  IF(OR($O761 = 5, $O761 = 6, $O761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1" s="7" t="e">
        <f ca="1">VLOOKUP($M761,Department!$A:$B,2,FALSE)</f>
        <v>#NUM!</v>
      </c>
      <c r="O761" s="6">
        <f t="shared" ca="1" si="11"/>
        <v>10</v>
      </c>
      <c r="P761" s="7" t="str">
        <f ca="1">VLOOKUP($O761,Role!$A:$B,2,FALSE)</f>
        <v>Trainee</v>
      </c>
      <c r="Q761" s="6" t="str">
        <f ca="1" xml:space="preserve">
IF($O761 = 11 + N("Analyst"),
    RANDBETWEEN(5, 7) + N("Jr, Pleno, Sr"),
    ""
)</f>
        <v/>
      </c>
      <c r="R761" s="7" t="str">
        <f ca="1" xml:space="preserve">
IF($Q761 &lt;&gt; "",
    VLOOKUP($Q761,Level!$A:$B,2,FALSE),
    ""
)</f>
        <v/>
      </c>
      <c r="S761" s="1" t="e">
        <f ca="1" xml:space="preserve">
IF($O761 = 5 + N("Presidente"),
    27000,
    IF($O761 = 6 + N("Vice-presidente"),
        23000,
        IF(OR($O761 = 8, $O761= 13, $O761 = 12) + N("Secretária bilíngue ou coordenador ou especialista"),
            8000,
            IF($O761 = 7 + N("Diretor"),
                15000,
                IF($O761 = 14 + N("Gerente"),
                    12000,
                    IF($O761 = 9 + N("Estagiário"),
                        705,
                        IF($O761 = 10 + N("Trainee"),
                            805,
                            IF($O761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IF($K761 = 7,
  500,
  IF($K761 = 8,
    1000,
    IF($K761 = 9,
      1500,
      IF($K761 = 10,
        2000,
        0
      )
    )
  )
)
+
N("Adicional no salário por área")
+
IF($M761 = 14 + N("Tecnologia da Informação"),
  120,
  IF($M761 = 16 + N("Vendas"),
    110,
    IF($M761 = 15 + N("Jurídico"),
      100,
      IF(OR($M761 = 8, $M761 = 9, $M761 = 11) + N("Recursos humanos ou comercial ou comunicação e marketing"),
        80,
        0
      )
    )
  )
)
+
N("Adicionando pegadinha")
+
IF(AND($M761 = 16, $K761 = 9, $O761 = 11, $Q761 = 5) + N("Se for de vendas, com mestrado, analista sênior"),
  IF(#REF! = 5,
    100,
    0
  )
  +
  IF($I761 = "M",
    200,
    0
  ),
  0
)</f>
        <v>#NUM!</v>
      </c>
    </row>
    <row r="762" spans="1:19" ht="14.25" customHeight="1" x14ac:dyDescent="0.2">
      <c r="A762" s="7" t="s">
        <v>94</v>
      </c>
      <c r="B762" s="5">
        <f>ROW()</f>
        <v>762</v>
      </c>
      <c r="C762" s="6" t="b">
        <v>1</v>
      </c>
      <c r="D762" s="7" t="e">
        <f ca="1">IF($B762 = 1 + N("Presidente"),
    127,
    IF($B762 = 2 + N("Vice-Presidente"),
        72,
        IF($B762 = 3 + N("Secretária bilíngue"),
            13,
            RANDBETWEEN(5,COUNT(#REF!) + 1)
        )
    )
)</f>
        <v>#NUM!</v>
      </c>
      <c r="E762" s="7" t="e">
        <f ca="1">VLOOKUP($D762,#REF!,2,FALSE)</f>
        <v>#NUM!</v>
      </c>
      <c r="F762" s="7" t="e">
        <f ca="1" xml:space="preserve">
IF($B762 = 1,
    0,
    RANDBETWEEN(5,COUNT(#REF!) + 1)
)</f>
        <v>#NUM!</v>
      </c>
      <c r="G762" s="7" t="e">
        <f ca="1" xml:space="preserve">
IF($B762 = 1 + N("Presidente"),
    "de Orléans e Bragança",
    VLOOKUP($F762,#REF!,2,FALSE) &amp; " " &amp; VLOOKUP(RANDBETWEEN(5,COUNT(#REF!) + 1),#REF!,2,FALSE)
)</f>
        <v>#NUM!</v>
      </c>
      <c r="H762" s="7" t="s">
        <v>858</v>
      </c>
      <c r="I762" s="7" t="s">
        <v>5</v>
      </c>
      <c r="J762" s="8">
        <f ca="1" xml:space="preserve">
IF($O762 = 5 + N("CEO"),
    TODAY() - 16340,
    IF($O762 = 8 + N("Secretary"),
        RANDBETWEEN(TODAY() - 12418.5, TODAY()-6574.5),
        IF(OR($O762 = 7, $O762 = 14),
            RANDBETWEEN(TODAY() - 16071, TODAY() - 8766),
            IF(OR($O762 = 13, $O762 = 12, $O762 = 11),
                RANDBETWEEN(TODAY() - 27393.75, TODAY() - 12783.75),
                RANDBETWEEN(TODAY() - 27393.75, TODAY()-10957.5)
            )
        )
    )
)</f>
        <v>19278</v>
      </c>
      <c r="K762" s="6">
        <f ca="1" xml:space="preserve">
IF(OR($O762 = 5, $O762 = 6) + N("Se for presidente ou vice-presidente"),
    10 + N("Doutor"),
    IF($O762 = 7 + N("Se for diretor"),
        RANDBETWEEN(8,10) + N("Graduate school or Master’s degree or Doctorate"),
        IF($O762 = 14 + N("If a manager"),
            RANDBETWEEN(7,9),
            IF(OR($O762 = 13, $O762 = 12, $O762 = 11) + N("If coordinator or specialist or analyst"),
                RANDBETWEEN(7,8),
                7
            )
        )
    )
)</f>
        <v>8</v>
      </c>
      <c r="L762" s="8" t="str">
        <f ca="1">VLOOKUP($K762,Education!$A:$B,2,FALSE)</f>
        <v>Graduate school</v>
      </c>
      <c r="M762" s="7" t="e">
        <f ca="1" xml:space="preserve">
  IF(OR($O762 = 5, $O762 = 6, $O762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2" s="7" t="e">
        <f ca="1">VLOOKUP($M762,Department!$A:$B,2,FALSE)</f>
        <v>#NUM!</v>
      </c>
      <c r="O762" s="6">
        <f t="shared" ca="1" si="11"/>
        <v>11</v>
      </c>
      <c r="P762" s="7" t="str">
        <f ca="1">VLOOKUP($O762,Role!$A:$B,2,FALSE)</f>
        <v>Analyst</v>
      </c>
      <c r="Q762" s="6">
        <f ca="1" xml:space="preserve">
IF($O762 = 11 + N("Analyst"),
    RANDBETWEEN(5, 7) + N("Jr, Pleno, Sr"),
    ""
)</f>
        <v>7</v>
      </c>
      <c r="R762" s="7" t="e">
        <f ca="1" xml:space="preserve">
IF($Q762 &lt;&gt; "",
    VLOOKUP($Q762,Level!$A:$B,2,FALSE),
    ""
)</f>
        <v>#N/A</v>
      </c>
      <c r="S762" s="1" t="e">
        <f ca="1" xml:space="preserve">
IF($O762 = 5 + N("Presidente"),
    27000,
    IF($O762 = 6 + N("Vice-presidente"),
        23000,
        IF(OR($O762 = 8, $O762= 13, $O762 = 12) + N("Secretária bilíngue ou coordenador ou especialista"),
            8000,
            IF($O762 = 7 + N("Diretor"),
                15000,
                IF($O762 = 14 + N("Gerente"),
                    12000,
                    IF($O762 = 9 + N("Estagiário"),
                        705,
                        IF($O762 = 10 + N("Trainee"),
                            805,
                            IF($O762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IF($K762 = 7,
  500,
  IF($K762 = 8,
    1000,
    IF($K762 = 9,
      1500,
      IF($K762 = 10,
        2000,
        0
      )
    )
  )
)
+
N("Adicional no salário por área")
+
IF($M762 = 14 + N("Tecnologia da Informação"),
  120,
  IF($M762 = 16 + N("Vendas"),
    110,
    IF($M762 = 15 + N("Jurídico"),
      100,
      IF(OR($M762 = 8, $M762 = 9, $M762 = 11) + N("Recursos humanos ou comercial ou comunicação e marketing"),
        80,
        0
      )
    )
  )
)
+
N("Adicionando pegadinha")
+
IF(AND($M762 = 16, $K762 = 9, $O762 = 11, $Q762 = 5) + N("Se for de vendas, com mestrado, analista sênior"),
  IF(#REF! = 5,
    100,
    0
  )
  +
  IF($I762 = "M",
    200,
    0
  ),
  0
)</f>
        <v>#NUM!</v>
      </c>
    </row>
    <row r="763" spans="1:19" ht="14.25" customHeight="1" x14ac:dyDescent="0.2">
      <c r="A763" s="7" t="s">
        <v>94</v>
      </c>
      <c r="B763" s="5">
        <f>ROW()</f>
        <v>763</v>
      </c>
      <c r="C763" s="6" t="b">
        <v>1</v>
      </c>
      <c r="D763" s="7" t="e">
        <f ca="1">IF($B763 = 1 + N("Presidente"),
    127,
    IF($B763 = 2 + N("Vice-Presidente"),
        72,
        IF($B763 = 3 + N("Secretária bilíngue"),
            13,
            RANDBETWEEN(5,COUNT(#REF!) + 1)
        )
    )
)</f>
        <v>#NUM!</v>
      </c>
      <c r="E763" s="7" t="e">
        <f ca="1">VLOOKUP($D763,#REF!,2,FALSE)</f>
        <v>#NUM!</v>
      </c>
      <c r="F763" s="7" t="e">
        <f ca="1" xml:space="preserve">
IF($B763 = 1,
    0,
    RANDBETWEEN(5,COUNT(#REF!) + 1)
)</f>
        <v>#NUM!</v>
      </c>
      <c r="G763" s="7" t="e">
        <f ca="1" xml:space="preserve">
IF($B763 = 1 + N("Presidente"),
    "de Orléans e Bragança",
    VLOOKUP($F763,#REF!,2,FALSE) &amp; " " &amp; VLOOKUP(RANDBETWEEN(5,COUNT(#REF!) + 1),#REF!,2,FALSE)
)</f>
        <v>#NUM!</v>
      </c>
      <c r="H763" s="7" t="s">
        <v>859</v>
      </c>
      <c r="I763" s="7" t="s">
        <v>6</v>
      </c>
      <c r="J763" s="8">
        <f ca="1" xml:space="preserve">
IF($O763 = 5 + N("CEO"),
    TODAY() - 16340,
    IF($O763 = 8 + N("Secretary"),
        RANDBETWEEN(TODAY() - 12418.5, TODAY()-6574.5),
        IF(OR($O763 = 7, $O763 = 14),
            RANDBETWEEN(TODAY() - 16071, TODAY() - 8766),
            IF(OR($O763 = 13, $O763 = 12, $O763 = 11),
                RANDBETWEEN(TODAY() - 27393.75, TODAY() - 12783.75),
                RANDBETWEEN(TODAY() - 27393.75, TODAY()-10957.5)
            )
        )
    )
)</f>
        <v>17957</v>
      </c>
      <c r="K763" s="6">
        <f ca="1" xml:space="preserve">
IF(OR($O763 = 5, $O763 = 6) + N("Se for presidente ou vice-presidente"),
    10 + N("Doutor"),
    IF($O763 = 7 + N("Se for diretor"),
        RANDBETWEEN(8,10) + N("Graduate school or Master’s degree or Doctorate"),
        IF($O763 = 14 + N("If a manager"),
            RANDBETWEEN(7,9),
            IF(OR($O763 = 13, $O763 = 12, $O763 = 11) + N("If coordinator or specialist or analyst"),
                RANDBETWEEN(7,8),
                7
            )
        )
    )
)</f>
        <v>7</v>
      </c>
      <c r="L763" s="8" t="str">
        <f ca="1">VLOOKUP($K763,Education!$A:$B,2,FALSE)</f>
        <v>Undergraduate degree</v>
      </c>
      <c r="M763" s="7" t="e">
        <f ca="1" xml:space="preserve">
  IF(OR($O763 = 5, $O763 = 6, $O763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3" s="7" t="e">
        <f ca="1">VLOOKUP($M763,Department!$A:$B,2,FALSE)</f>
        <v>#NUM!</v>
      </c>
      <c r="O763" s="6">
        <f t="shared" ca="1" si="11"/>
        <v>10</v>
      </c>
      <c r="P763" s="7" t="str">
        <f ca="1">VLOOKUP($O763,Role!$A:$B,2,FALSE)</f>
        <v>Trainee</v>
      </c>
      <c r="Q763" s="6" t="str">
        <f ca="1" xml:space="preserve">
IF($O763 = 11 + N("Analyst"),
    RANDBETWEEN(5, 7) + N("Jr, Pleno, Sr"),
    ""
)</f>
        <v/>
      </c>
      <c r="R763" s="7" t="str">
        <f ca="1" xml:space="preserve">
IF($Q763 &lt;&gt; "",
    VLOOKUP($Q763,Level!$A:$B,2,FALSE),
    ""
)</f>
        <v/>
      </c>
      <c r="S763" s="1" t="e">
        <f ca="1" xml:space="preserve">
IF($O763 = 5 + N("Presidente"),
    27000,
    IF($O763 = 6 + N("Vice-presidente"),
        23000,
        IF(OR($O763 = 8, $O763= 13, $O763 = 12) + N("Secretária bilíngue ou coordenador ou especialista"),
            8000,
            IF($O763 = 7 + N("Diretor"),
                15000,
                IF($O763 = 14 + N("Gerente"),
                    12000,
                    IF($O763 = 9 + N("Estagiário"),
                        705,
                        IF($O763 = 10 + N("Trainee"),
                            805,
                            IF($O763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IF($K763 = 7,
  500,
  IF($K763 = 8,
    1000,
    IF($K763 = 9,
      1500,
      IF($K763 = 10,
        2000,
        0
      )
    )
  )
)
+
N("Adicional no salário por área")
+
IF($M763 = 14 + N("Tecnologia da Informação"),
  120,
  IF($M763 = 16 + N("Vendas"),
    110,
    IF($M763 = 15 + N("Jurídico"),
      100,
      IF(OR($M763 = 8, $M763 = 9, $M763 = 11) + N("Recursos humanos ou comercial ou comunicação e marketing"),
        80,
        0
      )
    )
  )
)
+
N("Adicionando pegadinha")
+
IF(AND($M763 = 16, $K763 = 9, $O763 = 11, $Q763 = 5) + N("Se for de vendas, com mestrado, analista sênior"),
  IF(#REF! = 5,
    100,
    0
  )
  +
  IF($I763 = "M",
    200,
    0
  ),
  0
)</f>
        <v>#NUM!</v>
      </c>
    </row>
    <row r="764" spans="1:19" ht="14.25" customHeight="1" x14ac:dyDescent="0.2">
      <c r="A764" s="7" t="s">
        <v>94</v>
      </c>
      <c r="B764" s="5">
        <f>ROW()</f>
        <v>764</v>
      </c>
      <c r="C764" s="6" t="b">
        <v>1</v>
      </c>
      <c r="D764" s="7" t="e">
        <f ca="1">IF($B764 = 1 + N("Presidente"),
    127,
    IF($B764 = 2 + N("Vice-Presidente"),
        72,
        IF($B764 = 3 + N("Secretária bilíngue"),
            13,
            RANDBETWEEN(5,COUNT(#REF!) + 1)
        )
    )
)</f>
        <v>#NUM!</v>
      </c>
      <c r="E764" s="7" t="e">
        <f ca="1">VLOOKUP($D764,#REF!,2,FALSE)</f>
        <v>#NUM!</v>
      </c>
      <c r="F764" s="7" t="e">
        <f ca="1" xml:space="preserve">
IF($B764 = 1,
    0,
    RANDBETWEEN(5,COUNT(#REF!) + 1)
)</f>
        <v>#NUM!</v>
      </c>
      <c r="G764" s="7" t="e">
        <f ca="1" xml:space="preserve">
IF($B764 = 1 + N("Presidente"),
    "de Orléans e Bragança",
    VLOOKUP($F764,#REF!,2,FALSE) &amp; " " &amp; VLOOKUP(RANDBETWEEN(5,COUNT(#REF!) + 1),#REF!,2,FALSE)
)</f>
        <v>#NUM!</v>
      </c>
      <c r="H764" s="7" t="s">
        <v>860</v>
      </c>
      <c r="I764" s="7" t="s">
        <v>5</v>
      </c>
      <c r="J764" s="8">
        <f ca="1" xml:space="preserve">
IF($O764 = 5 + N("CEO"),
    TODAY() - 16340,
    IF($O764 = 8 + N("Secretary"),
        RANDBETWEEN(TODAY() - 12418.5, TODAY()-6574.5),
        IF(OR($O764 = 7, $O764 = 14),
            RANDBETWEEN(TODAY() - 16071, TODAY() - 8766),
            IF(OR($O764 = 13, $O764 = 12, $O764 = 11),
                RANDBETWEEN(TODAY() - 27393.75, TODAY() - 12783.75),
                RANDBETWEEN(TODAY() - 27393.75, TODAY()-10957.5)
            )
        )
    )
)</f>
        <v>25861</v>
      </c>
      <c r="K764" s="6">
        <f ca="1" xml:space="preserve">
IF(OR($O764 = 5, $O764 = 6) + N("Se for presidente ou vice-presidente"),
    10 + N("Doutor"),
    IF($O764 = 7 + N("Se for diretor"),
        RANDBETWEEN(8,10) + N("Graduate school or Master’s degree or Doctorate"),
        IF($O764 = 14 + N("If a manager"),
            RANDBETWEEN(7,9),
            IF(OR($O764 = 13, $O764 = 12, $O764 = 11) + N("If coordinator or specialist or analyst"),
                RANDBETWEEN(7,8),
                7
            )
        )
    )
)</f>
        <v>7</v>
      </c>
      <c r="L764" s="8" t="str">
        <f ca="1">VLOOKUP($K764,Education!$A:$B,2,FALSE)</f>
        <v>Undergraduate degree</v>
      </c>
      <c r="M764" s="7" t="e">
        <f ca="1" xml:space="preserve">
  IF(OR($O764 = 5, $O764 = 6, $O764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4" s="7" t="e">
        <f ca="1">VLOOKUP($M764,Department!$A:$B,2,FALSE)</f>
        <v>#NUM!</v>
      </c>
      <c r="O764" s="6">
        <f t="shared" ca="1" si="11"/>
        <v>11</v>
      </c>
      <c r="P764" s="7" t="str">
        <f ca="1">VLOOKUP($O764,Role!$A:$B,2,FALSE)</f>
        <v>Analyst</v>
      </c>
      <c r="Q764" s="6">
        <f ca="1" xml:space="preserve">
IF($O764 = 11 + N("Analyst"),
    RANDBETWEEN(5, 7) + N("Jr, Pleno, Sr"),
    ""
)</f>
        <v>6</v>
      </c>
      <c r="R764" s="7" t="e">
        <f ca="1" xml:space="preserve">
IF($Q764 &lt;&gt; "",
    VLOOKUP($Q764,Level!$A:$B,2,FALSE),
    ""
)</f>
        <v>#N/A</v>
      </c>
      <c r="S764" s="1" t="e">
        <f ca="1" xml:space="preserve">
IF($O764 = 5 + N("Presidente"),
    27000,
    IF($O764 = 6 + N("Vice-presidente"),
        23000,
        IF(OR($O764 = 8, $O764= 13, $O764 = 12) + N("Secretária bilíngue ou coordenador ou especialista"),
            8000,
            IF($O764 = 7 + N("Diretor"),
                15000,
                IF($O764 = 14 + N("Gerente"),
                    12000,
                    IF($O764 = 9 + N("Estagiário"),
                        705,
                        IF($O764 = 10 + N("Trainee"),
                            805,
                            IF($O764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IF($K764 = 7,
  500,
  IF($K764 = 8,
    1000,
    IF($K764 = 9,
      1500,
      IF($K764 = 10,
        2000,
        0
      )
    )
  )
)
+
N("Adicional no salário por área")
+
IF($M764 = 14 + N("Tecnologia da Informação"),
  120,
  IF($M764 = 16 + N("Vendas"),
    110,
    IF($M764 = 15 + N("Jurídico"),
      100,
      IF(OR($M764 = 8, $M764 = 9, $M764 = 11) + N("Recursos humanos ou comercial ou comunicação e marketing"),
        80,
        0
      )
    )
  )
)
+
N("Adicionando pegadinha")
+
IF(AND($M764 = 16, $K764 = 9, $O764 = 11, $Q764 = 5) + N("Se for de vendas, com mestrado, analista sênior"),
  IF(#REF! = 5,
    100,
    0
  )
  +
  IF($I764 = "M",
    200,
    0
  ),
  0
)</f>
        <v>#NUM!</v>
      </c>
    </row>
    <row r="765" spans="1:19" ht="14.25" customHeight="1" x14ac:dyDescent="0.2">
      <c r="A765" s="7" t="s">
        <v>94</v>
      </c>
      <c r="B765" s="5">
        <f>ROW()</f>
        <v>765</v>
      </c>
      <c r="C765" s="6" t="b">
        <v>1</v>
      </c>
      <c r="D765" s="7" t="e">
        <f ca="1">IF($B765 = 1 + N("Presidente"),
    127,
    IF($B765 = 2 + N("Vice-Presidente"),
        72,
        IF($B765 = 3 + N("Secretária bilíngue"),
            13,
            RANDBETWEEN(5,COUNT(#REF!) + 1)
        )
    )
)</f>
        <v>#NUM!</v>
      </c>
      <c r="E765" s="7" t="e">
        <f ca="1">VLOOKUP($D765,#REF!,2,FALSE)</f>
        <v>#NUM!</v>
      </c>
      <c r="F765" s="7" t="e">
        <f ca="1" xml:space="preserve">
IF($B765 = 1,
    0,
    RANDBETWEEN(5,COUNT(#REF!) + 1)
)</f>
        <v>#NUM!</v>
      </c>
      <c r="G765" s="7" t="e">
        <f ca="1" xml:space="preserve">
IF($B765 = 1 + N("Presidente"),
    "de Orléans e Bragança",
    VLOOKUP($F765,#REF!,2,FALSE) &amp; " " &amp; VLOOKUP(RANDBETWEEN(5,COUNT(#REF!) + 1),#REF!,2,FALSE)
)</f>
        <v>#NUM!</v>
      </c>
      <c r="H765" s="7" t="s">
        <v>861</v>
      </c>
      <c r="I765" s="7" t="s">
        <v>6</v>
      </c>
      <c r="J765" s="8">
        <f ca="1" xml:space="preserve">
IF($O765 = 5 + N("CEO"),
    TODAY() - 16340,
    IF($O765 = 8 + N("Secretary"),
        RANDBETWEEN(TODAY() - 12418.5, TODAY()-6574.5),
        IF(OR($O765 = 7, $O765 = 14),
            RANDBETWEEN(TODAY() - 16071, TODAY() - 8766),
            IF(OR($O765 = 13, $O765 = 12, $O765 = 11),
                RANDBETWEEN(TODAY() - 27393.75, TODAY() - 12783.75),
                RANDBETWEEN(TODAY() - 27393.75, TODAY()-10957.5)
            )
        )
    )
)</f>
        <v>26796</v>
      </c>
      <c r="K765" s="6">
        <f ca="1" xml:space="preserve">
IF(OR($O765 = 5, $O765 = 6) + N("Se for presidente ou vice-presidente"),
    10 + N("Doutor"),
    IF($O765 = 7 + N("Se for diretor"),
        RANDBETWEEN(8,10) + N("Graduate school or Master’s degree or Doctorate"),
        IF($O765 = 14 + N("If a manager"),
            RANDBETWEEN(7,9),
            IF(OR($O765 = 13, $O765 = 12, $O765 = 11) + N("If coordinator or specialist or analyst"),
                RANDBETWEEN(7,8),
                7
            )
        )
    )
)</f>
        <v>7</v>
      </c>
      <c r="L765" s="8" t="str">
        <f ca="1">VLOOKUP($K765,Education!$A:$B,2,FALSE)</f>
        <v>Undergraduate degree</v>
      </c>
      <c r="M765" s="7" t="e">
        <f ca="1" xml:space="preserve">
  IF(OR($O765 = 5, $O765 = 6, $O765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5" s="7" t="e">
        <f ca="1">VLOOKUP($M765,Department!$A:$B,2,FALSE)</f>
        <v>#NUM!</v>
      </c>
      <c r="O765" s="6">
        <f t="shared" ca="1" si="11"/>
        <v>10</v>
      </c>
      <c r="P765" s="7" t="str">
        <f ca="1">VLOOKUP($O765,Role!$A:$B,2,FALSE)</f>
        <v>Trainee</v>
      </c>
      <c r="Q765" s="6" t="str">
        <f ca="1" xml:space="preserve">
IF($O765 = 11 + N("Analyst"),
    RANDBETWEEN(5, 7) + N("Jr, Pleno, Sr"),
    ""
)</f>
        <v/>
      </c>
      <c r="R765" s="7" t="str">
        <f ca="1" xml:space="preserve">
IF($Q765 &lt;&gt; "",
    VLOOKUP($Q765,Level!$A:$B,2,FALSE),
    ""
)</f>
        <v/>
      </c>
      <c r="S765" s="1" t="e">
        <f ca="1" xml:space="preserve">
IF($O765 = 5 + N("Presidente"),
    27000,
    IF($O765 = 6 + N("Vice-presidente"),
        23000,
        IF(OR($O765 = 8, $O765= 13, $O765 = 12) + N("Secretária bilíngue ou coordenador ou especialista"),
            8000,
            IF($O765 = 7 + N("Diretor"),
                15000,
                IF($O765 = 14 + N("Gerente"),
                    12000,
                    IF($O765 = 9 + N("Estagiário"),
                        705,
                        IF($O765 = 10 + N("Trainee"),
                            805,
                            IF($O765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IF($K765 = 7,
  500,
  IF($K765 = 8,
    1000,
    IF($K765 = 9,
      1500,
      IF($K765 = 10,
        2000,
        0
      )
    )
  )
)
+
N("Adicional no salário por área")
+
IF($M765 = 14 + N("Tecnologia da Informação"),
  120,
  IF($M765 = 16 + N("Vendas"),
    110,
    IF($M765 = 15 + N("Jurídico"),
      100,
      IF(OR($M765 = 8, $M765 = 9, $M765 = 11) + N("Recursos humanos ou comercial ou comunicação e marketing"),
        80,
        0
      )
    )
  )
)
+
N("Adicionando pegadinha")
+
IF(AND($M765 = 16, $K765 = 9, $O765 = 11, $Q765 = 5) + N("Se for de vendas, com mestrado, analista sênior"),
  IF(#REF! = 5,
    100,
    0
  )
  +
  IF($I765 = "M",
    200,
    0
  ),
  0
)</f>
        <v>#NUM!</v>
      </c>
    </row>
    <row r="766" spans="1:19" ht="14.25" customHeight="1" x14ac:dyDescent="0.2">
      <c r="A766" s="7" t="s">
        <v>94</v>
      </c>
      <c r="B766" s="5">
        <f>ROW()</f>
        <v>766</v>
      </c>
      <c r="C766" s="6" t="b">
        <v>1</v>
      </c>
      <c r="D766" s="7" t="e">
        <f ca="1">IF($B766 = 1 + N("Presidente"),
    127,
    IF($B766 = 2 + N("Vice-Presidente"),
        72,
        IF($B766 = 3 + N("Secretária bilíngue"),
            13,
            RANDBETWEEN(5,COUNT(#REF!) + 1)
        )
    )
)</f>
        <v>#NUM!</v>
      </c>
      <c r="E766" s="7" t="e">
        <f ca="1">VLOOKUP($D766,#REF!,2,FALSE)</f>
        <v>#NUM!</v>
      </c>
      <c r="F766" s="7" t="e">
        <f ca="1" xml:space="preserve">
IF($B766 = 1,
    0,
    RANDBETWEEN(5,COUNT(#REF!) + 1)
)</f>
        <v>#NUM!</v>
      </c>
      <c r="G766" s="7" t="e">
        <f ca="1" xml:space="preserve">
IF($B766 = 1 + N("Presidente"),
    "de Orléans e Bragança",
    VLOOKUP($F766,#REF!,2,FALSE) &amp; " " &amp; VLOOKUP(RANDBETWEEN(5,COUNT(#REF!) + 1),#REF!,2,FALSE)
)</f>
        <v>#NUM!</v>
      </c>
      <c r="H766" s="7" t="s">
        <v>862</v>
      </c>
      <c r="I766" s="7" t="s">
        <v>6</v>
      </c>
      <c r="J766" s="8">
        <f ca="1" xml:space="preserve">
IF($O766 = 5 + N("CEO"),
    TODAY() - 16340,
    IF($O766 = 8 + N("Secretary"),
        RANDBETWEEN(TODAY() - 12418.5, TODAY()-6574.5),
        IF(OR($O766 = 7, $O766 = 14),
            RANDBETWEEN(TODAY() - 16071, TODAY() - 8766),
            IF(OR($O766 = 13, $O766 = 12, $O766 = 11),
                RANDBETWEEN(TODAY() - 27393.75, TODAY() - 12783.75),
                RANDBETWEEN(TODAY() - 27393.75, TODAY()-10957.5)
            )
        )
    )
)</f>
        <v>19685</v>
      </c>
      <c r="K766" s="6">
        <f ca="1" xml:space="preserve">
IF(OR($O766 = 5, $O766 = 6) + N("Se for presidente ou vice-presidente"),
    10 + N("Doutor"),
    IF($O766 = 7 + N("Se for diretor"),
        RANDBETWEEN(8,10) + N("Graduate school or Master’s degree or Doctorate"),
        IF($O766 = 14 + N("If a manager"),
            RANDBETWEEN(7,9),
            IF(OR($O766 = 13, $O766 = 12, $O766 = 11) + N("If coordinator or specialist or analyst"),
                RANDBETWEEN(7,8),
                7
            )
        )
    )
)</f>
        <v>7</v>
      </c>
      <c r="L766" s="8" t="str">
        <f ca="1">VLOOKUP($K766,Education!$A:$B,2,FALSE)</f>
        <v>Undergraduate degree</v>
      </c>
      <c r="M766" s="7" t="e">
        <f ca="1" xml:space="preserve">
  IF(OR($O766 = 5, $O766 = 6, $O766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6" s="7" t="e">
        <f ca="1">VLOOKUP($M766,Department!$A:$B,2,FALSE)</f>
        <v>#NUM!</v>
      </c>
      <c r="O766" s="6">
        <f t="shared" ca="1" si="11"/>
        <v>11</v>
      </c>
      <c r="P766" s="7" t="str">
        <f ca="1">VLOOKUP($O766,Role!$A:$B,2,FALSE)</f>
        <v>Analyst</v>
      </c>
      <c r="Q766" s="6">
        <f ca="1" xml:space="preserve">
IF($O766 = 11 + N("Analyst"),
    RANDBETWEEN(5, 7) + N("Jr, Pleno, Sr"),
    ""
)</f>
        <v>7</v>
      </c>
      <c r="R766" s="7" t="e">
        <f ca="1" xml:space="preserve">
IF($Q766 &lt;&gt; "",
    VLOOKUP($Q766,Level!$A:$B,2,FALSE),
    ""
)</f>
        <v>#N/A</v>
      </c>
      <c r="S766" s="1" t="e">
        <f ca="1" xml:space="preserve">
IF($O766 = 5 + N("Presidente"),
    27000,
    IF($O766 = 6 + N("Vice-presidente"),
        23000,
        IF(OR($O766 = 8, $O766= 13, $O766 = 12) + N("Secretária bilíngue ou coordenador ou especialista"),
            8000,
            IF($O766 = 7 + N("Diretor"),
                15000,
                IF($O766 = 14 + N("Gerente"),
                    12000,
                    IF($O766 = 9 + N("Estagiário"),
                        705,
                        IF($O766 = 10 + N("Trainee"),
                            805,
                            IF($O766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IF($K766 = 7,
  500,
  IF($K766 = 8,
    1000,
    IF($K766 = 9,
      1500,
      IF($K766 = 10,
        2000,
        0
      )
    )
  )
)
+
N("Adicional no salário por área")
+
IF($M766 = 14 + N("Tecnologia da Informação"),
  120,
  IF($M766 = 16 + N("Vendas"),
    110,
    IF($M766 = 15 + N("Jurídico"),
      100,
      IF(OR($M766 = 8, $M766 = 9, $M766 = 11) + N("Recursos humanos ou comercial ou comunicação e marketing"),
        80,
        0
      )
    )
  )
)
+
N("Adicionando pegadinha")
+
IF(AND($M766 = 16, $K766 = 9, $O766 = 11, $Q766 = 5) + N("Se for de vendas, com mestrado, analista sênior"),
  IF(#REF! = 5,
    100,
    0
  )
  +
  IF($I766 = "M",
    200,
    0
  ),
  0
)</f>
        <v>#NUM!</v>
      </c>
    </row>
    <row r="767" spans="1:19" ht="14.25" customHeight="1" x14ac:dyDescent="0.2">
      <c r="A767" s="7" t="s">
        <v>94</v>
      </c>
      <c r="B767" s="5">
        <f>ROW()</f>
        <v>767</v>
      </c>
      <c r="C767" s="6" t="b">
        <v>1</v>
      </c>
      <c r="D767" s="7" t="e">
        <f ca="1">IF($B767 = 1 + N("Presidente"),
    127,
    IF($B767 = 2 + N("Vice-Presidente"),
        72,
        IF($B767 = 3 + N("Secretária bilíngue"),
            13,
            RANDBETWEEN(5,COUNT(#REF!) + 1)
        )
    )
)</f>
        <v>#NUM!</v>
      </c>
      <c r="E767" s="7" t="e">
        <f ca="1">VLOOKUP($D767,#REF!,2,FALSE)</f>
        <v>#NUM!</v>
      </c>
      <c r="F767" s="7" t="e">
        <f ca="1" xml:space="preserve">
IF($B767 = 1,
    0,
    RANDBETWEEN(5,COUNT(#REF!) + 1)
)</f>
        <v>#NUM!</v>
      </c>
      <c r="G767" s="7" t="e">
        <f ca="1" xml:space="preserve">
IF($B767 = 1 + N("Presidente"),
    "de Orléans e Bragança",
    VLOOKUP($F767,#REF!,2,FALSE) &amp; " " &amp; VLOOKUP(RANDBETWEEN(5,COUNT(#REF!) + 1),#REF!,2,FALSE)
)</f>
        <v>#NUM!</v>
      </c>
      <c r="H767" s="7" t="s">
        <v>863</v>
      </c>
      <c r="I767" s="7" t="s">
        <v>5</v>
      </c>
      <c r="J767" s="8">
        <f ca="1" xml:space="preserve">
IF($O767 = 5 + N("CEO"),
    TODAY() - 16340,
    IF($O767 = 8 + N("Secretary"),
        RANDBETWEEN(TODAY() - 12418.5, TODAY()-6574.5),
        IF(OR($O767 = 7, $O767 = 14),
            RANDBETWEEN(TODAY() - 16071, TODAY() - 8766),
            IF(OR($O767 = 13, $O767 = 12, $O767 = 11),
                RANDBETWEEN(TODAY() - 27393.75, TODAY() - 12783.75),
                RANDBETWEEN(TODAY() - 27393.75, TODAY()-10957.5)
            )
        )
    )
)</f>
        <v>21759</v>
      </c>
      <c r="K767" s="6">
        <f ca="1" xml:space="preserve">
IF(OR($O767 = 5, $O767 = 6) + N("Se for presidente ou vice-presidente"),
    10 + N("Doutor"),
    IF($O767 = 7 + N("Se for diretor"),
        RANDBETWEEN(8,10) + N("Graduate school or Master’s degree or Doctorate"),
        IF($O767 = 14 + N("If a manager"),
            RANDBETWEEN(7,9),
            IF(OR($O767 = 13, $O767 = 12, $O767 = 11) + N("If coordinator or specialist or analyst"),
                RANDBETWEEN(7,8),
                7
            )
        )
    )
)</f>
        <v>7</v>
      </c>
      <c r="L767" s="8" t="str">
        <f ca="1">VLOOKUP($K767,Education!$A:$B,2,FALSE)</f>
        <v>Undergraduate degree</v>
      </c>
      <c r="M767" s="7" t="e">
        <f ca="1" xml:space="preserve">
  IF(OR($O767 = 5, $O767 = 6, $O767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7" s="7" t="e">
        <f ca="1">VLOOKUP($M767,Department!$A:$B,2,FALSE)</f>
        <v>#NUM!</v>
      </c>
      <c r="O767" s="6">
        <f t="shared" ca="1" si="11"/>
        <v>10</v>
      </c>
      <c r="P767" s="7" t="str">
        <f ca="1">VLOOKUP($O767,Role!$A:$B,2,FALSE)</f>
        <v>Trainee</v>
      </c>
      <c r="Q767" s="6" t="str">
        <f ca="1" xml:space="preserve">
IF($O767 = 11 + N("Analyst"),
    RANDBETWEEN(5, 7) + N("Jr, Pleno, Sr"),
    ""
)</f>
        <v/>
      </c>
      <c r="R767" s="7" t="str">
        <f ca="1" xml:space="preserve">
IF($Q767 &lt;&gt; "",
    VLOOKUP($Q767,Level!$A:$B,2,FALSE),
    ""
)</f>
        <v/>
      </c>
      <c r="S767" s="1" t="e">
        <f ca="1" xml:space="preserve">
IF($O767 = 5 + N("Presidente"),
    27000,
    IF($O767 = 6 + N("Vice-presidente"),
        23000,
        IF(OR($O767 = 8, $O767= 13, $O767 = 12) + N("Secretária bilíngue ou coordenador ou especialista"),
            8000,
            IF($O767 = 7 + N("Diretor"),
                15000,
                IF($O767 = 14 + N("Gerente"),
                    12000,
                    IF($O767 = 9 + N("Estagiário"),
                        705,
                        IF($O767 = 10 + N("Trainee"),
                            805,
                            IF($O767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IF($K767 = 7,
  500,
  IF($K767 = 8,
    1000,
    IF($K767 = 9,
      1500,
      IF($K767 = 10,
        2000,
        0
      )
    )
  )
)
+
N("Adicional no salário por área")
+
IF($M767 = 14 + N("Tecnologia da Informação"),
  120,
  IF($M767 = 16 + N("Vendas"),
    110,
    IF($M767 = 15 + N("Jurídico"),
      100,
      IF(OR($M767 = 8, $M767 = 9, $M767 = 11) + N("Recursos humanos ou comercial ou comunicação e marketing"),
        80,
        0
      )
    )
  )
)
+
N("Adicionando pegadinha")
+
IF(AND($M767 = 16, $K767 = 9, $O767 = 11, $Q767 = 5) + N("Se for de vendas, com mestrado, analista sênior"),
  IF(#REF! = 5,
    100,
    0
  )
  +
  IF($I767 = "M",
    200,
    0
  ),
  0
)</f>
        <v>#NUM!</v>
      </c>
    </row>
    <row r="768" spans="1:19" ht="14.25" customHeight="1" x14ac:dyDescent="0.2">
      <c r="A768" s="7" t="s">
        <v>94</v>
      </c>
      <c r="B768" s="5">
        <f>ROW()</f>
        <v>768</v>
      </c>
      <c r="C768" s="6" t="b">
        <v>1</v>
      </c>
      <c r="D768" s="7" t="e">
        <f ca="1">IF($B768 = 1 + N("Presidente"),
    127,
    IF($B768 = 2 + N("Vice-Presidente"),
        72,
        IF($B768 = 3 + N("Secretária bilíngue"),
            13,
            RANDBETWEEN(5,COUNT(#REF!) + 1)
        )
    )
)</f>
        <v>#NUM!</v>
      </c>
      <c r="E768" s="7" t="e">
        <f ca="1">VLOOKUP($D768,#REF!,2,FALSE)</f>
        <v>#NUM!</v>
      </c>
      <c r="F768" s="7" t="e">
        <f ca="1" xml:space="preserve">
IF($B768 = 1,
    0,
    RANDBETWEEN(5,COUNT(#REF!) + 1)
)</f>
        <v>#NUM!</v>
      </c>
      <c r="G768" s="7" t="e">
        <f ca="1" xml:space="preserve">
IF($B768 = 1 + N("Presidente"),
    "de Orléans e Bragança",
    VLOOKUP($F768,#REF!,2,FALSE) &amp; " " &amp; VLOOKUP(RANDBETWEEN(5,COUNT(#REF!) + 1),#REF!,2,FALSE)
)</f>
        <v>#NUM!</v>
      </c>
      <c r="H768" s="7" t="s">
        <v>864</v>
      </c>
      <c r="I768" s="7" t="s">
        <v>5</v>
      </c>
      <c r="J768" s="8">
        <f ca="1" xml:space="preserve">
IF($O768 = 5 + N("CEO"),
    TODAY() - 16340,
    IF($O768 = 8 + N("Secretary"),
        RANDBETWEEN(TODAY() - 12418.5, TODAY()-6574.5),
        IF(OR($O768 = 7, $O768 = 14),
            RANDBETWEEN(TODAY() - 16071, TODAY() - 8766),
            IF(OR($O768 = 13, $O768 = 12, $O768 = 11),
                RANDBETWEEN(TODAY() - 27393.75, TODAY() - 12783.75),
                RANDBETWEEN(TODAY() - 27393.75, TODAY()-10957.5)
            )
        )
    )
)</f>
        <v>24986</v>
      </c>
      <c r="K768" s="6">
        <f ca="1" xml:space="preserve">
IF(OR($O768 = 5, $O768 = 6) + N("Se for presidente ou vice-presidente"),
    10 + N("Doutor"),
    IF($O768 = 7 + N("Se for diretor"),
        RANDBETWEEN(8,10) + N("Graduate school or Master’s degree or Doctorate"),
        IF($O768 = 14 + N("If a manager"),
            RANDBETWEEN(7,9),
            IF(OR($O768 = 13, $O768 = 12, $O768 = 11) + N("If coordinator or specialist or analyst"),
                RANDBETWEEN(7,8),
                7
            )
        )
    )
)</f>
        <v>7</v>
      </c>
      <c r="L768" s="8" t="str">
        <f ca="1">VLOOKUP($K768,Education!$A:$B,2,FALSE)</f>
        <v>Undergraduate degree</v>
      </c>
      <c r="M768" s="7" t="e">
        <f ca="1" xml:space="preserve">
  IF(OR($O768 = 5, $O768 = 6, $O768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8" s="7" t="e">
        <f ca="1">VLOOKUP($M768,Department!$A:$B,2,FALSE)</f>
        <v>#NUM!</v>
      </c>
      <c r="O768" s="6">
        <f t="shared" ca="1" si="11"/>
        <v>11</v>
      </c>
      <c r="P768" s="7" t="str">
        <f ca="1">VLOOKUP($O768,Role!$A:$B,2,FALSE)</f>
        <v>Analyst</v>
      </c>
      <c r="Q768" s="6">
        <f ca="1" xml:space="preserve">
IF($O768 = 11 + N("Analyst"),
    RANDBETWEEN(5, 7) + N("Jr, Pleno, Sr"),
    ""
)</f>
        <v>6</v>
      </c>
      <c r="R768" s="7" t="e">
        <f ca="1" xml:space="preserve">
IF($Q768 &lt;&gt; "",
    VLOOKUP($Q768,Level!$A:$B,2,FALSE),
    ""
)</f>
        <v>#N/A</v>
      </c>
      <c r="S768" s="1" t="e">
        <f ca="1" xml:space="preserve">
IF($O768 = 5 + N("Presidente"),
    27000,
    IF($O768 = 6 + N("Vice-presidente"),
        23000,
        IF(OR($O768 = 8, $O768= 13, $O768 = 12) + N("Secretária bilíngue ou coordenador ou especialista"),
            8000,
            IF($O768 = 7 + N("Diretor"),
                15000,
                IF($O768 = 14 + N("Gerente"),
                    12000,
                    IF($O768 = 9 + N("Estagiário"),
                        705,
                        IF($O768 = 10 + N("Trainee"),
                            805,
                            IF($O768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IF($K768 = 7,
  500,
  IF($K768 = 8,
    1000,
    IF($K768 = 9,
      1500,
      IF($K768 = 10,
        2000,
        0
      )
    )
  )
)
+
N("Adicional no salário por área")
+
IF($M768 = 14 + N("Tecnologia da Informação"),
  120,
  IF($M768 = 16 + N("Vendas"),
    110,
    IF($M768 = 15 + N("Jurídico"),
      100,
      IF(OR($M768 = 8, $M768 = 9, $M768 = 11) + N("Recursos humanos ou comercial ou comunicação e marketing"),
        80,
        0
      )
    )
  )
)
+
N("Adicionando pegadinha")
+
IF(AND($M768 = 16, $K768 = 9, $O768 = 11, $Q768 = 5) + N("Se for de vendas, com mestrado, analista sênior"),
  IF(#REF! = 5,
    100,
    0
  )
  +
  IF($I768 = "M",
    200,
    0
  ),
  0
)</f>
        <v>#NUM!</v>
      </c>
    </row>
    <row r="769" spans="1:19" ht="14.25" customHeight="1" x14ac:dyDescent="0.2">
      <c r="A769" s="7" t="s">
        <v>94</v>
      </c>
      <c r="B769" s="5">
        <f>ROW()</f>
        <v>769</v>
      </c>
      <c r="C769" s="6" t="b">
        <v>1</v>
      </c>
      <c r="D769" s="7" t="e">
        <f ca="1">IF($B769 = 1 + N("Presidente"),
    127,
    IF($B769 = 2 + N("Vice-Presidente"),
        72,
        IF($B769 = 3 + N("Secretária bilíngue"),
            13,
            RANDBETWEEN(5,COUNT(#REF!) + 1)
        )
    )
)</f>
        <v>#NUM!</v>
      </c>
      <c r="E769" s="7" t="e">
        <f ca="1">VLOOKUP($D769,#REF!,2,FALSE)</f>
        <v>#NUM!</v>
      </c>
      <c r="F769" s="7" t="e">
        <f ca="1" xml:space="preserve">
IF($B769 = 1,
    0,
    RANDBETWEEN(5,COUNT(#REF!) + 1)
)</f>
        <v>#NUM!</v>
      </c>
      <c r="G769" s="7" t="e">
        <f ca="1" xml:space="preserve">
IF($B769 = 1 + N("Presidente"),
    "de Orléans e Bragança",
    VLOOKUP($F769,#REF!,2,FALSE) &amp; " " &amp; VLOOKUP(RANDBETWEEN(5,COUNT(#REF!) + 1),#REF!,2,FALSE)
)</f>
        <v>#NUM!</v>
      </c>
      <c r="H769" s="7" t="s">
        <v>865</v>
      </c>
      <c r="I769" s="7" t="s">
        <v>5</v>
      </c>
      <c r="J769" s="8">
        <f ca="1" xml:space="preserve">
IF($O769 = 5 + N("CEO"),
    TODAY() - 16340,
    IF($O769 = 8 + N("Secretary"),
        RANDBETWEEN(TODAY() - 12418.5, TODAY()-6574.5),
        IF(OR($O769 = 7, $O769 = 14),
            RANDBETWEEN(TODAY() - 16071, TODAY() - 8766),
            IF(OR($O769 = 13, $O769 = 12, $O769 = 11),
                RANDBETWEEN(TODAY() - 27393.75, TODAY() - 12783.75),
                RANDBETWEEN(TODAY() - 27393.75, TODAY()-10957.5)
            )
        )
    )
)</f>
        <v>29764</v>
      </c>
      <c r="K769" s="6">
        <f ca="1" xml:space="preserve">
IF(OR($O769 = 5, $O769 = 6) + N("Se for presidente ou vice-presidente"),
    10 + N("Doutor"),
    IF($O769 = 7 + N("Se for diretor"),
        RANDBETWEEN(8,10) + N("Graduate school or Master’s degree or Doctorate"),
        IF($O769 = 14 + N("If a manager"),
            RANDBETWEEN(7,9),
            IF(OR($O769 = 13, $O769 = 12, $O769 = 11) + N("If coordinator or specialist or analyst"),
                RANDBETWEEN(7,8),
                7
            )
        )
    )
)</f>
        <v>7</v>
      </c>
      <c r="L769" s="8" t="str">
        <f ca="1">VLOOKUP($K769,Education!$A:$B,2,FALSE)</f>
        <v>Undergraduate degree</v>
      </c>
      <c r="M769" s="7" t="e">
        <f ca="1" xml:space="preserve">
  IF(OR($O769 = 5, $O769 = 6, $O769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69" s="7" t="e">
        <f ca="1">VLOOKUP($M769,Department!$A:$B,2,FALSE)</f>
        <v>#NUM!</v>
      </c>
      <c r="O769" s="6">
        <f t="shared" ca="1" si="11"/>
        <v>9</v>
      </c>
      <c r="P769" s="7" t="str">
        <f ca="1">VLOOKUP($O769,Role!$A:$B,2,FALSE)</f>
        <v>Intern</v>
      </c>
      <c r="Q769" s="6" t="str">
        <f ca="1" xml:space="preserve">
IF($O769 = 11 + N("Analyst"),
    RANDBETWEEN(5, 7) + N("Jr, Pleno, Sr"),
    ""
)</f>
        <v/>
      </c>
      <c r="R769" s="7" t="str">
        <f ca="1" xml:space="preserve">
IF($Q769 &lt;&gt; "",
    VLOOKUP($Q769,Level!$A:$B,2,FALSE),
    ""
)</f>
        <v/>
      </c>
      <c r="S769" s="1" t="e">
        <f ca="1" xml:space="preserve">
IF($O769 = 5 + N("Presidente"),
    27000,
    IF($O769 = 6 + N("Vice-presidente"),
        23000,
        IF(OR($O769 = 8, $O769= 13, $O769 = 12) + N("Secretária bilíngue ou coordenador ou especialista"),
            8000,
            IF($O769 = 7 + N("Diretor"),
                15000,
                IF($O769 = 14 + N("Gerente"),
                    12000,
                    IF($O769 = 9 + N("Estagiário"),
                        705,
                        IF($O769 = 10 + N("Trainee"),
                            805,
                            IF($O769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IF($K769 = 7,
  500,
  IF($K769 = 8,
    1000,
    IF($K769 = 9,
      1500,
      IF($K769 = 10,
        2000,
        0
      )
    )
  )
)
+
N("Adicional no salário por área")
+
IF($M769 = 14 + N("Tecnologia da Informação"),
  120,
  IF($M769 = 16 + N("Vendas"),
    110,
    IF($M769 = 15 + N("Jurídico"),
      100,
      IF(OR($M769 = 8, $M769 = 9, $M769 = 11) + N("Recursos humanos ou comercial ou comunicação e marketing"),
        80,
        0
      )
    )
  )
)
+
N("Adicionando pegadinha")
+
IF(AND($M769 = 16, $K769 = 9, $O769 = 11, $Q769 = 5) + N("Se for de vendas, com mestrado, analista sênior"),
  IF(#REF! = 5,
    100,
    0
  )
  +
  IF($I769 = "M",
    200,
    0
  ),
  0
)</f>
        <v>#NUM!</v>
      </c>
    </row>
    <row r="770" spans="1:19" ht="14.25" customHeight="1" x14ac:dyDescent="0.2">
      <c r="A770" s="7" t="s">
        <v>94</v>
      </c>
      <c r="B770" s="5">
        <f>ROW()</f>
        <v>770</v>
      </c>
      <c r="C770" s="6" t="b">
        <v>1</v>
      </c>
      <c r="D770" s="7" t="e">
        <f ca="1">IF($B770 = 1 + N("Presidente"),
    127,
    IF($B770 = 2 + N("Vice-Presidente"),
        72,
        IF($B770 = 3 + N("Secretária bilíngue"),
            13,
            RANDBETWEEN(5,COUNT(#REF!) + 1)
        )
    )
)</f>
        <v>#NUM!</v>
      </c>
      <c r="E770" s="7" t="e">
        <f ca="1">VLOOKUP($D770,#REF!,2,FALSE)</f>
        <v>#NUM!</v>
      </c>
      <c r="F770" s="7" t="e">
        <f ca="1" xml:space="preserve">
IF($B770 = 1,
    0,
    RANDBETWEEN(5,COUNT(#REF!) + 1)
)</f>
        <v>#NUM!</v>
      </c>
      <c r="G770" s="7" t="e">
        <f ca="1" xml:space="preserve">
IF($B770 = 1 + N("Presidente"),
    "de Orléans e Bragança",
    VLOOKUP($F770,#REF!,2,FALSE) &amp; " " &amp; VLOOKUP(RANDBETWEEN(5,COUNT(#REF!) + 1),#REF!,2,FALSE)
)</f>
        <v>#NUM!</v>
      </c>
      <c r="H770" s="7" t="s">
        <v>866</v>
      </c>
      <c r="I770" s="7" t="s">
        <v>5</v>
      </c>
      <c r="J770" s="8">
        <f ca="1" xml:space="preserve">
IF($O770 = 5 + N("CEO"),
    TODAY() - 16340,
    IF($O770 = 8 + N("Secretary"),
        RANDBETWEEN(TODAY() - 12418.5, TODAY()-6574.5),
        IF(OR($O770 = 7, $O770 = 14),
            RANDBETWEEN(TODAY() - 16071, TODAY() - 8766),
            IF(OR($O770 = 13, $O770 = 12, $O770 = 11),
                RANDBETWEEN(TODAY() - 27393.75, TODAY() - 12783.75),
                RANDBETWEEN(TODAY() - 27393.75, TODAY()-10957.5)
            )
        )
    )
)</f>
        <v>28299</v>
      </c>
      <c r="K770" s="6">
        <f ca="1" xml:space="preserve">
IF(OR($O770 = 5, $O770 = 6) + N("Se for presidente ou vice-presidente"),
    10 + N("Doutor"),
    IF($O770 = 7 + N("Se for diretor"),
        RANDBETWEEN(8,10) + N("Graduate school or Master’s degree or Doctorate"),
        IF($O770 = 14 + N("If a manager"),
            RANDBETWEEN(7,9),
            IF(OR($O770 = 13, $O770 = 12, $O770 = 11) + N("If coordinator or specialist or analyst"),
                RANDBETWEEN(7,8),
                7
            )
        )
    )
)</f>
        <v>8</v>
      </c>
      <c r="L770" s="8" t="str">
        <f ca="1">VLOOKUP($K770,Education!$A:$B,2,FALSE)</f>
        <v>Graduate school</v>
      </c>
      <c r="M770" s="7" t="e">
        <f ca="1" xml:space="preserve">
  IF(OR($O770 = 5, $O770 = 6, $O770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0" s="7" t="e">
        <f ca="1">VLOOKUP($M770,Department!$A:$B,2,FALSE)</f>
        <v>#NUM!</v>
      </c>
      <c r="O770" s="6">
        <f t="shared" ca="1" si="11"/>
        <v>11</v>
      </c>
      <c r="P770" s="7" t="str">
        <f ca="1">VLOOKUP($O770,Role!$A:$B,2,FALSE)</f>
        <v>Analyst</v>
      </c>
      <c r="Q770" s="6">
        <f ca="1" xml:space="preserve">
IF($O770 = 11 + N("Analyst"),
    RANDBETWEEN(5, 7) + N("Jr, Pleno, Sr"),
    ""
)</f>
        <v>7</v>
      </c>
      <c r="R770" s="7" t="e">
        <f ca="1" xml:space="preserve">
IF($Q770 &lt;&gt; "",
    VLOOKUP($Q770,Level!$A:$B,2,FALSE),
    ""
)</f>
        <v>#N/A</v>
      </c>
      <c r="S770" s="1" t="e">
        <f ca="1" xml:space="preserve">
IF($O770 = 5 + N("Presidente"),
    27000,
    IF($O770 = 6 + N("Vice-presidente"),
        23000,
        IF(OR($O770 = 8, $O770= 13, $O770 = 12) + N("Secretária bilíngue ou coordenador ou especialista"),
            8000,
            IF($O770 = 7 + N("Diretor"),
                15000,
                IF($O770 = 14 + N("Gerente"),
                    12000,
                    IF($O770 = 9 + N("Estagiário"),
                        705,
                        IF($O770 = 10 + N("Trainee"),
                            805,
                            IF($O770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IF($K770 = 7,
  500,
  IF($K770 = 8,
    1000,
    IF($K770 = 9,
      1500,
      IF($K770 = 10,
        2000,
        0
      )
    )
  )
)
+
N("Adicional no salário por área")
+
IF($M770 = 14 + N("Tecnologia da Informação"),
  120,
  IF($M770 = 16 + N("Vendas"),
    110,
    IF($M770 = 15 + N("Jurídico"),
      100,
      IF(OR($M770 = 8, $M770 = 9, $M770 = 11) + N("Recursos humanos ou comercial ou comunicação e marketing"),
        80,
        0
      )
    )
  )
)
+
N("Adicionando pegadinha")
+
IF(AND($M770 = 16, $K770 = 9, $O770 = 11, $Q770 = 5) + N("Se for de vendas, com mestrado, analista sênior"),
  IF(#REF! = 5,
    100,
    0
  )
  +
  IF($I770 = "M",
    200,
    0
  ),
  0
)</f>
        <v>#NUM!</v>
      </c>
    </row>
    <row r="771" spans="1:19" ht="14.25" customHeight="1" x14ac:dyDescent="0.2">
      <c r="A771" s="7" t="s">
        <v>94</v>
      </c>
      <c r="B771" s="5">
        <f>ROW()</f>
        <v>771</v>
      </c>
      <c r="C771" s="6" t="b">
        <v>1</v>
      </c>
      <c r="D771" s="7" t="e">
        <f ca="1">IF($B771 = 1 + N("Presidente"),
    127,
    IF($B771 = 2 + N("Vice-Presidente"),
        72,
        IF($B771 = 3 + N("Secretária bilíngue"),
            13,
            RANDBETWEEN(5,COUNT(#REF!) + 1)
        )
    )
)</f>
        <v>#NUM!</v>
      </c>
      <c r="E771" s="7" t="e">
        <f ca="1">VLOOKUP($D771,#REF!,2,FALSE)</f>
        <v>#NUM!</v>
      </c>
      <c r="F771" s="7" t="e">
        <f ca="1" xml:space="preserve">
IF($B771 = 1,
    0,
    RANDBETWEEN(5,COUNT(#REF!) + 1)
)</f>
        <v>#NUM!</v>
      </c>
      <c r="G771" s="7" t="e">
        <f ca="1" xml:space="preserve">
IF($B771 = 1 + N("Presidente"),
    "de Orléans e Bragança",
    VLOOKUP($F771,#REF!,2,FALSE) &amp; " " &amp; VLOOKUP(RANDBETWEEN(5,COUNT(#REF!) + 1),#REF!,2,FALSE)
)</f>
        <v>#NUM!</v>
      </c>
      <c r="H771" s="7" t="s">
        <v>867</v>
      </c>
      <c r="I771" s="7" t="s">
        <v>6</v>
      </c>
      <c r="J771" s="8">
        <f ca="1" xml:space="preserve">
IF($O771 = 5 + N("CEO"),
    TODAY() - 16340,
    IF($O771 = 8 + N("Secretary"),
        RANDBETWEEN(TODAY() - 12418.5, TODAY()-6574.5),
        IF(OR($O771 = 7, $O771 = 14),
            RANDBETWEEN(TODAY() - 16071, TODAY() - 8766),
            IF(OR($O771 = 13, $O771 = 12, $O771 = 11),
                RANDBETWEEN(TODAY() - 27393.75, TODAY() - 12783.75),
                RANDBETWEEN(TODAY() - 27393.75, TODAY()-10957.5)
            )
        )
    )
)</f>
        <v>26644</v>
      </c>
      <c r="K771" s="6">
        <f ca="1" xml:space="preserve">
IF(OR($O771 = 5, $O771 = 6) + N("Se for presidente ou vice-presidente"),
    10 + N("Doutor"),
    IF($O771 = 7 + N("Se for diretor"),
        RANDBETWEEN(8,10) + N("Graduate school or Master’s degree or Doctorate"),
        IF($O771 = 14 + N("If a manager"),
            RANDBETWEEN(7,9),
            IF(OR($O771 = 13, $O771 = 12, $O771 = 11) + N("If coordinator or specialist or analyst"),
                RANDBETWEEN(7,8),
                7
            )
        )
    )
)</f>
        <v>7</v>
      </c>
      <c r="L771" s="8" t="str">
        <f ca="1">VLOOKUP($K771,Education!$A:$B,2,FALSE)</f>
        <v>Undergraduate degree</v>
      </c>
      <c r="M771" s="7" t="e">
        <f ca="1" xml:space="preserve">
  IF(OR($O771 = 5, $O771 = 6, $O771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1" s="7" t="e">
        <f ca="1">VLOOKUP($M771,Department!$A:$B,2,FALSE)</f>
        <v>#NUM!</v>
      </c>
      <c r="O771" s="6">
        <f t="shared" ref="O771:O834" ca="1" si="12" xml:space="preserve">
IF($B771 = 1 + N("Se matrícula for 1"),
  5 + N("Presidente"),
  IF($B771 = 2 + N("Se matrícula for 2"),
    6 + N("Vice-presidente"),
    IF($B771 = 3 + N("Se matrícula for 3"),
      8 + N("Secretária bilíngue"),
      IF(AND($B771 &gt;= 4, $B771 &lt;=14),
        7 + N("Diretor"),
        IF(AND($B771 &gt;= 15, $B771 &lt;= 25),
          14 + N("Manager"),
          IF(AND($B771 &gt;= 26, $B771 &lt;= 36),
            13 + N("Coordinador"),
            IF(AND($B771 &gt;= 37, $B771 &lt;= 47),
              12 + N("Especialista"),
                IF(MOD($B771,2) = 0,
                  11 + N("Analista"),
                  RANDBETWEEN(9,10) + N("Estagiário ou Trainee")
                )
            )
          )
        )
      )
    )
  )
)</f>
        <v>9</v>
      </c>
      <c r="P771" s="7" t="str">
        <f ca="1">VLOOKUP($O771,Role!$A:$B,2,FALSE)</f>
        <v>Intern</v>
      </c>
      <c r="Q771" s="6" t="str">
        <f ca="1" xml:space="preserve">
IF($O771 = 11 + N("Analyst"),
    RANDBETWEEN(5, 7) + N("Jr, Pleno, Sr"),
    ""
)</f>
        <v/>
      </c>
      <c r="R771" s="7" t="str">
        <f ca="1" xml:space="preserve">
IF($Q771 &lt;&gt; "",
    VLOOKUP($Q771,Level!$A:$B,2,FALSE),
    ""
)</f>
        <v/>
      </c>
      <c r="S771" s="1" t="e">
        <f ca="1" xml:space="preserve">
IF($O771 = 5 + N("Presidente"),
    27000,
    IF($O771 = 6 + N("Vice-presidente"),
        23000,
        IF(OR($O771 = 8, $O771= 13, $O771 = 12) + N("Secretária bilíngue ou coordenador ou especialista"),
            8000,
            IF($O771 = 7 + N("Diretor"),
                15000,
                IF($O771 = 14 + N("Gerente"),
                    12000,
                    IF($O771 = 9 + N("Estagiário"),
                        705,
                        IF($O771 = 10 + N("Trainee"),
                            805,
                            IF($O771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IF($K771 = 7,
  500,
  IF($K771 = 8,
    1000,
    IF($K771 = 9,
      1500,
      IF($K771 = 10,
        2000,
        0
      )
    )
  )
)
+
N("Adicional no salário por área")
+
IF($M771 = 14 + N("Tecnologia da Informação"),
  120,
  IF($M771 = 16 + N("Vendas"),
    110,
    IF($M771 = 15 + N("Jurídico"),
      100,
      IF(OR($M771 = 8, $M771 = 9, $M771 = 11) + N("Recursos humanos ou comercial ou comunicação e marketing"),
        80,
        0
      )
    )
  )
)
+
N("Adicionando pegadinha")
+
IF(AND($M771 = 16, $K771 = 9, $O771 = 11, $Q771 = 5) + N("Se for de vendas, com mestrado, analista sênior"),
  IF(#REF! = 5,
    100,
    0
  )
  +
  IF($I771 = "M",
    200,
    0
  ),
  0
)</f>
        <v>#NUM!</v>
      </c>
    </row>
    <row r="772" spans="1:19" ht="14.25" customHeight="1" x14ac:dyDescent="0.2">
      <c r="A772" s="7" t="s">
        <v>94</v>
      </c>
      <c r="B772" s="5">
        <f>ROW()</f>
        <v>772</v>
      </c>
      <c r="C772" s="6" t="b">
        <v>1</v>
      </c>
      <c r="D772" s="7" t="e">
        <f ca="1">IF($B772 = 1 + N("Presidente"),
    127,
    IF($B772 = 2 + N("Vice-Presidente"),
        72,
        IF($B772 = 3 + N("Secretária bilíngue"),
            13,
            RANDBETWEEN(5,COUNT(#REF!) + 1)
        )
    )
)</f>
        <v>#NUM!</v>
      </c>
      <c r="E772" s="7" t="e">
        <f ca="1">VLOOKUP($D772,#REF!,2,FALSE)</f>
        <v>#NUM!</v>
      </c>
      <c r="F772" s="7" t="e">
        <f ca="1" xml:space="preserve">
IF($B772 = 1,
    0,
    RANDBETWEEN(5,COUNT(#REF!) + 1)
)</f>
        <v>#NUM!</v>
      </c>
      <c r="G772" s="7" t="e">
        <f ca="1" xml:space="preserve">
IF($B772 = 1 + N("Presidente"),
    "de Orléans e Bragança",
    VLOOKUP($F772,#REF!,2,FALSE) &amp; " " &amp; VLOOKUP(RANDBETWEEN(5,COUNT(#REF!) + 1),#REF!,2,FALSE)
)</f>
        <v>#NUM!</v>
      </c>
      <c r="H772" s="7" t="s">
        <v>868</v>
      </c>
      <c r="I772" s="7" t="s">
        <v>5</v>
      </c>
      <c r="J772" s="8">
        <f ca="1" xml:space="preserve">
IF($O772 = 5 + N("CEO"),
    TODAY() - 16340,
    IF($O772 = 8 + N("Secretary"),
        RANDBETWEEN(TODAY() - 12418.5, TODAY()-6574.5),
        IF(OR($O772 = 7, $O772 = 14),
            RANDBETWEEN(TODAY() - 16071, TODAY() - 8766),
            IF(OR($O772 = 13, $O772 = 12, $O772 = 11),
                RANDBETWEEN(TODAY() - 27393.75, TODAY() - 12783.75),
                RANDBETWEEN(TODAY() - 27393.75, TODAY()-10957.5)
            )
        )
    )
)</f>
        <v>28817</v>
      </c>
      <c r="K772" s="6">
        <f ca="1" xml:space="preserve">
IF(OR($O772 = 5, $O772 = 6) + N("Se for presidente ou vice-presidente"),
    10 + N("Doutor"),
    IF($O772 = 7 + N("Se for diretor"),
        RANDBETWEEN(8,10) + N("Graduate school or Master’s degree or Doctorate"),
        IF($O772 = 14 + N("If a manager"),
            RANDBETWEEN(7,9),
            IF(OR($O772 = 13, $O772 = 12, $O772 = 11) + N("If coordinator or specialist or analyst"),
                RANDBETWEEN(7,8),
                7
            )
        )
    )
)</f>
        <v>7</v>
      </c>
      <c r="L772" s="8" t="str">
        <f ca="1">VLOOKUP($K772,Education!$A:$B,2,FALSE)</f>
        <v>Undergraduate degree</v>
      </c>
      <c r="M772" s="7" t="e">
        <f ca="1" xml:space="preserve">
  IF(OR($O772 = 5, $O772 = 6, $O772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2" s="7" t="e">
        <f ca="1">VLOOKUP($M772,Department!$A:$B,2,FALSE)</f>
        <v>#NUM!</v>
      </c>
      <c r="O772" s="6">
        <f t="shared" ca="1" si="12"/>
        <v>11</v>
      </c>
      <c r="P772" s="7" t="str">
        <f ca="1">VLOOKUP($O772,Role!$A:$B,2,FALSE)</f>
        <v>Analyst</v>
      </c>
      <c r="Q772" s="6">
        <f ca="1" xml:space="preserve">
IF($O772 = 11 + N("Analyst"),
    RANDBETWEEN(5, 7) + N("Jr, Pleno, Sr"),
    ""
)</f>
        <v>5</v>
      </c>
      <c r="R772" s="7" t="e">
        <f ca="1" xml:space="preserve">
IF($Q772 &lt;&gt; "",
    VLOOKUP($Q772,Level!$A:$B,2,FALSE),
    ""
)</f>
        <v>#N/A</v>
      </c>
      <c r="S772" s="1" t="e">
        <f ca="1" xml:space="preserve">
IF($O772 = 5 + N("Presidente"),
    27000,
    IF($O772 = 6 + N("Vice-presidente"),
        23000,
        IF(OR($O772 = 8, $O772= 13, $O772 = 12) + N("Secretária bilíngue ou coordenador ou especialista"),
            8000,
            IF($O772 = 7 + N("Diretor"),
                15000,
                IF($O772 = 14 + N("Gerente"),
                    12000,
                    IF($O772 = 9 + N("Estagiário"),
                        705,
                        IF($O772 = 10 + N("Trainee"),
                            805,
                            IF($O772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IF($K772 = 7,
  500,
  IF($K772 = 8,
    1000,
    IF($K772 = 9,
      1500,
      IF($K772 = 10,
        2000,
        0
      )
    )
  )
)
+
N("Adicional no salário por área")
+
IF($M772 = 14 + N("Tecnologia da Informação"),
  120,
  IF($M772 = 16 + N("Vendas"),
    110,
    IF($M772 = 15 + N("Jurídico"),
      100,
      IF(OR($M772 = 8, $M772 = 9, $M772 = 11) + N("Recursos humanos ou comercial ou comunicação e marketing"),
        80,
        0
      )
    )
  )
)
+
N("Adicionando pegadinha")
+
IF(AND($M772 = 16, $K772 = 9, $O772 = 11, $Q772 = 5) + N("Se for de vendas, com mestrado, analista sênior"),
  IF(#REF! = 5,
    100,
    0
  )
  +
  IF($I772 = "M",
    200,
    0
  ),
  0
)</f>
        <v>#NUM!</v>
      </c>
    </row>
    <row r="773" spans="1:19" ht="14.25" customHeight="1" x14ac:dyDescent="0.2">
      <c r="A773" s="7" t="s">
        <v>94</v>
      </c>
      <c r="B773" s="5">
        <f>ROW()</f>
        <v>773</v>
      </c>
      <c r="C773" s="6" t="b">
        <v>1</v>
      </c>
      <c r="D773" s="7" t="e">
        <f ca="1">IF($B773 = 1 + N("Presidente"),
    127,
    IF($B773 = 2 + N("Vice-Presidente"),
        72,
        IF($B773 = 3 + N("Secretária bilíngue"),
            13,
            RANDBETWEEN(5,COUNT(#REF!) + 1)
        )
    )
)</f>
        <v>#NUM!</v>
      </c>
      <c r="E773" s="7" t="e">
        <f ca="1">VLOOKUP($D773,#REF!,2,FALSE)</f>
        <v>#NUM!</v>
      </c>
      <c r="F773" s="7" t="e">
        <f ca="1" xml:space="preserve">
IF($B773 = 1,
    0,
    RANDBETWEEN(5,COUNT(#REF!) + 1)
)</f>
        <v>#NUM!</v>
      </c>
      <c r="G773" s="7" t="e">
        <f ca="1" xml:space="preserve">
IF($B773 = 1 + N("Presidente"),
    "de Orléans e Bragança",
    VLOOKUP($F773,#REF!,2,FALSE) &amp; " " &amp; VLOOKUP(RANDBETWEEN(5,COUNT(#REF!) + 1),#REF!,2,FALSE)
)</f>
        <v>#NUM!</v>
      </c>
      <c r="H773" s="7" t="s">
        <v>869</v>
      </c>
      <c r="I773" s="7" t="s">
        <v>5</v>
      </c>
      <c r="J773" s="8">
        <f ca="1" xml:space="preserve">
IF($O773 = 5 + N("CEO"),
    TODAY() - 16340,
    IF($O773 = 8 + N("Secretary"),
        RANDBETWEEN(TODAY() - 12418.5, TODAY()-6574.5),
        IF(OR($O773 = 7, $O773 = 14),
            RANDBETWEEN(TODAY() - 16071, TODAY() - 8766),
            IF(OR($O773 = 13, $O773 = 12, $O773 = 11),
                RANDBETWEEN(TODAY() - 27393.75, TODAY() - 12783.75),
                RANDBETWEEN(TODAY() - 27393.75, TODAY()-10957.5)
            )
        )
    )
)</f>
        <v>23006</v>
      </c>
      <c r="K773" s="6">
        <f ca="1" xml:space="preserve">
IF(OR($O773 = 5, $O773 = 6) + N("Se for presidente ou vice-presidente"),
    10 + N("Doutor"),
    IF($O773 = 7 + N("Se for diretor"),
        RANDBETWEEN(8,10) + N("Graduate school or Master’s degree or Doctorate"),
        IF($O773 = 14 + N("If a manager"),
            RANDBETWEEN(7,9),
            IF(OR($O773 = 13, $O773 = 12, $O773 = 11) + N("If coordinator or specialist or analyst"),
                RANDBETWEEN(7,8),
                7
            )
        )
    )
)</f>
        <v>7</v>
      </c>
      <c r="L773" s="8" t="str">
        <f ca="1">VLOOKUP($K773,Education!$A:$B,2,FALSE)</f>
        <v>Undergraduate degree</v>
      </c>
      <c r="M773" s="7" t="e">
        <f ca="1" xml:space="preserve">
  IF(OR($O773 = 5, $O773 = 6, $O773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3" s="7" t="e">
        <f ca="1">VLOOKUP($M773,Department!$A:$B,2,FALSE)</f>
        <v>#NUM!</v>
      </c>
      <c r="O773" s="6">
        <f t="shared" ca="1" si="12"/>
        <v>10</v>
      </c>
      <c r="P773" s="7" t="str">
        <f ca="1">VLOOKUP($O773,Role!$A:$B,2,FALSE)</f>
        <v>Trainee</v>
      </c>
      <c r="Q773" s="6" t="str">
        <f ca="1" xml:space="preserve">
IF($O773 = 11 + N("Analyst"),
    RANDBETWEEN(5, 7) + N("Jr, Pleno, Sr"),
    ""
)</f>
        <v/>
      </c>
      <c r="R773" s="7" t="str">
        <f ca="1" xml:space="preserve">
IF($Q773 &lt;&gt; "",
    VLOOKUP($Q773,Level!$A:$B,2,FALSE),
    ""
)</f>
        <v/>
      </c>
      <c r="S773" s="1" t="e">
        <f ca="1" xml:space="preserve">
IF($O773 = 5 + N("Presidente"),
    27000,
    IF($O773 = 6 + N("Vice-presidente"),
        23000,
        IF(OR($O773 = 8, $O773= 13, $O773 = 12) + N("Secretária bilíngue ou coordenador ou especialista"),
            8000,
            IF($O773 = 7 + N("Diretor"),
                15000,
                IF($O773 = 14 + N("Gerente"),
                    12000,
                    IF($O773 = 9 + N("Estagiário"),
                        705,
                        IF($O773 = 10 + N("Trainee"),
                            805,
                            IF($O773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IF($K773 = 7,
  500,
  IF($K773 = 8,
    1000,
    IF($K773 = 9,
      1500,
      IF($K773 = 10,
        2000,
        0
      )
    )
  )
)
+
N("Adicional no salário por área")
+
IF($M773 = 14 + N("Tecnologia da Informação"),
  120,
  IF($M773 = 16 + N("Vendas"),
    110,
    IF($M773 = 15 + N("Jurídico"),
      100,
      IF(OR($M773 = 8, $M773 = 9, $M773 = 11) + N("Recursos humanos ou comercial ou comunicação e marketing"),
        80,
        0
      )
    )
  )
)
+
N("Adicionando pegadinha")
+
IF(AND($M773 = 16, $K773 = 9, $O773 = 11, $Q773 = 5) + N("Se for de vendas, com mestrado, analista sênior"),
  IF(#REF! = 5,
    100,
    0
  )
  +
  IF($I773 = "M",
    200,
    0
  ),
  0
)</f>
        <v>#NUM!</v>
      </c>
    </row>
    <row r="774" spans="1:19" ht="14.25" customHeight="1" x14ac:dyDescent="0.2">
      <c r="A774" s="7" t="s">
        <v>94</v>
      </c>
      <c r="B774" s="5">
        <f>ROW()</f>
        <v>774</v>
      </c>
      <c r="C774" s="6" t="b">
        <v>1</v>
      </c>
      <c r="D774" s="7" t="e">
        <f ca="1">IF($B774 = 1 + N("Presidente"),
    127,
    IF($B774 = 2 + N("Vice-Presidente"),
        72,
        IF($B774 = 3 + N("Secretária bilíngue"),
            13,
            RANDBETWEEN(5,COUNT(#REF!) + 1)
        )
    )
)</f>
        <v>#NUM!</v>
      </c>
      <c r="E774" s="7" t="e">
        <f ca="1">VLOOKUP($D774,#REF!,2,FALSE)</f>
        <v>#NUM!</v>
      </c>
      <c r="F774" s="7" t="e">
        <f ca="1" xml:space="preserve">
IF($B774 = 1,
    0,
    RANDBETWEEN(5,COUNT(#REF!) + 1)
)</f>
        <v>#NUM!</v>
      </c>
      <c r="G774" s="7" t="e">
        <f ca="1" xml:space="preserve">
IF($B774 = 1 + N("Presidente"),
    "de Orléans e Bragança",
    VLOOKUP($F774,#REF!,2,FALSE) &amp; " " &amp; VLOOKUP(RANDBETWEEN(5,COUNT(#REF!) + 1),#REF!,2,FALSE)
)</f>
        <v>#NUM!</v>
      </c>
      <c r="H774" s="7" t="s">
        <v>870</v>
      </c>
      <c r="I774" s="7" t="s">
        <v>6</v>
      </c>
      <c r="J774" s="8">
        <f ca="1" xml:space="preserve">
IF($O774 = 5 + N("CEO"),
    TODAY() - 16340,
    IF($O774 = 8 + N("Secretary"),
        RANDBETWEEN(TODAY() - 12418.5, TODAY()-6574.5),
        IF(OR($O774 = 7, $O774 = 14),
            RANDBETWEEN(TODAY() - 16071, TODAY() - 8766),
            IF(OR($O774 = 13, $O774 = 12, $O774 = 11),
                RANDBETWEEN(TODAY() - 27393.75, TODAY() - 12783.75),
                RANDBETWEEN(TODAY() - 27393.75, TODAY()-10957.5)
            )
        )
    )
)</f>
        <v>27387</v>
      </c>
      <c r="K774" s="6">
        <f ca="1" xml:space="preserve">
IF(OR($O774 = 5, $O774 = 6) + N("Se for presidente ou vice-presidente"),
    10 + N("Doutor"),
    IF($O774 = 7 + N("Se for diretor"),
        RANDBETWEEN(8,10) + N("Graduate school or Master’s degree or Doctorate"),
        IF($O774 = 14 + N("If a manager"),
            RANDBETWEEN(7,9),
            IF(OR($O774 = 13, $O774 = 12, $O774 = 11) + N("If coordinator or specialist or analyst"),
                RANDBETWEEN(7,8),
                7
            )
        )
    )
)</f>
        <v>8</v>
      </c>
      <c r="L774" s="8" t="str">
        <f ca="1">VLOOKUP($K774,Education!$A:$B,2,FALSE)</f>
        <v>Graduate school</v>
      </c>
      <c r="M774" s="7" t="e">
        <f ca="1" xml:space="preserve">
  IF(OR($O774 = 5, $O774 = 6, $O774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4" s="7" t="e">
        <f ca="1">VLOOKUP($M774,Department!$A:$B,2,FALSE)</f>
        <v>#NUM!</v>
      </c>
      <c r="O774" s="6">
        <f t="shared" ca="1" si="12"/>
        <v>11</v>
      </c>
      <c r="P774" s="7" t="str">
        <f ca="1">VLOOKUP($O774,Role!$A:$B,2,FALSE)</f>
        <v>Analyst</v>
      </c>
      <c r="Q774" s="6">
        <f ca="1" xml:space="preserve">
IF($O774 = 11 + N("Analyst"),
    RANDBETWEEN(5, 7) + N("Jr, Pleno, Sr"),
    ""
)</f>
        <v>7</v>
      </c>
      <c r="R774" s="7" t="e">
        <f ca="1" xml:space="preserve">
IF($Q774 &lt;&gt; "",
    VLOOKUP($Q774,Level!$A:$B,2,FALSE),
    ""
)</f>
        <v>#N/A</v>
      </c>
      <c r="S774" s="1" t="e">
        <f ca="1" xml:space="preserve">
IF($O774 = 5 + N("Presidente"),
    27000,
    IF($O774 = 6 + N("Vice-presidente"),
        23000,
        IF(OR($O774 = 8, $O774= 13, $O774 = 12) + N("Secretária bilíngue ou coordenador ou especialista"),
            8000,
            IF($O774 = 7 + N("Diretor"),
                15000,
                IF($O774 = 14 + N("Gerente"),
                    12000,
                    IF($O774 = 9 + N("Estagiário"),
                        705,
                        IF($O774 = 10 + N("Trainee"),
                            805,
                            IF($O774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IF($K774 = 7,
  500,
  IF($K774 = 8,
    1000,
    IF($K774 = 9,
      1500,
      IF($K774 = 10,
        2000,
        0
      )
    )
  )
)
+
N("Adicional no salário por área")
+
IF($M774 = 14 + N("Tecnologia da Informação"),
  120,
  IF($M774 = 16 + N("Vendas"),
    110,
    IF($M774 = 15 + N("Jurídico"),
      100,
      IF(OR($M774 = 8, $M774 = 9, $M774 = 11) + N("Recursos humanos ou comercial ou comunicação e marketing"),
        80,
        0
      )
    )
  )
)
+
N("Adicionando pegadinha")
+
IF(AND($M774 = 16, $K774 = 9, $O774 = 11, $Q774 = 5) + N("Se for de vendas, com mestrado, analista sênior"),
  IF(#REF! = 5,
    100,
    0
  )
  +
  IF($I774 = "M",
    200,
    0
  ),
  0
)</f>
        <v>#NUM!</v>
      </c>
    </row>
    <row r="775" spans="1:19" ht="14.25" customHeight="1" x14ac:dyDescent="0.2">
      <c r="A775" s="7" t="s">
        <v>94</v>
      </c>
      <c r="B775" s="5">
        <f>ROW()</f>
        <v>775</v>
      </c>
      <c r="C775" s="6" t="b">
        <v>1</v>
      </c>
      <c r="D775" s="7" t="e">
        <f ca="1">IF($B775 = 1 + N("Presidente"),
    127,
    IF($B775 = 2 + N("Vice-Presidente"),
        72,
        IF($B775 = 3 + N("Secretária bilíngue"),
            13,
            RANDBETWEEN(5,COUNT(#REF!) + 1)
        )
    )
)</f>
        <v>#NUM!</v>
      </c>
      <c r="E775" s="7" t="e">
        <f ca="1">VLOOKUP($D775,#REF!,2,FALSE)</f>
        <v>#NUM!</v>
      </c>
      <c r="F775" s="7" t="e">
        <f ca="1" xml:space="preserve">
IF($B775 = 1,
    0,
    RANDBETWEEN(5,COUNT(#REF!) + 1)
)</f>
        <v>#NUM!</v>
      </c>
      <c r="G775" s="7" t="e">
        <f ca="1" xml:space="preserve">
IF($B775 = 1 + N("Presidente"),
    "de Orléans e Bragança",
    VLOOKUP($F775,#REF!,2,FALSE) &amp; " " &amp; VLOOKUP(RANDBETWEEN(5,COUNT(#REF!) + 1),#REF!,2,FALSE)
)</f>
        <v>#NUM!</v>
      </c>
      <c r="H775" s="7" t="s">
        <v>871</v>
      </c>
      <c r="I775" s="7" t="s">
        <v>6</v>
      </c>
      <c r="J775" s="8">
        <f ca="1" xml:space="preserve">
IF($O775 = 5 + N("CEO"),
    TODAY() - 16340,
    IF($O775 = 8 + N("Secretary"),
        RANDBETWEEN(TODAY() - 12418.5, TODAY()-6574.5),
        IF(OR($O775 = 7, $O775 = 14),
            RANDBETWEEN(TODAY() - 16071, TODAY() - 8766),
            IF(OR($O775 = 13, $O775 = 12, $O775 = 11),
                RANDBETWEEN(TODAY() - 27393.75, TODAY() - 12783.75),
                RANDBETWEEN(TODAY() - 27393.75, TODAY()-10957.5)
            )
        )
    )
)</f>
        <v>21199</v>
      </c>
      <c r="K775" s="6">
        <f ca="1" xml:space="preserve">
IF(OR($O775 = 5, $O775 = 6) + N("Se for presidente ou vice-presidente"),
    10 + N("Doutor"),
    IF($O775 = 7 + N("Se for diretor"),
        RANDBETWEEN(8,10) + N("Graduate school or Master’s degree or Doctorate"),
        IF($O775 = 14 + N("If a manager"),
            RANDBETWEEN(7,9),
            IF(OR($O775 = 13, $O775 = 12, $O775 = 11) + N("If coordinator or specialist or analyst"),
                RANDBETWEEN(7,8),
                7
            )
        )
    )
)</f>
        <v>7</v>
      </c>
      <c r="L775" s="8" t="str">
        <f ca="1">VLOOKUP($K775,Education!$A:$B,2,FALSE)</f>
        <v>Undergraduate degree</v>
      </c>
      <c r="M775" s="7" t="e">
        <f ca="1" xml:space="preserve">
  IF(OR($O775 = 5, $O775 = 6, $O775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5" s="7" t="e">
        <f ca="1">VLOOKUP($M775,Department!$A:$B,2,FALSE)</f>
        <v>#NUM!</v>
      </c>
      <c r="O775" s="6">
        <f t="shared" ca="1" si="12"/>
        <v>10</v>
      </c>
      <c r="P775" s="7" t="str">
        <f ca="1">VLOOKUP($O775,Role!$A:$B,2,FALSE)</f>
        <v>Trainee</v>
      </c>
      <c r="Q775" s="6" t="str">
        <f ca="1" xml:space="preserve">
IF($O775 = 11 + N("Analyst"),
    RANDBETWEEN(5, 7) + N("Jr, Pleno, Sr"),
    ""
)</f>
        <v/>
      </c>
      <c r="R775" s="7" t="str">
        <f ca="1" xml:space="preserve">
IF($Q775 &lt;&gt; "",
    VLOOKUP($Q775,Level!$A:$B,2,FALSE),
    ""
)</f>
        <v/>
      </c>
      <c r="S775" s="1" t="e">
        <f ca="1" xml:space="preserve">
IF($O775 = 5 + N("Presidente"),
    27000,
    IF($O775 = 6 + N("Vice-presidente"),
        23000,
        IF(OR($O775 = 8, $O775= 13, $O775 = 12) + N("Secretária bilíngue ou coordenador ou especialista"),
            8000,
            IF($O775 = 7 + N("Diretor"),
                15000,
                IF($O775 = 14 + N("Gerente"),
                    12000,
                    IF($O775 = 9 + N("Estagiário"),
                        705,
                        IF($O775 = 10 + N("Trainee"),
                            805,
                            IF($O775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IF($K775 = 7,
  500,
  IF($K775 = 8,
    1000,
    IF($K775 = 9,
      1500,
      IF($K775 = 10,
        2000,
        0
      )
    )
  )
)
+
N("Adicional no salário por área")
+
IF($M775 = 14 + N("Tecnologia da Informação"),
  120,
  IF($M775 = 16 + N("Vendas"),
    110,
    IF($M775 = 15 + N("Jurídico"),
      100,
      IF(OR($M775 = 8, $M775 = 9, $M775 = 11) + N("Recursos humanos ou comercial ou comunicação e marketing"),
        80,
        0
      )
    )
  )
)
+
N("Adicionando pegadinha")
+
IF(AND($M775 = 16, $K775 = 9, $O775 = 11, $Q775 = 5) + N("Se for de vendas, com mestrado, analista sênior"),
  IF(#REF! = 5,
    100,
    0
  )
  +
  IF($I775 = "M",
    200,
    0
  ),
  0
)</f>
        <v>#NUM!</v>
      </c>
    </row>
    <row r="776" spans="1:19" ht="14.25" customHeight="1" x14ac:dyDescent="0.2">
      <c r="A776" s="7" t="s">
        <v>94</v>
      </c>
      <c r="B776" s="5">
        <f>ROW()</f>
        <v>776</v>
      </c>
      <c r="C776" s="6" t="b">
        <v>1</v>
      </c>
      <c r="D776" s="7" t="e">
        <f ca="1">IF($B776 = 1 + N("Presidente"),
    127,
    IF($B776 = 2 + N("Vice-Presidente"),
        72,
        IF($B776 = 3 + N("Secretária bilíngue"),
            13,
            RANDBETWEEN(5,COUNT(#REF!) + 1)
        )
    )
)</f>
        <v>#NUM!</v>
      </c>
      <c r="E776" s="7" t="e">
        <f ca="1">VLOOKUP($D776,#REF!,2,FALSE)</f>
        <v>#NUM!</v>
      </c>
      <c r="F776" s="7" t="e">
        <f ca="1" xml:space="preserve">
IF($B776 = 1,
    0,
    RANDBETWEEN(5,COUNT(#REF!) + 1)
)</f>
        <v>#NUM!</v>
      </c>
      <c r="G776" s="7" t="e">
        <f ca="1" xml:space="preserve">
IF($B776 = 1 + N("Presidente"),
    "de Orléans e Bragança",
    VLOOKUP($F776,#REF!,2,FALSE) &amp; " " &amp; VLOOKUP(RANDBETWEEN(5,COUNT(#REF!) + 1),#REF!,2,FALSE)
)</f>
        <v>#NUM!</v>
      </c>
      <c r="H776" s="7" t="s">
        <v>872</v>
      </c>
      <c r="I776" s="7" t="s">
        <v>5</v>
      </c>
      <c r="J776" s="8">
        <f ca="1" xml:space="preserve">
IF($O776 = 5 + N("CEO"),
    TODAY() - 16340,
    IF($O776 = 8 + N("Secretary"),
        RANDBETWEEN(TODAY() - 12418.5, TODAY()-6574.5),
        IF(OR($O776 = 7, $O776 = 14),
            RANDBETWEEN(TODAY() - 16071, TODAY() - 8766),
            IF(OR($O776 = 13, $O776 = 12, $O776 = 11),
                RANDBETWEEN(TODAY() - 27393.75, TODAY() - 12783.75),
                RANDBETWEEN(TODAY() - 27393.75, TODAY()-10957.5)
            )
        )
    )
)</f>
        <v>22540</v>
      </c>
      <c r="K776" s="6">
        <f ca="1" xml:space="preserve">
IF(OR($O776 = 5, $O776 = 6) + N("Se for presidente ou vice-presidente"),
    10 + N("Doutor"),
    IF($O776 = 7 + N("Se for diretor"),
        RANDBETWEEN(8,10) + N("Graduate school or Master’s degree or Doctorate"),
        IF($O776 = 14 + N("If a manager"),
            RANDBETWEEN(7,9),
            IF(OR($O776 = 13, $O776 = 12, $O776 = 11) + N("If coordinator or specialist or analyst"),
                RANDBETWEEN(7,8),
                7
            )
        )
    )
)</f>
        <v>8</v>
      </c>
      <c r="L776" s="8" t="str">
        <f ca="1">VLOOKUP($K776,Education!$A:$B,2,FALSE)</f>
        <v>Graduate school</v>
      </c>
      <c r="M776" s="7" t="e">
        <f ca="1" xml:space="preserve">
  IF(OR($O776 = 5, $O776 = 6, $O776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6" s="7" t="e">
        <f ca="1">VLOOKUP($M776,Department!$A:$B,2,FALSE)</f>
        <v>#NUM!</v>
      </c>
      <c r="O776" s="6">
        <f t="shared" ca="1" si="12"/>
        <v>11</v>
      </c>
      <c r="P776" s="7" t="str">
        <f ca="1">VLOOKUP($O776,Role!$A:$B,2,FALSE)</f>
        <v>Analyst</v>
      </c>
      <c r="Q776" s="6">
        <f ca="1" xml:space="preserve">
IF($O776 = 11 + N("Analyst"),
    RANDBETWEEN(5, 7) + N("Jr, Pleno, Sr"),
    ""
)</f>
        <v>7</v>
      </c>
      <c r="R776" s="7" t="e">
        <f ca="1" xml:space="preserve">
IF($Q776 &lt;&gt; "",
    VLOOKUP($Q776,Level!$A:$B,2,FALSE),
    ""
)</f>
        <v>#N/A</v>
      </c>
      <c r="S776" s="1" t="e">
        <f ca="1" xml:space="preserve">
IF($O776 = 5 + N("Presidente"),
    27000,
    IF($O776 = 6 + N("Vice-presidente"),
        23000,
        IF(OR($O776 = 8, $O776= 13, $O776 = 12) + N("Secretária bilíngue ou coordenador ou especialista"),
            8000,
            IF($O776 = 7 + N("Diretor"),
                15000,
                IF($O776 = 14 + N("Gerente"),
                    12000,
                    IF($O776 = 9 + N("Estagiário"),
                        705,
                        IF($O776 = 10 + N("Trainee"),
                            805,
                            IF($O776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IF($K776 = 7,
  500,
  IF($K776 = 8,
    1000,
    IF($K776 = 9,
      1500,
      IF($K776 = 10,
        2000,
        0
      )
    )
  )
)
+
N("Adicional no salário por área")
+
IF($M776 = 14 + N("Tecnologia da Informação"),
  120,
  IF($M776 = 16 + N("Vendas"),
    110,
    IF($M776 = 15 + N("Jurídico"),
      100,
      IF(OR($M776 = 8, $M776 = 9, $M776 = 11) + N("Recursos humanos ou comercial ou comunicação e marketing"),
        80,
        0
      )
    )
  )
)
+
N("Adicionando pegadinha")
+
IF(AND($M776 = 16, $K776 = 9, $O776 = 11, $Q776 = 5) + N("Se for de vendas, com mestrado, analista sênior"),
  IF(#REF! = 5,
    100,
    0
  )
  +
  IF($I776 = "M",
    200,
    0
  ),
  0
)</f>
        <v>#NUM!</v>
      </c>
    </row>
    <row r="777" spans="1:19" ht="14.25" customHeight="1" x14ac:dyDescent="0.2">
      <c r="A777" s="7" t="s">
        <v>94</v>
      </c>
      <c r="B777" s="5">
        <f>ROW()</f>
        <v>777</v>
      </c>
      <c r="C777" s="6" t="b">
        <v>1</v>
      </c>
      <c r="D777" s="7" t="e">
        <f ca="1">IF($B777 = 1 + N("Presidente"),
    127,
    IF($B777 = 2 + N("Vice-Presidente"),
        72,
        IF($B777 = 3 + N("Secretária bilíngue"),
            13,
            RANDBETWEEN(5,COUNT(#REF!) + 1)
        )
    )
)</f>
        <v>#NUM!</v>
      </c>
      <c r="E777" s="7" t="e">
        <f ca="1">VLOOKUP($D777,#REF!,2,FALSE)</f>
        <v>#NUM!</v>
      </c>
      <c r="F777" s="7" t="e">
        <f ca="1" xml:space="preserve">
IF($B777 = 1,
    0,
    RANDBETWEEN(5,COUNT(#REF!) + 1)
)</f>
        <v>#NUM!</v>
      </c>
      <c r="G777" s="7" t="e">
        <f ca="1" xml:space="preserve">
IF($B777 = 1 + N("Presidente"),
    "de Orléans e Bragança",
    VLOOKUP($F777,#REF!,2,FALSE) &amp; " " &amp; VLOOKUP(RANDBETWEEN(5,COUNT(#REF!) + 1),#REF!,2,FALSE)
)</f>
        <v>#NUM!</v>
      </c>
      <c r="H777" s="7" t="s">
        <v>873</v>
      </c>
      <c r="I777" s="7" t="s">
        <v>5</v>
      </c>
      <c r="J777" s="8">
        <f ca="1" xml:space="preserve">
IF($O777 = 5 + N("CEO"),
    TODAY() - 16340,
    IF($O777 = 8 + N("Secretary"),
        RANDBETWEEN(TODAY() - 12418.5, TODAY()-6574.5),
        IF(OR($O777 = 7, $O777 = 14),
            RANDBETWEEN(TODAY() - 16071, TODAY() - 8766),
            IF(OR($O777 = 13, $O777 = 12, $O777 = 11),
                RANDBETWEEN(TODAY() - 27393.75, TODAY() - 12783.75),
                RANDBETWEEN(TODAY() - 27393.75, TODAY()-10957.5)
            )
        )
    )
)</f>
        <v>20884</v>
      </c>
      <c r="K777" s="6">
        <f ca="1" xml:space="preserve">
IF(OR($O777 = 5, $O777 = 6) + N("Se for presidente ou vice-presidente"),
    10 + N("Doutor"),
    IF($O777 = 7 + N("Se for diretor"),
        RANDBETWEEN(8,10) + N("Graduate school or Master’s degree or Doctorate"),
        IF($O777 = 14 + N("If a manager"),
            RANDBETWEEN(7,9),
            IF(OR($O777 = 13, $O777 = 12, $O777 = 11) + N("If coordinator or specialist or analyst"),
                RANDBETWEEN(7,8),
                7
            )
        )
    )
)</f>
        <v>7</v>
      </c>
      <c r="L777" s="8" t="str">
        <f ca="1">VLOOKUP($K777,Education!$A:$B,2,FALSE)</f>
        <v>Undergraduate degree</v>
      </c>
      <c r="M777" s="7" t="e">
        <f ca="1" xml:space="preserve">
  IF(OR($O777 = 5, $O777 = 6, $O777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7" s="7" t="e">
        <f ca="1">VLOOKUP($M777,Department!$A:$B,2,FALSE)</f>
        <v>#NUM!</v>
      </c>
      <c r="O777" s="6">
        <f t="shared" ca="1" si="12"/>
        <v>10</v>
      </c>
      <c r="P777" s="7" t="str">
        <f ca="1">VLOOKUP($O777,Role!$A:$B,2,FALSE)</f>
        <v>Trainee</v>
      </c>
      <c r="Q777" s="6" t="str">
        <f ca="1" xml:space="preserve">
IF($O777 = 11 + N("Analyst"),
    RANDBETWEEN(5, 7) + N("Jr, Pleno, Sr"),
    ""
)</f>
        <v/>
      </c>
      <c r="R777" s="7" t="str">
        <f ca="1" xml:space="preserve">
IF($Q777 &lt;&gt; "",
    VLOOKUP($Q777,Level!$A:$B,2,FALSE),
    ""
)</f>
        <v/>
      </c>
      <c r="S777" s="1" t="e">
        <f ca="1" xml:space="preserve">
IF($O777 = 5 + N("Presidente"),
    27000,
    IF($O777 = 6 + N("Vice-presidente"),
        23000,
        IF(OR($O777 = 8, $O777= 13, $O777 = 12) + N("Secretária bilíngue ou coordenador ou especialista"),
            8000,
            IF($O777 = 7 + N("Diretor"),
                15000,
                IF($O777 = 14 + N("Gerente"),
                    12000,
                    IF($O777 = 9 + N("Estagiário"),
                        705,
                        IF($O777 = 10 + N("Trainee"),
                            805,
                            IF($O777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IF($K777 = 7,
  500,
  IF($K777 = 8,
    1000,
    IF($K777 = 9,
      1500,
      IF($K777 = 10,
        2000,
        0
      )
    )
  )
)
+
N("Adicional no salário por área")
+
IF($M777 = 14 + N("Tecnologia da Informação"),
  120,
  IF($M777 = 16 + N("Vendas"),
    110,
    IF($M777 = 15 + N("Jurídico"),
      100,
      IF(OR($M777 = 8, $M777 = 9, $M777 = 11) + N("Recursos humanos ou comercial ou comunicação e marketing"),
        80,
        0
      )
    )
  )
)
+
N("Adicionando pegadinha")
+
IF(AND($M777 = 16, $K777 = 9, $O777 = 11, $Q777 = 5) + N("Se for de vendas, com mestrado, analista sênior"),
  IF(#REF! = 5,
    100,
    0
  )
  +
  IF($I777 = "M",
    200,
    0
  ),
  0
)</f>
        <v>#NUM!</v>
      </c>
    </row>
    <row r="778" spans="1:19" ht="14.25" customHeight="1" x14ac:dyDescent="0.2">
      <c r="A778" s="7" t="s">
        <v>94</v>
      </c>
      <c r="B778" s="5">
        <f>ROW()</f>
        <v>778</v>
      </c>
      <c r="C778" s="6" t="b">
        <v>1</v>
      </c>
      <c r="D778" s="7" t="e">
        <f ca="1">IF($B778 = 1 + N("Presidente"),
    127,
    IF($B778 = 2 + N("Vice-Presidente"),
        72,
        IF($B778 = 3 + N("Secretária bilíngue"),
            13,
            RANDBETWEEN(5,COUNT(#REF!) + 1)
        )
    )
)</f>
        <v>#NUM!</v>
      </c>
      <c r="E778" s="7" t="e">
        <f ca="1">VLOOKUP($D778,#REF!,2,FALSE)</f>
        <v>#NUM!</v>
      </c>
      <c r="F778" s="7" t="e">
        <f ca="1" xml:space="preserve">
IF($B778 = 1,
    0,
    RANDBETWEEN(5,COUNT(#REF!) + 1)
)</f>
        <v>#NUM!</v>
      </c>
      <c r="G778" s="7" t="e">
        <f ca="1" xml:space="preserve">
IF($B778 = 1 + N("Presidente"),
    "de Orléans e Bragança",
    VLOOKUP($F778,#REF!,2,FALSE) &amp; " " &amp; VLOOKUP(RANDBETWEEN(5,COUNT(#REF!) + 1),#REF!,2,FALSE)
)</f>
        <v>#NUM!</v>
      </c>
      <c r="H778" s="7" t="s">
        <v>874</v>
      </c>
      <c r="I778" s="7" t="s">
        <v>5</v>
      </c>
      <c r="J778" s="8">
        <f ca="1" xml:space="preserve">
IF($O778 = 5 + N("CEO"),
    TODAY() - 16340,
    IF($O778 = 8 + N("Secretary"),
        RANDBETWEEN(TODAY() - 12418.5, TODAY()-6574.5),
        IF(OR($O778 = 7, $O778 = 14),
            RANDBETWEEN(TODAY() - 16071, TODAY() - 8766),
            IF(OR($O778 = 13, $O778 = 12, $O778 = 11),
                RANDBETWEEN(TODAY() - 27393.75, TODAY() - 12783.75),
                RANDBETWEEN(TODAY() - 27393.75, TODAY()-10957.5)
            )
        )
    )
)</f>
        <v>31919</v>
      </c>
      <c r="K778" s="6">
        <f ca="1" xml:space="preserve">
IF(OR($O778 = 5, $O778 = 6) + N("Se for presidente ou vice-presidente"),
    10 + N("Doutor"),
    IF($O778 = 7 + N("Se for diretor"),
        RANDBETWEEN(8,10) + N("Graduate school or Master’s degree or Doctorate"),
        IF($O778 = 14 + N("If a manager"),
            RANDBETWEEN(7,9),
            IF(OR($O778 = 13, $O778 = 12, $O778 = 11) + N("If coordinator or specialist or analyst"),
                RANDBETWEEN(7,8),
                7
            )
        )
    )
)</f>
        <v>8</v>
      </c>
      <c r="L778" s="8" t="str">
        <f ca="1">VLOOKUP($K778,Education!$A:$B,2,FALSE)</f>
        <v>Graduate school</v>
      </c>
      <c r="M778" s="7" t="e">
        <f ca="1" xml:space="preserve">
  IF(OR($O778 = 5, $O778 = 6, $O778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8" s="7" t="e">
        <f ca="1">VLOOKUP($M778,Department!$A:$B,2,FALSE)</f>
        <v>#NUM!</v>
      </c>
      <c r="O778" s="6">
        <f t="shared" ca="1" si="12"/>
        <v>11</v>
      </c>
      <c r="P778" s="7" t="str">
        <f ca="1">VLOOKUP($O778,Role!$A:$B,2,FALSE)</f>
        <v>Analyst</v>
      </c>
      <c r="Q778" s="6">
        <f ca="1" xml:space="preserve">
IF($O778 = 11 + N("Analyst"),
    RANDBETWEEN(5, 7) + N("Jr, Pleno, Sr"),
    ""
)</f>
        <v>6</v>
      </c>
      <c r="R778" s="7" t="e">
        <f ca="1" xml:space="preserve">
IF($Q778 &lt;&gt; "",
    VLOOKUP($Q778,Level!$A:$B,2,FALSE),
    ""
)</f>
        <v>#N/A</v>
      </c>
      <c r="S778" s="1" t="e">
        <f ca="1" xml:space="preserve">
IF($O778 = 5 + N("Presidente"),
    27000,
    IF($O778 = 6 + N("Vice-presidente"),
        23000,
        IF(OR($O778 = 8, $O778= 13, $O778 = 12) + N("Secretária bilíngue ou coordenador ou especialista"),
            8000,
            IF($O778 = 7 + N("Diretor"),
                15000,
                IF($O778 = 14 + N("Gerente"),
                    12000,
                    IF($O778 = 9 + N("Estagiário"),
                        705,
                        IF($O778 = 10 + N("Trainee"),
                            805,
                            IF($O778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IF($K778 = 7,
  500,
  IF($K778 = 8,
    1000,
    IF($K778 = 9,
      1500,
      IF($K778 = 10,
        2000,
        0
      )
    )
  )
)
+
N("Adicional no salário por área")
+
IF($M778 = 14 + N("Tecnologia da Informação"),
  120,
  IF($M778 = 16 + N("Vendas"),
    110,
    IF($M778 = 15 + N("Jurídico"),
      100,
      IF(OR($M778 = 8, $M778 = 9, $M778 = 11) + N("Recursos humanos ou comercial ou comunicação e marketing"),
        80,
        0
      )
    )
  )
)
+
N("Adicionando pegadinha")
+
IF(AND($M778 = 16, $K778 = 9, $O778 = 11, $Q778 = 5) + N("Se for de vendas, com mestrado, analista sênior"),
  IF(#REF! = 5,
    100,
    0
  )
  +
  IF($I778 = "M",
    200,
    0
  ),
  0
)</f>
        <v>#NUM!</v>
      </c>
    </row>
    <row r="779" spans="1:19" ht="14.25" customHeight="1" x14ac:dyDescent="0.2">
      <c r="A779" s="7" t="s">
        <v>94</v>
      </c>
      <c r="B779" s="5">
        <f>ROW()</f>
        <v>779</v>
      </c>
      <c r="C779" s="6" t="b">
        <v>1</v>
      </c>
      <c r="D779" s="7" t="e">
        <f ca="1">IF($B779 = 1 + N("Presidente"),
    127,
    IF($B779 = 2 + N("Vice-Presidente"),
        72,
        IF($B779 = 3 + N("Secretária bilíngue"),
            13,
            RANDBETWEEN(5,COUNT(#REF!) + 1)
        )
    )
)</f>
        <v>#NUM!</v>
      </c>
      <c r="E779" s="7" t="e">
        <f ca="1">VLOOKUP($D779,#REF!,2,FALSE)</f>
        <v>#NUM!</v>
      </c>
      <c r="F779" s="7" t="e">
        <f ca="1" xml:space="preserve">
IF($B779 = 1,
    0,
    RANDBETWEEN(5,COUNT(#REF!) + 1)
)</f>
        <v>#NUM!</v>
      </c>
      <c r="G779" s="7" t="e">
        <f ca="1" xml:space="preserve">
IF($B779 = 1 + N("Presidente"),
    "de Orléans e Bragança",
    VLOOKUP($F779,#REF!,2,FALSE) &amp; " " &amp; VLOOKUP(RANDBETWEEN(5,COUNT(#REF!) + 1),#REF!,2,FALSE)
)</f>
        <v>#NUM!</v>
      </c>
      <c r="H779" s="7" t="s">
        <v>875</v>
      </c>
      <c r="I779" s="7" t="s">
        <v>5</v>
      </c>
      <c r="J779" s="8">
        <f ca="1" xml:space="preserve">
IF($O779 = 5 + N("CEO"),
    TODAY() - 16340,
    IF($O779 = 8 + N("Secretary"),
        RANDBETWEEN(TODAY() - 12418.5, TODAY()-6574.5),
        IF(OR($O779 = 7, $O779 = 14),
            RANDBETWEEN(TODAY() - 16071, TODAY() - 8766),
            IF(OR($O779 = 13, $O779 = 12, $O779 = 11),
                RANDBETWEEN(TODAY() - 27393.75, TODAY() - 12783.75),
                RANDBETWEEN(TODAY() - 27393.75, TODAY()-10957.5)
            )
        )
    )
)</f>
        <v>29521</v>
      </c>
      <c r="K779" s="6">
        <f ca="1" xml:space="preserve">
IF(OR($O779 = 5, $O779 = 6) + N("Se for presidente ou vice-presidente"),
    10 + N("Doutor"),
    IF($O779 = 7 + N("Se for diretor"),
        RANDBETWEEN(8,10) + N("Graduate school or Master’s degree or Doctorate"),
        IF($O779 = 14 + N("If a manager"),
            RANDBETWEEN(7,9),
            IF(OR($O779 = 13, $O779 = 12, $O779 = 11) + N("If coordinator or specialist or analyst"),
                RANDBETWEEN(7,8),
                7
            )
        )
    )
)</f>
        <v>7</v>
      </c>
      <c r="L779" s="8" t="str">
        <f ca="1">VLOOKUP($K779,Education!$A:$B,2,FALSE)</f>
        <v>Undergraduate degree</v>
      </c>
      <c r="M779" s="7" t="e">
        <f ca="1" xml:space="preserve">
  IF(OR($O779 = 5, $O779 = 6, $O779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79" s="7" t="e">
        <f ca="1">VLOOKUP($M779,Department!$A:$B,2,FALSE)</f>
        <v>#NUM!</v>
      </c>
      <c r="O779" s="6">
        <f t="shared" ca="1" si="12"/>
        <v>9</v>
      </c>
      <c r="P779" s="7" t="str">
        <f ca="1">VLOOKUP($O779,Role!$A:$B,2,FALSE)</f>
        <v>Intern</v>
      </c>
      <c r="Q779" s="6" t="str">
        <f ca="1" xml:space="preserve">
IF($O779 = 11 + N("Analyst"),
    RANDBETWEEN(5, 7) + N("Jr, Pleno, Sr"),
    ""
)</f>
        <v/>
      </c>
      <c r="R779" s="7" t="str">
        <f ca="1" xml:space="preserve">
IF($Q779 &lt;&gt; "",
    VLOOKUP($Q779,Level!$A:$B,2,FALSE),
    ""
)</f>
        <v/>
      </c>
      <c r="S779" s="1" t="e">
        <f ca="1" xml:space="preserve">
IF($O779 = 5 + N("Presidente"),
    27000,
    IF($O779 = 6 + N("Vice-presidente"),
        23000,
        IF(OR($O779 = 8, $O779= 13, $O779 = 12) + N("Secretária bilíngue ou coordenador ou especialista"),
            8000,
            IF($O779 = 7 + N("Diretor"),
                15000,
                IF($O779 = 14 + N("Gerente"),
                    12000,
                    IF($O779 = 9 + N("Estagiário"),
                        705,
                        IF($O779 = 10 + N("Trainee"),
                            805,
                            IF($O779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IF($K779 = 7,
  500,
  IF($K779 = 8,
    1000,
    IF($K779 = 9,
      1500,
      IF($K779 = 10,
        2000,
        0
      )
    )
  )
)
+
N("Adicional no salário por área")
+
IF($M779 = 14 + N("Tecnologia da Informação"),
  120,
  IF($M779 = 16 + N("Vendas"),
    110,
    IF($M779 = 15 + N("Jurídico"),
      100,
      IF(OR($M779 = 8, $M779 = 9, $M779 = 11) + N("Recursos humanos ou comercial ou comunicação e marketing"),
        80,
        0
      )
    )
  )
)
+
N("Adicionando pegadinha")
+
IF(AND($M779 = 16, $K779 = 9, $O779 = 11, $Q779 = 5) + N("Se for de vendas, com mestrado, analista sênior"),
  IF(#REF! = 5,
    100,
    0
  )
  +
  IF($I779 = "M",
    200,
    0
  ),
  0
)</f>
        <v>#NUM!</v>
      </c>
    </row>
    <row r="780" spans="1:19" ht="14.25" customHeight="1" x14ac:dyDescent="0.2">
      <c r="A780" s="7" t="s">
        <v>94</v>
      </c>
      <c r="B780" s="5">
        <f>ROW()</f>
        <v>780</v>
      </c>
      <c r="C780" s="6" t="b">
        <v>1</v>
      </c>
      <c r="D780" s="7" t="e">
        <f ca="1">IF($B780 = 1 + N("Presidente"),
    127,
    IF($B780 = 2 + N("Vice-Presidente"),
        72,
        IF($B780 = 3 + N("Secretária bilíngue"),
            13,
            RANDBETWEEN(5,COUNT(#REF!) + 1)
        )
    )
)</f>
        <v>#NUM!</v>
      </c>
      <c r="E780" s="7" t="e">
        <f ca="1">VLOOKUP($D780,#REF!,2,FALSE)</f>
        <v>#NUM!</v>
      </c>
      <c r="F780" s="7" t="e">
        <f ca="1" xml:space="preserve">
IF($B780 = 1,
    0,
    RANDBETWEEN(5,COUNT(#REF!) + 1)
)</f>
        <v>#NUM!</v>
      </c>
      <c r="G780" s="7" t="e">
        <f ca="1" xml:space="preserve">
IF($B780 = 1 + N("Presidente"),
    "de Orléans e Bragança",
    VLOOKUP($F780,#REF!,2,FALSE) &amp; " " &amp; VLOOKUP(RANDBETWEEN(5,COUNT(#REF!) + 1),#REF!,2,FALSE)
)</f>
        <v>#NUM!</v>
      </c>
      <c r="H780" s="7" t="s">
        <v>876</v>
      </c>
      <c r="I780" s="7" t="s">
        <v>5</v>
      </c>
      <c r="J780" s="8">
        <f ca="1" xml:space="preserve">
IF($O780 = 5 + N("CEO"),
    TODAY() - 16340,
    IF($O780 = 8 + N("Secretary"),
        RANDBETWEEN(TODAY() - 12418.5, TODAY()-6574.5),
        IF(OR($O780 = 7, $O780 = 14),
            RANDBETWEEN(TODAY() - 16071, TODAY() - 8766),
            IF(OR($O780 = 13, $O780 = 12, $O780 = 11),
                RANDBETWEEN(TODAY() - 27393.75, TODAY() - 12783.75),
                RANDBETWEEN(TODAY() - 27393.75, TODAY()-10957.5)
            )
        )
    )
)</f>
        <v>21667</v>
      </c>
      <c r="K780" s="6">
        <f ca="1" xml:space="preserve">
IF(OR($O780 = 5, $O780 = 6) + N("Se for presidente ou vice-presidente"),
    10 + N("Doutor"),
    IF($O780 = 7 + N("Se for diretor"),
        RANDBETWEEN(8,10) + N("Graduate school or Master’s degree or Doctorate"),
        IF($O780 = 14 + N("If a manager"),
            RANDBETWEEN(7,9),
            IF(OR($O780 = 13, $O780 = 12, $O780 = 11) + N("If coordinator or specialist or analyst"),
                RANDBETWEEN(7,8),
                7
            )
        )
    )
)</f>
        <v>7</v>
      </c>
      <c r="L780" s="8" t="str">
        <f ca="1">VLOOKUP($K780,Education!$A:$B,2,FALSE)</f>
        <v>Undergraduate degree</v>
      </c>
      <c r="M780" s="7" t="e">
        <f ca="1" xml:space="preserve">
  IF(OR($O780 = 5, $O780 = 6, $O780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0" s="7" t="e">
        <f ca="1">VLOOKUP($M780,Department!$A:$B,2,FALSE)</f>
        <v>#NUM!</v>
      </c>
      <c r="O780" s="6">
        <f t="shared" ca="1" si="12"/>
        <v>11</v>
      </c>
      <c r="P780" s="7" t="str">
        <f ca="1">VLOOKUP($O780,Role!$A:$B,2,FALSE)</f>
        <v>Analyst</v>
      </c>
      <c r="Q780" s="6">
        <f ca="1" xml:space="preserve">
IF($O780 = 11 + N("Analyst"),
    RANDBETWEEN(5, 7) + N("Jr, Pleno, Sr"),
    ""
)</f>
        <v>5</v>
      </c>
      <c r="R780" s="7" t="e">
        <f ca="1" xml:space="preserve">
IF($Q780 &lt;&gt; "",
    VLOOKUP($Q780,Level!$A:$B,2,FALSE),
    ""
)</f>
        <v>#N/A</v>
      </c>
      <c r="S780" s="1" t="e">
        <f ca="1" xml:space="preserve">
IF($O780 = 5 + N("Presidente"),
    27000,
    IF($O780 = 6 + N("Vice-presidente"),
        23000,
        IF(OR($O780 = 8, $O780= 13, $O780 = 12) + N("Secretária bilíngue ou coordenador ou especialista"),
            8000,
            IF($O780 = 7 + N("Diretor"),
                15000,
                IF($O780 = 14 + N("Gerente"),
                    12000,
                    IF($O780 = 9 + N("Estagiário"),
                        705,
                        IF($O780 = 10 + N("Trainee"),
                            805,
                            IF($O780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IF($K780 = 7,
  500,
  IF($K780 = 8,
    1000,
    IF($K780 = 9,
      1500,
      IF($K780 = 10,
        2000,
        0
      )
    )
  )
)
+
N("Adicional no salário por área")
+
IF($M780 = 14 + N("Tecnologia da Informação"),
  120,
  IF($M780 = 16 + N("Vendas"),
    110,
    IF($M780 = 15 + N("Jurídico"),
      100,
      IF(OR($M780 = 8, $M780 = 9, $M780 = 11) + N("Recursos humanos ou comercial ou comunicação e marketing"),
        80,
        0
      )
    )
  )
)
+
N("Adicionando pegadinha")
+
IF(AND($M780 = 16, $K780 = 9, $O780 = 11, $Q780 = 5) + N("Se for de vendas, com mestrado, analista sênior"),
  IF(#REF! = 5,
    100,
    0
  )
  +
  IF($I780 = "M",
    200,
    0
  ),
  0
)</f>
        <v>#NUM!</v>
      </c>
    </row>
    <row r="781" spans="1:19" ht="14.25" customHeight="1" x14ac:dyDescent="0.2">
      <c r="A781" s="7" t="s">
        <v>94</v>
      </c>
      <c r="B781" s="5">
        <f>ROW()</f>
        <v>781</v>
      </c>
      <c r="C781" s="6" t="b">
        <v>1</v>
      </c>
      <c r="D781" s="7" t="e">
        <f ca="1">IF($B781 = 1 + N("Presidente"),
    127,
    IF($B781 = 2 + N("Vice-Presidente"),
        72,
        IF($B781 = 3 + N("Secretária bilíngue"),
            13,
            RANDBETWEEN(5,COUNT(#REF!) + 1)
        )
    )
)</f>
        <v>#NUM!</v>
      </c>
      <c r="E781" s="7" t="e">
        <f ca="1">VLOOKUP($D781,#REF!,2,FALSE)</f>
        <v>#NUM!</v>
      </c>
      <c r="F781" s="7" t="e">
        <f ca="1" xml:space="preserve">
IF($B781 = 1,
    0,
    RANDBETWEEN(5,COUNT(#REF!) + 1)
)</f>
        <v>#NUM!</v>
      </c>
      <c r="G781" s="7" t="e">
        <f ca="1" xml:space="preserve">
IF($B781 = 1 + N("Presidente"),
    "de Orléans e Bragança",
    VLOOKUP($F781,#REF!,2,FALSE) &amp; " " &amp; VLOOKUP(RANDBETWEEN(5,COUNT(#REF!) + 1),#REF!,2,FALSE)
)</f>
        <v>#NUM!</v>
      </c>
      <c r="H781" s="7" t="s">
        <v>877</v>
      </c>
      <c r="I781" s="7" t="s">
        <v>6</v>
      </c>
      <c r="J781" s="8">
        <f ca="1" xml:space="preserve">
IF($O781 = 5 + N("CEO"),
    TODAY() - 16340,
    IF($O781 = 8 + N("Secretary"),
        RANDBETWEEN(TODAY() - 12418.5, TODAY()-6574.5),
        IF(OR($O781 = 7, $O781 = 14),
            RANDBETWEEN(TODAY() - 16071, TODAY() - 8766),
            IF(OR($O781 = 13, $O781 = 12, $O781 = 11),
                RANDBETWEEN(TODAY() - 27393.75, TODAY() - 12783.75),
                RANDBETWEEN(TODAY() - 27393.75, TODAY()-10957.5)
            )
        )
    )
)</f>
        <v>21437</v>
      </c>
      <c r="K781" s="6">
        <f ca="1" xml:space="preserve">
IF(OR($O781 = 5, $O781 = 6) + N("Se for presidente ou vice-presidente"),
    10 + N("Doutor"),
    IF($O781 = 7 + N("Se for diretor"),
        RANDBETWEEN(8,10) + N("Graduate school or Master’s degree or Doctorate"),
        IF($O781 = 14 + N("If a manager"),
            RANDBETWEEN(7,9),
            IF(OR($O781 = 13, $O781 = 12, $O781 = 11) + N("If coordinator or specialist or analyst"),
                RANDBETWEEN(7,8),
                7
            )
        )
    )
)</f>
        <v>7</v>
      </c>
      <c r="L781" s="8" t="str">
        <f ca="1">VLOOKUP($K781,Education!$A:$B,2,FALSE)</f>
        <v>Undergraduate degree</v>
      </c>
      <c r="M781" s="7" t="e">
        <f ca="1" xml:space="preserve">
  IF(OR($O781 = 5, $O781 = 6, $O781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1" s="7" t="e">
        <f ca="1">VLOOKUP($M781,Department!$A:$B,2,FALSE)</f>
        <v>#NUM!</v>
      </c>
      <c r="O781" s="6">
        <f t="shared" ca="1" si="12"/>
        <v>10</v>
      </c>
      <c r="P781" s="7" t="str">
        <f ca="1">VLOOKUP($O781,Role!$A:$B,2,FALSE)</f>
        <v>Trainee</v>
      </c>
      <c r="Q781" s="6" t="str">
        <f ca="1" xml:space="preserve">
IF($O781 = 11 + N("Analyst"),
    RANDBETWEEN(5, 7) + N("Jr, Pleno, Sr"),
    ""
)</f>
        <v/>
      </c>
      <c r="R781" s="7" t="str">
        <f ca="1" xml:space="preserve">
IF($Q781 &lt;&gt; "",
    VLOOKUP($Q781,Level!$A:$B,2,FALSE),
    ""
)</f>
        <v/>
      </c>
      <c r="S781" s="1" t="e">
        <f ca="1" xml:space="preserve">
IF($O781 = 5 + N("Presidente"),
    27000,
    IF($O781 = 6 + N("Vice-presidente"),
        23000,
        IF(OR($O781 = 8, $O781= 13, $O781 = 12) + N("Secretária bilíngue ou coordenador ou especialista"),
            8000,
            IF($O781 = 7 + N("Diretor"),
                15000,
                IF($O781 = 14 + N("Gerente"),
                    12000,
                    IF($O781 = 9 + N("Estagiário"),
                        705,
                        IF($O781 = 10 + N("Trainee"),
                            805,
                            IF($O781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IF($K781 = 7,
  500,
  IF($K781 = 8,
    1000,
    IF($K781 = 9,
      1500,
      IF($K781 = 10,
        2000,
        0
      )
    )
  )
)
+
N("Adicional no salário por área")
+
IF($M781 = 14 + N("Tecnologia da Informação"),
  120,
  IF($M781 = 16 + N("Vendas"),
    110,
    IF($M781 = 15 + N("Jurídico"),
      100,
      IF(OR($M781 = 8, $M781 = 9, $M781 = 11) + N("Recursos humanos ou comercial ou comunicação e marketing"),
        80,
        0
      )
    )
  )
)
+
N("Adicionando pegadinha")
+
IF(AND($M781 = 16, $K781 = 9, $O781 = 11, $Q781 = 5) + N("Se for de vendas, com mestrado, analista sênior"),
  IF(#REF! = 5,
    100,
    0
  )
  +
  IF($I781 = "M",
    200,
    0
  ),
  0
)</f>
        <v>#NUM!</v>
      </c>
    </row>
    <row r="782" spans="1:19" ht="14.25" customHeight="1" x14ac:dyDescent="0.2">
      <c r="A782" s="7" t="s">
        <v>94</v>
      </c>
      <c r="B782" s="5">
        <f>ROW()</f>
        <v>782</v>
      </c>
      <c r="C782" s="6" t="b">
        <v>1</v>
      </c>
      <c r="D782" s="7" t="e">
        <f ca="1">IF($B782 = 1 + N("Presidente"),
    127,
    IF($B782 = 2 + N("Vice-Presidente"),
        72,
        IF($B782 = 3 + N("Secretária bilíngue"),
            13,
            RANDBETWEEN(5,COUNT(#REF!) + 1)
        )
    )
)</f>
        <v>#NUM!</v>
      </c>
      <c r="E782" s="7" t="e">
        <f ca="1">VLOOKUP($D782,#REF!,2,FALSE)</f>
        <v>#NUM!</v>
      </c>
      <c r="F782" s="7" t="e">
        <f ca="1" xml:space="preserve">
IF($B782 = 1,
    0,
    RANDBETWEEN(5,COUNT(#REF!) + 1)
)</f>
        <v>#NUM!</v>
      </c>
      <c r="G782" s="7" t="e">
        <f ca="1" xml:space="preserve">
IF($B782 = 1 + N("Presidente"),
    "de Orléans e Bragança",
    VLOOKUP($F782,#REF!,2,FALSE) &amp; " " &amp; VLOOKUP(RANDBETWEEN(5,COUNT(#REF!) + 1),#REF!,2,FALSE)
)</f>
        <v>#NUM!</v>
      </c>
      <c r="H782" s="7" t="s">
        <v>878</v>
      </c>
      <c r="I782" s="7" t="s">
        <v>6</v>
      </c>
      <c r="J782" s="8">
        <f ca="1" xml:space="preserve">
IF($O782 = 5 + N("CEO"),
    TODAY() - 16340,
    IF($O782 = 8 + N("Secretary"),
        RANDBETWEEN(TODAY() - 12418.5, TODAY()-6574.5),
        IF(OR($O782 = 7, $O782 = 14),
            RANDBETWEEN(TODAY() - 16071, TODAY() - 8766),
            IF(OR($O782 = 13, $O782 = 12, $O782 = 11),
                RANDBETWEEN(TODAY() - 27393.75, TODAY() - 12783.75),
                RANDBETWEEN(TODAY() - 27393.75, TODAY()-10957.5)
            )
        )
    )
)</f>
        <v>31522</v>
      </c>
      <c r="K782" s="6">
        <f ca="1" xml:space="preserve">
IF(OR($O782 = 5, $O782 = 6) + N("Se for presidente ou vice-presidente"),
    10 + N("Doutor"),
    IF($O782 = 7 + N("Se for diretor"),
        RANDBETWEEN(8,10) + N("Graduate school or Master’s degree or Doctorate"),
        IF($O782 = 14 + N("If a manager"),
            RANDBETWEEN(7,9),
            IF(OR($O782 = 13, $O782 = 12, $O782 = 11) + N("If coordinator or specialist or analyst"),
                RANDBETWEEN(7,8),
                7
            )
        )
    )
)</f>
        <v>7</v>
      </c>
      <c r="L782" s="8" t="str">
        <f ca="1">VLOOKUP($K782,Education!$A:$B,2,FALSE)</f>
        <v>Undergraduate degree</v>
      </c>
      <c r="M782" s="7" t="e">
        <f ca="1" xml:space="preserve">
  IF(OR($O782 = 5, $O782 = 6, $O782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2" s="7" t="e">
        <f ca="1">VLOOKUP($M782,Department!$A:$B,2,FALSE)</f>
        <v>#NUM!</v>
      </c>
      <c r="O782" s="6">
        <f t="shared" ca="1" si="12"/>
        <v>11</v>
      </c>
      <c r="P782" s="7" t="str">
        <f ca="1">VLOOKUP($O782,Role!$A:$B,2,FALSE)</f>
        <v>Analyst</v>
      </c>
      <c r="Q782" s="6">
        <f ca="1" xml:space="preserve">
IF($O782 = 11 + N("Analyst"),
    RANDBETWEEN(5, 7) + N("Jr, Pleno, Sr"),
    ""
)</f>
        <v>5</v>
      </c>
      <c r="R782" s="7" t="e">
        <f ca="1" xml:space="preserve">
IF($Q782 &lt;&gt; "",
    VLOOKUP($Q782,Level!$A:$B,2,FALSE),
    ""
)</f>
        <v>#N/A</v>
      </c>
      <c r="S782" s="1" t="e">
        <f ca="1" xml:space="preserve">
IF($O782 = 5 + N("Presidente"),
    27000,
    IF($O782 = 6 + N("Vice-presidente"),
        23000,
        IF(OR($O782 = 8, $O782= 13, $O782 = 12) + N("Secretária bilíngue ou coordenador ou especialista"),
            8000,
            IF($O782 = 7 + N("Diretor"),
                15000,
                IF($O782 = 14 + N("Gerente"),
                    12000,
                    IF($O782 = 9 + N("Estagiário"),
                        705,
                        IF($O782 = 10 + N("Trainee"),
                            805,
                            IF($O782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IF($K782 = 7,
  500,
  IF($K782 = 8,
    1000,
    IF($K782 = 9,
      1500,
      IF($K782 = 10,
        2000,
        0
      )
    )
  )
)
+
N("Adicional no salário por área")
+
IF($M782 = 14 + N("Tecnologia da Informação"),
  120,
  IF($M782 = 16 + N("Vendas"),
    110,
    IF($M782 = 15 + N("Jurídico"),
      100,
      IF(OR($M782 = 8, $M782 = 9, $M782 = 11) + N("Recursos humanos ou comercial ou comunicação e marketing"),
        80,
        0
      )
    )
  )
)
+
N("Adicionando pegadinha")
+
IF(AND($M782 = 16, $K782 = 9, $O782 = 11, $Q782 = 5) + N("Se for de vendas, com mestrado, analista sênior"),
  IF(#REF! = 5,
    100,
    0
  )
  +
  IF($I782 = "M",
    200,
    0
  ),
  0
)</f>
        <v>#NUM!</v>
      </c>
    </row>
    <row r="783" spans="1:19" ht="14.25" customHeight="1" x14ac:dyDescent="0.2">
      <c r="A783" s="7" t="s">
        <v>94</v>
      </c>
      <c r="B783" s="5">
        <f>ROW()</f>
        <v>783</v>
      </c>
      <c r="C783" s="6" t="b">
        <v>1</v>
      </c>
      <c r="D783" s="7" t="e">
        <f ca="1">IF($B783 = 1 + N("Presidente"),
    127,
    IF($B783 = 2 + N("Vice-Presidente"),
        72,
        IF($B783 = 3 + N("Secretária bilíngue"),
            13,
            RANDBETWEEN(5,COUNT(#REF!) + 1)
        )
    )
)</f>
        <v>#NUM!</v>
      </c>
      <c r="E783" s="7" t="e">
        <f ca="1">VLOOKUP($D783,#REF!,2,FALSE)</f>
        <v>#NUM!</v>
      </c>
      <c r="F783" s="7" t="e">
        <f ca="1" xml:space="preserve">
IF($B783 = 1,
    0,
    RANDBETWEEN(5,COUNT(#REF!) + 1)
)</f>
        <v>#NUM!</v>
      </c>
      <c r="G783" s="7" t="e">
        <f ca="1" xml:space="preserve">
IF($B783 = 1 + N("Presidente"),
    "de Orléans e Bragança",
    VLOOKUP($F783,#REF!,2,FALSE) &amp; " " &amp; VLOOKUP(RANDBETWEEN(5,COUNT(#REF!) + 1),#REF!,2,FALSE)
)</f>
        <v>#NUM!</v>
      </c>
      <c r="H783" s="7" t="s">
        <v>879</v>
      </c>
      <c r="I783" s="7" t="s">
        <v>6</v>
      </c>
      <c r="J783" s="8">
        <f ca="1" xml:space="preserve">
IF($O783 = 5 + N("CEO"),
    TODAY() - 16340,
    IF($O783 = 8 + N("Secretary"),
        RANDBETWEEN(TODAY() - 12418.5, TODAY()-6574.5),
        IF(OR($O783 = 7, $O783 = 14),
            RANDBETWEEN(TODAY() - 16071, TODAY() - 8766),
            IF(OR($O783 = 13, $O783 = 12, $O783 = 11),
                RANDBETWEEN(TODAY() - 27393.75, TODAY() - 12783.75),
                RANDBETWEEN(TODAY() - 27393.75, TODAY()-10957.5)
            )
        )
    )
)</f>
        <v>21974</v>
      </c>
      <c r="K783" s="6">
        <f ca="1" xml:space="preserve">
IF(OR($O783 = 5, $O783 = 6) + N("Se for presidente ou vice-presidente"),
    10 + N("Doutor"),
    IF($O783 = 7 + N("Se for diretor"),
        RANDBETWEEN(8,10) + N("Graduate school or Master’s degree or Doctorate"),
        IF($O783 = 14 + N("If a manager"),
            RANDBETWEEN(7,9),
            IF(OR($O783 = 13, $O783 = 12, $O783 = 11) + N("If coordinator or specialist or analyst"),
                RANDBETWEEN(7,8),
                7
            )
        )
    )
)</f>
        <v>7</v>
      </c>
      <c r="L783" s="8" t="str">
        <f ca="1">VLOOKUP($K783,Education!$A:$B,2,FALSE)</f>
        <v>Undergraduate degree</v>
      </c>
      <c r="M783" s="7" t="e">
        <f ca="1" xml:space="preserve">
  IF(OR($O783 = 5, $O783 = 6, $O783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3" s="7" t="e">
        <f ca="1">VLOOKUP($M783,Department!$A:$B,2,FALSE)</f>
        <v>#NUM!</v>
      </c>
      <c r="O783" s="6">
        <f t="shared" ca="1" si="12"/>
        <v>9</v>
      </c>
      <c r="P783" s="7" t="str">
        <f ca="1">VLOOKUP($O783,Role!$A:$B,2,FALSE)</f>
        <v>Intern</v>
      </c>
      <c r="Q783" s="6" t="str">
        <f ca="1" xml:space="preserve">
IF($O783 = 11 + N("Analyst"),
    RANDBETWEEN(5, 7) + N("Jr, Pleno, Sr"),
    ""
)</f>
        <v/>
      </c>
      <c r="R783" s="7" t="str">
        <f ca="1" xml:space="preserve">
IF($Q783 &lt;&gt; "",
    VLOOKUP($Q783,Level!$A:$B,2,FALSE),
    ""
)</f>
        <v/>
      </c>
      <c r="S783" s="1" t="e">
        <f ca="1" xml:space="preserve">
IF($O783 = 5 + N("Presidente"),
    27000,
    IF($O783 = 6 + N("Vice-presidente"),
        23000,
        IF(OR($O783 = 8, $O783= 13, $O783 = 12) + N("Secretária bilíngue ou coordenador ou especialista"),
            8000,
            IF($O783 = 7 + N("Diretor"),
                15000,
                IF($O783 = 14 + N("Gerente"),
                    12000,
                    IF($O783 = 9 + N("Estagiário"),
                        705,
                        IF($O783 = 10 + N("Trainee"),
                            805,
                            IF($O783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IF($K783 = 7,
  500,
  IF($K783 = 8,
    1000,
    IF($K783 = 9,
      1500,
      IF($K783 = 10,
        2000,
        0
      )
    )
  )
)
+
N("Adicional no salário por área")
+
IF($M783 = 14 + N("Tecnologia da Informação"),
  120,
  IF($M783 = 16 + N("Vendas"),
    110,
    IF($M783 = 15 + N("Jurídico"),
      100,
      IF(OR($M783 = 8, $M783 = 9, $M783 = 11) + N("Recursos humanos ou comercial ou comunicação e marketing"),
        80,
        0
      )
    )
  )
)
+
N("Adicionando pegadinha")
+
IF(AND($M783 = 16, $K783 = 9, $O783 = 11, $Q783 = 5) + N("Se for de vendas, com mestrado, analista sênior"),
  IF(#REF! = 5,
    100,
    0
  )
  +
  IF($I783 = "M",
    200,
    0
  ),
  0
)</f>
        <v>#NUM!</v>
      </c>
    </row>
    <row r="784" spans="1:19" ht="14.25" customHeight="1" x14ac:dyDescent="0.2">
      <c r="A784" s="7" t="s">
        <v>94</v>
      </c>
      <c r="B784" s="5">
        <f>ROW()</f>
        <v>784</v>
      </c>
      <c r="C784" s="6" t="b">
        <v>1</v>
      </c>
      <c r="D784" s="7" t="e">
        <f ca="1">IF($B784 = 1 + N("Presidente"),
    127,
    IF($B784 = 2 + N("Vice-Presidente"),
        72,
        IF($B784 = 3 + N("Secretária bilíngue"),
            13,
            RANDBETWEEN(5,COUNT(#REF!) + 1)
        )
    )
)</f>
        <v>#NUM!</v>
      </c>
      <c r="E784" s="7" t="e">
        <f ca="1">VLOOKUP($D784,#REF!,2,FALSE)</f>
        <v>#NUM!</v>
      </c>
      <c r="F784" s="7" t="e">
        <f ca="1" xml:space="preserve">
IF($B784 = 1,
    0,
    RANDBETWEEN(5,COUNT(#REF!) + 1)
)</f>
        <v>#NUM!</v>
      </c>
      <c r="G784" s="7" t="e">
        <f ca="1" xml:space="preserve">
IF($B784 = 1 + N("Presidente"),
    "de Orléans e Bragança",
    VLOOKUP($F784,#REF!,2,FALSE) &amp; " " &amp; VLOOKUP(RANDBETWEEN(5,COUNT(#REF!) + 1),#REF!,2,FALSE)
)</f>
        <v>#NUM!</v>
      </c>
      <c r="H784" s="7" t="s">
        <v>880</v>
      </c>
      <c r="I784" s="7" t="s">
        <v>6</v>
      </c>
      <c r="J784" s="8">
        <f ca="1" xml:space="preserve">
IF($O784 = 5 + N("CEO"),
    TODAY() - 16340,
    IF($O784 = 8 + N("Secretary"),
        RANDBETWEEN(TODAY() - 12418.5, TODAY()-6574.5),
        IF(OR($O784 = 7, $O784 = 14),
            RANDBETWEEN(TODAY() - 16071, TODAY() - 8766),
            IF(OR($O784 = 13, $O784 = 12, $O784 = 11),
                RANDBETWEEN(TODAY() - 27393.75, TODAY() - 12783.75),
                RANDBETWEEN(TODAY() - 27393.75, TODAY()-10957.5)
            )
        )
    )
)</f>
        <v>27603</v>
      </c>
      <c r="K784" s="6">
        <f ca="1" xml:space="preserve">
IF(OR($O784 = 5, $O784 = 6) + N("Se for presidente ou vice-presidente"),
    10 + N("Doutor"),
    IF($O784 = 7 + N("Se for diretor"),
        RANDBETWEEN(8,10) + N("Graduate school or Master’s degree or Doctorate"),
        IF($O784 = 14 + N("If a manager"),
            RANDBETWEEN(7,9),
            IF(OR($O784 = 13, $O784 = 12, $O784 = 11) + N("If coordinator or specialist or analyst"),
                RANDBETWEEN(7,8),
                7
            )
        )
    )
)</f>
        <v>8</v>
      </c>
      <c r="L784" s="8" t="str">
        <f ca="1">VLOOKUP($K784,Education!$A:$B,2,FALSE)</f>
        <v>Graduate school</v>
      </c>
      <c r="M784" s="7" t="e">
        <f ca="1" xml:space="preserve">
  IF(OR($O784 = 5, $O784 = 6, $O784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4" s="7" t="e">
        <f ca="1">VLOOKUP($M784,Department!$A:$B,2,FALSE)</f>
        <v>#NUM!</v>
      </c>
      <c r="O784" s="6">
        <f t="shared" ca="1" si="12"/>
        <v>11</v>
      </c>
      <c r="P784" s="7" t="str">
        <f ca="1">VLOOKUP($O784,Role!$A:$B,2,FALSE)</f>
        <v>Analyst</v>
      </c>
      <c r="Q784" s="6">
        <f ca="1" xml:space="preserve">
IF($O784 = 11 + N("Analyst"),
    RANDBETWEEN(5, 7) + N("Jr, Pleno, Sr"),
    ""
)</f>
        <v>5</v>
      </c>
      <c r="R784" s="7" t="e">
        <f ca="1" xml:space="preserve">
IF($Q784 &lt;&gt; "",
    VLOOKUP($Q784,Level!$A:$B,2,FALSE),
    ""
)</f>
        <v>#N/A</v>
      </c>
      <c r="S784" s="1" t="e">
        <f ca="1" xml:space="preserve">
IF($O784 = 5 + N("Presidente"),
    27000,
    IF($O784 = 6 + N("Vice-presidente"),
        23000,
        IF(OR($O784 = 8, $O784= 13, $O784 = 12) + N("Secretária bilíngue ou coordenador ou especialista"),
            8000,
            IF($O784 = 7 + N("Diretor"),
                15000,
                IF($O784 = 14 + N("Gerente"),
                    12000,
                    IF($O784 = 9 + N("Estagiário"),
                        705,
                        IF($O784 = 10 + N("Trainee"),
                            805,
                            IF($O784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IF($K784 = 7,
  500,
  IF($K784 = 8,
    1000,
    IF($K784 = 9,
      1500,
      IF($K784 = 10,
        2000,
        0
      )
    )
  )
)
+
N("Adicional no salário por área")
+
IF($M784 = 14 + N("Tecnologia da Informação"),
  120,
  IF($M784 = 16 + N("Vendas"),
    110,
    IF($M784 = 15 + N("Jurídico"),
      100,
      IF(OR($M784 = 8, $M784 = 9, $M784 = 11) + N("Recursos humanos ou comercial ou comunicação e marketing"),
        80,
        0
      )
    )
  )
)
+
N("Adicionando pegadinha")
+
IF(AND($M784 = 16, $K784 = 9, $O784 = 11, $Q784 = 5) + N("Se for de vendas, com mestrado, analista sênior"),
  IF(#REF! = 5,
    100,
    0
  )
  +
  IF($I784 = "M",
    200,
    0
  ),
  0
)</f>
        <v>#NUM!</v>
      </c>
    </row>
    <row r="785" spans="1:19" ht="14.25" customHeight="1" x14ac:dyDescent="0.2">
      <c r="A785" s="7" t="s">
        <v>94</v>
      </c>
      <c r="B785" s="5">
        <f>ROW()</f>
        <v>785</v>
      </c>
      <c r="C785" s="6" t="b">
        <v>1</v>
      </c>
      <c r="D785" s="7" t="e">
        <f ca="1">IF($B785 = 1 + N("Presidente"),
    127,
    IF($B785 = 2 + N("Vice-Presidente"),
        72,
        IF($B785 = 3 + N("Secretária bilíngue"),
            13,
            RANDBETWEEN(5,COUNT(#REF!) + 1)
        )
    )
)</f>
        <v>#NUM!</v>
      </c>
      <c r="E785" s="7" t="e">
        <f ca="1">VLOOKUP($D785,#REF!,2,FALSE)</f>
        <v>#NUM!</v>
      </c>
      <c r="F785" s="7" t="e">
        <f ca="1" xml:space="preserve">
IF($B785 = 1,
    0,
    RANDBETWEEN(5,COUNT(#REF!) + 1)
)</f>
        <v>#NUM!</v>
      </c>
      <c r="G785" s="7" t="e">
        <f ca="1" xml:space="preserve">
IF($B785 = 1 + N("Presidente"),
    "de Orléans e Bragança",
    VLOOKUP($F785,#REF!,2,FALSE) &amp; " " &amp; VLOOKUP(RANDBETWEEN(5,COUNT(#REF!) + 1),#REF!,2,FALSE)
)</f>
        <v>#NUM!</v>
      </c>
      <c r="H785" s="7" t="s">
        <v>881</v>
      </c>
      <c r="I785" s="7" t="s">
        <v>5</v>
      </c>
      <c r="J785" s="8">
        <f ca="1" xml:space="preserve">
IF($O785 = 5 + N("CEO"),
    TODAY() - 16340,
    IF($O785 = 8 + N("Secretary"),
        RANDBETWEEN(TODAY() - 12418.5, TODAY()-6574.5),
        IF(OR($O785 = 7, $O785 = 14),
            RANDBETWEEN(TODAY() - 16071, TODAY() - 8766),
            IF(OR($O785 = 13, $O785 = 12, $O785 = 11),
                RANDBETWEEN(TODAY() - 27393.75, TODAY() - 12783.75),
                RANDBETWEEN(TODAY() - 27393.75, TODAY()-10957.5)
            )
        )
    )
)</f>
        <v>23118</v>
      </c>
      <c r="K785" s="6">
        <f ca="1" xml:space="preserve">
IF(OR($O785 = 5, $O785 = 6) + N("Se for presidente ou vice-presidente"),
    10 + N("Doutor"),
    IF($O785 = 7 + N("Se for diretor"),
        RANDBETWEEN(8,10) + N("Graduate school or Master’s degree or Doctorate"),
        IF($O785 = 14 + N("If a manager"),
            RANDBETWEEN(7,9),
            IF(OR($O785 = 13, $O785 = 12, $O785 = 11) + N("If coordinator or specialist or analyst"),
                RANDBETWEEN(7,8),
                7
            )
        )
    )
)</f>
        <v>7</v>
      </c>
      <c r="L785" s="8" t="str">
        <f ca="1">VLOOKUP($K785,Education!$A:$B,2,FALSE)</f>
        <v>Undergraduate degree</v>
      </c>
      <c r="M785" s="7" t="e">
        <f ca="1" xml:space="preserve">
  IF(OR($O785 = 5, $O785 = 6, $O785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5" s="7" t="e">
        <f ca="1">VLOOKUP($M785,Department!$A:$B,2,FALSE)</f>
        <v>#NUM!</v>
      </c>
      <c r="O785" s="6">
        <f t="shared" ca="1" si="12"/>
        <v>10</v>
      </c>
      <c r="P785" s="7" t="str">
        <f ca="1">VLOOKUP($O785,Role!$A:$B,2,FALSE)</f>
        <v>Trainee</v>
      </c>
      <c r="Q785" s="6" t="str">
        <f ca="1" xml:space="preserve">
IF($O785 = 11 + N("Analyst"),
    RANDBETWEEN(5, 7) + N("Jr, Pleno, Sr"),
    ""
)</f>
        <v/>
      </c>
      <c r="R785" s="7" t="str">
        <f ca="1" xml:space="preserve">
IF($Q785 &lt;&gt; "",
    VLOOKUP($Q785,Level!$A:$B,2,FALSE),
    ""
)</f>
        <v/>
      </c>
      <c r="S785" s="1" t="e">
        <f ca="1" xml:space="preserve">
IF($O785 = 5 + N("Presidente"),
    27000,
    IF($O785 = 6 + N("Vice-presidente"),
        23000,
        IF(OR($O785 = 8, $O785= 13, $O785 = 12) + N("Secretária bilíngue ou coordenador ou especialista"),
            8000,
            IF($O785 = 7 + N("Diretor"),
                15000,
                IF($O785 = 14 + N("Gerente"),
                    12000,
                    IF($O785 = 9 + N("Estagiário"),
                        705,
                        IF($O785 = 10 + N("Trainee"),
                            805,
                            IF($O785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IF($K785 = 7,
  500,
  IF($K785 = 8,
    1000,
    IF($K785 = 9,
      1500,
      IF($K785 = 10,
        2000,
        0
      )
    )
  )
)
+
N("Adicional no salário por área")
+
IF($M785 = 14 + N("Tecnologia da Informação"),
  120,
  IF($M785 = 16 + N("Vendas"),
    110,
    IF($M785 = 15 + N("Jurídico"),
      100,
      IF(OR($M785 = 8, $M785 = 9, $M785 = 11) + N("Recursos humanos ou comercial ou comunicação e marketing"),
        80,
        0
      )
    )
  )
)
+
N("Adicionando pegadinha")
+
IF(AND($M785 = 16, $K785 = 9, $O785 = 11, $Q785 = 5) + N("Se for de vendas, com mestrado, analista sênior"),
  IF(#REF! = 5,
    100,
    0
  )
  +
  IF($I785 = "M",
    200,
    0
  ),
  0
)</f>
        <v>#NUM!</v>
      </c>
    </row>
    <row r="786" spans="1:19" ht="14.25" customHeight="1" x14ac:dyDescent="0.2">
      <c r="A786" s="7" t="s">
        <v>94</v>
      </c>
      <c r="B786" s="5">
        <f>ROW()</f>
        <v>786</v>
      </c>
      <c r="C786" s="6" t="b">
        <v>1</v>
      </c>
      <c r="D786" s="7" t="e">
        <f ca="1">IF($B786 = 1 + N("Presidente"),
    127,
    IF($B786 = 2 + N("Vice-Presidente"),
        72,
        IF($B786 = 3 + N("Secretária bilíngue"),
            13,
            RANDBETWEEN(5,COUNT(#REF!) + 1)
        )
    )
)</f>
        <v>#NUM!</v>
      </c>
      <c r="E786" s="7" t="e">
        <f ca="1">VLOOKUP($D786,#REF!,2,FALSE)</f>
        <v>#NUM!</v>
      </c>
      <c r="F786" s="7" t="e">
        <f ca="1" xml:space="preserve">
IF($B786 = 1,
    0,
    RANDBETWEEN(5,COUNT(#REF!) + 1)
)</f>
        <v>#NUM!</v>
      </c>
      <c r="G786" s="7" t="e">
        <f ca="1" xml:space="preserve">
IF($B786 = 1 + N("Presidente"),
    "de Orléans e Bragança",
    VLOOKUP($F786,#REF!,2,FALSE) &amp; " " &amp; VLOOKUP(RANDBETWEEN(5,COUNT(#REF!) + 1),#REF!,2,FALSE)
)</f>
        <v>#NUM!</v>
      </c>
      <c r="H786" s="7" t="s">
        <v>882</v>
      </c>
      <c r="I786" s="7" t="s">
        <v>6</v>
      </c>
      <c r="J786" s="8">
        <f ca="1" xml:space="preserve">
IF($O786 = 5 + N("CEO"),
    TODAY() - 16340,
    IF($O786 = 8 + N("Secretary"),
        RANDBETWEEN(TODAY() - 12418.5, TODAY()-6574.5),
        IF(OR($O786 = 7, $O786 = 14),
            RANDBETWEEN(TODAY() - 16071, TODAY() - 8766),
            IF(OR($O786 = 13, $O786 = 12, $O786 = 11),
                RANDBETWEEN(TODAY() - 27393.75, TODAY() - 12783.75),
                RANDBETWEEN(TODAY() - 27393.75, TODAY()-10957.5)
            )
        )
    )
)</f>
        <v>29089</v>
      </c>
      <c r="K786" s="6">
        <f ca="1" xml:space="preserve">
IF(OR($O786 = 5, $O786 = 6) + N("Se for presidente ou vice-presidente"),
    10 + N("Doutor"),
    IF($O786 = 7 + N("Se for diretor"),
        RANDBETWEEN(8,10) + N("Graduate school or Master’s degree or Doctorate"),
        IF($O786 = 14 + N("If a manager"),
            RANDBETWEEN(7,9),
            IF(OR($O786 = 13, $O786 = 12, $O786 = 11) + N("If coordinator or specialist or analyst"),
                RANDBETWEEN(7,8),
                7
            )
        )
    )
)</f>
        <v>8</v>
      </c>
      <c r="L786" s="8" t="str">
        <f ca="1">VLOOKUP($K786,Education!$A:$B,2,FALSE)</f>
        <v>Graduate school</v>
      </c>
      <c r="M786" s="7" t="e">
        <f ca="1" xml:space="preserve">
  IF(OR($O786 = 5, $O786 = 6, $O786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6" s="7" t="e">
        <f ca="1">VLOOKUP($M786,Department!$A:$B,2,FALSE)</f>
        <v>#NUM!</v>
      </c>
      <c r="O786" s="6">
        <f t="shared" ca="1" si="12"/>
        <v>11</v>
      </c>
      <c r="P786" s="7" t="str">
        <f ca="1">VLOOKUP($O786,Role!$A:$B,2,FALSE)</f>
        <v>Analyst</v>
      </c>
      <c r="Q786" s="6">
        <f ca="1" xml:space="preserve">
IF($O786 = 11 + N("Analyst"),
    RANDBETWEEN(5, 7) + N("Jr, Pleno, Sr"),
    ""
)</f>
        <v>7</v>
      </c>
      <c r="R786" s="7" t="e">
        <f ca="1" xml:space="preserve">
IF($Q786 &lt;&gt; "",
    VLOOKUP($Q786,Level!$A:$B,2,FALSE),
    ""
)</f>
        <v>#N/A</v>
      </c>
      <c r="S786" s="1" t="e">
        <f ca="1" xml:space="preserve">
IF($O786 = 5 + N("Presidente"),
    27000,
    IF($O786 = 6 + N("Vice-presidente"),
        23000,
        IF(OR($O786 = 8, $O786= 13, $O786 = 12) + N("Secretária bilíngue ou coordenador ou especialista"),
            8000,
            IF($O786 = 7 + N("Diretor"),
                15000,
                IF($O786 = 14 + N("Gerente"),
                    12000,
                    IF($O786 = 9 + N("Estagiário"),
                        705,
                        IF($O786 = 10 + N("Trainee"),
                            805,
                            IF($O786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IF($K786 = 7,
  500,
  IF($K786 = 8,
    1000,
    IF($K786 = 9,
      1500,
      IF($K786 = 10,
        2000,
        0
      )
    )
  )
)
+
N("Adicional no salário por área")
+
IF($M786 = 14 + N("Tecnologia da Informação"),
  120,
  IF($M786 = 16 + N("Vendas"),
    110,
    IF($M786 = 15 + N("Jurídico"),
      100,
      IF(OR($M786 = 8, $M786 = 9, $M786 = 11) + N("Recursos humanos ou comercial ou comunicação e marketing"),
        80,
        0
      )
    )
  )
)
+
N("Adicionando pegadinha")
+
IF(AND($M786 = 16, $K786 = 9, $O786 = 11, $Q786 = 5) + N("Se for de vendas, com mestrado, analista sênior"),
  IF(#REF! = 5,
    100,
    0
  )
  +
  IF($I786 = "M",
    200,
    0
  ),
  0
)</f>
        <v>#NUM!</v>
      </c>
    </row>
    <row r="787" spans="1:19" ht="14.25" customHeight="1" x14ac:dyDescent="0.2">
      <c r="A787" s="7" t="s">
        <v>94</v>
      </c>
      <c r="B787" s="5">
        <f>ROW()</f>
        <v>787</v>
      </c>
      <c r="C787" s="6" t="b">
        <v>1</v>
      </c>
      <c r="D787" s="7" t="e">
        <f ca="1">IF($B787 = 1 + N("Presidente"),
    127,
    IF($B787 = 2 + N("Vice-Presidente"),
        72,
        IF($B787 = 3 + N("Secretária bilíngue"),
            13,
            RANDBETWEEN(5,COUNT(#REF!) + 1)
        )
    )
)</f>
        <v>#NUM!</v>
      </c>
      <c r="E787" s="7" t="e">
        <f ca="1">VLOOKUP($D787,#REF!,2,FALSE)</f>
        <v>#NUM!</v>
      </c>
      <c r="F787" s="7" t="e">
        <f ca="1" xml:space="preserve">
IF($B787 = 1,
    0,
    RANDBETWEEN(5,COUNT(#REF!) + 1)
)</f>
        <v>#NUM!</v>
      </c>
      <c r="G787" s="7" t="e">
        <f ca="1" xml:space="preserve">
IF($B787 = 1 + N("Presidente"),
    "de Orléans e Bragança",
    VLOOKUP($F787,#REF!,2,FALSE) &amp; " " &amp; VLOOKUP(RANDBETWEEN(5,COUNT(#REF!) + 1),#REF!,2,FALSE)
)</f>
        <v>#NUM!</v>
      </c>
      <c r="H787" s="7" t="s">
        <v>883</v>
      </c>
      <c r="I787" s="7" t="s">
        <v>6</v>
      </c>
      <c r="J787" s="8">
        <f ca="1" xml:space="preserve">
IF($O787 = 5 + N("CEO"),
    TODAY() - 16340,
    IF($O787 = 8 + N("Secretary"),
        RANDBETWEEN(TODAY() - 12418.5, TODAY()-6574.5),
        IF(OR($O787 = 7, $O787 = 14),
            RANDBETWEEN(TODAY() - 16071, TODAY() - 8766),
            IF(OR($O787 = 13, $O787 = 12, $O787 = 11),
                RANDBETWEEN(TODAY() - 27393.75, TODAY() - 12783.75),
                RANDBETWEEN(TODAY() - 27393.75, TODAY()-10957.5)
            )
        )
    )
)</f>
        <v>26554</v>
      </c>
      <c r="K787" s="6">
        <f ca="1" xml:space="preserve">
IF(OR($O787 = 5, $O787 = 6) + N("Se for presidente ou vice-presidente"),
    10 + N("Doutor"),
    IF($O787 = 7 + N("Se for diretor"),
        RANDBETWEEN(8,10) + N("Graduate school or Master’s degree or Doctorate"),
        IF($O787 = 14 + N("If a manager"),
            RANDBETWEEN(7,9),
            IF(OR($O787 = 13, $O787 = 12, $O787 = 11) + N("If coordinator or specialist or analyst"),
                RANDBETWEEN(7,8),
                7
            )
        )
    )
)</f>
        <v>7</v>
      </c>
      <c r="L787" s="8" t="str">
        <f ca="1">VLOOKUP($K787,Education!$A:$B,2,FALSE)</f>
        <v>Undergraduate degree</v>
      </c>
      <c r="M787" s="7" t="e">
        <f ca="1" xml:space="preserve">
  IF(OR($O787 = 5, $O787 = 6, $O787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7" s="7" t="e">
        <f ca="1">VLOOKUP($M787,Department!$A:$B,2,FALSE)</f>
        <v>#NUM!</v>
      </c>
      <c r="O787" s="6">
        <f t="shared" ca="1" si="12"/>
        <v>9</v>
      </c>
      <c r="P787" s="7" t="str">
        <f ca="1">VLOOKUP($O787,Role!$A:$B,2,FALSE)</f>
        <v>Intern</v>
      </c>
      <c r="Q787" s="6" t="str">
        <f ca="1" xml:space="preserve">
IF($O787 = 11 + N("Analyst"),
    RANDBETWEEN(5, 7) + N("Jr, Pleno, Sr"),
    ""
)</f>
        <v/>
      </c>
      <c r="R787" s="7" t="str">
        <f ca="1" xml:space="preserve">
IF($Q787 &lt;&gt; "",
    VLOOKUP($Q787,Level!$A:$B,2,FALSE),
    ""
)</f>
        <v/>
      </c>
      <c r="S787" s="1" t="e">
        <f ca="1" xml:space="preserve">
IF($O787 = 5 + N("Presidente"),
    27000,
    IF($O787 = 6 + N("Vice-presidente"),
        23000,
        IF(OR($O787 = 8, $O787= 13, $O787 = 12) + N("Secretária bilíngue ou coordenador ou especialista"),
            8000,
            IF($O787 = 7 + N("Diretor"),
                15000,
                IF($O787 = 14 + N("Gerente"),
                    12000,
                    IF($O787 = 9 + N("Estagiário"),
                        705,
                        IF($O787 = 10 + N("Trainee"),
                            805,
                            IF($O787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IF($K787 = 7,
  500,
  IF($K787 = 8,
    1000,
    IF($K787 = 9,
      1500,
      IF($K787 = 10,
        2000,
        0
      )
    )
  )
)
+
N("Adicional no salário por área")
+
IF($M787 = 14 + N("Tecnologia da Informação"),
  120,
  IF($M787 = 16 + N("Vendas"),
    110,
    IF($M787 = 15 + N("Jurídico"),
      100,
      IF(OR($M787 = 8, $M787 = 9, $M787 = 11) + N("Recursos humanos ou comercial ou comunicação e marketing"),
        80,
        0
      )
    )
  )
)
+
N("Adicionando pegadinha")
+
IF(AND($M787 = 16, $K787 = 9, $O787 = 11, $Q787 = 5) + N("Se for de vendas, com mestrado, analista sênior"),
  IF(#REF! = 5,
    100,
    0
  )
  +
  IF($I787 = "M",
    200,
    0
  ),
  0
)</f>
        <v>#NUM!</v>
      </c>
    </row>
    <row r="788" spans="1:19" ht="14.25" customHeight="1" x14ac:dyDescent="0.2">
      <c r="A788" s="7" t="s">
        <v>94</v>
      </c>
      <c r="B788" s="5">
        <f>ROW()</f>
        <v>788</v>
      </c>
      <c r="C788" s="6" t="b">
        <v>1</v>
      </c>
      <c r="D788" s="7" t="e">
        <f ca="1">IF($B788 = 1 + N("Presidente"),
    127,
    IF($B788 = 2 + N("Vice-Presidente"),
        72,
        IF($B788 = 3 + N("Secretária bilíngue"),
            13,
            RANDBETWEEN(5,COUNT(#REF!) + 1)
        )
    )
)</f>
        <v>#NUM!</v>
      </c>
      <c r="E788" s="7" t="e">
        <f ca="1">VLOOKUP($D788,#REF!,2,FALSE)</f>
        <v>#NUM!</v>
      </c>
      <c r="F788" s="7" t="e">
        <f ca="1" xml:space="preserve">
IF($B788 = 1,
    0,
    RANDBETWEEN(5,COUNT(#REF!) + 1)
)</f>
        <v>#NUM!</v>
      </c>
      <c r="G788" s="7" t="e">
        <f ca="1" xml:space="preserve">
IF($B788 = 1 + N("Presidente"),
    "de Orléans e Bragança",
    VLOOKUP($F788,#REF!,2,FALSE) &amp; " " &amp; VLOOKUP(RANDBETWEEN(5,COUNT(#REF!) + 1),#REF!,2,FALSE)
)</f>
        <v>#NUM!</v>
      </c>
      <c r="H788" s="7" t="s">
        <v>884</v>
      </c>
      <c r="I788" s="7" t="s">
        <v>5</v>
      </c>
      <c r="J788" s="8">
        <f ca="1" xml:space="preserve">
IF($O788 = 5 + N("CEO"),
    TODAY() - 16340,
    IF($O788 = 8 + N("Secretary"),
        RANDBETWEEN(TODAY() - 12418.5, TODAY()-6574.5),
        IF(OR($O788 = 7, $O788 = 14),
            RANDBETWEEN(TODAY() - 16071, TODAY() - 8766),
            IF(OR($O788 = 13, $O788 = 12, $O788 = 11),
                RANDBETWEEN(TODAY() - 27393.75, TODAY() - 12783.75),
                RANDBETWEEN(TODAY() - 27393.75, TODAY()-10957.5)
            )
        )
    )
)</f>
        <v>31970</v>
      </c>
      <c r="K788" s="6">
        <f ca="1" xml:space="preserve">
IF(OR($O788 = 5, $O788 = 6) + N("Se for presidente ou vice-presidente"),
    10 + N("Doutor"),
    IF($O788 = 7 + N("Se for diretor"),
        RANDBETWEEN(8,10) + N("Graduate school or Master’s degree or Doctorate"),
        IF($O788 = 14 + N("If a manager"),
            RANDBETWEEN(7,9),
            IF(OR($O788 = 13, $O788 = 12, $O788 = 11) + N("If coordinator or specialist or analyst"),
                RANDBETWEEN(7,8),
                7
            )
        )
    )
)</f>
        <v>7</v>
      </c>
      <c r="L788" s="8" t="str">
        <f ca="1">VLOOKUP($K788,Education!$A:$B,2,FALSE)</f>
        <v>Undergraduate degree</v>
      </c>
      <c r="M788" s="7" t="e">
        <f ca="1" xml:space="preserve">
  IF(OR($O788 = 5, $O788 = 6, $O788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8" s="7" t="e">
        <f ca="1">VLOOKUP($M788,Department!$A:$B,2,FALSE)</f>
        <v>#NUM!</v>
      </c>
      <c r="O788" s="6">
        <f t="shared" ca="1" si="12"/>
        <v>11</v>
      </c>
      <c r="P788" s="7" t="str">
        <f ca="1">VLOOKUP($O788,Role!$A:$B,2,FALSE)</f>
        <v>Analyst</v>
      </c>
      <c r="Q788" s="6">
        <f ca="1" xml:space="preserve">
IF($O788 = 11 + N("Analyst"),
    RANDBETWEEN(5, 7) + N("Jr, Pleno, Sr"),
    ""
)</f>
        <v>7</v>
      </c>
      <c r="R788" s="7" t="e">
        <f ca="1" xml:space="preserve">
IF($Q788 &lt;&gt; "",
    VLOOKUP($Q788,Level!$A:$B,2,FALSE),
    ""
)</f>
        <v>#N/A</v>
      </c>
      <c r="S788" s="1" t="e">
        <f ca="1" xml:space="preserve">
IF($O788 = 5 + N("Presidente"),
    27000,
    IF($O788 = 6 + N("Vice-presidente"),
        23000,
        IF(OR($O788 = 8, $O788= 13, $O788 = 12) + N("Secretária bilíngue ou coordenador ou especialista"),
            8000,
            IF($O788 = 7 + N("Diretor"),
                15000,
                IF($O788 = 14 + N("Gerente"),
                    12000,
                    IF($O788 = 9 + N("Estagiário"),
                        705,
                        IF($O788 = 10 + N("Trainee"),
                            805,
                            IF($O788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IF($K788 = 7,
  500,
  IF($K788 = 8,
    1000,
    IF($K788 = 9,
      1500,
      IF($K788 = 10,
        2000,
        0
      )
    )
  )
)
+
N("Adicional no salário por área")
+
IF($M788 = 14 + N("Tecnologia da Informação"),
  120,
  IF($M788 = 16 + N("Vendas"),
    110,
    IF($M788 = 15 + N("Jurídico"),
      100,
      IF(OR($M788 = 8, $M788 = 9, $M788 = 11) + N("Recursos humanos ou comercial ou comunicação e marketing"),
        80,
        0
      )
    )
  )
)
+
N("Adicionando pegadinha")
+
IF(AND($M788 = 16, $K788 = 9, $O788 = 11, $Q788 = 5) + N("Se for de vendas, com mestrado, analista sênior"),
  IF(#REF! = 5,
    100,
    0
  )
  +
  IF($I788 = "M",
    200,
    0
  ),
  0
)</f>
        <v>#NUM!</v>
      </c>
    </row>
    <row r="789" spans="1:19" ht="14.25" customHeight="1" x14ac:dyDescent="0.2">
      <c r="A789" s="7" t="s">
        <v>94</v>
      </c>
      <c r="B789" s="5">
        <f>ROW()</f>
        <v>789</v>
      </c>
      <c r="C789" s="6" t="b">
        <v>1</v>
      </c>
      <c r="D789" s="7" t="e">
        <f ca="1">IF($B789 = 1 + N("Presidente"),
    127,
    IF($B789 = 2 + N("Vice-Presidente"),
        72,
        IF($B789 = 3 + N("Secretária bilíngue"),
            13,
            RANDBETWEEN(5,COUNT(#REF!) + 1)
        )
    )
)</f>
        <v>#NUM!</v>
      </c>
      <c r="E789" s="7" t="e">
        <f ca="1">VLOOKUP($D789,#REF!,2,FALSE)</f>
        <v>#NUM!</v>
      </c>
      <c r="F789" s="7" t="e">
        <f ca="1" xml:space="preserve">
IF($B789 = 1,
    0,
    RANDBETWEEN(5,COUNT(#REF!) + 1)
)</f>
        <v>#NUM!</v>
      </c>
      <c r="G789" s="7" t="e">
        <f ca="1" xml:space="preserve">
IF($B789 = 1 + N("Presidente"),
    "de Orléans e Bragança",
    VLOOKUP($F789,#REF!,2,FALSE) &amp; " " &amp; VLOOKUP(RANDBETWEEN(5,COUNT(#REF!) + 1),#REF!,2,FALSE)
)</f>
        <v>#NUM!</v>
      </c>
      <c r="H789" s="7" t="s">
        <v>885</v>
      </c>
      <c r="I789" s="7" t="s">
        <v>6</v>
      </c>
      <c r="J789" s="8">
        <f ca="1" xml:space="preserve">
IF($O789 = 5 + N("CEO"),
    TODAY() - 16340,
    IF($O789 = 8 + N("Secretary"),
        RANDBETWEEN(TODAY() - 12418.5, TODAY()-6574.5),
        IF(OR($O789 = 7, $O789 = 14),
            RANDBETWEEN(TODAY() - 16071, TODAY() - 8766),
            IF(OR($O789 = 13, $O789 = 12, $O789 = 11),
                RANDBETWEEN(TODAY() - 27393.75, TODAY() - 12783.75),
                RANDBETWEEN(TODAY() - 27393.75, TODAY()-10957.5)
            )
        )
    )
)</f>
        <v>24741</v>
      </c>
      <c r="K789" s="6">
        <f ca="1" xml:space="preserve">
IF(OR($O789 = 5, $O789 = 6) + N("Se for presidente ou vice-presidente"),
    10 + N("Doutor"),
    IF($O789 = 7 + N("Se for diretor"),
        RANDBETWEEN(8,10) + N("Graduate school or Master’s degree or Doctorate"),
        IF($O789 = 14 + N("If a manager"),
            RANDBETWEEN(7,9),
            IF(OR($O789 = 13, $O789 = 12, $O789 = 11) + N("If coordinator or specialist or analyst"),
                RANDBETWEEN(7,8),
                7
            )
        )
    )
)</f>
        <v>7</v>
      </c>
      <c r="L789" s="8" t="str">
        <f ca="1">VLOOKUP($K789,Education!$A:$B,2,FALSE)</f>
        <v>Undergraduate degree</v>
      </c>
      <c r="M789" s="7" t="e">
        <f ca="1" xml:space="preserve">
  IF(OR($O789 = 5, $O789 = 6, $O789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89" s="7" t="e">
        <f ca="1">VLOOKUP($M789,Department!$A:$B,2,FALSE)</f>
        <v>#NUM!</v>
      </c>
      <c r="O789" s="6">
        <f t="shared" ca="1" si="12"/>
        <v>9</v>
      </c>
      <c r="P789" s="7" t="str">
        <f ca="1">VLOOKUP($O789,Role!$A:$B,2,FALSE)</f>
        <v>Intern</v>
      </c>
      <c r="Q789" s="6" t="str">
        <f ca="1" xml:space="preserve">
IF($O789 = 11 + N("Analyst"),
    RANDBETWEEN(5, 7) + N("Jr, Pleno, Sr"),
    ""
)</f>
        <v/>
      </c>
      <c r="R789" s="7" t="str">
        <f ca="1" xml:space="preserve">
IF($Q789 &lt;&gt; "",
    VLOOKUP($Q789,Level!$A:$B,2,FALSE),
    ""
)</f>
        <v/>
      </c>
      <c r="S789" s="1" t="e">
        <f ca="1" xml:space="preserve">
IF($O789 = 5 + N("Presidente"),
    27000,
    IF($O789 = 6 + N("Vice-presidente"),
        23000,
        IF(OR($O789 = 8, $O789= 13, $O789 = 12) + N("Secretária bilíngue ou coordenador ou especialista"),
            8000,
            IF($O789 = 7 + N("Diretor"),
                15000,
                IF($O789 = 14 + N("Gerente"),
                    12000,
                    IF($O789 = 9 + N("Estagiário"),
                        705,
                        IF($O789 = 10 + N("Trainee"),
                            805,
                            IF($O789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IF($K789 = 7,
  500,
  IF($K789 = 8,
    1000,
    IF($K789 = 9,
      1500,
      IF($K789 = 10,
        2000,
        0
      )
    )
  )
)
+
N("Adicional no salário por área")
+
IF($M789 = 14 + N("Tecnologia da Informação"),
  120,
  IF($M789 = 16 + N("Vendas"),
    110,
    IF($M789 = 15 + N("Jurídico"),
      100,
      IF(OR($M789 = 8, $M789 = 9, $M789 = 11) + N("Recursos humanos ou comercial ou comunicação e marketing"),
        80,
        0
      )
    )
  )
)
+
N("Adicionando pegadinha")
+
IF(AND($M789 = 16, $K789 = 9, $O789 = 11, $Q789 = 5) + N("Se for de vendas, com mestrado, analista sênior"),
  IF(#REF! = 5,
    100,
    0
  )
  +
  IF($I789 = "M",
    200,
    0
  ),
  0
)</f>
        <v>#NUM!</v>
      </c>
    </row>
    <row r="790" spans="1:19" ht="14.25" customHeight="1" x14ac:dyDescent="0.2">
      <c r="A790" s="7" t="s">
        <v>94</v>
      </c>
      <c r="B790" s="5">
        <f>ROW()</f>
        <v>790</v>
      </c>
      <c r="C790" s="6" t="b">
        <v>1</v>
      </c>
      <c r="D790" s="7" t="e">
        <f ca="1">IF($B790 = 1 + N("Presidente"),
    127,
    IF($B790 = 2 + N("Vice-Presidente"),
        72,
        IF($B790 = 3 + N("Secretária bilíngue"),
            13,
            RANDBETWEEN(5,COUNT(#REF!) + 1)
        )
    )
)</f>
        <v>#NUM!</v>
      </c>
      <c r="E790" s="7" t="e">
        <f ca="1">VLOOKUP($D790,#REF!,2,FALSE)</f>
        <v>#NUM!</v>
      </c>
      <c r="F790" s="7" t="e">
        <f ca="1" xml:space="preserve">
IF($B790 = 1,
    0,
    RANDBETWEEN(5,COUNT(#REF!) + 1)
)</f>
        <v>#NUM!</v>
      </c>
      <c r="G790" s="7" t="e">
        <f ca="1" xml:space="preserve">
IF($B790 = 1 + N("Presidente"),
    "de Orléans e Bragança",
    VLOOKUP($F790,#REF!,2,FALSE) &amp; " " &amp; VLOOKUP(RANDBETWEEN(5,COUNT(#REF!) + 1),#REF!,2,FALSE)
)</f>
        <v>#NUM!</v>
      </c>
      <c r="H790" s="7" t="s">
        <v>886</v>
      </c>
      <c r="I790" s="7" t="s">
        <v>6</v>
      </c>
      <c r="J790" s="8">
        <f ca="1" xml:space="preserve">
IF($O790 = 5 + N("CEO"),
    TODAY() - 16340,
    IF($O790 = 8 + N("Secretary"),
        RANDBETWEEN(TODAY() - 12418.5, TODAY()-6574.5),
        IF(OR($O790 = 7, $O790 = 14),
            RANDBETWEEN(TODAY() - 16071, TODAY() - 8766),
            IF(OR($O790 = 13, $O790 = 12, $O790 = 11),
                RANDBETWEEN(TODAY() - 27393.75, TODAY() - 12783.75),
                RANDBETWEEN(TODAY() - 27393.75, TODAY()-10957.5)
            )
        )
    )
)</f>
        <v>21688</v>
      </c>
      <c r="K790" s="6">
        <f ca="1" xml:space="preserve">
IF(OR($O790 = 5, $O790 = 6) + N("Se for presidente ou vice-presidente"),
    10 + N("Doutor"),
    IF($O790 = 7 + N("Se for diretor"),
        RANDBETWEEN(8,10) + N("Graduate school or Master’s degree or Doctorate"),
        IF($O790 = 14 + N("If a manager"),
            RANDBETWEEN(7,9),
            IF(OR($O790 = 13, $O790 = 12, $O790 = 11) + N("If coordinator or specialist or analyst"),
                RANDBETWEEN(7,8),
                7
            )
        )
    )
)</f>
        <v>8</v>
      </c>
      <c r="L790" s="8" t="str">
        <f ca="1">VLOOKUP($K790,Education!$A:$B,2,FALSE)</f>
        <v>Graduate school</v>
      </c>
      <c r="M790" s="7" t="e">
        <f ca="1" xml:space="preserve">
  IF(OR($O790 = 5, $O790 = 6, $O790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0" s="7" t="e">
        <f ca="1">VLOOKUP($M790,Department!$A:$B,2,FALSE)</f>
        <v>#NUM!</v>
      </c>
      <c r="O790" s="6">
        <f t="shared" ca="1" si="12"/>
        <v>11</v>
      </c>
      <c r="P790" s="7" t="str">
        <f ca="1">VLOOKUP($O790,Role!$A:$B,2,FALSE)</f>
        <v>Analyst</v>
      </c>
      <c r="Q790" s="6">
        <f ca="1" xml:space="preserve">
IF($O790 = 11 + N("Analyst"),
    RANDBETWEEN(5, 7) + N("Jr, Pleno, Sr"),
    ""
)</f>
        <v>7</v>
      </c>
      <c r="R790" s="7" t="e">
        <f ca="1" xml:space="preserve">
IF($Q790 &lt;&gt; "",
    VLOOKUP($Q790,Level!$A:$B,2,FALSE),
    ""
)</f>
        <v>#N/A</v>
      </c>
      <c r="S790" s="1" t="e">
        <f ca="1" xml:space="preserve">
IF($O790 = 5 + N("Presidente"),
    27000,
    IF($O790 = 6 + N("Vice-presidente"),
        23000,
        IF(OR($O790 = 8, $O790= 13, $O790 = 12) + N("Secretária bilíngue ou coordenador ou especialista"),
            8000,
            IF($O790 = 7 + N("Diretor"),
                15000,
                IF($O790 = 14 + N("Gerente"),
                    12000,
                    IF($O790 = 9 + N("Estagiário"),
                        705,
                        IF($O790 = 10 + N("Trainee"),
                            805,
                            IF($O790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IF($K790 = 7,
  500,
  IF($K790 = 8,
    1000,
    IF($K790 = 9,
      1500,
      IF($K790 = 10,
        2000,
        0
      )
    )
  )
)
+
N("Adicional no salário por área")
+
IF($M790 = 14 + N("Tecnologia da Informação"),
  120,
  IF($M790 = 16 + N("Vendas"),
    110,
    IF($M790 = 15 + N("Jurídico"),
      100,
      IF(OR($M790 = 8, $M790 = 9, $M790 = 11) + N("Recursos humanos ou comercial ou comunicação e marketing"),
        80,
        0
      )
    )
  )
)
+
N("Adicionando pegadinha")
+
IF(AND($M790 = 16, $K790 = 9, $O790 = 11, $Q790 = 5) + N("Se for de vendas, com mestrado, analista sênior"),
  IF(#REF! = 5,
    100,
    0
  )
  +
  IF($I790 = "M",
    200,
    0
  ),
  0
)</f>
        <v>#NUM!</v>
      </c>
    </row>
    <row r="791" spans="1:19" ht="14.25" customHeight="1" x14ac:dyDescent="0.2">
      <c r="A791" s="7" t="s">
        <v>94</v>
      </c>
      <c r="B791" s="5">
        <f>ROW()</f>
        <v>791</v>
      </c>
      <c r="C791" s="6" t="b">
        <v>1</v>
      </c>
      <c r="D791" s="7" t="e">
        <f ca="1">IF($B791 = 1 + N("Presidente"),
    127,
    IF($B791 = 2 + N("Vice-Presidente"),
        72,
        IF($B791 = 3 + N("Secretária bilíngue"),
            13,
            RANDBETWEEN(5,COUNT(#REF!) + 1)
        )
    )
)</f>
        <v>#NUM!</v>
      </c>
      <c r="E791" s="7" t="e">
        <f ca="1">VLOOKUP($D791,#REF!,2,FALSE)</f>
        <v>#NUM!</v>
      </c>
      <c r="F791" s="7" t="e">
        <f ca="1" xml:space="preserve">
IF($B791 = 1,
    0,
    RANDBETWEEN(5,COUNT(#REF!) + 1)
)</f>
        <v>#NUM!</v>
      </c>
      <c r="G791" s="7" t="e">
        <f ca="1" xml:space="preserve">
IF($B791 = 1 + N("Presidente"),
    "de Orléans e Bragança",
    VLOOKUP($F791,#REF!,2,FALSE) &amp; " " &amp; VLOOKUP(RANDBETWEEN(5,COUNT(#REF!) + 1),#REF!,2,FALSE)
)</f>
        <v>#NUM!</v>
      </c>
      <c r="H791" s="7" t="s">
        <v>887</v>
      </c>
      <c r="I791" s="7" t="s">
        <v>5</v>
      </c>
      <c r="J791" s="8">
        <f ca="1" xml:space="preserve">
IF($O791 = 5 + N("CEO"),
    TODAY() - 16340,
    IF($O791 = 8 + N("Secretary"),
        RANDBETWEEN(TODAY() - 12418.5, TODAY()-6574.5),
        IF(OR($O791 = 7, $O791 = 14),
            RANDBETWEEN(TODAY() - 16071, TODAY() - 8766),
            IF(OR($O791 = 13, $O791 = 12, $O791 = 11),
                RANDBETWEEN(TODAY() - 27393.75, TODAY() - 12783.75),
                RANDBETWEEN(TODAY() - 27393.75, TODAY()-10957.5)
            )
        )
    )
)</f>
        <v>28091</v>
      </c>
      <c r="K791" s="6">
        <f ca="1" xml:space="preserve">
IF(OR($O791 = 5, $O791 = 6) + N("Se for presidente ou vice-presidente"),
    10 + N("Doutor"),
    IF($O791 = 7 + N("Se for diretor"),
        RANDBETWEEN(8,10) + N("Graduate school or Master’s degree or Doctorate"),
        IF($O791 = 14 + N("If a manager"),
            RANDBETWEEN(7,9),
            IF(OR($O791 = 13, $O791 = 12, $O791 = 11) + N("If coordinator or specialist or analyst"),
                RANDBETWEEN(7,8),
                7
            )
        )
    )
)</f>
        <v>7</v>
      </c>
      <c r="L791" s="8" t="str">
        <f ca="1">VLOOKUP($K791,Education!$A:$B,2,FALSE)</f>
        <v>Undergraduate degree</v>
      </c>
      <c r="M791" s="7" t="e">
        <f ca="1" xml:space="preserve">
  IF(OR($O791 = 5, $O791 = 6, $O791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1" s="7" t="e">
        <f ca="1">VLOOKUP($M791,Department!$A:$B,2,FALSE)</f>
        <v>#NUM!</v>
      </c>
      <c r="O791" s="6">
        <f t="shared" ca="1" si="12"/>
        <v>9</v>
      </c>
      <c r="P791" s="7" t="str">
        <f ca="1">VLOOKUP($O791,Role!$A:$B,2,FALSE)</f>
        <v>Intern</v>
      </c>
      <c r="Q791" s="6" t="str">
        <f ca="1" xml:space="preserve">
IF($O791 = 11 + N("Analyst"),
    RANDBETWEEN(5, 7) + N("Jr, Pleno, Sr"),
    ""
)</f>
        <v/>
      </c>
      <c r="R791" s="7" t="str">
        <f ca="1" xml:space="preserve">
IF($Q791 &lt;&gt; "",
    VLOOKUP($Q791,Level!$A:$B,2,FALSE),
    ""
)</f>
        <v/>
      </c>
      <c r="S791" s="1" t="e">
        <f ca="1" xml:space="preserve">
IF($O791 = 5 + N("Presidente"),
    27000,
    IF($O791 = 6 + N("Vice-presidente"),
        23000,
        IF(OR($O791 = 8, $O791= 13, $O791 = 12) + N("Secretária bilíngue ou coordenador ou especialista"),
            8000,
            IF($O791 = 7 + N("Diretor"),
                15000,
                IF($O791 = 14 + N("Gerente"),
                    12000,
                    IF($O791 = 9 + N("Estagiário"),
                        705,
                        IF($O791 = 10 + N("Trainee"),
                            805,
                            IF($O791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IF($K791 = 7,
  500,
  IF($K791 = 8,
    1000,
    IF($K791 = 9,
      1500,
      IF($K791 = 10,
        2000,
        0
      )
    )
  )
)
+
N("Adicional no salário por área")
+
IF($M791 = 14 + N("Tecnologia da Informação"),
  120,
  IF($M791 = 16 + N("Vendas"),
    110,
    IF($M791 = 15 + N("Jurídico"),
      100,
      IF(OR($M791 = 8, $M791 = 9, $M791 = 11) + N("Recursos humanos ou comercial ou comunicação e marketing"),
        80,
        0
      )
    )
  )
)
+
N("Adicionando pegadinha")
+
IF(AND($M791 = 16, $K791 = 9, $O791 = 11, $Q791 = 5) + N("Se for de vendas, com mestrado, analista sênior"),
  IF(#REF! = 5,
    100,
    0
  )
  +
  IF($I791 = "M",
    200,
    0
  ),
  0
)</f>
        <v>#NUM!</v>
      </c>
    </row>
    <row r="792" spans="1:19" ht="14.25" customHeight="1" x14ac:dyDescent="0.2">
      <c r="A792" s="7" t="s">
        <v>94</v>
      </c>
      <c r="B792" s="5">
        <f>ROW()</f>
        <v>792</v>
      </c>
      <c r="C792" s="6" t="b">
        <v>1</v>
      </c>
      <c r="D792" s="7" t="e">
        <f ca="1">IF($B792 = 1 + N("Presidente"),
    127,
    IF($B792 = 2 + N("Vice-Presidente"),
        72,
        IF($B792 = 3 + N("Secretária bilíngue"),
            13,
            RANDBETWEEN(5,COUNT(#REF!) + 1)
        )
    )
)</f>
        <v>#NUM!</v>
      </c>
      <c r="E792" s="7" t="e">
        <f ca="1">VLOOKUP($D792,#REF!,2,FALSE)</f>
        <v>#NUM!</v>
      </c>
      <c r="F792" s="7" t="e">
        <f ca="1" xml:space="preserve">
IF($B792 = 1,
    0,
    RANDBETWEEN(5,COUNT(#REF!) + 1)
)</f>
        <v>#NUM!</v>
      </c>
      <c r="G792" s="7" t="e">
        <f ca="1" xml:space="preserve">
IF($B792 = 1 + N("Presidente"),
    "de Orléans e Bragança",
    VLOOKUP($F792,#REF!,2,FALSE) &amp; " " &amp; VLOOKUP(RANDBETWEEN(5,COUNT(#REF!) + 1),#REF!,2,FALSE)
)</f>
        <v>#NUM!</v>
      </c>
      <c r="H792" s="7" t="s">
        <v>888</v>
      </c>
      <c r="I792" s="7" t="s">
        <v>5</v>
      </c>
      <c r="J792" s="8">
        <f ca="1" xml:space="preserve">
IF($O792 = 5 + N("CEO"),
    TODAY() - 16340,
    IF($O792 = 8 + N("Secretary"),
        RANDBETWEEN(TODAY() - 12418.5, TODAY()-6574.5),
        IF(OR($O792 = 7, $O792 = 14),
            RANDBETWEEN(TODAY() - 16071, TODAY() - 8766),
            IF(OR($O792 = 13, $O792 = 12, $O792 = 11),
                RANDBETWEEN(TODAY() - 27393.75, TODAY() - 12783.75),
                RANDBETWEEN(TODAY() - 27393.75, TODAY()-10957.5)
            )
        )
    )
)</f>
        <v>18646</v>
      </c>
      <c r="K792" s="6">
        <f ca="1" xml:space="preserve">
IF(OR($O792 = 5, $O792 = 6) + N("Se for presidente ou vice-presidente"),
    10 + N("Doutor"),
    IF($O792 = 7 + N("Se for diretor"),
        RANDBETWEEN(8,10) + N("Graduate school or Master’s degree or Doctorate"),
        IF($O792 = 14 + N("If a manager"),
            RANDBETWEEN(7,9),
            IF(OR($O792 = 13, $O792 = 12, $O792 = 11) + N("If coordinator or specialist or analyst"),
                RANDBETWEEN(7,8),
                7
            )
        )
    )
)</f>
        <v>8</v>
      </c>
      <c r="L792" s="8" t="str">
        <f ca="1">VLOOKUP($K792,Education!$A:$B,2,FALSE)</f>
        <v>Graduate school</v>
      </c>
      <c r="M792" s="7" t="e">
        <f ca="1" xml:space="preserve">
  IF(OR($O792 = 5, $O792 = 6, $O792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2" s="7" t="e">
        <f ca="1">VLOOKUP($M792,Department!$A:$B,2,FALSE)</f>
        <v>#NUM!</v>
      </c>
      <c r="O792" s="6">
        <f t="shared" ca="1" si="12"/>
        <v>11</v>
      </c>
      <c r="P792" s="7" t="str">
        <f ca="1">VLOOKUP($O792,Role!$A:$B,2,FALSE)</f>
        <v>Analyst</v>
      </c>
      <c r="Q792" s="6">
        <f ca="1" xml:space="preserve">
IF($O792 = 11 + N("Analyst"),
    RANDBETWEEN(5, 7) + N("Jr, Pleno, Sr"),
    ""
)</f>
        <v>5</v>
      </c>
      <c r="R792" s="7" t="e">
        <f ca="1" xml:space="preserve">
IF($Q792 &lt;&gt; "",
    VLOOKUP($Q792,Level!$A:$B,2,FALSE),
    ""
)</f>
        <v>#N/A</v>
      </c>
      <c r="S792" s="1" t="e">
        <f ca="1" xml:space="preserve">
IF($O792 = 5 + N("Presidente"),
    27000,
    IF($O792 = 6 + N("Vice-presidente"),
        23000,
        IF(OR($O792 = 8, $O792= 13, $O792 = 12) + N("Secretária bilíngue ou coordenador ou especialista"),
            8000,
            IF($O792 = 7 + N("Diretor"),
                15000,
                IF($O792 = 14 + N("Gerente"),
                    12000,
                    IF($O792 = 9 + N("Estagiário"),
                        705,
                        IF($O792 = 10 + N("Trainee"),
                            805,
                            IF($O792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IF($K792 = 7,
  500,
  IF($K792 = 8,
    1000,
    IF($K792 = 9,
      1500,
      IF($K792 = 10,
        2000,
        0
      )
    )
  )
)
+
N("Adicional no salário por área")
+
IF($M792 = 14 + N("Tecnologia da Informação"),
  120,
  IF($M792 = 16 + N("Vendas"),
    110,
    IF($M792 = 15 + N("Jurídico"),
      100,
      IF(OR($M792 = 8, $M792 = 9, $M792 = 11) + N("Recursos humanos ou comercial ou comunicação e marketing"),
        80,
        0
      )
    )
  )
)
+
N("Adicionando pegadinha")
+
IF(AND($M792 = 16, $K792 = 9, $O792 = 11, $Q792 = 5) + N("Se for de vendas, com mestrado, analista sênior"),
  IF(#REF! = 5,
    100,
    0
  )
  +
  IF($I792 = "M",
    200,
    0
  ),
  0
)</f>
        <v>#NUM!</v>
      </c>
    </row>
    <row r="793" spans="1:19" ht="14.25" customHeight="1" x14ac:dyDescent="0.2">
      <c r="A793" s="7" t="s">
        <v>94</v>
      </c>
      <c r="B793" s="5">
        <f>ROW()</f>
        <v>793</v>
      </c>
      <c r="C793" s="6" t="b">
        <v>1</v>
      </c>
      <c r="D793" s="7" t="e">
        <f ca="1">IF($B793 = 1 + N("Presidente"),
    127,
    IF($B793 = 2 + N("Vice-Presidente"),
        72,
        IF($B793 = 3 + N("Secretária bilíngue"),
            13,
            RANDBETWEEN(5,COUNT(#REF!) + 1)
        )
    )
)</f>
        <v>#NUM!</v>
      </c>
      <c r="E793" s="7" t="e">
        <f ca="1">VLOOKUP($D793,#REF!,2,FALSE)</f>
        <v>#NUM!</v>
      </c>
      <c r="F793" s="7" t="e">
        <f ca="1" xml:space="preserve">
IF($B793 = 1,
    0,
    RANDBETWEEN(5,COUNT(#REF!) + 1)
)</f>
        <v>#NUM!</v>
      </c>
      <c r="G793" s="7" t="e">
        <f ca="1" xml:space="preserve">
IF($B793 = 1 + N("Presidente"),
    "de Orléans e Bragança",
    VLOOKUP($F793,#REF!,2,FALSE) &amp; " " &amp; VLOOKUP(RANDBETWEEN(5,COUNT(#REF!) + 1),#REF!,2,FALSE)
)</f>
        <v>#NUM!</v>
      </c>
      <c r="H793" s="7" t="s">
        <v>889</v>
      </c>
      <c r="I793" s="7" t="s">
        <v>5</v>
      </c>
      <c r="J793" s="8">
        <f ca="1" xml:space="preserve">
IF($O793 = 5 + N("CEO"),
    TODAY() - 16340,
    IF($O793 = 8 + N("Secretary"),
        RANDBETWEEN(TODAY() - 12418.5, TODAY()-6574.5),
        IF(OR($O793 = 7, $O793 = 14),
            RANDBETWEEN(TODAY() - 16071, TODAY() - 8766),
            IF(OR($O793 = 13, $O793 = 12, $O793 = 11),
                RANDBETWEEN(TODAY() - 27393.75, TODAY() - 12783.75),
                RANDBETWEEN(TODAY() - 27393.75, TODAY()-10957.5)
            )
        )
    )
)</f>
        <v>30506</v>
      </c>
      <c r="K793" s="6">
        <f ca="1" xml:space="preserve">
IF(OR($O793 = 5, $O793 = 6) + N("Se for presidente ou vice-presidente"),
    10 + N("Doutor"),
    IF($O793 = 7 + N("Se for diretor"),
        RANDBETWEEN(8,10) + N("Graduate school or Master’s degree or Doctorate"),
        IF($O793 = 14 + N("If a manager"),
            RANDBETWEEN(7,9),
            IF(OR($O793 = 13, $O793 = 12, $O793 = 11) + N("If coordinator or specialist or analyst"),
                RANDBETWEEN(7,8),
                7
            )
        )
    )
)</f>
        <v>7</v>
      </c>
      <c r="L793" s="8" t="str">
        <f ca="1">VLOOKUP($K793,Education!$A:$B,2,FALSE)</f>
        <v>Undergraduate degree</v>
      </c>
      <c r="M793" s="7" t="e">
        <f ca="1" xml:space="preserve">
  IF(OR($O793 = 5, $O793 = 6, $O793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3" s="7" t="e">
        <f ca="1">VLOOKUP($M793,Department!$A:$B,2,FALSE)</f>
        <v>#NUM!</v>
      </c>
      <c r="O793" s="6">
        <f t="shared" ca="1" si="12"/>
        <v>9</v>
      </c>
      <c r="P793" s="7" t="str">
        <f ca="1">VLOOKUP($O793,Role!$A:$B,2,FALSE)</f>
        <v>Intern</v>
      </c>
      <c r="Q793" s="6" t="str">
        <f ca="1" xml:space="preserve">
IF($O793 = 11 + N("Analyst"),
    RANDBETWEEN(5, 7) + N("Jr, Pleno, Sr"),
    ""
)</f>
        <v/>
      </c>
      <c r="R793" s="7" t="str">
        <f ca="1" xml:space="preserve">
IF($Q793 &lt;&gt; "",
    VLOOKUP($Q793,Level!$A:$B,2,FALSE),
    ""
)</f>
        <v/>
      </c>
      <c r="S793" s="1" t="e">
        <f ca="1" xml:space="preserve">
IF($O793 = 5 + N("Presidente"),
    27000,
    IF($O793 = 6 + N("Vice-presidente"),
        23000,
        IF(OR($O793 = 8, $O793= 13, $O793 = 12) + N("Secretária bilíngue ou coordenador ou especialista"),
            8000,
            IF($O793 = 7 + N("Diretor"),
                15000,
                IF($O793 = 14 + N("Gerente"),
                    12000,
                    IF($O793 = 9 + N("Estagiário"),
                        705,
                        IF($O793 = 10 + N("Trainee"),
                            805,
                            IF($O793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IF($K793 = 7,
  500,
  IF($K793 = 8,
    1000,
    IF($K793 = 9,
      1500,
      IF($K793 = 10,
        2000,
        0
      )
    )
  )
)
+
N("Adicional no salário por área")
+
IF($M793 = 14 + N("Tecnologia da Informação"),
  120,
  IF($M793 = 16 + N("Vendas"),
    110,
    IF($M793 = 15 + N("Jurídico"),
      100,
      IF(OR($M793 = 8, $M793 = 9, $M793 = 11) + N("Recursos humanos ou comercial ou comunicação e marketing"),
        80,
        0
      )
    )
  )
)
+
N("Adicionando pegadinha")
+
IF(AND($M793 = 16, $K793 = 9, $O793 = 11, $Q793 = 5) + N("Se for de vendas, com mestrado, analista sênior"),
  IF(#REF! = 5,
    100,
    0
  )
  +
  IF($I793 = "M",
    200,
    0
  ),
  0
)</f>
        <v>#NUM!</v>
      </c>
    </row>
    <row r="794" spans="1:19" ht="14.25" customHeight="1" x14ac:dyDescent="0.2">
      <c r="A794" s="7" t="s">
        <v>94</v>
      </c>
      <c r="B794" s="5">
        <f>ROW()</f>
        <v>794</v>
      </c>
      <c r="C794" s="6" t="b">
        <v>1</v>
      </c>
      <c r="D794" s="7" t="e">
        <f ca="1">IF($B794 = 1 + N("Presidente"),
    127,
    IF($B794 = 2 + N("Vice-Presidente"),
        72,
        IF($B794 = 3 + N("Secretária bilíngue"),
            13,
            RANDBETWEEN(5,COUNT(#REF!) + 1)
        )
    )
)</f>
        <v>#NUM!</v>
      </c>
      <c r="E794" s="7" t="e">
        <f ca="1">VLOOKUP($D794,#REF!,2,FALSE)</f>
        <v>#NUM!</v>
      </c>
      <c r="F794" s="7" t="e">
        <f ca="1" xml:space="preserve">
IF($B794 = 1,
    0,
    RANDBETWEEN(5,COUNT(#REF!) + 1)
)</f>
        <v>#NUM!</v>
      </c>
      <c r="G794" s="7" t="e">
        <f ca="1" xml:space="preserve">
IF($B794 = 1 + N("Presidente"),
    "de Orléans e Bragança",
    VLOOKUP($F794,#REF!,2,FALSE) &amp; " " &amp; VLOOKUP(RANDBETWEEN(5,COUNT(#REF!) + 1),#REF!,2,FALSE)
)</f>
        <v>#NUM!</v>
      </c>
      <c r="H794" s="7" t="s">
        <v>890</v>
      </c>
      <c r="I794" s="7" t="s">
        <v>6</v>
      </c>
      <c r="J794" s="8">
        <f ca="1" xml:space="preserve">
IF($O794 = 5 + N("CEO"),
    TODAY() - 16340,
    IF($O794 = 8 + N("Secretary"),
        RANDBETWEEN(TODAY() - 12418.5, TODAY()-6574.5),
        IF(OR($O794 = 7, $O794 = 14),
            RANDBETWEEN(TODAY() - 16071, TODAY() - 8766),
            IF(OR($O794 = 13, $O794 = 12, $O794 = 11),
                RANDBETWEEN(TODAY() - 27393.75, TODAY() - 12783.75),
                RANDBETWEEN(TODAY() - 27393.75, TODAY()-10957.5)
            )
        )
    )
)</f>
        <v>21511</v>
      </c>
      <c r="K794" s="6">
        <f ca="1" xml:space="preserve">
IF(OR($O794 = 5, $O794 = 6) + N("Se for presidente ou vice-presidente"),
    10 + N("Doutor"),
    IF($O794 = 7 + N("Se for diretor"),
        RANDBETWEEN(8,10) + N("Graduate school or Master’s degree or Doctorate"),
        IF($O794 = 14 + N("If a manager"),
            RANDBETWEEN(7,9),
            IF(OR($O794 = 13, $O794 = 12, $O794 = 11) + N("If coordinator or specialist or analyst"),
                RANDBETWEEN(7,8),
                7
            )
        )
    )
)</f>
        <v>8</v>
      </c>
      <c r="L794" s="8" t="str">
        <f ca="1">VLOOKUP($K794,Education!$A:$B,2,FALSE)</f>
        <v>Graduate school</v>
      </c>
      <c r="M794" s="7" t="e">
        <f ca="1" xml:space="preserve">
  IF(OR($O794 = 5, $O794 = 6, $O794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4" s="7" t="e">
        <f ca="1">VLOOKUP($M794,Department!$A:$B,2,FALSE)</f>
        <v>#NUM!</v>
      </c>
      <c r="O794" s="6">
        <f t="shared" ca="1" si="12"/>
        <v>11</v>
      </c>
      <c r="P794" s="7" t="str">
        <f ca="1">VLOOKUP($O794,Role!$A:$B,2,FALSE)</f>
        <v>Analyst</v>
      </c>
      <c r="Q794" s="6">
        <f ca="1" xml:space="preserve">
IF($O794 = 11 + N("Analyst"),
    RANDBETWEEN(5, 7) + N("Jr, Pleno, Sr"),
    ""
)</f>
        <v>6</v>
      </c>
      <c r="R794" s="7" t="e">
        <f ca="1" xml:space="preserve">
IF($Q794 &lt;&gt; "",
    VLOOKUP($Q794,Level!$A:$B,2,FALSE),
    ""
)</f>
        <v>#N/A</v>
      </c>
      <c r="S794" s="1" t="e">
        <f ca="1" xml:space="preserve">
IF($O794 = 5 + N("Presidente"),
    27000,
    IF($O794 = 6 + N("Vice-presidente"),
        23000,
        IF(OR($O794 = 8, $O794= 13, $O794 = 12) + N("Secretária bilíngue ou coordenador ou especialista"),
            8000,
            IF($O794 = 7 + N("Diretor"),
                15000,
                IF($O794 = 14 + N("Gerente"),
                    12000,
                    IF($O794 = 9 + N("Estagiário"),
                        705,
                        IF($O794 = 10 + N("Trainee"),
                            805,
                            IF($O794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IF($K794 = 7,
  500,
  IF($K794 = 8,
    1000,
    IF($K794 = 9,
      1500,
      IF($K794 = 10,
        2000,
        0
      )
    )
  )
)
+
N("Adicional no salário por área")
+
IF($M794 = 14 + N("Tecnologia da Informação"),
  120,
  IF($M794 = 16 + N("Vendas"),
    110,
    IF($M794 = 15 + N("Jurídico"),
      100,
      IF(OR($M794 = 8, $M794 = 9, $M794 = 11) + N("Recursos humanos ou comercial ou comunicação e marketing"),
        80,
        0
      )
    )
  )
)
+
N("Adicionando pegadinha")
+
IF(AND($M794 = 16, $K794 = 9, $O794 = 11, $Q794 = 5) + N("Se for de vendas, com mestrado, analista sênior"),
  IF(#REF! = 5,
    100,
    0
  )
  +
  IF($I794 = "M",
    200,
    0
  ),
  0
)</f>
        <v>#NUM!</v>
      </c>
    </row>
    <row r="795" spans="1:19" ht="14.25" customHeight="1" x14ac:dyDescent="0.2">
      <c r="A795" s="7" t="s">
        <v>94</v>
      </c>
      <c r="B795" s="5">
        <f>ROW()</f>
        <v>795</v>
      </c>
      <c r="C795" s="6" t="b">
        <v>1</v>
      </c>
      <c r="D795" s="7" t="e">
        <f ca="1">IF($B795 = 1 + N("Presidente"),
    127,
    IF($B795 = 2 + N("Vice-Presidente"),
        72,
        IF($B795 = 3 + N("Secretária bilíngue"),
            13,
            RANDBETWEEN(5,COUNT(#REF!) + 1)
        )
    )
)</f>
        <v>#NUM!</v>
      </c>
      <c r="E795" s="7" t="e">
        <f ca="1">VLOOKUP($D795,#REF!,2,FALSE)</f>
        <v>#NUM!</v>
      </c>
      <c r="F795" s="7" t="e">
        <f ca="1" xml:space="preserve">
IF($B795 = 1,
    0,
    RANDBETWEEN(5,COUNT(#REF!) + 1)
)</f>
        <v>#NUM!</v>
      </c>
      <c r="G795" s="7" t="e">
        <f ca="1" xml:space="preserve">
IF($B795 = 1 + N("Presidente"),
    "de Orléans e Bragança",
    VLOOKUP($F795,#REF!,2,FALSE) &amp; " " &amp; VLOOKUP(RANDBETWEEN(5,COUNT(#REF!) + 1),#REF!,2,FALSE)
)</f>
        <v>#NUM!</v>
      </c>
      <c r="H795" s="7" t="s">
        <v>891</v>
      </c>
      <c r="I795" s="7" t="s">
        <v>6</v>
      </c>
      <c r="J795" s="8">
        <f ca="1" xml:space="preserve">
IF($O795 = 5 + N("CEO"),
    TODAY() - 16340,
    IF($O795 = 8 + N("Secretary"),
        RANDBETWEEN(TODAY() - 12418.5, TODAY()-6574.5),
        IF(OR($O795 = 7, $O795 = 14),
            RANDBETWEEN(TODAY() - 16071, TODAY() - 8766),
            IF(OR($O795 = 13, $O795 = 12, $O795 = 11),
                RANDBETWEEN(TODAY() - 27393.75, TODAY() - 12783.75),
                RANDBETWEEN(TODAY() - 27393.75, TODAY()-10957.5)
            )
        )
    )
)</f>
        <v>31080</v>
      </c>
      <c r="K795" s="6">
        <f ca="1" xml:space="preserve">
IF(OR($O795 = 5, $O795 = 6) + N("Se for presidente ou vice-presidente"),
    10 + N("Doutor"),
    IF($O795 = 7 + N("Se for diretor"),
        RANDBETWEEN(8,10) + N("Graduate school or Master’s degree or Doctorate"),
        IF($O795 = 14 + N("If a manager"),
            RANDBETWEEN(7,9),
            IF(OR($O795 = 13, $O795 = 12, $O795 = 11) + N("If coordinator or specialist or analyst"),
                RANDBETWEEN(7,8),
                7
            )
        )
    )
)</f>
        <v>7</v>
      </c>
      <c r="L795" s="8" t="str">
        <f ca="1">VLOOKUP($K795,Education!$A:$B,2,FALSE)</f>
        <v>Undergraduate degree</v>
      </c>
      <c r="M795" s="7" t="e">
        <f ca="1" xml:space="preserve">
  IF(OR($O795 = 5, $O795 = 6, $O795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5" s="7" t="e">
        <f ca="1">VLOOKUP($M795,Department!$A:$B,2,FALSE)</f>
        <v>#NUM!</v>
      </c>
      <c r="O795" s="6">
        <f t="shared" ca="1" si="12"/>
        <v>10</v>
      </c>
      <c r="P795" s="7" t="str">
        <f ca="1">VLOOKUP($O795,Role!$A:$B,2,FALSE)</f>
        <v>Trainee</v>
      </c>
      <c r="Q795" s="6" t="str">
        <f ca="1" xml:space="preserve">
IF($O795 = 11 + N("Analyst"),
    RANDBETWEEN(5, 7) + N("Jr, Pleno, Sr"),
    ""
)</f>
        <v/>
      </c>
      <c r="R795" s="7" t="str">
        <f ca="1" xml:space="preserve">
IF($Q795 &lt;&gt; "",
    VLOOKUP($Q795,Level!$A:$B,2,FALSE),
    ""
)</f>
        <v/>
      </c>
      <c r="S795" s="1" t="e">
        <f ca="1" xml:space="preserve">
IF($O795 = 5 + N("Presidente"),
    27000,
    IF($O795 = 6 + N("Vice-presidente"),
        23000,
        IF(OR($O795 = 8, $O795= 13, $O795 = 12) + N("Secretária bilíngue ou coordenador ou especialista"),
            8000,
            IF($O795 = 7 + N("Diretor"),
                15000,
                IF($O795 = 14 + N("Gerente"),
                    12000,
                    IF($O795 = 9 + N("Estagiário"),
                        705,
                        IF($O795 = 10 + N("Trainee"),
                            805,
                            IF($O795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IF($K795 = 7,
  500,
  IF($K795 = 8,
    1000,
    IF($K795 = 9,
      1500,
      IF($K795 = 10,
        2000,
        0
      )
    )
  )
)
+
N("Adicional no salário por área")
+
IF($M795 = 14 + N("Tecnologia da Informação"),
  120,
  IF($M795 = 16 + N("Vendas"),
    110,
    IF($M795 = 15 + N("Jurídico"),
      100,
      IF(OR($M795 = 8, $M795 = 9, $M795 = 11) + N("Recursos humanos ou comercial ou comunicação e marketing"),
        80,
        0
      )
    )
  )
)
+
N("Adicionando pegadinha")
+
IF(AND($M795 = 16, $K795 = 9, $O795 = 11, $Q795 = 5) + N("Se for de vendas, com mestrado, analista sênior"),
  IF(#REF! = 5,
    100,
    0
  )
  +
  IF($I795 = "M",
    200,
    0
  ),
  0
)</f>
        <v>#NUM!</v>
      </c>
    </row>
    <row r="796" spans="1:19" ht="14.25" customHeight="1" x14ac:dyDescent="0.2">
      <c r="A796" s="7" t="s">
        <v>94</v>
      </c>
      <c r="B796" s="5">
        <f>ROW()</f>
        <v>796</v>
      </c>
      <c r="C796" s="6" t="b">
        <v>1</v>
      </c>
      <c r="D796" s="7" t="e">
        <f ca="1">IF($B796 = 1 + N("Presidente"),
    127,
    IF($B796 = 2 + N("Vice-Presidente"),
        72,
        IF($B796 = 3 + N("Secretária bilíngue"),
            13,
            RANDBETWEEN(5,COUNT(#REF!) + 1)
        )
    )
)</f>
        <v>#NUM!</v>
      </c>
      <c r="E796" s="7" t="e">
        <f ca="1">VLOOKUP($D796,#REF!,2,FALSE)</f>
        <v>#NUM!</v>
      </c>
      <c r="F796" s="7" t="e">
        <f ca="1" xml:space="preserve">
IF($B796 = 1,
    0,
    RANDBETWEEN(5,COUNT(#REF!) + 1)
)</f>
        <v>#NUM!</v>
      </c>
      <c r="G796" s="7" t="e">
        <f ca="1" xml:space="preserve">
IF($B796 = 1 + N("Presidente"),
    "de Orléans e Bragança",
    VLOOKUP($F796,#REF!,2,FALSE) &amp; " " &amp; VLOOKUP(RANDBETWEEN(5,COUNT(#REF!) + 1),#REF!,2,FALSE)
)</f>
        <v>#NUM!</v>
      </c>
      <c r="H796" s="7" t="s">
        <v>892</v>
      </c>
      <c r="I796" s="7" t="s">
        <v>6</v>
      </c>
      <c r="J796" s="8">
        <f ca="1" xml:space="preserve">
IF($O796 = 5 + N("CEO"),
    TODAY() - 16340,
    IF($O796 = 8 + N("Secretary"),
        RANDBETWEEN(TODAY() - 12418.5, TODAY()-6574.5),
        IF(OR($O796 = 7, $O796 = 14),
            RANDBETWEEN(TODAY() - 16071, TODAY() - 8766),
            IF(OR($O796 = 13, $O796 = 12, $O796 = 11),
                RANDBETWEEN(TODAY() - 27393.75, TODAY() - 12783.75),
                RANDBETWEEN(TODAY() - 27393.75, TODAY()-10957.5)
            )
        )
    )
)</f>
        <v>27941</v>
      </c>
      <c r="K796" s="6">
        <f ca="1" xml:space="preserve">
IF(OR($O796 = 5, $O796 = 6) + N("Se for presidente ou vice-presidente"),
    10 + N("Doutor"),
    IF($O796 = 7 + N("Se for diretor"),
        RANDBETWEEN(8,10) + N("Graduate school or Master’s degree or Doctorate"),
        IF($O796 = 14 + N("If a manager"),
            RANDBETWEEN(7,9),
            IF(OR($O796 = 13, $O796 = 12, $O796 = 11) + N("If coordinator or specialist or analyst"),
                RANDBETWEEN(7,8),
                7
            )
        )
    )
)</f>
        <v>8</v>
      </c>
      <c r="L796" s="8" t="str">
        <f ca="1">VLOOKUP($K796,Education!$A:$B,2,FALSE)</f>
        <v>Graduate school</v>
      </c>
      <c r="M796" s="7" t="e">
        <f ca="1" xml:space="preserve">
  IF(OR($O796 = 5, $O796 = 6, $O796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6" s="7" t="e">
        <f ca="1">VLOOKUP($M796,Department!$A:$B,2,FALSE)</f>
        <v>#NUM!</v>
      </c>
      <c r="O796" s="6">
        <f t="shared" ca="1" si="12"/>
        <v>11</v>
      </c>
      <c r="P796" s="7" t="str">
        <f ca="1">VLOOKUP($O796,Role!$A:$B,2,FALSE)</f>
        <v>Analyst</v>
      </c>
      <c r="Q796" s="6">
        <f ca="1" xml:space="preserve">
IF($O796 = 11 + N("Analyst"),
    RANDBETWEEN(5, 7) + N("Jr, Pleno, Sr"),
    ""
)</f>
        <v>6</v>
      </c>
      <c r="R796" s="7" t="e">
        <f ca="1" xml:space="preserve">
IF($Q796 &lt;&gt; "",
    VLOOKUP($Q796,Level!$A:$B,2,FALSE),
    ""
)</f>
        <v>#N/A</v>
      </c>
      <c r="S796" s="1" t="e">
        <f ca="1" xml:space="preserve">
IF($O796 = 5 + N("Presidente"),
    27000,
    IF($O796 = 6 + N("Vice-presidente"),
        23000,
        IF(OR($O796 = 8, $O796= 13, $O796 = 12) + N("Secretária bilíngue ou coordenador ou especialista"),
            8000,
            IF($O796 = 7 + N("Diretor"),
                15000,
                IF($O796 = 14 + N("Gerente"),
                    12000,
                    IF($O796 = 9 + N("Estagiário"),
                        705,
                        IF($O796 = 10 + N("Trainee"),
                            805,
                            IF($O796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IF($K796 = 7,
  500,
  IF($K796 = 8,
    1000,
    IF($K796 = 9,
      1500,
      IF($K796 = 10,
        2000,
        0
      )
    )
  )
)
+
N("Adicional no salário por área")
+
IF($M796 = 14 + N("Tecnologia da Informação"),
  120,
  IF($M796 = 16 + N("Vendas"),
    110,
    IF($M796 = 15 + N("Jurídico"),
      100,
      IF(OR($M796 = 8, $M796 = 9, $M796 = 11) + N("Recursos humanos ou comercial ou comunicação e marketing"),
        80,
        0
      )
    )
  )
)
+
N("Adicionando pegadinha")
+
IF(AND($M796 = 16, $K796 = 9, $O796 = 11, $Q796 = 5) + N("Se for de vendas, com mestrado, analista sênior"),
  IF(#REF! = 5,
    100,
    0
  )
  +
  IF($I796 = "M",
    200,
    0
  ),
  0
)</f>
        <v>#NUM!</v>
      </c>
    </row>
    <row r="797" spans="1:19" ht="14.25" customHeight="1" x14ac:dyDescent="0.2">
      <c r="A797" s="7" t="s">
        <v>94</v>
      </c>
      <c r="B797" s="5">
        <f>ROW()</f>
        <v>797</v>
      </c>
      <c r="C797" s="6" t="b">
        <v>1</v>
      </c>
      <c r="D797" s="7" t="e">
        <f ca="1">IF($B797 = 1 + N("Presidente"),
    127,
    IF($B797 = 2 + N("Vice-Presidente"),
        72,
        IF($B797 = 3 + N("Secretária bilíngue"),
            13,
            RANDBETWEEN(5,COUNT(#REF!) + 1)
        )
    )
)</f>
        <v>#NUM!</v>
      </c>
      <c r="E797" s="7" t="e">
        <f ca="1">VLOOKUP($D797,#REF!,2,FALSE)</f>
        <v>#NUM!</v>
      </c>
      <c r="F797" s="7" t="e">
        <f ca="1" xml:space="preserve">
IF($B797 = 1,
    0,
    RANDBETWEEN(5,COUNT(#REF!) + 1)
)</f>
        <v>#NUM!</v>
      </c>
      <c r="G797" s="7" t="e">
        <f ca="1" xml:space="preserve">
IF($B797 = 1 + N("Presidente"),
    "de Orléans e Bragança",
    VLOOKUP($F797,#REF!,2,FALSE) &amp; " " &amp; VLOOKUP(RANDBETWEEN(5,COUNT(#REF!) + 1),#REF!,2,FALSE)
)</f>
        <v>#NUM!</v>
      </c>
      <c r="H797" s="7" t="s">
        <v>893</v>
      </c>
      <c r="I797" s="7" t="s">
        <v>6</v>
      </c>
      <c r="J797" s="8">
        <f ca="1" xml:space="preserve">
IF($O797 = 5 + N("CEO"),
    TODAY() - 16340,
    IF($O797 = 8 + N("Secretary"),
        RANDBETWEEN(TODAY() - 12418.5, TODAY()-6574.5),
        IF(OR($O797 = 7, $O797 = 14),
            RANDBETWEEN(TODAY() - 16071, TODAY() - 8766),
            IF(OR($O797 = 13, $O797 = 12, $O797 = 11),
                RANDBETWEEN(TODAY() - 27393.75, TODAY() - 12783.75),
                RANDBETWEEN(TODAY() - 27393.75, TODAY()-10957.5)
            )
        )
    )
)</f>
        <v>28895</v>
      </c>
      <c r="K797" s="6">
        <f ca="1" xml:space="preserve">
IF(OR($O797 = 5, $O797 = 6) + N("Se for presidente ou vice-presidente"),
    10 + N("Doutor"),
    IF($O797 = 7 + N("Se for diretor"),
        RANDBETWEEN(8,10) + N("Graduate school or Master’s degree or Doctorate"),
        IF($O797 = 14 + N("If a manager"),
            RANDBETWEEN(7,9),
            IF(OR($O797 = 13, $O797 = 12, $O797 = 11) + N("If coordinator or specialist or analyst"),
                RANDBETWEEN(7,8),
                7
            )
        )
    )
)</f>
        <v>7</v>
      </c>
      <c r="L797" s="8" t="str">
        <f ca="1">VLOOKUP($K797,Education!$A:$B,2,FALSE)</f>
        <v>Undergraduate degree</v>
      </c>
      <c r="M797" s="7" t="e">
        <f ca="1" xml:space="preserve">
  IF(OR($O797 = 5, $O797 = 6, $O797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7" s="7" t="e">
        <f ca="1">VLOOKUP($M797,Department!$A:$B,2,FALSE)</f>
        <v>#NUM!</v>
      </c>
      <c r="O797" s="6">
        <f t="shared" ca="1" si="12"/>
        <v>10</v>
      </c>
      <c r="P797" s="7" t="str">
        <f ca="1">VLOOKUP($O797,Role!$A:$B,2,FALSE)</f>
        <v>Trainee</v>
      </c>
      <c r="Q797" s="6" t="str">
        <f ca="1" xml:space="preserve">
IF($O797 = 11 + N("Analyst"),
    RANDBETWEEN(5, 7) + N("Jr, Pleno, Sr"),
    ""
)</f>
        <v/>
      </c>
      <c r="R797" s="7" t="str">
        <f ca="1" xml:space="preserve">
IF($Q797 &lt;&gt; "",
    VLOOKUP($Q797,Level!$A:$B,2,FALSE),
    ""
)</f>
        <v/>
      </c>
      <c r="S797" s="1" t="e">
        <f ca="1" xml:space="preserve">
IF($O797 = 5 + N("Presidente"),
    27000,
    IF($O797 = 6 + N("Vice-presidente"),
        23000,
        IF(OR($O797 = 8, $O797= 13, $O797 = 12) + N("Secretária bilíngue ou coordenador ou especialista"),
            8000,
            IF($O797 = 7 + N("Diretor"),
                15000,
                IF($O797 = 14 + N("Gerente"),
                    12000,
                    IF($O797 = 9 + N("Estagiário"),
                        705,
                        IF($O797 = 10 + N("Trainee"),
                            805,
                            IF($O797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IF($K797 = 7,
  500,
  IF($K797 = 8,
    1000,
    IF($K797 = 9,
      1500,
      IF($K797 = 10,
        2000,
        0
      )
    )
  )
)
+
N("Adicional no salário por área")
+
IF($M797 = 14 + N("Tecnologia da Informação"),
  120,
  IF($M797 = 16 + N("Vendas"),
    110,
    IF($M797 = 15 + N("Jurídico"),
      100,
      IF(OR($M797 = 8, $M797 = 9, $M797 = 11) + N("Recursos humanos ou comercial ou comunicação e marketing"),
        80,
        0
      )
    )
  )
)
+
N("Adicionando pegadinha")
+
IF(AND($M797 = 16, $K797 = 9, $O797 = 11, $Q797 = 5) + N("Se for de vendas, com mestrado, analista sênior"),
  IF(#REF! = 5,
    100,
    0
  )
  +
  IF($I797 = "M",
    200,
    0
  ),
  0
)</f>
        <v>#NUM!</v>
      </c>
    </row>
    <row r="798" spans="1:19" ht="14.25" customHeight="1" x14ac:dyDescent="0.2">
      <c r="A798" s="7" t="s">
        <v>94</v>
      </c>
      <c r="B798" s="5">
        <f>ROW()</f>
        <v>798</v>
      </c>
      <c r="C798" s="6" t="b">
        <v>1</v>
      </c>
      <c r="D798" s="7" t="e">
        <f ca="1">IF($B798 = 1 + N("Presidente"),
    127,
    IF($B798 = 2 + N("Vice-Presidente"),
        72,
        IF($B798 = 3 + N("Secretária bilíngue"),
            13,
            RANDBETWEEN(5,COUNT(#REF!) + 1)
        )
    )
)</f>
        <v>#NUM!</v>
      </c>
      <c r="E798" s="7" t="e">
        <f ca="1">VLOOKUP($D798,#REF!,2,FALSE)</f>
        <v>#NUM!</v>
      </c>
      <c r="F798" s="7" t="e">
        <f ca="1" xml:space="preserve">
IF($B798 = 1,
    0,
    RANDBETWEEN(5,COUNT(#REF!) + 1)
)</f>
        <v>#NUM!</v>
      </c>
      <c r="G798" s="7" t="e">
        <f ca="1" xml:space="preserve">
IF($B798 = 1 + N("Presidente"),
    "de Orléans e Bragança",
    VLOOKUP($F798,#REF!,2,FALSE) &amp; " " &amp; VLOOKUP(RANDBETWEEN(5,COUNT(#REF!) + 1),#REF!,2,FALSE)
)</f>
        <v>#NUM!</v>
      </c>
      <c r="H798" s="7" t="s">
        <v>894</v>
      </c>
      <c r="I798" s="7" t="s">
        <v>5</v>
      </c>
      <c r="J798" s="8">
        <f ca="1" xml:space="preserve">
IF($O798 = 5 + N("CEO"),
    TODAY() - 16340,
    IF($O798 = 8 + N("Secretary"),
        RANDBETWEEN(TODAY() - 12418.5, TODAY()-6574.5),
        IF(OR($O798 = 7, $O798 = 14),
            RANDBETWEEN(TODAY() - 16071, TODAY() - 8766),
            IF(OR($O798 = 13, $O798 = 12, $O798 = 11),
                RANDBETWEEN(TODAY() - 27393.75, TODAY() - 12783.75),
                RANDBETWEEN(TODAY() - 27393.75, TODAY()-10957.5)
            )
        )
    )
)</f>
        <v>22780</v>
      </c>
      <c r="K798" s="6">
        <f ca="1" xml:space="preserve">
IF(OR($O798 = 5, $O798 = 6) + N("Se for presidente ou vice-presidente"),
    10 + N("Doutor"),
    IF($O798 = 7 + N("Se for diretor"),
        RANDBETWEEN(8,10) + N("Graduate school or Master’s degree or Doctorate"),
        IF($O798 = 14 + N("If a manager"),
            RANDBETWEEN(7,9),
            IF(OR($O798 = 13, $O798 = 12, $O798 = 11) + N("If coordinator or specialist or analyst"),
                RANDBETWEEN(7,8),
                7
            )
        )
    )
)</f>
        <v>7</v>
      </c>
      <c r="L798" s="8" t="str">
        <f ca="1">VLOOKUP($K798,Education!$A:$B,2,FALSE)</f>
        <v>Undergraduate degree</v>
      </c>
      <c r="M798" s="7" t="e">
        <f ca="1" xml:space="preserve">
  IF(OR($O798 = 5, $O798 = 6, $O798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8" s="7" t="e">
        <f ca="1">VLOOKUP($M798,Department!$A:$B,2,FALSE)</f>
        <v>#NUM!</v>
      </c>
      <c r="O798" s="6">
        <f t="shared" ca="1" si="12"/>
        <v>11</v>
      </c>
      <c r="P798" s="7" t="str">
        <f ca="1">VLOOKUP($O798,Role!$A:$B,2,FALSE)</f>
        <v>Analyst</v>
      </c>
      <c r="Q798" s="6">
        <f ca="1" xml:space="preserve">
IF($O798 = 11 + N("Analyst"),
    RANDBETWEEN(5, 7) + N("Jr, Pleno, Sr"),
    ""
)</f>
        <v>7</v>
      </c>
      <c r="R798" s="7" t="e">
        <f ca="1" xml:space="preserve">
IF($Q798 &lt;&gt; "",
    VLOOKUP($Q798,Level!$A:$B,2,FALSE),
    ""
)</f>
        <v>#N/A</v>
      </c>
      <c r="S798" s="1" t="e">
        <f ca="1" xml:space="preserve">
IF($O798 = 5 + N("Presidente"),
    27000,
    IF($O798 = 6 + N("Vice-presidente"),
        23000,
        IF(OR($O798 = 8, $O798= 13, $O798 = 12) + N("Secretária bilíngue ou coordenador ou especialista"),
            8000,
            IF($O798 = 7 + N("Diretor"),
                15000,
                IF($O798 = 14 + N("Gerente"),
                    12000,
                    IF($O798 = 9 + N("Estagiário"),
                        705,
                        IF($O798 = 10 + N("Trainee"),
                            805,
                            IF($O798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IF($K798 = 7,
  500,
  IF($K798 = 8,
    1000,
    IF($K798 = 9,
      1500,
      IF($K798 = 10,
        2000,
        0
      )
    )
  )
)
+
N("Adicional no salário por área")
+
IF($M798 = 14 + N("Tecnologia da Informação"),
  120,
  IF($M798 = 16 + N("Vendas"),
    110,
    IF($M798 = 15 + N("Jurídico"),
      100,
      IF(OR($M798 = 8, $M798 = 9, $M798 = 11) + N("Recursos humanos ou comercial ou comunicação e marketing"),
        80,
        0
      )
    )
  )
)
+
N("Adicionando pegadinha")
+
IF(AND($M798 = 16, $K798 = 9, $O798 = 11, $Q798 = 5) + N("Se for de vendas, com mestrado, analista sênior"),
  IF(#REF! = 5,
    100,
    0
  )
  +
  IF($I798 = "M",
    200,
    0
  ),
  0
)</f>
        <v>#NUM!</v>
      </c>
    </row>
    <row r="799" spans="1:19" ht="14.25" customHeight="1" x14ac:dyDescent="0.2">
      <c r="A799" s="7" t="s">
        <v>94</v>
      </c>
      <c r="B799" s="5">
        <f>ROW()</f>
        <v>799</v>
      </c>
      <c r="C799" s="6" t="b">
        <v>1</v>
      </c>
      <c r="D799" s="7" t="e">
        <f ca="1">IF($B799 = 1 + N("Presidente"),
    127,
    IF($B799 = 2 + N("Vice-Presidente"),
        72,
        IF($B799 = 3 + N("Secretária bilíngue"),
            13,
            RANDBETWEEN(5,COUNT(#REF!) + 1)
        )
    )
)</f>
        <v>#NUM!</v>
      </c>
      <c r="E799" s="7" t="e">
        <f ca="1">VLOOKUP($D799,#REF!,2,FALSE)</f>
        <v>#NUM!</v>
      </c>
      <c r="F799" s="7" t="e">
        <f ca="1" xml:space="preserve">
IF($B799 = 1,
    0,
    RANDBETWEEN(5,COUNT(#REF!) + 1)
)</f>
        <v>#NUM!</v>
      </c>
      <c r="G799" s="7" t="e">
        <f ca="1" xml:space="preserve">
IF($B799 = 1 + N("Presidente"),
    "de Orléans e Bragança",
    VLOOKUP($F799,#REF!,2,FALSE) &amp; " " &amp; VLOOKUP(RANDBETWEEN(5,COUNT(#REF!) + 1),#REF!,2,FALSE)
)</f>
        <v>#NUM!</v>
      </c>
      <c r="H799" s="7" t="s">
        <v>895</v>
      </c>
      <c r="I799" s="7" t="s">
        <v>5</v>
      </c>
      <c r="J799" s="8">
        <f ca="1" xml:space="preserve">
IF($O799 = 5 + N("CEO"),
    TODAY() - 16340,
    IF($O799 = 8 + N("Secretary"),
        RANDBETWEEN(TODAY() - 12418.5, TODAY()-6574.5),
        IF(OR($O799 = 7, $O799 = 14),
            RANDBETWEEN(TODAY() - 16071, TODAY() - 8766),
            IF(OR($O799 = 13, $O799 = 12, $O799 = 11),
                RANDBETWEEN(TODAY() - 27393.75, TODAY() - 12783.75),
                RANDBETWEEN(TODAY() - 27393.75, TODAY()-10957.5)
            )
        )
    )
)</f>
        <v>26112</v>
      </c>
      <c r="K799" s="6">
        <f ca="1" xml:space="preserve">
IF(OR($O799 = 5, $O799 = 6) + N("Se for presidente ou vice-presidente"),
    10 + N("Doutor"),
    IF($O799 = 7 + N("Se for diretor"),
        RANDBETWEEN(8,10) + N("Graduate school or Master’s degree or Doctorate"),
        IF($O799 = 14 + N("If a manager"),
            RANDBETWEEN(7,9),
            IF(OR($O799 = 13, $O799 = 12, $O799 = 11) + N("If coordinator or specialist or analyst"),
                RANDBETWEEN(7,8),
                7
            )
        )
    )
)</f>
        <v>7</v>
      </c>
      <c r="L799" s="8" t="str">
        <f ca="1">VLOOKUP($K799,Education!$A:$B,2,FALSE)</f>
        <v>Undergraduate degree</v>
      </c>
      <c r="M799" s="7" t="e">
        <f ca="1" xml:space="preserve">
  IF(OR($O799 = 5, $O799 = 6, $O799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799" s="7" t="e">
        <f ca="1">VLOOKUP($M799,Department!$A:$B,2,FALSE)</f>
        <v>#NUM!</v>
      </c>
      <c r="O799" s="6">
        <f t="shared" ca="1" si="12"/>
        <v>9</v>
      </c>
      <c r="P799" s="7" t="str">
        <f ca="1">VLOOKUP($O799,Role!$A:$B,2,FALSE)</f>
        <v>Intern</v>
      </c>
      <c r="Q799" s="6" t="str">
        <f ca="1" xml:space="preserve">
IF($O799 = 11 + N("Analyst"),
    RANDBETWEEN(5, 7) + N("Jr, Pleno, Sr"),
    ""
)</f>
        <v/>
      </c>
      <c r="R799" s="7" t="str">
        <f ca="1" xml:space="preserve">
IF($Q799 &lt;&gt; "",
    VLOOKUP($Q799,Level!$A:$B,2,FALSE),
    ""
)</f>
        <v/>
      </c>
      <c r="S799" s="1" t="e">
        <f ca="1" xml:space="preserve">
IF($O799 = 5 + N("Presidente"),
    27000,
    IF($O799 = 6 + N("Vice-presidente"),
        23000,
        IF(OR($O799 = 8, $O799= 13, $O799 = 12) + N("Secretária bilíngue ou coordenador ou especialista"),
            8000,
            IF($O799 = 7 + N("Diretor"),
                15000,
                IF($O799 = 14 + N("Gerente"),
                    12000,
                    IF($O799 = 9 + N("Estagiário"),
                        705,
                        IF($O799 = 10 + N("Trainee"),
                            805,
                            IF($O799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IF($K799 = 7,
  500,
  IF($K799 = 8,
    1000,
    IF($K799 = 9,
      1500,
      IF($K799 = 10,
        2000,
        0
      )
    )
  )
)
+
N("Adicional no salário por área")
+
IF($M799 = 14 + N("Tecnologia da Informação"),
  120,
  IF($M799 = 16 + N("Vendas"),
    110,
    IF($M799 = 15 + N("Jurídico"),
      100,
      IF(OR($M799 = 8, $M799 = 9, $M799 = 11) + N("Recursos humanos ou comercial ou comunicação e marketing"),
        80,
        0
      )
    )
  )
)
+
N("Adicionando pegadinha")
+
IF(AND($M799 = 16, $K799 = 9, $O799 = 11, $Q799 = 5) + N("Se for de vendas, com mestrado, analista sênior"),
  IF(#REF! = 5,
    100,
    0
  )
  +
  IF($I799 = "M",
    200,
    0
  ),
  0
)</f>
        <v>#NUM!</v>
      </c>
    </row>
    <row r="800" spans="1:19" ht="14.25" customHeight="1" x14ac:dyDescent="0.2">
      <c r="A800" s="7" t="s">
        <v>94</v>
      </c>
      <c r="B800" s="5">
        <f>ROW()</f>
        <v>800</v>
      </c>
      <c r="C800" s="6" t="b">
        <v>1</v>
      </c>
      <c r="D800" s="7" t="e">
        <f ca="1">IF($B800 = 1 + N("Presidente"),
    127,
    IF($B800 = 2 + N("Vice-Presidente"),
        72,
        IF($B800 = 3 + N("Secretária bilíngue"),
            13,
            RANDBETWEEN(5,COUNT(#REF!) + 1)
        )
    )
)</f>
        <v>#NUM!</v>
      </c>
      <c r="E800" s="7" t="e">
        <f ca="1">VLOOKUP($D800,#REF!,2,FALSE)</f>
        <v>#NUM!</v>
      </c>
      <c r="F800" s="7" t="e">
        <f ca="1" xml:space="preserve">
IF($B800 = 1,
    0,
    RANDBETWEEN(5,COUNT(#REF!) + 1)
)</f>
        <v>#NUM!</v>
      </c>
      <c r="G800" s="7" t="e">
        <f ca="1" xml:space="preserve">
IF($B800 = 1 + N("Presidente"),
    "de Orléans e Bragança",
    VLOOKUP($F800,#REF!,2,FALSE) &amp; " " &amp; VLOOKUP(RANDBETWEEN(5,COUNT(#REF!) + 1),#REF!,2,FALSE)
)</f>
        <v>#NUM!</v>
      </c>
      <c r="H800" s="7" t="s">
        <v>896</v>
      </c>
      <c r="I800" s="7" t="s">
        <v>5</v>
      </c>
      <c r="J800" s="8">
        <f ca="1" xml:space="preserve">
IF($O800 = 5 + N("CEO"),
    TODAY() - 16340,
    IF($O800 = 8 + N("Secretary"),
        RANDBETWEEN(TODAY() - 12418.5, TODAY()-6574.5),
        IF(OR($O800 = 7, $O800 = 14),
            RANDBETWEEN(TODAY() - 16071, TODAY() - 8766),
            IF(OR($O800 = 13, $O800 = 12, $O800 = 11),
                RANDBETWEEN(TODAY() - 27393.75, TODAY() - 12783.75),
                RANDBETWEEN(TODAY() - 27393.75, TODAY()-10957.5)
            )
        )
    )
)</f>
        <v>29718</v>
      </c>
      <c r="K800" s="6">
        <f ca="1" xml:space="preserve">
IF(OR($O800 = 5, $O800 = 6) + N("Se for presidente ou vice-presidente"),
    10 + N("Doutor"),
    IF($O800 = 7 + N("Se for diretor"),
        RANDBETWEEN(8,10) + N("Graduate school or Master’s degree or Doctorate"),
        IF($O800 = 14 + N("If a manager"),
            RANDBETWEEN(7,9),
            IF(OR($O800 = 13, $O800 = 12, $O800 = 11) + N("If coordinator or specialist or analyst"),
                RANDBETWEEN(7,8),
                7
            )
        )
    )
)</f>
        <v>8</v>
      </c>
      <c r="L800" s="8" t="str">
        <f ca="1">VLOOKUP($K800,Education!$A:$B,2,FALSE)</f>
        <v>Graduate school</v>
      </c>
      <c r="M800" s="7" t="e">
        <f ca="1" xml:space="preserve">
  IF(OR($O800 = 5, $O800 = 6, $O800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0" s="7" t="e">
        <f ca="1">VLOOKUP($M800,Department!$A:$B,2,FALSE)</f>
        <v>#NUM!</v>
      </c>
      <c r="O800" s="6">
        <f t="shared" ca="1" si="12"/>
        <v>11</v>
      </c>
      <c r="P800" s="7" t="str">
        <f ca="1">VLOOKUP($O800,Role!$A:$B,2,FALSE)</f>
        <v>Analyst</v>
      </c>
      <c r="Q800" s="6">
        <f ca="1" xml:space="preserve">
IF($O800 = 11 + N("Analyst"),
    RANDBETWEEN(5, 7) + N("Jr, Pleno, Sr"),
    ""
)</f>
        <v>5</v>
      </c>
      <c r="R800" s="7" t="e">
        <f ca="1" xml:space="preserve">
IF($Q800 &lt;&gt; "",
    VLOOKUP($Q800,Level!$A:$B,2,FALSE),
    ""
)</f>
        <v>#N/A</v>
      </c>
      <c r="S800" s="1" t="e">
        <f ca="1" xml:space="preserve">
IF($O800 = 5 + N("Presidente"),
    27000,
    IF($O800 = 6 + N("Vice-presidente"),
        23000,
        IF(OR($O800 = 8, $O800= 13, $O800 = 12) + N("Secretária bilíngue ou coordenador ou especialista"),
            8000,
            IF($O800 = 7 + N("Diretor"),
                15000,
                IF($O800 = 14 + N("Gerente"),
                    12000,
                    IF($O800 = 9 + N("Estagiário"),
                        705,
                        IF($O800 = 10 + N("Trainee"),
                            805,
                            IF($O800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IF($K800 = 7,
  500,
  IF($K800 = 8,
    1000,
    IF($K800 = 9,
      1500,
      IF($K800 = 10,
        2000,
        0
      )
    )
  )
)
+
N("Adicional no salário por área")
+
IF($M800 = 14 + N("Tecnologia da Informação"),
  120,
  IF($M800 = 16 + N("Vendas"),
    110,
    IF($M800 = 15 + N("Jurídico"),
      100,
      IF(OR($M800 = 8, $M800 = 9, $M800 = 11) + N("Recursos humanos ou comercial ou comunicação e marketing"),
        80,
        0
      )
    )
  )
)
+
N("Adicionando pegadinha")
+
IF(AND($M800 = 16, $K800 = 9, $O800 = 11, $Q800 = 5) + N("Se for de vendas, com mestrado, analista sênior"),
  IF(#REF! = 5,
    100,
    0
  )
  +
  IF($I800 = "M",
    200,
    0
  ),
  0
)</f>
        <v>#NUM!</v>
      </c>
    </row>
    <row r="801" spans="1:19" ht="14.25" customHeight="1" x14ac:dyDescent="0.2">
      <c r="A801" s="7" t="s">
        <v>94</v>
      </c>
      <c r="B801" s="5">
        <f>ROW()</f>
        <v>801</v>
      </c>
      <c r="C801" s="6" t="b">
        <v>1</v>
      </c>
      <c r="D801" s="7" t="e">
        <f ca="1">IF($B801 = 1 + N("Presidente"),
    127,
    IF($B801 = 2 + N("Vice-Presidente"),
        72,
        IF($B801 = 3 + N("Secretária bilíngue"),
            13,
            RANDBETWEEN(5,COUNT(#REF!) + 1)
        )
    )
)</f>
        <v>#NUM!</v>
      </c>
      <c r="E801" s="7" t="e">
        <f ca="1">VLOOKUP($D801,#REF!,2,FALSE)</f>
        <v>#NUM!</v>
      </c>
      <c r="F801" s="7" t="e">
        <f ca="1" xml:space="preserve">
IF($B801 = 1,
    0,
    RANDBETWEEN(5,COUNT(#REF!) + 1)
)</f>
        <v>#NUM!</v>
      </c>
      <c r="G801" s="7" t="e">
        <f ca="1" xml:space="preserve">
IF($B801 = 1 + N("Presidente"),
    "de Orléans e Bragança",
    VLOOKUP($F801,#REF!,2,FALSE) &amp; " " &amp; VLOOKUP(RANDBETWEEN(5,COUNT(#REF!) + 1),#REF!,2,FALSE)
)</f>
        <v>#NUM!</v>
      </c>
      <c r="H801" s="7" t="s">
        <v>897</v>
      </c>
      <c r="I801" s="7" t="s">
        <v>5</v>
      </c>
      <c r="J801" s="8">
        <f ca="1" xml:space="preserve">
IF($O801 = 5 + N("CEO"),
    TODAY() - 16340,
    IF($O801 = 8 + N("Secretary"),
        RANDBETWEEN(TODAY() - 12418.5, TODAY()-6574.5),
        IF(OR($O801 = 7, $O801 = 14),
            RANDBETWEEN(TODAY() - 16071, TODAY() - 8766),
            IF(OR($O801 = 13, $O801 = 12, $O801 = 11),
                RANDBETWEEN(TODAY() - 27393.75, TODAY() - 12783.75),
                RANDBETWEEN(TODAY() - 27393.75, TODAY()-10957.5)
            )
        )
    )
)</f>
        <v>24328</v>
      </c>
      <c r="K801" s="6">
        <f ca="1" xml:space="preserve">
IF(OR($O801 = 5, $O801 = 6) + N("Se for presidente ou vice-presidente"),
    10 + N("Doutor"),
    IF($O801 = 7 + N("Se for diretor"),
        RANDBETWEEN(8,10) + N("Graduate school or Master’s degree or Doctorate"),
        IF($O801 = 14 + N("If a manager"),
            RANDBETWEEN(7,9),
            IF(OR($O801 = 13, $O801 = 12, $O801 = 11) + N("If coordinator or specialist or analyst"),
                RANDBETWEEN(7,8),
                7
            )
        )
    )
)</f>
        <v>7</v>
      </c>
      <c r="L801" s="8" t="str">
        <f ca="1">VLOOKUP($K801,Education!$A:$B,2,FALSE)</f>
        <v>Undergraduate degree</v>
      </c>
      <c r="M801" s="7" t="e">
        <f ca="1" xml:space="preserve">
  IF(OR($O801 = 5, $O801 = 6, $O801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1" s="7" t="e">
        <f ca="1">VLOOKUP($M801,Department!$A:$B,2,FALSE)</f>
        <v>#NUM!</v>
      </c>
      <c r="O801" s="6">
        <f t="shared" ca="1" si="12"/>
        <v>9</v>
      </c>
      <c r="P801" s="7" t="str">
        <f ca="1">VLOOKUP($O801,Role!$A:$B,2,FALSE)</f>
        <v>Intern</v>
      </c>
      <c r="Q801" s="6" t="str">
        <f ca="1" xml:space="preserve">
IF($O801 = 11 + N("Analyst"),
    RANDBETWEEN(5, 7) + N("Jr, Pleno, Sr"),
    ""
)</f>
        <v/>
      </c>
      <c r="R801" s="7" t="str">
        <f ca="1" xml:space="preserve">
IF($Q801 &lt;&gt; "",
    VLOOKUP($Q801,Level!$A:$B,2,FALSE),
    ""
)</f>
        <v/>
      </c>
      <c r="S801" s="1" t="e">
        <f ca="1" xml:space="preserve">
IF($O801 = 5 + N("Presidente"),
    27000,
    IF($O801 = 6 + N("Vice-presidente"),
        23000,
        IF(OR($O801 = 8, $O801= 13, $O801 = 12) + N("Secretária bilíngue ou coordenador ou especialista"),
            8000,
            IF($O801 = 7 + N("Diretor"),
                15000,
                IF($O801 = 14 + N("Gerente"),
                    12000,
                    IF($O801 = 9 + N("Estagiário"),
                        705,
                        IF($O801 = 10 + N("Trainee"),
                            805,
                            IF($O801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IF($K801 = 7,
  500,
  IF($K801 = 8,
    1000,
    IF($K801 = 9,
      1500,
      IF($K801 = 10,
        2000,
        0
      )
    )
  )
)
+
N("Adicional no salário por área")
+
IF($M801 = 14 + N("Tecnologia da Informação"),
  120,
  IF($M801 = 16 + N("Vendas"),
    110,
    IF($M801 = 15 + N("Jurídico"),
      100,
      IF(OR($M801 = 8, $M801 = 9, $M801 = 11) + N("Recursos humanos ou comercial ou comunicação e marketing"),
        80,
        0
      )
    )
  )
)
+
N("Adicionando pegadinha")
+
IF(AND($M801 = 16, $K801 = 9, $O801 = 11, $Q801 = 5) + N("Se for de vendas, com mestrado, analista sênior"),
  IF(#REF! = 5,
    100,
    0
  )
  +
  IF($I801 = "M",
    200,
    0
  ),
  0
)</f>
        <v>#NUM!</v>
      </c>
    </row>
    <row r="802" spans="1:19" ht="14.25" customHeight="1" x14ac:dyDescent="0.2">
      <c r="A802" s="7" t="s">
        <v>94</v>
      </c>
      <c r="B802" s="5">
        <f>ROW()</f>
        <v>802</v>
      </c>
      <c r="C802" s="6" t="b">
        <v>1</v>
      </c>
      <c r="D802" s="7" t="e">
        <f ca="1">IF($B802 = 1 + N("Presidente"),
    127,
    IF($B802 = 2 + N("Vice-Presidente"),
        72,
        IF($B802 = 3 + N("Secretária bilíngue"),
            13,
            RANDBETWEEN(5,COUNT(#REF!) + 1)
        )
    )
)</f>
        <v>#NUM!</v>
      </c>
      <c r="E802" s="7" t="e">
        <f ca="1">VLOOKUP($D802,#REF!,2,FALSE)</f>
        <v>#NUM!</v>
      </c>
      <c r="F802" s="7" t="e">
        <f ca="1" xml:space="preserve">
IF($B802 = 1,
    0,
    RANDBETWEEN(5,COUNT(#REF!) + 1)
)</f>
        <v>#NUM!</v>
      </c>
      <c r="G802" s="7" t="e">
        <f ca="1" xml:space="preserve">
IF($B802 = 1 + N("Presidente"),
    "de Orléans e Bragança",
    VLOOKUP($F802,#REF!,2,FALSE) &amp; " " &amp; VLOOKUP(RANDBETWEEN(5,COUNT(#REF!) + 1),#REF!,2,FALSE)
)</f>
        <v>#NUM!</v>
      </c>
      <c r="H802" s="7" t="s">
        <v>898</v>
      </c>
      <c r="I802" s="7" t="s">
        <v>5</v>
      </c>
      <c r="J802" s="8">
        <f ca="1" xml:space="preserve">
IF($O802 = 5 + N("CEO"),
    TODAY() - 16340,
    IF($O802 = 8 + N("Secretary"),
        RANDBETWEEN(TODAY() - 12418.5, TODAY()-6574.5),
        IF(OR($O802 = 7, $O802 = 14),
            RANDBETWEEN(TODAY() - 16071, TODAY() - 8766),
            IF(OR($O802 = 13, $O802 = 12, $O802 = 11),
                RANDBETWEEN(TODAY() - 27393.75, TODAY() - 12783.75),
                RANDBETWEEN(TODAY() - 27393.75, TODAY()-10957.5)
            )
        )
    )
)</f>
        <v>25405</v>
      </c>
      <c r="K802" s="6">
        <f ca="1" xml:space="preserve">
IF(OR($O802 = 5, $O802 = 6) + N("Se for presidente ou vice-presidente"),
    10 + N("Doutor"),
    IF($O802 = 7 + N("Se for diretor"),
        RANDBETWEEN(8,10) + N("Graduate school or Master’s degree or Doctorate"),
        IF($O802 = 14 + N("If a manager"),
            RANDBETWEEN(7,9),
            IF(OR($O802 = 13, $O802 = 12, $O802 = 11) + N("If coordinator or specialist or analyst"),
                RANDBETWEEN(7,8),
                7
            )
        )
    )
)</f>
        <v>7</v>
      </c>
      <c r="L802" s="8" t="str">
        <f ca="1">VLOOKUP($K802,Education!$A:$B,2,FALSE)</f>
        <v>Undergraduate degree</v>
      </c>
      <c r="M802" s="7" t="e">
        <f ca="1" xml:space="preserve">
  IF(OR($O802 = 5, $O802 = 6, $O802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2" s="7" t="e">
        <f ca="1">VLOOKUP($M802,Department!$A:$B,2,FALSE)</f>
        <v>#NUM!</v>
      </c>
      <c r="O802" s="6">
        <f t="shared" ca="1" si="12"/>
        <v>11</v>
      </c>
      <c r="P802" s="7" t="str">
        <f ca="1">VLOOKUP($O802,Role!$A:$B,2,FALSE)</f>
        <v>Analyst</v>
      </c>
      <c r="Q802" s="6">
        <f ca="1" xml:space="preserve">
IF($O802 = 11 + N("Analyst"),
    RANDBETWEEN(5, 7) + N("Jr, Pleno, Sr"),
    ""
)</f>
        <v>5</v>
      </c>
      <c r="R802" s="7" t="e">
        <f ca="1" xml:space="preserve">
IF($Q802 &lt;&gt; "",
    VLOOKUP($Q802,Level!$A:$B,2,FALSE),
    ""
)</f>
        <v>#N/A</v>
      </c>
      <c r="S802" s="1" t="e">
        <f ca="1" xml:space="preserve">
IF($O802 = 5 + N("Presidente"),
    27000,
    IF($O802 = 6 + N("Vice-presidente"),
        23000,
        IF(OR($O802 = 8, $O802= 13, $O802 = 12) + N("Secretária bilíngue ou coordenador ou especialista"),
            8000,
            IF($O802 = 7 + N("Diretor"),
                15000,
                IF($O802 = 14 + N("Gerente"),
                    12000,
                    IF($O802 = 9 + N("Estagiário"),
                        705,
                        IF($O802 = 10 + N("Trainee"),
                            805,
                            IF($O802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IF($K802 = 7,
  500,
  IF($K802 = 8,
    1000,
    IF($K802 = 9,
      1500,
      IF($K802 = 10,
        2000,
        0
      )
    )
  )
)
+
N("Adicional no salário por área")
+
IF($M802 = 14 + N("Tecnologia da Informação"),
  120,
  IF($M802 = 16 + N("Vendas"),
    110,
    IF($M802 = 15 + N("Jurídico"),
      100,
      IF(OR($M802 = 8, $M802 = 9, $M802 = 11) + N("Recursos humanos ou comercial ou comunicação e marketing"),
        80,
        0
      )
    )
  )
)
+
N("Adicionando pegadinha")
+
IF(AND($M802 = 16, $K802 = 9, $O802 = 11, $Q802 = 5) + N("Se for de vendas, com mestrado, analista sênior"),
  IF(#REF! = 5,
    100,
    0
  )
  +
  IF($I802 = "M",
    200,
    0
  ),
  0
)</f>
        <v>#NUM!</v>
      </c>
    </row>
    <row r="803" spans="1:19" ht="14.25" customHeight="1" x14ac:dyDescent="0.2">
      <c r="A803" s="7" t="s">
        <v>94</v>
      </c>
      <c r="B803" s="5">
        <f>ROW()</f>
        <v>803</v>
      </c>
      <c r="C803" s="6" t="b">
        <v>1</v>
      </c>
      <c r="D803" s="7" t="e">
        <f ca="1">IF($B803 = 1 + N("Presidente"),
    127,
    IF($B803 = 2 + N("Vice-Presidente"),
        72,
        IF($B803 = 3 + N("Secretária bilíngue"),
            13,
            RANDBETWEEN(5,COUNT(#REF!) + 1)
        )
    )
)</f>
        <v>#NUM!</v>
      </c>
      <c r="E803" s="7" t="e">
        <f ca="1">VLOOKUP($D803,#REF!,2,FALSE)</f>
        <v>#NUM!</v>
      </c>
      <c r="F803" s="7" t="e">
        <f ca="1" xml:space="preserve">
IF($B803 = 1,
    0,
    RANDBETWEEN(5,COUNT(#REF!) + 1)
)</f>
        <v>#NUM!</v>
      </c>
      <c r="G803" s="7" t="e">
        <f ca="1" xml:space="preserve">
IF($B803 = 1 + N("Presidente"),
    "de Orléans e Bragança",
    VLOOKUP($F803,#REF!,2,FALSE) &amp; " " &amp; VLOOKUP(RANDBETWEEN(5,COUNT(#REF!) + 1),#REF!,2,FALSE)
)</f>
        <v>#NUM!</v>
      </c>
      <c r="H803" s="7" t="s">
        <v>899</v>
      </c>
      <c r="I803" s="7" t="s">
        <v>6</v>
      </c>
      <c r="J803" s="8">
        <f ca="1" xml:space="preserve">
IF($O803 = 5 + N("CEO"),
    TODAY() - 16340,
    IF($O803 = 8 + N("Secretary"),
        RANDBETWEEN(TODAY() - 12418.5, TODAY()-6574.5),
        IF(OR($O803 = 7, $O803 = 14),
            RANDBETWEEN(TODAY() - 16071, TODAY() - 8766),
            IF(OR($O803 = 13, $O803 = 12, $O803 = 11),
                RANDBETWEEN(TODAY() - 27393.75, TODAY() - 12783.75),
                RANDBETWEEN(TODAY() - 27393.75, TODAY()-10957.5)
            )
        )
    )
)</f>
        <v>25340</v>
      </c>
      <c r="K803" s="6">
        <f ca="1" xml:space="preserve">
IF(OR($O803 = 5, $O803 = 6) + N("Se for presidente ou vice-presidente"),
    10 + N("Doutor"),
    IF($O803 = 7 + N("Se for diretor"),
        RANDBETWEEN(8,10) + N("Graduate school or Master’s degree or Doctorate"),
        IF($O803 = 14 + N("If a manager"),
            RANDBETWEEN(7,9),
            IF(OR($O803 = 13, $O803 = 12, $O803 = 11) + N("If coordinator or specialist or analyst"),
                RANDBETWEEN(7,8),
                7
            )
        )
    )
)</f>
        <v>7</v>
      </c>
      <c r="L803" s="8" t="str">
        <f ca="1">VLOOKUP($K803,Education!$A:$B,2,FALSE)</f>
        <v>Undergraduate degree</v>
      </c>
      <c r="M803" s="7" t="e">
        <f ca="1" xml:space="preserve">
  IF(OR($O803 = 5, $O803 = 6, $O803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3" s="7" t="e">
        <f ca="1">VLOOKUP($M803,Department!$A:$B,2,FALSE)</f>
        <v>#NUM!</v>
      </c>
      <c r="O803" s="6">
        <f t="shared" ca="1" si="12"/>
        <v>9</v>
      </c>
      <c r="P803" s="7" t="str">
        <f ca="1">VLOOKUP($O803,Role!$A:$B,2,FALSE)</f>
        <v>Intern</v>
      </c>
      <c r="Q803" s="6" t="str">
        <f ca="1" xml:space="preserve">
IF($O803 = 11 + N("Analyst"),
    RANDBETWEEN(5, 7) + N("Jr, Pleno, Sr"),
    ""
)</f>
        <v/>
      </c>
      <c r="R803" s="7" t="str">
        <f ca="1" xml:space="preserve">
IF($Q803 &lt;&gt; "",
    VLOOKUP($Q803,Level!$A:$B,2,FALSE),
    ""
)</f>
        <v/>
      </c>
      <c r="S803" s="1" t="e">
        <f ca="1" xml:space="preserve">
IF($O803 = 5 + N("Presidente"),
    27000,
    IF($O803 = 6 + N("Vice-presidente"),
        23000,
        IF(OR($O803 = 8, $O803= 13, $O803 = 12) + N("Secretária bilíngue ou coordenador ou especialista"),
            8000,
            IF($O803 = 7 + N("Diretor"),
                15000,
                IF($O803 = 14 + N("Gerente"),
                    12000,
                    IF($O803 = 9 + N("Estagiário"),
                        705,
                        IF($O803 = 10 + N("Trainee"),
                            805,
                            IF($O803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IF($K803 = 7,
  500,
  IF($K803 = 8,
    1000,
    IF($K803 = 9,
      1500,
      IF($K803 = 10,
        2000,
        0
      )
    )
  )
)
+
N("Adicional no salário por área")
+
IF($M803 = 14 + N("Tecnologia da Informação"),
  120,
  IF($M803 = 16 + N("Vendas"),
    110,
    IF($M803 = 15 + N("Jurídico"),
      100,
      IF(OR($M803 = 8, $M803 = 9, $M803 = 11) + N("Recursos humanos ou comercial ou comunicação e marketing"),
        80,
        0
      )
    )
  )
)
+
N("Adicionando pegadinha")
+
IF(AND($M803 = 16, $K803 = 9, $O803 = 11, $Q803 = 5) + N("Se for de vendas, com mestrado, analista sênior"),
  IF(#REF! = 5,
    100,
    0
  )
  +
  IF($I803 = "M",
    200,
    0
  ),
  0
)</f>
        <v>#NUM!</v>
      </c>
    </row>
    <row r="804" spans="1:19" ht="14.25" customHeight="1" x14ac:dyDescent="0.2">
      <c r="A804" s="7" t="s">
        <v>94</v>
      </c>
      <c r="B804" s="5">
        <f>ROW()</f>
        <v>804</v>
      </c>
      <c r="C804" s="6" t="b">
        <v>1</v>
      </c>
      <c r="D804" s="7" t="e">
        <f ca="1">IF($B804 = 1 + N("Presidente"),
    127,
    IF($B804 = 2 + N("Vice-Presidente"),
        72,
        IF($B804 = 3 + N("Secretária bilíngue"),
            13,
            RANDBETWEEN(5,COUNT(#REF!) + 1)
        )
    )
)</f>
        <v>#NUM!</v>
      </c>
      <c r="E804" s="7" t="e">
        <f ca="1">VLOOKUP($D804,#REF!,2,FALSE)</f>
        <v>#NUM!</v>
      </c>
      <c r="F804" s="7" t="e">
        <f ca="1" xml:space="preserve">
IF($B804 = 1,
    0,
    RANDBETWEEN(5,COUNT(#REF!) + 1)
)</f>
        <v>#NUM!</v>
      </c>
      <c r="G804" s="7" t="e">
        <f ca="1" xml:space="preserve">
IF($B804 = 1 + N("Presidente"),
    "de Orléans e Bragança",
    VLOOKUP($F804,#REF!,2,FALSE) &amp; " " &amp; VLOOKUP(RANDBETWEEN(5,COUNT(#REF!) + 1),#REF!,2,FALSE)
)</f>
        <v>#NUM!</v>
      </c>
      <c r="H804" s="7" t="s">
        <v>900</v>
      </c>
      <c r="I804" s="7" t="s">
        <v>6</v>
      </c>
      <c r="J804" s="8">
        <f ca="1" xml:space="preserve">
IF($O804 = 5 + N("CEO"),
    TODAY() - 16340,
    IF($O804 = 8 + N("Secretary"),
        RANDBETWEEN(TODAY() - 12418.5, TODAY()-6574.5),
        IF(OR($O804 = 7, $O804 = 14),
            RANDBETWEEN(TODAY() - 16071, TODAY() - 8766),
            IF(OR($O804 = 13, $O804 = 12, $O804 = 11),
                RANDBETWEEN(TODAY() - 27393.75, TODAY() - 12783.75),
                RANDBETWEEN(TODAY() - 27393.75, TODAY()-10957.5)
            )
        )
    )
)</f>
        <v>27924</v>
      </c>
      <c r="K804" s="6">
        <f ca="1" xml:space="preserve">
IF(OR($O804 = 5, $O804 = 6) + N("Se for presidente ou vice-presidente"),
    10 + N("Doutor"),
    IF($O804 = 7 + N("Se for diretor"),
        RANDBETWEEN(8,10) + N("Graduate school or Master’s degree or Doctorate"),
        IF($O804 = 14 + N("If a manager"),
            RANDBETWEEN(7,9),
            IF(OR($O804 = 13, $O804 = 12, $O804 = 11) + N("If coordinator or specialist or analyst"),
                RANDBETWEEN(7,8),
                7
            )
        )
    )
)</f>
        <v>7</v>
      </c>
      <c r="L804" s="8" t="str">
        <f ca="1">VLOOKUP($K804,Education!$A:$B,2,FALSE)</f>
        <v>Undergraduate degree</v>
      </c>
      <c r="M804" s="7" t="e">
        <f ca="1" xml:space="preserve">
  IF(OR($O804 = 5, $O804 = 6, $O804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4" s="7" t="e">
        <f ca="1">VLOOKUP($M804,Department!$A:$B,2,FALSE)</f>
        <v>#NUM!</v>
      </c>
      <c r="O804" s="6">
        <f t="shared" ca="1" si="12"/>
        <v>11</v>
      </c>
      <c r="P804" s="7" t="str">
        <f ca="1">VLOOKUP($O804,Role!$A:$B,2,FALSE)</f>
        <v>Analyst</v>
      </c>
      <c r="Q804" s="6">
        <f ca="1" xml:space="preserve">
IF($O804 = 11 + N("Analyst"),
    RANDBETWEEN(5, 7) + N("Jr, Pleno, Sr"),
    ""
)</f>
        <v>5</v>
      </c>
      <c r="R804" s="7" t="e">
        <f ca="1" xml:space="preserve">
IF($Q804 &lt;&gt; "",
    VLOOKUP($Q804,Level!$A:$B,2,FALSE),
    ""
)</f>
        <v>#N/A</v>
      </c>
      <c r="S804" s="1" t="e">
        <f ca="1" xml:space="preserve">
IF($O804 = 5 + N("Presidente"),
    27000,
    IF($O804 = 6 + N("Vice-presidente"),
        23000,
        IF(OR($O804 = 8, $O804= 13, $O804 = 12) + N("Secretária bilíngue ou coordenador ou especialista"),
            8000,
            IF($O804 = 7 + N("Diretor"),
                15000,
                IF($O804 = 14 + N("Gerente"),
                    12000,
                    IF($O804 = 9 + N("Estagiário"),
                        705,
                        IF($O804 = 10 + N("Trainee"),
                            805,
                            IF($O804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IF($K804 = 7,
  500,
  IF($K804 = 8,
    1000,
    IF($K804 = 9,
      1500,
      IF($K804 = 10,
        2000,
        0
      )
    )
  )
)
+
N("Adicional no salário por área")
+
IF($M804 = 14 + N("Tecnologia da Informação"),
  120,
  IF($M804 = 16 + N("Vendas"),
    110,
    IF($M804 = 15 + N("Jurídico"),
      100,
      IF(OR($M804 = 8, $M804 = 9, $M804 = 11) + N("Recursos humanos ou comercial ou comunicação e marketing"),
        80,
        0
      )
    )
  )
)
+
N("Adicionando pegadinha")
+
IF(AND($M804 = 16, $K804 = 9, $O804 = 11, $Q804 = 5) + N("Se for de vendas, com mestrado, analista sênior"),
  IF(#REF! = 5,
    100,
    0
  )
  +
  IF($I804 = "M",
    200,
    0
  ),
  0
)</f>
        <v>#NUM!</v>
      </c>
    </row>
    <row r="805" spans="1:19" ht="14.25" customHeight="1" x14ac:dyDescent="0.2">
      <c r="A805" s="7" t="s">
        <v>94</v>
      </c>
      <c r="B805" s="5">
        <f>ROW()</f>
        <v>805</v>
      </c>
      <c r="C805" s="6" t="b">
        <v>1</v>
      </c>
      <c r="D805" s="7" t="e">
        <f ca="1">IF($B805 = 1 + N("Presidente"),
    127,
    IF($B805 = 2 + N("Vice-Presidente"),
        72,
        IF($B805 = 3 + N("Secretária bilíngue"),
            13,
            RANDBETWEEN(5,COUNT(#REF!) + 1)
        )
    )
)</f>
        <v>#NUM!</v>
      </c>
      <c r="E805" s="7" t="e">
        <f ca="1">VLOOKUP($D805,#REF!,2,FALSE)</f>
        <v>#NUM!</v>
      </c>
      <c r="F805" s="7" t="e">
        <f ca="1" xml:space="preserve">
IF($B805 = 1,
    0,
    RANDBETWEEN(5,COUNT(#REF!) + 1)
)</f>
        <v>#NUM!</v>
      </c>
      <c r="G805" s="7" t="e">
        <f ca="1" xml:space="preserve">
IF($B805 = 1 + N("Presidente"),
    "de Orléans e Bragança",
    VLOOKUP($F805,#REF!,2,FALSE) &amp; " " &amp; VLOOKUP(RANDBETWEEN(5,COUNT(#REF!) + 1),#REF!,2,FALSE)
)</f>
        <v>#NUM!</v>
      </c>
      <c r="H805" s="7" t="s">
        <v>901</v>
      </c>
      <c r="I805" s="7" t="s">
        <v>6</v>
      </c>
      <c r="J805" s="8">
        <f ca="1" xml:space="preserve">
IF($O805 = 5 + N("CEO"),
    TODAY() - 16340,
    IF($O805 = 8 + N("Secretary"),
        RANDBETWEEN(TODAY() - 12418.5, TODAY()-6574.5),
        IF(OR($O805 = 7, $O805 = 14),
            RANDBETWEEN(TODAY() - 16071, TODAY() - 8766),
            IF(OR($O805 = 13, $O805 = 12, $O805 = 11),
                RANDBETWEEN(TODAY() - 27393.75, TODAY() - 12783.75),
                RANDBETWEEN(TODAY() - 27393.75, TODAY()-10957.5)
            )
        )
    )
)</f>
        <v>33335</v>
      </c>
      <c r="K805" s="6">
        <f ca="1" xml:space="preserve">
IF(OR($O805 = 5, $O805 = 6) + N("Se for presidente ou vice-presidente"),
    10 + N("Doutor"),
    IF($O805 = 7 + N("Se for diretor"),
        RANDBETWEEN(8,10) + N("Graduate school or Master’s degree or Doctorate"),
        IF($O805 = 14 + N("If a manager"),
            RANDBETWEEN(7,9),
            IF(OR($O805 = 13, $O805 = 12, $O805 = 11) + N("If coordinator or specialist or analyst"),
                RANDBETWEEN(7,8),
                7
            )
        )
    )
)</f>
        <v>7</v>
      </c>
      <c r="L805" s="8" t="str">
        <f ca="1">VLOOKUP($K805,Education!$A:$B,2,FALSE)</f>
        <v>Undergraduate degree</v>
      </c>
      <c r="M805" s="7" t="e">
        <f ca="1" xml:space="preserve">
  IF(OR($O805 = 5, $O805 = 6, $O805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5" s="7" t="e">
        <f ca="1">VLOOKUP($M805,Department!$A:$B,2,FALSE)</f>
        <v>#NUM!</v>
      </c>
      <c r="O805" s="6">
        <f t="shared" ca="1" si="12"/>
        <v>9</v>
      </c>
      <c r="P805" s="7" t="str">
        <f ca="1">VLOOKUP($O805,Role!$A:$B,2,FALSE)</f>
        <v>Intern</v>
      </c>
      <c r="Q805" s="6" t="str">
        <f ca="1" xml:space="preserve">
IF($O805 = 11 + N("Analyst"),
    RANDBETWEEN(5, 7) + N("Jr, Pleno, Sr"),
    ""
)</f>
        <v/>
      </c>
      <c r="R805" s="7" t="str">
        <f ca="1" xml:space="preserve">
IF($Q805 &lt;&gt; "",
    VLOOKUP($Q805,Level!$A:$B,2,FALSE),
    ""
)</f>
        <v/>
      </c>
      <c r="S805" s="1" t="e">
        <f ca="1" xml:space="preserve">
IF($O805 = 5 + N("Presidente"),
    27000,
    IF($O805 = 6 + N("Vice-presidente"),
        23000,
        IF(OR($O805 = 8, $O805= 13, $O805 = 12) + N("Secretária bilíngue ou coordenador ou especialista"),
            8000,
            IF($O805 = 7 + N("Diretor"),
                15000,
                IF($O805 = 14 + N("Gerente"),
                    12000,
                    IF($O805 = 9 + N("Estagiário"),
                        705,
                        IF($O805 = 10 + N("Trainee"),
                            805,
                            IF($O805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IF($K805 = 7,
  500,
  IF($K805 = 8,
    1000,
    IF($K805 = 9,
      1500,
      IF($K805 = 10,
        2000,
        0
      )
    )
  )
)
+
N("Adicional no salário por área")
+
IF($M805 = 14 + N("Tecnologia da Informação"),
  120,
  IF($M805 = 16 + N("Vendas"),
    110,
    IF($M805 = 15 + N("Jurídico"),
      100,
      IF(OR($M805 = 8, $M805 = 9, $M805 = 11) + N("Recursos humanos ou comercial ou comunicação e marketing"),
        80,
        0
      )
    )
  )
)
+
N("Adicionando pegadinha")
+
IF(AND($M805 = 16, $K805 = 9, $O805 = 11, $Q805 = 5) + N("Se for de vendas, com mestrado, analista sênior"),
  IF(#REF! = 5,
    100,
    0
  )
  +
  IF($I805 = "M",
    200,
    0
  ),
  0
)</f>
        <v>#NUM!</v>
      </c>
    </row>
    <row r="806" spans="1:19" ht="14.25" customHeight="1" x14ac:dyDescent="0.2">
      <c r="A806" s="7" t="s">
        <v>94</v>
      </c>
      <c r="B806" s="5">
        <f>ROW()</f>
        <v>806</v>
      </c>
      <c r="C806" s="6" t="b">
        <v>1</v>
      </c>
      <c r="D806" s="7" t="e">
        <f ca="1">IF($B806 = 1 + N("Presidente"),
    127,
    IF($B806 = 2 + N("Vice-Presidente"),
        72,
        IF($B806 = 3 + N("Secretária bilíngue"),
            13,
            RANDBETWEEN(5,COUNT(#REF!) + 1)
        )
    )
)</f>
        <v>#NUM!</v>
      </c>
      <c r="E806" s="7" t="e">
        <f ca="1">VLOOKUP($D806,#REF!,2,FALSE)</f>
        <v>#NUM!</v>
      </c>
      <c r="F806" s="7" t="e">
        <f ca="1" xml:space="preserve">
IF($B806 = 1,
    0,
    RANDBETWEEN(5,COUNT(#REF!) + 1)
)</f>
        <v>#NUM!</v>
      </c>
      <c r="G806" s="7" t="e">
        <f ca="1" xml:space="preserve">
IF($B806 = 1 + N("Presidente"),
    "de Orléans e Bragança",
    VLOOKUP($F806,#REF!,2,FALSE) &amp; " " &amp; VLOOKUP(RANDBETWEEN(5,COUNT(#REF!) + 1),#REF!,2,FALSE)
)</f>
        <v>#NUM!</v>
      </c>
      <c r="H806" s="7" t="s">
        <v>902</v>
      </c>
      <c r="I806" s="7" t="s">
        <v>6</v>
      </c>
      <c r="J806" s="8">
        <f ca="1" xml:space="preserve">
IF($O806 = 5 + N("CEO"),
    TODAY() - 16340,
    IF($O806 = 8 + N("Secretary"),
        RANDBETWEEN(TODAY() - 12418.5, TODAY()-6574.5),
        IF(OR($O806 = 7, $O806 = 14),
            RANDBETWEEN(TODAY() - 16071, TODAY() - 8766),
            IF(OR($O806 = 13, $O806 = 12, $O806 = 11),
                RANDBETWEEN(TODAY() - 27393.75, TODAY() - 12783.75),
                RANDBETWEEN(TODAY() - 27393.75, TODAY()-10957.5)
            )
        )
    )
)</f>
        <v>25675</v>
      </c>
      <c r="K806" s="6">
        <f ca="1" xml:space="preserve">
IF(OR($O806 = 5, $O806 = 6) + N("Se for presidente ou vice-presidente"),
    10 + N("Doutor"),
    IF($O806 = 7 + N("Se for diretor"),
        RANDBETWEEN(8,10) + N("Graduate school or Master’s degree or Doctorate"),
        IF($O806 = 14 + N("If a manager"),
            RANDBETWEEN(7,9),
            IF(OR($O806 = 13, $O806 = 12, $O806 = 11) + N("If coordinator or specialist or analyst"),
                RANDBETWEEN(7,8),
                7
            )
        )
    )
)</f>
        <v>8</v>
      </c>
      <c r="L806" s="8" t="str">
        <f ca="1">VLOOKUP($K806,Education!$A:$B,2,FALSE)</f>
        <v>Graduate school</v>
      </c>
      <c r="M806" s="7" t="e">
        <f ca="1" xml:space="preserve">
  IF(OR($O806 = 5, $O806 = 6, $O806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6" s="7" t="e">
        <f ca="1">VLOOKUP($M806,Department!$A:$B,2,FALSE)</f>
        <v>#NUM!</v>
      </c>
      <c r="O806" s="6">
        <f t="shared" ca="1" si="12"/>
        <v>11</v>
      </c>
      <c r="P806" s="7" t="str">
        <f ca="1">VLOOKUP($O806,Role!$A:$B,2,FALSE)</f>
        <v>Analyst</v>
      </c>
      <c r="Q806" s="6">
        <f ca="1" xml:space="preserve">
IF($O806 = 11 + N("Analyst"),
    RANDBETWEEN(5, 7) + N("Jr, Pleno, Sr"),
    ""
)</f>
        <v>7</v>
      </c>
      <c r="R806" s="7" t="e">
        <f ca="1" xml:space="preserve">
IF($Q806 &lt;&gt; "",
    VLOOKUP($Q806,Level!$A:$B,2,FALSE),
    ""
)</f>
        <v>#N/A</v>
      </c>
      <c r="S806" s="1" t="e">
        <f ca="1" xml:space="preserve">
IF($O806 = 5 + N("Presidente"),
    27000,
    IF($O806 = 6 + N("Vice-presidente"),
        23000,
        IF(OR($O806 = 8, $O806= 13, $O806 = 12) + N("Secretária bilíngue ou coordenador ou especialista"),
            8000,
            IF($O806 = 7 + N("Diretor"),
                15000,
                IF($O806 = 14 + N("Gerente"),
                    12000,
                    IF($O806 = 9 + N("Estagiário"),
                        705,
                        IF($O806 = 10 + N("Trainee"),
                            805,
                            IF($O806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IF($K806 = 7,
  500,
  IF($K806 = 8,
    1000,
    IF($K806 = 9,
      1500,
      IF($K806 = 10,
        2000,
        0
      )
    )
  )
)
+
N("Adicional no salário por área")
+
IF($M806 = 14 + N("Tecnologia da Informação"),
  120,
  IF($M806 = 16 + N("Vendas"),
    110,
    IF($M806 = 15 + N("Jurídico"),
      100,
      IF(OR($M806 = 8, $M806 = 9, $M806 = 11) + N("Recursos humanos ou comercial ou comunicação e marketing"),
        80,
        0
      )
    )
  )
)
+
N("Adicionando pegadinha")
+
IF(AND($M806 = 16, $K806 = 9, $O806 = 11, $Q806 = 5) + N("Se for de vendas, com mestrado, analista sênior"),
  IF(#REF! = 5,
    100,
    0
  )
  +
  IF($I806 = "M",
    200,
    0
  ),
  0
)</f>
        <v>#NUM!</v>
      </c>
    </row>
    <row r="807" spans="1:19" ht="14.25" customHeight="1" x14ac:dyDescent="0.2">
      <c r="A807" s="7" t="s">
        <v>94</v>
      </c>
      <c r="B807" s="5">
        <f>ROW()</f>
        <v>807</v>
      </c>
      <c r="C807" s="6" t="b">
        <v>1</v>
      </c>
      <c r="D807" s="7" t="e">
        <f ca="1">IF($B807 = 1 + N("Presidente"),
    127,
    IF($B807 = 2 + N("Vice-Presidente"),
        72,
        IF($B807 = 3 + N("Secretária bilíngue"),
            13,
            RANDBETWEEN(5,COUNT(#REF!) + 1)
        )
    )
)</f>
        <v>#NUM!</v>
      </c>
      <c r="E807" s="7" t="e">
        <f ca="1">VLOOKUP($D807,#REF!,2,FALSE)</f>
        <v>#NUM!</v>
      </c>
      <c r="F807" s="7" t="e">
        <f ca="1" xml:space="preserve">
IF($B807 = 1,
    0,
    RANDBETWEEN(5,COUNT(#REF!) + 1)
)</f>
        <v>#NUM!</v>
      </c>
      <c r="G807" s="7" t="e">
        <f ca="1" xml:space="preserve">
IF($B807 = 1 + N("Presidente"),
    "de Orléans e Bragança",
    VLOOKUP($F807,#REF!,2,FALSE) &amp; " " &amp; VLOOKUP(RANDBETWEEN(5,COUNT(#REF!) + 1),#REF!,2,FALSE)
)</f>
        <v>#NUM!</v>
      </c>
      <c r="H807" s="7" t="s">
        <v>903</v>
      </c>
      <c r="I807" s="7" t="s">
        <v>5</v>
      </c>
      <c r="J807" s="8">
        <f ca="1" xml:space="preserve">
IF($O807 = 5 + N("CEO"),
    TODAY() - 16340,
    IF($O807 = 8 + N("Secretary"),
        RANDBETWEEN(TODAY() - 12418.5, TODAY()-6574.5),
        IF(OR($O807 = 7, $O807 = 14),
            RANDBETWEEN(TODAY() - 16071, TODAY() - 8766),
            IF(OR($O807 = 13, $O807 = 12, $O807 = 11),
                RANDBETWEEN(TODAY() - 27393.75, TODAY() - 12783.75),
                RANDBETWEEN(TODAY() - 27393.75, TODAY()-10957.5)
            )
        )
    )
)</f>
        <v>31704</v>
      </c>
      <c r="K807" s="6">
        <f ca="1" xml:space="preserve">
IF(OR($O807 = 5, $O807 = 6) + N("Se for presidente ou vice-presidente"),
    10 + N("Doutor"),
    IF($O807 = 7 + N("Se for diretor"),
        RANDBETWEEN(8,10) + N("Graduate school or Master’s degree or Doctorate"),
        IF($O807 = 14 + N("If a manager"),
            RANDBETWEEN(7,9),
            IF(OR($O807 = 13, $O807 = 12, $O807 = 11) + N("If coordinator or specialist or analyst"),
                RANDBETWEEN(7,8),
                7
            )
        )
    )
)</f>
        <v>7</v>
      </c>
      <c r="L807" s="8" t="str">
        <f ca="1">VLOOKUP($K807,Education!$A:$B,2,FALSE)</f>
        <v>Undergraduate degree</v>
      </c>
      <c r="M807" s="7" t="e">
        <f ca="1" xml:space="preserve">
  IF(OR($O807 = 5, $O807 = 6, $O807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7" s="7" t="e">
        <f ca="1">VLOOKUP($M807,Department!$A:$B,2,FALSE)</f>
        <v>#NUM!</v>
      </c>
      <c r="O807" s="6">
        <f t="shared" ca="1" si="12"/>
        <v>10</v>
      </c>
      <c r="P807" s="7" t="str">
        <f ca="1">VLOOKUP($O807,Role!$A:$B,2,FALSE)</f>
        <v>Trainee</v>
      </c>
      <c r="Q807" s="6" t="str">
        <f ca="1" xml:space="preserve">
IF($O807 = 11 + N("Analyst"),
    RANDBETWEEN(5, 7) + N("Jr, Pleno, Sr"),
    ""
)</f>
        <v/>
      </c>
      <c r="R807" s="7" t="str">
        <f ca="1" xml:space="preserve">
IF($Q807 &lt;&gt; "",
    VLOOKUP($Q807,Level!$A:$B,2,FALSE),
    ""
)</f>
        <v/>
      </c>
      <c r="S807" s="1" t="e">
        <f ca="1" xml:space="preserve">
IF($O807 = 5 + N("Presidente"),
    27000,
    IF($O807 = 6 + N("Vice-presidente"),
        23000,
        IF(OR($O807 = 8, $O807= 13, $O807 = 12) + N("Secretária bilíngue ou coordenador ou especialista"),
            8000,
            IF($O807 = 7 + N("Diretor"),
                15000,
                IF($O807 = 14 + N("Gerente"),
                    12000,
                    IF($O807 = 9 + N("Estagiário"),
                        705,
                        IF($O807 = 10 + N("Trainee"),
                            805,
                            IF($O807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IF($K807 = 7,
  500,
  IF($K807 = 8,
    1000,
    IF($K807 = 9,
      1500,
      IF($K807 = 10,
        2000,
        0
      )
    )
  )
)
+
N("Adicional no salário por área")
+
IF($M807 = 14 + N("Tecnologia da Informação"),
  120,
  IF($M807 = 16 + N("Vendas"),
    110,
    IF($M807 = 15 + N("Jurídico"),
      100,
      IF(OR($M807 = 8, $M807 = 9, $M807 = 11) + N("Recursos humanos ou comercial ou comunicação e marketing"),
        80,
        0
      )
    )
  )
)
+
N("Adicionando pegadinha")
+
IF(AND($M807 = 16, $K807 = 9, $O807 = 11, $Q807 = 5) + N("Se for de vendas, com mestrado, analista sênior"),
  IF(#REF! = 5,
    100,
    0
  )
  +
  IF($I807 = "M",
    200,
    0
  ),
  0
)</f>
        <v>#NUM!</v>
      </c>
    </row>
    <row r="808" spans="1:19" ht="14.25" customHeight="1" x14ac:dyDescent="0.2">
      <c r="A808" s="7" t="s">
        <v>94</v>
      </c>
      <c r="B808" s="5">
        <f>ROW()</f>
        <v>808</v>
      </c>
      <c r="C808" s="6" t="b">
        <v>1</v>
      </c>
      <c r="D808" s="7" t="e">
        <f ca="1">IF($B808 = 1 + N("Presidente"),
    127,
    IF($B808 = 2 + N("Vice-Presidente"),
        72,
        IF($B808 = 3 + N("Secretária bilíngue"),
            13,
            RANDBETWEEN(5,COUNT(#REF!) + 1)
        )
    )
)</f>
        <v>#NUM!</v>
      </c>
      <c r="E808" s="7" t="e">
        <f ca="1">VLOOKUP($D808,#REF!,2,FALSE)</f>
        <v>#NUM!</v>
      </c>
      <c r="F808" s="7" t="e">
        <f ca="1" xml:space="preserve">
IF($B808 = 1,
    0,
    RANDBETWEEN(5,COUNT(#REF!) + 1)
)</f>
        <v>#NUM!</v>
      </c>
      <c r="G808" s="7" t="e">
        <f ca="1" xml:space="preserve">
IF($B808 = 1 + N("Presidente"),
    "de Orléans e Bragança",
    VLOOKUP($F808,#REF!,2,FALSE) &amp; " " &amp; VLOOKUP(RANDBETWEEN(5,COUNT(#REF!) + 1),#REF!,2,FALSE)
)</f>
        <v>#NUM!</v>
      </c>
      <c r="H808" s="7" t="s">
        <v>904</v>
      </c>
      <c r="I808" s="7" t="s">
        <v>6</v>
      </c>
      <c r="J808" s="8">
        <f ca="1" xml:space="preserve">
IF($O808 = 5 + N("CEO"),
    TODAY() - 16340,
    IF($O808 = 8 + N("Secretary"),
        RANDBETWEEN(TODAY() - 12418.5, TODAY()-6574.5),
        IF(OR($O808 = 7, $O808 = 14),
            RANDBETWEEN(TODAY() - 16071, TODAY() - 8766),
            IF(OR($O808 = 13, $O808 = 12, $O808 = 11),
                RANDBETWEEN(TODAY() - 27393.75, TODAY() - 12783.75),
                RANDBETWEEN(TODAY() - 27393.75, TODAY()-10957.5)
            )
        )
    )
)</f>
        <v>19768</v>
      </c>
      <c r="K808" s="6">
        <f ca="1" xml:space="preserve">
IF(OR($O808 = 5, $O808 = 6) + N("Se for presidente ou vice-presidente"),
    10 + N("Doutor"),
    IF($O808 = 7 + N("Se for diretor"),
        RANDBETWEEN(8,10) + N("Graduate school or Master’s degree or Doctorate"),
        IF($O808 = 14 + N("If a manager"),
            RANDBETWEEN(7,9),
            IF(OR($O808 = 13, $O808 = 12, $O808 = 11) + N("If coordinator or specialist or analyst"),
                RANDBETWEEN(7,8),
                7
            )
        )
    )
)</f>
        <v>8</v>
      </c>
      <c r="L808" s="8" t="str">
        <f ca="1">VLOOKUP($K808,Education!$A:$B,2,FALSE)</f>
        <v>Graduate school</v>
      </c>
      <c r="M808" s="7" t="e">
        <f ca="1" xml:space="preserve">
  IF(OR($O808 = 5, $O808 = 6, $O808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8" s="7" t="e">
        <f ca="1">VLOOKUP($M808,Department!$A:$B,2,FALSE)</f>
        <v>#NUM!</v>
      </c>
      <c r="O808" s="6">
        <f t="shared" ca="1" si="12"/>
        <v>11</v>
      </c>
      <c r="P808" s="7" t="str">
        <f ca="1">VLOOKUP($O808,Role!$A:$B,2,FALSE)</f>
        <v>Analyst</v>
      </c>
      <c r="Q808" s="6">
        <f ca="1" xml:space="preserve">
IF($O808 = 11 + N("Analyst"),
    RANDBETWEEN(5, 7) + N("Jr, Pleno, Sr"),
    ""
)</f>
        <v>7</v>
      </c>
      <c r="R808" s="7" t="e">
        <f ca="1" xml:space="preserve">
IF($Q808 &lt;&gt; "",
    VLOOKUP($Q808,Level!$A:$B,2,FALSE),
    ""
)</f>
        <v>#N/A</v>
      </c>
      <c r="S808" s="1" t="e">
        <f ca="1" xml:space="preserve">
IF($O808 = 5 + N("Presidente"),
    27000,
    IF($O808 = 6 + N("Vice-presidente"),
        23000,
        IF(OR($O808 = 8, $O808= 13, $O808 = 12) + N("Secretária bilíngue ou coordenador ou especialista"),
            8000,
            IF($O808 = 7 + N("Diretor"),
                15000,
                IF($O808 = 14 + N("Gerente"),
                    12000,
                    IF($O808 = 9 + N("Estagiário"),
                        705,
                        IF($O808 = 10 + N("Trainee"),
                            805,
                            IF($O808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IF($K808 = 7,
  500,
  IF($K808 = 8,
    1000,
    IF($K808 = 9,
      1500,
      IF($K808 = 10,
        2000,
        0
      )
    )
  )
)
+
N("Adicional no salário por área")
+
IF($M808 = 14 + N("Tecnologia da Informação"),
  120,
  IF($M808 = 16 + N("Vendas"),
    110,
    IF($M808 = 15 + N("Jurídico"),
      100,
      IF(OR($M808 = 8, $M808 = 9, $M808 = 11) + N("Recursos humanos ou comercial ou comunicação e marketing"),
        80,
        0
      )
    )
  )
)
+
N("Adicionando pegadinha")
+
IF(AND($M808 = 16, $K808 = 9, $O808 = 11, $Q808 = 5) + N("Se for de vendas, com mestrado, analista sênior"),
  IF(#REF! = 5,
    100,
    0
  )
  +
  IF($I808 = "M",
    200,
    0
  ),
  0
)</f>
        <v>#NUM!</v>
      </c>
    </row>
    <row r="809" spans="1:19" ht="14.25" customHeight="1" x14ac:dyDescent="0.2">
      <c r="A809" s="7" t="s">
        <v>94</v>
      </c>
      <c r="B809" s="5">
        <f>ROW()</f>
        <v>809</v>
      </c>
      <c r="C809" s="6" t="b">
        <v>1</v>
      </c>
      <c r="D809" s="7" t="e">
        <f ca="1">IF($B809 = 1 + N("Presidente"),
    127,
    IF($B809 = 2 + N("Vice-Presidente"),
        72,
        IF($B809 = 3 + N("Secretária bilíngue"),
            13,
            RANDBETWEEN(5,COUNT(#REF!) + 1)
        )
    )
)</f>
        <v>#NUM!</v>
      </c>
      <c r="E809" s="7" t="e">
        <f ca="1">VLOOKUP($D809,#REF!,2,FALSE)</f>
        <v>#NUM!</v>
      </c>
      <c r="F809" s="7" t="e">
        <f ca="1" xml:space="preserve">
IF($B809 = 1,
    0,
    RANDBETWEEN(5,COUNT(#REF!) + 1)
)</f>
        <v>#NUM!</v>
      </c>
      <c r="G809" s="7" t="e">
        <f ca="1" xml:space="preserve">
IF($B809 = 1 + N("Presidente"),
    "de Orléans e Bragança",
    VLOOKUP($F809,#REF!,2,FALSE) &amp; " " &amp; VLOOKUP(RANDBETWEEN(5,COUNT(#REF!) + 1),#REF!,2,FALSE)
)</f>
        <v>#NUM!</v>
      </c>
      <c r="H809" s="7" t="s">
        <v>905</v>
      </c>
      <c r="I809" s="7" t="s">
        <v>6</v>
      </c>
      <c r="J809" s="8">
        <f ca="1" xml:space="preserve">
IF($O809 = 5 + N("CEO"),
    TODAY() - 16340,
    IF($O809 = 8 + N("Secretary"),
        RANDBETWEEN(TODAY() - 12418.5, TODAY()-6574.5),
        IF(OR($O809 = 7, $O809 = 14),
            RANDBETWEEN(TODAY() - 16071, TODAY() - 8766),
            IF(OR($O809 = 13, $O809 = 12, $O809 = 11),
                RANDBETWEEN(TODAY() - 27393.75, TODAY() - 12783.75),
                RANDBETWEEN(TODAY() - 27393.75, TODAY()-10957.5)
            )
        )
    )
)</f>
        <v>32282</v>
      </c>
      <c r="K809" s="6">
        <f ca="1" xml:space="preserve">
IF(OR($O809 = 5, $O809 = 6) + N("Se for presidente ou vice-presidente"),
    10 + N("Doutor"),
    IF($O809 = 7 + N("Se for diretor"),
        RANDBETWEEN(8,10) + N("Graduate school or Master’s degree or Doctorate"),
        IF($O809 = 14 + N("If a manager"),
            RANDBETWEEN(7,9),
            IF(OR($O809 = 13, $O809 = 12, $O809 = 11) + N("If coordinator or specialist or analyst"),
                RANDBETWEEN(7,8),
                7
            )
        )
    )
)</f>
        <v>7</v>
      </c>
      <c r="L809" s="8" t="str">
        <f ca="1">VLOOKUP($K809,Education!$A:$B,2,FALSE)</f>
        <v>Undergraduate degree</v>
      </c>
      <c r="M809" s="7" t="e">
        <f ca="1" xml:space="preserve">
  IF(OR($O809 = 5, $O809 = 6, $O809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09" s="7" t="e">
        <f ca="1">VLOOKUP($M809,Department!$A:$B,2,FALSE)</f>
        <v>#NUM!</v>
      </c>
      <c r="O809" s="6">
        <f t="shared" ca="1" si="12"/>
        <v>10</v>
      </c>
      <c r="P809" s="7" t="str">
        <f ca="1">VLOOKUP($O809,Role!$A:$B,2,FALSE)</f>
        <v>Trainee</v>
      </c>
      <c r="Q809" s="6" t="str">
        <f ca="1" xml:space="preserve">
IF($O809 = 11 + N("Analyst"),
    RANDBETWEEN(5, 7) + N("Jr, Pleno, Sr"),
    ""
)</f>
        <v/>
      </c>
      <c r="R809" s="7" t="str">
        <f ca="1" xml:space="preserve">
IF($Q809 &lt;&gt; "",
    VLOOKUP($Q809,Level!$A:$B,2,FALSE),
    ""
)</f>
        <v/>
      </c>
      <c r="S809" s="1" t="e">
        <f ca="1" xml:space="preserve">
IF($O809 = 5 + N("Presidente"),
    27000,
    IF($O809 = 6 + N("Vice-presidente"),
        23000,
        IF(OR($O809 = 8, $O809= 13, $O809 = 12) + N("Secretária bilíngue ou coordenador ou especialista"),
            8000,
            IF($O809 = 7 + N("Diretor"),
                15000,
                IF($O809 = 14 + N("Gerente"),
                    12000,
                    IF($O809 = 9 + N("Estagiário"),
                        705,
                        IF($O809 = 10 + N("Trainee"),
                            805,
                            IF($O809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IF($K809 = 7,
  500,
  IF($K809 = 8,
    1000,
    IF($K809 = 9,
      1500,
      IF($K809 = 10,
        2000,
        0
      )
    )
  )
)
+
N("Adicional no salário por área")
+
IF($M809 = 14 + N("Tecnologia da Informação"),
  120,
  IF($M809 = 16 + N("Vendas"),
    110,
    IF($M809 = 15 + N("Jurídico"),
      100,
      IF(OR($M809 = 8, $M809 = 9, $M809 = 11) + N("Recursos humanos ou comercial ou comunicação e marketing"),
        80,
        0
      )
    )
  )
)
+
N("Adicionando pegadinha")
+
IF(AND($M809 = 16, $K809 = 9, $O809 = 11, $Q809 = 5) + N("Se for de vendas, com mestrado, analista sênior"),
  IF(#REF! = 5,
    100,
    0
  )
  +
  IF($I809 = "M",
    200,
    0
  ),
  0
)</f>
        <v>#NUM!</v>
      </c>
    </row>
    <row r="810" spans="1:19" ht="14.25" customHeight="1" x14ac:dyDescent="0.2">
      <c r="A810" s="7" t="s">
        <v>94</v>
      </c>
      <c r="B810" s="5">
        <f>ROW()</f>
        <v>810</v>
      </c>
      <c r="C810" s="6" t="b">
        <v>1</v>
      </c>
      <c r="D810" s="7" t="e">
        <f ca="1">IF($B810 = 1 + N("Presidente"),
    127,
    IF($B810 = 2 + N("Vice-Presidente"),
        72,
        IF($B810 = 3 + N("Secretária bilíngue"),
            13,
            RANDBETWEEN(5,COUNT(#REF!) + 1)
        )
    )
)</f>
        <v>#NUM!</v>
      </c>
      <c r="E810" s="7" t="e">
        <f ca="1">VLOOKUP($D810,#REF!,2,FALSE)</f>
        <v>#NUM!</v>
      </c>
      <c r="F810" s="7" t="e">
        <f ca="1" xml:space="preserve">
IF($B810 = 1,
    0,
    RANDBETWEEN(5,COUNT(#REF!) + 1)
)</f>
        <v>#NUM!</v>
      </c>
      <c r="G810" s="7" t="e">
        <f ca="1" xml:space="preserve">
IF($B810 = 1 + N("Presidente"),
    "de Orléans e Bragança",
    VLOOKUP($F810,#REF!,2,FALSE) &amp; " " &amp; VLOOKUP(RANDBETWEEN(5,COUNT(#REF!) + 1),#REF!,2,FALSE)
)</f>
        <v>#NUM!</v>
      </c>
      <c r="H810" s="7" t="s">
        <v>906</v>
      </c>
      <c r="I810" s="7" t="s">
        <v>6</v>
      </c>
      <c r="J810" s="8">
        <f ca="1" xml:space="preserve">
IF($O810 = 5 + N("CEO"),
    TODAY() - 16340,
    IF($O810 = 8 + N("Secretary"),
        RANDBETWEEN(TODAY() - 12418.5, TODAY()-6574.5),
        IF(OR($O810 = 7, $O810 = 14),
            RANDBETWEEN(TODAY() - 16071, TODAY() - 8766),
            IF(OR($O810 = 13, $O810 = 12, $O810 = 11),
                RANDBETWEEN(TODAY() - 27393.75, TODAY() - 12783.75),
                RANDBETWEEN(TODAY() - 27393.75, TODAY()-10957.5)
            )
        )
    )
)</f>
        <v>24179</v>
      </c>
      <c r="K810" s="6">
        <f ca="1" xml:space="preserve">
IF(OR($O810 = 5, $O810 = 6) + N("Se for presidente ou vice-presidente"),
    10 + N("Doutor"),
    IF($O810 = 7 + N("Se for diretor"),
        RANDBETWEEN(8,10) + N("Graduate school or Master’s degree or Doctorate"),
        IF($O810 = 14 + N("If a manager"),
            RANDBETWEEN(7,9),
            IF(OR($O810 = 13, $O810 = 12, $O810 = 11) + N("If coordinator or specialist or analyst"),
                RANDBETWEEN(7,8),
                7
            )
        )
    )
)</f>
        <v>8</v>
      </c>
      <c r="L810" s="8" t="str">
        <f ca="1">VLOOKUP($K810,Education!$A:$B,2,FALSE)</f>
        <v>Graduate school</v>
      </c>
      <c r="M810" s="7" t="e">
        <f ca="1" xml:space="preserve">
  IF(OR($O810 = 5, $O810 = 6, $O810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0" s="7" t="e">
        <f ca="1">VLOOKUP($M810,Department!$A:$B,2,FALSE)</f>
        <v>#NUM!</v>
      </c>
      <c r="O810" s="6">
        <f t="shared" ca="1" si="12"/>
        <v>11</v>
      </c>
      <c r="P810" s="7" t="str">
        <f ca="1">VLOOKUP($O810,Role!$A:$B,2,FALSE)</f>
        <v>Analyst</v>
      </c>
      <c r="Q810" s="6">
        <f ca="1" xml:space="preserve">
IF($O810 = 11 + N("Analyst"),
    RANDBETWEEN(5, 7) + N("Jr, Pleno, Sr"),
    ""
)</f>
        <v>5</v>
      </c>
      <c r="R810" s="7" t="e">
        <f ca="1" xml:space="preserve">
IF($Q810 &lt;&gt; "",
    VLOOKUP($Q810,Level!$A:$B,2,FALSE),
    ""
)</f>
        <v>#N/A</v>
      </c>
      <c r="S810" s="1" t="e">
        <f ca="1" xml:space="preserve">
IF($O810 = 5 + N("Presidente"),
    27000,
    IF($O810 = 6 + N("Vice-presidente"),
        23000,
        IF(OR($O810 = 8, $O810= 13, $O810 = 12) + N("Secretária bilíngue ou coordenador ou especialista"),
            8000,
            IF($O810 = 7 + N("Diretor"),
                15000,
                IF($O810 = 14 + N("Gerente"),
                    12000,
                    IF($O810 = 9 + N("Estagiário"),
                        705,
                        IF($O810 = 10 + N("Trainee"),
                            805,
                            IF($O810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IF($K810 = 7,
  500,
  IF($K810 = 8,
    1000,
    IF($K810 = 9,
      1500,
      IF($K810 = 10,
        2000,
        0
      )
    )
  )
)
+
N("Adicional no salário por área")
+
IF($M810 = 14 + N("Tecnologia da Informação"),
  120,
  IF($M810 = 16 + N("Vendas"),
    110,
    IF($M810 = 15 + N("Jurídico"),
      100,
      IF(OR($M810 = 8, $M810 = 9, $M810 = 11) + N("Recursos humanos ou comercial ou comunicação e marketing"),
        80,
        0
      )
    )
  )
)
+
N("Adicionando pegadinha")
+
IF(AND($M810 = 16, $K810 = 9, $O810 = 11, $Q810 = 5) + N("Se for de vendas, com mestrado, analista sênior"),
  IF(#REF! = 5,
    100,
    0
  )
  +
  IF($I810 = "M",
    200,
    0
  ),
  0
)</f>
        <v>#NUM!</v>
      </c>
    </row>
    <row r="811" spans="1:19" ht="14.25" customHeight="1" x14ac:dyDescent="0.2">
      <c r="A811" s="7" t="s">
        <v>94</v>
      </c>
      <c r="B811" s="5">
        <f>ROW()</f>
        <v>811</v>
      </c>
      <c r="C811" s="6" t="b">
        <v>1</v>
      </c>
      <c r="D811" s="7" t="e">
        <f ca="1">IF($B811 = 1 + N("Presidente"),
    127,
    IF($B811 = 2 + N("Vice-Presidente"),
        72,
        IF($B811 = 3 + N("Secretária bilíngue"),
            13,
            RANDBETWEEN(5,COUNT(#REF!) + 1)
        )
    )
)</f>
        <v>#NUM!</v>
      </c>
      <c r="E811" s="7" t="e">
        <f ca="1">VLOOKUP($D811,#REF!,2,FALSE)</f>
        <v>#NUM!</v>
      </c>
      <c r="F811" s="7" t="e">
        <f ca="1" xml:space="preserve">
IF($B811 = 1,
    0,
    RANDBETWEEN(5,COUNT(#REF!) + 1)
)</f>
        <v>#NUM!</v>
      </c>
      <c r="G811" s="7" t="e">
        <f ca="1" xml:space="preserve">
IF($B811 = 1 + N("Presidente"),
    "de Orléans e Bragança",
    VLOOKUP($F811,#REF!,2,FALSE) &amp; " " &amp; VLOOKUP(RANDBETWEEN(5,COUNT(#REF!) + 1),#REF!,2,FALSE)
)</f>
        <v>#NUM!</v>
      </c>
      <c r="H811" s="7" t="s">
        <v>907</v>
      </c>
      <c r="I811" s="7" t="s">
        <v>5</v>
      </c>
      <c r="J811" s="8">
        <f ca="1" xml:space="preserve">
IF($O811 = 5 + N("CEO"),
    TODAY() - 16340,
    IF($O811 = 8 + N("Secretary"),
        RANDBETWEEN(TODAY() - 12418.5, TODAY()-6574.5),
        IF(OR($O811 = 7, $O811 = 14),
            RANDBETWEEN(TODAY() - 16071, TODAY() - 8766),
            IF(OR($O811 = 13, $O811 = 12, $O811 = 11),
                RANDBETWEEN(TODAY() - 27393.75, TODAY() - 12783.75),
                RANDBETWEEN(TODAY() - 27393.75, TODAY()-10957.5)
            )
        )
    )
)</f>
        <v>31409</v>
      </c>
      <c r="K811" s="6">
        <f ca="1" xml:space="preserve">
IF(OR($O811 = 5, $O811 = 6) + N("Se for presidente ou vice-presidente"),
    10 + N("Doutor"),
    IF($O811 = 7 + N("Se for diretor"),
        RANDBETWEEN(8,10) + N("Graduate school or Master’s degree or Doctorate"),
        IF($O811 = 14 + N("If a manager"),
            RANDBETWEEN(7,9),
            IF(OR($O811 = 13, $O811 = 12, $O811 = 11) + N("If coordinator or specialist or analyst"),
                RANDBETWEEN(7,8),
                7
            )
        )
    )
)</f>
        <v>7</v>
      </c>
      <c r="L811" s="8" t="str">
        <f ca="1">VLOOKUP($K811,Education!$A:$B,2,FALSE)</f>
        <v>Undergraduate degree</v>
      </c>
      <c r="M811" s="7" t="e">
        <f ca="1" xml:space="preserve">
  IF(OR($O811 = 5, $O811 = 6, $O811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1" s="7" t="e">
        <f ca="1">VLOOKUP($M811,Department!$A:$B,2,FALSE)</f>
        <v>#NUM!</v>
      </c>
      <c r="O811" s="6">
        <f t="shared" ca="1" si="12"/>
        <v>10</v>
      </c>
      <c r="P811" s="7" t="str">
        <f ca="1">VLOOKUP($O811,Role!$A:$B,2,FALSE)</f>
        <v>Trainee</v>
      </c>
      <c r="Q811" s="6" t="str">
        <f ca="1" xml:space="preserve">
IF($O811 = 11 + N("Analyst"),
    RANDBETWEEN(5, 7) + N("Jr, Pleno, Sr"),
    ""
)</f>
        <v/>
      </c>
      <c r="R811" s="7" t="str">
        <f ca="1" xml:space="preserve">
IF($Q811 &lt;&gt; "",
    VLOOKUP($Q811,Level!$A:$B,2,FALSE),
    ""
)</f>
        <v/>
      </c>
      <c r="S811" s="1" t="e">
        <f ca="1" xml:space="preserve">
IF($O811 = 5 + N("Presidente"),
    27000,
    IF($O811 = 6 + N("Vice-presidente"),
        23000,
        IF(OR($O811 = 8, $O811= 13, $O811 = 12) + N("Secretária bilíngue ou coordenador ou especialista"),
            8000,
            IF($O811 = 7 + N("Diretor"),
                15000,
                IF($O811 = 14 + N("Gerente"),
                    12000,
                    IF($O811 = 9 + N("Estagiário"),
                        705,
                        IF($O811 = 10 + N("Trainee"),
                            805,
                            IF($O811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IF($K811 = 7,
  500,
  IF($K811 = 8,
    1000,
    IF($K811 = 9,
      1500,
      IF($K811 = 10,
        2000,
        0
      )
    )
  )
)
+
N("Adicional no salário por área")
+
IF($M811 = 14 + N("Tecnologia da Informação"),
  120,
  IF($M811 = 16 + N("Vendas"),
    110,
    IF($M811 = 15 + N("Jurídico"),
      100,
      IF(OR($M811 = 8, $M811 = 9, $M811 = 11) + N("Recursos humanos ou comercial ou comunicação e marketing"),
        80,
        0
      )
    )
  )
)
+
N("Adicionando pegadinha")
+
IF(AND($M811 = 16, $K811 = 9, $O811 = 11, $Q811 = 5) + N("Se for de vendas, com mestrado, analista sênior"),
  IF(#REF! = 5,
    100,
    0
  )
  +
  IF($I811 = "M",
    200,
    0
  ),
  0
)</f>
        <v>#NUM!</v>
      </c>
    </row>
    <row r="812" spans="1:19" ht="14.25" customHeight="1" x14ac:dyDescent="0.2">
      <c r="A812" s="7" t="s">
        <v>94</v>
      </c>
      <c r="B812" s="5">
        <f>ROW()</f>
        <v>812</v>
      </c>
      <c r="C812" s="6" t="b">
        <v>1</v>
      </c>
      <c r="D812" s="7" t="e">
        <f ca="1">IF($B812 = 1 + N("Presidente"),
    127,
    IF($B812 = 2 + N("Vice-Presidente"),
        72,
        IF($B812 = 3 + N("Secretária bilíngue"),
            13,
            RANDBETWEEN(5,COUNT(#REF!) + 1)
        )
    )
)</f>
        <v>#NUM!</v>
      </c>
      <c r="E812" s="7" t="e">
        <f ca="1">VLOOKUP($D812,#REF!,2,FALSE)</f>
        <v>#NUM!</v>
      </c>
      <c r="F812" s="7" t="e">
        <f ca="1" xml:space="preserve">
IF($B812 = 1,
    0,
    RANDBETWEEN(5,COUNT(#REF!) + 1)
)</f>
        <v>#NUM!</v>
      </c>
      <c r="G812" s="7" t="e">
        <f ca="1" xml:space="preserve">
IF($B812 = 1 + N("Presidente"),
    "de Orléans e Bragança",
    VLOOKUP($F812,#REF!,2,FALSE) &amp; " " &amp; VLOOKUP(RANDBETWEEN(5,COUNT(#REF!) + 1),#REF!,2,FALSE)
)</f>
        <v>#NUM!</v>
      </c>
      <c r="H812" s="7" t="s">
        <v>908</v>
      </c>
      <c r="I812" s="7" t="s">
        <v>6</v>
      </c>
      <c r="J812" s="8">
        <f ca="1" xml:space="preserve">
IF($O812 = 5 + N("CEO"),
    TODAY() - 16340,
    IF($O812 = 8 + N("Secretary"),
        RANDBETWEEN(TODAY() - 12418.5, TODAY()-6574.5),
        IF(OR($O812 = 7, $O812 = 14),
            RANDBETWEEN(TODAY() - 16071, TODAY() - 8766),
            IF(OR($O812 = 13, $O812 = 12, $O812 = 11),
                RANDBETWEEN(TODAY() - 27393.75, TODAY() - 12783.75),
                RANDBETWEEN(TODAY() - 27393.75, TODAY()-10957.5)
            )
        )
    )
)</f>
        <v>19187</v>
      </c>
      <c r="K812" s="6">
        <f ca="1" xml:space="preserve">
IF(OR($O812 = 5, $O812 = 6) + N("Se for presidente ou vice-presidente"),
    10 + N("Doutor"),
    IF($O812 = 7 + N("Se for diretor"),
        RANDBETWEEN(8,10) + N("Graduate school or Master’s degree or Doctorate"),
        IF($O812 = 14 + N("If a manager"),
            RANDBETWEEN(7,9),
            IF(OR($O812 = 13, $O812 = 12, $O812 = 11) + N("If coordinator or specialist or analyst"),
                RANDBETWEEN(7,8),
                7
            )
        )
    )
)</f>
        <v>8</v>
      </c>
      <c r="L812" s="8" t="str">
        <f ca="1">VLOOKUP($K812,Education!$A:$B,2,FALSE)</f>
        <v>Graduate school</v>
      </c>
      <c r="M812" s="7" t="e">
        <f ca="1" xml:space="preserve">
  IF(OR($O812 = 5, $O812 = 6, $O812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2" s="7" t="e">
        <f ca="1">VLOOKUP($M812,Department!$A:$B,2,FALSE)</f>
        <v>#NUM!</v>
      </c>
      <c r="O812" s="6">
        <f t="shared" ca="1" si="12"/>
        <v>11</v>
      </c>
      <c r="P812" s="7" t="str">
        <f ca="1">VLOOKUP($O812,Role!$A:$B,2,FALSE)</f>
        <v>Analyst</v>
      </c>
      <c r="Q812" s="6">
        <f ca="1" xml:space="preserve">
IF($O812 = 11 + N("Analyst"),
    RANDBETWEEN(5, 7) + N("Jr, Pleno, Sr"),
    ""
)</f>
        <v>5</v>
      </c>
      <c r="R812" s="7" t="e">
        <f ca="1" xml:space="preserve">
IF($Q812 &lt;&gt; "",
    VLOOKUP($Q812,Level!$A:$B,2,FALSE),
    ""
)</f>
        <v>#N/A</v>
      </c>
      <c r="S812" s="1" t="e">
        <f ca="1" xml:space="preserve">
IF($O812 = 5 + N("Presidente"),
    27000,
    IF($O812 = 6 + N("Vice-presidente"),
        23000,
        IF(OR($O812 = 8, $O812= 13, $O812 = 12) + N("Secretária bilíngue ou coordenador ou especialista"),
            8000,
            IF($O812 = 7 + N("Diretor"),
                15000,
                IF($O812 = 14 + N("Gerente"),
                    12000,
                    IF($O812 = 9 + N("Estagiário"),
                        705,
                        IF($O812 = 10 + N("Trainee"),
                            805,
                            IF($O812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IF($K812 = 7,
  500,
  IF($K812 = 8,
    1000,
    IF($K812 = 9,
      1500,
      IF($K812 = 10,
        2000,
        0
      )
    )
  )
)
+
N("Adicional no salário por área")
+
IF($M812 = 14 + N("Tecnologia da Informação"),
  120,
  IF($M812 = 16 + N("Vendas"),
    110,
    IF($M812 = 15 + N("Jurídico"),
      100,
      IF(OR($M812 = 8, $M812 = 9, $M812 = 11) + N("Recursos humanos ou comercial ou comunicação e marketing"),
        80,
        0
      )
    )
  )
)
+
N("Adicionando pegadinha")
+
IF(AND($M812 = 16, $K812 = 9, $O812 = 11, $Q812 = 5) + N("Se for de vendas, com mestrado, analista sênior"),
  IF(#REF! = 5,
    100,
    0
  )
  +
  IF($I812 = "M",
    200,
    0
  ),
  0
)</f>
        <v>#NUM!</v>
      </c>
    </row>
    <row r="813" spans="1:19" ht="14.25" customHeight="1" x14ac:dyDescent="0.2">
      <c r="A813" s="7" t="s">
        <v>94</v>
      </c>
      <c r="B813" s="5">
        <f>ROW()</f>
        <v>813</v>
      </c>
      <c r="C813" s="6" t="b">
        <v>1</v>
      </c>
      <c r="D813" s="7" t="e">
        <f ca="1">IF($B813 = 1 + N("Presidente"),
    127,
    IF($B813 = 2 + N("Vice-Presidente"),
        72,
        IF($B813 = 3 + N("Secretária bilíngue"),
            13,
            RANDBETWEEN(5,COUNT(#REF!) + 1)
        )
    )
)</f>
        <v>#NUM!</v>
      </c>
      <c r="E813" s="7" t="e">
        <f ca="1">VLOOKUP($D813,#REF!,2,FALSE)</f>
        <v>#NUM!</v>
      </c>
      <c r="F813" s="7" t="e">
        <f ca="1" xml:space="preserve">
IF($B813 = 1,
    0,
    RANDBETWEEN(5,COUNT(#REF!) + 1)
)</f>
        <v>#NUM!</v>
      </c>
      <c r="G813" s="7" t="e">
        <f ca="1" xml:space="preserve">
IF($B813 = 1 + N("Presidente"),
    "de Orléans e Bragança",
    VLOOKUP($F813,#REF!,2,FALSE) &amp; " " &amp; VLOOKUP(RANDBETWEEN(5,COUNT(#REF!) + 1),#REF!,2,FALSE)
)</f>
        <v>#NUM!</v>
      </c>
      <c r="H813" s="7" t="s">
        <v>909</v>
      </c>
      <c r="I813" s="7" t="s">
        <v>5</v>
      </c>
      <c r="J813" s="8">
        <f ca="1" xml:space="preserve">
IF($O813 = 5 + N("CEO"),
    TODAY() - 16340,
    IF($O813 = 8 + N("Secretary"),
        RANDBETWEEN(TODAY() - 12418.5, TODAY()-6574.5),
        IF(OR($O813 = 7, $O813 = 14),
            RANDBETWEEN(TODAY() - 16071, TODAY() - 8766),
            IF(OR($O813 = 13, $O813 = 12, $O813 = 11),
                RANDBETWEEN(TODAY() - 27393.75, TODAY() - 12783.75),
                RANDBETWEEN(TODAY() - 27393.75, TODAY()-10957.5)
            )
        )
    )
)</f>
        <v>22084</v>
      </c>
      <c r="K813" s="6">
        <f ca="1" xml:space="preserve">
IF(OR($O813 = 5, $O813 = 6) + N("Se for presidente ou vice-presidente"),
    10 + N("Doutor"),
    IF($O813 = 7 + N("Se for diretor"),
        RANDBETWEEN(8,10) + N("Graduate school or Master’s degree or Doctorate"),
        IF($O813 = 14 + N("If a manager"),
            RANDBETWEEN(7,9),
            IF(OR($O813 = 13, $O813 = 12, $O813 = 11) + N("If coordinator or specialist or analyst"),
                RANDBETWEEN(7,8),
                7
            )
        )
    )
)</f>
        <v>7</v>
      </c>
      <c r="L813" s="8" t="str">
        <f ca="1">VLOOKUP($K813,Education!$A:$B,2,FALSE)</f>
        <v>Undergraduate degree</v>
      </c>
      <c r="M813" s="7" t="e">
        <f ca="1" xml:space="preserve">
  IF(OR($O813 = 5, $O813 = 6, $O813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3" s="7" t="e">
        <f ca="1">VLOOKUP($M813,Department!$A:$B,2,FALSE)</f>
        <v>#NUM!</v>
      </c>
      <c r="O813" s="6">
        <f t="shared" ca="1" si="12"/>
        <v>9</v>
      </c>
      <c r="P813" s="7" t="str">
        <f ca="1">VLOOKUP($O813,Role!$A:$B,2,FALSE)</f>
        <v>Intern</v>
      </c>
      <c r="Q813" s="6" t="str">
        <f ca="1" xml:space="preserve">
IF($O813 = 11 + N("Analyst"),
    RANDBETWEEN(5, 7) + N("Jr, Pleno, Sr"),
    ""
)</f>
        <v/>
      </c>
      <c r="R813" s="7" t="str">
        <f ca="1" xml:space="preserve">
IF($Q813 &lt;&gt; "",
    VLOOKUP($Q813,Level!$A:$B,2,FALSE),
    ""
)</f>
        <v/>
      </c>
      <c r="S813" s="1" t="e">
        <f ca="1" xml:space="preserve">
IF($O813 = 5 + N("Presidente"),
    27000,
    IF($O813 = 6 + N("Vice-presidente"),
        23000,
        IF(OR($O813 = 8, $O813= 13, $O813 = 12) + N("Secretária bilíngue ou coordenador ou especialista"),
            8000,
            IF($O813 = 7 + N("Diretor"),
                15000,
                IF($O813 = 14 + N("Gerente"),
                    12000,
                    IF($O813 = 9 + N("Estagiário"),
                        705,
                        IF($O813 = 10 + N("Trainee"),
                            805,
                            IF($O813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IF($K813 = 7,
  500,
  IF($K813 = 8,
    1000,
    IF($K813 = 9,
      1500,
      IF($K813 = 10,
        2000,
        0
      )
    )
  )
)
+
N("Adicional no salário por área")
+
IF($M813 = 14 + N("Tecnologia da Informação"),
  120,
  IF($M813 = 16 + N("Vendas"),
    110,
    IF($M813 = 15 + N("Jurídico"),
      100,
      IF(OR($M813 = 8, $M813 = 9, $M813 = 11) + N("Recursos humanos ou comercial ou comunicação e marketing"),
        80,
        0
      )
    )
  )
)
+
N("Adicionando pegadinha")
+
IF(AND($M813 = 16, $K813 = 9, $O813 = 11, $Q813 = 5) + N("Se for de vendas, com mestrado, analista sênior"),
  IF(#REF! = 5,
    100,
    0
  )
  +
  IF($I813 = "M",
    200,
    0
  ),
  0
)</f>
        <v>#NUM!</v>
      </c>
    </row>
    <row r="814" spans="1:19" ht="14.25" customHeight="1" x14ac:dyDescent="0.2">
      <c r="A814" s="7" t="s">
        <v>94</v>
      </c>
      <c r="B814" s="5">
        <f>ROW()</f>
        <v>814</v>
      </c>
      <c r="C814" s="6" t="b">
        <v>1</v>
      </c>
      <c r="D814" s="7" t="e">
        <f ca="1">IF($B814 = 1 + N("Presidente"),
    127,
    IF($B814 = 2 + N("Vice-Presidente"),
        72,
        IF($B814 = 3 + N("Secretária bilíngue"),
            13,
            RANDBETWEEN(5,COUNT(#REF!) + 1)
        )
    )
)</f>
        <v>#NUM!</v>
      </c>
      <c r="E814" s="7" t="e">
        <f ca="1">VLOOKUP($D814,#REF!,2,FALSE)</f>
        <v>#NUM!</v>
      </c>
      <c r="F814" s="7" t="e">
        <f ca="1" xml:space="preserve">
IF($B814 = 1,
    0,
    RANDBETWEEN(5,COUNT(#REF!) + 1)
)</f>
        <v>#NUM!</v>
      </c>
      <c r="G814" s="7" t="e">
        <f ca="1" xml:space="preserve">
IF($B814 = 1 + N("Presidente"),
    "de Orléans e Bragança",
    VLOOKUP($F814,#REF!,2,FALSE) &amp; " " &amp; VLOOKUP(RANDBETWEEN(5,COUNT(#REF!) + 1),#REF!,2,FALSE)
)</f>
        <v>#NUM!</v>
      </c>
      <c r="H814" s="7" t="s">
        <v>910</v>
      </c>
      <c r="I814" s="7" t="s">
        <v>6</v>
      </c>
      <c r="J814" s="8">
        <f ca="1" xml:space="preserve">
IF($O814 = 5 + N("CEO"),
    TODAY() - 16340,
    IF($O814 = 8 + N("Secretary"),
        RANDBETWEEN(TODAY() - 12418.5, TODAY()-6574.5),
        IF(OR($O814 = 7, $O814 = 14),
            RANDBETWEEN(TODAY() - 16071, TODAY() - 8766),
            IF(OR($O814 = 13, $O814 = 12, $O814 = 11),
                RANDBETWEEN(TODAY() - 27393.75, TODAY() - 12783.75),
                RANDBETWEEN(TODAY() - 27393.75, TODAY()-10957.5)
            )
        )
    )
)</f>
        <v>22895</v>
      </c>
      <c r="K814" s="6">
        <f ca="1" xml:space="preserve">
IF(OR($O814 = 5, $O814 = 6) + N("Se for presidente ou vice-presidente"),
    10 + N("Doutor"),
    IF($O814 = 7 + N("Se for diretor"),
        RANDBETWEEN(8,10) + N("Graduate school or Master’s degree or Doctorate"),
        IF($O814 = 14 + N("If a manager"),
            RANDBETWEEN(7,9),
            IF(OR($O814 = 13, $O814 = 12, $O814 = 11) + N("If coordinator or specialist or analyst"),
                RANDBETWEEN(7,8),
                7
            )
        )
    )
)</f>
        <v>7</v>
      </c>
      <c r="L814" s="8" t="str">
        <f ca="1">VLOOKUP($K814,Education!$A:$B,2,FALSE)</f>
        <v>Undergraduate degree</v>
      </c>
      <c r="M814" s="7" t="e">
        <f ca="1" xml:space="preserve">
  IF(OR($O814 = 5, $O814 = 6, $O814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4" s="7" t="e">
        <f ca="1">VLOOKUP($M814,Department!$A:$B,2,FALSE)</f>
        <v>#NUM!</v>
      </c>
      <c r="O814" s="6">
        <f t="shared" ca="1" si="12"/>
        <v>11</v>
      </c>
      <c r="P814" s="7" t="str">
        <f ca="1">VLOOKUP($O814,Role!$A:$B,2,FALSE)</f>
        <v>Analyst</v>
      </c>
      <c r="Q814" s="6">
        <f ca="1" xml:space="preserve">
IF($O814 = 11 + N("Analyst"),
    RANDBETWEEN(5, 7) + N("Jr, Pleno, Sr"),
    ""
)</f>
        <v>7</v>
      </c>
      <c r="R814" s="7" t="e">
        <f ca="1" xml:space="preserve">
IF($Q814 &lt;&gt; "",
    VLOOKUP($Q814,Level!$A:$B,2,FALSE),
    ""
)</f>
        <v>#N/A</v>
      </c>
      <c r="S814" s="1" t="e">
        <f ca="1" xml:space="preserve">
IF($O814 = 5 + N("Presidente"),
    27000,
    IF($O814 = 6 + N("Vice-presidente"),
        23000,
        IF(OR($O814 = 8, $O814= 13, $O814 = 12) + N("Secretária bilíngue ou coordenador ou especialista"),
            8000,
            IF($O814 = 7 + N("Diretor"),
                15000,
                IF($O814 = 14 + N("Gerente"),
                    12000,
                    IF($O814 = 9 + N("Estagiário"),
                        705,
                        IF($O814 = 10 + N("Trainee"),
                            805,
                            IF($O814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IF($K814 = 7,
  500,
  IF($K814 = 8,
    1000,
    IF($K814 = 9,
      1500,
      IF($K814 = 10,
        2000,
        0
      )
    )
  )
)
+
N("Adicional no salário por área")
+
IF($M814 = 14 + N("Tecnologia da Informação"),
  120,
  IF($M814 = 16 + N("Vendas"),
    110,
    IF($M814 = 15 + N("Jurídico"),
      100,
      IF(OR($M814 = 8, $M814 = 9, $M814 = 11) + N("Recursos humanos ou comercial ou comunicação e marketing"),
        80,
        0
      )
    )
  )
)
+
N("Adicionando pegadinha")
+
IF(AND($M814 = 16, $K814 = 9, $O814 = 11, $Q814 = 5) + N("Se for de vendas, com mestrado, analista sênior"),
  IF(#REF! = 5,
    100,
    0
  )
  +
  IF($I814 = "M",
    200,
    0
  ),
  0
)</f>
        <v>#NUM!</v>
      </c>
    </row>
    <row r="815" spans="1:19" ht="14.25" customHeight="1" x14ac:dyDescent="0.2">
      <c r="A815" s="7" t="s">
        <v>94</v>
      </c>
      <c r="B815" s="5">
        <f>ROW()</f>
        <v>815</v>
      </c>
      <c r="C815" s="6" t="b">
        <v>1</v>
      </c>
      <c r="D815" s="7" t="e">
        <f ca="1">IF($B815 = 1 + N("Presidente"),
    127,
    IF($B815 = 2 + N("Vice-Presidente"),
        72,
        IF($B815 = 3 + N("Secretária bilíngue"),
            13,
            RANDBETWEEN(5,COUNT(#REF!) + 1)
        )
    )
)</f>
        <v>#NUM!</v>
      </c>
      <c r="E815" s="7" t="e">
        <f ca="1">VLOOKUP($D815,#REF!,2,FALSE)</f>
        <v>#NUM!</v>
      </c>
      <c r="F815" s="7" t="e">
        <f ca="1" xml:space="preserve">
IF($B815 = 1,
    0,
    RANDBETWEEN(5,COUNT(#REF!) + 1)
)</f>
        <v>#NUM!</v>
      </c>
      <c r="G815" s="7" t="e">
        <f ca="1" xml:space="preserve">
IF($B815 = 1 + N("Presidente"),
    "de Orléans e Bragança",
    VLOOKUP($F815,#REF!,2,FALSE) &amp; " " &amp; VLOOKUP(RANDBETWEEN(5,COUNT(#REF!) + 1),#REF!,2,FALSE)
)</f>
        <v>#NUM!</v>
      </c>
      <c r="H815" s="7" t="s">
        <v>911</v>
      </c>
      <c r="I815" s="7" t="s">
        <v>5</v>
      </c>
      <c r="J815" s="8">
        <f ca="1" xml:space="preserve">
IF($O815 = 5 + N("CEO"),
    TODAY() - 16340,
    IF($O815 = 8 + N("Secretary"),
        RANDBETWEEN(TODAY() - 12418.5, TODAY()-6574.5),
        IF(OR($O815 = 7, $O815 = 14),
            RANDBETWEEN(TODAY() - 16071, TODAY() - 8766),
            IF(OR($O815 = 13, $O815 = 12, $O815 = 11),
                RANDBETWEEN(TODAY() - 27393.75, TODAY() - 12783.75),
                RANDBETWEEN(TODAY() - 27393.75, TODAY()-10957.5)
            )
        )
    )
)</f>
        <v>17723</v>
      </c>
      <c r="K815" s="6">
        <f ca="1" xml:space="preserve">
IF(OR($O815 = 5, $O815 = 6) + N("Se for presidente ou vice-presidente"),
    10 + N("Doutor"),
    IF($O815 = 7 + N("Se for diretor"),
        RANDBETWEEN(8,10) + N("Graduate school or Master’s degree or Doctorate"),
        IF($O815 = 14 + N("If a manager"),
            RANDBETWEEN(7,9),
            IF(OR($O815 = 13, $O815 = 12, $O815 = 11) + N("If coordinator or specialist or analyst"),
                RANDBETWEEN(7,8),
                7
            )
        )
    )
)</f>
        <v>7</v>
      </c>
      <c r="L815" s="8" t="str">
        <f ca="1">VLOOKUP($K815,Education!$A:$B,2,FALSE)</f>
        <v>Undergraduate degree</v>
      </c>
      <c r="M815" s="7" t="e">
        <f ca="1" xml:space="preserve">
  IF(OR($O815 = 5, $O815 = 6, $O815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5" s="7" t="e">
        <f ca="1">VLOOKUP($M815,Department!$A:$B,2,FALSE)</f>
        <v>#NUM!</v>
      </c>
      <c r="O815" s="6">
        <f t="shared" ca="1" si="12"/>
        <v>10</v>
      </c>
      <c r="P815" s="7" t="str">
        <f ca="1">VLOOKUP($O815,Role!$A:$B,2,FALSE)</f>
        <v>Trainee</v>
      </c>
      <c r="Q815" s="6" t="str">
        <f ca="1" xml:space="preserve">
IF($O815 = 11 + N("Analyst"),
    RANDBETWEEN(5, 7) + N("Jr, Pleno, Sr"),
    ""
)</f>
        <v/>
      </c>
      <c r="R815" s="7" t="str">
        <f ca="1" xml:space="preserve">
IF($Q815 &lt;&gt; "",
    VLOOKUP($Q815,Level!$A:$B,2,FALSE),
    ""
)</f>
        <v/>
      </c>
      <c r="S815" s="1" t="e">
        <f ca="1" xml:space="preserve">
IF($O815 = 5 + N("Presidente"),
    27000,
    IF($O815 = 6 + N("Vice-presidente"),
        23000,
        IF(OR($O815 = 8, $O815= 13, $O815 = 12) + N("Secretária bilíngue ou coordenador ou especialista"),
            8000,
            IF($O815 = 7 + N("Diretor"),
                15000,
                IF($O815 = 14 + N("Gerente"),
                    12000,
                    IF($O815 = 9 + N("Estagiário"),
                        705,
                        IF($O815 = 10 + N("Trainee"),
                            805,
                            IF($O815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IF($K815 = 7,
  500,
  IF($K815 = 8,
    1000,
    IF($K815 = 9,
      1500,
      IF($K815 = 10,
        2000,
        0
      )
    )
  )
)
+
N("Adicional no salário por área")
+
IF($M815 = 14 + N("Tecnologia da Informação"),
  120,
  IF($M815 = 16 + N("Vendas"),
    110,
    IF($M815 = 15 + N("Jurídico"),
      100,
      IF(OR($M815 = 8, $M815 = 9, $M815 = 11) + N("Recursos humanos ou comercial ou comunicação e marketing"),
        80,
        0
      )
    )
  )
)
+
N("Adicionando pegadinha")
+
IF(AND($M815 = 16, $K815 = 9, $O815 = 11, $Q815 = 5) + N("Se for de vendas, com mestrado, analista sênior"),
  IF(#REF! = 5,
    100,
    0
  )
  +
  IF($I815 = "M",
    200,
    0
  ),
  0
)</f>
        <v>#NUM!</v>
      </c>
    </row>
    <row r="816" spans="1:19" ht="14.25" customHeight="1" x14ac:dyDescent="0.2">
      <c r="A816" s="7" t="s">
        <v>94</v>
      </c>
      <c r="B816" s="5">
        <f>ROW()</f>
        <v>816</v>
      </c>
      <c r="C816" s="6" t="b">
        <v>1</v>
      </c>
      <c r="D816" s="7" t="e">
        <f ca="1">IF($B816 = 1 + N("Presidente"),
    127,
    IF($B816 = 2 + N("Vice-Presidente"),
        72,
        IF($B816 = 3 + N("Secretária bilíngue"),
            13,
            RANDBETWEEN(5,COUNT(#REF!) + 1)
        )
    )
)</f>
        <v>#NUM!</v>
      </c>
      <c r="E816" s="7" t="e">
        <f ca="1">VLOOKUP($D816,#REF!,2,FALSE)</f>
        <v>#NUM!</v>
      </c>
      <c r="F816" s="7" t="e">
        <f ca="1" xml:space="preserve">
IF($B816 = 1,
    0,
    RANDBETWEEN(5,COUNT(#REF!) + 1)
)</f>
        <v>#NUM!</v>
      </c>
      <c r="G816" s="7" t="e">
        <f ca="1" xml:space="preserve">
IF($B816 = 1 + N("Presidente"),
    "de Orléans e Bragança",
    VLOOKUP($F816,#REF!,2,FALSE) &amp; " " &amp; VLOOKUP(RANDBETWEEN(5,COUNT(#REF!) + 1),#REF!,2,FALSE)
)</f>
        <v>#NUM!</v>
      </c>
      <c r="H816" s="7" t="s">
        <v>912</v>
      </c>
      <c r="I816" s="7" t="s">
        <v>5</v>
      </c>
      <c r="J816" s="8">
        <f ca="1" xml:space="preserve">
IF($O816 = 5 + N("CEO"),
    TODAY() - 16340,
    IF($O816 = 8 + N("Secretary"),
        RANDBETWEEN(TODAY() - 12418.5, TODAY()-6574.5),
        IF(OR($O816 = 7, $O816 = 14),
            RANDBETWEEN(TODAY() - 16071, TODAY() - 8766),
            IF(OR($O816 = 13, $O816 = 12, $O816 = 11),
                RANDBETWEEN(TODAY() - 27393.75, TODAY() - 12783.75),
                RANDBETWEEN(TODAY() - 27393.75, TODAY()-10957.5)
            )
        )
    )
)</f>
        <v>18289</v>
      </c>
      <c r="K816" s="6">
        <f ca="1" xml:space="preserve">
IF(OR($O816 = 5, $O816 = 6) + N("Se for presidente ou vice-presidente"),
    10 + N("Doutor"),
    IF($O816 = 7 + N("Se for diretor"),
        RANDBETWEEN(8,10) + N("Graduate school or Master’s degree or Doctorate"),
        IF($O816 = 14 + N("If a manager"),
            RANDBETWEEN(7,9),
            IF(OR($O816 = 13, $O816 = 12, $O816 = 11) + N("If coordinator or specialist or analyst"),
                RANDBETWEEN(7,8),
                7
            )
        )
    )
)</f>
        <v>8</v>
      </c>
      <c r="L816" s="8" t="str">
        <f ca="1">VLOOKUP($K816,Education!$A:$B,2,FALSE)</f>
        <v>Graduate school</v>
      </c>
      <c r="M816" s="7" t="e">
        <f ca="1" xml:space="preserve">
  IF(OR($O816 = 5, $O816 = 6, $O816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6" s="7" t="e">
        <f ca="1">VLOOKUP($M816,Department!$A:$B,2,FALSE)</f>
        <v>#NUM!</v>
      </c>
      <c r="O816" s="6">
        <f t="shared" ca="1" si="12"/>
        <v>11</v>
      </c>
      <c r="P816" s="7" t="str">
        <f ca="1">VLOOKUP($O816,Role!$A:$B,2,FALSE)</f>
        <v>Analyst</v>
      </c>
      <c r="Q816" s="6">
        <f ca="1" xml:space="preserve">
IF($O816 = 11 + N("Analyst"),
    RANDBETWEEN(5, 7) + N("Jr, Pleno, Sr"),
    ""
)</f>
        <v>5</v>
      </c>
      <c r="R816" s="7" t="e">
        <f ca="1" xml:space="preserve">
IF($Q816 &lt;&gt; "",
    VLOOKUP($Q816,Level!$A:$B,2,FALSE),
    ""
)</f>
        <v>#N/A</v>
      </c>
      <c r="S816" s="1" t="e">
        <f ca="1" xml:space="preserve">
IF($O816 = 5 + N("Presidente"),
    27000,
    IF($O816 = 6 + N("Vice-presidente"),
        23000,
        IF(OR($O816 = 8, $O816= 13, $O816 = 12) + N("Secretária bilíngue ou coordenador ou especialista"),
            8000,
            IF($O816 = 7 + N("Diretor"),
                15000,
                IF($O816 = 14 + N("Gerente"),
                    12000,
                    IF($O816 = 9 + N("Estagiário"),
                        705,
                        IF($O816 = 10 + N("Trainee"),
                            805,
                            IF($O816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IF($K816 = 7,
  500,
  IF($K816 = 8,
    1000,
    IF($K816 = 9,
      1500,
      IF($K816 = 10,
        2000,
        0
      )
    )
  )
)
+
N("Adicional no salário por área")
+
IF($M816 = 14 + N("Tecnologia da Informação"),
  120,
  IF($M816 = 16 + N("Vendas"),
    110,
    IF($M816 = 15 + N("Jurídico"),
      100,
      IF(OR($M816 = 8, $M816 = 9, $M816 = 11) + N("Recursos humanos ou comercial ou comunicação e marketing"),
        80,
        0
      )
    )
  )
)
+
N("Adicionando pegadinha")
+
IF(AND($M816 = 16, $K816 = 9, $O816 = 11, $Q816 = 5) + N("Se for de vendas, com mestrado, analista sênior"),
  IF(#REF! = 5,
    100,
    0
  )
  +
  IF($I816 = "M",
    200,
    0
  ),
  0
)</f>
        <v>#NUM!</v>
      </c>
    </row>
    <row r="817" spans="1:19" ht="14.25" customHeight="1" x14ac:dyDescent="0.2">
      <c r="A817" s="7" t="s">
        <v>94</v>
      </c>
      <c r="B817" s="5">
        <f>ROW()</f>
        <v>817</v>
      </c>
      <c r="C817" s="6" t="b">
        <v>1</v>
      </c>
      <c r="D817" s="7" t="e">
        <f ca="1">IF($B817 = 1 + N("Presidente"),
    127,
    IF($B817 = 2 + N("Vice-Presidente"),
        72,
        IF($B817 = 3 + N("Secretária bilíngue"),
            13,
            RANDBETWEEN(5,COUNT(#REF!) + 1)
        )
    )
)</f>
        <v>#NUM!</v>
      </c>
      <c r="E817" s="7" t="e">
        <f ca="1">VLOOKUP($D817,#REF!,2,FALSE)</f>
        <v>#NUM!</v>
      </c>
      <c r="F817" s="7" t="e">
        <f ca="1" xml:space="preserve">
IF($B817 = 1,
    0,
    RANDBETWEEN(5,COUNT(#REF!) + 1)
)</f>
        <v>#NUM!</v>
      </c>
      <c r="G817" s="7" t="e">
        <f ca="1" xml:space="preserve">
IF($B817 = 1 + N("Presidente"),
    "de Orléans e Bragança",
    VLOOKUP($F817,#REF!,2,FALSE) &amp; " " &amp; VLOOKUP(RANDBETWEEN(5,COUNT(#REF!) + 1),#REF!,2,FALSE)
)</f>
        <v>#NUM!</v>
      </c>
      <c r="H817" s="7" t="s">
        <v>913</v>
      </c>
      <c r="I817" s="7" t="s">
        <v>5</v>
      </c>
      <c r="J817" s="8">
        <f ca="1" xml:space="preserve">
IF($O817 = 5 + N("CEO"),
    TODAY() - 16340,
    IF($O817 = 8 + N("Secretary"),
        RANDBETWEEN(TODAY() - 12418.5, TODAY()-6574.5),
        IF(OR($O817 = 7, $O817 = 14),
            RANDBETWEEN(TODAY() - 16071, TODAY() - 8766),
            IF(OR($O817 = 13, $O817 = 12, $O817 = 11),
                RANDBETWEEN(TODAY() - 27393.75, TODAY() - 12783.75),
                RANDBETWEEN(TODAY() - 27393.75, TODAY()-10957.5)
            )
        )
    )
)</f>
        <v>24044</v>
      </c>
      <c r="K817" s="6">
        <f ca="1" xml:space="preserve">
IF(OR($O817 = 5, $O817 = 6) + N("Se for presidente ou vice-presidente"),
    10 + N("Doutor"),
    IF($O817 = 7 + N("Se for diretor"),
        RANDBETWEEN(8,10) + N("Graduate school or Master’s degree or Doctorate"),
        IF($O817 = 14 + N("If a manager"),
            RANDBETWEEN(7,9),
            IF(OR($O817 = 13, $O817 = 12, $O817 = 11) + N("If coordinator or specialist or analyst"),
                RANDBETWEEN(7,8),
                7
            )
        )
    )
)</f>
        <v>7</v>
      </c>
      <c r="L817" s="8" t="str">
        <f ca="1">VLOOKUP($K817,Education!$A:$B,2,FALSE)</f>
        <v>Undergraduate degree</v>
      </c>
      <c r="M817" s="7" t="e">
        <f ca="1" xml:space="preserve">
  IF(OR($O817 = 5, $O817 = 6, $O817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7" s="7" t="e">
        <f ca="1">VLOOKUP($M817,Department!$A:$B,2,FALSE)</f>
        <v>#NUM!</v>
      </c>
      <c r="O817" s="6">
        <f t="shared" ca="1" si="12"/>
        <v>9</v>
      </c>
      <c r="P817" s="7" t="str">
        <f ca="1">VLOOKUP($O817,Role!$A:$B,2,FALSE)</f>
        <v>Intern</v>
      </c>
      <c r="Q817" s="6" t="str">
        <f ca="1" xml:space="preserve">
IF($O817 = 11 + N("Analyst"),
    RANDBETWEEN(5, 7) + N("Jr, Pleno, Sr"),
    ""
)</f>
        <v/>
      </c>
      <c r="R817" s="7" t="str">
        <f ca="1" xml:space="preserve">
IF($Q817 &lt;&gt; "",
    VLOOKUP($Q817,Level!$A:$B,2,FALSE),
    ""
)</f>
        <v/>
      </c>
      <c r="S817" s="1" t="e">
        <f ca="1" xml:space="preserve">
IF($O817 = 5 + N("Presidente"),
    27000,
    IF($O817 = 6 + N("Vice-presidente"),
        23000,
        IF(OR($O817 = 8, $O817= 13, $O817 = 12) + N("Secretária bilíngue ou coordenador ou especialista"),
            8000,
            IF($O817 = 7 + N("Diretor"),
                15000,
                IF($O817 = 14 + N("Gerente"),
                    12000,
                    IF($O817 = 9 + N("Estagiário"),
                        705,
                        IF($O817 = 10 + N("Trainee"),
                            805,
                            IF($O817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IF($K817 = 7,
  500,
  IF($K817 = 8,
    1000,
    IF($K817 = 9,
      1500,
      IF($K817 = 10,
        2000,
        0
      )
    )
  )
)
+
N("Adicional no salário por área")
+
IF($M817 = 14 + N("Tecnologia da Informação"),
  120,
  IF($M817 = 16 + N("Vendas"),
    110,
    IF($M817 = 15 + N("Jurídico"),
      100,
      IF(OR($M817 = 8, $M817 = 9, $M817 = 11) + N("Recursos humanos ou comercial ou comunicação e marketing"),
        80,
        0
      )
    )
  )
)
+
N("Adicionando pegadinha")
+
IF(AND($M817 = 16, $K817 = 9, $O817 = 11, $Q817 = 5) + N("Se for de vendas, com mestrado, analista sênior"),
  IF(#REF! = 5,
    100,
    0
  )
  +
  IF($I817 = "M",
    200,
    0
  ),
  0
)</f>
        <v>#NUM!</v>
      </c>
    </row>
    <row r="818" spans="1:19" ht="14.25" customHeight="1" x14ac:dyDescent="0.2">
      <c r="A818" s="7" t="s">
        <v>94</v>
      </c>
      <c r="B818" s="5">
        <f>ROW()</f>
        <v>818</v>
      </c>
      <c r="C818" s="6" t="b">
        <v>1</v>
      </c>
      <c r="D818" s="7" t="e">
        <f ca="1">IF($B818 = 1 + N("Presidente"),
    127,
    IF($B818 = 2 + N("Vice-Presidente"),
        72,
        IF($B818 = 3 + N("Secretária bilíngue"),
            13,
            RANDBETWEEN(5,COUNT(#REF!) + 1)
        )
    )
)</f>
        <v>#NUM!</v>
      </c>
      <c r="E818" s="7" t="e">
        <f ca="1">VLOOKUP($D818,#REF!,2,FALSE)</f>
        <v>#NUM!</v>
      </c>
      <c r="F818" s="7" t="e">
        <f ca="1" xml:space="preserve">
IF($B818 = 1,
    0,
    RANDBETWEEN(5,COUNT(#REF!) + 1)
)</f>
        <v>#NUM!</v>
      </c>
      <c r="G818" s="7" t="e">
        <f ca="1" xml:space="preserve">
IF($B818 = 1 + N("Presidente"),
    "de Orléans e Bragança",
    VLOOKUP($F818,#REF!,2,FALSE) &amp; " " &amp; VLOOKUP(RANDBETWEEN(5,COUNT(#REF!) + 1),#REF!,2,FALSE)
)</f>
        <v>#NUM!</v>
      </c>
      <c r="H818" s="7" t="s">
        <v>914</v>
      </c>
      <c r="I818" s="7" t="s">
        <v>6</v>
      </c>
      <c r="J818" s="8">
        <f ca="1" xml:space="preserve">
IF($O818 = 5 + N("CEO"),
    TODAY() - 16340,
    IF($O818 = 8 + N("Secretary"),
        RANDBETWEEN(TODAY() - 12418.5, TODAY()-6574.5),
        IF(OR($O818 = 7, $O818 = 14),
            RANDBETWEEN(TODAY() - 16071, TODAY() - 8766),
            IF(OR($O818 = 13, $O818 = 12, $O818 = 11),
                RANDBETWEEN(TODAY() - 27393.75, TODAY() - 12783.75),
                RANDBETWEEN(TODAY() - 27393.75, TODAY()-10957.5)
            )
        )
    )
)</f>
        <v>27376</v>
      </c>
      <c r="K818" s="6">
        <f ca="1" xml:space="preserve">
IF(OR($O818 = 5, $O818 = 6) + N("Se for presidente ou vice-presidente"),
    10 + N("Doutor"),
    IF($O818 = 7 + N("Se for diretor"),
        RANDBETWEEN(8,10) + N("Graduate school or Master’s degree or Doctorate"),
        IF($O818 = 14 + N("If a manager"),
            RANDBETWEEN(7,9),
            IF(OR($O818 = 13, $O818 = 12, $O818 = 11) + N("If coordinator or specialist or analyst"),
                RANDBETWEEN(7,8),
                7
            )
        )
    )
)</f>
        <v>7</v>
      </c>
      <c r="L818" s="8" t="str">
        <f ca="1">VLOOKUP($K818,Education!$A:$B,2,FALSE)</f>
        <v>Undergraduate degree</v>
      </c>
      <c r="M818" s="7" t="e">
        <f ca="1" xml:space="preserve">
  IF(OR($O818 = 5, $O818 = 6, $O818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8" s="7" t="e">
        <f ca="1">VLOOKUP($M818,Department!$A:$B,2,FALSE)</f>
        <v>#NUM!</v>
      </c>
      <c r="O818" s="6">
        <f t="shared" ca="1" si="12"/>
        <v>11</v>
      </c>
      <c r="P818" s="7" t="str">
        <f ca="1">VLOOKUP($O818,Role!$A:$B,2,FALSE)</f>
        <v>Analyst</v>
      </c>
      <c r="Q818" s="6">
        <f ca="1" xml:space="preserve">
IF($O818 = 11 + N("Analyst"),
    RANDBETWEEN(5, 7) + N("Jr, Pleno, Sr"),
    ""
)</f>
        <v>6</v>
      </c>
      <c r="R818" s="7" t="e">
        <f ca="1" xml:space="preserve">
IF($Q818 &lt;&gt; "",
    VLOOKUP($Q818,Level!$A:$B,2,FALSE),
    ""
)</f>
        <v>#N/A</v>
      </c>
      <c r="S818" s="1" t="e">
        <f ca="1" xml:space="preserve">
IF($O818 = 5 + N("Presidente"),
    27000,
    IF($O818 = 6 + N("Vice-presidente"),
        23000,
        IF(OR($O818 = 8, $O818= 13, $O818 = 12) + N("Secretária bilíngue ou coordenador ou especialista"),
            8000,
            IF($O818 = 7 + N("Diretor"),
                15000,
                IF($O818 = 14 + N("Gerente"),
                    12000,
                    IF($O818 = 9 + N("Estagiário"),
                        705,
                        IF($O818 = 10 + N("Trainee"),
                            805,
                            IF($O818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IF($K818 = 7,
  500,
  IF($K818 = 8,
    1000,
    IF($K818 = 9,
      1500,
      IF($K818 = 10,
        2000,
        0
      )
    )
  )
)
+
N("Adicional no salário por área")
+
IF($M818 = 14 + N("Tecnologia da Informação"),
  120,
  IF($M818 = 16 + N("Vendas"),
    110,
    IF($M818 = 15 + N("Jurídico"),
      100,
      IF(OR($M818 = 8, $M818 = 9, $M818 = 11) + N("Recursos humanos ou comercial ou comunicação e marketing"),
        80,
        0
      )
    )
  )
)
+
N("Adicionando pegadinha")
+
IF(AND($M818 = 16, $K818 = 9, $O818 = 11, $Q818 = 5) + N("Se for de vendas, com mestrado, analista sênior"),
  IF(#REF! = 5,
    100,
    0
  )
  +
  IF($I818 = "M",
    200,
    0
  ),
  0
)</f>
        <v>#NUM!</v>
      </c>
    </row>
    <row r="819" spans="1:19" ht="14.25" customHeight="1" x14ac:dyDescent="0.2">
      <c r="A819" s="7" t="s">
        <v>94</v>
      </c>
      <c r="B819" s="5">
        <f>ROW()</f>
        <v>819</v>
      </c>
      <c r="C819" s="6" t="b">
        <v>1</v>
      </c>
      <c r="D819" s="7" t="e">
        <f ca="1">IF($B819 = 1 + N("Presidente"),
    127,
    IF($B819 = 2 + N("Vice-Presidente"),
        72,
        IF($B819 = 3 + N("Secretária bilíngue"),
            13,
            RANDBETWEEN(5,COUNT(#REF!) + 1)
        )
    )
)</f>
        <v>#NUM!</v>
      </c>
      <c r="E819" s="7" t="e">
        <f ca="1">VLOOKUP($D819,#REF!,2,FALSE)</f>
        <v>#NUM!</v>
      </c>
      <c r="F819" s="7" t="e">
        <f ca="1" xml:space="preserve">
IF($B819 = 1,
    0,
    RANDBETWEEN(5,COUNT(#REF!) + 1)
)</f>
        <v>#NUM!</v>
      </c>
      <c r="G819" s="7" t="e">
        <f ca="1" xml:space="preserve">
IF($B819 = 1 + N("Presidente"),
    "de Orléans e Bragança",
    VLOOKUP($F819,#REF!,2,FALSE) &amp; " " &amp; VLOOKUP(RANDBETWEEN(5,COUNT(#REF!) + 1),#REF!,2,FALSE)
)</f>
        <v>#NUM!</v>
      </c>
      <c r="H819" s="7" t="s">
        <v>915</v>
      </c>
      <c r="I819" s="7" t="s">
        <v>5</v>
      </c>
      <c r="J819" s="8">
        <f ca="1" xml:space="preserve">
IF($O819 = 5 + N("CEO"),
    TODAY() - 16340,
    IF($O819 = 8 + N("Secretary"),
        RANDBETWEEN(TODAY() - 12418.5, TODAY()-6574.5),
        IF(OR($O819 = 7, $O819 = 14),
            RANDBETWEEN(TODAY() - 16071, TODAY() - 8766),
            IF(OR($O819 = 13, $O819 = 12, $O819 = 11),
                RANDBETWEEN(TODAY() - 27393.75, TODAY() - 12783.75),
                RANDBETWEEN(TODAY() - 27393.75, TODAY()-10957.5)
            )
        )
    )
)</f>
        <v>17774</v>
      </c>
      <c r="K819" s="6">
        <f ca="1" xml:space="preserve">
IF(OR($O819 = 5, $O819 = 6) + N("Se for presidente ou vice-presidente"),
    10 + N("Doutor"),
    IF($O819 = 7 + N("Se for diretor"),
        RANDBETWEEN(8,10) + N("Graduate school or Master’s degree or Doctorate"),
        IF($O819 = 14 + N("If a manager"),
            RANDBETWEEN(7,9),
            IF(OR($O819 = 13, $O819 = 12, $O819 = 11) + N("If coordinator or specialist or analyst"),
                RANDBETWEEN(7,8),
                7
            )
        )
    )
)</f>
        <v>7</v>
      </c>
      <c r="L819" s="8" t="str">
        <f ca="1">VLOOKUP($K819,Education!$A:$B,2,FALSE)</f>
        <v>Undergraduate degree</v>
      </c>
      <c r="M819" s="7" t="e">
        <f ca="1" xml:space="preserve">
  IF(OR($O819 = 5, $O819 = 6, $O819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19" s="7" t="e">
        <f ca="1">VLOOKUP($M819,Department!$A:$B,2,FALSE)</f>
        <v>#NUM!</v>
      </c>
      <c r="O819" s="6">
        <f t="shared" ca="1" si="12"/>
        <v>10</v>
      </c>
      <c r="P819" s="7" t="str">
        <f ca="1">VLOOKUP($O819,Role!$A:$B,2,FALSE)</f>
        <v>Trainee</v>
      </c>
      <c r="Q819" s="6" t="str">
        <f ca="1" xml:space="preserve">
IF($O819 = 11 + N("Analyst"),
    RANDBETWEEN(5, 7) + N("Jr, Pleno, Sr"),
    ""
)</f>
        <v/>
      </c>
      <c r="R819" s="7" t="str">
        <f ca="1" xml:space="preserve">
IF($Q819 &lt;&gt; "",
    VLOOKUP($Q819,Level!$A:$B,2,FALSE),
    ""
)</f>
        <v/>
      </c>
      <c r="S819" s="1" t="e">
        <f ca="1" xml:space="preserve">
IF($O819 = 5 + N("Presidente"),
    27000,
    IF($O819 = 6 + N("Vice-presidente"),
        23000,
        IF(OR($O819 = 8, $O819= 13, $O819 = 12) + N("Secretária bilíngue ou coordenador ou especialista"),
            8000,
            IF($O819 = 7 + N("Diretor"),
                15000,
                IF($O819 = 14 + N("Gerente"),
                    12000,
                    IF($O819 = 9 + N("Estagiário"),
                        705,
                        IF($O819 = 10 + N("Trainee"),
                            805,
                            IF($O819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IF($K819 = 7,
  500,
  IF($K819 = 8,
    1000,
    IF($K819 = 9,
      1500,
      IF($K819 = 10,
        2000,
        0
      )
    )
  )
)
+
N("Adicional no salário por área")
+
IF($M819 = 14 + N("Tecnologia da Informação"),
  120,
  IF($M819 = 16 + N("Vendas"),
    110,
    IF($M819 = 15 + N("Jurídico"),
      100,
      IF(OR($M819 = 8, $M819 = 9, $M819 = 11) + N("Recursos humanos ou comercial ou comunicação e marketing"),
        80,
        0
      )
    )
  )
)
+
N("Adicionando pegadinha")
+
IF(AND($M819 = 16, $K819 = 9, $O819 = 11, $Q819 = 5) + N("Se for de vendas, com mestrado, analista sênior"),
  IF(#REF! = 5,
    100,
    0
  )
  +
  IF($I819 = "M",
    200,
    0
  ),
  0
)</f>
        <v>#NUM!</v>
      </c>
    </row>
    <row r="820" spans="1:19" ht="14.25" customHeight="1" x14ac:dyDescent="0.2">
      <c r="A820" s="7" t="s">
        <v>94</v>
      </c>
      <c r="B820" s="5">
        <f>ROW()</f>
        <v>820</v>
      </c>
      <c r="C820" s="6" t="b">
        <v>1</v>
      </c>
      <c r="D820" s="7" t="e">
        <f ca="1">IF($B820 = 1 + N("Presidente"),
    127,
    IF($B820 = 2 + N("Vice-Presidente"),
        72,
        IF($B820 = 3 + N("Secretária bilíngue"),
            13,
            RANDBETWEEN(5,COUNT(#REF!) + 1)
        )
    )
)</f>
        <v>#NUM!</v>
      </c>
      <c r="E820" s="7" t="e">
        <f ca="1">VLOOKUP($D820,#REF!,2,FALSE)</f>
        <v>#NUM!</v>
      </c>
      <c r="F820" s="7" t="e">
        <f ca="1" xml:space="preserve">
IF($B820 = 1,
    0,
    RANDBETWEEN(5,COUNT(#REF!) + 1)
)</f>
        <v>#NUM!</v>
      </c>
      <c r="G820" s="7" t="e">
        <f ca="1" xml:space="preserve">
IF($B820 = 1 + N("Presidente"),
    "de Orléans e Bragança",
    VLOOKUP($F820,#REF!,2,FALSE) &amp; " " &amp; VLOOKUP(RANDBETWEEN(5,COUNT(#REF!) + 1),#REF!,2,FALSE)
)</f>
        <v>#NUM!</v>
      </c>
      <c r="H820" s="7" t="s">
        <v>916</v>
      </c>
      <c r="I820" s="7" t="s">
        <v>5</v>
      </c>
      <c r="J820" s="8">
        <f ca="1" xml:space="preserve">
IF($O820 = 5 + N("CEO"),
    TODAY() - 16340,
    IF($O820 = 8 + N("Secretary"),
        RANDBETWEEN(TODAY() - 12418.5, TODAY()-6574.5),
        IF(OR($O820 = 7, $O820 = 14),
            RANDBETWEEN(TODAY() - 16071, TODAY() - 8766),
            IF(OR($O820 = 13, $O820 = 12, $O820 = 11),
                RANDBETWEEN(TODAY() - 27393.75, TODAY() - 12783.75),
                RANDBETWEEN(TODAY() - 27393.75, TODAY()-10957.5)
            )
        )
    )
)</f>
        <v>28357</v>
      </c>
      <c r="K820" s="6">
        <f ca="1" xml:space="preserve">
IF(OR($O820 = 5, $O820 = 6) + N("Se for presidente ou vice-presidente"),
    10 + N("Doutor"),
    IF($O820 = 7 + N("Se for diretor"),
        RANDBETWEEN(8,10) + N("Graduate school or Master’s degree or Doctorate"),
        IF($O820 = 14 + N("If a manager"),
            RANDBETWEEN(7,9),
            IF(OR($O820 = 13, $O820 = 12, $O820 = 11) + N("If coordinator or specialist or analyst"),
                RANDBETWEEN(7,8),
                7
            )
        )
    )
)</f>
        <v>8</v>
      </c>
      <c r="L820" s="8" t="str">
        <f ca="1">VLOOKUP($K820,Education!$A:$B,2,FALSE)</f>
        <v>Graduate school</v>
      </c>
      <c r="M820" s="7" t="e">
        <f ca="1" xml:space="preserve">
  IF(OR($O820 = 5, $O820 = 6, $O820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0" s="7" t="e">
        <f ca="1">VLOOKUP($M820,Department!$A:$B,2,FALSE)</f>
        <v>#NUM!</v>
      </c>
      <c r="O820" s="6">
        <f t="shared" ca="1" si="12"/>
        <v>11</v>
      </c>
      <c r="P820" s="7" t="str">
        <f ca="1">VLOOKUP($O820,Role!$A:$B,2,FALSE)</f>
        <v>Analyst</v>
      </c>
      <c r="Q820" s="6">
        <f ca="1" xml:space="preserve">
IF($O820 = 11 + N("Analyst"),
    RANDBETWEEN(5, 7) + N("Jr, Pleno, Sr"),
    ""
)</f>
        <v>7</v>
      </c>
      <c r="R820" s="7" t="e">
        <f ca="1" xml:space="preserve">
IF($Q820 &lt;&gt; "",
    VLOOKUP($Q820,Level!$A:$B,2,FALSE),
    ""
)</f>
        <v>#N/A</v>
      </c>
      <c r="S820" s="1" t="e">
        <f ca="1" xml:space="preserve">
IF($O820 = 5 + N("Presidente"),
    27000,
    IF($O820 = 6 + N("Vice-presidente"),
        23000,
        IF(OR($O820 = 8, $O820= 13, $O820 = 12) + N("Secretária bilíngue ou coordenador ou especialista"),
            8000,
            IF($O820 = 7 + N("Diretor"),
                15000,
                IF($O820 = 14 + N("Gerente"),
                    12000,
                    IF($O820 = 9 + N("Estagiário"),
                        705,
                        IF($O820 = 10 + N("Trainee"),
                            805,
                            IF($O820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IF($K820 = 7,
  500,
  IF($K820 = 8,
    1000,
    IF($K820 = 9,
      1500,
      IF($K820 = 10,
        2000,
        0
      )
    )
  )
)
+
N("Adicional no salário por área")
+
IF($M820 = 14 + N("Tecnologia da Informação"),
  120,
  IF($M820 = 16 + N("Vendas"),
    110,
    IF($M820 = 15 + N("Jurídico"),
      100,
      IF(OR($M820 = 8, $M820 = 9, $M820 = 11) + N("Recursos humanos ou comercial ou comunicação e marketing"),
        80,
        0
      )
    )
  )
)
+
N("Adicionando pegadinha")
+
IF(AND($M820 = 16, $K820 = 9, $O820 = 11, $Q820 = 5) + N("Se for de vendas, com mestrado, analista sênior"),
  IF(#REF! = 5,
    100,
    0
  )
  +
  IF($I820 = "M",
    200,
    0
  ),
  0
)</f>
        <v>#NUM!</v>
      </c>
    </row>
    <row r="821" spans="1:19" ht="14.25" customHeight="1" x14ac:dyDescent="0.2">
      <c r="A821" s="7" t="s">
        <v>94</v>
      </c>
      <c r="B821" s="5">
        <f>ROW()</f>
        <v>821</v>
      </c>
      <c r="C821" s="6" t="b">
        <v>1</v>
      </c>
      <c r="D821" s="7" t="e">
        <f ca="1">IF($B821 = 1 + N("Presidente"),
    127,
    IF($B821 = 2 + N("Vice-Presidente"),
        72,
        IF($B821 = 3 + N("Secretária bilíngue"),
            13,
            RANDBETWEEN(5,COUNT(#REF!) + 1)
        )
    )
)</f>
        <v>#NUM!</v>
      </c>
      <c r="E821" s="7" t="e">
        <f ca="1">VLOOKUP($D821,#REF!,2,FALSE)</f>
        <v>#NUM!</v>
      </c>
      <c r="F821" s="7" t="e">
        <f ca="1" xml:space="preserve">
IF($B821 = 1,
    0,
    RANDBETWEEN(5,COUNT(#REF!) + 1)
)</f>
        <v>#NUM!</v>
      </c>
      <c r="G821" s="7" t="e">
        <f ca="1" xml:space="preserve">
IF($B821 = 1 + N("Presidente"),
    "de Orléans e Bragança",
    VLOOKUP($F821,#REF!,2,FALSE) &amp; " " &amp; VLOOKUP(RANDBETWEEN(5,COUNT(#REF!) + 1),#REF!,2,FALSE)
)</f>
        <v>#NUM!</v>
      </c>
      <c r="H821" s="7" t="s">
        <v>917</v>
      </c>
      <c r="I821" s="7" t="s">
        <v>6</v>
      </c>
      <c r="J821" s="8">
        <f ca="1" xml:space="preserve">
IF($O821 = 5 + N("CEO"),
    TODAY() - 16340,
    IF($O821 = 8 + N("Secretary"),
        RANDBETWEEN(TODAY() - 12418.5, TODAY()-6574.5),
        IF(OR($O821 = 7, $O821 = 14),
            RANDBETWEEN(TODAY() - 16071, TODAY() - 8766),
            IF(OR($O821 = 13, $O821 = 12, $O821 = 11),
                RANDBETWEEN(TODAY() - 27393.75, TODAY() - 12783.75),
                RANDBETWEEN(TODAY() - 27393.75, TODAY()-10957.5)
            )
        )
    )
)</f>
        <v>23850</v>
      </c>
      <c r="K821" s="6">
        <f ca="1" xml:space="preserve">
IF(OR($O821 = 5, $O821 = 6) + N("Se for presidente ou vice-presidente"),
    10 + N("Doutor"),
    IF($O821 = 7 + N("Se for diretor"),
        RANDBETWEEN(8,10) + N("Graduate school or Master’s degree or Doctorate"),
        IF($O821 = 14 + N("If a manager"),
            RANDBETWEEN(7,9),
            IF(OR($O821 = 13, $O821 = 12, $O821 = 11) + N("If coordinator or specialist or analyst"),
                RANDBETWEEN(7,8),
                7
            )
        )
    )
)</f>
        <v>7</v>
      </c>
      <c r="L821" s="8" t="str">
        <f ca="1">VLOOKUP($K821,Education!$A:$B,2,FALSE)</f>
        <v>Undergraduate degree</v>
      </c>
      <c r="M821" s="7" t="e">
        <f ca="1" xml:space="preserve">
  IF(OR($O821 = 5, $O821 = 6, $O821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1" s="7" t="e">
        <f ca="1">VLOOKUP($M821,Department!$A:$B,2,FALSE)</f>
        <v>#NUM!</v>
      </c>
      <c r="O821" s="6">
        <f t="shared" ca="1" si="12"/>
        <v>9</v>
      </c>
      <c r="P821" s="7" t="str">
        <f ca="1">VLOOKUP($O821,Role!$A:$B,2,FALSE)</f>
        <v>Intern</v>
      </c>
      <c r="Q821" s="6" t="str">
        <f ca="1" xml:space="preserve">
IF($O821 = 11 + N("Analyst"),
    RANDBETWEEN(5, 7) + N("Jr, Pleno, Sr"),
    ""
)</f>
        <v/>
      </c>
      <c r="R821" s="7" t="str">
        <f ca="1" xml:space="preserve">
IF($Q821 &lt;&gt; "",
    VLOOKUP($Q821,Level!$A:$B,2,FALSE),
    ""
)</f>
        <v/>
      </c>
      <c r="S821" s="1" t="e">
        <f ca="1" xml:space="preserve">
IF($O821 = 5 + N("Presidente"),
    27000,
    IF($O821 = 6 + N("Vice-presidente"),
        23000,
        IF(OR($O821 = 8, $O821= 13, $O821 = 12) + N("Secretária bilíngue ou coordenador ou especialista"),
            8000,
            IF($O821 = 7 + N("Diretor"),
                15000,
                IF($O821 = 14 + N("Gerente"),
                    12000,
                    IF($O821 = 9 + N("Estagiário"),
                        705,
                        IF($O821 = 10 + N("Trainee"),
                            805,
                            IF($O821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IF($K821 = 7,
  500,
  IF($K821 = 8,
    1000,
    IF($K821 = 9,
      1500,
      IF($K821 = 10,
        2000,
        0
      )
    )
  )
)
+
N("Adicional no salário por área")
+
IF($M821 = 14 + N("Tecnologia da Informação"),
  120,
  IF($M821 = 16 + N("Vendas"),
    110,
    IF($M821 = 15 + N("Jurídico"),
      100,
      IF(OR($M821 = 8, $M821 = 9, $M821 = 11) + N("Recursos humanos ou comercial ou comunicação e marketing"),
        80,
        0
      )
    )
  )
)
+
N("Adicionando pegadinha")
+
IF(AND($M821 = 16, $K821 = 9, $O821 = 11, $Q821 = 5) + N("Se for de vendas, com mestrado, analista sênior"),
  IF(#REF! = 5,
    100,
    0
  )
  +
  IF($I821 = "M",
    200,
    0
  ),
  0
)</f>
        <v>#NUM!</v>
      </c>
    </row>
    <row r="822" spans="1:19" ht="14.25" customHeight="1" x14ac:dyDescent="0.2">
      <c r="A822" s="7" t="s">
        <v>94</v>
      </c>
      <c r="B822" s="5">
        <f>ROW()</f>
        <v>822</v>
      </c>
      <c r="C822" s="6" t="b">
        <v>1</v>
      </c>
      <c r="D822" s="7" t="e">
        <f ca="1">IF($B822 = 1 + N("Presidente"),
    127,
    IF($B822 = 2 + N("Vice-Presidente"),
        72,
        IF($B822 = 3 + N("Secretária bilíngue"),
            13,
            RANDBETWEEN(5,COUNT(#REF!) + 1)
        )
    )
)</f>
        <v>#NUM!</v>
      </c>
      <c r="E822" s="7" t="e">
        <f ca="1">VLOOKUP($D822,#REF!,2,FALSE)</f>
        <v>#NUM!</v>
      </c>
      <c r="F822" s="7" t="e">
        <f ca="1" xml:space="preserve">
IF($B822 = 1,
    0,
    RANDBETWEEN(5,COUNT(#REF!) + 1)
)</f>
        <v>#NUM!</v>
      </c>
      <c r="G822" s="7" t="e">
        <f ca="1" xml:space="preserve">
IF($B822 = 1 + N("Presidente"),
    "de Orléans e Bragança",
    VLOOKUP($F822,#REF!,2,FALSE) &amp; " " &amp; VLOOKUP(RANDBETWEEN(5,COUNT(#REF!) + 1),#REF!,2,FALSE)
)</f>
        <v>#NUM!</v>
      </c>
      <c r="H822" s="7" t="s">
        <v>918</v>
      </c>
      <c r="I822" s="7" t="s">
        <v>6</v>
      </c>
      <c r="J822" s="8">
        <f ca="1" xml:space="preserve">
IF($O822 = 5 + N("CEO"),
    TODAY() - 16340,
    IF($O822 = 8 + N("Secretary"),
        RANDBETWEEN(TODAY() - 12418.5, TODAY()-6574.5),
        IF(OR($O822 = 7, $O822 = 14),
            RANDBETWEEN(TODAY() - 16071, TODAY() - 8766),
            IF(OR($O822 = 13, $O822 = 12, $O822 = 11),
                RANDBETWEEN(TODAY() - 27393.75, TODAY() - 12783.75),
                RANDBETWEEN(TODAY() - 27393.75, TODAY()-10957.5)
            )
        )
    )
)</f>
        <v>26836</v>
      </c>
      <c r="K822" s="6">
        <f ca="1" xml:space="preserve">
IF(OR($O822 = 5, $O822 = 6) + N("Se for presidente ou vice-presidente"),
    10 + N("Doutor"),
    IF($O822 = 7 + N("Se for diretor"),
        RANDBETWEEN(8,10) + N("Graduate school or Master’s degree or Doctorate"),
        IF($O822 = 14 + N("If a manager"),
            RANDBETWEEN(7,9),
            IF(OR($O822 = 13, $O822 = 12, $O822 = 11) + N("If coordinator or specialist or analyst"),
                RANDBETWEEN(7,8),
                7
            )
        )
    )
)</f>
        <v>8</v>
      </c>
      <c r="L822" s="8" t="str">
        <f ca="1">VLOOKUP($K822,Education!$A:$B,2,FALSE)</f>
        <v>Graduate school</v>
      </c>
      <c r="M822" s="7" t="e">
        <f ca="1" xml:space="preserve">
  IF(OR($O822 = 5, $O822 = 6, $O822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2" s="7" t="e">
        <f ca="1">VLOOKUP($M822,Department!$A:$B,2,FALSE)</f>
        <v>#NUM!</v>
      </c>
      <c r="O822" s="6">
        <f t="shared" ca="1" si="12"/>
        <v>11</v>
      </c>
      <c r="P822" s="7" t="str">
        <f ca="1">VLOOKUP($O822,Role!$A:$B,2,FALSE)</f>
        <v>Analyst</v>
      </c>
      <c r="Q822" s="6">
        <f ca="1" xml:space="preserve">
IF($O822 = 11 + N("Analyst"),
    RANDBETWEEN(5, 7) + N("Jr, Pleno, Sr"),
    ""
)</f>
        <v>6</v>
      </c>
      <c r="R822" s="7" t="e">
        <f ca="1" xml:space="preserve">
IF($Q822 &lt;&gt; "",
    VLOOKUP($Q822,Level!$A:$B,2,FALSE),
    ""
)</f>
        <v>#N/A</v>
      </c>
      <c r="S822" s="1" t="e">
        <f ca="1" xml:space="preserve">
IF($O822 = 5 + N("Presidente"),
    27000,
    IF($O822 = 6 + N("Vice-presidente"),
        23000,
        IF(OR($O822 = 8, $O822= 13, $O822 = 12) + N("Secretária bilíngue ou coordenador ou especialista"),
            8000,
            IF($O822 = 7 + N("Diretor"),
                15000,
                IF($O822 = 14 + N("Gerente"),
                    12000,
                    IF($O822 = 9 + N("Estagiário"),
                        705,
                        IF($O822 = 10 + N("Trainee"),
                            805,
                            IF($O822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IF($K822 = 7,
  500,
  IF($K822 = 8,
    1000,
    IF($K822 = 9,
      1500,
      IF($K822 = 10,
        2000,
        0
      )
    )
  )
)
+
N("Adicional no salário por área")
+
IF($M822 = 14 + N("Tecnologia da Informação"),
  120,
  IF($M822 = 16 + N("Vendas"),
    110,
    IF($M822 = 15 + N("Jurídico"),
      100,
      IF(OR($M822 = 8, $M822 = 9, $M822 = 11) + N("Recursos humanos ou comercial ou comunicação e marketing"),
        80,
        0
      )
    )
  )
)
+
N("Adicionando pegadinha")
+
IF(AND($M822 = 16, $K822 = 9, $O822 = 11, $Q822 = 5) + N("Se for de vendas, com mestrado, analista sênior"),
  IF(#REF! = 5,
    100,
    0
  )
  +
  IF($I822 = "M",
    200,
    0
  ),
  0
)</f>
        <v>#NUM!</v>
      </c>
    </row>
    <row r="823" spans="1:19" ht="14.25" customHeight="1" x14ac:dyDescent="0.2">
      <c r="A823" s="7" t="s">
        <v>94</v>
      </c>
      <c r="B823" s="5">
        <f>ROW()</f>
        <v>823</v>
      </c>
      <c r="C823" s="6" t="b">
        <v>1</v>
      </c>
      <c r="D823" s="7" t="e">
        <f ca="1">IF($B823 = 1 + N("Presidente"),
    127,
    IF($B823 = 2 + N("Vice-Presidente"),
        72,
        IF($B823 = 3 + N("Secretária bilíngue"),
            13,
            RANDBETWEEN(5,COUNT(#REF!) + 1)
        )
    )
)</f>
        <v>#NUM!</v>
      </c>
      <c r="E823" s="7" t="e">
        <f ca="1">VLOOKUP($D823,#REF!,2,FALSE)</f>
        <v>#NUM!</v>
      </c>
      <c r="F823" s="7" t="e">
        <f ca="1" xml:space="preserve">
IF($B823 = 1,
    0,
    RANDBETWEEN(5,COUNT(#REF!) + 1)
)</f>
        <v>#NUM!</v>
      </c>
      <c r="G823" s="7" t="e">
        <f ca="1" xml:space="preserve">
IF($B823 = 1 + N("Presidente"),
    "de Orléans e Bragança",
    VLOOKUP($F823,#REF!,2,FALSE) &amp; " " &amp; VLOOKUP(RANDBETWEEN(5,COUNT(#REF!) + 1),#REF!,2,FALSE)
)</f>
        <v>#NUM!</v>
      </c>
      <c r="H823" s="7" t="s">
        <v>919</v>
      </c>
      <c r="I823" s="7" t="s">
        <v>6</v>
      </c>
      <c r="J823" s="8">
        <f ca="1" xml:space="preserve">
IF($O823 = 5 + N("CEO"),
    TODAY() - 16340,
    IF($O823 = 8 + N("Secretary"),
        RANDBETWEEN(TODAY() - 12418.5, TODAY()-6574.5),
        IF(OR($O823 = 7, $O823 = 14),
            RANDBETWEEN(TODAY() - 16071, TODAY() - 8766),
            IF(OR($O823 = 13, $O823 = 12, $O823 = 11),
                RANDBETWEEN(TODAY() - 27393.75, TODAY() - 12783.75),
                RANDBETWEEN(TODAY() - 27393.75, TODAY()-10957.5)
            )
        )
    )
)</f>
        <v>24592</v>
      </c>
      <c r="K823" s="6">
        <f ca="1" xml:space="preserve">
IF(OR($O823 = 5, $O823 = 6) + N("Se for presidente ou vice-presidente"),
    10 + N("Doutor"),
    IF($O823 = 7 + N("Se for diretor"),
        RANDBETWEEN(8,10) + N("Graduate school or Master’s degree or Doctorate"),
        IF($O823 = 14 + N("If a manager"),
            RANDBETWEEN(7,9),
            IF(OR($O823 = 13, $O823 = 12, $O823 = 11) + N("If coordinator or specialist or analyst"),
                RANDBETWEEN(7,8),
                7
            )
        )
    )
)</f>
        <v>7</v>
      </c>
      <c r="L823" s="8" t="str">
        <f ca="1">VLOOKUP($K823,Education!$A:$B,2,FALSE)</f>
        <v>Undergraduate degree</v>
      </c>
      <c r="M823" s="7" t="e">
        <f ca="1" xml:space="preserve">
  IF(OR($O823 = 5, $O823 = 6, $O823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3" s="7" t="e">
        <f ca="1">VLOOKUP($M823,Department!$A:$B,2,FALSE)</f>
        <v>#NUM!</v>
      </c>
      <c r="O823" s="6">
        <f t="shared" ca="1" si="12"/>
        <v>10</v>
      </c>
      <c r="P823" s="7" t="str">
        <f ca="1">VLOOKUP($O823,Role!$A:$B,2,FALSE)</f>
        <v>Trainee</v>
      </c>
      <c r="Q823" s="6" t="str">
        <f ca="1" xml:space="preserve">
IF($O823 = 11 + N("Analyst"),
    RANDBETWEEN(5, 7) + N("Jr, Pleno, Sr"),
    ""
)</f>
        <v/>
      </c>
      <c r="R823" s="7" t="str">
        <f ca="1" xml:space="preserve">
IF($Q823 &lt;&gt; "",
    VLOOKUP($Q823,Level!$A:$B,2,FALSE),
    ""
)</f>
        <v/>
      </c>
      <c r="S823" s="1" t="e">
        <f ca="1" xml:space="preserve">
IF($O823 = 5 + N("Presidente"),
    27000,
    IF($O823 = 6 + N("Vice-presidente"),
        23000,
        IF(OR($O823 = 8, $O823= 13, $O823 = 12) + N("Secretária bilíngue ou coordenador ou especialista"),
            8000,
            IF($O823 = 7 + N("Diretor"),
                15000,
                IF($O823 = 14 + N("Gerente"),
                    12000,
                    IF($O823 = 9 + N("Estagiário"),
                        705,
                        IF($O823 = 10 + N("Trainee"),
                            805,
                            IF($O823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IF($K823 = 7,
  500,
  IF($K823 = 8,
    1000,
    IF($K823 = 9,
      1500,
      IF($K823 = 10,
        2000,
        0
      )
    )
  )
)
+
N("Adicional no salário por área")
+
IF($M823 = 14 + N("Tecnologia da Informação"),
  120,
  IF($M823 = 16 + N("Vendas"),
    110,
    IF($M823 = 15 + N("Jurídico"),
      100,
      IF(OR($M823 = 8, $M823 = 9, $M823 = 11) + N("Recursos humanos ou comercial ou comunicação e marketing"),
        80,
        0
      )
    )
  )
)
+
N("Adicionando pegadinha")
+
IF(AND($M823 = 16, $K823 = 9, $O823 = 11, $Q823 = 5) + N("Se for de vendas, com mestrado, analista sênior"),
  IF(#REF! = 5,
    100,
    0
  )
  +
  IF($I823 = "M",
    200,
    0
  ),
  0
)</f>
        <v>#NUM!</v>
      </c>
    </row>
    <row r="824" spans="1:19" ht="14.25" customHeight="1" x14ac:dyDescent="0.2">
      <c r="A824" s="7" t="s">
        <v>94</v>
      </c>
      <c r="B824" s="5">
        <f>ROW()</f>
        <v>824</v>
      </c>
      <c r="C824" s="6" t="b">
        <v>1</v>
      </c>
      <c r="D824" s="7" t="e">
        <f ca="1">IF($B824 = 1 + N("Presidente"),
    127,
    IF($B824 = 2 + N("Vice-Presidente"),
        72,
        IF($B824 = 3 + N("Secretária bilíngue"),
            13,
            RANDBETWEEN(5,COUNT(#REF!) + 1)
        )
    )
)</f>
        <v>#NUM!</v>
      </c>
      <c r="E824" s="7" t="e">
        <f ca="1">VLOOKUP($D824,#REF!,2,FALSE)</f>
        <v>#NUM!</v>
      </c>
      <c r="F824" s="7" t="e">
        <f ca="1" xml:space="preserve">
IF($B824 = 1,
    0,
    RANDBETWEEN(5,COUNT(#REF!) + 1)
)</f>
        <v>#NUM!</v>
      </c>
      <c r="G824" s="7" t="e">
        <f ca="1" xml:space="preserve">
IF($B824 = 1 + N("Presidente"),
    "de Orléans e Bragança",
    VLOOKUP($F824,#REF!,2,FALSE) &amp; " " &amp; VLOOKUP(RANDBETWEEN(5,COUNT(#REF!) + 1),#REF!,2,FALSE)
)</f>
        <v>#NUM!</v>
      </c>
      <c r="H824" s="7" t="s">
        <v>920</v>
      </c>
      <c r="I824" s="7" t="s">
        <v>6</v>
      </c>
      <c r="J824" s="8">
        <f ca="1" xml:space="preserve">
IF($O824 = 5 + N("CEO"),
    TODAY() - 16340,
    IF($O824 = 8 + N("Secretary"),
        RANDBETWEEN(TODAY() - 12418.5, TODAY()-6574.5),
        IF(OR($O824 = 7, $O824 = 14),
            RANDBETWEEN(TODAY() - 16071, TODAY() - 8766),
            IF(OR($O824 = 13, $O824 = 12, $O824 = 11),
                RANDBETWEEN(TODAY() - 27393.75, TODAY() - 12783.75),
                RANDBETWEEN(TODAY() - 27393.75, TODAY()-10957.5)
            )
        )
    )
)</f>
        <v>22276</v>
      </c>
      <c r="K824" s="6">
        <f ca="1" xml:space="preserve">
IF(OR($O824 = 5, $O824 = 6) + N("Se for presidente ou vice-presidente"),
    10 + N("Doutor"),
    IF($O824 = 7 + N("Se for diretor"),
        RANDBETWEEN(8,10) + N("Graduate school or Master’s degree or Doctorate"),
        IF($O824 = 14 + N("If a manager"),
            RANDBETWEEN(7,9),
            IF(OR($O824 = 13, $O824 = 12, $O824 = 11) + N("If coordinator or specialist or analyst"),
                RANDBETWEEN(7,8),
                7
            )
        )
    )
)</f>
        <v>8</v>
      </c>
      <c r="L824" s="8" t="str">
        <f ca="1">VLOOKUP($K824,Education!$A:$B,2,FALSE)</f>
        <v>Graduate school</v>
      </c>
      <c r="M824" s="7" t="e">
        <f ca="1" xml:space="preserve">
  IF(OR($O824 = 5, $O824 = 6, $O824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4" s="7" t="e">
        <f ca="1">VLOOKUP($M824,Department!$A:$B,2,FALSE)</f>
        <v>#NUM!</v>
      </c>
      <c r="O824" s="6">
        <f t="shared" ca="1" si="12"/>
        <v>11</v>
      </c>
      <c r="P824" s="7" t="str">
        <f ca="1">VLOOKUP($O824,Role!$A:$B,2,FALSE)</f>
        <v>Analyst</v>
      </c>
      <c r="Q824" s="6">
        <f ca="1" xml:space="preserve">
IF($O824 = 11 + N("Analyst"),
    RANDBETWEEN(5, 7) + N("Jr, Pleno, Sr"),
    ""
)</f>
        <v>6</v>
      </c>
      <c r="R824" s="7" t="e">
        <f ca="1" xml:space="preserve">
IF($Q824 &lt;&gt; "",
    VLOOKUP($Q824,Level!$A:$B,2,FALSE),
    ""
)</f>
        <v>#N/A</v>
      </c>
      <c r="S824" s="1" t="e">
        <f ca="1" xml:space="preserve">
IF($O824 = 5 + N("Presidente"),
    27000,
    IF($O824 = 6 + N("Vice-presidente"),
        23000,
        IF(OR($O824 = 8, $O824= 13, $O824 = 12) + N("Secretária bilíngue ou coordenador ou especialista"),
            8000,
            IF($O824 = 7 + N("Diretor"),
                15000,
                IF($O824 = 14 + N("Gerente"),
                    12000,
                    IF($O824 = 9 + N("Estagiário"),
                        705,
                        IF($O824 = 10 + N("Trainee"),
                            805,
                            IF($O824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IF($K824 = 7,
  500,
  IF($K824 = 8,
    1000,
    IF($K824 = 9,
      1500,
      IF($K824 = 10,
        2000,
        0
      )
    )
  )
)
+
N("Adicional no salário por área")
+
IF($M824 = 14 + N("Tecnologia da Informação"),
  120,
  IF($M824 = 16 + N("Vendas"),
    110,
    IF($M824 = 15 + N("Jurídico"),
      100,
      IF(OR($M824 = 8, $M824 = 9, $M824 = 11) + N("Recursos humanos ou comercial ou comunicação e marketing"),
        80,
        0
      )
    )
  )
)
+
N("Adicionando pegadinha")
+
IF(AND($M824 = 16, $K824 = 9, $O824 = 11, $Q824 = 5) + N("Se for de vendas, com mestrado, analista sênior"),
  IF(#REF! = 5,
    100,
    0
  )
  +
  IF($I824 = "M",
    200,
    0
  ),
  0
)</f>
        <v>#NUM!</v>
      </c>
    </row>
    <row r="825" spans="1:19" ht="14.25" customHeight="1" x14ac:dyDescent="0.2">
      <c r="A825" s="7" t="s">
        <v>94</v>
      </c>
      <c r="B825" s="5">
        <f>ROW()</f>
        <v>825</v>
      </c>
      <c r="C825" s="6" t="b">
        <v>1</v>
      </c>
      <c r="D825" s="7" t="e">
        <f ca="1">IF($B825 = 1 + N("Presidente"),
    127,
    IF($B825 = 2 + N("Vice-Presidente"),
        72,
        IF($B825 = 3 + N("Secretária bilíngue"),
            13,
            RANDBETWEEN(5,COUNT(#REF!) + 1)
        )
    )
)</f>
        <v>#NUM!</v>
      </c>
      <c r="E825" s="7" t="e">
        <f ca="1">VLOOKUP($D825,#REF!,2,FALSE)</f>
        <v>#NUM!</v>
      </c>
      <c r="F825" s="7" t="e">
        <f ca="1" xml:space="preserve">
IF($B825 = 1,
    0,
    RANDBETWEEN(5,COUNT(#REF!) + 1)
)</f>
        <v>#NUM!</v>
      </c>
      <c r="G825" s="7" t="e">
        <f ca="1" xml:space="preserve">
IF($B825 = 1 + N("Presidente"),
    "de Orléans e Bragança",
    VLOOKUP($F825,#REF!,2,FALSE) &amp; " " &amp; VLOOKUP(RANDBETWEEN(5,COUNT(#REF!) + 1),#REF!,2,FALSE)
)</f>
        <v>#NUM!</v>
      </c>
      <c r="H825" s="7" t="s">
        <v>921</v>
      </c>
      <c r="I825" s="7" t="s">
        <v>5</v>
      </c>
      <c r="J825" s="8">
        <f ca="1" xml:space="preserve">
IF($O825 = 5 + N("CEO"),
    TODAY() - 16340,
    IF($O825 = 8 + N("Secretary"),
        RANDBETWEEN(TODAY() - 12418.5, TODAY()-6574.5),
        IF(OR($O825 = 7, $O825 = 14),
            RANDBETWEEN(TODAY() - 16071, TODAY() - 8766),
            IF(OR($O825 = 13, $O825 = 12, $O825 = 11),
                RANDBETWEEN(TODAY() - 27393.75, TODAY() - 12783.75),
                RANDBETWEEN(TODAY() - 27393.75, TODAY()-10957.5)
            )
        )
    )
)</f>
        <v>21445</v>
      </c>
      <c r="K825" s="6">
        <f ca="1" xml:space="preserve">
IF(OR($O825 = 5, $O825 = 6) + N("Se for presidente ou vice-presidente"),
    10 + N("Doutor"),
    IF($O825 = 7 + N("Se for diretor"),
        RANDBETWEEN(8,10) + N("Graduate school or Master’s degree or Doctorate"),
        IF($O825 = 14 + N("If a manager"),
            RANDBETWEEN(7,9),
            IF(OR($O825 = 13, $O825 = 12, $O825 = 11) + N("If coordinator or specialist or analyst"),
                RANDBETWEEN(7,8),
                7
            )
        )
    )
)</f>
        <v>7</v>
      </c>
      <c r="L825" s="8" t="str">
        <f ca="1">VLOOKUP($K825,Education!$A:$B,2,FALSE)</f>
        <v>Undergraduate degree</v>
      </c>
      <c r="M825" s="7" t="e">
        <f ca="1" xml:space="preserve">
  IF(OR($O825 = 5, $O825 = 6, $O825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5" s="7" t="e">
        <f ca="1">VLOOKUP($M825,Department!$A:$B,2,FALSE)</f>
        <v>#NUM!</v>
      </c>
      <c r="O825" s="6">
        <f t="shared" ca="1" si="12"/>
        <v>10</v>
      </c>
      <c r="P825" s="7" t="str">
        <f ca="1">VLOOKUP($O825,Role!$A:$B,2,FALSE)</f>
        <v>Trainee</v>
      </c>
      <c r="Q825" s="6" t="str">
        <f ca="1" xml:space="preserve">
IF($O825 = 11 + N("Analyst"),
    RANDBETWEEN(5, 7) + N("Jr, Pleno, Sr"),
    ""
)</f>
        <v/>
      </c>
      <c r="R825" s="7" t="str">
        <f ca="1" xml:space="preserve">
IF($Q825 &lt;&gt; "",
    VLOOKUP($Q825,Level!$A:$B,2,FALSE),
    ""
)</f>
        <v/>
      </c>
      <c r="S825" s="1" t="e">
        <f ca="1" xml:space="preserve">
IF($O825 = 5 + N("Presidente"),
    27000,
    IF($O825 = 6 + N("Vice-presidente"),
        23000,
        IF(OR($O825 = 8, $O825= 13, $O825 = 12) + N("Secretária bilíngue ou coordenador ou especialista"),
            8000,
            IF($O825 = 7 + N("Diretor"),
                15000,
                IF($O825 = 14 + N("Gerente"),
                    12000,
                    IF($O825 = 9 + N("Estagiário"),
                        705,
                        IF($O825 = 10 + N("Trainee"),
                            805,
                            IF($O825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IF($K825 = 7,
  500,
  IF($K825 = 8,
    1000,
    IF($K825 = 9,
      1500,
      IF($K825 = 10,
        2000,
        0
      )
    )
  )
)
+
N("Adicional no salário por área")
+
IF($M825 = 14 + N("Tecnologia da Informação"),
  120,
  IF($M825 = 16 + N("Vendas"),
    110,
    IF($M825 = 15 + N("Jurídico"),
      100,
      IF(OR($M825 = 8, $M825 = 9, $M825 = 11) + N("Recursos humanos ou comercial ou comunicação e marketing"),
        80,
        0
      )
    )
  )
)
+
N("Adicionando pegadinha")
+
IF(AND($M825 = 16, $K825 = 9, $O825 = 11, $Q825 = 5) + N("Se for de vendas, com mestrado, analista sênior"),
  IF(#REF! = 5,
    100,
    0
  )
  +
  IF($I825 = "M",
    200,
    0
  ),
  0
)</f>
        <v>#NUM!</v>
      </c>
    </row>
    <row r="826" spans="1:19" ht="14.25" customHeight="1" x14ac:dyDescent="0.2">
      <c r="A826" s="7" t="s">
        <v>94</v>
      </c>
      <c r="B826" s="5">
        <f>ROW()</f>
        <v>826</v>
      </c>
      <c r="C826" s="6" t="b">
        <v>1</v>
      </c>
      <c r="D826" s="7" t="e">
        <f ca="1">IF($B826 = 1 + N("Presidente"),
    127,
    IF($B826 = 2 + N("Vice-Presidente"),
        72,
        IF($B826 = 3 + N("Secretária bilíngue"),
            13,
            RANDBETWEEN(5,COUNT(#REF!) + 1)
        )
    )
)</f>
        <v>#NUM!</v>
      </c>
      <c r="E826" s="7" t="e">
        <f ca="1">VLOOKUP($D826,#REF!,2,FALSE)</f>
        <v>#NUM!</v>
      </c>
      <c r="F826" s="7" t="e">
        <f ca="1" xml:space="preserve">
IF($B826 = 1,
    0,
    RANDBETWEEN(5,COUNT(#REF!) + 1)
)</f>
        <v>#NUM!</v>
      </c>
      <c r="G826" s="7" t="e">
        <f ca="1" xml:space="preserve">
IF($B826 = 1 + N("Presidente"),
    "de Orléans e Bragança",
    VLOOKUP($F826,#REF!,2,FALSE) &amp; " " &amp; VLOOKUP(RANDBETWEEN(5,COUNT(#REF!) + 1),#REF!,2,FALSE)
)</f>
        <v>#NUM!</v>
      </c>
      <c r="H826" s="7" t="s">
        <v>922</v>
      </c>
      <c r="I826" s="7" t="s">
        <v>6</v>
      </c>
      <c r="J826" s="8">
        <f ca="1" xml:space="preserve">
IF($O826 = 5 + N("CEO"),
    TODAY() - 16340,
    IF($O826 = 8 + N("Secretary"),
        RANDBETWEEN(TODAY() - 12418.5, TODAY()-6574.5),
        IF(OR($O826 = 7, $O826 = 14),
            RANDBETWEEN(TODAY() - 16071, TODAY() - 8766),
            IF(OR($O826 = 13, $O826 = 12, $O826 = 11),
                RANDBETWEEN(TODAY() - 27393.75, TODAY() - 12783.75),
                RANDBETWEEN(TODAY() - 27393.75, TODAY()-10957.5)
            )
        )
    )
)</f>
        <v>23431</v>
      </c>
      <c r="K826" s="6">
        <f ca="1" xml:space="preserve">
IF(OR($O826 = 5, $O826 = 6) + N("Se for presidente ou vice-presidente"),
    10 + N("Doutor"),
    IF($O826 = 7 + N("Se for diretor"),
        RANDBETWEEN(8,10) + N("Graduate school or Master’s degree or Doctorate"),
        IF($O826 = 14 + N("If a manager"),
            RANDBETWEEN(7,9),
            IF(OR($O826 = 13, $O826 = 12, $O826 = 11) + N("If coordinator or specialist or analyst"),
                RANDBETWEEN(7,8),
                7
            )
        )
    )
)</f>
        <v>8</v>
      </c>
      <c r="L826" s="8" t="str">
        <f ca="1">VLOOKUP($K826,Education!$A:$B,2,FALSE)</f>
        <v>Graduate school</v>
      </c>
      <c r="M826" s="7" t="e">
        <f ca="1" xml:space="preserve">
  IF(OR($O826 = 5, $O826 = 6, $O826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6" s="7" t="e">
        <f ca="1">VLOOKUP($M826,Department!$A:$B,2,FALSE)</f>
        <v>#NUM!</v>
      </c>
      <c r="O826" s="6">
        <f t="shared" ca="1" si="12"/>
        <v>11</v>
      </c>
      <c r="P826" s="7" t="str">
        <f ca="1">VLOOKUP($O826,Role!$A:$B,2,FALSE)</f>
        <v>Analyst</v>
      </c>
      <c r="Q826" s="6">
        <f ca="1" xml:space="preserve">
IF($O826 = 11 + N("Analyst"),
    RANDBETWEEN(5, 7) + N("Jr, Pleno, Sr"),
    ""
)</f>
        <v>5</v>
      </c>
      <c r="R826" s="7" t="e">
        <f ca="1" xml:space="preserve">
IF($Q826 &lt;&gt; "",
    VLOOKUP($Q826,Level!$A:$B,2,FALSE),
    ""
)</f>
        <v>#N/A</v>
      </c>
      <c r="S826" s="1" t="e">
        <f ca="1" xml:space="preserve">
IF($O826 = 5 + N("Presidente"),
    27000,
    IF($O826 = 6 + N("Vice-presidente"),
        23000,
        IF(OR($O826 = 8, $O826= 13, $O826 = 12) + N("Secretária bilíngue ou coordenador ou especialista"),
            8000,
            IF($O826 = 7 + N("Diretor"),
                15000,
                IF($O826 = 14 + N("Gerente"),
                    12000,
                    IF($O826 = 9 + N("Estagiário"),
                        705,
                        IF($O826 = 10 + N("Trainee"),
                            805,
                            IF($O826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IF($K826 = 7,
  500,
  IF($K826 = 8,
    1000,
    IF($K826 = 9,
      1500,
      IF($K826 = 10,
        2000,
        0
      )
    )
  )
)
+
N("Adicional no salário por área")
+
IF($M826 = 14 + N("Tecnologia da Informação"),
  120,
  IF($M826 = 16 + N("Vendas"),
    110,
    IF($M826 = 15 + N("Jurídico"),
      100,
      IF(OR($M826 = 8, $M826 = 9, $M826 = 11) + N("Recursos humanos ou comercial ou comunicação e marketing"),
        80,
        0
      )
    )
  )
)
+
N("Adicionando pegadinha")
+
IF(AND($M826 = 16, $K826 = 9, $O826 = 11, $Q826 = 5) + N("Se for de vendas, com mestrado, analista sênior"),
  IF(#REF! = 5,
    100,
    0
  )
  +
  IF($I826 = "M",
    200,
    0
  ),
  0
)</f>
        <v>#NUM!</v>
      </c>
    </row>
    <row r="827" spans="1:19" ht="14.25" customHeight="1" x14ac:dyDescent="0.2">
      <c r="A827" s="7" t="s">
        <v>94</v>
      </c>
      <c r="B827" s="5">
        <f>ROW()</f>
        <v>827</v>
      </c>
      <c r="C827" s="6" t="b">
        <v>1</v>
      </c>
      <c r="D827" s="7" t="e">
        <f ca="1">IF($B827 = 1 + N("Presidente"),
    127,
    IF($B827 = 2 + N("Vice-Presidente"),
        72,
        IF($B827 = 3 + N("Secretária bilíngue"),
            13,
            RANDBETWEEN(5,COUNT(#REF!) + 1)
        )
    )
)</f>
        <v>#NUM!</v>
      </c>
      <c r="E827" s="7" t="e">
        <f ca="1">VLOOKUP($D827,#REF!,2,FALSE)</f>
        <v>#NUM!</v>
      </c>
      <c r="F827" s="7" t="e">
        <f ca="1" xml:space="preserve">
IF($B827 = 1,
    0,
    RANDBETWEEN(5,COUNT(#REF!) + 1)
)</f>
        <v>#NUM!</v>
      </c>
      <c r="G827" s="7" t="e">
        <f ca="1" xml:space="preserve">
IF($B827 = 1 + N("Presidente"),
    "de Orléans e Bragança",
    VLOOKUP($F827,#REF!,2,FALSE) &amp; " " &amp; VLOOKUP(RANDBETWEEN(5,COUNT(#REF!) + 1),#REF!,2,FALSE)
)</f>
        <v>#NUM!</v>
      </c>
      <c r="H827" s="7" t="s">
        <v>923</v>
      </c>
      <c r="I827" s="7" t="s">
        <v>5</v>
      </c>
      <c r="J827" s="8">
        <f ca="1" xml:space="preserve">
IF($O827 = 5 + N("CEO"),
    TODAY() - 16340,
    IF($O827 = 8 + N("Secretary"),
        RANDBETWEEN(TODAY() - 12418.5, TODAY()-6574.5),
        IF(OR($O827 = 7, $O827 = 14),
            RANDBETWEEN(TODAY() - 16071, TODAY() - 8766),
            IF(OR($O827 = 13, $O827 = 12, $O827 = 11),
                RANDBETWEEN(TODAY() - 27393.75, TODAY() - 12783.75),
                RANDBETWEEN(TODAY() - 27393.75, TODAY()-10957.5)
            )
        )
    )
)</f>
        <v>23794</v>
      </c>
      <c r="K827" s="6">
        <f ca="1" xml:space="preserve">
IF(OR($O827 = 5, $O827 = 6) + N("Se for presidente ou vice-presidente"),
    10 + N("Doutor"),
    IF($O827 = 7 + N("Se for diretor"),
        RANDBETWEEN(8,10) + N("Graduate school or Master’s degree or Doctorate"),
        IF($O827 = 14 + N("If a manager"),
            RANDBETWEEN(7,9),
            IF(OR($O827 = 13, $O827 = 12, $O827 = 11) + N("If coordinator or specialist or analyst"),
                RANDBETWEEN(7,8),
                7
            )
        )
    )
)</f>
        <v>7</v>
      </c>
      <c r="L827" s="8" t="str">
        <f ca="1">VLOOKUP($K827,Education!$A:$B,2,FALSE)</f>
        <v>Undergraduate degree</v>
      </c>
      <c r="M827" s="7" t="e">
        <f ca="1" xml:space="preserve">
  IF(OR($O827 = 5, $O827 = 6, $O827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7" s="7" t="e">
        <f ca="1">VLOOKUP($M827,Department!$A:$B,2,FALSE)</f>
        <v>#NUM!</v>
      </c>
      <c r="O827" s="6">
        <f t="shared" ca="1" si="12"/>
        <v>9</v>
      </c>
      <c r="P827" s="7" t="str">
        <f ca="1">VLOOKUP($O827,Role!$A:$B,2,FALSE)</f>
        <v>Intern</v>
      </c>
      <c r="Q827" s="6" t="str">
        <f ca="1" xml:space="preserve">
IF($O827 = 11 + N("Analyst"),
    RANDBETWEEN(5, 7) + N("Jr, Pleno, Sr"),
    ""
)</f>
        <v/>
      </c>
      <c r="R827" s="7" t="str">
        <f ca="1" xml:space="preserve">
IF($Q827 &lt;&gt; "",
    VLOOKUP($Q827,Level!$A:$B,2,FALSE),
    ""
)</f>
        <v/>
      </c>
      <c r="S827" s="1" t="e">
        <f ca="1" xml:space="preserve">
IF($O827 = 5 + N("Presidente"),
    27000,
    IF($O827 = 6 + N("Vice-presidente"),
        23000,
        IF(OR($O827 = 8, $O827= 13, $O827 = 12) + N("Secretária bilíngue ou coordenador ou especialista"),
            8000,
            IF($O827 = 7 + N("Diretor"),
                15000,
                IF($O827 = 14 + N("Gerente"),
                    12000,
                    IF($O827 = 9 + N("Estagiário"),
                        705,
                        IF($O827 = 10 + N("Trainee"),
                            805,
                            IF($O827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IF($K827 = 7,
  500,
  IF($K827 = 8,
    1000,
    IF($K827 = 9,
      1500,
      IF($K827 = 10,
        2000,
        0
      )
    )
  )
)
+
N("Adicional no salário por área")
+
IF($M827 = 14 + N("Tecnologia da Informação"),
  120,
  IF($M827 = 16 + N("Vendas"),
    110,
    IF($M827 = 15 + N("Jurídico"),
      100,
      IF(OR($M827 = 8, $M827 = 9, $M827 = 11) + N("Recursos humanos ou comercial ou comunicação e marketing"),
        80,
        0
      )
    )
  )
)
+
N("Adicionando pegadinha")
+
IF(AND($M827 = 16, $K827 = 9, $O827 = 11, $Q827 = 5) + N("Se for de vendas, com mestrado, analista sênior"),
  IF(#REF! = 5,
    100,
    0
  )
  +
  IF($I827 = "M",
    200,
    0
  ),
  0
)</f>
        <v>#NUM!</v>
      </c>
    </row>
    <row r="828" spans="1:19" ht="14.25" customHeight="1" x14ac:dyDescent="0.2">
      <c r="A828" s="7" t="s">
        <v>94</v>
      </c>
      <c r="B828" s="5">
        <f>ROW()</f>
        <v>828</v>
      </c>
      <c r="C828" s="6" t="b">
        <v>1</v>
      </c>
      <c r="D828" s="7" t="e">
        <f ca="1">IF($B828 = 1 + N("Presidente"),
    127,
    IF($B828 = 2 + N("Vice-Presidente"),
        72,
        IF($B828 = 3 + N("Secretária bilíngue"),
            13,
            RANDBETWEEN(5,COUNT(#REF!) + 1)
        )
    )
)</f>
        <v>#NUM!</v>
      </c>
      <c r="E828" s="7" t="e">
        <f ca="1">VLOOKUP($D828,#REF!,2,FALSE)</f>
        <v>#NUM!</v>
      </c>
      <c r="F828" s="7" t="e">
        <f ca="1" xml:space="preserve">
IF($B828 = 1,
    0,
    RANDBETWEEN(5,COUNT(#REF!) + 1)
)</f>
        <v>#NUM!</v>
      </c>
      <c r="G828" s="7" t="e">
        <f ca="1" xml:space="preserve">
IF($B828 = 1 + N("Presidente"),
    "de Orléans e Bragança",
    VLOOKUP($F828,#REF!,2,FALSE) &amp; " " &amp; VLOOKUP(RANDBETWEEN(5,COUNT(#REF!) + 1),#REF!,2,FALSE)
)</f>
        <v>#NUM!</v>
      </c>
      <c r="H828" s="7" t="s">
        <v>924</v>
      </c>
      <c r="I828" s="7" t="s">
        <v>5</v>
      </c>
      <c r="J828" s="8">
        <f ca="1" xml:space="preserve">
IF($O828 = 5 + N("CEO"),
    TODAY() - 16340,
    IF($O828 = 8 + N("Secretary"),
        RANDBETWEEN(TODAY() - 12418.5, TODAY()-6574.5),
        IF(OR($O828 = 7, $O828 = 14),
            RANDBETWEEN(TODAY() - 16071, TODAY() - 8766),
            IF(OR($O828 = 13, $O828 = 12, $O828 = 11),
                RANDBETWEEN(TODAY() - 27393.75, TODAY() - 12783.75),
                RANDBETWEEN(TODAY() - 27393.75, TODAY()-10957.5)
            )
        )
    )
)</f>
        <v>20705</v>
      </c>
      <c r="K828" s="6">
        <f ca="1" xml:space="preserve">
IF(OR($O828 = 5, $O828 = 6) + N("Se for presidente ou vice-presidente"),
    10 + N("Doutor"),
    IF($O828 = 7 + N("Se for diretor"),
        RANDBETWEEN(8,10) + N("Graduate school or Master’s degree or Doctorate"),
        IF($O828 = 14 + N("If a manager"),
            RANDBETWEEN(7,9),
            IF(OR($O828 = 13, $O828 = 12, $O828 = 11) + N("If coordinator or specialist or analyst"),
                RANDBETWEEN(7,8),
                7
            )
        )
    )
)</f>
        <v>8</v>
      </c>
      <c r="L828" s="8" t="str">
        <f ca="1">VLOOKUP($K828,Education!$A:$B,2,FALSE)</f>
        <v>Graduate school</v>
      </c>
      <c r="M828" s="7" t="e">
        <f ca="1" xml:space="preserve">
  IF(OR($O828 = 5, $O828 = 6, $O828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8" s="7" t="e">
        <f ca="1">VLOOKUP($M828,Department!$A:$B,2,FALSE)</f>
        <v>#NUM!</v>
      </c>
      <c r="O828" s="6">
        <f t="shared" ca="1" si="12"/>
        <v>11</v>
      </c>
      <c r="P828" s="7" t="str">
        <f ca="1">VLOOKUP($O828,Role!$A:$B,2,FALSE)</f>
        <v>Analyst</v>
      </c>
      <c r="Q828" s="6">
        <f ca="1" xml:space="preserve">
IF($O828 = 11 + N("Analyst"),
    RANDBETWEEN(5, 7) + N("Jr, Pleno, Sr"),
    ""
)</f>
        <v>6</v>
      </c>
      <c r="R828" s="7" t="e">
        <f ca="1" xml:space="preserve">
IF($Q828 &lt;&gt; "",
    VLOOKUP($Q828,Level!$A:$B,2,FALSE),
    ""
)</f>
        <v>#N/A</v>
      </c>
      <c r="S828" s="1" t="e">
        <f ca="1" xml:space="preserve">
IF($O828 = 5 + N("Presidente"),
    27000,
    IF($O828 = 6 + N("Vice-presidente"),
        23000,
        IF(OR($O828 = 8, $O828= 13, $O828 = 12) + N("Secretária bilíngue ou coordenador ou especialista"),
            8000,
            IF($O828 = 7 + N("Diretor"),
                15000,
                IF($O828 = 14 + N("Gerente"),
                    12000,
                    IF($O828 = 9 + N("Estagiário"),
                        705,
                        IF($O828 = 10 + N("Trainee"),
                            805,
                            IF($O828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IF($K828 = 7,
  500,
  IF($K828 = 8,
    1000,
    IF($K828 = 9,
      1500,
      IF($K828 = 10,
        2000,
        0
      )
    )
  )
)
+
N("Adicional no salário por área")
+
IF($M828 = 14 + N("Tecnologia da Informação"),
  120,
  IF($M828 = 16 + N("Vendas"),
    110,
    IF($M828 = 15 + N("Jurídico"),
      100,
      IF(OR($M828 = 8, $M828 = 9, $M828 = 11) + N("Recursos humanos ou comercial ou comunicação e marketing"),
        80,
        0
      )
    )
  )
)
+
N("Adicionando pegadinha")
+
IF(AND($M828 = 16, $K828 = 9, $O828 = 11, $Q828 = 5) + N("Se for de vendas, com mestrado, analista sênior"),
  IF(#REF! = 5,
    100,
    0
  )
  +
  IF($I828 = "M",
    200,
    0
  ),
  0
)</f>
        <v>#NUM!</v>
      </c>
    </row>
    <row r="829" spans="1:19" ht="14.25" customHeight="1" x14ac:dyDescent="0.2">
      <c r="A829" s="7" t="s">
        <v>94</v>
      </c>
      <c r="B829" s="5">
        <f>ROW()</f>
        <v>829</v>
      </c>
      <c r="C829" s="6" t="b">
        <v>1</v>
      </c>
      <c r="D829" s="7" t="e">
        <f ca="1">IF($B829 = 1 + N("Presidente"),
    127,
    IF($B829 = 2 + N("Vice-Presidente"),
        72,
        IF($B829 = 3 + N("Secretária bilíngue"),
            13,
            RANDBETWEEN(5,COUNT(#REF!) + 1)
        )
    )
)</f>
        <v>#NUM!</v>
      </c>
      <c r="E829" s="7" t="e">
        <f ca="1">VLOOKUP($D829,#REF!,2,FALSE)</f>
        <v>#NUM!</v>
      </c>
      <c r="F829" s="7" t="e">
        <f ca="1" xml:space="preserve">
IF($B829 = 1,
    0,
    RANDBETWEEN(5,COUNT(#REF!) + 1)
)</f>
        <v>#NUM!</v>
      </c>
      <c r="G829" s="7" t="e">
        <f ca="1" xml:space="preserve">
IF($B829 = 1 + N("Presidente"),
    "de Orléans e Bragança",
    VLOOKUP($F829,#REF!,2,FALSE) &amp; " " &amp; VLOOKUP(RANDBETWEEN(5,COUNT(#REF!) + 1),#REF!,2,FALSE)
)</f>
        <v>#NUM!</v>
      </c>
      <c r="H829" s="7" t="s">
        <v>925</v>
      </c>
      <c r="I829" s="7" t="s">
        <v>5</v>
      </c>
      <c r="J829" s="8">
        <f ca="1" xml:space="preserve">
IF($O829 = 5 + N("CEO"),
    TODAY() - 16340,
    IF($O829 = 8 + N("Secretary"),
        RANDBETWEEN(TODAY() - 12418.5, TODAY()-6574.5),
        IF(OR($O829 = 7, $O829 = 14),
            RANDBETWEEN(TODAY() - 16071, TODAY() - 8766),
            IF(OR($O829 = 13, $O829 = 12, $O829 = 11),
                RANDBETWEEN(TODAY() - 27393.75, TODAY() - 12783.75),
                RANDBETWEEN(TODAY() - 27393.75, TODAY()-10957.5)
            )
        )
    )
)</f>
        <v>24207</v>
      </c>
      <c r="K829" s="6">
        <f ca="1" xml:space="preserve">
IF(OR($O829 = 5, $O829 = 6) + N("Se for presidente ou vice-presidente"),
    10 + N("Doutor"),
    IF($O829 = 7 + N("Se for diretor"),
        RANDBETWEEN(8,10) + N("Graduate school or Master’s degree or Doctorate"),
        IF($O829 = 14 + N("If a manager"),
            RANDBETWEEN(7,9),
            IF(OR($O829 = 13, $O829 = 12, $O829 = 11) + N("If coordinator or specialist or analyst"),
                RANDBETWEEN(7,8),
                7
            )
        )
    )
)</f>
        <v>7</v>
      </c>
      <c r="L829" s="8" t="str">
        <f ca="1">VLOOKUP($K829,Education!$A:$B,2,FALSE)</f>
        <v>Undergraduate degree</v>
      </c>
      <c r="M829" s="7" t="e">
        <f ca="1" xml:space="preserve">
  IF(OR($O829 = 5, $O829 = 6, $O829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29" s="7" t="e">
        <f ca="1">VLOOKUP($M829,Department!$A:$B,2,FALSE)</f>
        <v>#NUM!</v>
      </c>
      <c r="O829" s="6">
        <f t="shared" ca="1" si="12"/>
        <v>9</v>
      </c>
      <c r="P829" s="7" t="str">
        <f ca="1">VLOOKUP($O829,Role!$A:$B,2,FALSE)</f>
        <v>Intern</v>
      </c>
      <c r="Q829" s="6" t="str">
        <f ca="1" xml:space="preserve">
IF($O829 = 11 + N("Analyst"),
    RANDBETWEEN(5, 7) + N("Jr, Pleno, Sr"),
    ""
)</f>
        <v/>
      </c>
      <c r="R829" s="7" t="str">
        <f ca="1" xml:space="preserve">
IF($Q829 &lt;&gt; "",
    VLOOKUP($Q829,Level!$A:$B,2,FALSE),
    ""
)</f>
        <v/>
      </c>
      <c r="S829" s="1" t="e">
        <f ca="1" xml:space="preserve">
IF($O829 = 5 + N("Presidente"),
    27000,
    IF($O829 = 6 + N("Vice-presidente"),
        23000,
        IF(OR($O829 = 8, $O829= 13, $O829 = 12) + N("Secretária bilíngue ou coordenador ou especialista"),
            8000,
            IF($O829 = 7 + N("Diretor"),
                15000,
                IF($O829 = 14 + N("Gerente"),
                    12000,
                    IF($O829 = 9 + N("Estagiário"),
                        705,
                        IF($O829 = 10 + N("Trainee"),
                            805,
                            IF($O829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IF($K829 = 7,
  500,
  IF($K829 = 8,
    1000,
    IF($K829 = 9,
      1500,
      IF($K829 = 10,
        2000,
        0
      )
    )
  )
)
+
N("Adicional no salário por área")
+
IF($M829 = 14 + N("Tecnologia da Informação"),
  120,
  IF($M829 = 16 + N("Vendas"),
    110,
    IF($M829 = 15 + N("Jurídico"),
      100,
      IF(OR($M829 = 8, $M829 = 9, $M829 = 11) + N("Recursos humanos ou comercial ou comunicação e marketing"),
        80,
        0
      )
    )
  )
)
+
N("Adicionando pegadinha")
+
IF(AND($M829 = 16, $K829 = 9, $O829 = 11, $Q829 = 5) + N("Se for de vendas, com mestrado, analista sênior"),
  IF(#REF! = 5,
    100,
    0
  )
  +
  IF($I829 = "M",
    200,
    0
  ),
  0
)</f>
        <v>#NUM!</v>
      </c>
    </row>
    <row r="830" spans="1:19" ht="14.25" customHeight="1" x14ac:dyDescent="0.2">
      <c r="A830" s="7" t="s">
        <v>94</v>
      </c>
      <c r="B830" s="5">
        <f>ROW()</f>
        <v>830</v>
      </c>
      <c r="C830" s="6" t="b">
        <v>1</v>
      </c>
      <c r="D830" s="7" t="e">
        <f ca="1">IF($B830 = 1 + N("Presidente"),
    127,
    IF($B830 = 2 + N("Vice-Presidente"),
        72,
        IF($B830 = 3 + N("Secretária bilíngue"),
            13,
            RANDBETWEEN(5,COUNT(#REF!) + 1)
        )
    )
)</f>
        <v>#NUM!</v>
      </c>
      <c r="E830" s="7" t="e">
        <f ca="1">VLOOKUP($D830,#REF!,2,FALSE)</f>
        <v>#NUM!</v>
      </c>
      <c r="F830" s="7" t="e">
        <f ca="1" xml:space="preserve">
IF($B830 = 1,
    0,
    RANDBETWEEN(5,COUNT(#REF!) + 1)
)</f>
        <v>#NUM!</v>
      </c>
      <c r="G830" s="7" t="e">
        <f ca="1" xml:space="preserve">
IF($B830 = 1 + N("Presidente"),
    "de Orléans e Bragança",
    VLOOKUP($F830,#REF!,2,FALSE) &amp; " " &amp; VLOOKUP(RANDBETWEEN(5,COUNT(#REF!) + 1),#REF!,2,FALSE)
)</f>
        <v>#NUM!</v>
      </c>
      <c r="H830" s="7" t="s">
        <v>926</v>
      </c>
      <c r="I830" s="7" t="s">
        <v>6</v>
      </c>
      <c r="J830" s="8">
        <f ca="1" xml:space="preserve">
IF($O830 = 5 + N("CEO"),
    TODAY() - 16340,
    IF($O830 = 8 + N("Secretary"),
        RANDBETWEEN(TODAY() - 12418.5, TODAY()-6574.5),
        IF(OR($O830 = 7, $O830 = 14),
            RANDBETWEEN(TODAY() - 16071, TODAY() - 8766),
            IF(OR($O830 = 13, $O830 = 12, $O830 = 11),
                RANDBETWEEN(TODAY() - 27393.75, TODAY() - 12783.75),
                RANDBETWEEN(TODAY() - 27393.75, TODAY()-10957.5)
            )
        )
    )
)</f>
        <v>30104</v>
      </c>
      <c r="K830" s="6">
        <f ca="1" xml:space="preserve">
IF(OR($O830 = 5, $O830 = 6) + N("Se for presidente ou vice-presidente"),
    10 + N("Doutor"),
    IF($O830 = 7 + N("Se for diretor"),
        RANDBETWEEN(8,10) + N("Graduate school or Master’s degree or Doctorate"),
        IF($O830 = 14 + N("If a manager"),
            RANDBETWEEN(7,9),
            IF(OR($O830 = 13, $O830 = 12, $O830 = 11) + N("If coordinator or specialist or analyst"),
                RANDBETWEEN(7,8),
                7
            )
        )
    )
)</f>
        <v>8</v>
      </c>
      <c r="L830" s="8" t="str">
        <f ca="1">VLOOKUP($K830,Education!$A:$B,2,FALSE)</f>
        <v>Graduate school</v>
      </c>
      <c r="M830" s="7" t="e">
        <f ca="1" xml:space="preserve">
  IF(OR($O830 = 5, $O830 = 6, $O830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0" s="7" t="e">
        <f ca="1">VLOOKUP($M830,Department!$A:$B,2,FALSE)</f>
        <v>#NUM!</v>
      </c>
      <c r="O830" s="6">
        <f t="shared" ca="1" si="12"/>
        <v>11</v>
      </c>
      <c r="P830" s="7" t="str">
        <f ca="1">VLOOKUP($O830,Role!$A:$B,2,FALSE)</f>
        <v>Analyst</v>
      </c>
      <c r="Q830" s="6">
        <f ca="1" xml:space="preserve">
IF($O830 = 11 + N("Analyst"),
    RANDBETWEEN(5, 7) + N("Jr, Pleno, Sr"),
    ""
)</f>
        <v>6</v>
      </c>
      <c r="R830" s="7" t="e">
        <f ca="1" xml:space="preserve">
IF($Q830 &lt;&gt; "",
    VLOOKUP($Q830,Level!$A:$B,2,FALSE),
    ""
)</f>
        <v>#N/A</v>
      </c>
      <c r="S830" s="1" t="e">
        <f ca="1" xml:space="preserve">
IF($O830 = 5 + N("Presidente"),
    27000,
    IF($O830 = 6 + N("Vice-presidente"),
        23000,
        IF(OR($O830 = 8, $O830= 13, $O830 = 12) + N("Secretária bilíngue ou coordenador ou especialista"),
            8000,
            IF($O830 = 7 + N("Diretor"),
                15000,
                IF($O830 = 14 + N("Gerente"),
                    12000,
                    IF($O830 = 9 + N("Estagiário"),
                        705,
                        IF($O830 = 10 + N("Trainee"),
                            805,
                            IF($O830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IF($K830 = 7,
  500,
  IF($K830 = 8,
    1000,
    IF($K830 = 9,
      1500,
      IF($K830 = 10,
        2000,
        0
      )
    )
  )
)
+
N("Adicional no salário por área")
+
IF($M830 = 14 + N("Tecnologia da Informação"),
  120,
  IF($M830 = 16 + N("Vendas"),
    110,
    IF($M830 = 15 + N("Jurídico"),
      100,
      IF(OR($M830 = 8, $M830 = 9, $M830 = 11) + N("Recursos humanos ou comercial ou comunicação e marketing"),
        80,
        0
      )
    )
  )
)
+
N("Adicionando pegadinha")
+
IF(AND($M830 = 16, $K830 = 9, $O830 = 11, $Q830 = 5) + N("Se for de vendas, com mestrado, analista sênior"),
  IF(#REF! = 5,
    100,
    0
  )
  +
  IF($I830 = "M",
    200,
    0
  ),
  0
)</f>
        <v>#NUM!</v>
      </c>
    </row>
    <row r="831" spans="1:19" ht="14.25" customHeight="1" x14ac:dyDescent="0.2">
      <c r="A831" s="7" t="s">
        <v>94</v>
      </c>
      <c r="B831" s="5">
        <f>ROW()</f>
        <v>831</v>
      </c>
      <c r="C831" s="6" t="b">
        <v>1</v>
      </c>
      <c r="D831" s="7" t="e">
        <f ca="1">IF($B831 = 1 + N("Presidente"),
    127,
    IF($B831 = 2 + N("Vice-Presidente"),
        72,
        IF($B831 = 3 + N("Secretária bilíngue"),
            13,
            RANDBETWEEN(5,COUNT(#REF!) + 1)
        )
    )
)</f>
        <v>#NUM!</v>
      </c>
      <c r="E831" s="7" t="e">
        <f ca="1">VLOOKUP($D831,#REF!,2,FALSE)</f>
        <v>#NUM!</v>
      </c>
      <c r="F831" s="7" t="e">
        <f ca="1" xml:space="preserve">
IF($B831 = 1,
    0,
    RANDBETWEEN(5,COUNT(#REF!) + 1)
)</f>
        <v>#NUM!</v>
      </c>
      <c r="G831" s="7" t="e">
        <f ca="1" xml:space="preserve">
IF($B831 = 1 + N("Presidente"),
    "de Orléans e Bragança",
    VLOOKUP($F831,#REF!,2,FALSE) &amp; " " &amp; VLOOKUP(RANDBETWEEN(5,COUNT(#REF!) + 1),#REF!,2,FALSE)
)</f>
        <v>#NUM!</v>
      </c>
      <c r="H831" s="7" t="s">
        <v>927</v>
      </c>
      <c r="I831" s="7" t="s">
        <v>6</v>
      </c>
      <c r="J831" s="8">
        <f ca="1" xml:space="preserve">
IF($O831 = 5 + N("CEO"),
    TODAY() - 16340,
    IF($O831 = 8 + N("Secretary"),
        RANDBETWEEN(TODAY() - 12418.5, TODAY()-6574.5),
        IF(OR($O831 = 7, $O831 = 14),
            RANDBETWEEN(TODAY() - 16071, TODAY() - 8766),
            IF(OR($O831 = 13, $O831 = 12, $O831 = 11),
                RANDBETWEEN(TODAY() - 27393.75, TODAY() - 12783.75),
                RANDBETWEEN(TODAY() - 27393.75, TODAY()-10957.5)
            )
        )
    )
)</f>
        <v>24454</v>
      </c>
      <c r="K831" s="6">
        <f ca="1" xml:space="preserve">
IF(OR($O831 = 5, $O831 = 6) + N("Se for presidente ou vice-presidente"),
    10 + N("Doutor"),
    IF($O831 = 7 + N("Se for diretor"),
        RANDBETWEEN(8,10) + N("Graduate school or Master’s degree or Doctorate"),
        IF($O831 = 14 + N("If a manager"),
            RANDBETWEEN(7,9),
            IF(OR($O831 = 13, $O831 = 12, $O831 = 11) + N("If coordinator or specialist or analyst"),
                RANDBETWEEN(7,8),
                7
            )
        )
    )
)</f>
        <v>7</v>
      </c>
      <c r="L831" s="8" t="str">
        <f ca="1">VLOOKUP($K831,Education!$A:$B,2,FALSE)</f>
        <v>Undergraduate degree</v>
      </c>
      <c r="M831" s="7" t="e">
        <f ca="1" xml:space="preserve">
  IF(OR($O831 = 5, $O831 = 6, $O831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1" s="7" t="e">
        <f ca="1">VLOOKUP($M831,Department!$A:$B,2,FALSE)</f>
        <v>#NUM!</v>
      </c>
      <c r="O831" s="6">
        <f t="shared" ca="1" si="12"/>
        <v>9</v>
      </c>
      <c r="P831" s="7" t="str">
        <f ca="1">VLOOKUP($O831,Role!$A:$B,2,FALSE)</f>
        <v>Intern</v>
      </c>
      <c r="Q831" s="6" t="str">
        <f ca="1" xml:space="preserve">
IF($O831 = 11 + N("Analyst"),
    RANDBETWEEN(5, 7) + N("Jr, Pleno, Sr"),
    ""
)</f>
        <v/>
      </c>
      <c r="R831" s="7" t="str">
        <f ca="1" xml:space="preserve">
IF($Q831 &lt;&gt; "",
    VLOOKUP($Q831,Level!$A:$B,2,FALSE),
    ""
)</f>
        <v/>
      </c>
      <c r="S831" s="1" t="e">
        <f ca="1" xml:space="preserve">
IF($O831 = 5 + N("Presidente"),
    27000,
    IF($O831 = 6 + N("Vice-presidente"),
        23000,
        IF(OR($O831 = 8, $O831= 13, $O831 = 12) + N("Secretária bilíngue ou coordenador ou especialista"),
            8000,
            IF($O831 = 7 + N("Diretor"),
                15000,
                IF($O831 = 14 + N("Gerente"),
                    12000,
                    IF($O831 = 9 + N("Estagiário"),
                        705,
                        IF($O831 = 10 + N("Trainee"),
                            805,
                            IF($O831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IF($K831 = 7,
  500,
  IF($K831 = 8,
    1000,
    IF($K831 = 9,
      1500,
      IF($K831 = 10,
        2000,
        0
      )
    )
  )
)
+
N("Adicional no salário por área")
+
IF($M831 = 14 + N("Tecnologia da Informação"),
  120,
  IF($M831 = 16 + N("Vendas"),
    110,
    IF($M831 = 15 + N("Jurídico"),
      100,
      IF(OR($M831 = 8, $M831 = 9, $M831 = 11) + N("Recursos humanos ou comercial ou comunicação e marketing"),
        80,
        0
      )
    )
  )
)
+
N("Adicionando pegadinha")
+
IF(AND($M831 = 16, $K831 = 9, $O831 = 11, $Q831 = 5) + N("Se for de vendas, com mestrado, analista sênior"),
  IF(#REF! = 5,
    100,
    0
  )
  +
  IF($I831 = "M",
    200,
    0
  ),
  0
)</f>
        <v>#NUM!</v>
      </c>
    </row>
    <row r="832" spans="1:19" ht="14.25" customHeight="1" x14ac:dyDescent="0.2">
      <c r="A832" s="7" t="s">
        <v>94</v>
      </c>
      <c r="B832" s="5">
        <f>ROW()</f>
        <v>832</v>
      </c>
      <c r="C832" s="6" t="b">
        <v>1</v>
      </c>
      <c r="D832" s="7" t="e">
        <f ca="1">IF($B832 = 1 + N("Presidente"),
    127,
    IF($B832 = 2 + N("Vice-Presidente"),
        72,
        IF($B832 = 3 + N("Secretária bilíngue"),
            13,
            RANDBETWEEN(5,COUNT(#REF!) + 1)
        )
    )
)</f>
        <v>#NUM!</v>
      </c>
      <c r="E832" s="7" t="e">
        <f ca="1">VLOOKUP($D832,#REF!,2,FALSE)</f>
        <v>#NUM!</v>
      </c>
      <c r="F832" s="7" t="e">
        <f ca="1" xml:space="preserve">
IF($B832 = 1,
    0,
    RANDBETWEEN(5,COUNT(#REF!) + 1)
)</f>
        <v>#NUM!</v>
      </c>
      <c r="G832" s="7" t="e">
        <f ca="1" xml:space="preserve">
IF($B832 = 1 + N("Presidente"),
    "de Orléans e Bragança",
    VLOOKUP($F832,#REF!,2,FALSE) &amp; " " &amp; VLOOKUP(RANDBETWEEN(5,COUNT(#REF!) + 1),#REF!,2,FALSE)
)</f>
        <v>#NUM!</v>
      </c>
      <c r="H832" s="7" t="s">
        <v>928</v>
      </c>
      <c r="I832" s="7" t="s">
        <v>5</v>
      </c>
      <c r="J832" s="8">
        <f ca="1" xml:space="preserve">
IF($O832 = 5 + N("CEO"),
    TODAY() - 16340,
    IF($O832 = 8 + N("Secretary"),
        RANDBETWEEN(TODAY() - 12418.5, TODAY()-6574.5),
        IF(OR($O832 = 7, $O832 = 14),
            RANDBETWEEN(TODAY() - 16071, TODAY() - 8766),
            IF(OR($O832 = 13, $O832 = 12, $O832 = 11),
                RANDBETWEEN(TODAY() - 27393.75, TODAY() - 12783.75),
                RANDBETWEEN(TODAY() - 27393.75, TODAY()-10957.5)
            )
        )
    )
)</f>
        <v>28255</v>
      </c>
      <c r="K832" s="6">
        <f ca="1" xml:space="preserve">
IF(OR($O832 = 5, $O832 = 6) + N("Se for presidente ou vice-presidente"),
    10 + N("Doutor"),
    IF($O832 = 7 + N("Se for diretor"),
        RANDBETWEEN(8,10) + N("Graduate school or Master’s degree or Doctorate"),
        IF($O832 = 14 + N("If a manager"),
            RANDBETWEEN(7,9),
            IF(OR($O832 = 13, $O832 = 12, $O832 = 11) + N("If coordinator or specialist or analyst"),
                RANDBETWEEN(7,8),
                7
            )
        )
    )
)</f>
        <v>7</v>
      </c>
      <c r="L832" s="8" t="str">
        <f ca="1">VLOOKUP($K832,Education!$A:$B,2,FALSE)</f>
        <v>Undergraduate degree</v>
      </c>
      <c r="M832" s="7" t="e">
        <f ca="1" xml:space="preserve">
  IF(OR($O832 = 5, $O832 = 6, $O832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2" s="7" t="e">
        <f ca="1">VLOOKUP($M832,Department!$A:$B,2,FALSE)</f>
        <v>#NUM!</v>
      </c>
      <c r="O832" s="6">
        <f t="shared" ca="1" si="12"/>
        <v>11</v>
      </c>
      <c r="P832" s="7" t="str">
        <f ca="1">VLOOKUP($O832,Role!$A:$B,2,FALSE)</f>
        <v>Analyst</v>
      </c>
      <c r="Q832" s="6">
        <f ca="1" xml:space="preserve">
IF($O832 = 11 + N("Analyst"),
    RANDBETWEEN(5, 7) + N("Jr, Pleno, Sr"),
    ""
)</f>
        <v>5</v>
      </c>
      <c r="R832" s="7" t="e">
        <f ca="1" xml:space="preserve">
IF($Q832 &lt;&gt; "",
    VLOOKUP($Q832,Level!$A:$B,2,FALSE),
    ""
)</f>
        <v>#N/A</v>
      </c>
      <c r="S832" s="1" t="e">
        <f ca="1" xml:space="preserve">
IF($O832 = 5 + N("Presidente"),
    27000,
    IF($O832 = 6 + N("Vice-presidente"),
        23000,
        IF(OR($O832 = 8, $O832= 13, $O832 = 12) + N("Secretária bilíngue ou coordenador ou especialista"),
            8000,
            IF($O832 = 7 + N("Diretor"),
                15000,
                IF($O832 = 14 + N("Gerente"),
                    12000,
                    IF($O832 = 9 + N("Estagiário"),
                        705,
                        IF($O832 = 10 + N("Trainee"),
                            805,
                            IF($O832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IF($K832 = 7,
  500,
  IF($K832 = 8,
    1000,
    IF($K832 = 9,
      1500,
      IF($K832 = 10,
        2000,
        0
      )
    )
  )
)
+
N("Adicional no salário por área")
+
IF($M832 = 14 + N("Tecnologia da Informação"),
  120,
  IF($M832 = 16 + N("Vendas"),
    110,
    IF($M832 = 15 + N("Jurídico"),
      100,
      IF(OR($M832 = 8, $M832 = 9, $M832 = 11) + N("Recursos humanos ou comercial ou comunicação e marketing"),
        80,
        0
      )
    )
  )
)
+
N("Adicionando pegadinha")
+
IF(AND($M832 = 16, $K832 = 9, $O832 = 11, $Q832 = 5) + N("Se for de vendas, com mestrado, analista sênior"),
  IF(#REF! = 5,
    100,
    0
  )
  +
  IF($I832 = "M",
    200,
    0
  ),
  0
)</f>
        <v>#NUM!</v>
      </c>
    </row>
    <row r="833" spans="1:19" ht="14.25" customHeight="1" x14ac:dyDescent="0.2">
      <c r="A833" s="7" t="s">
        <v>94</v>
      </c>
      <c r="B833" s="5">
        <f>ROW()</f>
        <v>833</v>
      </c>
      <c r="C833" s="6" t="b">
        <v>1</v>
      </c>
      <c r="D833" s="7" t="e">
        <f ca="1">IF($B833 = 1 + N("Presidente"),
    127,
    IF($B833 = 2 + N("Vice-Presidente"),
        72,
        IF($B833 = 3 + N("Secretária bilíngue"),
            13,
            RANDBETWEEN(5,COUNT(#REF!) + 1)
        )
    )
)</f>
        <v>#NUM!</v>
      </c>
      <c r="E833" s="7" t="e">
        <f ca="1">VLOOKUP($D833,#REF!,2,FALSE)</f>
        <v>#NUM!</v>
      </c>
      <c r="F833" s="7" t="e">
        <f ca="1" xml:space="preserve">
IF($B833 = 1,
    0,
    RANDBETWEEN(5,COUNT(#REF!) + 1)
)</f>
        <v>#NUM!</v>
      </c>
      <c r="G833" s="7" t="e">
        <f ca="1" xml:space="preserve">
IF($B833 = 1 + N("Presidente"),
    "de Orléans e Bragança",
    VLOOKUP($F833,#REF!,2,FALSE) &amp; " " &amp; VLOOKUP(RANDBETWEEN(5,COUNT(#REF!) + 1),#REF!,2,FALSE)
)</f>
        <v>#NUM!</v>
      </c>
      <c r="H833" s="7" t="s">
        <v>929</v>
      </c>
      <c r="I833" s="7" t="s">
        <v>6</v>
      </c>
      <c r="J833" s="8">
        <f ca="1" xml:space="preserve">
IF($O833 = 5 + N("CEO"),
    TODAY() - 16340,
    IF($O833 = 8 + N("Secretary"),
        RANDBETWEEN(TODAY() - 12418.5, TODAY()-6574.5),
        IF(OR($O833 = 7, $O833 = 14),
            RANDBETWEEN(TODAY() - 16071, TODAY() - 8766),
            IF(OR($O833 = 13, $O833 = 12, $O833 = 11),
                RANDBETWEEN(TODAY() - 27393.75, TODAY() - 12783.75),
                RANDBETWEEN(TODAY() - 27393.75, TODAY()-10957.5)
            )
        )
    )
)</f>
        <v>31794</v>
      </c>
      <c r="K833" s="6">
        <f ca="1" xml:space="preserve">
IF(OR($O833 = 5, $O833 = 6) + N("Se for presidente ou vice-presidente"),
    10 + N("Doutor"),
    IF($O833 = 7 + N("Se for diretor"),
        RANDBETWEEN(8,10) + N("Graduate school or Master’s degree or Doctorate"),
        IF($O833 = 14 + N("If a manager"),
            RANDBETWEEN(7,9),
            IF(OR($O833 = 13, $O833 = 12, $O833 = 11) + N("If coordinator or specialist or analyst"),
                RANDBETWEEN(7,8),
                7
            )
        )
    )
)</f>
        <v>7</v>
      </c>
      <c r="L833" s="8" t="str">
        <f ca="1">VLOOKUP($K833,Education!$A:$B,2,FALSE)</f>
        <v>Undergraduate degree</v>
      </c>
      <c r="M833" s="7" t="e">
        <f ca="1" xml:space="preserve">
  IF(OR($O833 = 5, $O833 = 6, $O833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3" s="7" t="e">
        <f ca="1">VLOOKUP($M833,Department!$A:$B,2,FALSE)</f>
        <v>#NUM!</v>
      </c>
      <c r="O833" s="6">
        <f t="shared" ca="1" si="12"/>
        <v>9</v>
      </c>
      <c r="P833" s="7" t="str">
        <f ca="1">VLOOKUP($O833,Role!$A:$B,2,FALSE)</f>
        <v>Intern</v>
      </c>
      <c r="Q833" s="6" t="str">
        <f ca="1" xml:space="preserve">
IF($O833 = 11 + N("Analyst"),
    RANDBETWEEN(5, 7) + N("Jr, Pleno, Sr"),
    ""
)</f>
        <v/>
      </c>
      <c r="R833" s="7" t="str">
        <f ca="1" xml:space="preserve">
IF($Q833 &lt;&gt; "",
    VLOOKUP($Q833,Level!$A:$B,2,FALSE),
    ""
)</f>
        <v/>
      </c>
      <c r="S833" s="1" t="e">
        <f ca="1" xml:space="preserve">
IF($O833 = 5 + N("Presidente"),
    27000,
    IF($O833 = 6 + N("Vice-presidente"),
        23000,
        IF(OR($O833 = 8, $O833= 13, $O833 = 12) + N("Secretária bilíngue ou coordenador ou especialista"),
            8000,
            IF($O833 = 7 + N("Diretor"),
                15000,
                IF($O833 = 14 + N("Gerente"),
                    12000,
                    IF($O833 = 9 + N("Estagiário"),
                        705,
                        IF($O833 = 10 + N("Trainee"),
                            805,
                            IF($O833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IF($K833 = 7,
  500,
  IF($K833 = 8,
    1000,
    IF($K833 = 9,
      1500,
      IF($K833 = 10,
        2000,
        0
      )
    )
  )
)
+
N("Adicional no salário por área")
+
IF($M833 = 14 + N("Tecnologia da Informação"),
  120,
  IF($M833 = 16 + N("Vendas"),
    110,
    IF($M833 = 15 + N("Jurídico"),
      100,
      IF(OR($M833 = 8, $M833 = 9, $M833 = 11) + N("Recursos humanos ou comercial ou comunicação e marketing"),
        80,
        0
      )
    )
  )
)
+
N("Adicionando pegadinha")
+
IF(AND($M833 = 16, $K833 = 9, $O833 = 11, $Q833 = 5) + N("Se for de vendas, com mestrado, analista sênior"),
  IF(#REF! = 5,
    100,
    0
  )
  +
  IF($I833 = "M",
    200,
    0
  ),
  0
)</f>
        <v>#NUM!</v>
      </c>
    </row>
    <row r="834" spans="1:19" ht="14.25" customHeight="1" x14ac:dyDescent="0.2">
      <c r="A834" s="7" t="s">
        <v>94</v>
      </c>
      <c r="B834" s="5">
        <f>ROW()</f>
        <v>834</v>
      </c>
      <c r="C834" s="6" t="b">
        <v>1</v>
      </c>
      <c r="D834" s="7" t="e">
        <f ca="1">IF($B834 = 1 + N("Presidente"),
    127,
    IF($B834 = 2 + N("Vice-Presidente"),
        72,
        IF($B834 = 3 + N("Secretária bilíngue"),
            13,
            RANDBETWEEN(5,COUNT(#REF!) + 1)
        )
    )
)</f>
        <v>#NUM!</v>
      </c>
      <c r="E834" s="7" t="e">
        <f ca="1">VLOOKUP($D834,#REF!,2,FALSE)</f>
        <v>#NUM!</v>
      </c>
      <c r="F834" s="7" t="e">
        <f ca="1" xml:space="preserve">
IF($B834 = 1,
    0,
    RANDBETWEEN(5,COUNT(#REF!) + 1)
)</f>
        <v>#NUM!</v>
      </c>
      <c r="G834" s="7" t="e">
        <f ca="1" xml:space="preserve">
IF($B834 = 1 + N("Presidente"),
    "de Orléans e Bragança",
    VLOOKUP($F834,#REF!,2,FALSE) &amp; " " &amp; VLOOKUP(RANDBETWEEN(5,COUNT(#REF!) + 1),#REF!,2,FALSE)
)</f>
        <v>#NUM!</v>
      </c>
      <c r="H834" s="7" t="s">
        <v>930</v>
      </c>
      <c r="I834" s="7" t="s">
        <v>6</v>
      </c>
      <c r="J834" s="8">
        <f ca="1" xml:space="preserve">
IF($O834 = 5 + N("CEO"),
    TODAY() - 16340,
    IF($O834 = 8 + N("Secretary"),
        RANDBETWEEN(TODAY() - 12418.5, TODAY()-6574.5),
        IF(OR($O834 = 7, $O834 = 14),
            RANDBETWEEN(TODAY() - 16071, TODAY() - 8766),
            IF(OR($O834 = 13, $O834 = 12, $O834 = 11),
                RANDBETWEEN(TODAY() - 27393.75, TODAY() - 12783.75),
                RANDBETWEEN(TODAY() - 27393.75, TODAY()-10957.5)
            )
        )
    )
)</f>
        <v>27018</v>
      </c>
      <c r="K834" s="6">
        <f ca="1" xml:space="preserve">
IF(OR($O834 = 5, $O834 = 6) + N("Se for presidente ou vice-presidente"),
    10 + N("Doutor"),
    IF($O834 = 7 + N("Se for diretor"),
        RANDBETWEEN(8,10) + N("Graduate school or Master’s degree or Doctorate"),
        IF($O834 = 14 + N("If a manager"),
            RANDBETWEEN(7,9),
            IF(OR($O834 = 13, $O834 = 12, $O834 = 11) + N("If coordinator or specialist or analyst"),
                RANDBETWEEN(7,8),
                7
            )
        )
    )
)</f>
        <v>7</v>
      </c>
      <c r="L834" s="8" t="str">
        <f ca="1">VLOOKUP($K834,Education!$A:$B,2,FALSE)</f>
        <v>Undergraduate degree</v>
      </c>
      <c r="M834" s="7" t="e">
        <f ca="1" xml:space="preserve">
  IF(OR($O834 = 5, $O834 = 6, $O834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4" s="7" t="e">
        <f ca="1">VLOOKUP($M834,Department!$A:$B,2,FALSE)</f>
        <v>#NUM!</v>
      </c>
      <c r="O834" s="6">
        <f t="shared" ca="1" si="12"/>
        <v>11</v>
      </c>
      <c r="P834" s="7" t="str">
        <f ca="1">VLOOKUP($O834,Role!$A:$B,2,FALSE)</f>
        <v>Analyst</v>
      </c>
      <c r="Q834" s="6">
        <f ca="1" xml:space="preserve">
IF($O834 = 11 + N("Analyst"),
    RANDBETWEEN(5, 7) + N("Jr, Pleno, Sr"),
    ""
)</f>
        <v>6</v>
      </c>
      <c r="R834" s="7" t="e">
        <f ca="1" xml:space="preserve">
IF($Q834 &lt;&gt; "",
    VLOOKUP($Q834,Level!$A:$B,2,FALSE),
    ""
)</f>
        <v>#N/A</v>
      </c>
      <c r="S834" s="1" t="e">
        <f ca="1" xml:space="preserve">
IF($O834 = 5 + N("Presidente"),
    27000,
    IF($O834 = 6 + N("Vice-presidente"),
        23000,
        IF(OR($O834 = 8, $O834= 13, $O834 = 12) + N("Secretária bilíngue ou coordenador ou especialista"),
            8000,
            IF($O834 = 7 + N("Diretor"),
                15000,
                IF($O834 = 14 + N("Gerente"),
                    12000,
                    IF($O834 = 9 + N("Estagiário"),
                        705,
                        IF($O834 = 10 + N("Trainee"),
                            805,
                            IF($O834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IF($K834 = 7,
  500,
  IF($K834 = 8,
    1000,
    IF($K834 = 9,
      1500,
      IF($K834 = 10,
        2000,
        0
      )
    )
  )
)
+
N("Adicional no salário por área")
+
IF($M834 = 14 + N("Tecnologia da Informação"),
  120,
  IF($M834 = 16 + N("Vendas"),
    110,
    IF($M834 = 15 + N("Jurídico"),
      100,
      IF(OR($M834 = 8, $M834 = 9, $M834 = 11) + N("Recursos humanos ou comercial ou comunicação e marketing"),
        80,
        0
      )
    )
  )
)
+
N("Adicionando pegadinha")
+
IF(AND($M834 = 16, $K834 = 9, $O834 = 11, $Q834 = 5) + N("Se for de vendas, com mestrado, analista sênior"),
  IF(#REF! = 5,
    100,
    0
  )
  +
  IF($I834 = "M",
    200,
    0
  ),
  0
)</f>
        <v>#NUM!</v>
      </c>
    </row>
    <row r="835" spans="1:19" ht="14.25" customHeight="1" x14ac:dyDescent="0.2">
      <c r="A835" s="7" t="s">
        <v>94</v>
      </c>
      <c r="B835" s="5">
        <f>ROW()</f>
        <v>835</v>
      </c>
      <c r="C835" s="6" t="b">
        <v>1</v>
      </c>
      <c r="D835" s="7" t="e">
        <f ca="1">IF($B835 = 1 + N("Presidente"),
    127,
    IF($B835 = 2 + N("Vice-Presidente"),
        72,
        IF($B835 = 3 + N("Secretária bilíngue"),
            13,
            RANDBETWEEN(5,COUNT(#REF!) + 1)
        )
    )
)</f>
        <v>#NUM!</v>
      </c>
      <c r="E835" s="7" t="e">
        <f ca="1">VLOOKUP($D835,#REF!,2,FALSE)</f>
        <v>#NUM!</v>
      </c>
      <c r="F835" s="7" t="e">
        <f ca="1" xml:space="preserve">
IF($B835 = 1,
    0,
    RANDBETWEEN(5,COUNT(#REF!) + 1)
)</f>
        <v>#NUM!</v>
      </c>
      <c r="G835" s="7" t="e">
        <f ca="1" xml:space="preserve">
IF($B835 = 1 + N("Presidente"),
    "de Orléans e Bragança",
    VLOOKUP($F835,#REF!,2,FALSE) &amp; " " &amp; VLOOKUP(RANDBETWEEN(5,COUNT(#REF!) + 1),#REF!,2,FALSE)
)</f>
        <v>#NUM!</v>
      </c>
      <c r="H835" s="7" t="s">
        <v>931</v>
      </c>
      <c r="I835" s="7" t="s">
        <v>6</v>
      </c>
      <c r="J835" s="8">
        <f ca="1" xml:space="preserve">
IF($O835 = 5 + N("CEO"),
    TODAY() - 16340,
    IF($O835 = 8 + N("Secretary"),
        RANDBETWEEN(TODAY() - 12418.5, TODAY()-6574.5),
        IF(OR($O835 = 7, $O835 = 14),
            RANDBETWEEN(TODAY() - 16071, TODAY() - 8766),
            IF(OR($O835 = 13, $O835 = 12, $O835 = 11),
                RANDBETWEEN(TODAY() - 27393.75, TODAY() - 12783.75),
                RANDBETWEEN(TODAY() - 27393.75, TODAY()-10957.5)
            )
        )
    )
)</f>
        <v>24878</v>
      </c>
      <c r="K835" s="6">
        <f ca="1" xml:space="preserve">
IF(OR($O835 = 5, $O835 = 6) + N("Se for presidente ou vice-presidente"),
    10 + N("Doutor"),
    IF($O835 = 7 + N("Se for diretor"),
        RANDBETWEEN(8,10) + N("Graduate school or Master’s degree or Doctorate"),
        IF($O835 = 14 + N("If a manager"),
            RANDBETWEEN(7,9),
            IF(OR($O835 = 13, $O835 = 12, $O835 = 11) + N("If coordinator or specialist or analyst"),
                RANDBETWEEN(7,8),
                7
            )
        )
    )
)</f>
        <v>7</v>
      </c>
      <c r="L835" s="8" t="str">
        <f ca="1">VLOOKUP($K835,Education!$A:$B,2,FALSE)</f>
        <v>Undergraduate degree</v>
      </c>
      <c r="M835" s="7" t="e">
        <f ca="1" xml:space="preserve">
  IF(OR($O835 = 5, $O835 = 6, $O835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5" s="7" t="e">
        <f ca="1">VLOOKUP($M835,Department!$A:$B,2,FALSE)</f>
        <v>#NUM!</v>
      </c>
      <c r="O835" s="6">
        <f t="shared" ref="O835:O898" ca="1" si="13" xml:space="preserve">
IF($B835 = 1 + N("Se matrícula for 1"),
  5 + N("Presidente"),
  IF($B835 = 2 + N("Se matrícula for 2"),
    6 + N("Vice-presidente"),
    IF($B835 = 3 + N("Se matrícula for 3"),
      8 + N("Secretária bilíngue"),
      IF(AND($B835 &gt;= 4, $B835 &lt;=14),
        7 + N("Diretor"),
        IF(AND($B835 &gt;= 15, $B835 &lt;= 25),
          14 + N("Manager"),
          IF(AND($B835 &gt;= 26, $B835 &lt;= 36),
            13 + N("Coordinador"),
            IF(AND($B835 &gt;= 37, $B835 &lt;= 47),
              12 + N("Especialista"),
                IF(MOD($B835,2) = 0,
                  11 + N("Analista"),
                  RANDBETWEEN(9,10) + N("Estagiário ou Trainee")
                )
            )
          )
        )
      )
    )
  )
)</f>
        <v>9</v>
      </c>
      <c r="P835" s="7" t="str">
        <f ca="1">VLOOKUP($O835,Role!$A:$B,2,FALSE)</f>
        <v>Intern</v>
      </c>
      <c r="Q835" s="6" t="str">
        <f ca="1" xml:space="preserve">
IF($O835 = 11 + N("Analyst"),
    RANDBETWEEN(5, 7) + N("Jr, Pleno, Sr"),
    ""
)</f>
        <v/>
      </c>
      <c r="R835" s="7" t="str">
        <f ca="1" xml:space="preserve">
IF($Q835 &lt;&gt; "",
    VLOOKUP($Q835,Level!$A:$B,2,FALSE),
    ""
)</f>
        <v/>
      </c>
      <c r="S835" s="1" t="e">
        <f ca="1" xml:space="preserve">
IF($O835 = 5 + N("Presidente"),
    27000,
    IF($O835 = 6 + N("Vice-presidente"),
        23000,
        IF(OR($O835 = 8, $O835= 13, $O835 = 12) + N("Secretária bilíngue ou coordenador ou especialista"),
            8000,
            IF($O835 = 7 + N("Diretor"),
                15000,
                IF($O835 = 14 + N("Gerente"),
                    12000,
                    IF($O835 = 9 + N("Estagiário"),
                        705,
                        IF($O835 = 10 + N("Trainee"),
                            805,
                            IF($O835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IF($K835 = 7,
  500,
  IF($K835 = 8,
    1000,
    IF($K835 = 9,
      1500,
      IF($K835 = 10,
        2000,
        0
      )
    )
  )
)
+
N("Adicional no salário por área")
+
IF($M835 = 14 + N("Tecnologia da Informação"),
  120,
  IF($M835 = 16 + N("Vendas"),
    110,
    IF($M835 = 15 + N("Jurídico"),
      100,
      IF(OR($M835 = 8, $M835 = 9, $M835 = 11) + N("Recursos humanos ou comercial ou comunicação e marketing"),
        80,
        0
      )
    )
  )
)
+
N("Adicionando pegadinha")
+
IF(AND($M835 = 16, $K835 = 9, $O835 = 11, $Q835 = 5) + N("Se for de vendas, com mestrado, analista sênior"),
  IF(#REF! = 5,
    100,
    0
  )
  +
  IF($I835 = "M",
    200,
    0
  ),
  0
)</f>
        <v>#NUM!</v>
      </c>
    </row>
    <row r="836" spans="1:19" ht="14.25" customHeight="1" x14ac:dyDescent="0.2">
      <c r="A836" s="7" t="s">
        <v>94</v>
      </c>
      <c r="B836" s="5">
        <f>ROW()</f>
        <v>836</v>
      </c>
      <c r="C836" s="6" t="b">
        <v>1</v>
      </c>
      <c r="D836" s="7" t="e">
        <f ca="1">IF($B836 = 1 + N("Presidente"),
    127,
    IF($B836 = 2 + N("Vice-Presidente"),
        72,
        IF($B836 = 3 + N("Secretária bilíngue"),
            13,
            RANDBETWEEN(5,COUNT(#REF!) + 1)
        )
    )
)</f>
        <v>#NUM!</v>
      </c>
      <c r="E836" s="7" t="e">
        <f ca="1">VLOOKUP($D836,#REF!,2,FALSE)</f>
        <v>#NUM!</v>
      </c>
      <c r="F836" s="7" t="e">
        <f ca="1" xml:space="preserve">
IF($B836 = 1,
    0,
    RANDBETWEEN(5,COUNT(#REF!) + 1)
)</f>
        <v>#NUM!</v>
      </c>
      <c r="G836" s="7" t="e">
        <f ca="1" xml:space="preserve">
IF($B836 = 1 + N("Presidente"),
    "de Orléans e Bragança",
    VLOOKUP($F836,#REF!,2,FALSE) &amp; " " &amp; VLOOKUP(RANDBETWEEN(5,COUNT(#REF!) + 1),#REF!,2,FALSE)
)</f>
        <v>#NUM!</v>
      </c>
      <c r="H836" s="7" t="s">
        <v>932</v>
      </c>
      <c r="I836" s="7" t="s">
        <v>6</v>
      </c>
      <c r="J836" s="8">
        <f ca="1" xml:space="preserve">
IF($O836 = 5 + N("CEO"),
    TODAY() - 16340,
    IF($O836 = 8 + N("Secretary"),
        RANDBETWEEN(TODAY() - 12418.5, TODAY()-6574.5),
        IF(OR($O836 = 7, $O836 = 14),
            RANDBETWEEN(TODAY() - 16071, TODAY() - 8766),
            IF(OR($O836 = 13, $O836 = 12, $O836 = 11),
                RANDBETWEEN(TODAY() - 27393.75, TODAY() - 12783.75),
                RANDBETWEEN(TODAY() - 27393.75, TODAY()-10957.5)
            )
        )
    )
)</f>
        <v>27733</v>
      </c>
      <c r="K836" s="6">
        <f ca="1" xml:space="preserve">
IF(OR($O836 = 5, $O836 = 6) + N("Se for presidente ou vice-presidente"),
    10 + N("Doutor"),
    IF($O836 = 7 + N("Se for diretor"),
        RANDBETWEEN(8,10) + N("Graduate school or Master’s degree or Doctorate"),
        IF($O836 = 14 + N("If a manager"),
            RANDBETWEEN(7,9),
            IF(OR($O836 = 13, $O836 = 12, $O836 = 11) + N("If coordinator or specialist or analyst"),
                RANDBETWEEN(7,8),
                7
            )
        )
    )
)</f>
        <v>8</v>
      </c>
      <c r="L836" s="8" t="str">
        <f ca="1">VLOOKUP($K836,Education!$A:$B,2,FALSE)</f>
        <v>Graduate school</v>
      </c>
      <c r="M836" s="7" t="e">
        <f ca="1" xml:space="preserve">
  IF(OR($O836 = 5, $O836 = 6, $O836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6" s="7" t="e">
        <f ca="1">VLOOKUP($M836,Department!$A:$B,2,FALSE)</f>
        <v>#NUM!</v>
      </c>
      <c r="O836" s="6">
        <f t="shared" ca="1" si="13"/>
        <v>11</v>
      </c>
      <c r="P836" s="7" t="str">
        <f ca="1">VLOOKUP($O836,Role!$A:$B,2,FALSE)</f>
        <v>Analyst</v>
      </c>
      <c r="Q836" s="6">
        <f ca="1" xml:space="preserve">
IF($O836 = 11 + N("Analyst"),
    RANDBETWEEN(5, 7) + N("Jr, Pleno, Sr"),
    ""
)</f>
        <v>5</v>
      </c>
      <c r="R836" s="7" t="e">
        <f ca="1" xml:space="preserve">
IF($Q836 &lt;&gt; "",
    VLOOKUP($Q836,Level!$A:$B,2,FALSE),
    ""
)</f>
        <v>#N/A</v>
      </c>
      <c r="S836" s="1" t="e">
        <f ca="1" xml:space="preserve">
IF($O836 = 5 + N("Presidente"),
    27000,
    IF($O836 = 6 + N("Vice-presidente"),
        23000,
        IF(OR($O836 = 8, $O836= 13, $O836 = 12) + N("Secretária bilíngue ou coordenador ou especialista"),
            8000,
            IF($O836 = 7 + N("Diretor"),
                15000,
                IF($O836 = 14 + N("Gerente"),
                    12000,
                    IF($O836 = 9 + N("Estagiário"),
                        705,
                        IF($O836 = 10 + N("Trainee"),
                            805,
                            IF($O836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IF($K836 = 7,
  500,
  IF($K836 = 8,
    1000,
    IF($K836 = 9,
      1500,
      IF($K836 = 10,
        2000,
        0
      )
    )
  )
)
+
N("Adicional no salário por área")
+
IF($M836 = 14 + N("Tecnologia da Informação"),
  120,
  IF($M836 = 16 + N("Vendas"),
    110,
    IF($M836 = 15 + N("Jurídico"),
      100,
      IF(OR($M836 = 8, $M836 = 9, $M836 = 11) + N("Recursos humanos ou comercial ou comunicação e marketing"),
        80,
        0
      )
    )
  )
)
+
N("Adicionando pegadinha")
+
IF(AND($M836 = 16, $K836 = 9, $O836 = 11, $Q836 = 5) + N("Se for de vendas, com mestrado, analista sênior"),
  IF(#REF! = 5,
    100,
    0
  )
  +
  IF($I836 = "M",
    200,
    0
  ),
  0
)</f>
        <v>#NUM!</v>
      </c>
    </row>
    <row r="837" spans="1:19" ht="14.25" customHeight="1" x14ac:dyDescent="0.2">
      <c r="A837" s="7" t="s">
        <v>94</v>
      </c>
      <c r="B837" s="5">
        <f>ROW()</f>
        <v>837</v>
      </c>
      <c r="C837" s="6" t="b">
        <v>1</v>
      </c>
      <c r="D837" s="7" t="e">
        <f ca="1">IF($B837 = 1 + N("Presidente"),
    127,
    IF($B837 = 2 + N("Vice-Presidente"),
        72,
        IF($B837 = 3 + N("Secretária bilíngue"),
            13,
            RANDBETWEEN(5,COUNT(#REF!) + 1)
        )
    )
)</f>
        <v>#NUM!</v>
      </c>
      <c r="E837" s="7" t="e">
        <f ca="1">VLOOKUP($D837,#REF!,2,FALSE)</f>
        <v>#NUM!</v>
      </c>
      <c r="F837" s="7" t="e">
        <f ca="1" xml:space="preserve">
IF($B837 = 1,
    0,
    RANDBETWEEN(5,COUNT(#REF!) + 1)
)</f>
        <v>#NUM!</v>
      </c>
      <c r="G837" s="7" t="e">
        <f ca="1" xml:space="preserve">
IF($B837 = 1 + N("Presidente"),
    "de Orléans e Bragança",
    VLOOKUP($F837,#REF!,2,FALSE) &amp; " " &amp; VLOOKUP(RANDBETWEEN(5,COUNT(#REF!) + 1),#REF!,2,FALSE)
)</f>
        <v>#NUM!</v>
      </c>
      <c r="H837" s="7" t="s">
        <v>933</v>
      </c>
      <c r="I837" s="7" t="s">
        <v>5</v>
      </c>
      <c r="J837" s="8">
        <f ca="1" xml:space="preserve">
IF($O837 = 5 + N("CEO"),
    TODAY() - 16340,
    IF($O837 = 8 + N("Secretary"),
        RANDBETWEEN(TODAY() - 12418.5, TODAY()-6574.5),
        IF(OR($O837 = 7, $O837 = 14),
            RANDBETWEEN(TODAY() - 16071, TODAY() - 8766),
            IF(OR($O837 = 13, $O837 = 12, $O837 = 11),
                RANDBETWEEN(TODAY() - 27393.75, TODAY() - 12783.75),
                RANDBETWEEN(TODAY() - 27393.75, TODAY()-10957.5)
            )
        )
    )
)</f>
        <v>20393</v>
      </c>
      <c r="K837" s="6">
        <f ca="1" xml:space="preserve">
IF(OR($O837 = 5, $O837 = 6) + N("Se for presidente ou vice-presidente"),
    10 + N("Doutor"),
    IF($O837 = 7 + N("Se for diretor"),
        RANDBETWEEN(8,10) + N("Graduate school or Master’s degree or Doctorate"),
        IF($O837 = 14 + N("If a manager"),
            RANDBETWEEN(7,9),
            IF(OR($O837 = 13, $O837 = 12, $O837 = 11) + N("If coordinator or specialist or analyst"),
                RANDBETWEEN(7,8),
                7
            )
        )
    )
)</f>
        <v>7</v>
      </c>
      <c r="L837" s="8" t="str">
        <f ca="1">VLOOKUP($K837,Education!$A:$B,2,FALSE)</f>
        <v>Undergraduate degree</v>
      </c>
      <c r="M837" s="7" t="e">
        <f ca="1" xml:space="preserve">
  IF(OR($O837 = 5, $O837 = 6, $O837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7" s="7" t="e">
        <f ca="1">VLOOKUP($M837,Department!$A:$B,2,FALSE)</f>
        <v>#NUM!</v>
      </c>
      <c r="O837" s="6">
        <f t="shared" ca="1" si="13"/>
        <v>9</v>
      </c>
      <c r="P837" s="7" t="str">
        <f ca="1">VLOOKUP($O837,Role!$A:$B,2,FALSE)</f>
        <v>Intern</v>
      </c>
      <c r="Q837" s="6" t="str">
        <f ca="1" xml:space="preserve">
IF($O837 = 11 + N("Analyst"),
    RANDBETWEEN(5, 7) + N("Jr, Pleno, Sr"),
    ""
)</f>
        <v/>
      </c>
      <c r="R837" s="7" t="str">
        <f ca="1" xml:space="preserve">
IF($Q837 &lt;&gt; "",
    VLOOKUP($Q837,Level!$A:$B,2,FALSE),
    ""
)</f>
        <v/>
      </c>
      <c r="S837" s="1" t="e">
        <f ca="1" xml:space="preserve">
IF($O837 = 5 + N("Presidente"),
    27000,
    IF($O837 = 6 + N("Vice-presidente"),
        23000,
        IF(OR($O837 = 8, $O837= 13, $O837 = 12) + N("Secretária bilíngue ou coordenador ou especialista"),
            8000,
            IF($O837 = 7 + N("Diretor"),
                15000,
                IF($O837 = 14 + N("Gerente"),
                    12000,
                    IF($O837 = 9 + N("Estagiário"),
                        705,
                        IF($O837 = 10 + N("Trainee"),
                            805,
                            IF($O837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IF($K837 = 7,
  500,
  IF($K837 = 8,
    1000,
    IF($K837 = 9,
      1500,
      IF($K837 = 10,
        2000,
        0
      )
    )
  )
)
+
N("Adicional no salário por área")
+
IF($M837 = 14 + N("Tecnologia da Informação"),
  120,
  IF($M837 = 16 + N("Vendas"),
    110,
    IF($M837 = 15 + N("Jurídico"),
      100,
      IF(OR($M837 = 8, $M837 = 9, $M837 = 11) + N("Recursos humanos ou comercial ou comunicação e marketing"),
        80,
        0
      )
    )
  )
)
+
N("Adicionando pegadinha")
+
IF(AND($M837 = 16, $K837 = 9, $O837 = 11, $Q837 = 5) + N("Se for de vendas, com mestrado, analista sênior"),
  IF(#REF! = 5,
    100,
    0
  )
  +
  IF($I837 = "M",
    200,
    0
  ),
  0
)</f>
        <v>#NUM!</v>
      </c>
    </row>
    <row r="838" spans="1:19" ht="14.25" customHeight="1" x14ac:dyDescent="0.2">
      <c r="A838" s="7" t="s">
        <v>94</v>
      </c>
      <c r="B838" s="5">
        <f>ROW()</f>
        <v>838</v>
      </c>
      <c r="C838" s="6" t="b">
        <v>1</v>
      </c>
      <c r="D838" s="7" t="e">
        <f ca="1">IF($B838 = 1 + N("Presidente"),
    127,
    IF($B838 = 2 + N("Vice-Presidente"),
        72,
        IF($B838 = 3 + N("Secretária bilíngue"),
            13,
            RANDBETWEEN(5,COUNT(#REF!) + 1)
        )
    )
)</f>
        <v>#NUM!</v>
      </c>
      <c r="E838" s="7" t="e">
        <f ca="1">VLOOKUP($D838,#REF!,2,FALSE)</f>
        <v>#NUM!</v>
      </c>
      <c r="F838" s="7" t="e">
        <f ca="1" xml:space="preserve">
IF($B838 = 1,
    0,
    RANDBETWEEN(5,COUNT(#REF!) + 1)
)</f>
        <v>#NUM!</v>
      </c>
      <c r="G838" s="7" t="e">
        <f ca="1" xml:space="preserve">
IF($B838 = 1 + N("Presidente"),
    "de Orléans e Bragança",
    VLOOKUP($F838,#REF!,2,FALSE) &amp; " " &amp; VLOOKUP(RANDBETWEEN(5,COUNT(#REF!) + 1),#REF!,2,FALSE)
)</f>
        <v>#NUM!</v>
      </c>
      <c r="H838" s="7" t="s">
        <v>934</v>
      </c>
      <c r="I838" s="7" t="s">
        <v>6</v>
      </c>
      <c r="J838" s="8">
        <f ca="1" xml:space="preserve">
IF($O838 = 5 + N("CEO"),
    TODAY() - 16340,
    IF($O838 = 8 + N("Secretary"),
        RANDBETWEEN(TODAY() - 12418.5, TODAY()-6574.5),
        IF(OR($O838 = 7, $O838 = 14),
            RANDBETWEEN(TODAY() - 16071, TODAY() - 8766),
            IF(OR($O838 = 13, $O838 = 12, $O838 = 11),
                RANDBETWEEN(TODAY() - 27393.75, TODAY() - 12783.75),
                RANDBETWEEN(TODAY() - 27393.75, TODAY()-10957.5)
            )
        )
    )
)</f>
        <v>21320</v>
      </c>
      <c r="K838" s="6">
        <f ca="1" xml:space="preserve">
IF(OR($O838 = 5, $O838 = 6) + N("Se for presidente ou vice-presidente"),
    10 + N("Doutor"),
    IF($O838 = 7 + N("Se for diretor"),
        RANDBETWEEN(8,10) + N("Graduate school or Master’s degree or Doctorate"),
        IF($O838 = 14 + N("If a manager"),
            RANDBETWEEN(7,9),
            IF(OR($O838 = 13, $O838 = 12, $O838 = 11) + N("If coordinator or specialist or analyst"),
                RANDBETWEEN(7,8),
                7
            )
        )
    )
)</f>
        <v>8</v>
      </c>
      <c r="L838" s="8" t="str">
        <f ca="1">VLOOKUP($K838,Education!$A:$B,2,FALSE)</f>
        <v>Graduate school</v>
      </c>
      <c r="M838" s="7" t="e">
        <f ca="1" xml:space="preserve">
  IF(OR($O838 = 5, $O838 = 6, $O838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8" s="7" t="e">
        <f ca="1">VLOOKUP($M838,Department!$A:$B,2,FALSE)</f>
        <v>#NUM!</v>
      </c>
      <c r="O838" s="6">
        <f t="shared" ca="1" si="13"/>
        <v>11</v>
      </c>
      <c r="P838" s="7" t="str">
        <f ca="1">VLOOKUP($O838,Role!$A:$B,2,FALSE)</f>
        <v>Analyst</v>
      </c>
      <c r="Q838" s="6">
        <f ca="1" xml:space="preserve">
IF($O838 = 11 + N("Analyst"),
    RANDBETWEEN(5, 7) + N("Jr, Pleno, Sr"),
    ""
)</f>
        <v>5</v>
      </c>
      <c r="R838" s="7" t="e">
        <f ca="1" xml:space="preserve">
IF($Q838 &lt;&gt; "",
    VLOOKUP($Q838,Level!$A:$B,2,FALSE),
    ""
)</f>
        <v>#N/A</v>
      </c>
      <c r="S838" s="1" t="e">
        <f ca="1" xml:space="preserve">
IF($O838 = 5 + N("Presidente"),
    27000,
    IF($O838 = 6 + N("Vice-presidente"),
        23000,
        IF(OR($O838 = 8, $O838= 13, $O838 = 12) + N("Secretária bilíngue ou coordenador ou especialista"),
            8000,
            IF($O838 = 7 + N("Diretor"),
                15000,
                IF($O838 = 14 + N("Gerente"),
                    12000,
                    IF($O838 = 9 + N("Estagiário"),
                        705,
                        IF($O838 = 10 + N("Trainee"),
                            805,
                            IF($O838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IF($K838 = 7,
  500,
  IF($K838 = 8,
    1000,
    IF($K838 = 9,
      1500,
      IF($K838 = 10,
        2000,
        0
      )
    )
  )
)
+
N("Adicional no salário por área")
+
IF($M838 = 14 + N("Tecnologia da Informação"),
  120,
  IF($M838 = 16 + N("Vendas"),
    110,
    IF($M838 = 15 + N("Jurídico"),
      100,
      IF(OR($M838 = 8, $M838 = 9, $M838 = 11) + N("Recursos humanos ou comercial ou comunicação e marketing"),
        80,
        0
      )
    )
  )
)
+
N("Adicionando pegadinha")
+
IF(AND($M838 = 16, $K838 = 9, $O838 = 11, $Q838 = 5) + N("Se for de vendas, com mestrado, analista sênior"),
  IF(#REF! = 5,
    100,
    0
  )
  +
  IF($I838 = "M",
    200,
    0
  ),
  0
)</f>
        <v>#NUM!</v>
      </c>
    </row>
    <row r="839" spans="1:19" ht="14.25" customHeight="1" x14ac:dyDescent="0.2">
      <c r="A839" s="7" t="s">
        <v>94</v>
      </c>
      <c r="B839" s="5">
        <f>ROW()</f>
        <v>839</v>
      </c>
      <c r="C839" s="6" t="b">
        <v>1</v>
      </c>
      <c r="D839" s="7" t="e">
        <f ca="1">IF($B839 = 1 + N("Presidente"),
    127,
    IF($B839 = 2 + N("Vice-Presidente"),
        72,
        IF($B839 = 3 + N("Secretária bilíngue"),
            13,
            RANDBETWEEN(5,COUNT(#REF!) + 1)
        )
    )
)</f>
        <v>#NUM!</v>
      </c>
      <c r="E839" s="7" t="e">
        <f ca="1">VLOOKUP($D839,#REF!,2,FALSE)</f>
        <v>#NUM!</v>
      </c>
      <c r="F839" s="7" t="e">
        <f ca="1" xml:space="preserve">
IF($B839 = 1,
    0,
    RANDBETWEEN(5,COUNT(#REF!) + 1)
)</f>
        <v>#NUM!</v>
      </c>
      <c r="G839" s="7" t="e">
        <f ca="1" xml:space="preserve">
IF($B839 = 1 + N("Presidente"),
    "de Orléans e Bragança",
    VLOOKUP($F839,#REF!,2,FALSE) &amp; " " &amp; VLOOKUP(RANDBETWEEN(5,COUNT(#REF!) + 1),#REF!,2,FALSE)
)</f>
        <v>#NUM!</v>
      </c>
      <c r="H839" s="7" t="s">
        <v>935</v>
      </c>
      <c r="I839" s="7" t="s">
        <v>6</v>
      </c>
      <c r="J839" s="8">
        <f ca="1" xml:space="preserve">
IF($O839 = 5 + N("CEO"),
    TODAY() - 16340,
    IF($O839 = 8 + N("Secretary"),
        RANDBETWEEN(TODAY() - 12418.5, TODAY()-6574.5),
        IF(OR($O839 = 7, $O839 = 14),
            RANDBETWEEN(TODAY() - 16071, TODAY() - 8766),
            IF(OR($O839 = 13, $O839 = 12, $O839 = 11),
                RANDBETWEEN(TODAY() - 27393.75, TODAY() - 12783.75),
                RANDBETWEEN(TODAY() - 27393.75, TODAY()-10957.5)
            )
        )
    )
)</f>
        <v>31307</v>
      </c>
      <c r="K839" s="6">
        <f ca="1" xml:space="preserve">
IF(OR($O839 = 5, $O839 = 6) + N("Se for presidente ou vice-presidente"),
    10 + N("Doutor"),
    IF($O839 = 7 + N("Se for diretor"),
        RANDBETWEEN(8,10) + N("Graduate school or Master’s degree or Doctorate"),
        IF($O839 = 14 + N("If a manager"),
            RANDBETWEEN(7,9),
            IF(OR($O839 = 13, $O839 = 12, $O839 = 11) + N("If coordinator or specialist or analyst"),
                RANDBETWEEN(7,8),
                7
            )
        )
    )
)</f>
        <v>7</v>
      </c>
      <c r="L839" s="8" t="str">
        <f ca="1">VLOOKUP($K839,Education!$A:$B,2,FALSE)</f>
        <v>Undergraduate degree</v>
      </c>
      <c r="M839" s="7" t="e">
        <f ca="1" xml:space="preserve">
  IF(OR($O839 = 5, $O839 = 6, $O839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39" s="7" t="e">
        <f ca="1">VLOOKUP($M839,Department!$A:$B,2,FALSE)</f>
        <v>#NUM!</v>
      </c>
      <c r="O839" s="6">
        <f t="shared" ca="1" si="13"/>
        <v>10</v>
      </c>
      <c r="P839" s="7" t="str">
        <f ca="1">VLOOKUP($O839,Role!$A:$B,2,FALSE)</f>
        <v>Trainee</v>
      </c>
      <c r="Q839" s="6" t="str">
        <f ca="1" xml:space="preserve">
IF($O839 = 11 + N("Analyst"),
    RANDBETWEEN(5, 7) + N("Jr, Pleno, Sr"),
    ""
)</f>
        <v/>
      </c>
      <c r="R839" s="7" t="str">
        <f ca="1" xml:space="preserve">
IF($Q839 &lt;&gt; "",
    VLOOKUP($Q839,Level!$A:$B,2,FALSE),
    ""
)</f>
        <v/>
      </c>
      <c r="S839" s="1" t="e">
        <f ca="1" xml:space="preserve">
IF($O839 = 5 + N("Presidente"),
    27000,
    IF($O839 = 6 + N("Vice-presidente"),
        23000,
        IF(OR($O839 = 8, $O839= 13, $O839 = 12) + N("Secretária bilíngue ou coordenador ou especialista"),
            8000,
            IF($O839 = 7 + N("Diretor"),
                15000,
                IF($O839 = 14 + N("Gerente"),
                    12000,
                    IF($O839 = 9 + N("Estagiário"),
                        705,
                        IF($O839 = 10 + N("Trainee"),
                            805,
                            IF($O839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IF($K839 = 7,
  500,
  IF($K839 = 8,
    1000,
    IF($K839 = 9,
      1500,
      IF($K839 = 10,
        2000,
        0
      )
    )
  )
)
+
N("Adicional no salário por área")
+
IF($M839 = 14 + N("Tecnologia da Informação"),
  120,
  IF($M839 = 16 + N("Vendas"),
    110,
    IF($M839 = 15 + N("Jurídico"),
      100,
      IF(OR($M839 = 8, $M839 = 9, $M839 = 11) + N("Recursos humanos ou comercial ou comunicação e marketing"),
        80,
        0
      )
    )
  )
)
+
N("Adicionando pegadinha")
+
IF(AND($M839 = 16, $K839 = 9, $O839 = 11, $Q839 = 5) + N("Se for de vendas, com mestrado, analista sênior"),
  IF(#REF! = 5,
    100,
    0
  )
  +
  IF($I839 = "M",
    200,
    0
  ),
  0
)</f>
        <v>#NUM!</v>
      </c>
    </row>
    <row r="840" spans="1:19" ht="14.25" customHeight="1" x14ac:dyDescent="0.2">
      <c r="A840" s="7" t="s">
        <v>94</v>
      </c>
      <c r="B840" s="5">
        <f>ROW()</f>
        <v>840</v>
      </c>
      <c r="C840" s="6" t="b">
        <v>1</v>
      </c>
      <c r="D840" s="7" t="e">
        <f ca="1">IF($B840 = 1 + N("Presidente"),
    127,
    IF($B840 = 2 + N("Vice-Presidente"),
        72,
        IF($B840 = 3 + N("Secretária bilíngue"),
            13,
            RANDBETWEEN(5,COUNT(#REF!) + 1)
        )
    )
)</f>
        <v>#NUM!</v>
      </c>
      <c r="E840" s="7" t="e">
        <f ca="1">VLOOKUP($D840,#REF!,2,FALSE)</f>
        <v>#NUM!</v>
      </c>
      <c r="F840" s="7" t="e">
        <f ca="1" xml:space="preserve">
IF($B840 = 1,
    0,
    RANDBETWEEN(5,COUNT(#REF!) + 1)
)</f>
        <v>#NUM!</v>
      </c>
      <c r="G840" s="7" t="e">
        <f ca="1" xml:space="preserve">
IF($B840 = 1 + N("Presidente"),
    "de Orléans e Bragança",
    VLOOKUP($F840,#REF!,2,FALSE) &amp; " " &amp; VLOOKUP(RANDBETWEEN(5,COUNT(#REF!) + 1),#REF!,2,FALSE)
)</f>
        <v>#NUM!</v>
      </c>
      <c r="H840" s="7" t="s">
        <v>936</v>
      </c>
      <c r="I840" s="7" t="s">
        <v>5</v>
      </c>
      <c r="J840" s="8">
        <f ca="1" xml:space="preserve">
IF($O840 = 5 + N("CEO"),
    TODAY() - 16340,
    IF($O840 = 8 + N("Secretary"),
        RANDBETWEEN(TODAY() - 12418.5, TODAY()-6574.5),
        IF(OR($O840 = 7, $O840 = 14),
            RANDBETWEEN(TODAY() - 16071, TODAY() - 8766),
            IF(OR($O840 = 13, $O840 = 12, $O840 = 11),
                RANDBETWEEN(TODAY() - 27393.75, TODAY() - 12783.75),
                RANDBETWEEN(TODAY() - 27393.75, TODAY()-10957.5)
            )
        )
    )
)</f>
        <v>19218</v>
      </c>
      <c r="K840" s="6">
        <f ca="1" xml:space="preserve">
IF(OR($O840 = 5, $O840 = 6) + N("Se for presidente ou vice-presidente"),
    10 + N("Doutor"),
    IF($O840 = 7 + N("Se for diretor"),
        RANDBETWEEN(8,10) + N("Graduate school or Master’s degree or Doctorate"),
        IF($O840 = 14 + N("If a manager"),
            RANDBETWEEN(7,9),
            IF(OR($O840 = 13, $O840 = 12, $O840 = 11) + N("If coordinator or specialist or analyst"),
                RANDBETWEEN(7,8),
                7
            )
        )
    )
)</f>
        <v>8</v>
      </c>
      <c r="L840" s="8" t="str">
        <f ca="1">VLOOKUP($K840,Education!$A:$B,2,FALSE)</f>
        <v>Graduate school</v>
      </c>
      <c r="M840" s="7" t="e">
        <f ca="1" xml:space="preserve">
  IF(OR($O840 = 5, $O840 = 6, $O840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0" s="7" t="e">
        <f ca="1">VLOOKUP($M840,Department!$A:$B,2,FALSE)</f>
        <v>#NUM!</v>
      </c>
      <c r="O840" s="6">
        <f t="shared" ca="1" si="13"/>
        <v>11</v>
      </c>
      <c r="P840" s="7" t="str">
        <f ca="1">VLOOKUP($O840,Role!$A:$B,2,FALSE)</f>
        <v>Analyst</v>
      </c>
      <c r="Q840" s="6">
        <f ca="1" xml:space="preserve">
IF($O840 = 11 + N("Analyst"),
    RANDBETWEEN(5, 7) + N("Jr, Pleno, Sr"),
    ""
)</f>
        <v>5</v>
      </c>
      <c r="R840" s="7" t="e">
        <f ca="1" xml:space="preserve">
IF($Q840 &lt;&gt; "",
    VLOOKUP($Q840,Level!$A:$B,2,FALSE),
    ""
)</f>
        <v>#N/A</v>
      </c>
      <c r="S840" s="1" t="e">
        <f ca="1" xml:space="preserve">
IF($O840 = 5 + N("Presidente"),
    27000,
    IF($O840 = 6 + N("Vice-presidente"),
        23000,
        IF(OR($O840 = 8, $O840= 13, $O840 = 12) + N("Secretária bilíngue ou coordenador ou especialista"),
            8000,
            IF($O840 = 7 + N("Diretor"),
                15000,
                IF($O840 = 14 + N("Gerente"),
                    12000,
                    IF($O840 = 9 + N("Estagiário"),
                        705,
                        IF($O840 = 10 + N("Trainee"),
                            805,
                            IF($O840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IF($K840 = 7,
  500,
  IF($K840 = 8,
    1000,
    IF($K840 = 9,
      1500,
      IF($K840 = 10,
        2000,
        0
      )
    )
  )
)
+
N("Adicional no salário por área")
+
IF($M840 = 14 + N("Tecnologia da Informação"),
  120,
  IF($M840 = 16 + N("Vendas"),
    110,
    IF($M840 = 15 + N("Jurídico"),
      100,
      IF(OR($M840 = 8, $M840 = 9, $M840 = 11) + N("Recursos humanos ou comercial ou comunicação e marketing"),
        80,
        0
      )
    )
  )
)
+
N("Adicionando pegadinha")
+
IF(AND($M840 = 16, $K840 = 9, $O840 = 11, $Q840 = 5) + N("Se for de vendas, com mestrado, analista sênior"),
  IF(#REF! = 5,
    100,
    0
  )
  +
  IF($I840 = "M",
    200,
    0
  ),
  0
)</f>
        <v>#NUM!</v>
      </c>
    </row>
    <row r="841" spans="1:19" ht="14.25" customHeight="1" x14ac:dyDescent="0.2">
      <c r="A841" s="7" t="s">
        <v>94</v>
      </c>
      <c r="B841" s="5">
        <f>ROW()</f>
        <v>841</v>
      </c>
      <c r="C841" s="6" t="b">
        <v>1</v>
      </c>
      <c r="D841" s="7" t="e">
        <f ca="1">IF($B841 = 1 + N("Presidente"),
    127,
    IF($B841 = 2 + N("Vice-Presidente"),
        72,
        IF($B841 = 3 + N("Secretária bilíngue"),
            13,
            RANDBETWEEN(5,COUNT(#REF!) + 1)
        )
    )
)</f>
        <v>#NUM!</v>
      </c>
      <c r="E841" s="7" t="e">
        <f ca="1">VLOOKUP($D841,#REF!,2,FALSE)</f>
        <v>#NUM!</v>
      </c>
      <c r="F841" s="7" t="e">
        <f ca="1" xml:space="preserve">
IF($B841 = 1,
    0,
    RANDBETWEEN(5,COUNT(#REF!) + 1)
)</f>
        <v>#NUM!</v>
      </c>
      <c r="G841" s="7" t="e">
        <f ca="1" xml:space="preserve">
IF($B841 = 1 + N("Presidente"),
    "de Orléans e Bragança",
    VLOOKUP($F841,#REF!,2,FALSE) &amp; " " &amp; VLOOKUP(RANDBETWEEN(5,COUNT(#REF!) + 1),#REF!,2,FALSE)
)</f>
        <v>#NUM!</v>
      </c>
      <c r="H841" s="7" t="s">
        <v>937</v>
      </c>
      <c r="I841" s="7" t="s">
        <v>5</v>
      </c>
      <c r="J841" s="8">
        <f ca="1" xml:space="preserve">
IF($O841 = 5 + N("CEO"),
    TODAY() - 16340,
    IF($O841 = 8 + N("Secretary"),
        RANDBETWEEN(TODAY() - 12418.5, TODAY()-6574.5),
        IF(OR($O841 = 7, $O841 = 14),
            RANDBETWEEN(TODAY() - 16071, TODAY() - 8766),
            IF(OR($O841 = 13, $O841 = 12, $O841 = 11),
                RANDBETWEEN(TODAY() - 27393.75, TODAY() - 12783.75),
                RANDBETWEEN(TODAY() - 27393.75, TODAY()-10957.5)
            )
        )
    )
)</f>
        <v>17917</v>
      </c>
      <c r="K841" s="6">
        <f ca="1" xml:space="preserve">
IF(OR($O841 = 5, $O841 = 6) + N("Se for presidente ou vice-presidente"),
    10 + N("Doutor"),
    IF($O841 = 7 + N("Se for diretor"),
        RANDBETWEEN(8,10) + N("Graduate school or Master’s degree or Doctorate"),
        IF($O841 = 14 + N("If a manager"),
            RANDBETWEEN(7,9),
            IF(OR($O841 = 13, $O841 = 12, $O841 = 11) + N("If coordinator or specialist or analyst"),
                RANDBETWEEN(7,8),
                7
            )
        )
    )
)</f>
        <v>7</v>
      </c>
      <c r="L841" s="8" t="str">
        <f ca="1">VLOOKUP($K841,Education!$A:$B,2,FALSE)</f>
        <v>Undergraduate degree</v>
      </c>
      <c r="M841" s="7" t="e">
        <f ca="1" xml:space="preserve">
  IF(OR($O841 = 5, $O841 = 6, $O841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1" s="7" t="e">
        <f ca="1">VLOOKUP($M841,Department!$A:$B,2,FALSE)</f>
        <v>#NUM!</v>
      </c>
      <c r="O841" s="6">
        <f t="shared" ca="1" si="13"/>
        <v>9</v>
      </c>
      <c r="P841" s="7" t="str">
        <f ca="1">VLOOKUP($O841,Role!$A:$B,2,FALSE)</f>
        <v>Intern</v>
      </c>
      <c r="Q841" s="6" t="str">
        <f ca="1" xml:space="preserve">
IF($O841 = 11 + N("Analyst"),
    RANDBETWEEN(5, 7) + N("Jr, Pleno, Sr"),
    ""
)</f>
        <v/>
      </c>
      <c r="R841" s="7" t="str">
        <f ca="1" xml:space="preserve">
IF($Q841 &lt;&gt; "",
    VLOOKUP($Q841,Level!$A:$B,2,FALSE),
    ""
)</f>
        <v/>
      </c>
      <c r="S841" s="1" t="e">
        <f ca="1" xml:space="preserve">
IF($O841 = 5 + N("Presidente"),
    27000,
    IF($O841 = 6 + N("Vice-presidente"),
        23000,
        IF(OR($O841 = 8, $O841= 13, $O841 = 12) + N("Secretária bilíngue ou coordenador ou especialista"),
            8000,
            IF($O841 = 7 + N("Diretor"),
                15000,
                IF($O841 = 14 + N("Gerente"),
                    12000,
                    IF($O841 = 9 + N("Estagiário"),
                        705,
                        IF($O841 = 10 + N("Trainee"),
                            805,
                            IF($O841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IF($K841 = 7,
  500,
  IF($K841 = 8,
    1000,
    IF($K841 = 9,
      1500,
      IF($K841 = 10,
        2000,
        0
      )
    )
  )
)
+
N("Adicional no salário por área")
+
IF($M841 = 14 + N("Tecnologia da Informação"),
  120,
  IF($M841 = 16 + N("Vendas"),
    110,
    IF($M841 = 15 + N("Jurídico"),
      100,
      IF(OR($M841 = 8, $M841 = 9, $M841 = 11) + N("Recursos humanos ou comercial ou comunicação e marketing"),
        80,
        0
      )
    )
  )
)
+
N("Adicionando pegadinha")
+
IF(AND($M841 = 16, $K841 = 9, $O841 = 11, $Q841 = 5) + N("Se for de vendas, com mestrado, analista sênior"),
  IF(#REF! = 5,
    100,
    0
  )
  +
  IF($I841 = "M",
    200,
    0
  ),
  0
)</f>
        <v>#NUM!</v>
      </c>
    </row>
    <row r="842" spans="1:19" ht="14.25" customHeight="1" x14ac:dyDescent="0.2">
      <c r="A842" s="7" t="s">
        <v>94</v>
      </c>
      <c r="B842" s="5">
        <f>ROW()</f>
        <v>842</v>
      </c>
      <c r="C842" s="6" t="b">
        <v>1</v>
      </c>
      <c r="D842" s="7" t="e">
        <f ca="1">IF($B842 = 1 + N("Presidente"),
    127,
    IF($B842 = 2 + N("Vice-Presidente"),
        72,
        IF($B842 = 3 + N("Secretária bilíngue"),
            13,
            RANDBETWEEN(5,COUNT(#REF!) + 1)
        )
    )
)</f>
        <v>#NUM!</v>
      </c>
      <c r="E842" s="7" t="e">
        <f ca="1">VLOOKUP($D842,#REF!,2,FALSE)</f>
        <v>#NUM!</v>
      </c>
      <c r="F842" s="7" t="e">
        <f ca="1" xml:space="preserve">
IF($B842 = 1,
    0,
    RANDBETWEEN(5,COUNT(#REF!) + 1)
)</f>
        <v>#NUM!</v>
      </c>
      <c r="G842" s="7" t="e">
        <f ca="1" xml:space="preserve">
IF($B842 = 1 + N("Presidente"),
    "de Orléans e Bragança",
    VLOOKUP($F842,#REF!,2,FALSE) &amp; " " &amp; VLOOKUP(RANDBETWEEN(5,COUNT(#REF!) + 1),#REF!,2,FALSE)
)</f>
        <v>#NUM!</v>
      </c>
      <c r="H842" s="7" t="s">
        <v>938</v>
      </c>
      <c r="I842" s="7" t="s">
        <v>6</v>
      </c>
      <c r="J842" s="8">
        <f ca="1" xml:space="preserve">
IF($O842 = 5 + N("CEO"),
    TODAY() - 16340,
    IF($O842 = 8 + N("Secretary"),
        RANDBETWEEN(TODAY() - 12418.5, TODAY()-6574.5),
        IF(OR($O842 = 7, $O842 = 14),
            RANDBETWEEN(TODAY() - 16071, TODAY() - 8766),
            IF(OR($O842 = 13, $O842 = 12, $O842 = 11),
                RANDBETWEEN(TODAY() - 27393.75, TODAY() - 12783.75),
                RANDBETWEEN(TODAY() - 27393.75, TODAY()-10957.5)
            )
        )
    )
)</f>
        <v>29638</v>
      </c>
      <c r="K842" s="6">
        <f ca="1" xml:space="preserve">
IF(OR($O842 = 5, $O842 = 6) + N("Se for presidente ou vice-presidente"),
    10 + N("Doutor"),
    IF($O842 = 7 + N("Se for diretor"),
        RANDBETWEEN(8,10) + N("Graduate school or Master’s degree or Doctorate"),
        IF($O842 = 14 + N("If a manager"),
            RANDBETWEEN(7,9),
            IF(OR($O842 = 13, $O842 = 12, $O842 = 11) + N("If coordinator or specialist or analyst"),
                RANDBETWEEN(7,8),
                7
            )
        )
    )
)</f>
        <v>8</v>
      </c>
      <c r="L842" s="8" t="str">
        <f ca="1">VLOOKUP($K842,Education!$A:$B,2,FALSE)</f>
        <v>Graduate school</v>
      </c>
      <c r="M842" s="7" t="e">
        <f ca="1" xml:space="preserve">
  IF(OR($O842 = 5, $O842 = 6, $O842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2" s="7" t="e">
        <f ca="1">VLOOKUP($M842,Department!$A:$B,2,FALSE)</f>
        <v>#NUM!</v>
      </c>
      <c r="O842" s="6">
        <f t="shared" ca="1" si="13"/>
        <v>11</v>
      </c>
      <c r="P842" s="7" t="str">
        <f ca="1">VLOOKUP($O842,Role!$A:$B,2,FALSE)</f>
        <v>Analyst</v>
      </c>
      <c r="Q842" s="6">
        <f ca="1" xml:space="preserve">
IF($O842 = 11 + N("Analyst"),
    RANDBETWEEN(5, 7) + N("Jr, Pleno, Sr"),
    ""
)</f>
        <v>5</v>
      </c>
      <c r="R842" s="7" t="e">
        <f ca="1" xml:space="preserve">
IF($Q842 &lt;&gt; "",
    VLOOKUP($Q842,Level!$A:$B,2,FALSE),
    ""
)</f>
        <v>#N/A</v>
      </c>
      <c r="S842" s="1" t="e">
        <f ca="1" xml:space="preserve">
IF($O842 = 5 + N("Presidente"),
    27000,
    IF($O842 = 6 + N("Vice-presidente"),
        23000,
        IF(OR($O842 = 8, $O842= 13, $O842 = 12) + N("Secretária bilíngue ou coordenador ou especialista"),
            8000,
            IF($O842 = 7 + N("Diretor"),
                15000,
                IF($O842 = 14 + N("Gerente"),
                    12000,
                    IF($O842 = 9 + N("Estagiário"),
                        705,
                        IF($O842 = 10 + N("Trainee"),
                            805,
                            IF($O842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IF($K842 = 7,
  500,
  IF($K842 = 8,
    1000,
    IF($K842 = 9,
      1500,
      IF($K842 = 10,
        2000,
        0
      )
    )
  )
)
+
N("Adicional no salário por área")
+
IF($M842 = 14 + N("Tecnologia da Informação"),
  120,
  IF($M842 = 16 + N("Vendas"),
    110,
    IF($M842 = 15 + N("Jurídico"),
      100,
      IF(OR($M842 = 8, $M842 = 9, $M842 = 11) + N("Recursos humanos ou comercial ou comunicação e marketing"),
        80,
        0
      )
    )
  )
)
+
N("Adicionando pegadinha")
+
IF(AND($M842 = 16, $K842 = 9, $O842 = 11, $Q842 = 5) + N("Se for de vendas, com mestrado, analista sênior"),
  IF(#REF! = 5,
    100,
    0
  )
  +
  IF($I842 = "M",
    200,
    0
  ),
  0
)</f>
        <v>#NUM!</v>
      </c>
    </row>
    <row r="843" spans="1:19" ht="14.25" customHeight="1" x14ac:dyDescent="0.2">
      <c r="A843" s="7" t="s">
        <v>94</v>
      </c>
      <c r="B843" s="5">
        <f>ROW()</f>
        <v>843</v>
      </c>
      <c r="C843" s="6" t="b">
        <v>1</v>
      </c>
      <c r="D843" s="7" t="e">
        <f ca="1">IF($B843 = 1 + N("Presidente"),
    127,
    IF($B843 = 2 + N("Vice-Presidente"),
        72,
        IF($B843 = 3 + N("Secretária bilíngue"),
            13,
            RANDBETWEEN(5,COUNT(#REF!) + 1)
        )
    )
)</f>
        <v>#NUM!</v>
      </c>
      <c r="E843" s="7" t="e">
        <f ca="1">VLOOKUP($D843,#REF!,2,FALSE)</f>
        <v>#NUM!</v>
      </c>
      <c r="F843" s="7" t="e">
        <f ca="1" xml:space="preserve">
IF($B843 = 1,
    0,
    RANDBETWEEN(5,COUNT(#REF!) + 1)
)</f>
        <v>#NUM!</v>
      </c>
      <c r="G843" s="7" t="e">
        <f ca="1" xml:space="preserve">
IF($B843 = 1 + N("Presidente"),
    "de Orléans e Bragança",
    VLOOKUP($F843,#REF!,2,FALSE) &amp; " " &amp; VLOOKUP(RANDBETWEEN(5,COUNT(#REF!) + 1),#REF!,2,FALSE)
)</f>
        <v>#NUM!</v>
      </c>
      <c r="H843" s="7" t="s">
        <v>939</v>
      </c>
      <c r="I843" s="7" t="s">
        <v>5</v>
      </c>
      <c r="J843" s="8">
        <f ca="1" xml:space="preserve">
IF($O843 = 5 + N("CEO"),
    TODAY() - 16340,
    IF($O843 = 8 + N("Secretary"),
        RANDBETWEEN(TODAY() - 12418.5, TODAY()-6574.5),
        IF(OR($O843 = 7, $O843 = 14),
            RANDBETWEEN(TODAY() - 16071, TODAY() - 8766),
            IF(OR($O843 = 13, $O843 = 12, $O843 = 11),
                RANDBETWEEN(TODAY() - 27393.75, TODAY() - 12783.75),
                RANDBETWEEN(TODAY() - 27393.75, TODAY()-10957.5)
            )
        )
    )
)</f>
        <v>27066</v>
      </c>
      <c r="K843" s="6">
        <f ca="1" xml:space="preserve">
IF(OR($O843 = 5, $O843 = 6) + N("Se for presidente ou vice-presidente"),
    10 + N("Doutor"),
    IF($O843 = 7 + N("Se for diretor"),
        RANDBETWEEN(8,10) + N("Graduate school or Master’s degree or Doctorate"),
        IF($O843 = 14 + N("If a manager"),
            RANDBETWEEN(7,9),
            IF(OR($O843 = 13, $O843 = 12, $O843 = 11) + N("If coordinator or specialist or analyst"),
                RANDBETWEEN(7,8),
                7
            )
        )
    )
)</f>
        <v>7</v>
      </c>
      <c r="L843" s="8" t="str">
        <f ca="1">VLOOKUP($K843,Education!$A:$B,2,FALSE)</f>
        <v>Undergraduate degree</v>
      </c>
      <c r="M843" s="7" t="e">
        <f ca="1" xml:space="preserve">
  IF(OR($O843 = 5, $O843 = 6, $O843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3" s="7" t="e">
        <f ca="1">VLOOKUP($M843,Department!$A:$B,2,FALSE)</f>
        <v>#NUM!</v>
      </c>
      <c r="O843" s="6">
        <f t="shared" ca="1" si="13"/>
        <v>10</v>
      </c>
      <c r="P843" s="7" t="str">
        <f ca="1">VLOOKUP($O843,Role!$A:$B,2,FALSE)</f>
        <v>Trainee</v>
      </c>
      <c r="Q843" s="6" t="str">
        <f ca="1" xml:space="preserve">
IF($O843 = 11 + N("Analyst"),
    RANDBETWEEN(5, 7) + N("Jr, Pleno, Sr"),
    ""
)</f>
        <v/>
      </c>
      <c r="R843" s="7" t="str">
        <f ca="1" xml:space="preserve">
IF($Q843 &lt;&gt; "",
    VLOOKUP($Q843,Level!$A:$B,2,FALSE),
    ""
)</f>
        <v/>
      </c>
      <c r="S843" s="1" t="e">
        <f ca="1" xml:space="preserve">
IF($O843 = 5 + N("Presidente"),
    27000,
    IF($O843 = 6 + N("Vice-presidente"),
        23000,
        IF(OR($O843 = 8, $O843= 13, $O843 = 12) + N("Secretária bilíngue ou coordenador ou especialista"),
            8000,
            IF($O843 = 7 + N("Diretor"),
                15000,
                IF($O843 = 14 + N("Gerente"),
                    12000,
                    IF($O843 = 9 + N("Estagiário"),
                        705,
                        IF($O843 = 10 + N("Trainee"),
                            805,
                            IF($O843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IF($K843 = 7,
  500,
  IF($K843 = 8,
    1000,
    IF($K843 = 9,
      1500,
      IF($K843 = 10,
        2000,
        0
      )
    )
  )
)
+
N("Adicional no salário por área")
+
IF($M843 = 14 + N("Tecnologia da Informação"),
  120,
  IF($M843 = 16 + N("Vendas"),
    110,
    IF($M843 = 15 + N("Jurídico"),
      100,
      IF(OR($M843 = 8, $M843 = 9, $M843 = 11) + N("Recursos humanos ou comercial ou comunicação e marketing"),
        80,
        0
      )
    )
  )
)
+
N("Adicionando pegadinha")
+
IF(AND($M843 = 16, $K843 = 9, $O843 = 11, $Q843 = 5) + N("Se for de vendas, com mestrado, analista sênior"),
  IF(#REF! = 5,
    100,
    0
  )
  +
  IF($I843 = "M",
    200,
    0
  ),
  0
)</f>
        <v>#NUM!</v>
      </c>
    </row>
    <row r="844" spans="1:19" ht="14.25" customHeight="1" x14ac:dyDescent="0.2">
      <c r="A844" s="7" t="s">
        <v>94</v>
      </c>
      <c r="B844" s="5">
        <f>ROW()</f>
        <v>844</v>
      </c>
      <c r="C844" s="6" t="b">
        <v>1</v>
      </c>
      <c r="D844" s="7" t="e">
        <f ca="1">IF($B844 = 1 + N("Presidente"),
    127,
    IF($B844 = 2 + N("Vice-Presidente"),
        72,
        IF($B844 = 3 + N("Secretária bilíngue"),
            13,
            RANDBETWEEN(5,COUNT(#REF!) + 1)
        )
    )
)</f>
        <v>#NUM!</v>
      </c>
      <c r="E844" s="7" t="e">
        <f ca="1">VLOOKUP($D844,#REF!,2,FALSE)</f>
        <v>#NUM!</v>
      </c>
      <c r="F844" s="7" t="e">
        <f ca="1" xml:space="preserve">
IF($B844 = 1,
    0,
    RANDBETWEEN(5,COUNT(#REF!) + 1)
)</f>
        <v>#NUM!</v>
      </c>
      <c r="G844" s="7" t="e">
        <f ca="1" xml:space="preserve">
IF($B844 = 1 + N("Presidente"),
    "de Orléans e Bragança",
    VLOOKUP($F844,#REF!,2,FALSE) &amp; " " &amp; VLOOKUP(RANDBETWEEN(5,COUNT(#REF!) + 1),#REF!,2,FALSE)
)</f>
        <v>#NUM!</v>
      </c>
      <c r="H844" s="7" t="s">
        <v>940</v>
      </c>
      <c r="I844" s="7" t="s">
        <v>5</v>
      </c>
      <c r="J844" s="8">
        <f ca="1" xml:space="preserve">
IF($O844 = 5 + N("CEO"),
    TODAY() - 16340,
    IF($O844 = 8 + N("Secretary"),
        RANDBETWEEN(TODAY() - 12418.5, TODAY()-6574.5),
        IF(OR($O844 = 7, $O844 = 14),
            RANDBETWEEN(TODAY() - 16071, TODAY() - 8766),
            IF(OR($O844 = 13, $O844 = 12, $O844 = 11),
                RANDBETWEEN(TODAY() - 27393.75, TODAY() - 12783.75),
                RANDBETWEEN(TODAY() - 27393.75, TODAY()-10957.5)
            )
        )
    )
)</f>
        <v>28771</v>
      </c>
      <c r="K844" s="6">
        <f ca="1" xml:space="preserve">
IF(OR($O844 = 5, $O844 = 6) + N("Se for presidente ou vice-presidente"),
    10 + N("Doutor"),
    IF($O844 = 7 + N("Se for diretor"),
        RANDBETWEEN(8,10) + N("Graduate school or Master’s degree or Doctorate"),
        IF($O844 = 14 + N("If a manager"),
            RANDBETWEEN(7,9),
            IF(OR($O844 = 13, $O844 = 12, $O844 = 11) + N("If coordinator or specialist or analyst"),
                RANDBETWEEN(7,8),
                7
            )
        )
    )
)</f>
        <v>7</v>
      </c>
      <c r="L844" s="8" t="str">
        <f ca="1">VLOOKUP($K844,Education!$A:$B,2,FALSE)</f>
        <v>Undergraduate degree</v>
      </c>
      <c r="M844" s="7" t="e">
        <f ca="1" xml:space="preserve">
  IF(OR($O844 = 5, $O844 = 6, $O844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4" s="7" t="e">
        <f ca="1">VLOOKUP($M844,Department!$A:$B,2,FALSE)</f>
        <v>#NUM!</v>
      </c>
      <c r="O844" s="6">
        <f t="shared" ca="1" si="13"/>
        <v>11</v>
      </c>
      <c r="P844" s="7" t="str">
        <f ca="1">VLOOKUP($O844,Role!$A:$B,2,FALSE)</f>
        <v>Analyst</v>
      </c>
      <c r="Q844" s="6">
        <f ca="1" xml:space="preserve">
IF($O844 = 11 + N("Analyst"),
    RANDBETWEEN(5, 7) + N("Jr, Pleno, Sr"),
    ""
)</f>
        <v>6</v>
      </c>
      <c r="R844" s="7" t="e">
        <f ca="1" xml:space="preserve">
IF($Q844 &lt;&gt; "",
    VLOOKUP($Q844,Level!$A:$B,2,FALSE),
    ""
)</f>
        <v>#N/A</v>
      </c>
      <c r="S844" s="1" t="e">
        <f ca="1" xml:space="preserve">
IF($O844 = 5 + N("Presidente"),
    27000,
    IF($O844 = 6 + N("Vice-presidente"),
        23000,
        IF(OR($O844 = 8, $O844= 13, $O844 = 12) + N("Secretária bilíngue ou coordenador ou especialista"),
            8000,
            IF($O844 = 7 + N("Diretor"),
                15000,
                IF($O844 = 14 + N("Gerente"),
                    12000,
                    IF($O844 = 9 + N("Estagiário"),
                        705,
                        IF($O844 = 10 + N("Trainee"),
                            805,
                            IF($O844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IF($K844 = 7,
  500,
  IF($K844 = 8,
    1000,
    IF($K844 = 9,
      1500,
      IF($K844 = 10,
        2000,
        0
      )
    )
  )
)
+
N("Adicional no salário por área")
+
IF($M844 = 14 + N("Tecnologia da Informação"),
  120,
  IF($M844 = 16 + N("Vendas"),
    110,
    IF($M844 = 15 + N("Jurídico"),
      100,
      IF(OR($M844 = 8, $M844 = 9, $M844 = 11) + N("Recursos humanos ou comercial ou comunicação e marketing"),
        80,
        0
      )
    )
  )
)
+
N("Adicionando pegadinha")
+
IF(AND($M844 = 16, $K844 = 9, $O844 = 11, $Q844 = 5) + N("Se for de vendas, com mestrado, analista sênior"),
  IF(#REF! = 5,
    100,
    0
  )
  +
  IF($I844 = "M",
    200,
    0
  ),
  0
)</f>
        <v>#NUM!</v>
      </c>
    </row>
    <row r="845" spans="1:19" ht="14.25" customHeight="1" x14ac:dyDescent="0.2">
      <c r="A845" s="7" t="s">
        <v>94</v>
      </c>
      <c r="B845" s="5">
        <f>ROW()</f>
        <v>845</v>
      </c>
      <c r="C845" s="6" t="b">
        <v>1</v>
      </c>
      <c r="D845" s="7" t="e">
        <f ca="1">IF($B845 = 1 + N("Presidente"),
    127,
    IF($B845 = 2 + N("Vice-Presidente"),
        72,
        IF($B845 = 3 + N("Secretária bilíngue"),
            13,
            RANDBETWEEN(5,COUNT(#REF!) + 1)
        )
    )
)</f>
        <v>#NUM!</v>
      </c>
      <c r="E845" s="7" t="e">
        <f ca="1">VLOOKUP($D845,#REF!,2,FALSE)</f>
        <v>#NUM!</v>
      </c>
      <c r="F845" s="7" t="e">
        <f ca="1" xml:space="preserve">
IF($B845 = 1,
    0,
    RANDBETWEEN(5,COUNT(#REF!) + 1)
)</f>
        <v>#NUM!</v>
      </c>
      <c r="G845" s="7" t="e">
        <f ca="1" xml:space="preserve">
IF($B845 = 1 + N("Presidente"),
    "de Orléans e Bragança",
    VLOOKUP($F845,#REF!,2,FALSE) &amp; " " &amp; VLOOKUP(RANDBETWEEN(5,COUNT(#REF!) + 1),#REF!,2,FALSE)
)</f>
        <v>#NUM!</v>
      </c>
      <c r="H845" s="7" t="s">
        <v>941</v>
      </c>
      <c r="I845" s="7" t="s">
        <v>6</v>
      </c>
      <c r="J845" s="8">
        <f ca="1" xml:space="preserve">
IF($O845 = 5 + N("CEO"),
    TODAY() - 16340,
    IF($O845 = 8 + N("Secretary"),
        RANDBETWEEN(TODAY() - 12418.5, TODAY()-6574.5),
        IF(OR($O845 = 7, $O845 = 14),
            RANDBETWEEN(TODAY() - 16071, TODAY() - 8766),
            IF(OR($O845 = 13, $O845 = 12, $O845 = 11),
                RANDBETWEEN(TODAY() - 27393.75, TODAY() - 12783.75),
                RANDBETWEEN(TODAY() - 27393.75, TODAY()-10957.5)
            )
        )
    )
)</f>
        <v>31663</v>
      </c>
      <c r="K845" s="6">
        <f ca="1" xml:space="preserve">
IF(OR($O845 = 5, $O845 = 6) + N("Se for presidente ou vice-presidente"),
    10 + N("Doutor"),
    IF($O845 = 7 + N("Se for diretor"),
        RANDBETWEEN(8,10) + N("Graduate school or Master’s degree or Doctorate"),
        IF($O845 = 14 + N("If a manager"),
            RANDBETWEEN(7,9),
            IF(OR($O845 = 13, $O845 = 12, $O845 = 11) + N("If coordinator or specialist or analyst"),
                RANDBETWEEN(7,8),
                7
            )
        )
    )
)</f>
        <v>7</v>
      </c>
      <c r="L845" s="8" t="str">
        <f ca="1">VLOOKUP($K845,Education!$A:$B,2,FALSE)</f>
        <v>Undergraduate degree</v>
      </c>
      <c r="M845" s="7" t="e">
        <f ca="1" xml:space="preserve">
  IF(OR($O845 = 5, $O845 = 6, $O845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5" s="7" t="e">
        <f ca="1">VLOOKUP($M845,Department!$A:$B,2,FALSE)</f>
        <v>#NUM!</v>
      </c>
      <c r="O845" s="6">
        <f t="shared" ca="1" si="13"/>
        <v>9</v>
      </c>
      <c r="P845" s="7" t="str">
        <f ca="1">VLOOKUP($O845,Role!$A:$B,2,FALSE)</f>
        <v>Intern</v>
      </c>
      <c r="Q845" s="6" t="str">
        <f ca="1" xml:space="preserve">
IF($O845 = 11 + N("Analyst"),
    RANDBETWEEN(5, 7) + N("Jr, Pleno, Sr"),
    ""
)</f>
        <v/>
      </c>
      <c r="R845" s="7" t="str">
        <f ca="1" xml:space="preserve">
IF($Q845 &lt;&gt; "",
    VLOOKUP($Q845,Level!$A:$B,2,FALSE),
    ""
)</f>
        <v/>
      </c>
      <c r="S845" s="1" t="e">
        <f ca="1" xml:space="preserve">
IF($O845 = 5 + N("Presidente"),
    27000,
    IF($O845 = 6 + N("Vice-presidente"),
        23000,
        IF(OR($O845 = 8, $O845= 13, $O845 = 12) + N("Secretária bilíngue ou coordenador ou especialista"),
            8000,
            IF($O845 = 7 + N("Diretor"),
                15000,
                IF($O845 = 14 + N("Gerente"),
                    12000,
                    IF($O845 = 9 + N("Estagiário"),
                        705,
                        IF($O845 = 10 + N("Trainee"),
                            805,
                            IF($O845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IF($K845 = 7,
  500,
  IF($K845 = 8,
    1000,
    IF($K845 = 9,
      1500,
      IF($K845 = 10,
        2000,
        0
      )
    )
  )
)
+
N("Adicional no salário por área")
+
IF($M845 = 14 + N("Tecnologia da Informação"),
  120,
  IF($M845 = 16 + N("Vendas"),
    110,
    IF($M845 = 15 + N("Jurídico"),
      100,
      IF(OR($M845 = 8, $M845 = 9, $M845 = 11) + N("Recursos humanos ou comercial ou comunicação e marketing"),
        80,
        0
      )
    )
  )
)
+
N("Adicionando pegadinha")
+
IF(AND($M845 = 16, $K845 = 9, $O845 = 11, $Q845 = 5) + N("Se for de vendas, com mestrado, analista sênior"),
  IF(#REF! = 5,
    100,
    0
  )
  +
  IF($I845 = "M",
    200,
    0
  ),
  0
)</f>
        <v>#NUM!</v>
      </c>
    </row>
    <row r="846" spans="1:19" ht="14.25" customHeight="1" x14ac:dyDescent="0.2">
      <c r="A846" s="7" t="s">
        <v>94</v>
      </c>
      <c r="B846" s="5">
        <f>ROW()</f>
        <v>846</v>
      </c>
      <c r="C846" s="6" t="b">
        <v>1</v>
      </c>
      <c r="D846" s="7" t="e">
        <f ca="1">IF($B846 = 1 + N("Presidente"),
    127,
    IF($B846 = 2 + N("Vice-Presidente"),
        72,
        IF($B846 = 3 + N("Secretária bilíngue"),
            13,
            RANDBETWEEN(5,COUNT(#REF!) + 1)
        )
    )
)</f>
        <v>#NUM!</v>
      </c>
      <c r="E846" s="7" t="e">
        <f ca="1">VLOOKUP($D846,#REF!,2,FALSE)</f>
        <v>#NUM!</v>
      </c>
      <c r="F846" s="7" t="e">
        <f ca="1" xml:space="preserve">
IF($B846 = 1,
    0,
    RANDBETWEEN(5,COUNT(#REF!) + 1)
)</f>
        <v>#NUM!</v>
      </c>
      <c r="G846" s="7" t="e">
        <f ca="1" xml:space="preserve">
IF($B846 = 1 + N("Presidente"),
    "de Orléans e Bragança",
    VLOOKUP($F846,#REF!,2,FALSE) &amp; " " &amp; VLOOKUP(RANDBETWEEN(5,COUNT(#REF!) + 1),#REF!,2,FALSE)
)</f>
        <v>#NUM!</v>
      </c>
      <c r="H846" s="7" t="s">
        <v>942</v>
      </c>
      <c r="I846" s="7" t="s">
        <v>6</v>
      </c>
      <c r="J846" s="8">
        <f ca="1" xml:space="preserve">
IF($O846 = 5 + N("CEO"),
    TODAY() - 16340,
    IF($O846 = 8 + N("Secretary"),
        RANDBETWEEN(TODAY() - 12418.5, TODAY()-6574.5),
        IF(OR($O846 = 7, $O846 = 14),
            RANDBETWEEN(TODAY() - 16071, TODAY() - 8766),
            IF(OR($O846 = 13, $O846 = 12, $O846 = 11),
                RANDBETWEEN(TODAY() - 27393.75, TODAY() - 12783.75),
                RANDBETWEEN(TODAY() - 27393.75, TODAY()-10957.5)
            )
        )
    )
)</f>
        <v>25293</v>
      </c>
      <c r="K846" s="6">
        <f ca="1" xml:space="preserve">
IF(OR($O846 = 5, $O846 = 6) + N("Se for presidente ou vice-presidente"),
    10 + N("Doutor"),
    IF($O846 = 7 + N("Se for diretor"),
        RANDBETWEEN(8,10) + N("Graduate school or Master’s degree or Doctorate"),
        IF($O846 = 14 + N("If a manager"),
            RANDBETWEEN(7,9),
            IF(OR($O846 = 13, $O846 = 12, $O846 = 11) + N("If coordinator or specialist or analyst"),
                RANDBETWEEN(7,8),
                7
            )
        )
    )
)</f>
        <v>8</v>
      </c>
      <c r="L846" s="8" t="str">
        <f ca="1">VLOOKUP($K846,Education!$A:$B,2,FALSE)</f>
        <v>Graduate school</v>
      </c>
      <c r="M846" s="7" t="e">
        <f ca="1" xml:space="preserve">
  IF(OR($O846 = 5, $O846 = 6, $O846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6" s="7" t="e">
        <f ca="1">VLOOKUP($M846,Department!$A:$B,2,FALSE)</f>
        <v>#NUM!</v>
      </c>
      <c r="O846" s="6">
        <f t="shared" ca="1" si="13"/>
        <v>11</v>
      </c>
      <c r="P846" s="7" t="str">
        <f ca="1">VLOOKUP($O846,Role!$A:$B,2,FALSE)</f>
        <v>Analyst</v>
      </c>
      <c r="Q846" s="6">
        <f ca="1" xml:space="preserve">
IF($O846 = 11 + N("Analyst"),
    RANDBETWEEN(5, 7) + N("Jr, Pleno, Sr"),
    ""
)</f>
        <v>7</v>
      </c>
      <c r="R846" s="7" t="e">
        <f ca="1" xml:space="preserve">
IF($Q846 &lt;&gt; "",
    VLOOKUP($Q846,Level!$A:$B,2,FALSE),
    ""
)</f>
        <v>#N/A</v>
      </c>
      <c r="S846" s="1" t="e">
        <f ca="1" xml:space="preserve">
IF($O846 = 5 + N("Presidente"),
    27000,
    IF($O846 = 6 + N("Vice-presidente"),
        23000,
        IF(OR($O846 = 8, $O846= 13, $O846 = 12) + N("Secretária bilíngue ou coordenador ou especialista"),
            8000,
            IF($O846 = 7 + N("Diretor"),
                15000,
                IF($O846 = 14 + N("Gerente"),
                    12000,
                    IF($O846 = 9 + N("Estagiário"),
                        705,
                        IF($O846 = 10 + N("Trainee"),
                            805,
                            IF($O846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IF($K846 = 7,
  500,
  IF($K846 = 8,
    1000,
    IF($K846 = 9,
      1500,
      IF($K846 = 10,
        2000,
        0
      )
    )
  )
)
+
N("Adicional no salário por área")
+
IF($M846 = 14 + N("Tecnologia da Informação"),
  120,
  IF($M846 = 16 + N("Vendas"),
    110,
    IF($M846 = 15 + N("Jurídico"),
      100,
      IF(OR($M846 = 8, $M846 = 9, $M846 = 11) + N("Recursos humanos ou comercial ou comunicação e marketing"),
        80,
        0
      )
    )
  )
)
+
N("Adicionando pegadinha")
+
IF(AND($M846 = 16, $K846 = 9, $O846 = 11, $Q846 = 5) + N("Se for de vendas, com mestrado, analista sênior"),
  IF(#REF! = 5,
    100,
    0
  )
  +
  IF($I846 = "M",
    200,
    0
  ),
  0
)</f>
        <v>#NUM!</v>
      </c>
    </row>
    <row r="847" spans="1:19" ht="14.25" customHeight="1" x14ac:dyDescent="0.2">
      <c r="A847" s="7" t="s">
        <v>94</v>
      </c>
      <c r="B847" s="5">
        <f>ROW()</f>
        <v>847</v>
      </c>
      <c r="C847" s="6" t="b">
        <v>1</v>
      </c>
      <c r="D847" s="7" t="e">
        <f ca="1">IF($B847 = 1 + N("Presidente"),
    127,
    IF($B847 = 2 + N("Vice-Presidente"),
        72,
        IF($B847 = 3 + N("Secretária bilíngue"),
            13,
            RANDBETWEEN(5,COUNT(#REF!) + 1)
        )
    )
)</f>
        <v>#NUM!</v>
      </c>
      <c r="E847" s="7" t="e">
        <f ca="1">VLOOKUP($D847,#REF!,2,FALSE)</f>
        <v>#NUM!</v>
      </c>
      <c r="F847" s="7" t="e">
        <f ca="1" xml:space="preserve">
IF($B847 = 1,
    0,
    RANDBETWEEN(5,COUNT(#REF!) + 1)
)</f>
        <v>#NUM!</v>
      </c>
      <c r="G847" s="7" t="e">
        <f ca="1" xml:space="preserve">
IF($B847 = 1 + N("Presidente"),
    "de Orléans e Bragança",
    VLOOKUP($F847,#REF!,2,FALSE) &amp; " " &amp; VLOOKUP(RANDBETWEEN(5,COUNT(#REF!) + 1),#REF!,2,FALSE)
)</f>
        <v>#NUM!</v>
      </c>
      <c r="H847" s="7" t="s">
        <v>943</v>
      </c>
      <c r="I847" s="7" t="s">
        <v>5</v>
      </c>
      <c r="J847" s="8">
        <f ca="1" xml:space="preserve">
IF($O847 = 5 + N("CEO"),
    TODAY() - 16340,
    IF($O847 = 8 + N("Secretary"),
        RANDBETWEEN(TODAY() - 12418.5, TODAY()-6574.5),
        IF(OR($O847 = 7, $O847 = 14),
            RANDBETWEEN(TODAY() - 16071, TODAY() - 8766),
            IF(OR($O847 = 13, $O847 = 12, $O847 = 11),
                RANDBETWEEN(TODAY() - 27393.75, TODAY() - 12783.75),
                RANDBETWEEN(TODAY() - 27393.75, TODAY()-10957.5)
            )
        )
    )
)</f>
        <v>28956</v>
      </c>
      <c r="K847" s="6">
        <f ca="1" xml:space="preserve">
IF(OR($O847 = 5, $O847 = 6) + N("Se for presidente ou vice-presidente"),
    10 + N("Doutor"),
    IF($O847 = 7 + N("Se for diretor"),
        RANDBETWEEN(8,10) + N("Graduate school or Master’s degree or Doctorate"),
        IF($O847 = 14 + N("If a manager"),
            RANDBETWEEN(7,9),
            IF(OR($O847 = 13, $O847 = 12, $O847 = 11) + N("If coordinator or specialist or analyst"),
                RANDBETWEEN(7,8),
                7
            )
        )
    )
)</f>
        <v>7</v>
      </c>
      <c r="L847" s="8" t="str">
        <f ca="1">VLOOKUP($K847,Education!$A:$B,2,FALSE)</f>
        <v>Undergraduate degree</v>
      </c>
      <c r="M847" s="7" t="e">
        <f ca="1" xml:space="preserve">
  IF(OR($O847 = 5, $O847 = 6, $O847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7" s="7" t="e">
        <f ca="1">VLOOKUP($M847,Department!$A:$B,2,FALSE)</f>
        <v>#NUM!</v>
      </c>
      <c r="O847" s="6">
        <f t="shared" ca="1" si="13"/>
        <v>10</v>
      </c>
      <c r="P847" s="7" t="str">
        <f ca="1">VLOOKUP($O847,Role!$A:$B,2,FALSE)</f>
        <v>Trainee</v>
      </c>
      <c r="Q847" s="6" t="str">
        <f ca="1" xml:space="preserve">
IF($O847 = 11 + N("Analyst"),
    RANDBETWEEN(5, 7) + N("Jr, Pleno, Sr"),
    ""
)</f>
        <v/>
      </c>
      <c r="R847" s="7" t="str">
        <f ca="1" xml:space="preserve">
IF($Q847 &lt;&gt; "",
    VLOOKUP($Q847,Level!$A:$B,2,FALSE),
    ""
)</f>
        <v/>
      </c>
      <c r="S847" s="1" t="e">
        <f ca="1" xml:space="preserve">
IF($O847 = 5 + N("Presidente"),
    27000,
    IF($O847 = 6 + N("Vice-presidente"),
        23000,
        IF(OR($O847 = 8, $O847= 13, $O847 = 12) + N("Secretária bilíngue ou coordenador ou especialista"),
            8000,
            IF($O847 = 7 + N("Diretor"),
                15000,
                IF($O847 = 14 + N("Gerente"),
                    12000,
                    IF($O847 = 9 + N("Estagiário"),
                        705,
                        IF($O847 = 10 + N("Trainee"),
                            805,
                            IF($O847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IF($K847 = 7,
  500,
  IF($K847 = 8,
    1000,
    IF($K847 = 9,
      1500,
      IF($K847 = 10,
        2000,
        0
      )
    )
  )
)
+
N("Adicional no salário por área")
+
IF($M847 = 14 + N("Tecnologia da Informação"),
  120,
  IF($M847 = 16 + N("Vendas"),
    110,
    IF($M847 = 15 + N("Jurídico"),
      100,
      IF(OR($M847 = 8, $M847 = 9, $M847 = 11) + N("Recursos humanos ou comercial ou comunicação e marketing"),
        80,
        0
      )
    )
  )
)
+
N("Adicionando pegadinha")
+
IF(AND($M847 = 16, $K847 = 9, $O847 = 11, $Q847 = 5) + N("Se for de vendas, com mestrado, analista sênior"),
  IF(#REF! = 5,
    100,
    0
  )
  +
  IF($I847 = "M",
    200,
    0
  ),
  0
)</f>
        <v>#NUM!</v>
      </c>
    </row>
    <row r="848" spans="1:19" ht="14.25" customHeight="1" x14ac:dyDescent="0.2">
      <c r="A848" s="7" t="s">
        <v>94</v>
      </c>
      <c r="B848" s="5">
        <f>ROW()</f>
        <v>848</v>
      </c>
      <c r="C848" s="6" t="b">
        <v>1</v>
      </c>
      <c r="D848" s="7" t="e">
        <f ca="1">IF($B848 = 1 + N("Presidente"),
    127,
    IF($B848 = 2 + N("Vice-Presidente"),
        72,
        IF($B848 = 3 + N("Secretária bilíngue"),
            13,
            RANDBETWEEN(5,COUNT(#REF!) + 1)
        )
    )
)</f>
        <v>#NUM!</v>
      </c>
      <c r="E848" s="7" t="e">
        <f ca="1">VLOOKUP($D848,#REF!,2,FALSE)</f>
        <v>#NUM!</v>
      </c>
      <c r="F848" s="7" t="e">
        <f ca="1" xml:space="preserve">
IF($B848 = 1,
    0,
    RANDBETWEEN(5,COUNT(#REF!) + 1)
)</f>
        <v>#NUM!</v>
      </c>
      <c r="G848" s="7" t="e">
        <f ca="1" xml:space="preserve">
IF($B848 = 1 + N("Presidente"),
    "de Orléans e Bragança",
    VLOOKUP($F848,#REF!,2,FALSE) &amp; " " &amp; VLOOKUP(RANDBETWEEN(5,COUNT(#REF!) + 1),#REF!,2,FALSE)
)</f>
        <v>#NUM!</v>
      </c>
      <c r="H848" s="7" t="s">
        <v>944</v>
      </c>
      <c r="I848" s="7" t="s">
        <v>5</v>
      </c>
      <c r="J848" s="8">
        <f ca="1" xml:space="preserve">
IF($O848 = 5 + N("CEO"),
    TODAY() - 16340,
    IF($O848 = 8 + N("Secretary"),
        RANDBETWEEN(TODAY() - 12418.5, TODAY()-6574.5),
        IF(OR($O848 = 7, $O848 = 14),
            RANDBETWEEN(TODAY() - 16071, TODAY() - 8766),
            IF(OR($O848 = 13, $O848 = 12, $O848 = 11),
                RANDBETWEEN(TODAY() - 27393.75, TODAY() - 12783.75),
                RANDBETWEEN(TODAY() - 27393.75, TODAY()-10957.5)
            )
        )
    )
)</f>
        <v>21913</v>
      </c>
      <c r="K848" s="6">
        <f ca="1" xml:space="preserve">
IF(OR($O848 = 5, $O848 = 6) + N("Se for presidente ou vice-presidente"),
    10 + N("Doutor"),
    IF($O848 = 7 + N("Se for diretor"),
        RANDBETWEEN(8,10) + N("Graduate school or Master’s degree or Doctorate"),
        IF($O848 = 14 + N("If a manager"),
            RANDBETWEEN(7,9),
            IF(OR($O848 = 13, $O848 = 12, $O848 = 11) + N("If coordinator or specialist or analyst"),
                RANDBETWEEN(7,8),
                7
            )
        )
    )
)</f>
        <v>8</v>
      </c>
      <c r="L848" s="8" t="str">
        <f ca="1">VLOOKUP($K848,Education!$A:$B,2,FALSE)</f>
        <v>Graduate school</v>
      </c>
      <c r="M848" s="7" t="e">
        <f ca="1" xml:space="preserve">
  IF(OR($O848 = 5, $O848 = 6, $O848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8" s="7" t="e">
        <f ca="1">VLOOKUP($M848,Department!$A:$B,2,FALSE)</f>
        <v>#NUM!</v>
      </c>
      <c r="O848" s="6">
        <f t="shared" ca="1" si="13"/>
        <v>11</v>
      </c>
      <c r="P848" s="7" t="str">
        <f ca="1">VLOOKUP($O848,Role!$A:$B,2,FALSE)</f>
        <v>Analyst</v>
      </c>
      <c r="Q848" s="6">
        <f ca="1" xml:space="preserve">
IF($O848 = 11 + N("Analyst"),
    RANDBETWEEN(5, 7) + N("Jr, Pleno, Sr"),
    ""
)</f>
        <v>7</v>
      </c>
      <c r="R848" s="7" t="e">
        <f ca="1" xml:space="preserve">
IF($Q848 &lt;&gt; "",
    VLOOKUP($Q848,Level!$A:$B,2,FALSE),
    ""
)</f>
        <v>#N/A</v>
      </c>
      <c r="S848" s="1" t="e">
        <f ca="1" xml:space="preserve">
IF($O848 = 5 + N("Presidente"),
    27000,
    IF($O848 = 6 + N("Vice-presidente"),
        23000,
        IF(OR($O848 = 8, $O848= 13, $O848 = 12) + N("Secretária bilíngue ou coordenador ou especialista"),
            8000,
            IF($O848 = 7 + N("Diretor"),
                15000,
                IF($O848 = 14 + N("Gerente"),
                    12000,
                    IF($O848 = 9 + N("Estagiário"),
                        705,
                        IF($O848 = 10 + N("Trainee"),
                            805,
                            IF($O848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IF($K848 = 7,
  500,
  IF($K848 = 8,
    1000,
    IF($K848 = 9,
      1500,
      IF($K848 = 10,
        2000,
        0
      )
    )
  )
)
+
N("Adicional no salário por área")
+
IF($M848 = 14 + N("Tecnologia da Informação"),
  120,
  IF($M848 = 16 + N("Vendas"),
    110,
    IF($M848 = 15 + N("Jurídico"),
      100,
      IF(OR($M848 = 8, $M848 = 9, $M848 = 11) + N("Recursos humanos ou comercial ou comunicação e marketing"),
        80,
        0
      )
    )
  )
)
+
N("Adicionando pegadinha")
+
IF(AND($M848 = 16, $K848 = 9, $O848 = 11, $Q848 = 5) + N("Se for de vendas, com mestrado, analista sênior"),
  IF(#REF! = 5,
    100,
    0
  )
  +
  IF($I848 = "M",
    200,
    0
  ),
  0
)</f>
        <v>#NUM!</v>
      </c>
    </row>
    <row r="849" spans="1:19" ht="14.25" customHeight="1" x14ac:dyDescent="0.2">
      <c r="A849" s="7" t="s">
        <v>94</v>
      </c>
      <c r="B849" s="5">
        <f>ROW()</f>
        <v>849</v>
      </c>
      <c r="C849" s="6" t="b">
        <v>1</v>
      </c>
      <c r="D849" s="7" t="e">
        <f ca="1">IF($B849 = 1 + N("Presidente"),
    127,
    IF($B849 = 2 + N("Vice-Presidente"),
        72,
        IF($B849 = 3 + N("Secretária bilíngue"),
            13,
            RANDBETWEEN(5,COUNT(#REF!) + 1)
        )
    )
)</f>
        <v>#NUM!</v>
      </c>
      <c r="E849" s="7" t="e">
        <f ca="1">VLOOKUP($D849,#REF!,2,FALSE)</f>
        <v>#NUM!</v>
      </c>
      <c r="F849" s="7" t="e">
        <f ca="1" xml:space="preserve">
IF($B849 = 1,
    0,
    RANDBETWEEN(5,COUNT(#REF!) + 1)
)</f>
        <v>#NUM!</v>
      </c>
      <c r="G849" s="7" t="e">
        <f ca="1" xml:space="preserve">
IF($B849 = 1 + N("Presidente"),
    "de Orléans e Bragança",
    VLOOKUP($F849,#REF!,2,FALSE) &amp; " " &amp; VLOOKUP(RANDBETWEEN(5,COUNT(#REF!) + 1),#REF!,2,FALSE)
)</f>
        <v>#NUM!</v>
      </c>
      <c r="H849" s="7" t="s">
        <v>945</v>
      </c>
      <c r="I849" s="7" t="s">
        <v>5</v>
      </c>
      <c r="J849" s="8">
        <f ca="1" xml:space="preserve">
IF($O849 = 5 + N("CEO"),
    TODAY() - 16340,
    IF($O849 = 8 + N("Secretary"),
        RANDBETWEEN(TODAY() - 12418.5, TODAY()-6574.5),
        IF(OR($O849 = 7, $O849 = 14),
            RANDBETWEEN(TODAY() - 16071, TODAY() - 8766),
            IF(OR($O849 = 13, $O849 = 12, $O849 = 11),
                RANDBETWEEN(TODAY() - 27393.75, TODAY() - 12783.75),
                RANDBETWEEN(TODAY() - 27393.75, TODAY()-10957.5)
            )
        )
    )
)</f>
        <v>20146</v>
      </c>
      <c r="K849" s="6">
        <f ca="1" xml:space="preserve">
IF(OR($O849 = 5, $O849 = 6) + N("Se for presidente ou vice-presidente"),
    10 + N("Doutor"),
    IF($O849 = 7 + N("Se for diretor"),
        RANDBETWEEN(8,10) + N("Graduate school or Master’s degree or Doctorate"),
        IF($O849 = 14 + N("If a manager"),
            RANDBETWEEN(7,9),
            IF(OR($O849 = 13, $O849 = 12, $O849 = 11) + N("If coordinator or specialist or analyst"),
                RANDBETWEEN(7,8),
                7
            )
        )
    )
)</f>
        <v>7</v>
      </c>
      <c r="L849" s="8" t="str">
        <f ca="1">VLOOKUP($K849,Education!$A:$B,2,FALSE)</f>
        <v>Undergraduate degree</v>
      </c>
      <c r="M849" s="7" t="e">
        <f ca="1" xml:space="preserve">
  IF(OR($O849 = 5, $O849 = 6, $O849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49" s="7" t="e">
        <f ca="1">VLOOKUP($M849,Department!$A:$B,2,FALSE)</f>
        <v>#NUM!</v>
      </c>
      <c r="O849" s="6">
        <f t="shared" ca="1" si="13"/>
        <v>10</v>
      </c>
      <c r="P849" s="7" t="str">
        <f ca="1">VLOOKUP($O849,Role!$A:$B,2,FALSE)</f>
        <v>Trainee</v>
      </c>
      <c r="Q849" s="6" t="str">
        <f ca="1" xml:space="preserve">
IF($O849 = 11 + N("Analyst"),
    RANDBETWEEN(5, 7) + N("Jr, Pleno, Sr"),
    ""
)</f>
        <v/>
      </c>
      <c r="R849" s="7" t="str">
        <f ca="1" xml:space="preserve">
IF($Q849 &lt;&gt; "",
    VLOOKUP($Q849,Level!$A:$B,2,FALSE),
    ""
)</f>
        <v/>
      </c>
      <c r="S849" s="1" t="e">
        <f ca="1" xml:space="preserve">
IF($O849 = 5 + N("Presidente"),
    27000,
    IF($O849 = 6 + N("Vice-presidente"),
        23000,
        IF(OR($O849 = 8, $O849= 13, $O849 = 12) + N("Secretária bilíngue ou coordenador ou especialista"),
            8000,
            IF($O849 = 7 + N("Diretor"),
                15000,
                IF($O849 = 14 + N("Gerente"),
                    12000,
                    IF($O849 = 9 + N("Estagiário"),
                        705,
                        IF($O849 = 10 + N("Trainee"),
                            805,
                            IF($O849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IF($K849 = 7,
  500,
  IF($K849 = 8,
    1000,
    IF($K849 = 9,
      1500,
      IF($K849 = 10,
        2000,
        0
      )
    )
  )
)
+
N("Adicional no salário por área")
+
IF($M849 = 14 + N("Tecnologia da Informação"),
  120,
  IF($M849 = 16 + N("Vendas"),
    110,
    IF($M849 = 15 + N("Jurídico"),
      100,
      IF(OR($M849 = 8, $M849 = 9, $M849 = 11) + N("Recursos humanos ou comercial ou comunicação e marketing"),
        80,
        0
      )
    )
  )
)
+
N("Adicionando pegadinha")
+
IF(AND($M849 = 16, $K849 = 9, $O849 = 11, $Q849 = 5) + N("Se for de vendas, com mestrado, analista sênior"),
  IF(#REF! = 5,
    100,
    0
  )
  +
  IF($I849 = "M",
    200,
    0
  ),
  0
)</f>
        <v>#NUM!</v>
      </c>
    </row>
    <row r="850" spans="1:19" ht="14.25" customHeight="1" x14ac:dyDescent="0.2">
      <c r="A850" s="7" t="s">
        <v>94</v>
      </c>
      <c r="B850" s="5">
        <f>ROW()</f>
        <v>850</v>
      </c>
      <c r="C850" s="6" t="b">
        <v>1</v>
      </c>
      <c r="D850" s="7" t="e">
        <f ca="1">IF($B850 = 1 + N("Presidente"),
    127,
    IF($B850 = 2 + N("Vice-Presidente"),
        72,
        IF($B850 = 3 + N("Secretária bilíngue"),
            13,
            RANDBETWEEN(5,COUNT(#REF!) + 1)
        )
    )
)</f>
        <v>#NUM!</v>
      </c>
      <c r="E850" s="7" t="e">
        <f ca="1">VLOOKUP($D850,#REF!,2,FALSE)</f>
        <v>#NUM!</v>
      </c>
      <c r="F850" s="7" t="e">
        <f ca="1" xml:space="preserve">
IF($B850 = 1,
    0,
    RANDBETWEEN(5,COUNT(#REF!) + 1)
)</f>
        <v>#NUM!</v>
      </c>
      <c r="G850" s="7" t="e">
        <f ca="1" xml:space="preserve">
IF($B850 = 1 + N("Presidente"),
    "de Orléans e Bragança",
    VLOOKUP($F850,#REF!,2,FALSE) &amp; " " &amp; VLOOKUP(RANDBETWEEN(5,COUNT(#REF!) + 1),#REF!,2,FALSE)
)</f>
        <v>#NUM!</v>
      </c>
      <c r="H850" s="7" t="s">
        <v>946</v>
      </c>
      <c r="I850" s="7" t="s">
        <v>6</v>
      </c>
      <c r="J850" s="8">
        <f ca="1" xml:space="preserve">
IF($O850 = 5 + N("CEO"),
    TODAY() - 16340,
    IF($O850 = 8 + N("Secretary"),
        RANDBETWEEN(TODAY() - 12418.5, TODAY()-6574.5),
        IF(OR($O850 = 7, $O850 = 14),
            RANDBETWEEN(TODAY() - 16071, TODAY() - 8766),
            IF(OR($O850 = 13, $O850 = 12, $O850 = 11),
                RANDBETWEEN(TODAY() - 27393.75, TODAY() - 12783.75),
                RANDBETWEEN(TODAY() - 27393.75, TODAY()-10957.5)
            )
        )
    )
)</f>
        <v>19586</v>
      </c>
      <c r="K850" s="6">
        <f ca="1" xml:space="preserve">
IF(OR($O850 = 5, $O850 = 6) + N("Se for presidente ou vice-presidente"),
    10 + N("Doutor"),
    IF($O850 = 7 + N("Se for diretor"),
        RANDBETWEEN(8,10) + N("Graduate school or Master’s degree or Doctorate"),
        IF($O850 = 14 + N("If a manager"),
            RANDBETWEEN(7,9),
            IF(OR($O850 = 13, $O850 = 12, $O850 = 11) + N("If coordinator or specialist or analyst"),
                RANDBETWEEN(7,8),
                7
            )
        )
    )
)</f>
        <v>8</v>
      </c>
      <c r="L850" s="8" t="str">
        <f ca="1">VLOOKUP($K850,Education!$A:$B,2,FALSE)</f>
        <v>Graduate school</v>
      </c>
      <c r="M850" s="7" t="e">
        <f ca="1" xml:space="preserve">
  IF(OR($O850 = 5, $O850 = 6, $O850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0" s="7" t="e">
        <f ca="1">VLOOKUP($M850,Department!$A:$B,2,FALSE)</f>
        <v>#NUM!</v>
      </c>
      <c r="O850" s="6">
        <f t="shared" ca="1" si="13"/>
        <v>11</v>
      </c>
      <c r="P850" s="7" t="str">
        <f ca="1">VLOOKUP($O850,Role!$A:$B,2,FALSE)</f>
        <v>Analyst</v>
      </c>
      <c r="Q850" s="6">
        <f ca="1" xml:space="preserve">
IF($O850 = 11 + N("Analyst"),
    RANDBETWEEN(5, 7) + N("Jr, Pleno, Sr"),
    ""
)</f>
        <v>5</v>
      </c>
      <c r="R850" s="7" t="e">
        <f ca="1" xml:space="preserve">
IF($Q850 &lt;&gt; "",
    VLOOKUP($Q850,Level!$A:$B,2,FALSE),
    ""
)</f>
        <v>#N/A</v>
      </c>
      <c r="S850" s="1" t="e">
        <f ca="1" xml:space="preserve">
IF($O850 = 5 + N("Presidente"),
    27000,
    IF($O850 = 6 + N("Vice-presidente"),
        23000,
        IF(OR($O850 = 8, $O850= 13, $O850 = 12) + N("Secretária bilíngue ou coordenador ou especialista"),
            8000,
            IF($O850 = 7 + N("Diretor"),
                15000,
                IF($O850 = 14 + N("Gerente"),
                    12000,
                    IF($O850 = 9 + N("Estagiário"),
                        705,
                        IF($O850 = 10 + N("Trainee"),
                            805,
                            IF($O850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IF($K850 = 7,
  500,
  IF($K850 = 8,
    1000,
    IF($K850 = 9,
      1500,
      IF($K850 = 10,
        2000,
        0
      )
    )
  )
)
+
N("Adicional no salário por área")
+
IF($M850 = 14 + N("Tecnologia da Informação"),
  120,
  IF($M850 = 16 + N("Vendas"),
    110,
    IF($M850 = 15 + N("Jurídico"),
      100,
      IF(OR($M850 = 8, $M850 = 9, $M850 = 11) + N("Recursos humanos ou comercial ou comunicação e marketing"),
        80,
        0
      )
    )
  )
)
+
N("Adicionando pegadinha")
+
IF(AND($M850 = 16, $K850 = 9, $O850 = 11, $Q850 = 5) + N("Se for de vendas, com mestrado, analista sênior"),
  IF(#REF! = 5,
    100,
    0
  )
  +
  IF($I850 = "M",
    200,
    0
  ),
  0
)</f>
        <v>#NUM!</v>
      </c>
    </row>
    <row r="851" spans="1:19" ht="14.25" customHeight="1" x14ac:dyDescent="0.2">
      <c r="A851" s="7" t="s">
        <v>94</v>
      </c>
      <c r="B851" s="5">
        <f>ROW()</f>
        <v>851</v>
      </c>
      <c r="C851" s="6" t="b">
        <v>1</v>
      </c>
      <c r="D851" s="7" t="e">
        <f ca="1">IF($B851 = 1 + N("Presidente"),
    127,
    IF($B851 = 2 + N("Vice-Presidente"),
        72,
        IF($B851 = 3 + N("Secretária bilíngue"),
            13,
            RANDBETWEEN(5,COUNT(#REF!) + 1)
        )
    )
)</f>
        <v>#NUM!</v>
      </c>
      <c r="E851" s="7" t="e">
        <f ca="1">VLOOKUP($D851,#REF!,2,FALSE)</f>
        <v>#NUM!</v>
      </c>
      <c r="F851" s="7" t="e">
        <f ca="1" xml:space="preserve">
IF($B851 = 1,
    0,
    RANDBETWEEN(5,COUNT(#REF!) + 1)
)</f>
        <v>#NUM!</v>
      </c>
      <c r="G851" s="7" t="e">
        <f ca="1" xml:space="preserve">
IF($B851 = 1 + N("Presidente"),
    "de Orléans e Bragança",
    VLOOKUP($F851,#REF!,2,FALSE) &amp; " " &amp; VLOOKUP(RANDBETWEEN(5,COUNT(#REF!) + 1),#REF!,2,FALSE)
)</f>
        <v>#NUM!</v>
      </c>
      <c r="H851" s="7" t="s">
        <v>947</v>
      </c>
      <c r="I851" s="7" t="s">
        <v>6</v>
      </c>
      <c r="J851" s="8">
        <f ca="1" xml:space="preserve">
IF($O851 = 5 + N("CEO"),
    TODAY() - 16340,
    IF($O851 = 8 + N("Secretary"),
        RANDBETWEEN(TODAY() - 12418.5, TODAY()-6574.5),
        IF(OR($O851 = 7, $O851 = 14),
            RANDBETWEEN(TODAY() - 16071, TODAY() - 8766),
            IF(OR($O851 = 13, $O851 = 12, $O851 = 11),
                RANDBETWEEN(TODAY() - 27393.75, TODAY() - 12783.75),
                RANDBETWEEN(TODAY() - 27393.75, TODAY()-10957.5)
            )
        )
    )
)</f>
        <v>19131</v>
      </c>
      <c r="K851" s="6">
        <f ca="1" xml:space="preserve">
IF(OR($O851 = 5, $O851 = 6) + N("Se for presidente ou vice-presidente"),
    10 + N("Doutor"),
    IF($O851 = 7 + N("Se for diretor"),
        RANDBETWEEN(8,10) + N("Graduate school or Master’s degree or Doctorate"),
        IF($O851 = 14 + N("If a manager"),
            RANDBETWEEN(7,9),
            IF(OR($O851 = 13, $O851 = 12, $O851 = 11) + N("If coordinator or specialist or analyst"),
                RANDBETWEEN(7,8),
                7
            )
        )
    )
)</f>
        <v>7</v>
      </c>
      <c r="L851" s="8" t="str">
        <f ca="1">VLOOKUP($K851,Education!$A:$B,2,FALSE)</f>
        <v>Undergraduate degree</v>
      </c>
      <c r="M851" s="7" t="e">
        <f ca="1" xml:space="preserve">
  IF(OR($O851 = 5, $O851 = 6, $O851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1" s="7" t="e">
        <f ca="1">VLOOKUP($M851,Department!$A:$B,2,FALSE)</f>
        <v>#NUM!</v>
      </c>
      <c r="O851" s="6">
        <f t="shared" ca="1" si="13"/>
        <v>9</v>
      </c>
      <c r="P851" s="7" t="str">
        <f ca="1">VLOOKUP($O851,Role!$A:$B,2,FALSE)</f>
        <v>Intern</v>
      </c>
      <c r="Q851" s="6" t="str">
        <f ca="1" xml:space="preserve">
IF($O851 = 11 + N("Analyst"),
    RANDBETWEEN(5, 7) + N("Jr, Pleno, Sr"),
    ""
)</f>
        <v/>
      </c>
      <c r="R851" s="7" t="str">
        <f ca="1" xml:space="preserve">
IF($Q851 &lt;&gt; "",
    VLOOKUP($Q851,Level!$A:$B,2,FALSE),
    ""
)</f>
        <v/>
      </c>
      <c r="S851" s="1" t="e">
        <f ca="1" xml:space="preserve">
IF($O851 = 5 + N("Presidente"),
    27000,
    IF($O851 = 6 + N("Vice-presidente"),
        23000,
        IF(OR($O851 = 8, $O851= 13, $O851 = 12) + N("Secretária bilíngue ou coordenador ou especialista"),
            8000,
            IF($O851 = 7 + N("Diretor"),
                15000,
                IF($O851 = 14 + N("Gerente"),
                    12000,
                    IF($O851 = 9 + N("Estagiário"),
                        705,
                        IF($O851 = 10 + N("Trainee"),
                            805,
                            IF($O851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IF($K851 = 7,
  500,
  IF($K851 = 8,
    1000,
    IF($K851 = 9,
      1500,
      IF($K851 = 10,
        2000,
        0
      )
    )
  )
)
+
N("Adicional no salário por área")
+
IF($M851 = 14 + N("Tecnologia da Informação"),
  120,
  IF($M851 = 16 + N("Vendas"),
    110,
    IF($M851 = 15 + N("Jurídico"),
      100,
      IF(OR($M851 = 8, $M851 = 9, $M851 = 11) + N("Recursos humanos ou comercial ou comunicação e marketing"),
        80,
        0
      )
    )
  )
)
+
N("Adicionando pegadinha")
+
IF(AND($M851 = 16, $K851 = 9, $O851 = 11, $Q851 = 5) + N("Se for de vendas, com mestrado, analista sênior"),
  IF(#REF! = 5,
    100,
    0
  )
  +
  IF($I851 = "M",
    200,
    0
  ),
  0
)</f>
        <v>#NUM!</v>
      </c>
    </row>
    <row r="852" spans="1:19" ht="14.25" customHeight="1" x14ac:dyDescent="0.2">
      <c r="A852" s="7" t="s">
        <v>94</v>
      </c>
      <c r="B852" s="5">
        <f>ROW()</f>
        <v>852</v>
      </c>
      <c r="C852" s="6" t="b">
        <v>1</v>
      </c>
      <c r="D852" s="7" t="e">
        <f ca="1">IF($B852 = 1 + N("Presidente"),
    127,
    IF($B852 = 2 + N("Vice-Presidente"),
        72,
        IF($B852 = 3 + N("Secretária bilíngue"),
            13,
            RANDBETWEEN(5,COUNT(#REF!) + 1)
        )
    )
)</f>
        <v>#NUM!</v>
      </c>
      <c r="E852" s="7" t="e">
        <f ca="1">VLOOKUP($D852,#REF!,2,FALSE)</f>
        <v>#NUM!</v>
      </c>
      <c r="F852" s="7" t="e">
        <f ca="1" xml:space="preserve">
IF($B852 = 1,
    0,
    RANDBETWEEN(5,COUNT(#REF!) + 1)
)</f>
        <v>#NUM!</v>
      </c>
      <c r="G852" s="7" t="e">
        <f ca="1" xml:space="preserve">
IF($B852 = 1 + N("Presidente"),
    "de Orléans e Bragança",
    VLOOKUP($F852,#REF!,2,FALSE) &amp; " " &amp; VLOOKUP(RANDBETWEEN(5,COUNT(#REF!) + 1),#REF!,2,FALSE)
)</f>
        <v>#NUM!</v>
      </c>
      <c r="H852" s="7" t="s">
        <v>948</v>
      </c>
      <c r="I852" s="7" t="s">
        <v>6</v>
      </c>
      <c r="J852" s="8">
        <f ca="1" xml:space="preserve">
IF($O852 = 5 + N("CEO"),
    TODAY() - 16340,
    IF($O852 = 8 + N("Secretary"),
        RANDBETWEEN(TODAY() - 12418.5, TODAY()-6574.5),
        IF(OR($O852 = 7, $O852 = 14),
            RANDBETWEEN(TODAY() - 16071, TODAY() - 8766),
            IF(OR($O852 = 13, $O852 = 12, $O852 = 11),
                RANDBETWEEN(TODAY() - 27393.75, TODAY() - 12783.75),
                RANDBETWEEN(TODAY() - 27393.75, TODAY()-10957.5)
            )
        )
    )
)</f>
        <v>17684</v>
      </c>
      <c r="K852" s="6">
        <f ca="1" xml:space="preserve">
IF(OR($O852 = 5, $O852 = 6) + N("Se for presidente ou vice-presidente"),
    10 + N("Doutor"),
    IF($O852 = 7 + N("Se for diretor"),
        RANDBETWEEN(8,10) + N("Graduate school or Master’s degree or Doctorate"),
        IF($O852 = 14 + N("If a manager"),
            RANDBETWEEN(7,9),
            IF(OR($O852 = 13, $O852 = 12, $O852 = 11) + N("If coordinator or specialist or analyst"),
                RANDBETWEEN(7,8),
                7
            )
        )
    )
)</f>
        <v>8</v>
      </c>
      <c r="L852" s="8" t="str">
        <f ca="1">VLOOKUP($K852,Education!$A:$B,2,FALSE)</f>
        <v>Graduate school</v>
      </c>
      <c r="M852" s="7" t="e">
        <f ca="1" xml:space="preserve">
  IF(OR($O852 = 5, $O852 = 6, $O852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2" s="7" t="e">
        <f ca="1">VLOOKUP($M852,Department!$A:$B,2,FALSE)</f>
        <v>#NUM!</v>
      </c>
      <c r="O852" s="6">
        <f t="shared" ca="1" si="13"/>
        <v>11</v>
      </c>
      <c r="P852" s="7" t="str">
        <f ca="1">VLOOKUP($O852,Role!$A:$B,2,FALSE)</f>
        <v>Analyst</v>
      </c>
      <c r="Q852" s="6">
        <f ca="1" xml:space="preserve">
IF($O852 = 11 + N("Analyst"),
    RANDBETWEEN(5, 7) + N("Jr, Pleno, Sr"),
    ""
)</f>
        <v>6</v>
      </c>
      <c r="R852" s="7" t="e">
        <f ca="1" xml:space="preserve">
IF($Q852 &lt;&gt; "",
    VLOOKUP($Q852,Level!$A:$B,2,FALSE),
    ""
)</f>
        <v>#N/A</v>
      </c>
      <c r="S852" s="1" t="e">
        <f ca="1" xml:space="preserve">
IF($O852 = 5 + N("Presidente"),
    27000,
    IF($O852 = 6 + N("Vice-presidente"),
        23000,
        IF(OR($O852 = 8, $O852= 13, $O852 = 12) + N("Secretária bilíngue ou coordenador ou especialista"),
            8000,
            IF($O852 = 7 + N("Diretor"),
                15000,
                IF($O852 = 14 + N("Gerente"),
                    12000,
                    IF($O852 = 9 + N("Estagiário"),
                        705,
                        IF($O852 = 10 + N("Trainee"),
                            805,
                            IF($O852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IF($K852 = 7,
  500,
  IF($K852 = 8,
    1000,
    IF($K852 = 9,
      1500,
      IF($K852 = 10,
        2000,
        0
      )
    )
  )
)
+
N("Adicional no salário por área")
+
IF($M852 = 14 + N("Tecnologia da Informação"),
  120,
  IF($M852 = 16 + N("Vendas"),
    110,
    IF($M852 = 15 + N("Jurídico"),
      100,
      IF(OR($M852 = 8, $M852 = 9, $M852 = 11) + N("Recursos humanos ou comercial ou comunicação e marketing"),
        80,
        0
      )
    )
  )
)
+
N("Adicionando pegadinha")
+
IF(AND($M852 = 16, $K852 = 9, $O852 = 11, $Q852 = 5) + N("Se for de vendas, com mestrado, analista sênior"),
  IF(#REF! = 5,
    100,
    0
  )
  +
  IF($I852 = "M",
    200,
    0
  ),
  0
)</f>
        <v>#NUM!</v>
      </c>
    </row>
    <row r="853" spans="1:19" ht="14.25" customHeight="1" x14ac:dyDescent="0.2">
      <c r="A853" s="7" t="s">
        <v>94</v>
      </c>
      <c r="B853" s="5">
        <f>ROW()</f>
        <v>853</v>
      </c>
      <c r="C853" s="6" t="b">
        <v>1</v>
      </c>
      <c r="D853" s="7" t="e">
        <f ca="1">IF($B853 = 1 + N("Presidente"),
    127,
    IF($B853 = 2 + N("Vice-Presidente"),
        72,
        IF($B853 = 3 + N("Secretária bilíngue"),
            13,
            RANDBETWEEN(5,COUNT(#REF!) + 1)
        )
    )
)</f>
        <v>#NUM!</v>
      </c>
      <c r="E853" s="7" t="e">
        <f ca="1">VLOOKUP($D853,#REF!,2,FALSE)</f>
        <v>#NUM!</v>
      </c>
      <c r="F853" s="7" t="e">
        <f ca="1" xml:space="preserve">
IF($B853 = 1,
    0,
    RANDBETWEEN(5,COUNT(#REF!) + 1)
)</f>
        <v>#NUM!</v>
      </c>
      <c r="G853" s="7" t="e">
        <f ca="1" xml:space="preserve">
IF($B853 = 1 + N("Presidente"),
    "de Orléans e Bragança",
    VLOOKUP($F853,#REF!,2,FALSE) &amp; " " &amp; VLOOKUP(RANDBETWEEN(5,COUNT(#REF!) + 1),#REF!,2,FALSE)
)</f>
        <v>#NUM!</v>
      </c>
      <c r="H853" s="7" t="s">
        <v>949</v>
      </c>
      <c r="I853" s="7" t="s">
        <v>5</v>
      </c>
      <c r="J853" s="8">
        <f ca="1" xml:space="preserve">
IF($O853 = 5 + N("CEO"),
    TODAY() - 16340,
    IF($O853 = 8 + N("Secretary"),
        RANDBETWEEN(TODAY() - 12418.5, TODAY()-6574.5),
        IF(OR($O853 = 7, $O853 = 14),
            RANDBETWEEN(TODAY() - 16071, TODAY() - 8766),
            IF(OR($O853 = 13, $O853 = 12, $O853 = 11),
                RANDBETWEEN(TODAY() - 27393.75, TODAY() - 12783.75),
                RANDBETWEEN(TODAY() - 27393.75, TODAY()-10957.5)
            )
        )
    )
)</f>
        <v>32019</v>
      </c>
      <c r="K853" s="6">
        <f ca="1" xml:space="preserve">
IF(OR($O853 = 5, $O853 = 6) + N("Se for presidente ou vice-presidente"),
    10 + N("Doutor"),
    IF($O853 = 7 + N("Se for diretor"),
        RANDBETWEEN(8,10) + N("Graduate school or Master’s degree or Doctorate"),
        IF($O853 = 14 + N("If a manager"),
            RANDBETWEEN(7,9),
            IF(OR($O853 = 13, $O853 = 12, $O853 = 11) + N("If coordinator or specialist or analyst"),
                RANDBETWEEN(7,8),
                7
            )
        )
    )
)</f>
        <v>7</v>
      </c>
      <c r="L853" s="8" t="str">
        <f ca="1">VLOOKUP($K853,Education!$A:$B,2,FALSE)</f>
        <v>Undergraduate degree</v>
      </c>
      <c r="M853" s="7" t="e">
        <f ca="1" xml:space="preserve">
  IF(OR($O853 = 5, $O853 = 6, $O853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3" s="7" t="e">
        <f ca="1">VLOOKUP($M853,Department!$A:$B,2,FALSE)</f>
        <v>#NUM!</v>
      </c>
      <c r="O853" s="6">
        <f t="shared" ca="1" si="13"/>
        <v>9</v>
      </c>
      <c r="P853" s="7" t="str">
        <f ca="1">VLOOKUP($O853,Role!$A:$B,2,FALSE)</f>
        <v>Intern</v>
      </c>
      <c r="Q853" s="6" t="str">
        <f ca="1" xml:space="preserve">
IF($O853 = 11 + N("Analyst"),
    RANDBETWEEN(5, 7) + N("Jr, Pleno, Sr"),
    ""
)</f>
        <v/>
      </c>
      <c r="R853" s="7" t="str">
        <f ca="1" xml:space="preserve">
IF($Q853 &lt;&gt; "",
    VLOOKUP($Q853,Level!$A:$B,2,FALSE),
    ""
)</f>
        <v/>
      </c>
      <c r="S853" s="1" t="e">
        <f ca="1" xml:space="preserve">
IF($O853 = 5 + N("Presidente"),
    27000,
    IF($O853 = 6 + N("Vice-presidente"),
        23000,
        IF(OR($O853 = 8, $O853= 13, $O853 = 12) + N("Secretária bilíngue ou coordenador ou especialista"),
            8000,
            IF($O853 = 7 + N("Diretor"),
                15000,
                IF($O853 = 14 + N("Gerente"),
                    12000,
                    IF($O853 = 9 + N("Estagiário"),
                        705,
                        IF($O853 = 10 + N("Trainee"),
                            805,
                            IF($O853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IF($K853 = 7,
  500,
  IF($K853 = 8,
    1000,
    IF($K853 = 9,
      1500,
      IF($K853 = 10,
        2000,
        0
      )
    )
  )
)
+
N("Adicional no salário por área")
+
IF($M853 = 14 + N("Tecnologia da Informação"),
  120,
  IF($M853 = 16 + N("Vendas"),
    110,
    IF($M853 = 15 + N("Jurídico"),
      100,
      IF(OR($M853 = 8, $M853 = 9, $M853 = 11) + N("Recursos humanos ou comercial ou comunicação e marketing"),
        80,
        0
      )
    )
  )
)
+
N("Adicionando pegadinha")
+
IF(AND($M853 = 16, $K853 = 9, $O853 = 11, $Q853 = 5) + N("Se for de vendas, com mestrado, analista sênior"),
  IF(#REF! = 5,
    100,
    0
  )
  +
  IF($I853 = "M",
    200,
    0
  ),
  0
)</f>
        <v>#NUM!</v>
      </c>
    </row>
    <row r="854" spans="1:19" ht="14.25" customHeight="1" x14ac:dyDescent="0.2">
      <c r="A854" s="7" t="s">
        <v>94</v>
      </c>
      <c r="B854" s="5">
        <f>ROW()</f>
        <v>854</v>
      </c>
      <c r="C854" s="6" t="b">
        <v>1</v>
      </c>
      <c r="D854" s="7" t="e">
        <f ca="1">IF($B854 = 1 + N("Presidente"),
    127,
    IF($B854 = 2 + N("Vice-Presidente"),
        72,
        IF($B854 = 3 + N("Secretária bilíngue"),
            13,
            RANDBETWEEN(5,COUNT(#REF!) + 1)
        )
    )
)</f>
        <v>#NUM!</v>
      </c>
      <c r="E854" s="7" t="e">
        <f ca="1">VLOOKUP($D854,#REF!,2,FALSE)</f>
        <v>#NUM!</v>
      </c>
      <c r="F854" s="7" t="e">
        <f ca="1" xml:space="preserve">
IF($B854 = 1,
    0,
    RANDBETWEEN(5,COUNT(#REF!) + 1)
)</f>
        <v>#NUM!</v>
      </c>
      <c r="G854" s="7" t="e">
        <f ca="1" xml:space="preserve">
IF($B854 = 1 + N("Presidente"),
    "de Orléans e Bragança",
    VLOOKUP($F854,#REF!,2,FALSE) &amp; " " &amp; VLOOKUP(RANDBETWEEN(5,COUNT(#REF!) + 1),#REF!,2,FALSE)
)</f>
        <v>#NUM!</v>
      </c>
      <c r="H854" s="7" t="s">
        <v>950</v>
      </c>
      <c r="I854" s="7" t="s">
        <v>6</v>
      </c>
      <c r="J854" s="8">
        <f ca="1" xml:space="preserve">
IF($O854 = 5 + N("CEO"),
    TODAY() - 16340,
    IF($O854 = 8 + N("Secretary"),
        RANDBETWEEN(TODAY() - 12418.5, TODAY()-6574.5),
        IF(OR($O854 = 7, $O854 = 14),
            RANDBETWEEN(TODAY() - 16071, TODAY() - 8766),
            IF(OR($O854 = 13, $O854 = 12, $O854 = 11),
                RANDBETWEEN(TODAY() - 27393.75, TODAY() - 12783.75),
                RANDBETWEEN(TODAY() - 27393.75, TODAY()-10957.5)
            )
        )
    )
)</f>
        <v>19083</v>
      </c>
      <c r="K854" s="6">
        <f ca="1" xml:space="preserve">
IF(OR($O854 = 5, $O854 = 6) + N("Se for presidente ou vice-presidente"),
    10 + N("Doutor"),
    IF($O854 = 7 + N("Se for diretor"),
        RANDBETWEEN(8,10) + N("Graduate school or Master’s degree or Doctorate"),
        IF($O854 = 14 + N("If a manager"),
            RANDBETWEEN(7,9),
            IF(OR($O854 = 13, $O854 = 12, $O854 = 11) + N("If coordinator or specialist or analyst"),
                RANDBETWEEN(7,8),
                7
            )
        )
    )
)</f>
        <v>8</v>
      </c>
      <c r="L854" s="8" t="str">
        <f ca="1">VLOOKUP($K854,Education!$A:$B,2,FALSE)</f>
        <v>Graduate school</v>
      </c>
      <c r="M854" s="7" t="e">
        <f ca="1" xml:space="preserve">
  IF(OR($O854 = 5, $O854 = 6, $O854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4" s="7" t="e">
        <f ca="1">VLOOKUP($M854,Department!$A:$B,2,FALSE)</f>
        <v>#NUM!</v>
      </c>
      <c r="O854" s="6">
        <f t="shared" ca="1" si="13"/>
        <v>11</v>
      </c>
      <c r="P854" s="7" t="str">
        <f ca="1">VLOOKUP($O854,Role!$A:$B,2,FALSE)</f>
        <v>Analyst</v>
      </c>
      <c r="Q854" s="6">
        <f ca="1" xml:space="preserve">
IF($O854 = 11 + N("Analyst"),
    RANDBETWEEN(5, 7) + N("Jr, Pleno, Sr"),
    ""
)</f>
        <v>5</v>
      </c>
      <c r="R854" s="7" t="e">
        <f ca="1" xml:space="preserve">
IF($Q854 &lt;&gt; "",
    VLOOKUP($Q854,Level!$A:$B,2,FALSE),
    ""
)</f>
        <v>#N/A</v>
      </c>
      <c r="S854" s="1" t="e">
        <f ca="1" xml:space="preserve">
IF($O854 = 5 + N("Presidente"),
    27000,
    IF($O854 = 6 + N("Vice-presidente"),
        23000,
        IF(OR($O854 = 8, $O854= 13, $O854 = 12) + N("Secretária bilíngue ou coordenador ou especialista"),
            8000,
            IF($O854 = 7 + N("Diretor"),
                15000,
                IF($O854 = 14 + N("Gerente"),
                    12000,
                    IF($O854 = 9 + N("Estagiário"),
                        705,
                        IF($O854 = 10 + N("Trainee"),
                            805,
                            IF($O854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IF($K854 = 7,
  500,
  IF($K854 = 8,
    1000,
    IF($K854 = 9,
      1500,
      IF($K854 = 10,
        2000,
        0
      )
    )
  )
)
+
N("Adicional no salário por área")
+
IF($M854 = 14 + N("Tecnologia da Informação"),
  120,
  IF($M854 = 16 + N("Vendas"),
    110,
    IF($M854 = 15 + N("Jurídico"),
      100,
      IF(OR($M854 = 8, $M854 = 9, $M854 = 11) + N("Recursos humanos ou comercial ou comunicação e marketing"),
        80,
        0
      )
    )
  )
)
+
N("Adicionando pegadinha")
+
IF(AND($M854 = 16, $K854 = 9, $O854 = 11, $Q854 = 5) + N("Se for de vendas, com mestrado, analista sênior"),
  IF(#REF! = 5,
    100,
    0
  )
  +
  IF($I854 = "M",
    200,
    0
  ),
  0
)</f>
        <v>#NUM!</v>
      </c>
    </row>
    <row r="855" spans="1:19" ht="14.25" customHeight="1" x14ac:dyDescent="0.2">
      <c r="A855" s="7" t="s">
        <v>94</v>
      </c>
      <c r="B855" s="5">
        <f>ROW()</f>
        <v>855</v>
      </c>
      <c r="C855" s="6" t="b">
        <v>1</v>
      </c>
      <c r="D855" s="7" t="e">
        <f ca="1">IF($B855 = 1 + N("Presidente"),
    127,
    IF($B855 = 2 + N("Vice-Presidente"),
        72,
        IF($B855 = 3 + N("Secretária bilíngue"),
            13,
            RANDBETWEEN(5,COUNT(#REF!) + 1)
        )
    )
)</f>
        <v>#NUM!</v>
      </c>
      <c r="E855" s="7" t="e">
        <f ca="1">VLOOKUP($D855,#REF!,2,FALSE)</f>
        <v>#NUM!</v>
      </c>
      <c r="F855" s="7" t="e">
        <f ca="1" xml:space="preserve">
IF($B855 = 1,
    0,
    RANDBETWEEN(5,COUNT(#REF!) + 1)
)</f>
        <v>#NUM!</v>
      </c>
      <c r="G855" s="7" t="e">
        <f ca="1" xml:space="preserve">
IF($B855 = 1 + N("Presidente"),
    "de Orléans e Bragança",
    VLOOKUP($F855,#REF!,2,FALSE) &amp; " " &amp; VLOOKUP(RANDBETWEEN(5,COUNT(#REF!) + 1),#REF!,2,FALSE)
)</f>
        <v>#NUM!</v>
      </c>
      <c r="H855" s="7" t="s">
        <v>951</v>
      </c>
      <c r="I855" s="7" t="s">
        <v>6</v>
      </c>
      <c r="J855" s="8">
        <f ca="1" xml:space="preserve">
IF($O855 = 5 + N("CEO"),
    TODAY() - 16340,
    IF($O855 = 8 + N("Secretary"),
        RANDBETWEEN(TODAY() - 12418.5, TODAY()-6574.5),
        IF(OR($O855 = 7, $O855 = 14),
            RANDBETWEEN(TODAY() - 16071, TODAY() - 8766),
            IF(OR($O855 = 13, $O855 = 12, $O855 = 11),
                RANDBETWEEN(TODAY() - 27393.75, TODAY() - 12783.75),
                RANDBETWEEN(TODAY() - 27393.75, TODAY()-10957.5)
            )
        )
    )
)</f>
        <v>23095</v>
      </c>
      <c r="K855" s="6">
        <f ca="1" xml:space="preserve">
IF(OR($O855 = 5, $O855 = 6) + N("Se for presidente ou vice-presidente"),
    10 + N("Doutor"),
    IF($O855 = 7 + N("Se for diretor"),
        RANDBETWEEN(8,10) + N("Graduate school or Master’s degree or Doctorate"),
        IF($O855 = 14 + N("If a manager"),
            RANDBETWEEN(7,9),
            IF(OR($O855 = 13, $O855 = 12, $O855 = 11) + N("If coordinator or specialist or analyst"),
                RANDBETWEEN(7,8),
                7
            )
        )
    )
)</f>
        <v>7</v>
      </c>
      <c r="L855" s="8" t="str">
        <f ca="1">VLOOKUP($K855,Education!$A:$B,2,FALSE)</f>
        <v>Undergraduate degree</v>
      </c>
      <c r="M855" s="7" t="e">
        <f ca="1" xml:space="preserve">
  IF(OR($O855 = 5, $O855 = 6, $O855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5" s="7" t="e">
        <f ca="1">VLOOKUP($M855,Department!$A:$B,2,FALSE)</f>
        <v>#NUM!</v>
      </c>
      <c r="O855" s="6">
        <f t="shared" ca="1" si="13"/>
        <v>9</v>
      </c>
      <c r="P855" s="7" t="str">
        <f ca="1">VLOOKUP($O855,Role!$A:$B,2,FALSE)</f>
        <v>Intern</v>
      </c>
      <c r="Q855" s="6" t="str">
        <f ca="1" xml:space="preserve">
IF($O855 = 11 + N("Analyst"),
    RANDBETWEEN(5, 7) + N("Jr, Pleno, Sr"),
    ""
)</f>
        <v/>
      </c>
      <c r="R855" s="7" t="str">
        <f ca="1" xml:space="preserve">
IF($Q855 &lt;&gt; "",
    VLOOKUP($Q855,Level!$A:$B,2,FALSE),
    ""
)</f>
        <v/>
      </c>
      <c r="S855" s="1" t="e">
        <f ca="1" xml:space="preserve">
IF($O855 = 5 + N("Presidente"),
    27000,
    IF($O855 = 6 + N("Vice-presidente"),
        23000,
        IF(OR($O855 = 8, $O855= 13, $O855 = 12) + N("Secretária bilíngue ou coordenador ou especialista"),
            8000,
            IF($O855 = 7 + N("Diretor"),
                15000,
                IF($O855 = 14 + N("Gerente"),
                    12000,
                    IF($O855 = 9 + N("Estagiário"),
                        705,
                        IF($O855 = 10 + N("Trainee"),
                            805,
                            IF($O855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IF($K855 = 7,
  500,
  IF($K855 = 8,
    1000,
    IF($K855 = 9,
      1500,
      IF($K855 = 10,
        2000,
        0
      )
    )
  )
)
+
N("Adicional no salário por área")
+
IF($M855 = 14 + N("Tecnologia da Informação"),
  120,
  IF($M855 = 16 + N("Vendas"),
    110,
    IF($M855 = 15 + N("Jurídico"),
      100,
      IF(OR($M855 = 8, $M855 = 9, $M855 = 11) + N("Recursos humanos ou comercial ou comunicação e marketing"),
        80,
        0
      )
    )
  )
)
+
N("Adicionando pegadinha")
+
IF(AND($M855 = 16, $K855 = 9, $O855 = 11, $Q855 = 5) + N("Se for de vendas, com mestrado, analista sênior"),
  IF(#REF! = 5,
    100,
    0
  )
  +
  IF($I855 = "M",
    200,
    0
  ),
  0
)</f>
        <v>#NUM!</v>
      </c>
    </row>
    <row r="856" spans="1:19" ht="14.25" customHeight="1" x14ac:dyDescent="0.2">
      <c r="A856" s="7" t="s">
        <v>94</v>
      </c>
      <c r="B856" s="5">
        <f>ROW()</f>
        <v>856</v>
      </c>
      <c r="C856" s="6" t="b">
        <v>1</v>
      </c>
      <c r="D856" s="7" t="e">
        <f ca="1">IF($B856 = 1 + N("Presidente"),
    127,
    IF($B856 = 2 + N("Vice-Presidente"),
        72,
        IF($B856 = 3 + N("Secretária bilíngue"),
            13,
            RANDBETWEEN(5,COUNT(#REF!) + 1)
        )
    )
)</f>
        <v>#NUM!</v>
      </c>
      <c r="E856" s="7" t="e">
        <f ca="1">VLOOKUP($D856,#REF!,2,FALSE)</f>
        <v>#NUM!</v>
      </c>
      <c r="F856" s="7" t="e">
        <f ca="1" xml:space="preserve">
IF($B856 = 1,
    0,
    RANDBETWEEN(5,COUNT(#REF!) + 1)
)</f>
        <v>#NUM!</v>
      </c>
      <c r="G856" s="7" t="e">
        <f ca="1" xml:space="preserve">
IF($B856 = 1 + N("Presidente"),
    "de Orléans e Bragança",
    VLOOKUP($F856,#REF!,2,FALSE) &amp; " " &amp; VLOOKUP(RANDBETWEEN(5,COUNT(#REF!) + 1),#REF!,2,FALSE)
)</f>
        <v>#NUM!</v>
      </c>
      <c r="H856" s="7" t="s">
        <v>952</v>
      </c>
      <c r="I856" s="7" t="s">
        <v>5</v>
      </c>
      <c r="J856" s="8">
        <f ca="1" xml:space="preserve">
IF($O856 = 5 + N("CEO"),
    TODAY() - 16340,
    IF($O856 = 8 + N("Secretary"),
        RANDBETWEEN(TODAY() - 12418.5, TODAY()-6574.5),
        IF(OR($O856 = 7, $O856 = 14),
            RANDBETWEEN(TODAY() - 16071, TODAY() - 8766),
            IF(OR($O856 = 13, $O856 = 12, $O856 = 11),
                RANDBETWEEN(TODAY() - 27393.75, TODAY() - 12783.75),
                RANDBETWEEN(TODAY() - 27393.75, TODAY()-10957.5)
            )
        )
    )
)</f>
        <v>18263</v>
      </c>
      <c r="K856" s="6">
        <f ca="1" xml:space="preserve">
IF(OR($O856 = 5, $O856 = 6) + N("Se for presidente ou vice-presidente"),
    10 + N("Doutor"),
    IF($O856 = 7 + N("Se for diretor"),
        RANDBETWEEN(8,10) + N("Graduate school or Master’s degree or Doctorate"),
        IF($O856 = 14 + N("If a manager"),
            RANDBETWEEN(7,9),
            IF(OR($O856 = 13, $O856 = 12, $O856 = 11) + N("If coordinator or specialist or analyst"),
                RANDBETWEEN(7,8),
                7
            )
        )
    )
)</f>
        <v>7</v>
      </c>
      <c r="L856" s="8" t="str">
        <f ca="1">VLOOKUP($K856,Education!$A:$B,2,FALSE)</f>
        <v>Undergraduate degree</v>
      </c>
      <c r="M856" s="7" t="e">
        <f ca="1" xml:space="preserve">
  IF(OR($O856 = 5, $O856 = 6, $O856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6" s="7" t="e">
        <f ca="1">VLOOKUP($M856,Department!$A:$B,2,FALSE)</f>
        <v>#NUM!</v>
      </c>
      <c r="O856" s="6">
        <f t="shared" ca="1" si="13"/>
        <v>11</v>
      </c>
      <c r="P856" s="7" t="str">
        <f ca="1">VLOOKUP($O856,Role!$A:$B,2,FALSE)</f>
        <v>Analyst</v>
      </c>
      <c r="Q856" s="6">
        <f ca="1" xml:space="preserve">
IF($O856 = 11 + N("Analyst"),
    RANDBETWEEN(5, 7) + N("Jr, Pleno, Sr"),
    ""
)</f>
        <v>7</v>
      </c>
      <c r="R856" s="7" t="e">
        <f ca="1" xml:space="preserve">
IF($Q856 &lt;&gt; "",
    VLOOKUP($Q856,Level!$A:$B,2,FALSE),
    ""
)</f>
        <v>#N/A</v>
      </c>
      <c r="S856" s="1" t="e">
        <f ca="1" xml:space="preserve">
IF($O856 = 5 + N("Presidente"),
    27000,
    IF($O856 = 6 + N("Vice-presidente"),
        23000,
        IF(OR($O856 = 8, $O856= 13, $O856 = 12) + N("Secretária bilíngue ou coordenador ou especialista"),
            8000,
            IF($O856 = 7 + N("Diretor"),
                15000,
                IF($O856 = 14 + N("Gerente"),
                    12000,
                    IF($O856 = 9 + N("Estagiário"),
                        705,
                        IF($O856 = 10 + N("Trainee"),
                            805,
                            IF($O856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IF($K856 = 7,
  500,
  IF($K856 = 8,
    1000,
    IF($K856 = 9,
      1500,
      IF($K856 = 10,
        2000,
        0
      )
    )
  )
)
+
N("Adicional no salário por área")
+
IF($M856 = 14 + N("Tecnologia da Informação"),
  120,
  IF($M856 = 16 + N("Vendas"),
    110,
    IF($M856 = 15 + N("Jurídico"),
      100,
      IF(OR($M856 = 8, $M856 = 9, $M856 = 11) + N("Recursos humanos ou comercial ou comunicação e marketing"),
        80,
        0
      )
    )
  )
)
+
N("Adicionando pegadinha")
+
IF(AND($M856 = 16, $K856 = 9, $O856 = 11, $Q856 = 5) + N("Se for de vendas, com mestrado, analista sênior"),
  IF(#REF! = 5,
    100,
    0
  )
  +
  IF($I856 = "M",
    200,
    0
  ),
  0
)</f>
        <v>#NUM!</v>
      </c>
    </row>
    <row r="857" spans="1:19" ht="14.25" customHeight="1" x14ac:dyDescent="0.2">
      <c r="A857" s="7" t="s">
        <v>94</v>
      </c>
      <c r="B857" s="5">
        <f>ROW()</f>
        <v>857</v>
      </c>
      <c r="C857" s="6" t="b">
        <v>1</v>
      </c>
      <c r="D857" s="7" t="e">
        <f ca="1">IF($B857 = 1 + N("Presidente"),
    127,
    IF($B857 = 2 + N("Vice-Presidente"),
        72,
        IF($B857 = 3 + N("Secretária bilíngue"),
            13,
            RANDBETWEEN(5,COUNT(#REF!) + 1)
        )
    )
)</f>
        <v>#NUM!</v>
      </c>
      <c r="E857" s="7" t="e">
        <f ca="1">VLOOKUP($D857,#REF!,2,FALSE)</f>
        <v>#NUM!</v>
      </c>
      <c r="F857" s="7" t="e">
        <f ca="1" xml:space="preserve">
IF($B857 = 1,
    0,
    RANDBETWEEN(5,COUNT(#REF!) + 1)
)</f>
        <v>#NUM!</v>
      </c>
      <c r="G857" s="7" t="e">
        <f ca="1" xml:space="preserve">
IF($B857 = 1 + N("Presidente"),
    "de Orléans e Bragança",
    VLOOKUP($F857,#REF!,2,FALSE) &amp; " " &amp; VLOOKUP(RANDBETWEEN(5,COUNT(#REF!) + 1),#REF!,2,FALSE)
)</f>
        <v>#NUM!</v>
      </c>
      <c r="H857" s="7" t="s">
        <v>953</v>
      </c>
      <c r="I857" s="7" t="s">
        <v>5</v>
      </c>
      <c r="J857" s="8">
        <f ca="1" xml:space="preserve">
IF($O857 = 5 + N("CEO"),
    TODAY() - 16340,
    IF($O857 = 8 + N("Secretary"),
        RANDBETWEEN(TODAY() - 12418.5, TODAY()-6574.5),
        IF(OR($O857 = 7, $O857 = 14),
            RANDBETWEEN(TODAY() - 16071, TODAY() - 8766),
            IF(OR($O857 = 13, $O857 = 12, $O857 = 11),
                RANDBETWEEN(TODAY() - 27393.75, TODAY() - 12783.75),
                RANDBETWEEN(TODAY() - 27393.75, TODAY()-10957.5)
            )
        )
    )
)</f>
        <v>32327</v>
      </c>
      <c r="K857" s="6">
        <f ca="1" xml:space="preserve">
IF(OR($O857 = 5, $O857 = 6) + N("Se for presidente ou vice-presidente"),
    10 + N("Doutor"),
    IF($O857 = 7 + N("Se for diretor"),
        RANDBETWEEN(8,10) + N("Graduate school or Master’s degree or Doctorate"),
        IF($O857 = 14 + N("If a manager"),
            RANDBETWEEN(7,9),
            IF(OR($O857 = 13, $O857 = 12, $O857 = 11) + N("If coordinator or specialist or analyst"),
                RANDBETWEEN(7,8),
                7
            )
        )
    )
)</f>
        <v>7</v>
      </c>
      <c r="L857" s="8" t="str">
        <f ca="1">VLOOKUP($K857,Education!$A:$B,2,FALSE)</f>
        <v>Undergraduate degree</v>
      </c>
      <c r="M857" s="7" t="e">
        <f ca="1" xml:space="preserve">
  IF(OR($O857 = 5, $O857 = 6, $O857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7" s="7" t="e">
        <f ca="1">VLOOKUP($M857,Department!$A:$B,2,FALSE)</f>
        <v>#NUM!</v>
      </c>
      <c r="O857" s="6">
        <f t="shared" ca="1" si="13"/>
        <v>9</v>
      </c>
      <c r="P857" s="7" t="str">
        <f ca="1">VLOOKUP($O857,Role!$A:$B,2,FALSE)</f>
        <v>Intern</v>
      </c>
      <c r="Q857" s="6" t="str">
        <f ca="1" xml:space="preserve">
IF($O857 = 11 + N("Analyst"),
    RANDBETWEEN(5, 7) + N("Jr, Pleno, Sr"),
    ""
)</f>
        <v/>
      </c>
      <c r="R857" s="7" t="str">
        <f ca="1" xml:space="preserve">
IF($Q857 &lt;&gt; "",
    VLOOKUP($Q857,Level!$A:$B,2,FALSE),
    ""
)</f>
        <v/>
      </c>
      <c r="S857" s="1" t="e">
        <f ca="1" xml:space="preserve">
IF($O857 = 5 + N("Presidente"),
    27000,
    IF($O857 = 6 + N("Vice-presidente"),
        23000,
        IF(OR($O857 = 8, $O857= 13, $O857 = 12) + N("Secretária bilíngue ou coordenador ou especialista"),
            8000,
            IF($O857 = 7 + N("Diretor"),
                15000,
                IF($O857 = 14 + N("Gerente"),
                    12000,
                    IF($O857 = 9 + N("Estagiário"),
                        705,
                        IF($O857 = 10 + N("Trainee"),
                            805,
                            IF($O857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IF($K857 = 7,
  500,
  IF($K857 = 8,
    1000,
    IF($K857 = 9,
      1500,
      IF($K857 = 10,
        2000,
        0
      )
    )
  )
)
+
N("Adicional no salário por área")
+
IF($M857 = 14 + N("Tecnologia da Informação"),
  120,
  IF($M857 = 16 + N("Vendas"),
    110,
    IF($M857 = 15 + N("Jurídico"),
      100,
      IF(OR($M857 = 8, $M857 = 9, $M857 = 11) + N("Recursos humanos ou comercial ou comunicação e marketing"),
        80,
        0
      )
    )
  )
)
+
N("Adicionando pegadinha")
+
IF(AND($M857 = 16, $K857 = 9, $O857 = 11, $Q857 = 5) + N("Se for de vendas, com mestrado, analista sênior"),
  IF(#REF! = 5,
    100,
    0
  )
  +
  IF($I857 = "M",
    200,
    0
  ),
  0
)</f>
        <v>#NUM!</v>
      </c>
    </row>
    <row r="858" spans="1:19" ht="14.25" customHeight="1" x14ac:dyDescent="0.2">
      <c r="A858" s="7" t="s">
        <v>94</v>
      </c>
      <c r="B858" s="5">
        <f>ROW()</f>
        <v>858</v>
      </c>
      <c r="C858" s="6" t="b">
        <v>1</v>
      </c>
      <c r="D858" s="7" t="e">
        <f ca="1">IF($B858 = 1 + N("Presidente"),
    127,
    IF($B858 = 2 + N("Vice-Presidente"),
        72,
        IF($B858 = 3 + N("Secretária bilíngue"),
            13,
            RANDBETWEEN(5,COUNT(#REF!) + 1)
        )
    )
)</f>
        <v>#NUM!</v>
      </c>
      <c r="E858" s="7" t="e">
        <f ca="1">VLOOKUP($D858,#REF!,2,FALSE)</f>
        <v>#NUM!</v>
      </c>
      <c r="F858" s="7" t="e">
        <f ca="1" xml:space="preserve">
IF($B858 = 1,
    0,
    RANDBETWEEN(5,COUNT(#REF!) + 1)
)</f>
        <v>#NUM!</v>
      </c>
      <c r="G858" s="7" t="e">
        <f ca="1" xml:space="preserve">
IF($B858 = 1 + N("Presidente"),
    "de Orléans e Bragança",
    VLOOKUP($F858,#REF!,2,FALSE) &amp; " " &amp; VLOOKUP(RANDBETWEEN(5,COUNT(#REF!) + 1),#REF!,2,FALSE)
)</f>
        <v>#NUM!</v>
      </c>
      <c r="H858" s="7" t="s">
        <v>954</v>
      </c>
      <c r="I858" s="7" t="s">
        <v>5</v>
      </c>
      <c r="J858" s="8">
        <f ca="1" xml:space="preserve">
IF($O858 = 5 + N("CEO"),
    TODAY() - 16340,
    IF($O858 = 8 + N("Secretary"),
        RANDBETWEEN(TODAY() - 12418.5, TODAY()-6574.5),
        IF(OR($O858 = 7, $O858 = 14),
            RANDBETWEEN(TODAY() - 16071, TODAY() - 8766),
            IF(OR($O858 = 13, $O858 = 12, $O858 = 11),
                RANDBETWEEN(TODAY() - 27393.75, TODAY() - 12783.75),
                RANDBETWEEN(TODAY() - 27393.75, TODAY()-10957.5)
            )
        )
    )
)</f>
        <v>25185</v>
      </c>
      <c r="K858" s="6">
        <f ca="1" xml:space="preserve">
IF(OR($O858 = 5, $O858 = 6) + N("Se for presidente ou vice-presidente"),
    10 + N("Doutor"),
    IF($O858 = 7 + N("Se for diretor"),
        RANDBETWEEN(8,10) + N("Graduate school or Master’s degree or Doctorate"),
        IF($O858 = 14 + N("If a manager"),
            RANDBETWEEN(7,9),
            IF(OR($O858 = 13, $O858 = 12, $O858 = 11) + N("If coordinator or specialist or analyst"),
                RANDBETWEEN(7,8),
                7
            )
        )
    )
)</f>
        <v>8</v>
      </c>
      <c r="L858" s="8" t="str">
        <f ca="1">VLOOKUP($K858,Education!$A:$B,2,FALSE)</f>
        <v>Graduate school</v>
      </c>
      <c r="M858" s="7" t="e">
        <f ca="1" xml:space="preserve">
  IF(OR($O858 = 5, $O858 = 6, $O858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8" s="7" t="e">
        <f ca="1">VLOOKUP($M858,Department!$A:$B,2,FALSE)</f>
        <v>#NUM!</v>
      </c>
      <c r="O858" s="6">
        <f t="shared" ca="1" si="13"/>
        <v>11</v>
      </c>
      <c r="P858" s="7" t="str">
        <f ca="1">VLOOKUP($O858,Role!$A:$B,2,FALSE)</f>
        <v>Analyst</v>
      </c>
      <c r="Q858" s="6">
        <f ca="1" xml:space="preserve">
IF($O858 = 11 + N("Analyst"),
    RANDBETWEEN(5, 7) + N("Jr, Pleno, Sr"),
    ""
)</f>
        <v>7</v>
      </c>
      <c r="R858" s="7" t="e">
        <f ca="1" xml:space="preserve">
IF($Q858 &lt;&gt; "",
    VLOOKUP($Q858,Level!$A:$B,2,FALSE),
    ""
)</f>
        <v>#N/A</v>
      </c>
      <c r="S858" s="1" t="e">
        <f ca="1" xml:space="preserve">
IF($O858 = 5 + N("Presidente"),
    27000,
    IF($O858 = 6 + N("Vice-presidente"),
        23000,
        IF(OR($O858 = 8, $O858= 13, $O858 = 12) + N("Secretária bilíngue ou coordenador ou especialista"),
            8000,
            IF($O858 = 7 + N("Diretor"),
                15000,
                IF($O858 = 14 + N("Gerente"),
                    12000,
                    IF($O858 = 9 + N("Estagiário"),
                        705,
                        IF($O858 = 10 + N("Trainee"),
                            805,
                            IF($O858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IF($K858 = 7,
  500,
  IF($K858 = 8,
    1000,
    IF($K858 = 9,
      1500,
      IF($K858 = 10,
        2000,
        0
      )
    )
  )
)
+
N("Adicional no salário por área")
+
IF($M858 = 14 + N("Tecnologia da Informação"),
  120,
  IF($M858 = 16 + N("Vendas"),
    110,
    IF($M858 = 15 + N("Jurídico"),
      100,
      IF(OR($M858 = 8, $M858 = 9, $M858 = 11) + N("Recursos humanos ou comercial ou comunicação e marketing"),
        80,
        0
      )
    )
  )
)
+
N("Adicionando pegadinha")
+
IF(AND($M858 = 16, $K858 = 9, $O858 = 11, $Q858 = 5) + N("Se for de vendas, com mestrado, analista sênior"),
  IF(#REF! = 5,
    100,
    0
  )
  +
  IF($I858 = "M",
    200,
    0
  ),
  0
)</f>
        <v>#NUM!</v>
      </c>
    </row>
    <row r="859" spans="1:19" ht="14.25" customHeight="1" x14ac:dyDescent="0.2">
      <c r="A859" s="7" t="s">
        <v>94</v>
      </c>
      <c r="B859" s="5">
        <f>ROW()</f>
        <v>859</v>
      </c>
      <c r="C859" s="6" t="b">
        <v>1</v>
      </c>
      <c r="D859" s="7" t="e">
        <f ca="1">IF($B859 = 1 + N("Presidente"),
    127,
    IF($B859 = 2 + N("Vice-Presidente"),
        72,
        IF($B859 = 3 + N("Secretária bilíngue"),
            13,
            RANDBETWEEN(5,COUNT(#REF!) + 1)
        )
    )
)</f>
        <v>#NUM!</v>
      </c>
      <c r="E859" s="7" t="e">
        <f ca="1">VLOOKUP($D859,#REF!,2,FALSE)</f>
        <v>#NUM!</v>
      </c>
      <c r="F859" s="7" t="e">
        <f ca="1" xml:space="preserve">
IF($B859 = 1,
    0,
    RANDBETWEEN(5,COUNT(#REF!) + 1)
)</f>
        <v>#NUM!</v>
      </c>
      <c r="G859" s="7" t="e">
        <f ca="1" xml:space="preserve">
IF($B859 = 1 + N("Presidente"),
    "de Orléans e Bragança",
    VLOOKUP($F859,#REF!,2,FALSE) &amp; " " &amp; VLOOKUP(RANDBETWEEN(5,COUNT(#REF!) + 1),#REF!,2,FALSE)
)</f>
        <v>#NUM!</v>
      </c>
      <c r="H859" s="7" t="s">
        <v>955</v>
      </c>
      <c r="I859" s="7" t="s">
        <v>6</v>
      </c>
      <c r="J859" s="8">
        <f ca="1" xml:space="preserve">
IF($O859 = 5 + N("CEO"),
    TODAY() - 16340,
    IF($O859 = 8 + N("Secretary"),
        RANDBETWEEN(TODAY() - 12418.5, TODAY()-6574.5),
        IF(OR($O859 = 7, $O859 = 14),
            RANDBETWEEN(TODAY() - 16071, TODAY() - 8766),
            IF(OR($O859 = 13, $O859 = 12, $O859 = 11),
                RANDBETWEEN(TODAY() - 27393.75, TODAY() - 12783.75),
                RANDBETWEEN(TODAY() - 27393.75, TODAY()-10957.5)
            )
        )
    )
)</f>
        <v>32143</v>
      </c>
      <c r="K859" s="6">
        <f ca="1" xml:space="preserve">
IF(OR($O859 = 5, $O859 = 6) + N("Se for presidente ou vice-presidente"),
    10 + N("Doutor"),
    IF($O859 = 7 + N("Se for diretor"),
        RANDBETWEEN(8,10) + N("Graduate school or Master’s degree or Doctorate"),
        IF($O859 = 14 + N("If a manager"),
            RANDBETWEEN(7,9),
            IF(OR($O859 = 13, $O859 = 12, $O859 = 11) + N("If coordinator or specialist or analyst"),
                RANDBETWEEN(7,8),
                7
            )
        )
    )
)</f>
        <v>7</v>
      </c>
      <c r="L859" s="8" t="str">
        <f ca="1">VLOOKUP($K859,Education!$A:$B,2,FALSE)</f>
        <v>Undergraduate degree</v>
      </c>
      <c r="M859" s="7" t="e">
        <f ca="1" xml:space="preserve">
  IF(OR($O859 = 5, $O859 = 6, $O859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59" s="7" t="e">
        <f ca="1">VLOOKUP($M859,Department!$A:$B,2,FALSE)</f>
        <v>#NUM!</v>
      </c>
      <c r="O859" s="6">
        <f t="shared" ca="1" si="13"/>
        <v>10</v>
      </c>
      <c r="P859" s="7" t="str">
        <f ca="1">VLOOKUP($O859,Role!$A:$B,2,FALSE)</f>
        <v>Trainee</v>
      </c>
      <c r="Q859" s="6" t="str">
        <f ca="1" xml:space="preserve">
IF($O859 = 11 + N("Analyst"),
    RANDBETWEEN(5, 7) + N("Jr, Pleno, Sr"),
    ""
)</f>
        <v/>
      </c>
      <c r="R859" s="7" t="str">
        <f ca="1" xml:space="preserve">
IF($Q859 &lt;&gt; "",
    VLOOKUP($Q859,Level!$A:$B,2,FALSE),
    ""
)</f>
        <v/>
      </c>
      <c r="S859" s="1" t="e">
        <f ca="1" xml:space="preserve">
IF($O859 = 5 + N("Presidente"),
    27000,
    IF($O859 = 6 + N("Vice-presidente"),
        23000,
        IF(OR($O859 = 8, $O859= 13, $O859 = 12) + N("Secretária bilíngue ou coordenador ou especialista"),
            8000,
            IF($O859 = 7 + N("Diretor"),
                15000,
                IF($O859 = 14 + N("Gerente"),
                    12000,
                    IF($O859 = 9 + N("Estagiário"),
                        705,
                        IF($O859 = 10 + N("Trainee"),
                            805,
                            IF($O859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IF($K859 = 7,
  500,
  IF($K859 = 8,
    1000,
    IF($K859 = 9,
      1500,
      IF($K859 = 10,
        2000,
        0
      )
    )
  )
)
+
N("Adicional no salário por área")
+
IF($M859 = 14 + N("Tecnologia da Informação"),
  120,
  IF($M859 = 16 + N("Vendas"),
    110,
    IF($M859 = 15 + N("Jurídico"),
      100,
      IF(OR($M859 = 8, $M859 = 9, $M859 = 11) + N("Recursos humanos ou comercial ou comunicação e marketing"),
        80,
        0
      )
    )
  )
)
+
N("Adicionando pegadinha")
+
IF(AND($M859 = 16, $K859 = 9, $O859 = 11, $Q859 = 5) + N("Se for de vendas, com mestrado, analista sênior"),
  IF(#REF! = 5,
    100,
    0
  )
  +
  IF($I859 = "M",
    200,
    0
  ),
  0
)</f>
        <v>#NUM!</v>
      </c>
    </row>
    <row r="860" spans="1:19" ht="14.25" customHeight="1" x14ac:dyDescent="0.2">
      <c r="A860" s="7" t="s">
        <v>94</v>
      </c>
      <c r="B860" s="5">
        <f>ROW()</f>
        <v>860</v>
      </c>
      <c r="C860" s="6" t="b">
        <v>1</v>
      </c>
      <c r="D860" s="7" t="e">
        <f ca="1">IF($B860 = 1 + N("Presidente"),
    127,
    IF($B860 = 2 + N("Vice-Presidente"),
        72,
        IF($B860 = 3 + N("Secretária bilíngue"),
            13,
            RANDBETWEEN(5,COUNT(#REF!) + 1)
        )
    )
)</f>
        <v>#NUM!</v>
      </c>
      <c r="E860" s="7" t="e">
        <f ca="1">VLOOKUP($D860,#REF!,2,FALSE)</f>
        <v>#NUM!</v>
      </c>
      <c r="F860" s="7" t="e">
        <f ca="1" xml:space="preserve">
IF($B860 = 1,
    0,
    RANDBETWEEN(5,COUNT(#REF!) + 1)
)</f>
        <v>#NUM!</v>
      </c>
      <c r="G860" s="7" t="e">
        <f ca="1" xml:space="preserve">
IF($B860 = 1 + N("Presidente"),
    "de Orléans e Bragança",
    VLOOKUP($F860,#REF!,2,FALSE) &amp; " " &amp; VLOOKUP(RANDBETWEEN(5,COUNT(#REF!) + 1),#REF!,2,FALSE)
)</f>
        <v>#NUM!</v>
      </c>
      <c r="H860" s="7" t="s">
        <v>956</v>
      </c>
      <c r="I860" s="7" t="s">
        <v>6</v>
      </c>
      <c r="J860" s="8">
        <f ca="1" xml:space="preserve">
IF($O860 = 5 + N("CEO"),
    TODAY() - 16340,
    IF($O860 = 8 + N("Secretary"),
        RANDBETWEEN(TODAY() - 12418.5, TODAY()-6574.5),
        IF(OR($O860 = 7, $O860 = 14),
            RANDBETWEEN(TODAY() - 16071, TODAY() - 8766),
            IF(OR($O860 = 13, $O860 = 12, $O860 = 11),
                RANDBETWEEN(TODAY() - 27393.75, TODAY() - 12783.75),
                RANDBETWEEN(TODAY() - 27393.75, TODAY()-10957.5)
            )
        )
    )
)</f>
        <v>23400</v>
      </c>
      <c r="K860" s="6">
        <f ca="1" xml:space="preserve">
IF(OR($O860 = 5, $O860 = 6) + N("Se for presidente ou vice-presidente"),
    10 + N("Doutor"),
    IF($O860 = 7 + N("Se for diretor"),
        RANDBETWEEN(8,10) + N("Graduate school or Master’s degree or Doctorate"),
        IF($O860 = 14 + N("If a manager"),
            RANDBETWEEN(7,9),
            IF(OR($O860 = 13, $O860 = 12, $O860 = 11) + N("If coordinator or specialist or analyst"),
                RANDBETWEEN(7,8),
                7
            )
        )
    )
)</f>
        <v>8</v>
      </c>
      <c r="L860" s="8" t="str">
        <f ca="1">VLOOKUP($K860,Education!$A:$B,2,FALSE)</f>
        <v>Graduate school</v>
      </c>
      <c r="M860" s="7" t="e">
        <f ca="1" xml:space="preserve">
  IF(OR($O860 = 5, $O860 = 6, $O860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0" s="7" t="e">
        <f ca="1">VLOOKUP($M860,Department!$A:$B,2,FALSE)</f>
        <v>#NUM!</v>
      </c>
      <c r="O860" s="6">
        <f t="shared" ca="1" si="13"/>
        <v>11</v>
      </c>
      <c r="P860" s="7" t="str">
        <f ca="1">VLOOKUP($O860,Role!$A:$B,2,FALSE)</f>
        <v>Analyst</v>
      </c>
      <c r="Q860" s="6">
        <f ca="1" xml:space="preserve">
IF($O860 = 11 + N("Analyst"),
    RANDBETWEEN(5, 7) + N("Jr, Pleno, Sr"),
    ""
)</f>
        <v>5</v>
      </c>
      <c r="R860" s="7" t="e">
        <f ca="1" xml:space="preserve">
IF($Q860 &lt;&gt; "",
    VLOOKUP($Q860,Level!$A:$B,2,FALSE),
    ""
)</f>
        <v>#N/A</v>
      </c>
      <c r="S860" s="1" t="e">
        <f ca="1" xml:space="preserve">
IF($O860 = 5 + N("Presidente"),
    27000,
    IF($O860 = 6 + N("Vice-presidente"),
        23000,
        IF(OR($O860 = 8, $O860= 13, $O860 = 12) + N("Secretária bilíngue ou coordenador ou especialista"),
            8000,
            IF($O860 = 7 + N("Diretor"),
                15000,
                IF($O860 = 14 + N("Gerente"),
                    12000,
                    IF($O860 = 9 + N("Estagiário"),
                        705,
                        IF($O860 = 10 + N("Trainee"),
                            805,
                            IF($O860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IF($K860 = 7,
  500,
  IF($K860 = 8,
    1000,
    IF($K860 = 9,
      1500,
      IF($K860 = 10,
        2000,
        0
      )
    )
  )
)
+
N("Adicional no salário por área")
+
IF($M860 = 14 + N("Tecnologia da Informação"),
  120,
  IF($M860 = 16 + N("Vendas"),
    110,
    IF($M860 = 15 + N("Jurídico"),
      100,
      IF(OR($M860 = 8, $M860 = 9, $M860 = 11) + N("Recursos humanos ou comercial ou comunicação e marketing"),
        80,
        0
      )
    )
  )
)
+
N("Adicionando pegadinha")
+
IF(AND($M860 = 16, $K860 = 9, $O860 = 11, $Q860 = 5) + N("Se for de vendas, com mestrado, analista sênior"),
  IF(#REF! = 5,
    100,
    0
  )
  +
  IF($I860 = "M",
    200,
    0
  ),
  0
)</f>
        <v>#NUM!</v>
      </c>
    </row>
    <row r="861" spans="1:19" ht="14.25" customHeight="1" x14ac:dyDescent="0.2">
      <c r="A861" s="7" t="s">
        <v>94</v>
      </c>
      <c r="B861" s="5">
        <f>ROW()</f>
        <v>861</v>
      </c>
      <c r="C861" s="6" t="b">
        <v>1</v>
      </c>
      <c r="D861" s="7" t="e">
        <f ca="1">IF($B861 = 1 + N("Presidente"),
    127,
    IF($B861 = 2 + N("Vice-Presidente"),
        72,
        IF($B861 = 3 + N("Secretária bilíngue"),
            13,
            RANDBETWEEN(5,COUNT(#REF!) + 1)
        )
    )
)</f>
        <v>#NUM!</v>
      </c>
      <c r="E861" s="7" t="e">
        <f ca="1">VLOOKUP($D861,#REF!,2,FALSE)</f>
        <v>#NUM!</v>
      </c>
      <c r="F861" s="7" t="e">
        <f ca="1" xml:space="preserve">
IF($B861 = 1,
    0,
    RANDBETWEEN(5,COUNT(#REF!) + 1)
)</f>
        <v>#NUM!</v>
      </c>
      <c r="G861" s="7" t="e">
        <f ca="1" xml:space="preserve">
IF($B861 = 1 + N("Presidente"),
    "de Orléans e Bragança",
    VLOOKUP($F861,#REF!,2,FALSE) &amp; " " &amp; VLOOKUP(RANDBETWEEN(5,COUNT(#REF!) + 1),#REF!,2,FALSE)
)</f>
        <v>#NUM!</v>
      </c>
      <c r="H861" s="7" t="s">
        <v>957</v>
      </c>
      <c r="I861" s="7" t="s">
        <v>5</v>
      </c>
      <c r="J861" s="8">
        <f ca="1" xml:space="preserve">
IF($O861 = 5 + N("CEO"),
    TODAY() - 16340,
    IF($O861 = 8 + N("Secretary"),
        RANDBETWEEN(TODAY() - 12418.5, TODAY()-6574.5),
        IF(OR($O861 = 7, $O861 = 14),
            RANDBETWEEN(TODAY() - 16071, TODAY() - 8766),
            IF(OR($O861 = 13, $O861 = 12, $O861 = 11),
                RANDBETWEEN(TODAY() - 27393.75, TODAY() - 12783.75),
                RANDBETWEEN(TODAY() - 27393.75, TODAY()-10957.5)
            )
        )
    )
)</f>
        <v>30988</v>
      </c>
      <c r="K861" s="6">
        <f ca="1" xml:space="preserve">
IF(OR($O861 = 5, $O861 = 6) + N("Se for presidente ou vice-presidente"),
    10 + N("Doutor"),
    IF($O861 = 7 + N("Se for diretor"),
        RANDBETWEEN(8,10) + N("Graduate school or Master’s degree or Doctorate"),
        IF($O861 = 14 + N("If a manager"),
            RANDBETWEEN(7,9),
            IF(OR($O861 = 13, $O861 = 12, $O861 = 11) + N("If coordinator or specialist or analyst"),
                RANDBETWEEN(7,8),
                7
            )
        )
    )
)</f>
        <v>7</v>
      </c>
      <c r="L861" s="8" t="str">
        <f ca="1">VLOOKUP($K861,Education!$A:$B,2,FALSE)</f>
        <v>Undergraduate degree</v>
      </c>
      <c r="M861" s="7" t="e">
        <f ca="1" xml:space="preserve">
  IF(OR($O861 = 5, $O861 = 6, $O861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1" s="7" t="e">
        <f ca="1">VLOOKUP($M861,Department!$A:$B,2,FALSE)</f>
        <v>#NUM!</v>
      </c>
      <c r="O861" s="6">
        <f t="shared" ca="1" si="13"/>
        <v>9</v>
      </c>
      <c r="P861" s="7" t="str">
        <f ca="1">VLOOKUP($O861,Role!$A:$B,2,FALSE)</f>
        <v>Intern</v>
      </c>
      <c r="Q861" s="6" t="str">
        <f ca="1" xml:space="preserve">
IF($O861 = 11 + N("Analyst"),
    RANDBETWEEN(5, 7) + N("Jr, Pleno, Sr"),
    ""
)</f>
        <v/>
      </c>
      <c r="R861" s="7" t="str">
        <f ca="1" xml:space="preserve">
IF($Q861 &lt;&gt; "",
    VLOOKUP($Q861,Level!$A:$B,2,FALSE),
    ""
)</f>
        <v/>
      </c>
      <c r="S861" s="1" t="e">
        <f ca="1" xml:space="preserve">
IF($O861 = 5 + N("Presidente"),
    27000,
    IF($O861 = 6 + N("Vice-presidente"),
        23000,
        IF(OR($O861 = 8, $O861= 13, $O861 = 12) + N("Secretária bilíngue ou coordenador ou especialista"),
            8000,
            IF($O861 = 7 + N("Diretor"),
                15000,
                IF($O861 = 14 + N("Gerente"),
                    12000,
                    IF($O861 = 9 + N("Estagiário"),
                        705,
                        IF($O861 = 10 + N("Trainee"),
                            805,
                            IF($O861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IF($K861 = 7,
  500,
  IF($K861 = 8,
    1000,
    IF($K861 = 9,
      1500,
      IF($K861 = 10,
        2000,
        0
      )
    )
  )
)
+
N("Adicional no salário por área")
+
IF($M861 = 14 + N("Tecnologia da Informação"),
  120,
  IF($M861 = 16 + N("Vendas"),
    110,
    IF($M861 = 15 + N("Jurídico"),
      100,
      IF(OR($M861 = 8, $M861 = 9, $M861 = 11) + N("Recursos humanos ou comercial ou comunicação e marketing"),
        80,
        0
      )
    )
  )
)
+
N("Adicionando pegadinha")
+
IF(AND($M861 = 16, $K861 = 9, $O861 = 11, $Q861 = 5) + N("Se for de vendas, com mestrado, analista sênior"),
  IF(#REF! = 5,
    100,
    0
  )
  +
  IF($I861 = "M",
    200,
    0
  ),
  0
)</f>
        <v>#NUM!</v>
      </c>
    </row>
    <row r="862" spans="1:19" ht="14.25" customHeight="1" x14ac:dyDescent="0.2">
      <c r="A862" s="7" t="s">
        <v>94</v>
      </c>
      <c r="B862" s="5">
        <f>ROW()</f>
        <v>862</v>
      </c>
      <c r="C862" s="6" t="b">
        <v>1</v>
      </c>
      <c r="D862" s="7" t="e">
        <f ca="1">IF($B862 = 1 + N("Presidente"),
    127,
    IF($B862 = 2 + N("Vice-Presidente"),
        72,
        IF($B862 = 3 + N("Secretária bilíngue"),
            13,
            RANDBETWEEN(5,COUNT(#REF!) + 1)
        )
    )
)</f>
        <v>#NUM!</v>
      </c>
      <c r="E862" s="7" t="e">
        <f ca="1">VLOOKUP($D862,#REF!,2,FALSE)</f>
        <v>#NUM!</v>
      </c>
      <c r="F862" s="7" t="e">
        <f ca="1" xml:space="preserve">
IF($B862 = 1,
    0,
    RANDBETWEEN(5,COUNT(#REF!) + 1)
)</f>
        <v>#NUM!</v>
      </c>
      <c r="G862" s="7" t="e">
        <f ca="1" xml:space="preserve">
IF($B862 = 1 + N("Presidente"),
    "de Orléans e Bragança",
    VLOOKUP($F862,#REF!,2,FALSE) &amp; " " &amp; VLOOKUP(RANDBETWEEN(5,COUNT(#REF!) + 1),#REF!,2,FALSE)
)</f>
        <v>#NUM!</v>
      </c>
      <c r="H862" s="7" t="s">
        <v>958</v>
      </c>
      <c r="I862" s="7" t="s">
        <v>6</v>
      </c>
      <c r="J862" s="8">
        <f ca="1" xml:space="preserve">
IF($O862 = 5 + N("CEO"),
    TODAY() - 16340,
    IF($O862 = 8 + N("Secretary"),
        RANDBETWEEN(TODAY() - 12418.5, TODAY()-6574.5),
        IF(OR($O862 = 7, $O862 = 14),
            RANDBETWEEN(TODAY() - 16071, TODAY() - 8766),
            IF(OR($O862 = 13, $O862 = 12, $O862 = 11),
                RANDBETWEEN(TODAY() - 27393.75, TODAY() - 12783.75),
                RANDBETWEEN(TODAY() - 27393.75, TODAY()-10957.5)
            )
        )
    )
)</f>
        <v>26274</v>
      </c>
      <c r="K862" s="6">
        <f ca="1" xml:space="preserve">
IF(OR($O862 = 5, $O862 = 6) + N("Se for presidente ou vice-presidente"),
    10 + N("Doutor"),
    IF($O862 = 7 + N("Se for diretor"),
        RANDBETWEEN(8,10) + N("Graduate school or Master’s degree or Doctorate"),
        IF($O862 = 14 + N("If a manager"),
            RANDBETWEEN(7,9),
            IF(OR($O862 = 13, $O862 = 12, $O862 = 11) + N("If coordinator or specialist or analyst"),
                RANDBETWEEN(7,8),
                7
            )
        )
    )
)</f>
        <v>7</v>
      </c>
      <c r="L862" s="8" t="str">
        <f ca="1">VLOOKUP($K862,Education!$A:$B,2,FALSE)</f>
        <v>Undergraduate degree</v>
      </c>
      <c r="M862" s="7" t="e">
        <f ca="1" xml:space="preserve">
  IF(OR($O862 = 5, $O862 = 6, $O862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2" s="7" t="e">
        <f ca="1">VLOOKUP($M862,Department!$A:$B,2,FALSE)</f>
        <v>#NUM!</v>
      </c>
      <c r="O862" s="6">
        <f t="shared" ca="1" si="13"/>
        <v>11</v>
      </c>
      <c r="P862" s="7" t="str">
        <f ca="1">VLOOKUP($O862,Role!$A:$B,2,FALSE)</f>
        <v>Analyst</v>
      </c>
      <c r="Q862" s="6">
        <f ca="1" xml:space="preserve">
IF($O862 = 11 + N("Analyst"),
    RANDBETWEEN(5, 7) + N("Jr, Pleno, Sr"),
    ""
)</f>
        <v>7</v>
      </c>
      <c r="R862" s="7" t="e">
        <f ca="1" xml:space="preserve">
IF($Q862 &lt;&gt; "",
    VLOOKUP($Q862,Level!$A:$B,2,FALSE),
    ""
)</f>
        <v>#N/A</v>
      </c>
      <c r="S862" s="1" t="e">
        <f ca="1" xml:space="preserve">
IF($O862 = 5 + N("Presidente"),
    27000,
    IF($O862 = 6 + N("Vice-presidente"),
        23000,
        IF(OR($O862 = 8, $O862= 13, $O862 = 12) + N("Secretária bilíngue ou coordenador ou especialista"),
            8000,
            IF($O862 = 7 + N("Diretor"),
                15000,
                IF($O862 = 14 + N("Gerente"),
                    12000,
                    IF($O862 = 9 + N("Estagiário"),
                        705,
                        IF($O862 = 10 + N("Trainee"),
                            805,
                            IF($O862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IF($K862 = 7,
  500,
  IF($K862 = 8,
    1000,
    IF($K862 = 9,
      1500,
      IF($K862 = 10,
        2000,
        0
      )
    )
  )
)
+
N("Adicional no salário por área")
+
IF($M862 = 14 + N("Tecnologia da Informação"),
  120,
  IF($M862 = 16 + N("Vendas"),
    110,
    IF($M862 = 15 + N("Jurídico"),
      100,
      IF(OR($M862 = 8, $M862 = 9, $M862 = 11) + N("Recursos humanos ou comercial ou comunicação e marketing"),
        80,
        0
      )
    )
  )
)
+
N("Adicionando pegadinha")
+
IF(AND($M862 = 16, $K862 = 9, $O862 = 11, $Q862 = 5) + N("Se for de vendas, com mestrado, analista sênior"),
  IF(#REF! = 5,
    100,
    0
  )
  +
  IF($I862 = "M",
    200,
    0
  ),
  0
)</f>
        <v>#NUM!</v>
      </c>
    </row>
    <row r="863" spans="1:19" ht="14.25" customHeight="1" x14ac:dyDescent="0.2">
      <c r="A863" s="7" t="s">
        <v>94</v>
      </c>
      <c r="B863" s="5">
        <f>ROW()</f>
        <v>863</v>
      </c>
      <c r="C863" s="6" t="b">
        <v>1</v>
      </c>
      <c r="D863" s="7" t="e">
        <f ca="1">IF($B863 = 1 + N("Presidente"),
    127,
    IF($B863 = 2 + N("Vice-Presidente"),
        72,
        IF($B863 = 3 + N("Secretária bilíngue"),
            13,
            RANDBETWEEN(5,COUNT(#REF!) + 1)
        )
    )
)</f>
        <v>#NUM!</v>
      </c>
      <c r="E863" s="7" t="e">
        <f ca="1">VLOOKUP($D863,#REF!,2,FALSE)</f>
        <v>#NUM!</v>
      </c>
      <c r="F863" s="7" t="e">
        <f ca="1" xml:space="preserve">
IF($B863 = 1,
    0,
    RANDBETWEEN(5,COUNT(#REF!) + 1)
)</f>
        <v>#NUM!</v>
      </c>
      <c r="G863" s="7" t="e">
        <f ca="1" xml:space="preserve">
IF($B863 = 1 + N("Presidente"),
    "de Orléans e Bragança",
    VLOOKUP($F863,#REF!,2,FALSE) &amp; " " &amp; VLOOKUP(RANDBETWEEN(5,COUNT(#REF!) + 1),#REF!,2,FALSE)
)</f>
        <v>#NUM!</v>
      </c>
      <c r="H863" s="7" t="s">
        <v>959</v>
      </c>
      <c r="I863" s="7" t="s">
        <v>5</v>
      </c>
      <c r="J863" s="8">
        <f ca="1" xml:space="preserve">
IF($O863 = 5 + N("CEO"),
    TODAY() - 16340,
    IF($O863 = 8 + N("Secretary"),
        RANDBETWEEN(TODAY() - 12418.5, TODAY()-6574.5),
        IF(OR($O863 = 7, $O863 = 14),
            RANDBETWEEN(TODAY() - 16071, TODAY() - 8766),
            IF(OR($O863 = 13, $O863 = 12, $O863 = 11),
                RANDBETWEEN(TODAY() - 27393.75, TODAY() - 12783.75),
                RANDBETWEEN(TODAY() - 27393.75, TODAY()-10957.5)
            )
        )
    )
)</f>
        <v>25799</v>
      </c>
      <c r="K863" s="6">
        <f ca="1" xml:space="preserve">
IF(OR($O863 = 5, $O863 = 6) + N("Se for presidente ou vice-presidente"),
    10 + N("Doutor"),
    IF($O863 = 7 + N("Se for diretor"),
        RANDBETWEEN(8,10) + N("Graduate school or Master’s degree or Doctorate"),
        IF($O863 = 14 + N("If a manager"),
            RANDBETWEEN(7,9),
            IF(OR($O863 = 13, $O863 = 12, $O863 = 11) + N("If coordinator or specialist or analyst"),
                RANDBETWEEN(7,8),
                7
            )
        )
    )
)</f>
        <v>7</v>
      </c>
      <c r="L863" s="8" t="str">
        <f ca="1">VLOOKUP($K863,Education!$A:$B,2,FALSE)</f>
        <v>Undergraduate degree</v>
      </c>
      <c r="M863" s="7" t="e">
        <f ca="1" xml:space="preserve">
  IF(OR($O863 = 5, $O863 = 6, $O863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3" s="7" t="e">
        <f ca="1">VLOOKUP($M863,Department!$A:$B,2,FALSE)</f>
        <v>#NUM!</v>
      </c>
      <c r="O863" s="6">
        <f t="shared" ca="1" si="13"/>
        <v>10</v>
      </c>
      <c r="P863" s="7" t="str">
        <f ca="1">VLOOKUP($O863,Role!$A:$B,2,FALSE)</f>
        <v>Trainee</v>
      </c>
      <c r="Q863" s="6" t="str">
        <f ca="1" xml:space="preserve">
IF($O863 = 11 + N("Analyst"),
    RANDBETWEEN(5, 7) + N("Jr, Pleno, Sr"),
    ""
)</f>
        <v/>
      </c>
      <c r="R863" s="7" t="str">
        <f ca="1" xml:space="preserve">
IF($Q863 &lt;&gt; "",
    VLOOKUP($Q863,Level!$A:$B,2,FALSE),
    ""
)</f>
        <v/>
      </c>
      <c r="S863" s="1" t="e">
        <f ca="1" xml:space="preserve">
IF($O863 = 5 + N("Presidente"),
    27000,
    IF($O863 = 6 + N("Vice-presidente"),
        23000,
        IF(OR($O863 = 8, $O863= 13, $O863 = 12) + N("Secretária bilíngue ou coordenador ou especialista"),
            8000,
            IF($O863 = 7 + N("Diretor"),
                15000,
                IF($O863 = 14 + N("Gerente"),
                    12000,
                    IF($O863 = 9 + N("Estagiário"),
                        705,
                        IF($O863 = 10 + N("Trainee"),
                            805,
                            IF($O863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IF($K863 = 7,
  500,
  IF($K863 = 8,
    1000,
    IF($K863 = 9,
      1500,
      IF($K863 = 10,
        2000,
        0
      )
    )
  )
)
+
N("Adicional no salário por área")
+
IF($M863 = 14 + N("Tecnologia da Informação"),
  120,
  IF($M863 = 16 + N("Vendas"),
    110,
    IF($M863 = 15 + N("Jurídico"),
      100,
      IF(OR($M863 = 8, $M863 = 9, $M863 = 11) + N("Recursos humanos ou comercial ou comunicação e marketing"),
        80,
        0
      )
    )
  )
)
+
N("Adicionando pegadinha")
+
IF(AND($M863 = 16, $K863 = 9, $O863 = 11, $Q863 = 5) + N("Se for de vendas, com mestrado, analista sênior"),
  IF(#REF! = 5,
    100,
    0
  )
  +
  IF($I863 = "M",
    200,
    0
  ),
  0
)</f>
        <v>#NUM!</v>
      </c>
    </row>
    <row r="864" spans="1:19" ht="14.25" customHeight="1" x14ac:dyDescent="0.2">
      <c r="A864" s="7" t="s">
        <v>94</v>
      </c>
      <c r="B864" s="5">
        <f>ROW()</f>
        <v>864</v>
      </c>
      <c r="C864" s="6" t="b">
        <v>1</v>
      </c>
      <c r="D864" s="7" t="e">
        <f ca="1">IF($B864 = 1 + N("Presidente"),
    127,
    IF($B864 = 2 + N("Vice-Presidente"),
        72,
        IF($B864 = 3 + N("Secretária bilíngue"),
            13,
            RANDBETWEEN(5,COUNT(#REF!) + 1)
        )
    )
)</f>
        <v>#NUM!</v>
      </c>
      <c r="E864" s="7" t="e">
        <f ca="1">VLOOKUP($D864,#REF!,2,FALSE)</f>
        <v>#NUM!</v>
      </c>
      <c r="F864" s="7" t="e">
        <f ca="1" xml:space="preserve">
IF($B864 = 1,
    0,
    RANDBETWEEN(5,COUNT(#REF!) + 1)
)</f>
        <v>#NUM!</v>
      </c>
      <c r="G864" s="7" t="e">
        <f ca="1" xml:space="preserve">
IF($B864 = 1 + N("Presidente"),
    "de Orléans e Bragança",
    VLOOKUP($F864,#REF!,2,FALSE) &amp; " " &amp; VLOOKUP(RANDBETWEEN(5,COUNT(#REF!) + 1),#REF!,2,FALSE)
)</f>
        <v>#NUM!</v>
      </c>
      <c r="H864" s="7" t="s">
        <v>960</v>
      </c>
      <c r="I864" s="7" t="s">
        <v>6</v>
      </c>
      <c r="J864" s="8">
        <f ca="1" xml:space="preserve">
IF($O864 = 5 + N("CEO"),
    TODAY() - 16340,
    IF($O864 = 8 + N("Secretary"),
        RANDBETWEEN(TODAY() - 12418.5, TODAY()-6574.5),
        IF(OR($O864 = 7, $O864 = 14),
            RANDBETWEEN(TODAY() - 16071, TODAY() - 8766),
            IF(OR($O864 = 13, $O864 = 12, $O864 = 11),
                RANDBETWEEN(TODAY() - 27393.75, TODAY() - 12783.75),
                RANDBETWEEN(TODAY() - 27393.75, TODAY()-10957.5)
            )
        )
    )
)</f>
        <v>19071</v>
      </c>
      <c r="K864" s="6">
        <f ca="1" xml:space="preserve">
IF(OR($O864 = 5, $O864 = 6) + N("Se for presidente ou vice-presidente"),
    10 + N("Doutor"),
    IF($O864 = 7 + N("Se for diretor"),
        RANDBETWEEN(8,10) + N("Graduate school or Master’s degree or Doctorate"),
        IF($O864 = 14 + N("If a manager"),
            RANDBETWEEN(7,9),
            IF(OR($O864 = 13, $O864 = 12, $O864 = 11) + N("If coordinator or specialist or analyst"),
                RANDBETWEEN(7,8),
                7
            )
        )
    )
)</f>
        <v>7</v>
      </c>
      <c r="L864" s="8" t="str">
        <f ca="1">VLOOKUP($K864,Education!$A:$B,2,FALSE)</f>
        <v>Undergraduate degree</v>
      </c>
      <c r="M864" s="7" t="e">
        <f ca="1" xml:space="preserve">
  IF(OR($O864 = 5, $O864 = 6, $O864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4" s="7" t="e">
        <f ca="1">VLOOKUP($M864,Department!$A:$B,2,FALSE)</f>
        <v>#NUM!</v>
      </c>
      <c r="O864" s="6">
        <f t="shared" ca="1" si="13"/>
        <v>11</v>
      </c>
      <c r="P864" s="7" t="str">
        <f ca="1">VLOOKUP($O864,Role!$A:$B,2,FALSE)</f>
        <v>Analyst</v>
      </c>
      <c r="Q864" s="6">
        <f ca="1" xml:space="preserve">
IF($O864 = 11 + N("Analyst"),
    RANDBETWEEN(5, 7) + N("Jr, Pleno, Sr"),
    ""
)</f>
        <v>5</v>
      </c>
      <c r="R864" s="7" t="e">
        <f ca="1" xml:space="preserve">
IF($Q864 &lt;&gt; "",
    VLOOKUP($Q864,Level!$A:$B,2,FALSE),
    ""
)</f>
        <v>#N/A</v>
      </c>
      <c r="S864" s="1" t="e">
        <f ca="1" xml:space="preserve">
IF($O864 = 5 + N("Presidente"),
    27000,
    IF($O864 = 6 + N("Vice-presidente"),
        23000,
        IF(OR($O864 = 8, $O864= 13, $O864 = 12) + N("Secretária bilíngue ou coordenador ou especialista"),
            8000,
            IF($O864 = 7 + N("Diretor"),
                15000,
                IF($O864 = 14 + N("Gerente"),
                    12000,
                    IF($O864 = 9 + N("Estagiário"),
                        705,
                        IF($O864 = 10 + N("Trainee"),
                            805,
                            IF($O864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IF($K864 = 7,
  500,
  IF($K864 = 8,
    1000,
    IF($K864 = 9,
      1500,
      IF($K864 = 10,
        2000,
        0
      )
    )
  )
)
+
N("Adicional no salário por área")
+
IF($M864 = 14 + N("Tecnologia da Informação"),
  120,
  IF($M864 = 16 + N("Vendas"),
    110,
    IF($M864 = 15 + N("Jurídico"),
      100,
      IF(OR($M864 = 8, $M864 = 9, $M864 = 11) + N("Recursos humanos ou comercial ou comunicação e marketing"),
        80,
        0
      )
    )
  )
)
+
N("Adicionando pegadinha")
+
IF(AND($M864 = 16, $K864 = 9, $O864 = 11, $Q864 = 5) + N("Se for de vendas, com mestrado, analista sênior"),
  IF(#REF! = 5,
    100,
    0
  )
  +
  IF($I864 = "M",
    200,
    0
  ),
  0
)</f>
        <v>#NUM!</v>
      </c>
    </row>
    <row r="865" spans="1:19" ht="14.25" customHeight="1" x14ac:dyDescent="0.2">
      <c r="A865" s="7" t="s">
        <v>94</v>
      </c>
      <c r="B865" s="5">
        <f>ROW()</f>
        <v>865</v>
      </c>
      <c r="C865" s="6" t="b">
        <v>1</v>
      </c>
      <c r="D865" s="7" t="e">
        <f ca="1">IF($B865 = 1 + N("Presidente"),
    127,
    IF($B865 = 2 + N("Vice-Presidente"),
        72,
        IF($B865 = 3 + N("Secretária bilíngue"),
            13,
            RANDBETWEEN(5,COUNT(#REF!) + 1)
        )
    )
)</f>
        <v>#NUM!</v>
      </c>
      <c r="E865" s="7" t="e">
        <f ca="1">VLOOKUP($D865,#REF!,2,FALSE)</f>
        <v>#NUM!</v>
      </c>
      <c r="F865" s="7" t="e">
        <f ca="1" xml:space="preserve">
IF($B865 = 1,
    0,
    RANDBETWEEN(5,COUNT(#REF!) + 1)
)</f>
        <v>#NUM!</v>
      </c>
      <c r="G865" s="7" t="e">
        <f ca="1" xml:space="preserve">
IF($B865 = 1 + N("Presidente"),
    "de Orléans e Bragança",
    VLOOKUP($F865,#REF!,2,FALSE) &amp; " " &amp; VLOOKUP(RANDBETWEEN(5,COUNT(#REF!) + 1),#REF!,2,FALSE)
)</f>
        <v>#NUM!</v>
      </c>
      <c r="H865" s="7" t="s">
        <v>961</v>
      </c>
      <c r="I865" s="7" t="s">
        <v>6</v>
      </c>
      <c r="J865" s="8">
        <f ca="1" xml:space="preserve">
IF($O865 = 5 + N("CEO"),
    TODAY() - 16340,
    IF($O865 = 8 + N("Secretary"),
        RANDBETWEEN(TODAY() - 12418.5, TODAY()-6574.5),
        IF(OR($O865 = 7, $O865 = 14),
            RANDBETWEEN(TODAY() - 16071, TODAY() - 8766),
            IF(OR($O865 = 13, $O865 = 12, $O865 = 11),
                RANDBETWEEN(TODAY() - 27393.75, TODAY() - 12783.75),
                RANDBETWEEN(TODAY() - 27393.75, TODAY()-10957.5)
            )
        )
    )
)</f>
        <v>29047</v>
      </c>
      <c r="K865" s="6">
        <f ca="1" xml:space="preserve">
IF(OR($O865 = 5, $O865 = 6) + N("Se for presidente ou vice-presidente"),
    10 + N("Doutor"),
    IF($O865 = 7 + N("Se for diretor"),
        RANDBETWEEN(8,10) + N("Graduate school or Master’s degree or Doctorate"),
        IF($O865 = 14 + N("If a manager"),
            RANDBETWEEN(7,9),
            IF(OR($O865 = 13, $O865 = 12, $O865 = 11) + N("If coordinator or specialist or analyst"),
                RANDBETWEEN(7,8),
                7
            )
        )
    )
)</f>
        <v>7</v>
      </c>
      <c r="L865" s="8" t="str">
        <f ca="1">VLOOKUP($K865,Education!$A:$B,2,FALSE)</f>
        <v>Undergraduate degree</v>
      </c>
      <c r="M865" s="7" t="e">
        <f ca="1" xml:space="preserve">
  IF(OR($O865 = 5, $O865 = 6, $O865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5" s="7" t="e">
        <f ca="1">VLOOKUP($M865,Department!$A:$B,2,FALSE)</f>
        <v>#NUM!</v>
      </c>
      <c r="O865" s="6">
        <f t="shared" ca="1" si="13"/>
        <v>9</v>
      </c>
      <c r="P865" s="7" t="str">
        <f ca="1">VLOOKUP($O865,Role!$A:$B,2,FALSE)</f>
        <v>Intern</v>
      </c>
      <c r="Q865" s="6" t="str">
        <f ca="1" xml:space="preserve">
IF($O865 = 11 + N("Analyst"),
    RANDBETWEEN(5, 7) + N("Jr, Pleno, Sr"),
    ""
)</f>
        <v/>
      </c>
      <c r="R865" s="7" t="str">
        <f ca="1" xml:space="preserve">
IF($Q865 &lt;&gt; "",
    VLOOKUP($Q865,Level!$A:$B,2,FALSE),
    ""
)</f>
        <v/>
      </c>
      <c r="S865" s="1" t="e">
        <f ca="1" xml:space="preserve">
IF($O865 = 5 + N("Presidente"),
    27000,
    IF($O865 = 6 + N("Vice-presidente"),
        23000,
        IF(OR($O865 = 8, $O865= 13, $O865 = 12) + N("Secretária bilíngue ou coordenador ou especialista"),
            8000,
            IF($O865 = 7 + N("Diretor"),
                15000,
                IF($O865 = 14 + N("Gerente"),
                    12000,
                    IF($O865 = 9 + N("Estagiário"),
                        705,
                        IF($O865 = 10 + N("Trainee"),
                            805,
                            IF($O865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IF($K865 = 7,
  500,
  IF($K865 = 8,
    1000,
    IF($K865 = 9,
      1500,
      IF($K865 = 10,
        2000,
        0
      )
    )
  )
)
+
N("Adicional no salário por área")
+
IF($M865 = 14 + N("Tecnologia da Informação"),
  120,
  IF($M865 = 16 + N("Vendas"),
    110,
    IF($M865 = 15 + N("Jurídico"),
      100,
      IF(OR($M865 = 8, $M865 = 9, $M865 = 11) + N("Recursos humanos ou comercial ou comunicação e marketing"),
        80,
        0
      )
    )
  )
)
+
N("Adicionando pegadinha")
+
IF(AND($M865 = 16, $K865 = 9, $O865 = 11, $Q865 = 5) + N("Se for de vendas, com mestrado, analista sênior"),
  IF(#REF! = 5,
    100,
    0
  )
  +
  IF($I865 = "M",
    200,
    0
  ),
  0
)</f>
        <v>#NUM!</v>
      </c>
    </row>
    <row r="866" spans="1:19" ht="14.25" customHeight="1" x14ac:dyDescent="0.2">
      <c r="A866" s="7" t="s">
        <v>94</v>
      </c>
      <c r="B866" s="5">
        <f>ROW()</f>
        <v>866</v>
      </c>
      <c r="C866" s="6" t="b">
        <v>1</v>
      </c>
      <c r="D866" s="7" t="e">
        <f ca="1">IF($B866 = 1 + N("Presidente"),
    127,
    IF($B866 = 2 + N("Vice-Presidente"),
        72,
        IF($B866 = 3 + N("Secretária bilíngue"),
            13,
            RANDBETWEEN(5,COUNT(#REF!) + 1)
        )
    )
)</f>
        <v>#NUM!</v>
      </c>
      <c r="E866" s="7" t="e">
        <f ca="1">VLOOKUP($D866,#REF!,2,FALSE)</f>
        <v>#NUM!</v>
      </c>
      <c r="F866" s="7" t="e">
        <f ca="1" xml:space="preserve">
IF($B866 = 1,
    0,
    RANDBETWEEN(5,COUNT(#REF!) + 1)
)</f>
        <v>#NUM!</v>
      </c>
      <c r="G866" s="7" t="e">
        <f ca="1" xml:space="preserve">
IF($B866 = 1 + N("Presidente"),
    "de Orléans e Bragança",
    VLOOKUP($F866,#REF!,2,FALSE) &amp; " " &amp; VLOOKUP(RANDBETWEEN(5,COUNT(#REF!) + 1),#REF!,2,FALSE)
)</f>
        <v>#NUM!</v>
      </c>
      <c r="H866" s="7" t="s">
        <v>962</v>
      </c>
      <c r="I866" s="7" t="s">
        <v>6</v>
      </c>
      <c r="J866" s="8">
        <f ca="1" xml:space="preserve">
IF($O866 = 5 + N("CEO"),
    TODAY() - 16340,
    IF($O866 = 8 + N("Secretary"),
        RANDBETWEEN(TODAY() - 12418.5, TODAY()-6574.5),
        IF(OR($O866 = 7, $O866 = 14),
            RANDBETWEEN(TODAY() - 16071, TODAY() - 8766),
            IF(OR($O866 = 13, $O866 = 12, $O866 = 11),
                RANDBETWEEN(TODAY() - 27393.75, TODAY() - 12783.75),
                RANDBETWEEN(TODAY() - 27393.75, TODAY()-10957.5)
            )
        )
    )
)</f>
        <v>31124</v>
      </c>
      <c r="K866" s="6">
        <f ca="1" xml:space="preserve">
IF(OR($O866 = 5, $O866 = 6) + N("Se for presidente ou vice-presidente"),
    10 + N("Doutor"),
    IF($O866 = 7 + N("Se for diretor"),
        RANDBETWEEN(8,10) + N("Graduate school or Master’s degree or Doctorate"),
        IF($O866 = 14 + N("If a manager"),
            RANDBETWEEN(7,9),
            IF(OR($O866 = 13, $O866 = 12, $O866 = 11) + N("If coordinator or specialist or analyst"),
                RANDBETWEEN(7,8),
                7
            )
        )
    )
)</f>
        <v>8</v>
      </c>
      <c r="L866" s="8" t="str">
        <f ca="1">VLOOKUP($K866,Education!$A:$B,2,FALSE)</f>
        <v>Graduate school</v>
      </c>
      <c r="M866" s="7" t="e">
        <f ca="1" xml:space="preserve">
  IF(OR($O866 = 5, $O866 = 6, $O866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6" s="7" t="e">
        <f ca="1">VLOOKUP($M866,Department!$A:$B,2,FALSE)</f>
        <v>#NUM!</v>
      </c>
      <c r="O866" s="6">
        <f t="shared" ca="1" si="13"/>
        <v>11</v>
      </c>
      <c r="P866" s="7" t="str">
        <f ca="1">VLOOKUP($O866,Role!$A:$B,2,FALSE)</f>
        <v>Analyst</v>
      </c>
      <c r="Q866" s="6">
        <f ca="1" xml:space="preserve">
IF($O866 = 11 + N("Analyst"),
    RANDBETWEEN(5, 7) + N("Jr, Pleno, Sr"),
    ""
)</f>
        <v>7</v>
      </c>
      <c r="R866" s="7" t="e">
        <f ca="1" xml:space="preserve">
IF($Q866 &lt;&gt; "",
    VLOOKUP($Q866,Level!$A:$B,2,FALSE),
    ""
)</f>
        <v>#N/A</v>
      </c>
      <c r="S866" s="1" t="e">
        <f ca="1" xml:space="preserve">
IF($O866 = 5 + N("Presidente"),
    27000,
    IF($O866 = 6 + N("Vice-presidente"),
        23000,
        IF(OR($O866 = 8, $O866= 13, $O866 = 12) + N("Secretária bilíngue ou coordenador ou especialista"),
            8000,
            IF($O866 = 7 + N("Diretor"),
                15000,
                IF($O866 = 14 + N("Gerente"),
                    12000,
                    IF($O866 = 9 + N("Estagiário"),
                        705,
                        IF($O866 = 10 + N("Trainee"),
                            805,
                            IF($O866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IF($K866 = 7,
  500,
  IF($K866 = 8,
    1000,
    IF($K866 = 9,
      1500,
      IF($K866 = 10,
        2000,
        0
      )
    )
  )
)
+
N("Adicional no salário por área")
+
IF($M866 = 14 + N("Tecnologia da Informação"),
  120,
  IF($M866 = 16 + N("Vendas"),
    110,
    IF($M866 = 15 + N("Jurídico"),
      100,
      IF(OR($M866 = 8, $M866 = 9, $M866 = 11) + N("Recursos humanos ou comercial ou comunicação e marketing"),
        80,
        0
      )
    )
  )
)
+
N("Adicionando pegadinha")
+
IF(AND($M866 = 16, $K866 = 9, $O866 = 11, $Q866 = 5) + N("Se for de vendas, com mestrado, analista sênior"),
  IF(#REF! = 5,
    100,
    0
  )
  +
  IF($I866 = "M",
    200,
    0
  ),
  0
)</f>
        <v>#NUM!</v>
      </c>
    </row>
    <row r="867" spans="1:19" ht="14.25" customHeight="1" x14ac:dyDescent="0.2">
      <c r="A867" s="7" t="s">
        <v>94</v>
      </c>
      <c r="B867" s="5">
        <f>ROW()</f>
        <v>867</v>
      </c>
      <c r="C867" s="6" t="b">
        <v>1</v>
      </c>
      <c r="D867" s="7" t="e">
        <f ca="1">IF($B867 = 1 + N("Presidente"),
    127,
    IF($B867 = 2 + N("Vice-Presidente"),
        72,
        IF($B867 = 3 + N("Secretária bilíngue"),
            13,
            RANDBETWEEN(5,COUNT(#REF!) + 1)
        )
    )
)</f>
        <v>#NUM!</v>
      </c>
      <c r="E867" s="7" t="e">
        <f ca="1">VLOOKUP($D867,#REF!,2,FALSE)</f>
        <v>#NUM!</v>
      </c>
      <c r="F867" s="7" t="e">
        <f ca="1" xml:space="preserve">
IF($B867 = 1,
    0,
    RANDBETWEEN(5,COUNT(#REF!) + 1)
)</f>
        <v>#NUM!</v>
      </c>
      <c r="G867" s="7" t="e">
        <f ca="1" xml:space="preserve">
IF($B867 = 1 + N("Presidente"),
    "de Orléans e Bragança",
    VLOOKUP($F867,#REF!,2,FALSE) &amp; " " &amp; VLOOKUP(RANDBETWEEN(5,COUNT(#REF!) + 1),#REF!,2,FALSE)
)</f>
        <v>#NUM!</v>
      </c>
      <c r="H867" s="7" t="s">
        <v>963</v>
      </c>
      <c r="I867" s="7" t="s">
        <v>6</v>
      </c>
      <c r="J867" s="8">
        <f ca="1" xml:space="preserve">
IF($O867 = 5 + N("CEO"),
    TODAY() - 16340,
    IF($O867 = 8 + N("Secretary"),
        RANDBETWEEN(TODAY() - 12418.5, TODAY()-6574.5),
        IF(OR($O867 = 7, $O867 = 14),
            RANDBETWEEN(TODAY() - 16071, TODAY() - 8766),
            IF(OR($O867 = 13, $O867 = 12, $O867 = 11),
                RANDBETWEEN(TODAY() - 27393.75, TODAY() - 12783.75),
                RANDBETWEEN(TODAY() - 27393.75, TODAY()-10957.5)
            )
        )
    )
)</f>
        <v>19880</v>
      </c>
      <c r="K867" s="6">
        <f ca="1" xml:space="preserve">
IF(OR($O867 = 5, $O867 = 6) + N("Se for presidente ou vice-presidente"),
    10 + N("Doutor"),
    IF($O867 = 7 + N("Se for diretor"),
        RANDBETWEEN(8,10) + N("Graduate school or Master’s degree or Doctorate"),
        IF($O867 = 14 + N("If a manager"),
            RANDBETWEEN(7,9),
            IF(OR($O867 = 13, $O867 = 12, $O867 = 11) + N("If coordinator or specialist or analyst"),
                RANDBETWEEN(7,8),
                7
            )
        )
    )
)</f>
        <v>7</v>
      </c>
      <c r="L867" s="8" t="str">
        <f ca="1">VLOOKUP($K867,Education!$A:$B,2,FALSE)</f>
        <v>Undergraduate degree</v>
      </c>
      <c r="M867" s="7" t="e">
        <f ca="1" xml:space="preserve">
  IF(OR($O867 = 5, $O867 = 6, $O867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7" s="7" t="e">
        <f ca="1">VLOOKUP($M867,Department!$A:$B,2,FALSE)</f>
        <v>#NUM!</v>
      </c>
      <c r="O867" s="6">
        <f t="shared" ca="1" si="13"/>
        <v>10</v>
      </c>
      <c r="P867" s="7" t="str">
        <f ca="1">VLOOKUP($O867,Role!$A:$B,2,FALSE)</f>
        <v>Trainee</v>
      </c>
      <c r="Q867" s="6" t="str">
        <f ca="1" xml:space="preserve">
IF($O867 = 11 + N("Analyst"),
    RANDBETWEEN(5, 7) + N("Jr, Pleno, Sr"),
    ""
)</f>
        <v/>
      </c>
      <c r="R867" s="7" t="str">
        <f ca="1" xml:space="preserve">
IF($Q867 &lt;&gt; "",
    VLOOKUP($Q867,Level!$A:$B,2,FALSE),
    ""
)</f>
        <v/>
      </c>
      <c r="S867" s="1" t="e">
        <f ca="1" xml:space="preserve">
IF($O867 = 5 + N("Presidente"),
    27000,
    IF($O867 = 6 + N("Vice-presidente"),
        23000,
        IF(OR($O867 = 8, $O867= 13, $O867 = 12) + N("Secretária bilíngue ou coordenador ou especialista"),
            8000,
            IF($O867 = 7 + N("Diretor"),
                15000,
                IF($O867 = 14 + N("Gerente"),
                    12000,
                    IF($O867 = 9 + N("Estagiário"),
                        705,
                        IF($O867 = 10 + N("Trainee"),
                            805,
                            IF($O867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IF($K867 = 7,
  500,
  IF($K867 = 8,
    1000,
    IF($K867 = 9,
      1500,
      IF($K867 = 10,
        2000,
        0
      )
    )
  )
)
+
N("Adicional no salário por área")
+
IF($M867 = 14 + N("Tecnologia da Informação"),
  120,
  IF($M867 = 16 + N("Vendas"),
    110,
    IF($M867 = 15 + N("Jurídico"),
      100,
      IF(OR($M867 = 8, $M867 = 9, $M867 = 11) + N("Recursos humanos ou comercial ou comunicação e marketing"),
        80,
        0
      )
    )
  )
)
+
N("Adicionando pegadinha")
+
IF(AND($M867 = 16, $K867 = 9, $O867 = 11, $Q867 = 5) + N("Se for de vendas, com mestrado, analista sênior"),
  IF(#REF! = 5,
    100,
    0
  )
  +
  IF($I867 = "M",
    200,
    0
  ),
  0
)</f>
        <v>#NUM!</v>
      </c>
    </row>
    <row r="868" spans="1:19" ht="14.25" customHeight="1" x14ac:dyDescent="0.2">
      <c r="A868" s="7" t="s">
        <v>94</v>
      </c>
      <c r="B868" s="5">
        <f>ROW()</f>
        <v>868</v>
      </c>
      <c r="C868" s="6" t="b">
        <v>1</v>
      </c>
      <c r="D868" s="7" t="e">
        <f ca="1">IF($B868 = 1 + N("Presidente"),
    127,
    IF($B868 = 2 + N("Vice-Presidente"),
        72,
        IF($B868 = 3 + N("Secretária bilíngue"),
            13,
            RANDBETWEEN(5,COUNT(#REF!) + 1)
        )
    )
)</f>
        <v>#NUM!</v>
      </c>
      <c r="E868" s="7" t="e">
        <f ca="1">VLOOKUP($D868,#REF!,2,FALSE)</f>
        <v>#NUM!</v>
      </c>
      <c r="F868" s="7" t="e">
        <f ca="1" xml:space="preserve">
IF($B868 = 1,
    0,
    RANDBETWEEN(5,COUNT(#REF!) + 1)
)</f>
        <v>#NUM!</v>
      </c>
      <c r="G868" s="7" t="e">
        <f ca="1" xml:space="preserve">
IF($B868 = 1 + N("Presidente"),
    "de Orléans e Bragança",
    VLOOKUP($F868,#REF!,2,FALSE) &amp; " " &amp; VLOOKUP(RANDBETWEEN(5,COUNT(#REF!) + 1),#REF!,2,FALSE)
)</f>
        <v>#NUM!</v>
      </c>
      <c r="H868" s="7" t="s">
        <v>964</v>
      </c>
      <c r="I868" s="7" t="s">
        <v>6</v>
      </c>
      <c r="J868" s="8">
        <f ca="1" xml:space="preserve">
IF($O868 = 5 + N("CEO"),
    TODAY() - 16340,
    IF($O868 = 8 + N("Secretary"),
        RANDBETWEEN(TODAY() - 12418.5, TODAY()-6574.5),
        IF(OR($O868 = 7, $O868 = 14),
            RANDBETWEEN(TODAY() - 16071, TODAY() - 8766),
            IF(OR($O868 = 13, $O868 = 12, $O868 = 11),
                RANDBETWEEN(TODAY() - 27393.75, TODAY() - 12783.75),
                RANDBETWEEN(TODAY() - 27393.75, TODAY()-10957.5)
            )
        )
    )
)</f>
        <v>30832</v>
      </c>
      <c r="K868" s="6">
        <f ca="1" xml:space="preserve">
IF(OR($O868 = 5, $O868 = 6) + N("Se for presidente ou vice-presidente"),
    10 + N("Doutor"),
    IF($O868 = 7 + N("Se for diretor"),
        RANDBETWEEN(8,10) + N("Graduate school or Master’s degree or Doctorate"),
        IF($O868 = 14 + N("If a manager"),
            RANDBETWEEN(7,9),
            IF(OR($O868 = 13, $O868 = 12, $O868 = 11) + N("If coordinator or specialist or analyst"),
                RANDBETWEEN(7,8),
                7
            )
        )
    )
)</f>
        <v>7</v>
      </c>
      <c r="L868" s="8" t="str">
        <f ca="1">VLOOKUP($K868,Education!$A:$B,2,FALSE)</f>
        <v>Undergraduate degree</v>
      </c>
      <c r="M868" s="7" t="e">
        <f ca="1" xml:space="preserve">
  IF(OR($O868 = 5, $O868 = 6, $O868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8" s="7" t="e">
        <f ca="1">VLOOKUP($M868,Department!$A:$B,2,FALSE)</f>
        <v>#NUM!</v>
      </c>
      <c r="O868" s="6">
        <f t="shared" ca="1" si="13"/>
        <v>11</v>
      </c>
      <c r="P868" s="7" t="str">
        <f ca="1">VLOOKUP($O868,Role!$A:$B,2,FALSE)</f>
        <v>Analyst</v>
      </c>
      <c r="Q868" s="6">
        <f ca="1" xml:space="preserve">
IF($O868 = 11 + N("Analyst"),
    RANDBETWEEN(5, 7) + N("Jr, Pleno, Sr"),
    ""
)</f>
        <v>5</v>
      </c>
      <c r="R868" s="7" t="e">
        <f ca="1" xml:space="preserve">
IF($Q868 &lt;&gt; "",
    VLOOKUP($Q868,Level!$A:$B,2,FALSE),
    ""
)</f>
        <v>#N/A</v>
      </c>
      <c r="S868" s="1" t="e">
        <f ca="1" xml:space="preserve">
IF($O868 = 5 + N("Presidente"),
    27000,
    IF($O868 = 6 + N("Vice-presidente"),
        23000,
        IF(OR($O868 = 8, $O868= 13, $O868 = 12) + N("Secretária bilíngue ou coordenador ou especialista"),
            8000,
            IF($O868 = 7 + N("Diretor"),
                15000,
                IF($O868 = 14 + N("Gerente"),
                    12000,
                    IF($O868 = 9 + N("Estagiário"),
                        705,
                        IF($O868 = 10 + N("Trainee"),
                            805,
                            IF($O868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IF($K868 = 7,
  500,
  IF($K868 = 8,
    1000,
    IF($K868 = 9,
      1500,
      IF($K868 = 10,
        2000,
        0
      )
    )
  )
)
+
N("Adicional no salário por área")
+
IF($M868 = 14 + N("Tecnologia da Informação"),
  120,
  IF($M868 = 16 + N("Vendas"),
    110,
    IF($M868 = 15 + N("Jurídico"),
      100,
      IF(OR($M868 = 8, $M868 = 9, $M868 = 11) + N("Recursos humanos ou comercial ou comunicação e marketing"),
        80,
        0
      )
    )
  )
)
+
N("Adicionando pegadinha")
+
IF(AND($M868 = 16, $K868 = 9, $O868 = 11, $Q868 = 5) + N("Se for de vendas, com mestrado, analista sênior"),
  IF(#REF! = 5,
    100,
    0
  )
  +
  IF($I868 = "M",
    200,
    0
  ),
  0
)</f>
        <v>#NUM!</v>
      </c>
    </row>
    <row r="869" spans="1:19" ht="14.25" customHeight="1" x14ac:dyDescent="0.2">
      <c r="A869" s="7" t="s">
        <v>94</v>
      </c>
      <c r="B869" s="5">
        <f>ROW()</f>
        <v>869</v>
      </c>
      <c r="C869" s="6" t="b">
        <v>1</v>
      </c>
      <c r="D869" s="7" t="e">
        <f ca="1">IF($B869 = 1 + N("Presidente"),
    127,
    IF($B869 = 2 + N("Vice-Presidente"),
        72,
        IF($B869 = 3 + N("Secretária bilíngue"),
            13,
            RANDBETWEEN(5,COUNT(#REF!) + 1)
        )
    )
)</f>
        <v>#NUM!</v>
      </c>
      <c r="E869" s="7" t="e">
        <f ca="1">VLOOKUP($D869,#REF!,2,FALSE)</f>
        <v>#NUM!</v>
      </c>
      <c r="F869" s="7" t="e">
        <f ca="1" xml:space="preserve">
IF($B869 = 1,
    0,
    RANDBETWEEN(5,COUNT(#REF!) + 1)
)</f>
        <v>#NUM!</v>
      </c>
      <c r="G869" s="7" t="e">
        <f ca="1" xml:space="preserve">
IF($B869 = 1 + N("Presidente"),
    "de Orléans e Bragança",
    VLOOKUP($F869,#REF!,2,FALSE) &amp; " " &amp; VLOOKUP(RANDBETWEEN(5,COUNT(#REF!) + 1),#REF!,2,FALSE)
)</f>
        <v>#NUM!</v>
      </c>
      <c r="H869" s="7" t="s">
        <v>965</v>
      </c>
      <c r="I869" s="7" t="s">
        <v>6</v>
      </c>
      <c r="J869" s="8">
        <f ca="1" xml:space="preserve">
IF($O869 = 5 + N("CEO"),
    TODAY() - 16340,
    IF($O869 = 8 + N("Secretary"),
        RANDBETWEEN(TODAY() - 12418.5, TODAY()-6574.5),
        IF(OR($O869 = 7, $O869 = 14),
            RANDBETWEEN(TODAY() - 16071, TODAY() - 8766),
            IF(OR($O869 = 13, $O869 = 12, $O869 = 11),
                RANDBETWEEN(TODAY() - 27393.75, TODAY() - 12783.75),
                RANDBETWEEN(TODAY() - 27393.75, TODAY()-10957.5)
            )
        )
    )
)</f>
        <v>29723</v>
      </c>
      <c r="K869" s="6">
        <f ca="1" xml:space="preserve">
IF(OR($O869 = 5, $O869 = 6) + N("Se for presidente ou vice-presidente"),
    10 + N("Doutor"),
    IF($O869 = 7 + N("Se for diretor"),
        RANDBETWEEN(8,10) + N("Graduate school or Master’s degree or Doctorate"),
        IF($O869 = 14 + N("If a manager"),
            RANDBETWEEN(7,9),
            IF(OR($O869 = 13, $O869 = 12, $O869 = 11) + N("If coordinator or specialist or analyst"),
                RANDBETWEEN(7,8),
                7
            )
        )
    )
)</f>
        <v>7</v>
      </c>
      <c r="L869" s="8" t="str">
        <f ca="1">VLOOKUP($K869,Education!$A:$B,2,FALSE)</f>
        <v>Undergraduate degree</v>
      </c>
      <c r="M869" s="7" t="e">
        <f ca="1" xml:space="preserve">
  IF(OR($O869 = 5, $O869 = 6, $O869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69" s="7" t="e">
        <f ca="1">VLOOKUP($M869,Department!$A:$B,2,FALSE)</f>
        <v>#NUM!</v>
      </c>
      <c r="O869" s="6">
        <f t="shared" ca="1" si="13"/>
        <v>10</v>
      </c>
      <c r="P869" s="7" t="str">
        <f ca="1">VLOOKUP($O869,Role!$A:$B,2,FALSE)</f>
        <v>Trainee</v>
      </c>
      <c r="Q869" s="6" t="str">
        <f ca="1" xml:space="preserve">
IF($O869 = 11 + N("Analyst"),
    RANDBETWEEN(5, 7) + N("Jr, Pleno, Sr"),
    ""
)</f>
        <v/>
      </c>
      <c r="R869" s="7" t="str">
        <f ca="1" xml:space="preserve">
IF($Q869 &lt;&gt; "",
    VLOOKUP($Q869,Level!$A:$B,2,FALSE),
    ""
)</f>
        <v/>
      </c>
      <c r="S869" s="1" t="e">
        <f ca="1" xml:space="preserve">
IF($O869 = 5 + N("Presidente"),
    27000,
    IF($O869 = 6 + N("Vice-presidente"),
        23000,
        IF(OR($O869 = 8, $O869= 13, $O869 = 12) + N("Secretária bilíngue ou coordenador ou especialista"),
            8000,
            IF($O869 = 7 + N("Diretor"),
                15000,
                IF($O869 = 14 + N("Gerente"),
                    12000,
                    IF($O869 = 9 + N("Estagiário"),
                        705,
                        IF($O869 = 10 + N("Trainee"),
                            805,
                            IF($O869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IF($K869 = 7,
  500,
  IF($K869 = 8,
    1000,
    IF($K869 = 9,
      1500,
      IF($K869 = 10,
        2000,
        0
      )
    )
  )
)
+
N("Adicional no salário por área")
+
IF($M869 = 14 + N("Tecnologia da Informação"),
  120,
  IF($M869 = 16 + N("Vendas"),
    110,
    IF($M869 = 15 + N("Jurídico"),
      100,
      IF(OR($M869 = 8, $M869 = 9, $M869 = 11) + N("Recursos humanos ou comercial ou comunicação e marketing"),
        80,
        0
      )
    )
  )
)
+
N("Adicionando pegadinha")
+
IF(AND($M869 = 16, $K869 = 9, $O869 = 11, $Q869 = 5) + N("Se for de vendas, com mestrado, analista sênior"),
  IF(#REF! = 5,
    100,
    0
  )
  +
  IF($I869 = "M",
    200,
    0
  ),
  0
)</f>
        <v>#NUM!</v>
      </c>
    </row>
    <row r="870" spans="1:19" ht="14.25" customHeight="1" x14ac:dyDescent="0.2">
      <c r="A870" s="7" t="s">
        <v>94</v>
      </c>
      <c r="B870" s="5">
        <f>ROW()</f>
        <v>870</v>
      </c>
      <c r="C870" s="6" t="b">
        <v>1</v>
      </c>
      <c r="D870" s="7" t="e">
        <f ca="1">IF($B870 = 1 + N("Presidente"),
    127,
    IF($B870 = 2 + N("Vice-Presidente"),
        72,
        IF($B870 = 3 + N("Secretária bilíngue"),
            13,
            RANDBETWEEN(5,COUNT(#REF!) + 1)
        )
    )
)</f>
        <v>#NUM!</v>
      </c>
      <c r="E870" s="7" t="e">
        <f ca="1">VLOOKUP($D870,#REF!,2,FALSE)</f>
        <v>#NUM!</v>
      </c>
      <c r="F870" s="7" t="e">
        <f ca="1" xml:space="preserve">
IF($B870 = 1,
    0,
    RANDBETWEEN(5,COUNT(#REF!) + 1)
)</f>
        <v>#NUM!</v>
      </c>
      <c r="G870" s="7" t="e">
        <f ca="1" xml:space="preserve">
IF($B870 = 1 + N("Presidente"),
    "de Orléans e Bragança",
    VLOOKUP($F870,#REF!,2,FALSE) &amp; " " &amp; VLOOKUP(RANDBETWEEN(5,COUNT(#REF!) + 1),#REF!,2,FALSE)
)</f>
        <v>#NUM!</v>
      </c>
      <c r="H870" s="7" t="s">
        <v>966</v>
      </c>
      <c r="I870" s="7" t="s">
        <v>5</v>
      </c>
      <c r="J870" s="8">
        <f ca="1" xml:space="preserve">
IF($O870 = 5 + N("CEO"),
    TODAY() - 16340,
    IF($O870 = 8 + N("Secretary"),
        RANDBETWEEN(TODAY() - 12418.5, TODAY()-6574.5),
        IF(OR($O870 = 7, $O870 = 14),
            RANDBETWEEN(TODAY() - 16071, TODAY() - 8766),
            IF(OR($O870 = 13, $O870 = 12, $O870 = 11),
                RANDBETWEEN(TODAY() - 27393.75, TODAY() - 12783.75),
                RANDBETWEEN(TODAY() - 27393.75, TODAY()-10957.5)
            )
        )
    )
)</f>
        <v>23820</v>
      </c>
      <c r="K870" s="6">
        <f ca="1" xml:space="preserve">
IF(OR($O870 = 5, $O870 = 6) + N("Se for presidente ou vice-presidente"),
    10 + N("Doutor"),
    IF($O870 = 7 + N("Se for diretor"),
        RANDBETWEEN(8,10) + N("Graduate school or Master’s degree or Doctorate"),
        IF($O870 = 14 + N("If a manager"),
            RANDBETWEEN(7,9),
            IF(OR($O870 = 13, $O870 = 12, $O870 = 11) + N("If coordinator or specialist or analyst"),
                RANDBETWEEN(7,8),
                7
            )
        )
    )
)</f>
        <v>8</v>
      </c>
      <c r="L870" s="8" t="str">
        <f ca="1">VLOOKUP($K870,Education!$A:$B,2,FALSE)</f>
        <v>Graduate school</v>
      </c>
      <c r="M870" s="7" t="e">
        <f ca="1" xml:space="preserve">
  IF(OR($O870 = 5, $O870 = 6, $O870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0" s="7" t="e">
        <f ca="1">VLOOKUP($M870,Department!$A:$B,2,FALSE)</f>
        <v>#NUM!</v>
      </c>
      <c r="O870" s="6">
        <f t="shared" ca="1" si="13"/>
        <v>11</v>
      </c>
      <c r="P870" s="7" t="str">
        <f ca="1">VLOOKUP($O870,Role!$A:$B,2,FALSE)</f>
        <v>Analyst</v>
      </c>
      <c r="Q870" s="6">
        <f ca="1" xml:space="preserve">
IF($O870 = 11 + N("Analyst"),
    RANDBETWEEN(5, 7) + N("Jr, Pleno, Sr"),
    ""
)</f>
        <v>5</v>
      </c>
      <c r="R870" s="7" t="e">
        <f ca="1" xml:space="preserve">
IF($Q870 &lt;&gt; "",
    VLOOKUP($Q870,Level!$A:$B,2,FALSE),
    ""
)</f>
        <v>#N/A</v>
      </c>
      <c r="S870" s="1" t="e">
        <f ca="1" xml:space="preserve">
IF($O870 = 5 + N("Presidente"),
    27000,
    IF($O870 = 6 + N("Vice-presidente"),
        23000,
        IF(OR($O870 = 8, $O870= 13, $O870 = 12) + N("Secretária bilíngue ou coordenador ou especialista"),
            8000,
            IF($O870 = 7 + N("Diretor"),
                15000,
                IF($O870 = 14 + N("Gerente"),
                    12000,
                    IF($O870 = 9 + N("Estagiário"),
                        705,
                        IF($O870 = 10 + N("Trainee"),
                            805,
                            IF($O870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IF($K870 = 7,
  500,
  IF($K870 = 8,
    1000,
    IF($K870 = 9,
      1500,
      IF($K870 = 10,
        2000,
        0
      )
    )
  )
)
+
N("Adicional no salário por área")
+
IF($M870 = 14 + N("Tecnologia da Informação"),
  120,
  IF($M870 = 16 + N("Vendas"),
    110,
    IF($M870 = 15 + N("Jurídico"),
      100,
      IF(OR($M870 = 8, $M870 = 9, $M870 = 11) + N("Recursos humanos ou comercial ou comunicação e marketing"),
        80,
        0
      )
    )
  )
)
+
N("Adicionando pegadinha")
+
IF(AND($M870 = 16, $K870 = 9, $O870 = 11, $Q870 = 5) + N("Se for de vendas, com mestrado, analista sênior"),
  IF(#REF! = 5,
    100,
    0
  )
  +
  IF($I870 = "M",
    200,
    0
  ),
  0
)</f>
        <v>#NUM!</v>
      </c>
    </row>
    <row r="871" spans="1:19" ht="14.25" customHeight="1" x14ac:dyDescent="0.2">
      <c r="A871" s="7" t="s">
        <v>94</v>
      </c>
      <c r="B871" s="5">
        <f>ROW()</f>
        <v>871</v>
      </c>
      <c r="C871" s="6" t="b">
        <v>1</v>
      </c>
      <c r="D871" s="7" t="e">
        <f ca="1">IF($B871 = 1 + N("Presidente"),
    127,
    IF($B871 = 2 + N("Vice-Presidente"),
        72,
        IF($B871 = 3 + N("Secretária bilíngue"),
            13,
            RANDBETWEEN(5,COUNT(#REF!) + 1)
        )
    )
)</f>
        <v>#NUM!</v>
      </c>
      <c r="E871" s="7" t="e">
        <f ca="1">VLOOKUP($D871,#REF!,2,FALSE)</f>
        <v>#NUM!</v>
      </c>
      <c r="F871" s="7" t="e">
        <f ca="1" xml:space="preserve">
IF($B871 = 1,
    0,
    RANDBETWEEN(5,COUNT(#REF!) + 1)
)</f>
        <v>#NUM!</v>
      </c>
      <c r="G871" s="7" t="e">
        <f ca="1" xml:space="preserve">
IF($B871 = 1 + N("Presidente"),
    "de Orléans e Bragança",
    VLOOKUP($F871,#REF!,2,FALSE) &amp; " " &amp; VLOOKUP(RANDBETWEEN(5,COUNT(#REF!) + 1),#REF!,2,FALSE)
)</f>
        <v>#NUM!</v>
      </c>
      <c r="H871" s="7" t="s">
        <v>967</v>
      </c>
      <c r="I871" s="7" t="s">
        <v>5</v>
      </c>
      <c r="J871" s="8">
        <f ca="1" xml:space="preserve">
IF($O871 = 5 + N("CEO"),
    TODAY() - 16340,
    IF($O871 = 8 + N("Secretary"),
        RANDBETWEEN(TODAY() - 12418.5, TODAY()-6574.5),
        IF(OR($O871 = 7, $O871 = 14),
            RANDBETWEEN(TODAY() - 16071, TODAY() - 8766),
            IF(OR($O871 = 13, $O871 = 12, $O871 = 11),
                RANDBETWEEN(TODAY() - 27393.75, TODAY() - 12783.75),
                RANDBETWEEN(TODAY() - 27393.75, TODAY()-10957.5)
            )
        )
    )
)</f>
        <v>26832</v>
      </c>
      <c r="K871" s="6">
        <f ca="1" xml:space="preserve">
IF(OR($O871 = 5, $O871 = 6) + N("Se for presidente ou vice-presidente"),
    10 + N("Doutor"),
    IF($O871 = 7 + N("Se for diretor"),
        RANDBETWEEN(8,10) + N("Graduate school or Master’s degree or Doctorate"),
        IF($O871 = 14 + N("If a manager"),
            RANDBETWEEN(7,9),
            IF(OR($O871 = 13, $O871 = 12, $O871 = 11) + N("If coordinator or specialist or analyst"),
                RANDBETWEEN(7,8),
                7
            )
        )
    )
)</f>
        <v>7</v>
      </c>
      <c r="L871" s="8" t="str">
        <f ca="1">VLOOKUP($K871,Education!$A:$B,2,FALSE)</f>
        <v>Undergraduate degree</v>
      </c>
      <c r="M871" s="7" t="e">
        <f ca="1" xml:space="preserve">
  IF(OR($O871 = 5, $O871 = 6, $O871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1" s="7" t="e">
        <f ca="1">VLOOKUP($M871,Department!$A:$B,2,FALSE)</f>
        <v>#NUM!</v>
      </c>
      <c r="O871" s="6">
        <f t="shared" ca="1" si="13"/>
        <v>9</v>
      </c>
      <c r="P871" s="7" t="str">
        <f ca="1">VLOOKUP($O871,Role!$A:$B,2,FALSE)</f>
        <v>Intern</v>
      </c>
      <c r="Q871" s="6" t="str">
        <f ca="1" xml:space="preserve">
IF($O871 = 11 + N("Analyst"),
    RANDBETWEEN(5, 7) + N("Jr, Pleno, Sr"),
    ""
)</f>
        <v/>
      </c>
      <c r="R871" s="7" t="str">
        <f ca="1" xml:space="preserve">
IF($Q871 &lt;&gt; "",
    VLOOKUP($Q871,Level!$A:$B,2,FALSE),
    ""
)</f>
        <v/>
      </c>
      <c r="S871" s="1" t="e">
        <f ca="1" xml:space="preserve">
IF($O871 = 5 + N("Presidente"),
    27000,
    IF($O871 = 6 + N("Vice-presidente"),
        23000,
        IF(OR($O871 = 8, $O871= 13, $O871 = 12) + N("Secretária bilíngue ou coordenador ou especialista"),
            8000,
            IF($O871 = 7 + N("Diretor"),
                15000,
                IF($O871 = 14 + N("Gerente"),
                    12000,
                    IF($O871 = 9 + N("Estagiário"),
                        705,
                        IF($O871 = 10 + N("Trainee"),
                            805,
                            IF($O871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IF($K871 = 7,
  500,
  IF($K871 = 8,
    1000,
    IF($K871 = 9,
      1500,
      IF($K871 = 10,
        2000,
        0
      )
    )
  )
)
+
N("Adicional no salário por área")
+
IF($M871 = 14 + N("Tecnologia da Informação"),
  120,
  IF($M871 = 16 + N("Vendas"),
    110,
    IF($M871 = 15 + N("Jurídico"),
      100,
      IF(OR($M871 = 8, $M871 = 9, $M871 = 11) + N("Recursos humanos ou comercial ou comunicação e marketing"),
        80,
        0
      )
    )
  )
)
+
N("Adicionando pegadinha")
+
IF(AND($M871 = 16, $K871 = 9, $O871 = 11, $Q871 = 5) + N("Se for de vendas, com mestrado, analista sênior"),
  IF(#REF! = 5,
    100,
    0
  )
  +
  IF($I871 = "M",
    200,
    0
  ),
  0
)</f>
        <v>#NUM!</v>
      </c>
    </row>
    <row r="872" spans="1:19" ht="14.25" customHeight="1" x14ac:dyDescent="0.2">
      <c r="A872" s="7" t="s">
        <v>94</v>
      </c>
      <c r="B872" s="5">
        <f>ROW()</f>
        <v>872</v>
      </c>
      <c r="C872" s="6" t="b">
        <v>1</v>
      </c>
      <c r="D872" s="7" t="e">
        <f ca="1">IF($B872 = 1 + N("Presidente"),
    127,
    IF($B872 = 2 + N("Vice-Presidente"),
        72,
        IF($B872 = 3 + N("Secretária bilíngue"),
            13,
            RANDBETWEEN(5,COUNT(#REF!) + 1)
        )
    )
)</f>
        <v>#NUM!</v>
      </c>
      <c r="E872" s="7" t="e">
        <f ca="1">VLOOKUP($D872,#REF!,2,FALSE)</f>
        <v>#NUM!</v>
      </c>
      <c r="F872" s="7" t="e">
        <f ca="1" xml:space="preserve">
IF($B872 = 1,
    0,
    RANDBETWEEN(5,COUNT(#REF!) + 1)
)</f>
        <v>#NUM!</v>
      </c>
      <c r="G872" s="7" t="e">
        <f ca="1" xml:space="preserve">
IF($B872 = 1 + N("Presidente"),
    "de Orléans e Bragança",
    VLOOKUP($F872,#REF!,2,FALSE) &amp; " " &amp; VLOOKUP(RANDBETWEEN(5,COUNT(#REF!) + 1),#REF!,2,FALSE)
)</f>
        <v>#NUM!</v>
      </c>
      <c r="H872" s="7" t="s">
        <v>968</v>
      </c>
      <c r="I872" s="7" t="s">
        <v>6</v>
      </c>
      <c r="J872" s="8">
        <f ca="1" xml:space="preserve">
IF($O872 = 5 + N("CEO"),
    TODAY() - 16340,
    IF($O872 = 8 + N("Secretary"),
        RANDBETWEEN(TODAY() - 12418.5, TODAY()-6574.5),
        IF(OR($O872 = 7, $O872 = 14),
            RANDBETWEEN(TODAY() - 16071, TODAY() - 8766),
            IF(OR($O872 = 13, $O872 = 12, $O872 = 11),
                RANDBETWEEN(TODAY() - 27393.75, TODAY() - 12783.75),
                RANDBETWEEN(TODAY() - 27393.75, TODAY()-10957.5)
            )
        )
    )
)</f>
        <v>22893</v>
      </c>
      <c r="K872" s="6">
        <f ca="1" xml:space="preserve">
IF(OR($O872 = 5, $O872 = 6) + N("Se for presidente ou vice-presidente"),
    10 + N("Doutor"),
    IF($O872 = 7 + N("Se for diretor"),
        RANDBETWEEN(8,10) + N("Graduate school or Master’s degree or Doctorate"),
        IF($O872 = 14 + N("If a manager"),
            RANDBETWEEN(7,9),
            IF(OR($O872 = 13, $O872 = 12, $O872 = 11) + N("If coordinator or specialist or analyst"),
                RANDBETWEEN(7,8),
                7
            )
        )
    )
)</f>
        <v>8</v>
      </c>
      <c r="L872" s="8" t="str">
        <f ca="1">VLOOKUP($K872,Education!$A:$B,2,FALSE)</f>
        <v>Graduate school</v>
      </c>
      <c r="M872" s="7" t="e">
        <f ca="1" xml:space="preserve">
  IF(OR($O872 = 5, $O872 = 6, $O872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2" s="7" t="e">
        <f ca="1">VLOOKUP($M872,Department!$A:$B,2,FALSE)</f>
        <v>#NUM!</v>
      </c>
      <c r="O872" s="6">
        <f t="shared" ca="1" si="13"/>
        <v>11</v>
      </c>
      <c r="P872" s="7" t="str">
        <f ca="1">VLOOKUP($O872,Role!$A:$B,2,FALSE)</f>
        <v>Analyst</v>
      </c>
      <c r="Q872" s="6">
        <f ca="1" xml:space="preserve">
IF($O872 = 11 + N("Analyst"),
    RANDBETWEEN(5, 7) + N("Jr, Pleno, Sr"),
    ""
)</f>
        <v>5</v>
      </c>
      <c r="R872" s="7" t="e">
        <f ca="1" xml:space="preserve">
IF($Q872 &lt;&gt; "",
    VLOOKUP($Q872,Level!$A:$B,2,FALSE),
    ""
)</f>
        <v>#N/A</v>
      </c>
      <c r="S872" s="1" t="e">
        <f ca="1" xml:space="preserve">
IF($O872 = 5 + N("Presidente"),
    27000,
    IF($O872 = 6 + N("Vice-presidente"),
        23000,
        IF(OR($O872 = 8, $O872= 13, $O872 = 12) + N("Secretária bilíngue ou coordenador ou especialista"),
            8000,
            IF($O872 = 7 + N("Diretor"),
                15000,
                IF($O872 = 14 + N("Gerente"),
                    12000,
                    IF($O872 = 9 + N("Estagiário"),
                        705,
                        IF($O872 = 10 + N("Trainee"),
                            805,
                            IF($O872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IF($K872 = 7,
  500,
  IF($K872 = 8,
    1000,
    IF($K872 = 9,
      1500,
      IF($K872 = 10,
        2000,
        0
      )
    )
  )
)
+
N("Adicional no salário por área")
+
IF($M872 = 14 + N("Tecnologia da Informação"),
  120,
  IF($M872 = 16 + N("Vendas"),
    110,
    IF($M872 = 15 + N("Jurídico"),
      100,
      IF(OR($M872 = 8, $M872 = 9, $M872 = 11) + N("Recursos humanos ou comercial ou comunicação e marketing"),
        80,
        0
      )
    )
  )
)
+
N("Adicionando pegadinha")
+
IF(AND($M872 = 16, $K872 = 9, $O872 = 11, $Q872 = 5) + N("Se for de vendas, com mestrado, analista sênior"),
  IF(#REF! = 5,
    100,
    0
  )
  +
  IF($I872 = "M",
    200,
    0
  ),
  0
)</f>
        <v>#NUM!</v>
      </c>
    </row>
    <row r="873" spans="1:19" ht="14.25" customHeight="1" x14ac:dyDescent="0.2">
      <c r="A873" s="7" t="s">
        <v>94</v>
      </c>
      <c r="B873" s="5">
        <f>ROW()</f>
        <v>873</v>
      </c>
      <c r="C873" s="6" t="b">
        <v>1</v>
      </c>
      <c r="D873" s="7" t="e">
        <f ca="1">IF($B873 = 1 + N("Presidente"),
    127,
    IF($B873 = 2 + N("Vice-Presidente"),
        72,
        IF($B873 = 3 + N("Secretária bilíngue"),
            13,
            RANDBETWEEN(5,COUNT(#REF!) + 1)
        )
    )
)</f>
        <v>#NUM!</v>
      </c>
      <c r="E873" s="7" t="e">
        <f ca="1">VLOOKUP($D873,#REF!,2,FALSE)</f>
        <v>#NUM!</v>
      </c>
      <c r="F873" s="7" t="e">
        <f ca="1" xml:space="preserve">
IF($B873 = 1,
    0,
    RANDBETWEEN(5,COUNT(#REF!) + 1)
)</f>
        <v>#NUM!</v>
      </c>
      <c r="G873" s="7" t="e">
        <f ca="1" xml:space="preserve">
IF($B873 = 1 + N("Presidente"),
    "de Orléans e Bragança",
    VLOOKUP($F873,#REF!,2,FALSE) &amp; " " &amp; VLOOKUP(RANDBETWEEN(5,COUNT(#REF!) + 1),#REF!,2,FALSE)
)</f>
        <v>#NUM!</v>
      </c>
      <c r="H873" s="7" t="s">
        <v>969</v>
      </c>
      <c r="I873" s="7" t="s">
        <v>6</v>
      </c>
      <c r="J873" s="8">
        <f ca="1" xml:space="preserve">
IF($O873 = 5 + N("CEO"),
    TODAY() - 16340,
    IF($O873 = 8 + N("Secretary"),
        RANDBETWEEN(TODAY() - 12418.5, TODAY()-6574.5),
        IF(OR($O873 = 7, $O873 = 14),
            RANDBETWEEN(TODAY() - 16071, TODAY() - 8766),
            IF(OR($O873 = 13, $O873 = 12, $O873 = 11),
                RANDBETWEEN(TODAY() - 27393.75, TODAY() - 12783.75),
                RANDBETWEEN(TODAY() - 27393.75, TODAY()-10957.5)
            )
        )
    )
)</f>
        <v>22510</v>
      </c>
      <c r="K873" s="6">
        <f ca="1" xml:space="preserve">
IF(OR($O873 = 5, $O873 = 6) + N("Se for presidente ou vice-presidente"),
    10 + N("Doutor"),
    IF($O873 = 7 + N("Se for diretor"),
        RANDBETWEEN(8,10) + N("Graduate school or Master’s degree or Doctorate"),
        IF($O873 = 14 + N("If a manager"),
            RANDBETWEEN(7,9),
            IF(OR($O873 = 13, $O873 = 12, $O873 = 11) + N("If coordinator or specialist or analyst"),
                RANDBETWEEN(7,8),
                7
            )
        )
    )
)</f>
        <v>7</v>
      </c>
      <c r="L873" s="8" t="str">
        <f ca="1">VLOOKUP($K873,Education!$A:$B,2,FALSE)</f>
        <v>Undergraduate degree</v>
      </c>
      <c r="M873" s="7" t="e">
        <f ca="1" xml:space="preserve">
  IF(OR($O873 = 5, $O873 = 6, $O873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3" s="7" t="e">
        <f ca="1">VLOOKUP($M873,Department!$A:$B,2,FALSE)</f>
        <v>#NUM!</v>
      </c>
      <c r="O873" s="6">
        <f t="shared" ca="1" si="13"/>
        <v>10</v>
      </c>
      <c r="P873" s="7" t="str">
        <f ca="1">VLOOKUP($O873,Role!$A:$B,2,FALSE)</f>
        <v>Trainee</v>
      </c>
      <c r="Q873" s="6" t="str">
        <f ca="1" xml:space="preserve">
IF($O873 = 11 + N("Analyst"),
    RANDBETWEEN(5, 7) + N("Jr, Pleno, Sr"),
    ""
)</f>
        <v/>
      </c>
      <c r="R873" s="7" t="str">
        <f ca="1" xml:space="preserve">
IF($Q873 &lt;&gt; "",
    VLOOKUP($Q873,Level!$A:$B,2,FALSE),
    ""
)</f>
        <v/>
      </c>
      <c r="S873" s="1" t="e">
        <f ca="1" xml:space="preserve">
IF($O873 = 5 + N("Presidente"),
    27000,
    IF($O873 = 6 + N("Vice-presidente"),
        23000,
        IF(OR($O873 = 8, $O873= 13, $O873 = 12) + N("Secretária bilíngue ou coordenador ou especialista"),
            8000,
            IF($O873 = 7 + N("Diretor"),
                15000,
                IF($O873 = 14 + N("Gerente"),
                    12000,
                    IF($O873 = 9 + N("Estagiário"),
                        705,
                        IF($O873 = 10 + N("Trainee"),
                            805,
                            IF($O873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IF($K873 = 7,
  500,
  IF($K873 = 8,
    1000,
    IF($K873 = 9,
      1500,
      IF($K873 = 10,
        2000,
        0
      )
    )
  )
)
+
N("Adicional no salário por área")
+
IF($M873 = 14 + N("Tecnologia da Informação"),
  120,
  IF($M873 = 16 + N("Vendas"),
    110,
    IF($M873 = 15 + N("Jurídico"),
      100,
      IF(OR($M873 = 8, $M873 = 9, $M873 = 11) + N("Recursos humanos ou comercial ou comunicação e marketing"),
        80,
        0
      )
    )
  )
)
+
N("Adicionando pegadinha")
+
IF(AND($M873 = 16, $K873 = 9, $O873 = 11, $Q873 = 5) + N("Se for de vendas, com mestrado, analista sênior"),
  IF(#REF! = 5,
    100,
    0
  )
  +
  IF($I873 = "M",
    200,
    0
  ),
  0
)</f>
        <v>#NUM!</v>
      </c>
    </row>
    <row r="874" spans="1:19" ht="14.25" customHeight="1" x14ac:dyDescent="0.2">
      <c r="A874" s="7" t="s">
        <v>94</v>
      </c>
      <c r="B874" s="5">
        <f>ROW()</f>
        <v>874</v>
      </c>
      <c r="C874" s="6" t="b">
        <v>1</v>
      </c>
      <c r="D874" s="7" t="e">
        <f ca="1">IF($B874 = 1 + N("Presidente"),
    127,
    IF($B874 = 2 + N("Vice-Presidente"),
        72,
        IF($B874 = 3 + N("Secretária bilíngue"),
            13,
            RANDBETWEEN(5,COUNT(#REF!) + 1)
        )
    )
)</f>
        <v>#NUM!</v>
      </c>
      <c r="E874" s="7" t="e">
        <f ca="1">VLOOKUP($D874,#REF!,2,FALSE)</f>
        <v>#NUM!</v>
      </c>
      <c r="F874" s="7" t="e">
        <f ca="1" xml:space="preserve">
IF($B874 = 1,
    0,
    RANDBETWEEN(5,COUNT(#REF!) + 1)
)</f>
        <v>#NUM!</v>
      </c>
      <c r="G874" s="7" t="e">
        <f ca="1" xml:space="preserve">
IF($B874 = 1 + N("Presidente"),
    "de Orléans e Bragança",
    VLOOKUP($F874,#REF!,2,FALSE) &amp; " " &amp; VLOOKUP(RANDBETWEEN(5,COUNT(#REF!) + 1),#REF!,2,FALSE)
)</f>
        <v>#NUM!</v>
      </c>
      <c r="H874" s="7" t="s">
        <v>970</v>
      </c>
      <c r="I874" s="7" t="s">
        <v>6</v>
      </c>
      <c r="J874" s="8">
        <f ca="1" xml:space="preserve">
IF($O874 = 5 + N("CEO"),
    TODAY() - 16340,
    IF($O874 = 8 + N("Secretary"),
        RANDBETWEEN(TODAY() - 12418.5, TODAY()-6574.5),
        IF(OR($O874 = 7, $O874 = 14),
            RANDBETWEEN(TODAY() - 16071, TODAY() - 8766),
            IF(OR($O874 = 13, $O874 = 12, $O874 = 11),
                RANDBETWEEN(TODAY() - 27393.75, TODAY() - 12783.75),
                RANDBETWEEN(TODAY() - 27393.75, TODAY()-10957.5)
            )
        )
    )
)</f>
        <v>29251</v>
      </c>
      <c r="K874" s="6">
        <f ca="1" xml:space="preserve">
IF(OR($O874 = 5, $O874 = 6) + N("Se for presidente ou vice-presidente"),
    10 + N("Doutor"),
    IF($O874 = 7 + N("Se for diretor"),
        RANDBETWEEN(8,10) + N("Graduate school or Master’s degree or Doctorate"),
        IF($O874 = 14 + N("If a manager"),
            RANDBETWEEN(7,9),
            IF(OR($O874 = 13, $O874 = 12, $O874 = 11) + N("If coordinator or specialist or analyst"),
                RANDBETWEEN(7,8),
                7
            )
        )
    )
)</f>
        <v>8</v>
      </c>
      <c r="L874" s="8" t="str">
        <f ca="1">VLOOKUP($K874,Education!$A:$B,2,FALSE)</f>
        <v>Graduate school</v>
      </c>
      <c r="M874" s="7" t="e">
        <f ca="1" xml:space="preserve">
  IF(OR($O874 = 5, $O874 = 6, $O874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4" s="7" t="e">
        <f ca="1">VLOOKUP($M874,Department!$A:$B,2,FALSE)</f>
        <v>#NUM!</v>
      </c>
      <c r="O874" s="6">
        <f t="shared" ca="1" si="13"/>
        <v>11</v>
      </c>
      <c r="P874" s="7" t="str">
        <f ca="1">VLOOKUP($O874,Role!$A:$B,2,FALSE)</f>
        <v>Analyst</v>
      </c>
      <c r="Q874" s="6">
        <f ca="1" xml:space="preserve">
IF($O874 = 11 + N("Analyst"),
    RANDBETWEEN(5, 7) + N("Jr, Pleno, Sr"),
    ""
)</f>
        <v>7</v>
      </c>
      <c r="R874" s="7" t="e">
        <f ca="1" xml:space="preserve">
IF($Q874 &lt;&gt; "",
    VLOOKUP($Q874,Level!$A:$B,2,FALSE),
    ""
)</f>
        <v>#N/A</v>
      </c>
      <c r="S874" s="1" t="e">
        <f ca="1" xml:space="preserve">
IF($O874 = 5 + N("Presidente"),
    27000,
    IF($O874 = 6 + N("Vice-presidente"),
        23000,
        IF(OR($O874 = 8, $O874= 13, $O874 = 12) + N("Secretária bilíngue ou coordenador ou especialista"),
            8000,
            IF($O874 = 7 + N("Diretor"),
                15000,
                IF($O874 = 14 + N("Gerente"),
                    12000,
                    IF($O874 = 9 + N("Estagiário"),
                        705,
                        IF($O874 = 10 + N("Trainee"),
                            805,
                            IF($O874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IF($K874 = 7,
  500,
  IF($K874 = 8,
    1000,
    IF($K874 = 9,
      1500,
      IF($K874 = 10,
        2000,
        0
      )
    )
  )
)
+
N("Adicional no salário por área")
+
IF($M874 = 14 + N("Tecnologia da Informação"),
  120,
  IF($M874 = 16 + N("Vendas"),
    110,
    IF($M874 = 15 + N("Jurídico"),
      100,
      IF(OR($M874 = 8, $M874 = 9, $M874 = 11) + N("Recursos humanos ou comercial ou comunicação e marketing"),
        80,
        0
      )
    )
  )
)
+
N("Adicionando pegadinha")
+
IF(AND($M874 = 16, $K874 = 9, $O874 = 11, $Q874 = 5) + N("Se for de vendas, com mestrado, analista sênior"),
  IF(#REF! = 5,
    100,
    0
  )
  +
  IF($I874 = "M",
    200,
    0
  ),
  0
)</f>
        <v>#NUM!</v>
      </c>
    </row>
    <row r="875" spans="1:19" ht="14.25" customHeight="1" x14ac:dyDescent="0.2">
      <c r="A875" s="7" t="s">
        <v>94</v>
      </c>
      <c r="B875" s="5">
        <f>ROW()</f>
        <v>875</v>
      </c>
      <c r="C875" s="6" t="b">
        <v>1</v>
      </c>
      <c r="D875" s="7" t="e">
        <f ca="1">IF($B875 = 1 + N("Presidente"),
    127,
    IF($B875 = 2 + N("Vice-Presidente"),
        72,
        IF($B875 = 3 + N("Secretária bilíngue"),
            13,
            RANDBETWEEN(5,COUNT(#REF!) + 1)
        )
    )
)</f>
        <v>#NUM!</v>
      </c>
      <c r="E875" s="7" t="e">
        <f ca="1">VLOOKUP($D875,#REF!,2,FALSE)</f>
        <v>#NUM!</v>
      </c>
      <c r="F875" s="7" t="e">
        <f ca="1" xml:space="preserve">
IF($B875 = 1,
    0,
    RANDBETWEEN(5,COUNT(#REF!) + 1)
)</f>
        <v>#NUM!</v>
      </c>
      <c r="G875" s="7" t="e">
        <f ca="1" xml:space="preserve">
IF($B875 = 1 + N("Presidente"),
    "de Orléans e Bragança",
    VLOOKUP($F875,#REF!,2,FALSE) &amp; " " &amp; VLOOKUP(RANDBETWEEN(5,COUNT(#REF!) + 1),#REF!,2,FALSE)
)</f>
        <v>#NUM!</v>
      </c>
      <c r="H875" s="7" t="s">
        <v>971</v>
      </c>
      <c r="I875" s="7" t="s">
        <v>5</v>
      </c>
      <c r="J875" s="8">
        <f ca="1" xml:space="preserve">
IF($O875 = 5 + N("CEO"),
    TODAY() - 16340,
    IF($O875 = 8 + N("Secretary"),
        RANDBETWEEN(TODAY() - 12418.5, TODAY()-6574.5),
        IF(OR($O875 = 7, $O875 = 14),
            RANDBETWEEN(TODAY() - 16071, TODAY() - 8766),
            IF(OR($O875 = 13, $O875 = 12, $O875 = 11),
                RANDBETWEEN(TODAY() - 27393.75, TODAY() - 12783.75),
                RANDBETWEEN(TODAY() - 27393.75, TODAY()-10957.5)
            )
        )
    )
)</f>
        <v>21571</v>
      </c>
      <c r="K875" s="6">
        <f ca="1" xml:space="preserve">
IF(OR($O875 = 5, $O875 = 6) + N("Se for presidente ou vice-presidente"),
    10 + N("Doutor"),
    IF($O875 = 7 + N("Se for diretor"),
        RANDBETWEEN(8,10) + N("Graduate school or Master’s degree or Doctorate"),
        IF($O875 = 14 + N("If a manager"),
            RANDBETWEEN(7,9),
            IF(OR($O875 = 13, $O875 = 12, $O875 = 11) + N("If coordinator or specialist or analyst"),
                RANDBETWEEN(7,8),
                7
            )
        )
    )
)</f>
        <v>7</v>
      </c>
      <c r="L875" s="8" t="str">
        <f ca="1">VLOOKUP($K875,Education!$A:$B,2,FALSE)</f>
        <v>Undergraduate degree</v>
      </c>
      <c r="M875" s="7" t="e">
        <f ca="1" xml:space="preserve">
  IF(OR($O875 = 5, $O875 = 6, $O875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5" s="7" t="e">
        <f ca="1">VLOOKUP($M875,Department!$A:$B,2,FALSE)</f>
        <v>#NUM!</v>
      </c>
      <c r="O875" s="6">
        <f t="shared" ca="1" si="13"/>
        <v>9</v>
      </c>
      <c r="P875" s="7" t="str">
        <f ca="1">VLOOKUP($O875,Role!$A:$B,2,FALSE)</f>
        <v>Intern</v>
      </c>
      <c r="Q875" s="6" t="str">
        <f ca="1" xml:space="preserve">
IF($O875 = 11 + N("Analyst"),
    RANDBETWEEN(5, 7) + N("Jr, Pleno, Sr"),
    ""
)</f>
        <v/>
      </c>
      <c r="R875" s="7" t="str">
        <f ca="1" xml:space="preserve">
IF($Q875 &lt;&gt; "",
    VLOOKUP($Q875,Level!$A:$B,2,FALSE),
    ""
)</f>
        <v/>
      </c>
      <c r="S875" s="1" t="e">
        <f ca="1" xml:space="preserve">
IF($O875 = 5 + N("Presidente"),
    27000,
    IF($O875 = 6 + N("Vice-presidente"),
        23000,
        IF(OR($O875 = 8, $O875= 13, $O875 = 12) + N("Secretária bilíngue ou coordenador ou especialista"),
            8000,
            IF($O875 = 7 + N("Diretor"),
                15000,
                IF($O875 = 14 + N("Gerente"),
                    12000,
                    IF($O875 = 9 + N("Estagiário"),
                        705,
                        IF($O875 = 10 + N("Trainee"),
                            805,
                            IF($O875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IF($K875 = 7,
  500,
  IF($K875 = 8,
    1000,
    IF($K875 = 9,
      1500,
      IF($K875 = 10,
        2000,
        0
      )
    )
  )
)
+
N("Adicional no salário por área")
+
IF($M875 = 14 + N("Tecnologia da Informação"),
  120,
  IF($M875 = 16 + N("Vendas"),
    110,
    IF($M875 = 15 + N("Jurídico"),
      100,
      IF(OR($M875 = 8, $M875 = 9, $M875 = 11) + N("Recursos humanos ou comercial ou comunicação e marketing"),
        80,
        0
      )
    )
  )
)
+
N("Adicionando pegadinha")
+
IF(AND($M875 = 16, $K875 = 9, $O875 = 11, $Q875 = 5) + N("Se for de vendas, com mestrado, analista sênior"),
  IF(#REF! = 5,
    100,
    0
  )
  +
  IF($I875 = "M",
    200,
    0
  ),
  0
)</f>
        <v>#NUM!</v>
      </c>
    </row>
    <row r="876" spans="1:19" ht="14.25" customHeight="1" x14ac:dyDescent="0.2">
      <c r="A876" s="7" t="s">
        <v>94</v>
      </c>
      <c r="B876" s="5">
        <f>ROW()</f>
        <v>876</v>
      </c>
      <c r="C876" s="6" t="b">
        <v>1</v>
      </c>
      <c r="D876" s="7" t="e">
        <f ca="1">IF($B876 = 1 + N("Presidente"),
    127,
    IF($B876 = 2 + N("Vice-Presidente"),
        72,
        IF($B876 = 3 + N("Secretária bilíngue"),
            13,
            RANDBETWEEN(5,COUNT(#REF!) + 1)
        )
    )
)</f>
        <v>#NUM!</v>
      </c>
      <c r="E876" s="7" t="e">
        <f ca="1">VLOOKUP($D876,#REF!,2,FALSE)</f>
        <v>#NUM!</v>
      </c>
      <c r="F876" s="7" t="e">
        <f ca="1" xml:space="preserve">
IF($B876 = 1,
    0,
    RANDBETWEEN(5,COUNT(#REF!) + 1)
)</f>
        <v>#NUM!</v>
      </c>
      <c r="G876" s="7" t="e">
        <f ca="1" xml:space="preserve">
IF($B876 = 1 + N("Presidente"),
    "de Orléans e Bragança",
    VLOOKUP($F876,#REF!,2,FALSE) &amp; " " &amp; VLOOKUP(RANDBETWEEN(5,COUNT(#REF!) + 1),#REF!,2,FALSE)
)</f>
        <v>#NUM!</v>
      </c>
      <c r="H876" s="7" t="s">
        <v>972</v>
      </c>
      <c r="I876" s="7" t="s">
        <v>5</v>
      </c>
      <c r="J876" s="8">
        <f ca="1" xml:space="preserve">
IF($O876 = 5 + N("CEO"),
    TODAY() - 16340,
    IF($O876 = 8 + N("Secretary"),
        RANDBETWEEN(TODAY() - 12418.5, TODAY()-6574.5),
        IF(OR($O876 = 7, $O876 = 14),
            RANDBETWEEN(TODAY() - 16071, TODAY() - 8766),
            IF(OR($O876 = 13, $O876 = 12, $O876 = 11),
                RANDBETWEEN(TODAY() - 27393.75, TODAY() - 12783.75),
                RANDBETWEEN(TODAY() - 27393.75, TODAY()-10957.5)
            )
        )
    )
)</f>
        <v>19137</v>
      </c>
      <c r="K876" s="6">
        <f ca="1" xml:space="preserve">
IF(OR($O876 = 5, $O876 = 6) + N("Se for presidente ou vice-presidente"),
    10 + N("Doutor"),
    IF($O876 = 7 + N("Se for diretor"),
        RANDBETWEEN(8,10) + N("Graduate school or Master’s degree or Doctorate"),
        IF($O876 = 14 + N("If a manager"),
            RANDBETWEEN(7,9),
            IF(OR($O876 = 13, $O876 = 12, $O876 = 11) + N("If coordinator or specialist or analyst"),
                RANDBETWEEN(7,8),
                7
            )
        )
    )
)</f>
        <v>8</v>
      </c>
      <c r="L876" s="8" t="str">
        <f ca="1">VLOOKUP($K876,Education!$A:$B,2,FALSE)</f>
        <v>Graduate school</v>
      </c>
      <c r="M876" s="7" t="e">
        <f ca="1" xml:space="preserve">
  IF(OR($O876 = 5, $O876 = 6, $O876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6" s="7" t="e">
        <f ca="1">VLOOKUP($M876,Department!$A:$B,2,FALSE)</f>
        <v>#NUM!</v>
      </c>
      <c r="O876" s="6">
        <f t="shared" ca="1" si="13"/>
        <v>11</v>
      </c>
      <c r="P876" s="7" t="str">
        <f ca="1">VLOOKUP($O876,Role!$A:$B,2,FALSE)</f>
        <v>Analyst</v>
      </c>
      <c r="Q876" s="6">
        <f ca="1" xml:space="preserve">
IF($O876 = 11 + N("Analyst"),
    RANDBETWEEN(5, 7) + N("Jr, Pleno, Sr"),
    ""
)</f>
        <v>5</v>
      </c>
      <c r="R876" s="7" t="e">
        <f ca="1" xml:space="preserve">
IF($Q876 &lt;&gt; "",
    VLOOKUP($Q876,Level!$A:$B,2,FALSE),
    ""
)</f>
        <v>#N/A</v>
      </c>
      <c r="S876" s="1" t="e">
        <f ca="1" xml:space="preserve">
IF($O876 = 5 + N("Presidente"),
    27000,
    IF($O876 = 6 + N("Vice-presidente"),
        23000,
        IF(OR($O876 = 8, $O876= 13, $O876 = 12) + N("Secretária bilíngue ou coordenador ou especialista"),
            8000,
            IF($O876 = 7 + N("Diretor"),
                15000,
                IF($O876 = 14 + N("Gerente"),
                    12000,
                    IF($O876 = 9 + N("Estagiário"),
                        705,
                        IF($O876 = 10 + N("Trainee"),
                            805,
                            IF($O876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IF($K876 = 7,
  500,
  IF($K876 = 8,
    1000,
    IF($K876 = 9,
      1500,
      IF($K876 = 10,
        2000,
        0
      )
    )
  )
)
+
N("Adicional no salário por área")
+
IF($M876 = 14 + N("Tecnologia da Informação"),
  120,
  IF($M876 = 16 + N("Vendas"),
    110,
    IF($M876 = 15 + N("Jurídico"),
      100,
      IF(OR($M876 = 8, $M876 = 9, $M876 = 11) + N("Recursos humanos ou comercial ou comunicação e marketing"),
        80,
        0
      )
    )
  )
)
+
N("Adicionando pegadinha")
+
IF(AND($M876 = 16, $K876 = 9, $O876 = 11, $Q876 = 5) + N("Se for de vendas, com mestrado, analista sênior"),
  IF(#REF! = 5,
    100,
    0
  )
  +
  IF($I876 = "M",
    200,
    0
  ),
  0
)</f>
        <v>#NUM!</v>
      </c>
    </row>
    <row r="877" spans="1:19" ht="14.25" customHeight="1" x14ac:dyDescent="0.2">
      <c r="A877" s="7" t="s">
        <v>94</v>
      </c>
      <c r="B877" s="5">
        <f>ROW()</f>
        <v>877</v>
      </c>
      <c r="C877" s="6" t="b">
        <v>1</v>
      </c>
      <c r="D877" s="7" t="e">
        <f ca="1">IF($B877 = 1 + N("Presidente"),
    127,
    IF($B877 = 2 + N("Vice-Presidente"),
        72,
        IF($B877 = 3 + N("Secretária bilíngue"),
            13,
            RANDBETWEEN(5,COUNT(#REF!) + 1)
        )
    )
)</f>
        <v>#NUM!</v>
      </c>
      <c r="E877" s="7" t="e">
        <f ca="1">VLOOKUP($D877,#REF!,2,FALSE)</f>
        <v>#NUM!</v>
      </c>
      <c r="F877" s="7" t="e">
        <f ca="1" xml:space="preserve">
IF($B877 = 1,
    0,
    RANDBETWEEN(5,COUNT(#REF!) + 1)
)</f>
        <v>#NUM!</v>
      </c>
      <c r="G877" s="7" t="e">
        <f ca="1" xml:space="preserve">
IF($B877 = 1 + N("Presidente"),
    "de Orléans e Bragança",
    VLOOKUP($F877,#REF!,2,FALSE) &amp; " " &amp; VLOOKUP(RANDBETWEEN(5,COUNT(#REF!) + 1),#REF!,2,FALSE)
)</f>
        <v>#NUM!</v>
      </c>
      <c r="H877" s="7" t="s">
        <v>973</v>
      </c>
      <c r="I877" s="7" t="s">
        <v>5</v>
      </c>
      <c r="J877" s="8">
        <f ca="1" xml:space="preserve">
IF($O877 = 5 + N("CEO"),
    TODAY() - 16340,
    IF($O877 = 8 + N("Secretary"),
        RANDBETWEEN(TODAY() - 12418.5, TODAY()-6574.5),
        IF(OR($O877 = 7, $O877 = 14),
            RANDBETWEEN(TODAY() - 16071, TODAY() - 8766),
            IF(OR($O877 = 13, $O877 = 12, $O877 = 11),
                RANDBETWEEN(TODAY() - 27393.75, TODAY() - 12783.75),
                RANDBETWEEN(TODAY() - 27393.75, TODAY()-10957.5)
            )
        )
    )
)</f>
        <v>22121</v>
      </c>
      <c r="K877" s="6">
        <f ca="1" xml:space="preserve">
IF(OR($O877 = 5, $O877 = 6) + N("Se for presidente ou vice-presidente"),
    10 + N("Doutor"),
    IF($O877 = 7 + N("Se for diretor"),
        RANDBETWEEN(8,10) + N("Graduate school or Master’s degree or Doctorate"),
        IF($O877 = 14 + N("If a manager"),
            RANDBETWEEN(7,9),
            IF(OR($O877 = 13, $O877 = 12, $O877 = 11) + N("If coordinator or specialist or analyst"),
                RANDBETWEEN(7,8),
                7
            )
        )
    )
)</f>
        <v>7</v>
      </c>
      <c r="L877" s="8" t="str">
        <f ca="1">VLOOKUP($K877,Education!$A:$B,2,FALSE)</f>
        <v>Undergraduate degree</v>
      </c>
      <c r="M877" s="7" t="e">
        <f ca="1" xml:space="preserve">
  IF(OR($O877 = 5, $O877 = 6, $O877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7" s="7" t="e">
        <f ca="1">VLOOKUP($M877,Department!$A:$B,2,FALSE)</f>
        <v>#NUM!</v>
      </c>
      <c r="O877" s="6">
        <f t="shared" ca="1" si="13"/>
        <v>9</v>
      </c>
      <c r="P877" s="7" t="str">
        <f ca="1">VLOOKUP($O877,Role!$A:$B,2,FALSE)</f>
        <v>Intern</v>
      </c>
      <c r="Q877" s="6" t="str">
        <f ca="1" xml:space="preserve">
IF($O877 = 11 + N("Analyst"),
    RANDBETWEEN(5, 7) + N("Jr, Pleno, Sr"),
    ""
)</f>
        <v/>
      </c>
      <c r="R877" s="7" t="str">
        <f ca="1" xml:space="preserve">
IF($Q877 &lt;&gt; "",
    VLOOKUP($Q877,Level!$A:$B,2,FALSE),
    ""
)</f>
        <v/>
      </c>
      <c r="S877" s="1" t="e">
        <f ca="1" xml:space="preserve">
IF($O877 = 5 + N("Presidente"),
    27000,
    IF($O877 = 6 + N("Vice-presidente"),
        23000,
        IF(OR($O877 = 8, $O877= 13, $O877 = 12) + N("Secretária bilíngue ou coordenador ou especialista"),
            8000,
            IF($O877 = 7 + N("Diretor"),
                15000,
                IF($O877 = 14 + N("Gerente"),
                    12000,
                    IF($O877 = 9 + N("Estagiário"),
                        705,
                        IF($O877 = 10 + N("Trainee"),
                            805,
                            IF($O877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IF($K877 = 7,
  500,
  IF($K877 = 8,
    1000,
    IF($K877 = 9,
      1500,
      IF($K877 = 10,
        2000,
        0
      )
    )
  )
)
+
N("Adicional no salário por área")
+
IF($M877 = 14 + N("Tecnologia da Informação"),
  120,
  IF($M877 = 16 + N("Vendas"),
    110,
    IF($M877 = 15 + N("Jurídico"),
      100,
      IF(OR($M877 = 8, $M877 = 9, $M877 = 11) + N("Recursos humanos ou comercial ou comunicação e marketing"),
        80,
        0
      )
    )
  )
)
+
N("Adicionando pegadinha")
+
IF(AND($M877 = 16, $K877 = 9, $O877 = 11, $Q877 = 5) + N("Se for de vendas, com mestrado, analista sênior"),
  IF(#REF! = 5,
    100,
    0
  )
  +
  IF($I877 = "M",
    200,
    0
  ),
  0
)</f>
        <v>#NUM!</v>
      </c>
    </row>
    <row r="878" spans="1:19" ht="14.25" customHeight="1" x14ac:dyDescent="0.2">
      <c r="A878" s="7" t="s">
        <v>94</v>
      </c>
      <c r="B878" s="5">
        <f>ROW()</f>
        <v>878</v>
      </c>
      <c r="C878" s="6" t="b">
        <v>1</v>
      </c>
      <c r="D878" s="7" t="e">
        <f ca="1">IF($B878 = 1 + N("Presidente"),
    127,
    IF($B878 = 2 + N("Vice-Presidente"),
        72,
        IF($B878 = 3 + N("Secretária bilíngue"),
            13,
            RANDBETWEEN(5,COUNT(#REF!) + 1)
        )
    )
)</f>
        <v>#NUM!</v>
      </c>
      <c r="E878" s="7" t="e">
        <f ca="1">VLOOKUP($D878,#REF!,2,FALSE)</f>
        <v>#NUM!</v>
      </c>
      <c r="F878" s="7" t="e">
        <f ca="1" xml:space="preserve">
IF($B878 = 1,
    0,
    RANDBETWEEN(5,COUNT(#REF!) + 1)
)</f>
        <v>#NUM!</v>
      </c>
      <c r="G878" s="7" t="e">
        <f ca="1" xml:space="preserve">
IF($B878 = 1 + N("Presidente"),
    "de Orléans e Bragança",
    VLOOKUP($F878,#REF!,2,FALSE) &amp; " " &amp; VLOOKUP(RANDBETWEEN(5,COUNT(#REF!) + 1),#REF!,2,FALSE)
)</f>
        <v>#NUM!</v>
      </c>
      <c r="H878" s="7" t="s">
        <v>974</v>
      </c>
      <c r="I878" s="7" t="s">
        <v>5</v>
      </c>
      <c r="J878" s="8">
        <f ca="1" xml:space="preserve">
IF($O878 = 5 + N("CEO"),
    TODAY() - 16340,
    IF($O878 = 8 + N("Secretary"),
        RANDBETWEEN(TODAY() - 12418.5, TODAY()-6574.5),
        IF(OR($O878 = 7, $O878 = 14),
            RANDBETWEEN(TODAY() - 16071, TODAY() - 8766),
            IF(OR($O878 = 13, $O878 = 12, $O878 = 11),
                RANDBETWEEN(TODAY() - 27393.75, TODAY() - 12783.75),
                RANDBETWEEN(TODAY() - 27393.75, TODAY()-10957.5)
            )
        )
    )
)</f>
        <v>20324</v>
      </c>
      <c r="K878" s="6">
        <f ca="1" xml:space="preserve">
IF(OR($O878 = 5, $O878 = 6) + N("Se for presidente ou vice-presidente"),
    10 + N("Doutor"),
    IF($O878 = 7 + N("Se for diretor"),
        RANDBETWEEN(8,10) + N("Graduate school or Master’s degree or Doctorate"),
        IF($O878 = 14 + N("If a manager"),
            RANDBETWEEN(7,9),
            IF(OR($O878 = 13, $O878 = 12, $O878 = 11) + N("If coordinator or specialist or analyst"),
                RANDBETWEEN(7,8),
                7
            )
        )
    )
)</f>
        <v>7</v>
      </c>
      <c r="L878" s="8" t="str">
        <f ca="1">VLOOKUP($K878,Education!$A:$B,2,FALSE)</f>
        <v>Undergraduate degree</v>
      </c>
      <c r="M878" s="7" t="e">
        <f ca="1" xml:space="preserve">
  IF(OR($O878 = 5, $O878 = 6, $O878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8" s="7" t="e">
        <f ca="1">VLOOKUP($M878,Department!$A:$B,2,FALSE)</f>
        <v>#NUM!</v>
      </c>
      <c r="O878" s="6">
        <f t="shared" ca="1" si="13"/>
        <v>11</v>
      </c>
      <c r="P878" s="7" t="str">
        <f ca="1">VLOOKUP($O878,Role!$A:$B,2,FALSE)</f>
        <v>Analyst</v>
      </c>
      <c r="Q878" s="6">
        <f ca="1" xml:space="preserve">
IF($O878 = 11 + N("Analyst"),
    RANDBETWEEN(5, 7) + N("Jr, Pleno, Sr"),
    ""
)</f>
        <v>5</v>
      </c>
      <c r="R878" s="7" t="e">
        <f ca="1" xml:space="preserve">
IF($Q878 &lt;&gt; "",
    VLOOKUP($Q878,Level!$A:$B,2,FALSE),
    ""
)</f>
        <v>#N/A</v>
      </c>
      <c r="S878" s="1" t="e">
        <f ca="1" xml:space="preserve">
IF($O878 = 5 + N("Presidente"),
    27000,
    IF($O878 = 6 + N("Vice-presidente"),
        23000,
        IF(OR($O878 = 8, $O878= 13, $O878 = 12) + N("Secretária bilíngue ou coordenador ou especialista"),
            8000,
            IF($O878 = 7 + N("Diretor"),
                15000,
                IF($O878 = 14 + N("Gerente"),
                    12000,
                    IF($O878 = 9 + N("Estagiário"),
                        705,
                        IF($O878 = 10 + N("Trainee"),
                            805,
                            IF($O878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IF($K878 = 7,
  500,
  IF($K878 = 8,
    1000,
    IF($K878 = 9,
      1500,
      IF($K878 = 10,
        2000,
        0
      )
    )
  )
)
+
N("Adicional no salário por área")
+
IF($M878 = 14 + N("Tecnologia da Informação"),
  120,
  IF($M878 = 16 + N("Vendas"),
    110,
    IF($M878 = 15 + N("Jurídico"),
      100,
      IF(OR($M878 = 8, $M878 = 9, $M878 = 11) + N("Recursos humanos ou comercial ou comunicação e marketing"),
        80,
        0
      )
    )
  )
)
+
N("Adicionando pegadinha")
+
IF(AND($M878 = 16, $K878 = 9, $O878 = 11, $Q878 = 5) + N("Se for de vendas, com mestrado, analista sênior"),
  IF(#REF! = 5,
    100,
    0
  )
  +
  IF($I878 = "M",
    200,
    0
  ),
  0
)</f>
        <v>#NUM!</v>
      </c>
    </row>
    <row r="879" spans="1:19" ht="14.25" customHeight="1" x14ac:dyDescent="0.2">
      <c r="A879" s="7" t="s">
        <v>94</v>
      </c>
      <c r="B879" s="5">
        <f>ROW()</f>
        <v>879</v>
      </c>
      <c r="C879" s="6" t="b">
        <v>1</v>
      </c>
      <c r="D879" s="7" t="e">
        <f ca="1">IF($B879 = 1 + N("Presidente"),
    127,
    IF($B879 = 2 + N("Vice-Presidente"),
        72,
        IF($B879 = 3 + N("Secretária bilíngue"),
            13,
            RANDBETWEEN(5,COUNT(#REF!) + 1)
        )
    )
)</f>
        <v>#NUM!</v>
      </c>
      <c r="E879" s="7" t="e">
        <f ca="1">VLOOKUP($D879,#REF!,2,FALSE)</f>
        <v>#NUM!</v>
      </c>
      <c r="F879" s="7" t="e">
        <f ca="1" xml:space="preserve">
IF($B879 = 1,
    0,
    RANDBETWEEN(5,COUNT(#REF!) + 1)
)</f>
        <v>#NUM!</v>
      </c>
      <c r="G879" s="7" t="e">
        <f ca="1" xml:space="preserve">
IF($B879 = 1 + N("Presidente"),
    "de Orléans e Bragança",
    VLOOKUP($F879,#REF!,2,FALSE) &amp; " " &amp; VLOOKUP(RANDBETWEEN(5,COUNT(#REF!) + 1),#REF!,2,FALSE)
)</f>
        <v>#NUM!</v>
      </c>
      <c r="H879" s="7" t="s">
        <v>975</v>
      </c>
      <c r="I879" s="7" t="s">
        <v>6</v>
      </c>
      <c r="J879" s="8">
        <f ca="1" xml:space="preserve">
IF($O879 = 5 + N("CEO"),
    TODAY() - 16340,
    IF($O879 = 8 + N("Secretary"),
        RANDBETWEEN(TODAY() - 12418.5, TODAY()-6574.5),
        IF(OR($O879 = 7, $O879 = 14),
            RANDBETWEEN(TODAY() - 16071, TODAY() - 8766),
            IF(OR($O879 = 13, $O879 = 12, $O879 = 11),
                RANDBETWEEN(TODAY() - 27393.75, TODAY() - 12783.75),
                RANDBETWEEN(TODAY() - 27393.75, TODAY()-10957.5)
            )
        )
    )
)</f>
        <v>28766</v>
      </c>
      <c r="K879" s="6">
        <f ca="1" xml:space="preserve">
IF(OR($O879 = 5, $O879 = 6) + N("Se for presidente ou vice-presidente"),
    10 + N("Doutor"),
    IF($O879 = 7 + N("Se for diretor"),
        RANDBETWEEN(8,10) + N("Graduate school or Master’s degree or Doctorate"),
        IF($O879 = 14 + N("If a manager"),
            RANDBETWEEN(7,9),
            IF(OR($O879 = 13, $O879 = 12, $O879 = 11) + N("If coordinator or specialist or analyst"),
                RANDBETWEEN(7,8),
                7
            )
        )
    )
)</f>
        <v>7</v>
      </c>
      <c r="L879" s="8" t="str">
        <f ca="1">VLOOKUP($K879,Education!$A:$B,2,FALSE)</f>
        <v>Undergraduate degree</v>
      </c>
      <c r="M879" s="7" t="e">
        <f ca="1" xml:space="preserve">
  IF(OR($O879 = 5, $O879 = 6, $O879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79" s="7" t="e">
        <f ca="1">VLOOKUP($M879,Department!$A:$B,2,FALSE)</f>
        <v>#NUM!</v>
      </c>
      <c r="O879" s="6">
        <f t="shared" ca="1" si="13"/>
        <v>9</v>
      </c>
      <c r="P879" s="7" t="str">
        <f ca="1">VLOOKUP($O879,Role!$A:$B,2,FALSE)</f>
        <v>Intern</v>
      </c>
      <c r="Q879" s="6" t="str">
        <f ca="1" xml:space="preserve">
IF($O879 = 11 + N("Analyst"),
    RANDBETWEEN(5, 7) + N("Jr, Pleno, Sr"),
    ""
)</f>
        <v/>
      </c>
      <c r="R879" s="7" t="str">
        <f ca="1" xml:space="preserve">
IF($Q879 &lt;&gt; "",
    VLOOKUP($Q879,Level!$A:$B,2,FALSE),
    ""
)</f>
        <v/>
      </c>
      <c r="S879" s="1" t="e">
        <f ca="1" xml:space="preserve">
IF($O879 = 5 + N("Presidente"),
    27000,
    IF($O879 = 6 + N("Vice-presidente"),
        23000,
        IF(OR($O879 = 8, $O879= 13, $O879 = 12) + N("Secretária bilíngue ou coordenador ou especialista"),
            8000,
            IF($O879 = 7 + N("Diretor"),
                15000,
                IF($O879 = 14 + N("Gerente"),
                    12000,
                    IF($O879 = 9 + N("Estagiário"),
                        705,
                        IF($O879 = 10 + N("Trainee"),
                            805,
                            IF($O879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IF($K879 = 7,
  500,
  IF($K879 = 8,
    1000,
    IF($K879 = 9,
      1500,
      IF($K879 = 10,
        2000,
        0
      )
    )
  )
)
+
N("Adicional no salário por área")
+
IF($M879 = 14 + N("Tecnologia da Informação"),
  120,
  IF($M879 = 16 + N("Vendas"),
    110,
    IF($M879 = 15 + N("Jurídico"),
      100,
      IF(OR($M879 = 8, $M879 = 9, $M879 = 11) + N("Recursos humanos ou comercial ou comunicação e marketing"),
        80,
        0
      )
    )
  )
)
+
N("Adicionando pegadinha")
+
IF(AND($M879 = 16, $K879 = 9, $O879 = 11, $Q879 = 5) + N("Se for de vendas, com mestrado, analista sênior"),
  IF(#REF! = 5,
    100,
    0
  )
  +
  IF($I879 = "M",
    200,
    0
  ),
  0
)</f>
        <v>#NUM!</v>
      </c>
    </row>
    <row r="880" spans="1:19" ht="14.25" customHeight="1" x14ac:dyDescent="0.2">
      <c r="A880" s="7" t="s">
        <v>94</v>
      </c>
      <c r="B880" s="5">
        <f>ROW()</f>
        <v>880</v>
      </c>
      <c r="C880" s="6" t="b">
        <v>1</v>
      </c>
      <c r="D880" s="7" t="e">
        <f ca="1">IF($B880 = 1 + N("Presidente"),
    127,
    IF($B880 = 2 + N("Vice-Presidente"),
        72,
        IF($B880 = 3 + N("Secretária bilíngue"),
            13,
            RANDBETWEEN(5,COUNT(#REF!) + 1)
        )
    )
)</f>
        <v>#NUM!</v>
      </c>
      <c r="E880" s="7" t="e">
        <f ca="1">VLOOKUP($D880,#REF!,2,FALSE)</f>
        <v>#NUM!</v>
      </c>
      <c r="F880" s="7" t="e">
        <f ca="1" xml:space="preserve">
IF($B880 = 1,
    0,
    RANDBETWEEN(5,COUNT(#REF!) + 1)
)</f>
        <v>#NUM!</v>
      </c>
      <c r="G880" s="7" t="e">
        <f ca="1" xml:space="preserve">
IF($B880 = 1 + N("Presidente"),
    "de Orléans e Bragança",
    VLOOKUP($F880,#REF!,2,FALSE) &amp; " " &amp; VLOOKUP(RANDBETWEEN(5,COUNT(#REF!) + 1),#REF!,2,FALSE)
)</f>
        <v>#NUM!</v>
      </c>
      <c r="H880" s="7" t="s">
        <v>976</v>
      </c>
      <c r="I880" s="7" t="s">
        <v>5</v>
      </c>
      <c r="J880" s="8">
        <f ca="1" xml:space="preserve">
IF($O880 = 5 + N("CEO"),
    TODAY() - 16340,
    IF($O880 = 8 + N("Secretary"),
        RANDBETWEEN(TODAY() - 12418.5, TODAY()-6574.5),
        IF(OR($O880 = 7, $O880 = 14),
            RANDBETWEEN(TODAY() - 16071, TODAY() - 8766),
            IF(OR($O880 = 13, $O880 = 12, $O880 = 11),
                RANDBETWEEN(TODAY() - 27393.75, TODAY() - 12783.75),
                RANDBETWEEN(TODAY() - 27393.75, TODAY()-10957.5)
            )
        )
    )
)</f>
        <v>22476</v>
      </c>
      <c r="K880" s="6">
        <f ca="1" xml:space="preserve">
IF(OR($O880 = 5, $O880 = 6) + N("Se for presidente ou vice-presidente"),
    10 + N("Doutor"),
    IF($O880 = 7 + N("Se for diretor"),
        RANDBETWEEN(8,10) + N("Graduate school or Master’s degree or Doctorate"),
        IF($O880 = 14 + N("If a manager"),
            RANDBETWEEN(7,9),
            IF(OR($O880 = 13, $O880 = 12, $O880 = 11) + N("If coordinator or specialist or analyst"),
                RANDBETWEEN(7,8),
                7
            )
        )
    )
)</f>
        <v>8</v>
      </c>
      <c r="L880" s="8" t="str">
        <f ca="1">VLOOKUP($K880,Education!$A:$B,2,FALSE)</f>
        <v>Graduate school</v>
      </c>
      <c r="M880" s="7" t="e">
        <f ca="1" xml:space="preserve">
  IF(OR($O880 = 5, $O880 = 6, $O880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0" s="7" t="e">
        <f ca="1">VLOOKUP($M880,Department!$A:$B,2,FALSE)</f>
        <v>#NUM!</v>
      </c>
      <c r="O880" s="6">
        <f t="shared" ca="1" si="13"/>
        <v>11</v>
      </c>
      <c r="P880" s="7" t="str">
        <f ca="1">VLOOKUP($O880,Role!$A:$B,2,FALSE)</f>
        <v>Analyst</v>
      </c>
      <c r="Q880" s="6">
        <f ca="1" xml:space="preserve">
IF($O880 = 11 + N("Analyst"),
    RANDBETWEEN(5, 7) + N("Jr, Pleno, Sr"),
    ""
)</f>
        <v>7</v>
      </c>
      <c r="R880" s="7" t="e">
        <f ca="1" xml:space="preserve">
IF($Q880 &lt;&gt; "",
    VLOOKUP($Q880,Level!$A:$B,2,FALSE),
    ""
)</f>
        <v>#N/A</v>
      </c>
      <c r="S880" s="1" t="e">
        <f ca="1" xml:space="preserve">
IF($O880 = 5 + N("Presidente"),
    27000,
    IF($O880 = 6 + N("Vice-presidente"),
        23000,
        IF(OR($O880 = 8, $O880= 13, $O880 = 12) + N("Secretária bilíngue ou coordenador ou especialista"),
            8000,
            IF($O880 = 7 + N("Diretor"),
                15000,
                IF($O880 = 14 + N("Gerente"),
                    12000,
                    IF($O880 = 9 + N("Estagiário"),
                        705,
                        IF($O880 = 10 + N("Trainee"),
                            805,
                            IF($O880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IF($K880 = 7,
  500,
  IF($K880 = 8,
    1000,
    IF($K880 = 9,
      1500,
      IF($K880 = 10,
        2000,
        0
      )
    )
  )
)
+
N("Adicional no salário por área")
+
IF($M880 = 14 + N("Tecnologia da Informação"),
  120,
  IF($M880 = 16 + N("Vendas"),
    110,
    IF($M880 = 15 + N("Jurídico"),
      100,
      IF(OR($M880 = 8, $M880 = 9, $M880 = 11) + N("Recursos humanos ou comercial ou comunicação e marketing"),
        80,
        0
      )
    )
  )
)
+
N("Adicionando pegadinha")
+
IF(AND($M880 = 16, $K880 = 9, $O880 = 11, $Q880 = 5) + N("Se for de vendas, com mestrado, analista sênior"),
  IF(#REF! = 5,
    100,
    0
  )
  +
  IF($I880 = "M",
    200,
    0
  ),
  0
)</f>
        <v>#NUM!</v>
      </c>
    </row>
    <row r="881" spans="1:19" ht="14.25" customHeight="1" x14ac:dyDescent="0.2">
      <c r="A881" s="7" t="s">
        <v>94</v>
      </c>
      <c r="B881" s="5">
        <f>ROW()</f>
        <v>881</v>
      </c>
      <c r="C881" s="6" t="b">
        <v>1</v>
      </c>
      <c r="D881" s="7" t="e">
        <f ca="1">IF($B881 = 1 + N("Presidente"),
    127,
    IF($B881 = 2 + N("Vice-Presidente"),
        72,
        IF($B881 = 3 + N("Secretária bilíngue"),
            13,
            RANDBETWEEN(5,COUNT(#REF!) + 1)
        )
    )
)</f>
        <v>#NUM!</v>
      </c>
      <c r="E881" s="7" t="e">
        <f ca="1">VLOOKUP($D881,#REF!,2,FALSE)</f>
        <v>#NUM!</v>
      </c>
      <c r="F881" s="7" t="e">
        <f ca="1" xml:space="preserve">
IF($B881 = 1,
    0,
    RANDBETWEEN(5,COUNT(#REF!) + 1)
)</f>
        <v>#NUM!</v>
      </c>
      <c r="G881" s="7" t="e">
        <f ca="1" xml:space="preserve">
IF($B881 = 1 + N("Presidente"),
    "de Orléans e Bragança",
    VLOOKUP($F881,#REF!,2,FALSE) &amp; " " &amp; VLOOKUP(RANDBETWEEN(5,COUNT(#REF!) + 1),#REF!,2,FALSE)
)</f>
        <v>#NUM!</v>
      </c>
      <c r="H881" s="7" t="s">
        <v>977</v>
      </c>
      <c r="I881" s="7" t="s">
        <v>5</v>
      </c>
      <c r="J881" s="8">
        <f ca="1" xml:space="preserve">
IF($O881 = 5 + N("CEO"),
    TODAY() - 16340,
    IF($O881 = 8 + N("Secretary"),
        RANDBETWEEN(TODAY() - 12418.5, TODAY()-6574.5),
        IF(OR($O881 = 7, $O881 = 14),
            RANDBETWEEN(TODAY() - 16071, TODAY() - 8766),
            IF(OR($O881 = 13, $O881 = 12, $O881 = 11),
                RANDBETWEEN(TODAY() - 27393.75, TODAY() - 12783.75),
                RANDBETWEEN(TODAY() - 27393.75, TODAY()-10957.5)
            )
        )
    )
)</f>
        <v>26593</v>
      </c>
      <c r="K881" s="6">
        <f ca="1" xml:space="preserve">
IF(OR($O881 = 5, $O881 = 6) + N("Se for presidente ou vice-presidente"),
    10 + N("Doutor"),
    IF($O881 = 7 + N("Se for diretor"),
        RANDBETWEEN(8,10) + N("Graduate school or Master’s degree or Doctorate"),
        IF($O881 = 14 + N("If a manager"),
            RANDBETWEEN(7,9),
            IF(OR($O881 = 13, $O881 = 12, $O881 = 11) + N("If coordinator or specialist or analyst"),
                RANDBETWEEN(7,8),
                7
            )
        )
    )
)</f>
        <v>7</v>
      </c>
      <c r="L881" s="8" t="str">
        <f ca="1">VLOOKUP($K881,Education!$A:$B,2,FALSE)</f>
        <v>Undergraduate degree</v>
      </c>
      <c r="M881" s="7" t="e">
        <f ca="1" xml:space="preserve">
  IF(OR($O881 = 5, $O881 = 6, $O881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1" s="7" t="e">
        <f ca="1">VLOOKUP($M881,Department!$A:$B,2,FALSE)</f>
        <v>#NUM!</v>
      </c>
      <c r="O881" s="6">
        <f t="shared" ca="1" si="13"/>
        <v>10</v>
      </c>
      <c r="P881" s="7" t="str">
        <f ca="1">VLOOKUP($O881,Role!$A:$B,2,FALSE)</f>
        <v>Trainee</v>
      </c>
      <c r="Q881" s="6" t="str">
        <f ca="1" xml:space="preserve">
IF($O881 = 11 + N("Analyst"),
    RANDBETWEEN(5, 7) + N("Jr, Pleno, Sr"),
    ""
)</f>
        <v/>
      </c>
      <c r="R881" s="7" t="str">
        <f ca="1" xml:space="preserve">
IF($Q881 &lt;&gt; "",
    VLOOKUP($Q881,Level!$A:$B,2,FALSE),
    ""
)</f>
        <v/>
      </c>
      <c r="S881" s="1" t="e">
        <f ca="1" xml:space="preserve">
IF($O881 = 5 + N("Presidente"),
    27000,
    IF($O881 = 6 + N("Vice-presidente"),
        23000,
        IF(OR($O881 = 8, $O881= 13, $O881 = 12) + N("Secretária bilíngue ou coordenador ou especialista"),
            8000,
            IF($O881 = 7 + N("Diretor"),
                15000,
                IF($O881 = 14 + N("Gerente"),
                    12000,
                    IF($O881 = 9 + N("Estagiário"),
                        705,
                        IF($O881 = 10 + N("Trainee"),
                            805,
                            IF($O881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IF($K881 = 7,
  500,
  IF($K881 = 8,
    1000,
    IF($K881 = 9,
      1500,
      IF($K881 = 10,
        2000,
        0
      )
    )
  )
)
+
N("Adicional no salário por área")
+
IF($M881 = 14 + N("Tecnologia da Informação"),
  120,
  IF($M881 = 16 + N("Vendas"),
    110,
    IF($M881 = 15 + N("Jurídico"),
      100,
      IF(OR($M881 = 8, $M881 = 9, $M881 = 11) + N("Recursos humanos ou comercial ou comunicação e marketing"),
        80,
        0
      )
    )
  )
)
+
N("Adicionando pegadinha")
+
IF(AND($M881 = 16, $K881 = 9, $O881 = 11, $Q881 = 5) + N("Se for de vendas, com mestrado, analista sênior"),
  IF(#REF! = 5,
    100,
    0
  )
  +
  IF($I881 = "M",
    200,
    0
  ),
  0
)</f>
        <v>#NUM!</v>
      </c>
    </row>
    <row r="882" spans="1:19" ht="14.25" customHeight="1" x14ac:dyDescent="0.2">
      <c r="A882" s="7" t="s">
        <v>94</v>
      </c>
      <c r="B882" s="5">
        <f>ROW()</f>
        <v>882</v>
      </c>
      <c r="C882" s="6" t="b">
        <v>1</v>
      </c>
      <c r="D882" s="7" t="e">
        <f ca="1">IF($B882 = 1 + N("Presidente"),
    127,
    IF($B882 = 2 + N("Vice-Presidente"),
        72,
        IF($B882 = 3 + N("Secretária bilíngue"),
            13,
            RANDBETWEEN(5,COUNT(#REF!) + 1)
        )
    )
)</f>
        <v>#NUM!</v>
      </c>
      <c r="E882" s="7" t="e">
        <f ca="1">VLOOKUP($D882,#REF!,2,FALSE)</f>
        <v>#NUM!</v>
      </c>
      <c r="F882" s="7" t="e">
        <f ca="1" xml:space="preserve">
IF($B882 = 1,
    0,
    RANDBETWEEN(5,COUNT(#REF!) + 1)
)</f>
        <v>#NUM!</v>
      </c>
      <c r="G882" s="7" t="e">
        <f ca="1" xml:space="preserve">
IF($B882 = 1 + N("Presidente"),
    "de Orléans e Bragança",
    VLOOKUP($F882,#REF!,2,FALSE) &amp; " " &amp; VLOOKUP(RANDBETWEEN(5,COUNT(#REF!) + 1),#REF!,2,FALSE)
)</f>
        <v>#NUM!</v>
      </c>
      <c r="H882" s="7" t="s">
        <v>978</v>
      </c>
      <c r="I882" s="7" t="s">
        <v>6</v>
      </c>
      <c r="J882" s="8">
        <f ca="1" xml:space="preserve">
IF($O882 = 5 + N("CEO"),
    TODAY() - 16340,
    IF($O882 = 8 + N("Secretary"),
        RANDBETWEEN(TODAY() - 12418.5, TODAY()-6574.5),
        IF(OR($O882 = 7, $O882 = 14),
            RANDBETWEEN(TODAY() - 16071, TODAY() - 8766),
            IF(OR($O882 = 13, $O882 = 12, $O882 = 11),
                RANDBETWEEN(TODAY() - 27393.75, TODAY() - 12783.75),
                RANDBETWEEN(TODAY() - 27393.75, TODAY()-10957.5)
            )
        )
    )
)</f>
        <v>19501</v>
      </c>
      <c r="K882" s="6">
        <f ca="1" xml:space="preserve">
IF(OR($O882 = 5, $O882 = 6) + N("Se for presidente ou vice-presidente"),
    10 + N("Doutor"),
    IF($O882 = 7 + N("Se for diretor"),
        RANDBETWEEN(8,10) + N("Graduate school or Master’s degree or Doctorate"),
        IF($O882 = 14 + N("If a manager"),
            RANDBETWEEN(7,9),
            IF(OR($O882 = 13, $O882 = 12, $O882 = 11) + N("If coordinator or specialist or analyst"),
                RANDBETWEEN(7,8),
                7
            )
        )
    )
)</f>
        <v>8</v>
      </c>
      <c r="L882" s="8" t="str">
        <f ca="1">VLOOKUP($K882,Education!$A:$B,2,FALSE)</f>
        <v>Graduate school</v>
      </c>
      <c r="M882" s="7" t="e">
        <f ca="1" xml:space="preserve">
  IF(OR($O882 = 5, $O882 = 6, $O882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2" s="7" t="e">
        <f ca="1">VLOOKUP($M882,Department!$A:$B,2,FALSE)</f>
        <v>#NUM!</v>
      </c>
      <c r="O882" s="6">
        <f t="shared" ca="1" si="13"/>
        <v>11</v>
      </c>
      <c r="P882" s="7" t="str">
        <f ca="1">VLOOKUP($O882,Role!$A:$B,2,FALSE)</f>
        <v>Analyst</v>
      </c>
      <c r="Q882" s="6">
        <f ca="1" xml:space="preserve">
IF($O882 = 11 + N("Analyst"),
    RANDBETWEEN(5, 7) + N("Jr, Pleno, Sr"),
    ""
)</f>
        <v>5</v>
      </c>
      <c r="R882" s="7" t="e">
        <f ca="1" xml:space="preserve">
IF($Q882 &lt;&gt; "",
    VLOOKUP($Q882,Level!$A:$B,2,FALSE),
    ""
)</f>
        <v>#N/A</v>
      </c>
      <c r="S882" s="1" t="e">
        <f ca="1" xml:space="preserve">
IF($O882 = 5 + N("Presidente"),
    27000,
    IF($O882 = 6 + N("Vice-presidente"),
        23000,
        IF(OR($O882 = 8, $O882= 13, $O882 = 12) + N("Secretária bilíngue ou coordenador ou especialista"),
            8000,
            IF($O882 = 7 + N("Diretor"),
                15000,
                IF($O882 = 14 + N("Gerente"),
                    12000,
                    IF($O882 = 9 + N("Estagiário"),
                        705,
                        IF($O882 = 10 + N("Trainee"),
                            805,
                            IF($O882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IF($K882 = 7,
  500,
  IF($K882 = 8,
    1000,
    IF($K882 = 9,
      1500,
      IF($K882 = 10,
        2000,
        0
      )
    )
  )
)
+
N("Adicional no salário por área")
+
IF($M882 = 14 + N("Tecnologia da Informação"),
  120,
  IF($M882 = 16 + N("Vendas"),
    110,
    IF($M882 = 15 + N("Jurídico"),
      100,
      IF(OR($M882 = 8, $M882 = 9, $M882 = 11) + N("Recursos humanos ou comercial ou comunicação e marketing"),
        80,
        0
      )
    )
  )
)
+
N("Adicionando pegadinha")
+
IF(AND($M882 = 16, $K882 = 9, $O882 = 11, $Q882 = 5) + N("Se for de vendas, com mestrado, analista sênior"),
  IF(#REF! = 5,
    100,
    0
  )
  +
  IF($I882 = "M",
    200,
    0
  ),
  0
)</f>
        <v>#NUM!</v>
      </c>
    </row>
    <row r="883" spans="1:19" ht="14.25" customHeight="1" x14ac:dyDescent="0.2">
      <c r="A883" s="7" t="s">
        <v>94</v>
      </c>
      <c r="B883" s="5">
        <f>ROW()</f>
        <v>883</v>
      </c>
      <c r="C883" s="6" t="b">
        <v>1</v>
      </c>
      <c r="D883" s="7" t="e">
        <f ca="1">IF($B883 = 1 + N("Presidente"),
    127,
    IF($B883 = 2 + N("Vice-Presidente"),
        72,
        IF($B883 = 3 + N("Secretária bilíngue"),
            13,
            RANDBETWEEN(5,COUNT(#REF!) + 1)
        )
    )
)</f>
        <v>#NUM!</v>
      </c>
      <c r="E883" s="7" t="e">
        <f ca="1">VLOOKUP($D883,#REF!,2,FALSE)</f>
        <v>#NUM!</v>
      </c>
      <c r="F883" s="7" t="e">
        <f ca="1" xml:space="preserve">
IF($B883 = 1,
    0,
    RANDBETWEEN(5,COUNT(#REF!) + 1)
)</f>
        <v>#NUM!</v>
      </c>
      <c r="G883" s="7" t="e">
        <f ca="1" xml:space="preserve">
IF($B883 = 1 + N("Presidente"),
    "de Orléans e Bragança",
    VLOOKUP($F883,#REF!,2,FALSE) &amp; " " &amp; VLOOKUP(RANDBETWEEN(5,COUNT(#REF!) + 1),#REF!,2,FALSE)
)</f>
        <v>#NUM!</v>
      </c>
      <c r="H883" s="7" t="s">
        <v>979</v>
      </c>
      <c r="I883" s="7" t="s">
        <v>5</v>
      </c>
      <c r="J883" s="8">
        <f ca="1" xml:space="preserve">
IF($O883 = 5 + N("CEO"),
    TODAY() - 16340,
    IF($O883 = 8 + N("Secretary"),
        RANDBETWEEN(TODAY() - 12418.5, TODAY()-6574.5),
        IF(OR($O883 = 7, $O883 = 14),
            RANDBETWEEN(TODAY() - 16071, TODAY() - 8766),
            IF(OR($O883 = 13, $O883 = 12, $O883 = 11),
                RANDBETWEEN(TODAY() - 27393.75, TODAY() - 12783.75),
                RANDBETWEEN(TODAY() - 27393.75, TODAY()-10957.5)
            )
        )
    )
)</f>
        <v>24790</v>
      </c>
      <c r="K883" s="6">
        <f ca="1" xml:space="preserve">
IF(OR($O883 = 5, $O883 = 6) + N("Se for presidente ou vice-presidente"),
    10 + N("Doutor"),
    IF($O883 = 7 + N("Se for diretor"),
        RANDBETWEEN(8,10) + N("Graduate school or Master’s degree or Doctorate"),
        IF($O883 = 14 + N("If a manager"),
            RANDBETWEEN(7,9),
            IF(OR($O883 = 13, $O883 = 12, $O883 = 11) + N("If coordinator or specialist or analyst"),
                RANDBETWEEN(7,8),
                7
            )
        )
    )
)</f>
        <v>7</v>
      </c>
      <c r="L883" s="8" t="str">
        <f ca="1">VLOOKUP($K883,Education!$A:$B,2,FALSE)</f>
        <v>Undergraduate degree</v>
      </c>
      <c r="M883" s="7" t="e">
        <f ca="1" xml:space="preserve">
  IF(OR($O883 = 5, $O883 = 6, $O883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3" s="7" t="e">
        <f ca="1">VLOOKUP($M883,Department!$A:$B,2,FALSE)</f>
        <v>#NUM!</v>
      </c>
      <c r="O883" s="6">
        <f t="shared" ca="1" si="13"/>
        <v>9</v>
      </c>
      <c r="P883" s="7" t="str">
        <f ca="1">VLOOKUP($O883,Role!$A:$B,2,FALSE)</f>
        <v>Intern</v>
      </c>
      <c r="Q883" s="6" t="str">
        <f ca="1" xml:space="preserve">
IF($O883 = 11 + N("Analyst"),
    RANDBETWEEN(5, 7) + N("Jr, Pleno, Sr"),
    ""
)</f>
        <v/>
      </c>
      <c r="R883" s="7" t="str">
        <f ca="1" xml:space="preserve">
IF($Q883 &lt;&gt; "",
    VLOOKUP($Q883,Level!$A:$B,2,FALSE),
    ""
)</f>
        <v/>
      </c>
      <c r="S883" s="1" t="e">
        <f ca="1" xml:space="preserve">
IF($O883 = 5 + N("Presidente"),
    27000,
    IF($O883 = 6 + N("Vice-presidente"),
        23000,
        IF(OR($O883 = 8, $O883= 13, $O883 = 12) + N("Secretária bilíngue ou coordenador ou especialista"),
            8000,
            IF($O883 = 7 + N("Diretor"),
                15000,
                IF($O883 = 14 + N("Gerente"),
                    12000,
                    IF($O883 = 9 + N("Estagiário"),
                        705,
                        IF($O883 = 10 + N("Trainee"),
                            805,
                            IF($O883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IF($K883 = 7,
  500,
  IF($K883 = 8,
    1000,
    IF($K883 = 9,
      1500,
      IF($K883 = 10,
        2000,
        0
      )
    )
  )
)
+
N("Adicional no salário por área")
+
IF($M883 = 14 + N("Tecnologia da Informação"),
  120,
  IF($M883 = 16 + N("Vendas"),
    110,
    IF($M883 = 15 + N("Jurídico"),
      100,
      IF(OR($M883 = 8, $M883 = 9, $M883 = 11) + N("Recursos humanos ou comercial ou comunicação e marketing"),
        80,
        0
      )
    )
  )
)
+
N("Adicionando pegadinha")
+
IF(AND($M883 = 16, $K883 = 9, $O883 = 11, $Q883 = 5) + N("Se for de vendas, com mestrado, analista sênior"),
  IF(#REF! = 5,
    100,
    0
  )
  +
  IF($I883 = "M",
    200,
    0
  ),
  0
)</f>
        <v>#NUM!</v>
      </c>
    </row>
    <row r="884" spans="1:19" ht="14.25" customHeight="1" x14ac:dyDescent="0.2">
      <c r="A884" s="7" t="s">
        <v>94</v>
      </c>
      <c r="B884" s="5">
        <f>ROW()</f>
        <v>884</v>
      </c>
      <c r="C884" s="6" t="b">
        <v>1</v>
      </c>
      <c r="D884" s="7" t="e">
        <f ca="1">IF($B884 = 1 + N("Presidente"),
    127,
    IF($B884 = 2 + N("Vice-Presidente"),
        72,
        IF($B884 = 3 + N("Secretária bilíngue"),
            13,
            RANDBETWEEN(5,COUNT(#REF!) + 1)
        )
    )
)</f>
        <v>#NUM!</v>
      </c>
      <c r="E884" s="7" t="e">
        <f ca="1">VLOOKUP($D884,#REF!,2,FALSE)</f>
        <v>#NUM!</v>
      </c>
      <c r="F884" s="7" t="e">
        <f ca="1" xml:space="preserve">
IF($B884 = 1,
    0,
    RANDBETWEEN(5,COUNT(#REF!) + 1)
)</f>
        <v>#NUM!</v>
      </c>
      <c r="G884" s="7" t="e">
        <f ca="1" xml:space="preserve">
IF($B884 = 1 + N("Presidente"),
    "de Orléans e Bragança",
    VLOOKUP($F884,#REF!,2,FALSE) &amp; " " &amp; VLOOKUP(RANDBETWEEN(5,COUNT(#REF!) + 1),#REF!,2,FALSE)
)</f>
        <v>#NUM!</v>
      </c>
      <c r="H884" s="7" t="s">
        <v>980</v>
      </c>
      <c r="I884" s="7" t="s">
        <v>6</v>
      </c>
      <c r="J884" s="8">
        <f ca="1" xml:space="preserve">
IF($O884 = 5 + N("CEO"),
    TODAY() - 16340,
    IF($O884 = 8 + N("Secretary"),
        RANDBETWEEN(TODAY() - 12418.5, TODAY()-6574.5),
        IF(OR($O884 = 7, $O884 = 14),
            RANDBETWEEN(TODAY() - 16071, TODAY() - 8766),
            IF(OR($O884 = 13, $O884 = 12, $O884 = 11),
                RANDBETWEEN(TODAY() - 27393.75, TODAY() - 12783.75),
                RANDBETWEEN(TODAY() - 27393.75, TODAY()-10957.5)
            )
        )
    )
)</f>
        <v>17747</v>
      </c>
      <c r="K884" s="6">
        <f ca="1" xml:space="preserve">
IF(OR($O884 = 5, $O884 = 6) + N("Se for presidente ou vice-presidente"),
    10 + N("Doutor"),
    IF($O884 = 7 + N("Se for diretor"),
        RANDBETWEEN(8,10) + N("Graduate school or Master’s degree or Doctorate"),
        IF($O884 = 14 + N("If a manager"),
            RANDBETWEEN(7,9),
            IF(OR($O884 = 13, $O884 = 12, $O884 = 11) + N("If coordinator or specialist or analyst"),
                RANDBETWEEN(7,8),
                7
            )
        )
    )
)</f>
        <v>7</v>
      </c>
      <c r="L884" s="8" t="str">
        <f ca="1">VLOOKUP($K884,Education!$A:$B,2,FALSE)</f>
        <v>Undergraduate degree</v>
      </c>
      <c r="M884" s="7" t="e">
        <f ca="1" xml:space="preserve">
  IF(OR($O884 = 5, $O884 = 6, $O884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4" s="7" t="e">
        <f ca="1">VLOOKUP($M884,Department!$A:$B,2,FALSE)</f>
        <v>#NUM!</v>
      </c>
      <c r="O884" s="6">
        <f t="shared" ca="1" si="13"/>
        <v>11</v>
      </c>
      <c r="P884" s="7" t="str">
        <f ca="1">VLOOKUP($O884,Role!$A:$B,2,FALSE)</f>
        <v>Analyst</v>
      </c>
      <c r="Q884" s="6">
        <f ca="1" xml:space="preserve">
IF($O884 = 11 + N("Analyst"),
    RANDBETWEEN(5, 7) + N("Jr, Pleno, Sr"),
    ""
)</f>
        <v>6</v>
      </c>
      <c r="R884" s="7" t="e">
        <f ca="1" xml:space="preserve">
IF($Q884 &lt;&gt; "",
    VLOOKUP($Q884,Level!$A:$B,2,FALSE),
    ""
)</f>
        <v>#N/A</v>
      </c>
      <c r="S884" s="1" t="e">
        <f ca="1" xml:space="preserve">
IF($O884 = 5 + N("Presidente"),
    27000,
    IF($O884 = 6 + N("Vice-presidente"),
        23000,
        IF(OR($O884 = 8, $O884= 13, $O884 = 12) + N("Secretária bilíngue ou coordenador ou especialista"),
            8000,
            IF($O884 = 7 + N("Diretor"),
                15000,
                IF($O884 = 14 + N("Gerente"),
                    12000,
                    IF($O884 = 9 + N("Estagiário"),
                        705,
                        IF($O884 = 10 + N("Trainee"),
                            805,
                            IF($O884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IF($K884 = 7,
  500,
  IF($K884 = 8,
    1000,
    IF($K884 = 9,
      1500,
      IF($K884 = 10,
        2000,
        0
      )
    )
  )
)
+
N("Adicional no salário por área")
+
IF($M884 = 14 + N("Tecnologia da Informação"),
  120,
  IF($M884 = 16 + N("Vendas"),
    110,
    IF($M884 = 15 + N("Jurídico"),
      100,
      IF(OR($M884 = 8, $M884 = 9, $M884 = 11) + N("Recursos humanos ou comercial ou comunicação e marketing"),
        80,
        0
      )
    )
  )
)
+
N("Adicionando pegadinha")
+
IF(AND($M884 = 16, $K884 = 9, $O884 = 11, $Q884 = 5) + N("Se for de vendas, com mestrado, analista sênior"),
  IF(#REF! = 5,
    100,
    0
  )
  +
  IF($I884 = "M",
    200,
    0
  ),
  0
)</f>
        <v>#NUM!</v>
      </c>
    </row>
    <row r="885" spans="1:19" ht="14.25" customHeight="1" x14ac:dyDescent="0.2">
      <c r="A885" s="7" t="s">
        <v>94</v>
      </c>
      <c r="B885" s="5">
        <f>ROW()</f>
        <v>885</v>
      </c>
      <c r="C885" s="6" t="b">
        <v>1</v>
      </c>
      <c r="D885" s="7" t="e">
        <f ca="1">IF($B885 = 1 + N("Presidente"),
    127,
    IF($B885 = 2 + N("Vice-Presidente"),
        72,
        IF($B885 = 3 + N("Secretária bilíngue"),
            13,
            RANDBETWEEN(5,COUNT(#REF!) + 1)
        )
    )
)</f>
        <v>#NUM!</v>
      </c>
      <c r="E885" s="7" t="e">
        <f ca="1">VLOOKUP($D885,#REF!,2,FALSE)</f>
        <v>#NUM!</v>
      </c>
      <c r="F885" s="7" t="e">
        <f ca="1" xml:space="preserve">
IF($B885 = 1,
    0,
    RANDBETWEEN(5,COUNT(#REF!) + 1)
)</f>
        <v>#NUM!</v>
      </c>
      <c r="G885" s="7" t="e">
        <f ca="1" xml:space="preserve">
IF($B885 = 1 + N("Presidente"),
    "de Orléans e Bragança",
    VLOOKUP($F885,#REF!,2,FALSE) &amp; " " &amp; VLOOKUP(RANDBETWEEN(5,COUNT(#REF!) + 1),#REF!,2,FALSE)
)</f>
        <v>#NUM!</v>
      </c>
      <c r="H885" s="7" t="s">
        <v>981</v>
      </c>
      <c r="I885" s="7" t="s">
        <v>6</v>
      </c>
      <c r="J885" s="8">
        <f ca="1" xml:space="preserve">
IF($O885 = 5 + N("CEO"),
    TODAY() - 16340,
    IF($O885 = 8 + N("Secretary"),
        RANDBETWEEN(TODAY() - 12418.5, TODAY()-6574.5),
        IF(OR($O885 = 7, $O885 = 14),
            RANDBETWEEN(TODAY() - 16071, TODAY() - 8766),
            IF(OR($O885 = 13, $O885 = 12, $O885 = 11),
                RANDBETWEEN(TODAY() - 27393.75, TODAY() - 12783.75),
                RANDBETWEEN(TODAY() - 27393.75, TODAY()-10957.5)
            )
        )
    )
)</f>
        <v>22301</v>
      </c>
      <c r="K885" s="6">
        <f ca="1" xml:space="preserve">
IF(OR($O885 = 5, $O885 = 6) + N("Se for presidente ou vice-presidente"),
    10 + N("Doutor"),
    IF($O885 = 7 + N("Se for diretor"),
        RANDBETWEEN(8,10) + N("Graduate school or Master’s degree or Doctorate"),
        IF($O885 = 14 + N("If a manager"),
            RANDBETWEEN(7,9),
            IF(OR($O885 = 13, $O885 = 12, $O885 = 11) + N("If coordinator or specialist or analyst"),
                RANDBETWEEN(7,8),
                7
            )
        )
    )
)</f>
        <v>7</v>
      </c>
      <c r="L885" s="8" t="str">
        <f ca="1">VLOOKUP($K885,Education!$A:$B,2,FALSE)</f>
        <v>Undergraduate degree</v>
      </c>
      <c r="M885" s="7" t="e">
        <f ca="1" xml:space="preserve">
  IF(OR($O885 = 5, $O885 = 6, $O885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5" s="7" t="e">
        <f ca="1">VLOOKUP($M885,Department!$A:$B,2,FALSE)</f>
        <v>#NUM!</v>
      </c>
      <c r="O885" s="6">
        <f t="shared" ca="1" si="13"/>
        <v>9</v>
      </c>
      <c r="P885" s="7" t="str">
        <f ca="1">VLOOKUP($O885,Role!$A:$B,2,FALSE)</f>
        <v>Intern</v>
      </c>
      <c r="Q885" s="6" t="str">
        <f ca="1" xml:space="preserve">
IF($O885 = 11 + N("Analyst"),
    RANDBETWEEN(5, 7) + N("Jr, Pleno, Sr"),
    ""
)</f>
        <v/>
      </c>
      <c r="R885" s="7" t="str">
        <f ca="1" xml:space="preserve">
IF($Q885 &lt;&gt; "",
    VLOOKUP($Q885,Level!$A:$B,2,FALSE),
    ""
)</f>
        <v/>
      </c>
      <c r="S885" s="1" t="e">
        <f ca="1" xml:space="preserve">
IF($O885 = 5 + N("Presidente"),
    27000,
    IF($O885 = 6 + N("Vice-presidente"),
        23000,
        IF(OR($O885 = 8, $O885= 13, $O885 = 12) + N("Secretária bilíngue ou coordenador ou especialista"),
            8000,
            IF($O885 = 7 + N("Diretor"),
                15000,
                IF($O885 = 14 + N("Gerente"),
                    12000,
                    IF($O885 = 9 + N("Estagiário"),
                        705,
                        IF($O885 = 10 + N("Trainee"),
                            805,
                            IF($O885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IF($K885 = 7,
  500,
  IF($K885 = 8,
    1000,
    IF($K885 = 9,
      1500,
      IF($K885 = 10,
        2000,
        0
      )
    )
  )
)
+
N("Adicional no salário por área")
+
IF($M885 = 14 + N("Tecnologia da Informação"),
  120,
  IF($M885 = 16 + N("Vendas"),
    110,
    IF($M885 = 15 + N("Jurídico"),
      100,
      IF(OR($M885 = 8, $M885 = 9, $M885 = 11) + N("Recursos humanos ou comercial ou comunicação e marketing"),
        80,
        0
      )
    )
  )
)
+
N("Adicionando pegadinha")
+
IF(AND($M885 = 16, $K885 = 9, $O885 = 11, $Q885 = 5) + N("Se for de vendas, com mestrado, analista sênior"),
  IF(#REF! = 5,
    100,
    0
  )
  +
  IF($I885 = "M",
    200,
    0
  ),
  0
)</f>
        <v>#NUM!</v>
      </c>
    </row>
    <row r="886" spans="1:19" ht="14.25" customHeight="1" x14ac:dyDescent="0.2">
      <c r="A886" s="7" t="s">
        <v>94</v>
      </c>
      <c r="B886" s="5">
        <f>ROW()</f>
        <v>886</v>
      </c>
      <c r="C886" s="6" t="b">
        <v>1</v>
      </c>
      <c r="D886" s="7" t="e">
        <f ca="1">IF($B886 = 1 + N("Presidente"),
    127,
    IF($B886 = 2 + N("Vice-Presidente"),
        72,
        IF($B886 = 3 + N("Secretária bilíngue"),
            13,
            RANDBETWEEN(5,COUNT(#REF!) + 1)
        )
    )
)</f>
        <v>#NUM!</v>
      </c>
      <c r="E886" s="7" t="e">
        <f ca="1">VLOOKUP($D886,#REF!,2,FALSE)</f>
        <v>#NUM!</v>
      </c>
      <c r="F886" s="7" t="e">
        <f ca="1" xml:space="preserve">
IF($B886 = 1,
    0,
    RANDBETWEEN(5,COUNT(#REF!) + 1)
)</f>
        <v>#NUM!</v>
      </c>
      <c r="G886" s="7" t="e">
        <f ca="1" xml:space="preserve">
IF($B886 = 1 + N("Presidente"),
    "de Orléans e Bragança",
    VLOOKUP($F886,#REF!,2,FALSE) &amp; " " &amp; VLOOKUP(RANDBETWEEN(5,COUNT(#REF!) + 1),#REF!,2,FALSE)
)</f>
        <v>#NUM!</v>
      </c>
      <c r="H886" s="7" t="s">
        <v>982</v>
      </c>
      <c r="I886" s="7" t="s">
        <v>6</v>
      </c>
      <c r="J886" s="8">
        <f ca="1" xml:space="preserve">
IF($O886 = 5 + N("CEO"),
    TODAY() - 16340,
    IF($O886 = 8 + N("Secretary"),
        RANDBETWEEN(TODAY() - 12418.5, TODAY()-6574.5),
        IF(OR($O886 = 7, $O886 = 14),
            RANDBETWEEN(TODAY() - 16071, TODAY() - 8766),
            IF(OR($O886 = 13, $O886 = 12, $O886 = 11),
                RANDBETWEEN(TODAY() - 27393.75, TODAY() - 12783.75),
                RANDBETWEEN(TODAY() - 27393.75, TODAY()-10957.5)
            )
        )
    )
)</f>
        <v>29934</v>
      </c>
      <c r="K886" s="6">
        <f ca="1" xml:space="preserve">
IF(OR($O886 = 5, $O886 = 6) + N("Se for presidente ou vice-presidente"),
    10 + N("Doutor"),
    IF($O886 = 7 + N("Se for diretor"),
        RANDBETWEEN(8,10) + N("Graduate school or Master’s degree or Doctorate"),
        IF($O886 = 14 + N("If a manager"),
            RANDBETWEEN(7,9),
            IF(OR($O886 = 13, $O886 = 12, $O886 = 11) + N("If coordinator or specialist or analyst"),
                RANDBETWEEN(7,8),
                7
            )
        )
    )
)</f>
        <v>8</v>
      </c>
      <c r="L886" s="8" t="str">
        <f ca="1">VLOOKUP($K886,Education!$A:$B,2,FALSE)</f>
        <v>Graduate school</v>
      </c>
      <c r="M886" s="7" t="e">
        <f ca="1" xml:space="preserve">
  IF(OR($O886 = 5, $O886 = 6, $O886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6" s="7" t="e">
        <f ca="1">VLOOKUP($M886,Department!$A:$B,2,FALSE)</f>
        <v>#NUM!</v>
      </c>
      <c r="O886" s="6">
        <f t="shared" ca="1" si="13"/>
        <v>11</v>
      </c>
      <c r="P886" s="7" t="str">
        <f ca="1">VLOOKUP($O886,Role!$A:$B,2,FALSE)</f>
        <v>Analyst</v>
      </c>
      <c r="Q886" s="6">
        <f ca="1" xml:space="preserve">
IF($O886 = 11 + N("Analyst"),
    RANDBETWEEN(5, 7) + N("Jr, Pleno, Sr"),
    ""
)</f>
        <v>7</v>
      </c>
      <c r="R886" s="7" t="e">
        <f ca="1" xml:space="preserve">
IF($Q886 &lt;&gt; "",
    VLOOKUP($Q886,Level!$A:$B,2,FALSE),
    ""
)</f>
        <v>#N/A</v>
      </c>
      <c r="S886" s="1" t="e">
        <f ca="1" xml:space="preserve">
IF($O886 = 5 + N("Presidente"),
    27000,
    IF($O886 = 6 + N("Vice-presidente"),
        23000,
        IF(OR($O886 = 8, $O886= 13, $O886 = 12) + N("Secretária bilíngue ou coordenador ou especialista"),
            8000,
            IF($O886 = 7 + N("Diretor"),
                15000,
                IF($O886 = 14 + N("Gerente"),
                    12000,
                    IF($O886 = 9 + N("Estagiário"),
                        705,
                        IF($O886 = 10 + N("Trainee"),
                            805,
                            IF($O886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IF($K886 = 7,
  500,
  IF($K886 = 8,
    1000,
    IF($K886 = 9,
      1500,
      IF($K886 = 10,
        2000,
        0
      )
    )
  )
)
+
N("Adicional no salário por área")
+
IF($M886 = 14 + N("Tecnologia da Informação"),
  120,
  IF($M886 = 16 + N("Vendas"),
    110,
    IF($M886 = 15 + N("Jurídico"),
      100,
      IF(OR($M886 = 8, $M886 = 9, $M886 = 11) + N("Recursos humanos ou comercial ou comunicação e marketing"),
        80,
        0
      )
    )
  )
)
+
N("Adicionando pegadinha")
+
IF(AND($M886 = 16, $K886 = 9, $O886 = 11, $Q886 = 5) + N("Se for de vendas, com mestrado, analista sênior"),
  IF(#REF! = 5,
    100,
    0
  )
  +
  IF($I886 = "M",
    200,
    0
  ),
  0
)</f>
        <v>#NUM!</v>
      </c>
    </row>
    <row r="887" spans="1:19" ht="14.25" customHeight="1" x14ac:dyDescent="0.2">
      <c r="A887" s="7" t="s">
        <v>94</v>
      </c>
      <c r="B887" s="5">
        <f>ROW()</f>
        <v>887</v>
      </c>
      <c r="C887" s="6" t="b">
        <v>1</v>
      </c>
      <c r="D887" s="7" t="e">
        <f ca="1">IF($B887 = 1 + N("Presidente"),
    127,
    IF($B887 = 2 + N("Vice-Presidente"),
        72,
        IF($B887 = 3 + N("Secretária bilíngue"),
            13,
            RANDBETWEEN(5,COUNT(#REF!) + 1)
        )
    )
)</f>
        <v>#NUM!</v>
      </c>
      <c r="E887" s="7" t="e">
        <f ca="1">VLOOKUP($D887,#REF!,2,FALSE)</f>
        <v>#NUM!</v>
      </c>
      <c r="F887" s="7" t="e">
        <f ca="1" xml:space="preserve">
IF($B887 = 1,
    0,
    RANDBETWEEN(5,COUNT(#REF!) + 1)
)</f>
        <v>#NUM!</v>
      </c>
      <c r="G887" s="7" t="e">
        <f ca="1" xml:space="preserve">
IF($B887 = 1 + N("Presidente"),
    "de Orléans e Bragança",
    VLOOKUP($F887,#REF!,2,FALSE) &amp; " " &amp; VLOOKUP(RANDBETWEEN(5,COUNT(#REF!) + 1),#REF!,2,FALSE)
)</f>
        <v>#NUM!</v>
      </c>
      <c r="H887" s="7" t="s">
        <v>983</v>
      </c>
      <c r="I887" s="7" t="s">
        <v>5</v>
      </c>
      <c r="J887" s="8">
        <f ca="1" xml:space="preserve">
IF($O887 = 5 + N("CEO"),
    TODAY() - 16340,
    IF($O887 = 8 + N("Secretary"),
        RANDBETWEEN(TODAY() - 12418.5, TODAY()-6574.5),
        IF(OR($O887 = 7, $O887 = 14),
            RANDBETWEEN(TODAY() - 16071, TODAY() - 8766),
            IF(OR($O887 = 13, $O887 = 12, $O887 = 11),
                RANDBETWEEN(TODAY() - 27393.75, TODAY() - 12783.75),
                RANDBETWEEN(TODAY() - 27393.75, TODAY()-10957.5)
            )
        )
    )
)</f>
        <v>29414</v>
      </c>
      <c r="K887" s="6">
        <f ca="1" xml:space="preserve">
IF(OR($O887 = 5, $O887 = 6) + N("Se for presidente ou vice-presidente"),
    10 + N("Doutor"),
    IF($O887 = 7 + N("Se for diretor"),
        RANDBETWEEN(8,10) + N("Graduate school or Master’s degree or Doctorate"),
        IF($O887 = 14 + N("If a manager"),
            RANDBETWEEN(7,9),
            IF(OR($O887 = 13, $O887 = 12, $O887 = 11) + N("If coordinator or specialist or analyst"),
                RANDBETWEEN(7,8),
                7
            )
        )
    )
)</f>
        <v>7</v>
      </c>
      <c r="L887" s="8" t="str">
        <f ca="1">VLOOKUP($K887,Education!$A:$B,2,FALSE)</f>
        <v>Undergraduate degree</v>
      </c>
      <c r="M887" s="7" t="e">
        <f ca="1" xml:space="preserve">
  IF(OR($O887 = 5, $O887 = 6, $O887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7" s="7" t="e">
        <f ca="1">VLOOKUP($M887,Department!$A:$B,2,FALSE)</f>
        <v>#NUM!</v>
      </c>
      <c r="O887" s="6">
        <f t="shared" ca="1" si="13"/>
        <v>9</v>
      </c>
      <c r="P887" s="7" t="str">
        <f ca="1">VLOOKUP($O887,Role!$A:$B,2,FALSE)</f>
        <v>Intern</v>
      </c>
      <c r="Q887" s="6" t="str">
        <f ca="1" xml:space="preserve">
IF($O887 = 11 + N("Analyst"),
    RANDBETWEEN(5, 7) + N("Jr, Pleno, Sr"),
    ""
)</f>
        <v/>
      </c>
      <c r="R887" s="7" t="str">
        <f ca="1" xml:space="preserve">
IF($Q887 &lt;&gt; "",
    VLOOKUP($Q887,Level!$A:$B,2,FALSE),
    ""
)</f>
        <v/>
      </c>
      <c r="S887" s="1" t="e">
        <f ca="1" xml:space="preserve">
IF($O887 = 5 + N("Presidente"),
    27000,
    IF($O887 = 6 + N("Vice-presidente"),
        23000,
        IF(OR($O887 = 8, $O887= 13, $O887 = 12) + N("Secretária bilíngue ou coordenador ou especialista"),
            8000,
            IF($O887 = 7 + N("Diretor"),
                15000,
                IF($O887 = 14 + N("Gerente"),
                    12000,
                    IF($O887 = 9 + N("Estagiário"),
                        705,
                        IF($O887 = 10 + N("Trainee"),
                            805,
                            IF($O887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IF($K887 = 7,
  500,
  IF($K887 = 8,
    1000,
    IF($K887 = 9,
      1500,
      IF($K887 = 10,
        2000,
        0
      )
    )
  )
)
+
N("Adicional no salário por área")
+
IF($M887 = 14 + N("Tecnologia da Informação"),
  120,
  IF($M887 = 16 + N("Vendas"),
    110,
    IF($M887 = 15 + N("Jurídico"),
      100,
      IF(OR($M887 = 8, $M887 = 9, $M887 = 11) + N("Recursos humanos ou comercial ou comunicação e marketing"),
        80,
        0
      )
    )
  )
)
+
N("Adicionando pegadinha")
+
IF(AND($M887 = 16, $K887 = 9, $O887 = 11, $Q887 = 5) + N("Se for de vendas, com mestrado, analista sênior"),
  IF(#REF! = 5,
    100,
    0
  )
  +
  IF($I887 = "M",
    200,
    0
  ),
  0
)</f>
        <v>#NUM!</v>
      </c>
    </row>
    <row r="888" spans="1:19" ht="14.25" customHeight="1" x14ac:dyDescent="0.2">
      <c r="A888" s="7" t="s">
        <v>94</v>
      </c>
      <c r="B888" s="5">
        <f>ROW()</f>
        <v>888</v>
      </c>
      <c r="C888" s="6" t="b">
        <v>1</v>
      </c>
      <c r="D888" s="7" t="e">
        <f ca="1">IF($B888 = 1 + N("Presidente"),
    127,
    IF($B888 = 2 + N("Vice-Presidente"),
        72,
        IF($B888 = 3 + N("Secretária bilíngue"),
            13,
            RANDBETWEEN(5,COUNT(#REF!) + 1)
        )
    )
)</f>
        <v>#NUM!</v>
      </c>
      <c r="E888" s="7" t="e">
        <f ca="1">VLOOKUP($D888,#REF!,2,FALSE)</f>
        <v>#NUM!</v>
      </c>
      <c r="F888" s="7" t="e">
        <f ca="1" xml:space="preserve">
IF($B888 = 1,
    0,
    RANDBETWEEN(5,COUNT(#REF!) + 1)
)</f>
        <v>#NUM!</v>
      </c>
      <c r="G888" s="7" t="e">
        <f ca="1" xml:space="preserve">
IF($B888 = 1 + N("Presidente"),
    "de Orléans e Bragança",
    VLOOKUP($F888,#REF!,2,FALSE) &amp; " " &amp; VLOOKUP(RANDBETWEEN(5,COUNT(#REF!) + 1),#REF!,2,FALSE)
)</f>
        <v>#NUM!</v>
      </c>
      <c r="H888" s="7" t="s">
        <v>984</v>
      </c>
      <c r="I888" s="7" t="s">
        <v>6</v>
      </c>
      <c r="J888" s="8">
        <f ca="1" xml:space="preserve">
IF($O888 = 5 + N("CEO"),
    TODAY() - 16340,
    IF($O888 = 8 + N("Secretary"),
        RANDBETWEEN(TODAY() - 12418.5, TODAY()-6574.5),
        IF(OR($O888 = 7, $O888 = 14),
            RANDBETWEEN(TODAY() - 16071, TODAY() - 8766),
            IF(OR($O888 = 13, $O888 = 12, $O888 = 11),
                RANDBETWEEN(TODAY() - 27393.75, TODAY() - 12783.75),
                RANDBETWEEN(TODAY() - 27393.75, TODAY()-10957.5)
            )
        )
    )
)</f>
        <v>24488</v>
      </c>
      <c r="K888" s="6">
        <f ca="1" xml:space="preserve">
IF(OR($O888 = 5, $O888 = 6) + N("Se for presidente ou vice-presidente"),
    10 + N("Doutor"),
    IF($O888 = 7 + N("Se for diretor"),
        RANDBETWEEN(8,10) + N("Graduate school or Master’s degree or Doctorate"),
        IF($O888 = 14 + N("If a manager"),
            RANDBETWEEN(7,9),
            IF(OR($O888 = 13, $O888 = 12, $O888 = 11) + N("If coordinator or specialist or analyst"),
                RANDBETWEEN(7,8),
                7
            )
        )
    )
)</f>
        <v>8</v>
      </c>
      <c r="L888" s="8" t="str">
        <f ca="1">VLOOKUP($K888,Education!$A:$B,2,FALSE)</f>
        <v>Graduate school</v>
      </c>
      <c r="M888" s="7" t="e">
        <f ca="1" xml:space="preserve">
  IF(OR($O888 = 5, $O888 = 6, $O888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8" s="7" t="e">
        <f ca="1">VLOOKUP($M888,Department!$A:$B,2,FALSE)</f>
        <v>#NUM!</v>
      </c>
      <c r="O888" s="6">
        <f t="shared" ca="1" si="13"/>
        <v>11</v>
      </c>
      <c r="P888" s="7" t="str">
        <f ca="1">VLOOKUP($O888,Role!$A:$B,2,FALSE)</f>
        <v>Analyst</v>
      </c>
      <c r="Q888" s="6">
        <f ca="1" xml:space="preserve">
IF($O888 = 11 + N("Analyst"),
    RANDBETWEEN(5, 7) + N("Jr, Pleno, Sr"),
    ""
)</f>
        <v>5</v>
      </c>
      <c r="R888" s="7" t="e">
        <f ca="1" xml:space="preserve">
IF($Q888 &lt;&gt; "",
    VLOOKUP($Q888,Level!$A:$B,2,FALSE),
    ""
)</f>
        <v>#N/A</v>
      </c>
      <c r="S888" s="1" t="e">
        <f ca="1" xml:space="preserve">
IF($O888 = 5 + N("Presidente"),
    27000,
    IF($O888 = 6 + N("Vice-presidente"),
        23000,
        IF(OR($O888 = 8, $O888= 13, $O888 = 12) + N("Secretária bilíngue ou coordenador ou especialista"),
            8000,
            IF($O888 = 7 + N("Diretor"),
                15000,
                IF($O888 = 14 + N("Gerente"),
                    12000,
                    IF($O888 = 9 + N("Estagiário"),
                        705,
                        IF($O888 = 10 + N("Trainee"),
                            805,
                            IF($O888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IF($K888 = 7,
  500,
  IF($K888 = 8,
    1000,
    IF($K888 = 9,
      1500,
      IF($K888 = 10,
        2000,
        0
      )
    )
  )
)
+
N("Adicional no salário por área")
+
IF($M888 = 14 + N("Tecnologia da Informação"),
  120,
  IF($M888 = 16 + N("Vendas"),
    110,
    IF($M888 = 15 + N("Jurídico"),
      100,
      IF(OR($M888 = 8, $M888 = 9, $M888 = 11) + N("Recursos humanos ou comercial ou comunicação e marketing"),
        80,
        0
      )
    )
  )
)
+
N("Adicionando pegadinha")
+
IF(AND($M888 = 16, $K888 = 9, $O888 = 11, $Q888 = 5) + N("Se for de vendas, com mestrado, analista sênior"),
  IF(#REF! = 5,
    100,
    0
  )
  +
  IF($I888 = "M",
    200,
    0
  ),
  0
)</f>
        <v>#NUM!</v>
      </c>
    </row>
    <row r="889" spans="1:19" ht="14.25" customHeight="1" x14ac:dyDescent="0.2">
      <c r="A889" s="7" t="s">
        <v>94</v>
      </c>
      <c r="B889" s="5">
        <f>ROW()</f>
        <v>889</v>
      </c>
      <c r="C889" s="6" t="b">
        <v>1</v>
      </c>
      <c r="D889" s="7" t="e">
        <f ca="1">IF($B889 = 1 + N("Presidente"),
    127,
    IF($B889 = 2 + N("Vice-Presidente"),
        72,
        IF($B889 = 3 + N("Secretária bilíngue"),
            13,
            RANDBETWEEN(5,COUNT(#REF!) + 1)
        )
    )
)</f>
        <v>#NUM!</v>
      </c>
      <c r="E889" s="7" t="e">
        <f ca="1">VLOOKUP($D889,#REF!,2,FALSE)</f>
        <v>#NUM!</v>
      </c>
      <c r="F889" s="7" t="e">
        <f ca="1" xml:space="preserve">
IF($B889 = 1,
    0,
    RANDBETWEEN(5,COUNT(#REF!) + 1)
)</f>
        <v>#NUM!</v>
      </c>
      <c r="G889" s="7" t="e">
        <f ca="1" xml:space="preserve">
IF($B889 = 1 + N("Presidente"),
    "de Orléans e Bragança",
    VLOOKUP($F889,#REF!,2,FALSE) &amp; " " &amp; VLOOKUP(RANDBETWEEN(5,COUNT(#REF!) + 1),#REF!,2,FALSE)
)</f>
        <v>#NUM!</v>
      </c>
      <c r="H889" s="7" t="s">
        <v>985</v>
      </c>
      <c r="I889" s="7" t="s">
        <v>6</v>
      </c>
      <c r="J889" s="8">
        <f ca="1" xml:space="preserve">
IF($O889 = 5 + N("CEO"),
    TODAY() - 16340,
    IF($O889 = 8 + N("Secretary"),
        RANDBETWEEN(TODAY() - 12418.5, TODAY()-6574.5),
        IF(OR($O889 = 7, $O889 = 14),
            RANDBETWEEN(TODAY() - 16071, TODAY() - 8766),
            IF(OR($O889 = 13, $O889 = 12, $O889 = 11),
                RANDBETWEEN(TODAY() - 27393.75, TODAY() - 12783.75),
                RANDBETWEEN(TODAY() - 27393.75, TODAY()-10957.5)
            )
        )
    )
)</f>
        <v>28037</v>
      </c>
      <c r="K889" s="6">
        <f ca="1" xml:space="preserve">
IF(OR($O889 = 5, $O889 = 6) + N("Se for presidente ou vice-presidente"),
    10 + N("Doutor"),
    IF($O889 = 7 + N("Se for diretor"),
        RANDBETWEEN(8,10) + N("Graduate school or Master’s degree or Doctorate"),
        IF($O889 = 14 + N("If a manager"),
            RANDBETWEEN(7,9),
            IF(OR($O889 = 13, $O889 = 12, $O889 = 11) + N("If coordinator or specialist or analyst"),
                RANDBETWEEN(7,8),
                7
            )
        )
    )
)</f>
        <v>7</v>
      </c>
      <c r="L889" s="8" t="str">
        <f ca="1">VLOOKUP($K889,Education!$A:$B,2,FALSE)</f>
        <v>Undergraduate degree</v>
      </c>
      <c r="M889" s="7" t="e">
        <f ca="1" xml:space="preserve">
  IF(OR($O889 = 5, $O889 = 6, $O889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89" s="7" t="e">
        <f ca="1">VLOOKUP($M889,Department!$A:$B,2,FALSE)</f>
        <v>#NUM!</v>
      </c>
      <c r="O889" s="6">
        <f t="shared" ca="1" si="13"/>
        <v>10</v>
      </c>
      <c r="P889" s="7" t="str">
        <f ca="1">VLOOKUP($O889,Role!$A:$B,2,FALSE)</f>
        <v>Trainee</v>
      </c>
      <c r="Q889" s="6" t="str">
        <f ca="1" xml:space="preserve">
IF($O889 = 11 + N("Analyst"),
    RANDBETWEEN(5, 7) + N("Jr, Pleno, Sr"),
    ""
)</f>
        <v/>
      </c>
      <c r="R889" s="7" t="str">
        <f ca="1" xml:space="preserve">
IF($Q889 &lt;&gt; "",
    VLOOKUP($Q889,Level!$A:$B,2,FALSE),
    ""
)</f>
        <v/>
      </c>
      <c r="S889" s="1" t="e">
        <f ca="1" xml:space="preserve">
IF($O889 = 5 + N("Presidente"),
    27000,
    IF($O889 = 6 + N("Vice-presidente"),
        23000,
        IF(OR($O889 = 8, $O889= 13, $O889 = 12) + N("Secretária bilíngue ou coordenador ou especialista"),
            8000,
            IF($O889 = 7 + N("Diretor"),
                15000,
                IF($O889 = 14 + N("Gerente"),
                    12000,
                    IF($O889 = 9 + N("Estagiário"),
                        705,
                        IF($O889 = 10 + N("Trainee"),
                            805,
                            IF($O889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IF($K889 = 7,
  500,
  IF($K889 = 8,
    1000,
    IF($K889 = 9,
      1500,
      IF($K889 = 10,
        2000,
        0
      )
    )
  )
)
+
N("Adicional no salário por área")
+
IF($M889 = 14 + N("Tecnologia da Informação"),
  120,
  IF($M889 = 16 + N("Vendas"),
    110,
    IF($M889 = 15 + N("Jurídico"),
      100,
      IF(OR($M889 = 8, $M889 = 9, $M889 = 11) + N("Recursos humanos ou comercial ou comunicação e marketing"),
        80,
        0
      )
    )
  )
)
+
N("Adicionando pegadinha")
+
IF(AND($M889 = 16, $K889 = 9, $O889 = 11, $Q889 = 5) + N("Se for de vendas, com mestrado, analista sênior"),
  IF(#REF! = 5,
    100,
    0
  )
  +
  IF($I889 = "M",
    200,
    0
  ),
  0
)</f>
        <v>#NUM!</v>
      </c>
    </row>
    <row r="890" spans="1:19" ht="14.25" customHeight="1" x14ac:dyDescent="0.2">
      <c r="A890" s="7" t="s">
        <v>94</v>
      </c>
      <c r="B890" s="5">
        <f>ROW()</f>
        <v>890</v>
      </c>
      <c r="C890" s="6" t="b">
        <v>1</v>
      </c>
      <c r="D890" s="7" t="e">
        <f ca="1">IF($B890 = 1 + N("Presidente"),
    127,
    IF($B890 = 2 + N("Vice-Presidente"),
        72,
        IF($B890 = 3 + N("Secretária bilíngue"),
            13,
            RANDBETWEEN(5,COUNT(#REF!) + 1)
        )
    )
)</f>
        <v>#NUM!</v>
      </c>
      <c r="E890" s="7" t="e">
        <f ca="1">VLOOKUP($D890,#REF!,2,FALSE)</f>
        <v>#NUM!</v>
      </c>
      <c r="F890" s="7" t="e">
        <f ca="1" xml:space="preserve">
IF($B890 = 1,
    0,
    RANDBETWEEN(5,COUNT(#REF!) + 1)
)</f>
        <v>#NUM!</v>
      </c>
      <c r="G890" s="7" t="e">
        <f ca="1" xml:space="preserve">
IF($B890 = 1 + N("Presidente"),
    "de Orléans e Bragança",
    VLOOKUP($F890,#REF!,2,FALSE) &amp; " " &amp; VLOOKUP(RANDBETWEEN(5,COUNT(#REF!) + 1),#REF!,2,FALSE)
)</f>
        <v>#NUM!</v>
      </c>
      <c r="H890" s="7" t="s">
        <v>986</v>
      </c>
      <c r="I890" s="7" t="s">
        <v>6</v>
      </c>
      <c r="J890" s="8">
        <f ca="1" xml:space="preserve">
IF($O890 = 5 + N("CEO"),
    TODAY() - 16340,
    IF($O890 = 8 + N("Secretary"),
        RANDBETWEEN(TODAY() - 12418.5, TODAY()-6574.5),
        IF(OR($O890 = 7, $O890 = 14),
            RANDBETWEEN(TODAY() - 16071, TODAY() - 8766),
            IF(OR($O890 = 13, $O890 = 12, $O890 = 11),
                RANDBETWEEN(TODAY() - 27393.75, TODAY() - 12783.75),
                RANDBETWEEN(TODAY() - 27393.75, TODAY()-10957.5)
            )
        )
    )
)</f>
        <v>18767</v>
      </c>
      <c r="K890" s="6">
        <f ca="1" xml:space="preserve">
IF(OR($O890 = 5, $O890 = 6) + N("Se for presidente ou vice-presidente"),
    10 + N("Doutor"),
    IF($O890 = 7 + N("Se for diretor"),
        RANDBETWEEN(8,10) + N("Graduate school or Master’s degree or Doctorate"),
        IF($O890 = 14 + N("If a manager"),
            RANDBETWEEN(7,9),
            IF(OR($O890 = 13, $O890 = 12, $O890 = 11) + N("If coordinator or specialist or analyst"),
                RANDBETWEEN(7,8),
                7
            )
        )
    )
)</f>
        <v>8</v>
      </c>
      <c r="L890" s="8" t="str">
        <f ca="1">VLOOKUP($K890,Education!$A:$B,2,FALSE)</f>
        <v>Graduate school</v>
      </c>
      <c r="M890" s="7" t="e">
        <f ca="1" xml:space="preserve">
  IF(OR($O890 = 5, $O890 = 6, $O890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0" s="7" t="e">
        <f ca="1">VLOOKUP($M890,Department!$A:$B,2,FALSE)</f>
        <v>#NUM!</v>
      </c>
      <c r="O890" s="6">
        <f t="shared" ca="1" si="13"/>
        <v>11</v>
      </c>
      <c r="P890" s="7" t="str">
        <f ca="1">VLOOKUP($O890,Role!$A:$B,2,FALSE)</f>
        <v>Analyst</v>
      </c>
      <c r="Q890" s="6">
        <f ca="1" xml:space="preserve">
IF($O890 = 11 + N("Analyst"),
    RANDBETWEEN(5, 7) + N("Jr, Pleno, Sr"),
    ""
)</f>
        <v>6</v>
      </c>
      <c r="R890" s="7" t="e">
        <f ca="1" xml:space="preserve">
IF($Q890 &lt;&gt; "",
    VLOOKUP($Q890,Level!$A:$B,2,FALSE),
    ""
)</f>
        <v>#N/A</v>
      </c>
      <c r="S890" s="1" t="e">
        <f ca="1" xml:space="preserve">
IF($O890 = 5 + N("Presidente"),
    27000,
    IF($O890 = 6 + N("Vice-presidente"),
        23000,
        IF(OR($O890 = 8, $O890= 13, $O890 = 12) + N("Secretária bilíngue ou coordenador ou especialista"),
            8000,
            IF($O890 = 7 + N("Diretor"),
                15000,
                IF($O890 = 14 + N("Gerente"),
                    12000,
                    IF($O890 = 9 + N("Estagiário"),
                        705,
                        IF($O890 = 10 + N("Trainee"),
                            805,
                            IF($O890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IF($K890 = 7,
  500,
  IF($K890 = 8,
    1000,
    IF($K890 = 9,
      1500,
      IF($K890 = 10,
        2000,
        0
      )
    )
  )
)
+
N("Adicional no salário por área")
+
IF($M890 = 14 + N("Tecnologia da Informação"),
  120,
  IF($M890 = 16 + N("Vendas"),
    110,
    IF($M890 = 15 + N("Jurídico"),
      100,
      IF(OR($M890 = 8, $M890 = 9, $M890 = 11) + N("Recursos humanos ou comercial ou comunicação e marketing"),
        80,
        0
      )
    )
  )
)
+
N("Adicionando pegadinha")
+
IF(AND($M890 = 16, $K890 = 9, $O890 = 11, $Q890 = 5) + N("Se for de vendas, com mestrado, analista sênior"),
  IF(#REF! = 5,
    100,
    0
  )
  +
  IF($I890 = "M",
    200,
    0
  ),
  0
)</f>
        <v>#NUM!</v>
      </c>
    </row>
    <row r="891" spans="1:19" ht="14.25" customHeight="1" x14ac:dyDescent="0.2">
      <c r="A891" s="7" t="s">
        <v>94</v>
      </c>
      <c r="B891" s="5">
        <f>ROW()</f>
        <v>891</v>
      </c>
      <c r="C891" s="6" t="b">
        <v>1</v>
      </c>
      <c r="D891" s="7" t="e">
        <f ca="1">IF($B891 = 1 + N("Presidente"),
    127,
    IF($B891 = 2 + N("Vice-Presidente"),
        72,
        IF($B891 = 3 + N("Secretária bilíngue"),
            13,
            RANDBETWEEN(5,COUNT(#REF!) + 1)
        )
    )
)</f>
        <v>#NUM!</v>
      </c>
      <c r="E891" s="7" t="e">
        <f ca="1">VLOOKUP($D891,#REF!,2,FALSE)</f>
        <v>#NUM!</v>
      </c>
      <c r="F891" s="7" t="e">
        <f ca="1" xml:space="preserve">
IF($B891 = 1,
    0,
    RANDBETWEEN(5,COUNT(#REF!) + 1)
)</f>
        <v>#NUM!</v>
      </c>
      <c r="G891" s="7" t="e">
        <f ca="1" xml:space="preserve">
IF($B891 = 1 + N("Presidente"),
    "de Orléans e Bragança",
    VLOOKUP($F891,#REF!,2,FALSE) &amp; " " &amp; VLOOKUP(RANDBETWEEN(5,COUNT(#REF!) + 1),#REF!,2,FALSE)
)</f>
        <v>#NUM!</v>
      </c>
      <c r="H891" s="7" t="s">
        <v>987</v>
      </c>
      <c r="I891" s="7" t="s">
        <v>6</v>
      </c>
      <c r="J891" s="8">
        <f ca="1" xml:space="preserve">
IF($O891 = 5 + N("CEO"),
    TODAY() - 16340,
    IF($O891 = 8 + N("Secretary"),
        RANDBETWEEN(TODAY() - 12418.5, TODAY()-6574.5),
        IF(OR($O891 = 7, $O891 = 14),
            RANDBETWEEN(TODAY() - 16071, TODAY() - 8766),
            IF(OR($O891 = 13, $O891 = 12, $O891 = 11),
                RANDBETWEEN(TODAY() - 27393.75, TODAY() - 12783.75),
                RANDBETWEEN(TODAY() - 27393.75, TODAY()-10957.5)
            )
        )
    )
)</f>
        <v>30544</v>
      </c>
      <c r="K891" s="6">
        <f ca="1" xml:space="preserve">
IF(OR($O891 = 5, $O891 = 6) + N("Se for presidente ou vice-presidente"),
    10 + N("Doutor"),
    IF($O891 = 7 + N("Se for diretor"),
        RANDBETWEEN(8,10) + N("Graduate school or Master’s degree or Doctorate"),
        IF($O891 = 14 + N("If a manager"),
            RANDBETWEEN(7,9),
            IF(OR($O891 = 13, $O891 = 12, $O891 = 11) + N("If coordinator or specialist or analyst"),
                RANDBETWEEN(7,8),
                7
            )
        )
    )
)</f>
        <v>7</v>
      </c>
      <c r="L891" s="8" t="str">
        <f ca="1">VLOOKUP($K891,Education!$A:$B,2,FALSE)</f>
        <v>Undergraduate degree</v>
      </c>
      <c r="M891" s="7" t="e">
        <f ca="1" xml:space="preserve">
  IF(OR($O891 = 5, $O891 = 6, $O891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1" s="7" t="e">
        <f ca="1">VLOOKUP($M891,Department!$A:$B,2,FALSE)</f>
        <v>#NUM!</v>
      </c>
      <c r="O891" s="6">
        <f t="shared" ca="1" si="13"/>
        <v>9</v>
      </c>
      <c r="P891" s="7" t="str">
        <f ca="1">VLOOKUP($O891,Role!$A:$B,2,FALSE)</f>
        <v>Intern</v>
      </c>
      <c r="Q891" s="6" t="str">
        <f ca="1" xml:space="preserve">
IF($O891 = 11 + N("Analyst"),
    RANDBETWEEN(5, 7) + N("Jr, Pleno, Sr"),
    ""
)</f>
        <v/>
      </c>
      <c r="R891" s="7" t="str">
        <f ca="1" xml:space="preserve">
IF($Q891 &lt;&gt; "",
    VLOOKUP($Q891,Level!$A:$B,2,FALSE),
    ""
)</f>
        <v/>
      </c>
      <c r="S891" s="1" t="e">
        <f ca="1" xml:space="preserve">
IF($O891 = 5 + N("Presidente"),
    27000,
    IF($O891 = 6 + N("Vice-presidente"),
        23000,
        IF(OR($O891 = 8, $O891= 13, $O891 = 12) + N("Secretária bilíngue ou coordenador ou especialista"),
            8000,
            IF($O891 = 7 + N("Diretor"),
                15000,
                IF($O891 = 14 + N("Gerente"),
                    12000,
                    IF($O891 = 9 + N("Estagiário"),
                        705,
                        IF($O891 = 10 + N("Trainee"),
                            805,
                            IF($O891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IF($K891 = 7,
  500,
  IF($K891 = 8,
    1000,
    IF($K891 = 9,
      1500,
      IF($K891 = 10,
        2000,
        0
      )
    )
  )
)
+
N("Adicional no salário por área")
+
IF($M891 = 14 + N("Tecnologia da Informação"),
  120,
  IF($M891 = 16 + N("Vendas"),
    110,
    IF($M891 = 15 + N("Jurídico"),
      100,
      IF(OR($M891 = 8, $M891 = 9, $M891 = 11) + N("Recursos humanos ou comercial ou comunicação e marketing"),
        80,
        0
      )
    )
  )
)
+
N("Adicionando pegadinha")
+
IF(AND($M891 = 16, $K891 = 9, $O891 = 11, $Q891 = 5) + N("Se for de vendas, com mestrado, analista sênior"),
  IF(#REF! = 5,
    100,
    0
  )
  +
  IF($I891 = "M",
    200,
    0
  ),
  0
)</f>
        <v>#NUM!</v>
      </c>
    </row>
    <row r="892" spans="1:19" ht="14.25" customHeight="1" x14ac:dyDescent="0.2">
      <c r="A892" s="7" t="s">
        <v>94</v>
      </c>
      <c r="B892" s="5">
        <f>ROW()</f>
        <v>892</v>
      </c>
      <c r="C892" s="6" t="b">
        <v>1</v>
      </c>
      <c r="D892" s="7" t="e">
        <f ca="1">IF($B892 = 1 + N("Presidente"),
    127,
    IF($B892 = 2 + N("Vice-Presidente"),
        72,
        IF($B892 = 3 + N("Secretária bilíngue"),
            13,
            RANDBETWEEN(5,COUNT(#REF!) + 1)
        )
    )
)</f>
        <v>#NUM!</v>
      </c>
      <c r="E892" s="7" t="e">
        <f ca="1">VLOOKUP($D892,#REF!,2,FALSE)</f>
        <v>#NUM!</v>
      </c>
      <c r="F892" s="7" t="e">
        <f ca="1" xml:space="preserve">
IF($B892 = 1,
    0,
    RANDBETWEEN(5,COUNT(#REF!) + 1)
)</f>
        <v>#NUM!</v>
      </c>
      <c r="G892" s="7" t="e">
        <f ca="1" xml:space="preserve">
IF($B892 = 1 + N("Presidente"),
    "de Orléans e Bragança",
    VLOOKUP($F892,#REF!,2,FALSE) &amp; " " &amp; VLOOKUP(RANDBETWEEN(5,COUNT(#REF!) + 1),#REF!,2,FALSE)
)</f>
        <v>#NUM!</v>
      </c>
      <c r="H892" s="7" t="s">
        <v>988</v>
      </c>
      <c r="I892" s="7" t="s">
        <v>5</v>
      </c>
      <c r="J892" s="8">
        <f ca="1" xml:space="preserve">
IF($O892 = 5 + N("CEO"),
    TODAY() - 16340,
    IF($O892 = 8 + N("Secretary"),
        RANDBETWEEN(TODAY() - 12418.5, TODAY()-6574.5),
        IF(OR($O892 = 7, $O892 = 14),
            RANDBETWEEN(TODAY() - 16071, TODAY() - 8766),
            IF(OR($O892 = 13, $O892 = 12, $O892 = 11),
                RANDBETWEEN(TODAY() - 27393.75, TODAY() - 12783.75),
                RANDBETWEEN(TODAY() - 27393.75, TODAY()-10957.5)
            )
        )
    )
)</f>
        <v>24613</v>
      </c>
      <c r="K892" s="6">
        <f ca="1" xml:space="preserve">
IF(OR($O892 = 5, $O892 = 6) + N("Se for presidente ou vice-presidente"),
    10 + N("Doutor"),
    IF($O892 = 7 + N("Se for diretor"),
        RANDBETWEEN(8,10) + N("Graduate school or Master’s degree or Doctorate"),
        IF($O892 = 14 + N("If a manager"),
            RANDBETWEEN(7,9),
            IF(OR($O892 = 13, $O892 = 12, $O892 = 11) + N("If coordinator or specialist or analyst"),
                RANDBETWEEN(7,8),
                7
            )
        )
    )
)</f>
        <v>7</v>
      </c>
      <c r="L892" s="8" t="str">
        <f ca="1">VLOOKUP($K892,Education!$A:$B,2,FALSE)</f>
        <v>Undergraduate degree</v>
      </c>
      <c r="M892" s="7" t="e">
        <f ca="1" xml:space="preserve">
  IF(OR($O892 = 5, $O892 = 6, $O892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2" s="7" t="e">
        <f ca="1">VLOOKUP($M892,Department!$A:$B,2,FALSE)</f>
        <v>#NUM!</v>
      </c>
      <c r="O892" s="6">
        <f t="shared" ca="1" si="13"/>
        <v>11</v>
      </c>
      <c r="P892" s="7" t="str">
        <f ca="1">VLOOKUP($O892,Role!$A:$B,2,FALSE)</f>
        <v>Analyst</v>
      </c>
      <c r="Q892" s="6">
        <f ca="1" xml:space="preserve">
IF($O892 = 11 + N("Analyst"),
    RANDBETWEEN(5, 7) + N("Jr, Pleno, Sr"),
    ""
)</f>
        <v>5</v>
      </c>
      <c r="R892" s="7" t="e">
        <f ca="1" xml:space="preserve">
IF($Q892 &lt;&gt; "",
    VLOOKUP($Q892,Level!$A:$B,2,FALSE),
    ""
)</f>
        <v>#N/A</v>
      </c>
      <c r="S892" s="1" t="e">
        <f ca="1" xml:space="preserve">
IF($O892 = 5 + N("Presidente"),
    27000,
    IF($O892 = 6 + N("Vice-presidente"),
        23000,
        IF(OR($O892 = 8, $O892= 13, $O892 = 12) + N("Secretária bilíngue ou coordenador ou especialista"),
            8000,
            IF($O892 = 7 + N("Diretor"),
                15000,
                IF($O892 = 14 + N("Gerente"),
                    12000,
                    IF($O892 = 9 + N("Estagiário"),
                        705,
                        IF($O892 = 10 + N("Trainee"),
                            805,
                            IF($O892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IF($K892 = 7,
  500,
  IF($K892 = 8,
    1000,
    IF($K892 = 9,
      1500,
      IF($K892 = 10,
        2000,
        0
      )
    )
  )
)
+
N("Adicional no salário por área")
+
IF($M892 = 14 + N("Tecnologia da Informação"),
  120,
  IF($M892 = 16 + N("Vendas"),
    110,
    IF($M892 = 15 + N("Jurídico"),
      100,
      IF(OR($M892 = 8, $M892 = 9, $M892 = 11) + N("Recursos humanos ou comercial ou comunicação e marketing"),
        80,
        0
      )
    )
  )
)
+
N("Adicionando pegadinha")
+
IF(AND($M892 = 16, $K892 = 9, $O892 = 11, $Q892 = 5) + N("Se for de vendas, com mestrado, analista sênior"),
  IF(#REF! = 5,
    100,
    0
  )
  +
  IF($I892 = "M",
    200,
    0
  ),
  0
)</f>
        <v>#NUM!</v>
      </c>
    </row>
    <row r="893" spans="1:19" ht="14.25" customHeight="1" x14ac:dyDescent="0.2">
      <c r="A893" s="7" t="s">
        <v>94</v>
      </c>
      <c r="B893" s="5">
        <f>ROW()</f>
        <v>893</v>
      </c>
      <c r="C893" s="6" t="b">
        <v>1</v>
      </c>
      <c r="D893" s="7" t="e">
        <f ca="1">IF($B893 = 1 + N("Presidente"),
    127,
    IF($B893 = 2 + N("Vice-Presidente"),
        72,
        IF($B893 = 3 + N("Secretária bilíngue"),
            13,
            RANDBETWEEN(5,COUNT(#REF!) + 1)
        )
    )
)</f>
        <v>#NUM!</v>
      </c>
      <c r="E893" s="7" t="e">
        <f ca="1">VLOOKUP($D893,#REF!,2,FALSE)</f>
        <v>#NUM!</v>
      </c>
      <c r="F893" s="7" t="e">
        <f ca="1" xml:space="preserve">
IF($B893 = 1,
    0,
    RANDBETWEEN(5,COUNT(#REF!) + 1)
)</f>
        <v>#NUM!</v>
      </c>
      <c r="G893" s="7" t="e">
        <f ca="1" xml:space="preserve">
IF($B893 = 1 + N("Presidente"),
    "de Orléans e Bragança",
    VLOOKUP($F893,#REF!,2,FALSE) &amp; " " &amp; VLOOKUP(RANDBETWEEN(5,COUNT(#REF!) + 1),#REF!,2,FALSE)
)</f>
        <v>#NUM!</v>
      </c>
      <c r="H893" s="7" t="s">
        <v>989</v>
      </c>
      <c r="I893" s="7" t="s">
        <v>6</v>
      </c>
      <c r="J893" s="8">
        <f ca="1" xml:space="preserve">
IF($O893 = 5 + N("CEO"),
    TODAY() - 16340,
    IF($O893 = 8 + N("Secretary"),
        RANDBETWEEN(TODAY() - 12418.5, TODAY()-6574.5),
        IF(OR($O893 = 7, $O893 = 14),
            RANDBETWEEN(TODAY() - 16071, TODAY() - 8766),
            IF(OR($O893 = 13, $O893 = 12, $O893 = 11),
                RANDBETWEEN(TODAY() - 27393.75, TODAY() - 12783.75),
                RANDBETWEEN(TODAY() - 27393.75, TODAY()-10957.5)
            )
        )
    )
)</f>
        <v>21420</v>
      </c>
      <c r="K893" s="6">
        <f ca="1" xml:space="preserve">
IF(OR($O893 = 5, $O893 = 6) + N("Se for presidente ou vice-presidente"),
    10 + N("Doutor"),
    IF($O893 = 7 + N("Se for diretor"),
        RANDBETWEEN(8,10) + N("Graduate school or Master’s degree or Doctorate"),
        IF($O893 = 14 + N("If a manager"),
            RANDBETWEEN(7,9),
            IF(OR($O893 = 13, $O893 = 12, $O893 = 11) + N("If coordinator or specialist or analyst"),
                RANDBETWEEN(7,8),
                7
            )
        )
    )
)</f>
        <v>7</v>
      </c>
      <c r="L893" s="8" t="str">
        <f ca="1">VLOOKUP($K893,Education!$A:$B,2,FALSE)</f>
        <v>Undergraduate degree</v>
      </c>
      <c r="M893" s="7" t="e">
        <f ca="1" xml:space="preserve">
  IF(OR($O893 = 5, $O893 = 6, $O893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3" s="7" t="e">
        <f ca="1">VLOOKUP($M893,Department!$A:$B,2,FALSE)</f>
        <v>#NUM!</v>
      </c>
      <c r="O893" s="6">
        <f t="shared" ca="1" si="13"/>
        <v>10</v>
      </c>
      <c r="P893" s="7" t="str">
        <f ca="1">VLOOKUP($O893,Role!$A:$B,2,FALSE)</f>
        <v>Trainee</v>
      </c>
      <c r="Q893" s="6" t="str">
        <f ca="1" xml:space="preserve">
IF($O893 = 11 + N("Analyst"),
    RANDBETWEEN(5, 7) + N("Jr, Pleno, Sr"),
    ""
)</f>
        <v/>
      </c>
      <c r="R893" s="7" t="str">
        <f ca="1" xml:space="preserve">
IF($Q893 &lt;&gt; "",
    VLOOKUP($Q893,Level!$A:$B,2,FALSE),
    ""
)</f>
        <v/>
      </c>
      <c r="S893" s="1" t="e">
        <f ca="1" xml:space="preserve">
IF($O893 = 5 + N("Presidente"),
    27000,
    IF($O893 = 6 + N("Vice-presidente"),
        23000,
        IF(OR($O893 = 8, $O893= 13, $O893 = 12) + N("Secretária bilíngue ou coordenador ou especialista"),
            8000,
            IF($O893 = 7 + N("Diretor"),
                15000,
                IF($O893 = 14 + N("Gerente"),
                    12000,
                    IF($O893 = 9 + N("Estagiário"),
                        705,
                        IF($O893 = 10 + N("Trainee"),
                            805,
                            IF($O893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IF($K893 = 7,
  500,
  IF($K893 = 8,
    1000,
    IF($K893 = 9,
      1500,
      IF($K893 = 10,
        2000,
        0
      )
    )
  )
)
+
N("Adicional no salário por área")
+
IF($M893 = 14 + N("Tecnologia da Informação"),
  120,
  IF($M893 = 16 + N("Vendas"),
    110,
    IF($M893 = 15 + N("Jurídico"),
      100,
      IF(OR($M893 = 8, $M893 = 9, $M893 = 11) + N("Recursos humanos ou comercial ou comunicação e marketing"),
        80,
        0
      )
    )
  )
)
+
N("Adicionando pegadinha")
+
IF(AND($M893 = 16, $K893 = 9, $O893 = 11, $Q893 = 5) + N("Se for de vendas, com mestrado, analista sênior"),
  IF(#REF! = 5,
    100,
    0
  )
  +
  IF($I893 = "M",
    200,
    0
  ),
  0
)</f>
        <v>#NUM!</v>
      </c>
    </row>
    <row r="894" spans="1:19" ht="14.25" customHeight="1" x14ac:dyDescent="0.2">
      <c r="A894" s="7" t="s">
        <v>94</v>
      </c>
      <c r="B894" s="5">
        <f>ROW()</f>
        <v>894</v>
      </c>
      <c r="C894" s="6" t="b">
        <v>1</v>
      </c>
      <c r="D894" s="7" t="e">
        <f ca="1">IF($B894 = 1 + N("Presidente"),
    127,
    IF($B894 = 2 + N("Vice-Presidente"),
        72,
        IF($B894 = 3 + N("Secretária bilíngue"),
            13,
            RANDBETWEEN(5,COUNT(#REF!) + 1)
        )
    )
)</f>
        <v>#NUM!</v>
      </c>
      <c r="E894" s="7" t="e">
        <f ca="1">VLOOKUP($D894,#REF!,2,FALSE)</f>
        <v>#NUM!</v>
      </c>
      <c r="F894" s="7" t="e">
        <f ca="1" xml:space="preserve">
IF($B894 = 1,
    0,
    RANDBETWEEN(5,COUNT(#REF!) + 1)
)</f>
        <v>#NUM!</v>
      </c>
      <c r="G894" s="7" t="e">
        <f ca="1" xml:space="preserve">
IF($B894 = 1 + N("Presidente"),
    "de Orléans e Bragança",
    VLOOKUP($F894,#REF!,2,FALSE) &amp; " " &amp; VLOOKUP(RANDBETWEEN(5,COUNT(#REF!) + 1),#REF!,2,FALSE)
)</f>
        <v>#NUM!</v>
      </c>
      <c r="H894" s="7" t="s">
        <v>990</v>
      </c>
      <c r="I894" s="7" t="s">
        <v>6</v>
      </c>
      <c r="J894" s="8">
        <f ca="1" xml:space="preserve">
IF($O894 = 5 + N("CEO"),
    TODAY() - 16340,
    IF($O894 = 8 + N("Secretary"),
        RANDBETWEEN(TODAY() - 12418.5, TODAY()-6574.5),
        IF(OR($O894 = 7, $O894 = 14),
            RANDBETWEEN(TODAY() - 16071, TODAY() - 8766),
            IF(OR($O894 = 13, $O894 = 12, $O894 = 11),
                RANDBETWEEN(TODAY() - 27393.75, TODAY() - 12783.75),
                RANDBETWEEN(TODAY() - 27393.75, TODAY()-10957.5)
            )
        )
    )
)</f>
        <v>24141</v>
      </c>
      <c r="K894" s="6">
        <f ca="1" xml:space="preserve">
IF(OR($O894 = 5, $O894 = 6) + N("Se for presidente ou vice-presidente"),
    10 + N("Doutor"),
    IF($O894 = 7 + N("Se for diretor"),
        RANDBETWEEN(8,10) + N("Graduate school or Master’s degree or Doctorate"),
        IF($O894 = 14 + N("If a manager"),
            RANDBETWEEN(7,9),
            IF(OR($O894 = 13, $O894 = 12, $O894 = 11) + N("If coordinator or specialist or analyst"),
                RANDBETWEEN(7,8),
                7
            )
        )
    )
)</f>
        <v>7</v>
      </c>
      <c r="L894" s="8" t="str">
        <f ca="1">VLOOKUP($K894,Education!$A:$B,2,FALSE)</f>
        <v>Undergraduate degree</v>
      </c>
      <c r="M894" s="7" t="e">
        <f ca="1" xml:space="preserve">
  IF(OR($O894 = 5, $O894 = 6, $O894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4" s="7" t="e">
        <f ca="1">VLOOKUP($M894,Department!$A:$B,2,FALSE)</f>
        <v>#NUM!</v>
      </c>
      <c r="O894" s="6">
        <f t="shared" ca="1" si="13"/>
        <v>11</v>
      </c>
      <c r="P894" s="7" t="str">
        <f ca="1">VLOOKUP($O894,Role!$A:$B,2,FALSE)</f>
        <v>Analyst</v>
      </c>
      <c r="Q894" s="6">
        <f ca="1" xml:space="preserve">
IF($O894 = 11 + N("Analyst"),
    RANDBETWEEN(5, 7) + N("Jr, Pleno, Sr"),
    ""
)</f>
        <v>7</v>
      </c>
      <c r="R894" s="7" t="e">
        <f ca="1" xml:space="preserve">
IF($Q894 &lt;&gt; "",
    VLOOKUP($Q894,Level!$A:$B,2,FALSE),
    ""
)</f>
        <v>#N/A</v>
      </c>
      <c r="S894" s="1" t="e">
        <f ca="1" xml:space="preserve">
IF($O894 = 5 + N("Presidente"),
    27000,
    IF($O894 = 6 + N("Vice-presidente"),
        23000,
        IF(OR($O894 = 8, $O894= 13, $O894 = 12) + N("Secretária bilíngue ou coordenador ou especialista"),
            8000,
            IF($O894 = 7 + N("Diretor"),
                15000,
                IF($O894 = 14 + N("Gerente"),
                    12000,
                    IF($O894 = 9 + N("Estagiário"),
                        705,
                        IF($O894 = 10 + N("Trainee"),
                            805,
                            IF($O894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IF($K894 = 7,
  500,
  IF($K894 = 8,
    1000,
    IF($K894 = 9,
      1500,
      IF($K894 = 10,
        2000,
        0
      )
    )
  )
)
+
N("Adicional no salário por área")
+
IF($M894 = 14 + N("Tecnologia da Informação"),
  120,
  IF($M894 = 16 + N("Vendas"),
    110,
    IF($M894 = 15 + N("Jurídico"),
      100,
      IF(OR($M894 = 8, $M894 = 9, $M894 = 11) + N("Recursos humanos ou comercial ou comunicação e marketing"),
        80,
        0
      )
    )
  )
)
+
N("Adicionando pegadinha")
+
IF(AND($M894 = 16, $K894 = 9, $O894 = 11, $Q894 = 5) + N("Se for de vendas, com mestrado, analista sênior"),
  IF(#REF! = 5,
    100,
    0
  )
  +
  IF($I894 = "M",
    200,
    0
  ),
  0
)</f>
        <v>#NUM!</v>
      </c>
    </row>
    <row r="895" spans="1:19" ht="14.25" customHeight="1" x14ac:dyDescent="0.2">
      <c r="A895" s="7" t="s">
        <v>94</v>
      </c>
      <c r="B895" s="5">
        <f>ROW()</f>
        <v>895</v>
      </c>
      <c r="C895" s="6" t="b">
        <v>1</v>
      </c>
      <c r="D895" s="7" t="e">
        <f ca="1">IF($B895 = 1 + N("Presidente"),
    127,
    IF($B895 = 2 + N("Vice-Presidente"),
        72,
        IF($B895 = 3 + N("Secretária bilíngue"),
            13,
            RANDBETWEEN(5,COUNT(#REF!) + 1)
        )
    )
)</f>
        <v>#NUM!</v>
      </c>
      <c r="E895" s="7" t="e">
        <f ca="1">VLOOKUP($D895,#REF!,2,FALSE)</f>
        <v>#NUM!</v>
      </c>
      <c r="F895" s="7" t="e">
        <f ca="1" xml:space="preserve">
IF($B895 = 1,
    0,
    RANDBETWEEN(5,COUNT(#REF!) + 1)
)</f>
        <v>#NUM!</v>
      </c>
      <c r="G895" s="7" t="e">
        <f ca="1" xml:space="preserve">
IF($B895 = 1 + N("Presidente"),
    "de Orléans e Bragança",
    VLOOKUP($F895,#REF!,2,FALSE) &amp; " " &amp; VLOOKUP(RANDBETWEEN(5,COUNT(#REF!) + 1),#REF!,2,FALSE)
)</f>
        <v>#NUM!</v>
      </c>
      <c r="H895" s="7" t="s">
        <v>991</v>
      </c>
      <c r="I895" s="7" t="s">
        <v>6</v>
      </c>
      <c r="J895" s="8">
        <f ca="1" xml:space="preserve">
IF($O895 = 5 + N("CEO"),
    TODAY() - 16340,
    IF($O895 = 8 + N("Secretary"),
        RANDBETWEEN(TODAY() - 12418.5, TODAY()-6574.5),
        IF(OR($O895 = 7, $O895 = 14),
            RANDBETWEEN(TODAY() - 16071, TODAY() - 8766),
            IF(OR($O895 = 13, $O895 = 12, $O895 = 11),
                RANDBETWEEN(TODAY() - 27393.75, TODAY() - 12783.75),
                RANDBETWEEN(TODAY() - 27393.75, TODAY()-10957.5)
            )
        )
    )
)</f>
        <v>20189</v>
      </c>
      <c r="K895" s="6">
        <f ca="1" xml:space="preserve">
IF(OR($O895 = 5, $O895 = 6) + N("Se for presidente ou vice-presidente"),
    10 + N("Doutor"),
    IF($O895 = 7 + N("Se for diretor"),
        RANDBETWEEN(8,10) + N("Graduate school or Master’s degree or Doctorate"),
        IF($O895 = 14 + N("If a manager"),
            RANDBETWEEN(7,9),
            IF(OR($O895 = 13, $O895 = 12, $O895 = 11) + N("If coordinator or specialist or analyst"),
                RANDBETWEEN(7,8),
                7
            )
        )
    )
)</f>
        <v>7</v>
      </c>
      <c r="L895" s="8" t="str">
        <f ca="1">VLOOKUP($K895,Education!$A:$B,2,FALSE)</f>
        <v>Undergraduate degree</v>
      </c>
      <c r="M895" s="7" t="e">
        <f ca="1" xml:space="preserve">
  IF(OR($O895 = 5, $O895 = 6, $O895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5" s="7" t="e">
        <f ca="1">VLOOKUP($M895,Department!$A:$B,2,FALSE)</f>
        <v>#NUM!</v>
      </c>
      <c r="O895" s="6">
        <f t="shared" ca="1" si="13"/>
        <v>10</v>
      </c>
      <c r="P895" s="7" t="str">
        <f ca="1">VLOOKUP($O895,Role!$A:$B,2,FALSE)</f>
        <v>Trainee</v>
      </c>
      <c r="Q895" s="6" t="str">
        <f ca="1" xml:space="preserve">
IF($O895 = 11 + N("Analyst"),
    RANDBETWEEN(5, 7) + N("Jr, Pleno, Sr"),
    ""
)</f>
        <v/>
      </c>
      <c r="R895" s="7" t="str">
        <f ca="1" xml:space="preserve">
IF($Q895 &lt;&gt; "",
    VLOOKUP($Q895,Level!$A:$B,2,FALSE),
    ""
)</f>
        <v/>
      </c>
      <c r="S895" s="1" t="e">
        <f ca="1" xml:space="preserve">
IF($O895 = 5 + N("Presidente"),
    27000,
    IF($O895 = 6 + N("Vice-presidente"),
        23000,
        IF(OR($O895 = 8, $O895= 13, $O895 = 12) + N("Secretária bilíngue ou coordenador ou especialista"),
            8000,
            IF($O895 = 7 + N("Diretor"),
                15000,
                IF($O895 = 14 + N("Gerente"),
                    12000,
                    IF($O895 = 9 + N("Estagiário"),
                        705,
                        IF($O895 = 10 + N("Trainee"),
                            805,
                            IF($O895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IF($K895 = 7,
  500,
  IF($K895 = 8,
    1000,
    IF($K895 = 9,
      1500,
      IF($K895 = 10,
        2000,
        0
      )
    )
  )
)
+
N("Adicional no salário por área")
+
IF($M895 = 14 + N("Tecnologia da Informação"),
  120,
  IF($M895 = 16 + N("Vendas"),
    110,
    IF($M895 = 15 + N("Jurídico"),
      100,
      IF(OR($M895 = 8, $M895 = 9, $M895 = 11) + N("Recursos humanos ou comercial ou comunicação e marketing"),
        80,
        0
      )
    )
  )
)
+
N("Adicionando pegadinha")
+
IF(AND($M895 = 16, $K895 = 9, $O895 = 11, $Q895 = 5) + N("Se for de vendas, com mestrado, analista sênior"),
  IF(#REF! = 5,
    100,
    0
  )
  +
  IF($I895 = "M",
    200,
    0
  ),
  0
)</f>
        <v>#NUM!</v>
      </c>
    </row>
    <row r="896" spans="1:19" ht="14.25" customHeight="1" x14ac:dyDescent="0.2">
      <c r="A896" s="7" t="s">
        <v>94</v>
      </c>
      <c r="B896" s="5">
        <f>ROW()</f>
        <v>896</v>
      </c>
      <c r="C896" s="6" t="b">
        <v>1</v>
      </c>
      <c r="D896" s="7" t="e">
        <f ca="1">IF($B896 = 1 + N("Presidente"),
    127,
    IF($B896 = 2 + N("Vice-Presidente"),
        72,
        IF($B896 = 3 + N("Secretária bilíngue"),
            13,
            RANDBETWEEN(5,COUNT(#REF!) + 1)
        )
    )
)</f>
        <v>#NUM!</v>
      </c>
      <c r="E896" s="7" t="e">
        <f ca="1">VLOOKUP($D896,#REF!,2,FALSE)</f>
        <v>#NUM!</v>
      </c>
      <c r="F896" s="7" t="e">
        <f ca="1" xml:space="preserve">
IF($B896 = 1,
    0,
    RANDBETWEEN(5,COUNT(#REF!) + 1)
)</f>
        <v>#NUM!</v>
      </c>
      <c r="G896" s="7" t="e">
        <f ca="1" xml:space="preserve">
IF($B896 = 1 + N("Presidente"),
    "de Orléans e Bragança",
    VLOOKUP($F896,#REF!,2,FALSE) &amp; " " &amp; VLOOKUP(RANDBETWEEN(5,COUNT(#REF!) + 1),#REF!,2,FALSE)
)</f>
        <v>#NUM!</v>
      </c>
      <c r="H896" s="7" t="s">
        <v>992</v>
      </c>
      <c r="I896" s="7" t="s">
        <v>6</v>
      </c>
      <c r="J896" s="8">
        <f ca="1" xml:space="preserve">
IF($O896 = 5 + N("CEO"),
    TODAY() - 16340,
    IF($O896 = 8 + N("Secretary"),
        RANDBETWEEN(TODAY() - 12418.5, TODAY()-6574.5),
        IF(OR($O896 = 7, $O896 = 14),
            RANDBETWEEN(TODAY() - 16071, TODAY() - 8766),
            IF(OR($O896 = 13, $O896 = 12, $O896 = 11),
                RANDBETWEEN(TODAY() - 27393.75, TODAY() - 12783.75),
                RANDBETWEEN(TODAY() - 27393.75, TODAY()-10957.5)
            )
        )
    )
)</f>
        <v>23177</v>
      </c>
      <c r="K896" s="6">
        <f ca="1" xml:space="preserve">
IF(OR($O896 = 5, $O896 = 6) + N("Se for presidente ou vice-presidente"),
    10 + N("Doutor"),
    IF($O896 = 7 + N("Se for diretor"),
        RANDBETWEEN(8,10) + N("Graduate school or Master’s degree or Doctorate"),
        IF($O896 = 14 + N("If a manager"),
            RANDBETWEEN(7,9),
            IF(OR($O896 = 13, $O896 = 12, $O896 = 11) + N("If coordinator or specialist or analyst"),
                RANDBETWEEN(7,8),
                7
            )
        )
    )
)</f>
        <v>7</v>
      </c>
      <c r="L896" s="8" t="str">
        <f ca="1">VLOOKUP($K896,Education!$A:$B,2,FALSE)</f>
        <v>Undergraduate degree</v>
      </c>
      <c r="M896" s="7" t="e">
        <f ca="1" xml:space="preserve">
  IF(OR($O896 = 5, $O896 = 6, $O896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6" s="7" t="e">
        <f ca="1">VLOOKUP($M896,Department!$A:$B,2,FALSE)</f>
        <v>#NUM!</v>
      </c>
      <c r="O896" s="6">
        <f t="shared" ca="1" si="13"/>
        <v>11</v>
      </c>
      <c r="P896" s="7" t="str">
        <f ca="1">VLOOKUP($O896,Role!$A:$B,2,FALSE)</f>
        <v>Analyst</v>
      </c>
      <c r="Q896" s="6">
        <f ca="1" xml:space="preserve">
IF($O896 = 11 + N("Analyst"),
    RANDBETWEEN(5, 7) + N("Jr, Pleno, Sr"),
    ""
)</f>
        <v>7</v>
      </c>
      <c r="R896" s="7" t="e">
        <f ca="1" xml:space="preserve">
IF($Q896 &lt;&gt; "",
    VLOOKUP($Q896,Level!$A:$B,2,FALSE),
    ""
)</f>
        <v>#N/A</v>
      </c>
      <c r="S896" s="1" t="e">
        <f ca="1" xml:space="preserve">
IF($O896 = 5 + N("Presidente"),
    27000,
    IF($O896 = 6 + N("Vice-presidente"),
        23000,
        IF(OR($O896 = 8, $O896= 13, $O896 = 12) + N("Secretária bilíngue ou coordenador ou especialista"),
            8000,
            IF($O896 = 7 + N("Diretor"),
                15000,
                IF($O896 = 14 + N("Gerente"),
                    12000,
                    IF($O896 = 9 + N("Estagiário"),
                        705,
                        IF($O896 = 10 + N("Trainee"),
                            805,
                            IF($O896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IF($K896 = 7,
  500,
  IF($K896 = 8,
    1000,
    IF($K896 = 9,
      1500,
      IF($K896 = 10,
        2000,
        0
      )
    )
  )
)
+
N("Adicional no salário por área")
+
IF($M896 = 14 + N("Tecnologia da Informação"),
  120,
  IF($M896 = 16 + N("Vendas"),
    110,
    IF($M896 = 15 + N("Jurídico"),
      100,
      IF(OR($M896 = 8, $M896 = 9, $M896 = 11) + N("Recursos humanos ou comercial ou comunicação e marketing"),
        80,
        0
      )
    )
  )
)
+
N("Adicionando pegadinha")
+
IF(AND($M896 = 16, $K896 = 9, $O896 = 11, $Q896 = 5) + N("Se for de vendas, com mestrado, analista sênior"),
  IF(#REF! = 5,
    100,
    0
  )
  +
  IF($I896 = "M",
    200,
    0
  ),
  0
)</f>
        <v>#NUM!</v>
      </c>
    </row>
    <row r="897" spans="1:19" ht="14.25" customHeight="1" x14ac:dyDescent="0.2">
      <c r="A897" s="7" t="s">
        <v>94</v>
      </c>
      <c r="B897" s="5">
        <f>ROW()</f>
        <v>897</v>
      </c>
      <c r="C897" s="6" t="b">
        <v>1</v>
      </c>
      <c r="D897" s="7" t="e">
        <f ca="1">IF($B897 = 1 + N("Presidente"),
    127,
    IF($B897 = 2 + N("Vice-Presidente"),
        72,
        IF($B897 = 3 + N("Secretária bilíngue"),
            13,
            RANDBETWEEN(5,COUNT(#REF!) + 1)
        )
    )
)</f>
        <v>#NUM!</v>
      </c>
      <c r="E897" s="7" t="e">
        <f ca="1">VLOOKUP($D897,#REF!,2,FALSE)</f>
        <v>#NUM!</v>
      </c>
      <c r="F897" s="7" t="e">
        <f ca="1" xml:space="preserve">
IF($B897 = 1,
    0,
    RANDBETWEEN(5,COUNT(#REF!) + 1)
)</f>
        <v>#NUM!</v>
      </c>
      <c r="G897" s="7" t="e">
        <f ca="1" xml:space="preserve">
IF($B897 = 1 + N("Presidente"),
    "de Orléans e Bragança",
    VLOOKUP($F897,#REF!,2,FALSE) &amp; " " &amp; VLOOKUP(RANDBETWEEN(5,COUNT(#REF!) + 1),#REF!,2,FALSE)
)</f>
        <v>#NUM!</v>
      </c>
      <c r="H897" s="7" t="s">
        <v>993</v>
      </c>
      <c r="I897" s="7" t="s">
        <v>5</v>
      </c>
      <c r="J897" s="8">
        <f ca="1" xml:space="preserve">
IF($O897 = 5 + N("CEO"),
    TODAY() - 16340,
    IF($O897 = 8 + N("Secretary"),
        RANDBETWEEN(TODAY() - 12418.5, TODAY()-6574.5),
        IF(OR($O897 = 7, $O897 = 14),
            RANDBETWEEN(TODAY() - 16071, TODAY() - 8766),
            IF(OR($O897 = 13, $O897 = 12, $O897 = 11),
                RANDBETWEEN(TODAY() - 27393.75, TODAY() - 12783.75),
                RANDBETWEEN(TODAY() - 27393.75, TODAY()-10957.5)
            )
        )
    )
)</f>
        <v>22358</v>
      </c>
      <c r="K897" s="6">
        <f ca="1" xml:space="preserve">
IF(OR($O897 = 5, $O897 = 6) + N("Se for presidente ou vice-presidente"),
    10 + N("Doutor"),
    IF($O897 = 7 + N("Se for diretor"),
        RANDBETWEEN(8,10) + N("Graduate school or Master’s degree or Doctorate"),
        IF($O897 = 14 + N("If a manager"),
            RANDBETWEEN(7,9),
            IF(OR($O897 = 13, $O897 = 12, $O897 = 11) + N("If coordinator or specialist or analyst"),
                RANDBETWEEN(7,8),
                7
            )
        )
    )
)</f>
        <v>7</v>
      </c>
      <c r="L897" s="8" t="str">
        <f ca="1">VLOOKUP($K897,Education!$A:$B,2,FALSE)</f>
        <v>Undergraduate degree</v>
      </c>
      <c r="M897" s="7" t="e">
        <f ca="1" xml:space="preserve">
  IF(OR($O897 = 5, $O897 = 6, $O897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7" s="7" t="e">
        <f ca="1">VLOOKUP($M897,Department!$A:$B,2,FALSE)</f>
        <v>#NUM!</v>
      </c>
      <c r="O897" s="6">
        <f t="shared" ca="1" si="13"/>
        <v>10</v>
      </c>
      <c r="P897" s="7" t="str">
        <f ca="1">VLOOKUP($O897,Role!$A:$B,2,FALSE)</f>
        <v>Trainee</v>
      </c>
      <c r="Q897" s="6" t="str">
        <f ca="1" xml:space="preserve">
IF($O897 = 11 + N("Analyst"),
    RANDBETWEEN(5, 7) + N("Jr, Pleno, Sr"),
    ""
)</f>
        <v/>
      </c>
      <c r="R897" s="7" t="str">
        <f ca="1" xml:space="preserve">
IF($Q897 &lt;&gt; "",
    VLOOKUP($Q897,Level!$A:$B,2,FALSE),
    ""
)</f>
        <v/>
      </c>
      <c r="S897" s="1" t="e">
        <f ca="1" xml:space="preserve">
IF($O897 = 5 + N("Presidente"),
    27000,
    IF($O897 = 6 + N("Vice-presidente"),
        23000,
        IF(OR($O897 = 8, $O897= 13, $O897 = 12) + N("Secretária bilíngue ou coordenador ou especialista"),
            8000,
            IF($O897 = 7 + N("Diretor"),
                15000,
                IF($O897 = 14 + N("Gerente"),
                    12000,
                    IF($O897 = 9 + N("Estagiário"),
                        705,
                        IF($O897 = 10 + N("Trainee"),
                            805,
                            IF($O897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IF($K897 = 7,
  500,
  IF($K897 = 8,
    1000,
    IF($K897 = 9,
      1500,
      IF($K897 = 10,
        2000,
        0
      )
    )
  )
)
+
N("Adicional no salário por área")
+
IF($M897 = 14 + N("Tecnologia da Informação"),
  120,
  IF($M897 = 16 + N("Vendas"),
    110,
    IF($M897 = 15 + N("Jurídico"),
      100,
      IF(OR($M897 = 8, $M897 = 9, $M897 = 11) + N("Recursos humanos ou comercial ou comunicação e marketing"),
        80,
        0
      )
    )
  )
)
+
N("Adicionando pegadinha")
+
IF(AND($M897 = 16, $K897 = 9, $O897 = 11, $Q897 = 5) + N("Se for de vendas, com mestrado, analista sênior"),
  IF(#REF! = 5,
    100,
    0
  )
  +
  IF($I897 = "M",
    200,
    0
  ),
  0
)</f>
        <v>#NUM!</v>
      </c>
    </row>
    <row r="898" spans="1:19" ht="14.25" customHeight="1" x14ac:dyDescent="0.2">
      <c r="A898" s="7" t="s">
        <v>94</v>
      </c>
      <c r="B898" s="5">
        <f>ROW()</f>
        <v>898</v>
      </c>
      <c r="C898" s="6" t="b">
        <v>1</v>
      </c>
      <c r="D898" s="7" t="e">
        <f ca="1">IF($B898 = 1 + N("Presidente"),
    127,
    IF($B898 = 2 + N("Vice-Presidente"),
        72,
        IF($B898 = 3 + N("Secretária bilíngue"),
            13,
            RANDBETWEEN(5,COUNT(#REF!) + 1)
        )
    )
)</f>
        <v>#NUM!</v>
      </c>
      <c r="E898" s="7" t="e">
        <f ca="1">VLOOKUP($D898,#REF!,2,FALSE)</f>
        <v>#NUM!</v>
      </c>
      <c r="F898" s="7" t="e">
        <f ca="1" xml:space="preserve">
IF($B898 = 1,
    0,
    RANDBETWEEN(5,COUNT(#REF!) + 1)
)</f>
        <v>#NUM!</v>
      </c>
      <c r="G898" s="7" t="e">
        <f ca="1" xml:space="preserve">
IF($B898 = 1 + N("Presidente"),
    "de Orléans e Bragança",
    VLOOKUP($F898,#REF!,2,FALSE) &amp; " " &amp; VLOOKUP(RANDBETWEEN(5,COUNT(#REF!) + 1),#REF!,2,FALSE)
)</f>
        <v>#NUM!</v>
      </c>
      <c r="H898" s="7" t="s">
        <v>994</v>
      </c>
      <c r="I898" s="7" t="s">
        <v>5</v>
      </c>
      <c r="J898" s="8">
        <f ca="1" xml:space="preserve">
IF($O898 = 5 + N("CEO"),
    TODAY() - 16340,
    IF($O898 = 8 + N("Secretary"),
        RANDBETWEEN(TODAY() - 12418.5, TODAY()-6574.5),
        IF(OR($O898 = 7, $O898 = 14),
            RANDBETWEEN(TODAY() - 16071, TODAY() - 8766),
            IF(OR($O898 = 13, $O898 = 12, $O898 = 11),
                RANDBETWEEN(TODAY() - 27393.75, TODAY() - 12783.75),
                RANDBETWEEN(TODAY() - 27393.75, TODAY()-10957.5)
            )
        )
    )
)</f>
        <v>18076</v>
      </c>
      <c r="K898" s="6">
        <f ca="1" xml:space="preserve">
IF(OR($O898 = 5, $O898 = 6) + N("Se for presidente ou vice-presidente"),
    10 + N("Doutor"),
    IF($O898 = 7 + N("Se for diretor"),
        RANDBETWEEN(8,10) + N("Graduate school or Master’s degree or Doctorate"),
        IF($O898 = 14 + N("If a manager"),
            RANDBETWEEN(7,9),
            IF(OR($O898 = 13, $O898 = 12, $O898 = 11) + N("If coordinator or specialist or analyst"),
                RANDBETWEEN(7,8),
                7
            )
        )
    )
)</f>
        <v>7</v>
      </c>
      <c r="L898" s="8" t="str">
        <f ca="1">VLOOKUP($K898,Education!$A:$B,2,FALSE)</f>
        <v>Undergraduate degree</v>
      </c>
      <c r="M898" s="7" t="e">
        <f ca="1" xml:space="preserve">
  IF(OR($O898 = 5, $O898 = 6, $O898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8" s="7" t="e">
        <f ca="1">VLOOKUP($M898,Department!$A:$B,2,FALSE)</f>
        <v>#NUM!</v>
      </c>
      <c r="O898" s="6">
        <f t="shared" ca="1" si="13"/>
        <v>11</v>
      </c>
      <c r="P898" s="7" t="str">
        <f ca="1">VLOOKUP($O898,Role!$A:$B,2,FALSE)</f>
        <v>Analyst</v>
      </c>
      <c r="Q898" s="6">
        <f ca="1" xml:space="preserve">
IF($O898 = 11 + N("Analyst"),
    RANDBETWEEN(5, 7) + N("Jr, Pleno, Sr"),
    ""
)</f>
        <v>5</v>
      </c>
      <c r="R898" s="7" t="e">
        <f ca="1" xml:space="preserve">
IF($Q898 &lt;&gt; "",
    VLOOKUP($Q898,Level!$A:$B,2,FALSE),
    ""
)</f>
        <v>#N/A</v>
      </c>
      <c r="S898" s="1" t="e">
        <f ca="1" xml:space="preserve">
IF($O898 = 5 + N("Presidente"),
    27000,
    IF($O898 = 6 + N("Vice-presidente"),
        23000,
        IF(OR($O898 = 8, $O898= 13, $O898 = 12) + N("Secretária bilíngue ou coordenador ou especialista"),
            8000,
            IF($O898 = 7 + N("Diretor"),
                15000,
                IF($O898 = 14 + N("Gerente"),
                    12000,
                    IF($O898 = 9 + N("Estagiário"),
                        705,
                        IF($O898 = 10 + N("Trainee"),
                            805,
                            IF($O898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IF($K898 = 7,
  500,
  IF($K898 = 8,
    1000,
    IF($K898 = 9,
      1500,
      IF($K898 = 10,
        2000,
        0
      )
    )
  )
)
+
N("Adicional no salário por área")
+
IF($M898 = 14 + N("Tecnologia da Informação"),
  120,
  IF($M898 = 16 + N("Vendas"),
    110,
    IF($M898 = 15 + N("Jurídico"),
      100,
      IF(OR($M898 = 8, $M898 = 9, $M898 = 11) + N("Recursos humanos ou comercial ou comunicação e marketing"),
        80,
        0
      )
    )
  )
)
+
N("Adicionando pegadinha")
+
IF(AND($M898 = 16, $K898 = 9, $O898 = 11, $Q898 = 5) + N("Se for de vendas, com mestrado, analista sênior"),
  IF(#REF! = 5,
    100,
    0
  )
  +
  IF($I898 = "M",
    200,
    0
  ),
  0
)</f>
        <v>#NUM!</v>
      </c>
    </row>
    <row r="899" spans="1:19" ht="14.25" customHeight="1" x14ac:dyDescent="0.2">
      <c r="A899" s="7" t="s">
        <v>94</v>
      </c>
      <c r="B899" s="5">
        <f>ROW()</f>
        <v>899</v>
      </c>
      <c r="C899" s="6" t="b">
        <v>1</v>
      </c>
      <c r="D899" s="7" t="e">
        <f ca="1">IF($B899 = 1 + N("Presidente"),
    127,
    IF($B899 = 2 + N("Vice-Presidente"),
        72,
        IF($B899 = 3 + N("Secretária bilíngue"),
            13,
            RANDBETWEEN(5,COUNT(#REF!) + 1)
        )
    )
)</f>
        <v>#NUM!</v>
      </c>
      <c r="E899" s="7" t="e">
        <f ca="1">VLOOKUP($D899,#REF!,2,FALSE)</f>
        <v>#NUM!</v>
      </c>
      <c r="F899" s="7" t="e">
        <f ca="1" xml:space="preserve">
IF($B899 = 1,
    0,
    RANDBETWEEN(5,COUNT(#REF!) + 1)
)</f>
        <v>#NUM!</v>
      </c>
      <c r="G899" s="7" t="e">
        <f ca="1" xml:space="preserve">
IF($B899 = 1 + N("Presidente"),
    "de Orléans e Bragança",
    VLOOKUP($F899,#REF!,2,FALSE) &amp; " " &amp; VLOOKUP(RANDBETWEEN(5,COUNT(#REF!) + 1),#REF!,2,FALSE)
)</f>
        <v>#NUM!</v>
      </c>
      <c r="H899" s="7" t="s">
        <v>995</v>
      </c>
      <c r="I899" s="7" t="s">
        <v>6</v>
      </c>
      <c r="J899" s="8">
        <f ca="1" xml:space="preserve">
IF($O899 = 5 + N("CEO"),
    TODAY() - 16340,
    IF($O899 = 8 + N("Secretary"),
        RANDBETWEEN(TODAY() - 12418.5, TODAY()-6574.5),
        IF(OR($O899 = 7, $O899 = 14),
            RANDBETWEEN(TODAY() - 16071, TODAY() - 8766),
            IF(OR($O899 = 13, $O899 = 12, $O899 = 11),
                RANDBETWEEN(TODAY() - 27393.75, TODAY() - 12783.75),
                RANDBETWEEN(TODAY() - 27393.75, TODAY()-10957.5)
            )
        )
    )
)</f>
        <v>31610</v>
      </c>
      <c r="K899" s="6">
        <f ca="1" xml:space="preserve">
IF(OR($O899 = 5, $O899 = 6) + N("Se for presidente ou vice-presidente"),
    10 + N("Doutor"),
    IF($O899 = 7 + N("Se for diretor"),
        RANDBETWEEN(8,10) + N("Graduate school or Master’s degree or Doctorate"),
        IF($O899 = 14 + N("If a manager"),
            RANDBETWEEN(7,9),
            IF(OR($O899 = 13, $O899 = 12, $O899 = 11) + N("If coordinator or specialist or analyst"),
                RANDBETWEEN(7,8),
                7
            )
        )
    )
)</f>
        <v>7</v>
      </c>
      <c r="L899" s="8" t="str">
        <f ca="1">VLOOKUP($K899,Education!$A:$B,2,FALSE)</f>
        <v>Undergraduate degree</v>
      </c>
      <c r="M899" s="7" t="e">
        <f ca="1" xml:space="preserve">
  IF(OR($O899 = 5, $O899 = 6, $O899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899" s="7" t="e">
        <f ca="1">VLOOKUP($M899,Department!$A:$B,2,FALSE)</f>
        <v>#NUM!</v>
      </c>
      <c r="O899" s="6">
        <f t="shared" ref="O899:O962" ca="1" si="14" xml:space="preserve">
IF($B899 = 1 + N("Se matrícula for 1"),
  5 + N("Presidente"),
  IF($B899 = 2 + N("Se matrícula for 2"),
    6 + N("Vice-presidente"),
    IF($B899 = 3 + N("Se matrícula for 3"),
      8 + N("Secretária bilíngue"),
      IF(AND($B899 &gt;= 4, $B899 &lt;=14),
        7 + N("Diretor"),
        IF(AND($B899 &gt;= 15, $B899 &lt;= 25),
          14 + N("Manager"),
          IF(AND($B899 &gt;= 26, $B899 &lt;= 36),
            13 + N("Coordinador"),
            IF(AND($B899 &gt;= 37, $B899 &lt;= 47),
              12 + N("Especialista"),
                IF(MOD($B899,2) = 0,
                  11 + N("Analista"),
                  RANDBETWEEN(9,10) + N("Estagiário ou Trainee")
                )
            )
          )
        )
      )
    )
  )
)</f>
        <v>9</v>
      </c>
      <c r="P899" s="7" t="str">
        <f ca="1">VLOOKUP($O899,Role!$A:$B,2,FALSE)</f>
        <v>Intern</v>
      </c>
      <c r="Q899" s="6" t="str">
        <f ca="1" xml:space="preserve">
IF($O899 = 11 + N("Analyst"),
    RANDBETWEEN(5, 7) + N("Jr, Pleno, Sr"),
    ""
)</f>
        <v/>
      </c>
      <c r="R899" s="7" t="str">
        <f ca="1" xml:space="preserve">
IF($Q899 &lt;&gt; "",
    VLOOKUP($Q899,Level!$A:$B,2,FALSE),
    ""
)</f>
        <v/>
      </c>
      <c r="S899" s="1" t="e">
        <f ca="1" xml:space="preserve">
IF($O899 = 5 + N("Presidente"),
    27000,
    IF($O899 = 6 + N("Vice-presidente"),
        23000,
        IF(OR($O899 = 8, $O899= 13, $O899 = 12) + N("Secretária bilíngue ou coordenador ou especialista"),
            8000,
            IF($O899 = 7 + N("Diretor"),
                15000,
                IF($O899 = 14 + N("Gerente"),
                    12000,
                    IF($O899 = 9 + N("Estagiário"),
                        705,
                        IF($O899 = 10 + N("Trainee"),
                            805,
                            IF($O899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IF($K899 = 7,
  500,
  IF($K899 = 8,
    1000,
    IF($K899 = 9,
      1500,
      IF($K899 = 10,
        2000,
        0
      )
    )
  )
)
+
N("Adicional no salário por área")
+
IF($M899 = 14 + N("Tecnologia da Informação"),
  120,
  IF($M899 = 16 + N("Vendas"),
    110,
    IF($M899 = 15 + N("Jurídico"),
      100,
      IF(OR($M899 = 8, $M899 = 9, $M899 = 11) + N("Recursos humanos ou comercial ou comunicação e marketing"),
        80,
        0
      )
    )
  )
)
+
N("Adicionando pegadinha")
+
IF(AND($M899 = 16, $K899 = 9, $O899 = 11, $Q899 = 5) + N("Se for de vendas, com mestrado, analista sênior"),
  IF(#REF! = 5,
    100,
    0
  )
  +
  IF($I899 = "M",
    200,
    0
  ),
  0
)</f>
        <v>#NUM!</v>
      </c>
    </row>
    <row r="900" spans="1:19" ht="14.25" customHeight="1" x14ac:dyDescent="0.2">
      <c r="A900" s="7" t="s">
        <v>94</v>
      </c>
      <c r="B900" s="5">
        <f>ROW()</f>
        <v>900</v>
      </c>
      <c r="C900" s="6" t="b">
        <v>1</v>
      </c>
      <c r="D900" s="7" t="e">
        <f ca="1">IF($B900 = 1 + N("Presidente"),
    127,
    IF($B900 = 2 + N("Vice-Presidente"),
        72,
        IF($B900 = 3 + N("Secretária bilíngue"),
            13,
            RANDBETWEEN(5,COUNT(#REF!) + 1)
        )
    )
)</f>
        <v>#NUM!</v>
      </c>
      <c r="E900" s="7" t="e">
        <f ca="1">VLOOKUP($D900,#REF!,2,FALSE)</f>
        <v>#NUM!</v>
      </c>
      <c r="F900" s="7" t="e">
        <f ca="1" xml:space="preserve">
IF($B900 = 1,
    0,
    RANDBETWEEN(5,COUNT(#REF!) + 1)
)</f>
        <v>#NUM!</v>
      </c>
      <c r="G900" s="7" t="e">
        <f ca="1" xml:space="preserve">
IF($B900 = 1 + N("Presidente"),
    "de Orléans e Bragança",
    VLOOKUP($F900,#REF!,2,FALSE) &amp; " " &amp; VLOOKUP(RANDBETWEEN(5,COUNT(#REF!) + 1),#REF!,2,FALSE)
)</f>
        <v>#NUM!</v>
      </c>
      <c r="H900" s="7" t="s">
        <v>996</v>
      </c>
      <c r="I900" s="7" t="s">
        <v>5</v>
      </c>
      <c r="J900" s="8">
        <f ca="1" xml:space="preserve">
IF($O900 = 5 + N("CEO"),
    TODAY() - 16340,
    IF($O900 = 8 + N("Secretary"),
        RANDBETWEEN(TODAY() - 12418.5, TODAY()-6574.5),
        IF(OR($O900 = 7, $O900 = 14),
            RANDBETWEEN(TODAY() - 16071, TODAY() - 8766),
            IF(OR($O900 = 13, $O900 = 12, $O900 = 11),
                RANDBETWEEN(TODAY() - 27393.75, TODAY() - 12783.75),
                RANDBETWEEN(TODAY() - 27393.75, TODAY()-10957.5)
            )
        )
    )
)</f>
        <v>28184</v>
      </c>
      <c r="K900" s="6">
        <f ca="1" xml:space="preserve">
IF(OR($O900 = 5, $O900 = 6) + N("Se for presidente ou vice-presidente"),
    10 + N("Doutor"),
    IF($O900 = 7 + N("Se for diretor"),
        RANDBETWEEN(8,10) + N("Graduate school or Master’s degree or Doctorate"),
        IF($O900 = 14 + N("If a manager"),
            RANDBETWEEN(7,9),
            IF(OR($O900 = 13, $O900 = 12, $O900 = 11) + N("If coordinator or specialist or analyst"),
                RANDBETWEEN(7,8),
                7
            )
        )
    )
)</f>
        <v>8</v>
      </c>
      <c r="L900" s="8" t="str">
        <f ca="1">VLOOKUP($K900,Education!$A:$B,2,FALSE)</f>
        <v>Graduate school</v>
      </c>
      <c r="M900" s="7" t="e">
        <f ca="1" xml:space="preserve">
  IF(OR($O900 = 5, $O900 = 6, $O900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0" s="7" t="e">
        <f ca="1">VLOOKUP($M900,Department!$A:$B,2,FALSE)</f>
        <v>#NUM!</v>
      </c>
      <c r="O900" s="6">
        <f t="shared" ca="1" si="14"/>
        <v>11</v>
      </c>
      <c r="P900" s="7" t="str">
        <f ca="1">VLOOKUP($O900,Role!$A:$B,2,FALSE)</f>
        <v>Analyst</v>
      </c>
      <c r="Q900" s="6">
        <f ca="1" xml:space="preserve">
IF($O900 = 11 + N("Analyst"),
    RANDBETWEEN(5, 7) + N("Jr, Pleno, Sr"),
    ""
)</f>
        <v>7</v>
      </c>
      <c r="R900" s="7" t="e">
        <f ca="1" xml:space="preserve">
IF($Q900 &lt;&gt; "",
    VLOOKUP($Q900,Level!$A:$B,2,FALSE),
    ""
)</f>
        <v>#N/A</v>
      </c>
      <c r="S900" s="1" t="e">
        <f ca="1" xml:space="preserve">
IF($O900 = 5 + N("Presidente"),
    27000,
    IF($O900 = 6 + N("Vice-presidente"),
        23000,
        IF(OR($O900 = 8, $O900= 13, $O900 = 12) + N("Secretária bilíngue ou coordenador ou especialista"),
            8000,
            IF($O900 = 7 + N("Diretor"),
                15000,
                IF($O900 = 14 + N("Gerente"),
                    12000,
                    IF($O900 = 9 + N("Estagiário"),
                        705,
                        IF($O900 = 10 + N("Trainee"),
                            805,
                            IF($O900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IF($K900 = 7,
  500,
  IF($K900 = 8,
    1000,
    IF($K900 = 9,
      1500,
      IF($K900 = 10,
        2000,
        0
      )
    )
  )
)
+
N("Adicional no salário por área")
+
IF($M900 = 14 + N("Tecnologia da Informação"),
  120,
  IF($M900 = 16 + N("Vendas"),
    110,
    IF($M900 = 15 + N("Jurídico"),
      100,
      IF(OR($M900 = 8, $M900 = 9, $M900 = 11) + N("Recursos humanos ou comercial ou comunicação e marketing"),
        80,
        0
      )
    )
  )
)
+
N("Adicionando pegadinha")
+
IF(AND($M900 = 16, $K900 = 9, $O900 = 11, $Q900 = 5) + N("Se for de vendas, com mestrado, analista sênior"),
  IF(#REF! = 5,
    100,
    0
  )
  +
  IF($I900 = "M",
    200,
    0
  ),
  0
)</f>
        <v>#NUM!</v>
      </c>
    </row>
    <row r="901" spans="1:19" ht="14.25" customHeight="1" x14ac:dyDescent="0.2">
      <c r="A901" s="7" t="s">
        <v>94</v>
      </c>
      <c r="B901" s="5">
        <f>ROW()</f>
        <v>901</v>
      </c>
      <c r="C901" s="6" t="b">
        <v>1</v>
      </c>
      <c r="D901" s="7" t="e">
        <f ca="1">IF($B901 = 1 + N("Presidente"),
    127,
    IF($B901 = 2 + N("Vice-Presidente"),
        72,
        IF($B901 = 3 + N("Secretária bilíngue"),
            13,
            RANDBETWEEN(5,COUNT(#REF!) + 1)
        )
    )
)</f>
        <v>#NUM!</v>
      </c>
      <c r="E901" s="7" t="e">
        <f ca="1">VLOOKUP($D901,#REF!,2,FALSE)</f>
        <v>#NUM!</v>
      </c>
      <c r="F901" s="7" t="e">
        <f ca="1" xml:space="preserve">
IF($B901 = 1,
    0,
    RANDBETWEEN(5,COUNT(#REF!) + 1)
)</f>
        <v>#NUM!</v>
      </c>
      <c r="G901" s="7" t="e">
        <f ca="1" xml:space="preserve">
IF($B901 = 1 + N("Presidente"),
    "de Orléans e Bragança",
    VLOOKUP($F901,#REF!,2,FALSE) &amp; " " &amp; VLOOKUP(RANDBETWEEN(5,COUNT(#REF!) + 1),#REF!,2,FALSE)
)</f>
        <v>#NUM!</v>
      </c>
      <c r="H901" s="7" t="s">
        <v>997</v>
      </c>
      <c r="I901" s="7" t="s">
        <v>6</v>
      </c>
      <c r="J901" s="8">
        <f ca="1" xml:space="preserve">
IF($O901 = 5 + N("CEO"),
    TODAY() - 16340,
    IF($O901 = 8 + N("Secretary"),
        RANDBETWEEN(TODAY() - 12418.5, TODAY()-6574.5),
        IF(OR($O901 = 7, $O901 = 14),
            RANDBETWEEN(TODAY() - 16071, TODAY() - 8766),
            IF(OR($O901 = 13, $O901 = 12, $O901 = 11),
                RANDBETWEEN(TODAY() - 27393.75, TODAY() - 12783.75),
                RANDBETWEEN(TODAY() - 27393.75, TODAY()-10957.5)
            )
        )
    )
)</f>
        <v>24024</v>
      </c>
      <c r="K901" s="6">
        <f ca="1" xml:space="preserve">
IF(OR($O901 = 5, $O901 = 6) + N("Se for presidente ou vice-presidente"),
    10 + N("Doutor"),
    IF($O901 = 7 + N("Se for diretor"),
        RANDBETWEEN(8,10) + N("Graduate school or Master’s degree or Doctorate"),
        IF($O901 = 14 + N("If a manager"),
            RANDBETWEEN(7,9),
            IF(OR($O901 = 13, $O901 = 12, $O901 = 11) + N("If coordinator or specialist or analyst"),
                RANDBETWEEN(7,8),
                7
            )
        )
    )
)</f>
        <v>7</v>
      </c>
      <c r="L901" s="8" t="str">
        <f ca="1">VLOOKUP($K901,Education!$A:$B,2,FALSE)</f>
        <v>Undergraduate degree</v>
      </c>
      <c r="M901" s="7" t="e">
        <f ca="1" xml:space="preserve">
  IF(OR($O901 = 5, $O901 = 6, $O901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1" s="7" t="e">
        <f ca="1">VLOOKUP($M901,Department!$A:$B,2,FALSE)</f>
        <v>#NUM!</v>
      </c>
      <c r="O901" s="6">
        <f t="shared" ca="1" si="14"/>
        <v>9</v>
      </c>
      <c r="P901" s="7" t="str">
        <f ca="1">VLOOKUP($O901,Role!$A:$B,2,FALSE)</f>
        <v>Intern</v>
      </c>
      <c r="Q901" s="6" t="str">
        <f ca="1" xml:space="preserve">
IF($O901 = 11 + N("Analyst"),
    RANDBETWEEN(5, 7) + N("Jr, Pleno, Sr"),
    ""
)</f>
        <v/>
      </c>
      <c r="R901" s="7" t="str">
        <f ca="1" xml:space="preserve">
IF($Q901 &lt;&gt; "",
    VLOOKUP($Q901,Level!$A:$B,2,FALSE),
    ""
)</f>
        <v/>
      </c>
      <c r="S901" s="1" t="e">
        <f ca="1" xml:space="preserve">
IF($O901 = 5 + N("Presidente"),
    27000,
    IF($O901 = 6 + N("Vice-presidente"),
        23000,
        IF(OR($O901 = 8, $O901= 13, $O901 = 12) + N("Secretária bilíngue ou coordenador ou especialista"),
            8000,
            IF($O901 = 7 + N("Diretor"),
                15000,
                IF($O901 = 14 + N("Gerente"),
                    12000,
                    IF($O901 = 9 + N("Estagiário"),
                        705,
                        IF($O901 = 10 + N("Trainee"),
                            805,
                            IF($O901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IF($K901 = 7,
  500,
  IF($K901 = 8,
    1000,
    IF($K901 = 9,
      1500,
      IF($K901 = 10,
        2000,
        0
      )
    )
  )
)
+
N("Adicional no salário por área")
+
IF($M901 = 14 + N("Tecnologia da Informação"),
  120,
  IF($M901 = 16 + N("Vendas"),
    110,
    IF($M901 = 15 + N("Jurídico"),
      100,
      IF(OR($M901 = 8, $M901 = 9, $M901 = 11) + N("Recursos humanos ou comercial ou comunicação e marketing"),
        80,
        0
      )
    )
  )
)
+
N("Adicionando pegadinha")
+
IF(AND($M901 = 16, $K901 = 9, $O901 = 11, $Q901 = 5) + N("Se for de vendas, com mestrado, analista sênior"),
  IF(#REF! = 5,
    100,
    0
  )
  +
  IF($I901 = "M",
    200,
    0
  ),
  0
)</f>
        <v>#NUM!</v>
      </c>
    </row>
    <row r="902" spans="1:19" ht="14.25" customHeight="1" x14ac:dyDescent="0.2">
      <c r="A902" s="7" t="s">
        <v>94</v>
      </c>
      <c r="B902" s="5">
        <f>ROW()</f>
        <v>902</v>
      </c>
      <c r="C902" s="6" t="b">
        <v>1</v>
      </c>
      <c r="D902" s="7" t="e">
        <f ca="1">IF($B902 = 1 + N("Presidente"),
    127,
    IF($B902 = 2 + N("Vice-Presidente"),
        72,
        IF($B902 = 3 + N("Secretária bilíngue"),
            13,
            RANDBETWEEN(5,COUNT(#REF!) + 1)
        )
    )
)</f>
        <v>#NUM!</v>
      </c>
      <c r="E902" s="7" t="e">
        <f ca="1">VLOOKUP($D902,#REF!,2,FALSE)</f>
        <v>#NUM!</v>
      </c>
      <c r="F902" s="7" t="e">
        <f ca="1" xml:space="preserve">
IF($B902 = 1,
    0,
    RANDBETWEEN(5,COUNT(#REF!) + 1)
)</f>
        <v>#NUM!</v>
      </c>
      <c r="G902" s="7" t="e">
        <f ca="1" xml:space="preserve">
IF($B902 = 1 + N("Presidente"),
    "de Orléans e Bragança",
    VLOOKUP($F902,#REF!,2,FALSE) &amp; " " &amp; VLOOKUP(RANDBETWEEN(5,COUNT(#REF!) + 1),#REF!,2,FALSE)
)</f>
        <v>#NUM!</v>
      </c>
      <c r="H902" s="7" t="s">
        <v>998</v>
      </c>
      <c r="I902" s="7" t="s">
        <v>5</v>
      </c>
      <c r="J902" s="8">
        <f ca="1" xml:space="preserve">
IF($O902 = 5 + N("CEO"),
    TODAY() - 16340,
    IF($O902 = 8 + N("Secretary"),
        RANDBETWEEN(TODAY() - 12418.5, TODAY()-6574.5),
        IF(OR($O902 = 7, $O902 = 14),
            RANDBETWEEN(TODAY() - 16071, TODAY() - 8766),
            IF(OR($O902 = 13, $O902 = 12, $O902 = 11),
                RANDBETWEEN(TODAY() - 27393.75, TODAY() - 12783.75),
                RANDBETWEEN(TODAY() - 27393.75, TODAY()-10957.5)
            )
        )
    )
)</f>
        <v>26569</v>
      </c>
      <c r="K902" s="6">
        <f ca="1" xml:space="preserve">
IF(OR($O902 = 5, $O902 = 6) + N("Se for presidente ou vice-presidente"),
    10 + N("Doutor"),
    IF($O902 = 7 + N("Se for diretor"),
        RANDBETWEEN(8,10) + N("Graduate school or Master’s degree or Doctorate"),
        IF($O902 = 14 + N("If a manager"),
            RANDBETWEEN(7,9),
            IF(OR($O902 = 13, $O902 = 12, $O902 = 11) + N("If coordinator or specialist or analyst"),
                RANDBETWEEN(7,8),
                7
            )
        )
    )
)</f>
        <v>8</v>
      </c>
      <c r="L902" s="8" t="str">
        <f ca="1">VLOOKUP($K902,Education!$A:$B,2,FALSE)</f>
        <v>Graduate school</v>
      </c>
      <c r="M902" s="7" t="e">
        <f ca="1" xml:space="preserve">
  IF(OR($O902 = 5, $O902 = 6, $O902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2" s="7" t="e">
        <f ca="1">VLOOKUP($M902,Department!$A:$B,2,FALSE)</f>
        <v>#NUM!</v>
      </c>
      <c r="O902" s="6">
        <f t="shared" ca="1" si="14"/>
        <v>11</v>
      </c>
      <c r="P902" s="7" t="str">
        <f ca="1">VLOOKUP($O902,Role!$A:$B,2,FALSE)</f>
        <v>Analyst</v>
      </c>
      <c r="Q902" s="6">
        <f ca="1" xml:space="preserve">
IF($O902 = 11 + N("Analyst"),
    RANDBETWEEN(5, 7) + N("Jr, Pleno, Sr"),
    ""
)</f>
        <v>6</v>
      </c>
      <c r="R902" s="7" t="e">
        <f ca="1" xml:space="preserve">
IF($Q902 &lt;&gt; "",
    VLOOKUP($Q902,Level!$A:$B,2,FALSE),
    ""
)</f>
        <v>#N/A</v>
      </c>
      <c r="S902" s="1" t="e">
        <f ca="1" xml:space="preserve">
IF($O902 = 5 + N("Presidente"),
    27000,
    IF($O902 = 6 + N("Vice-presidente"),
        23000,
        IF(OR($O902 = 8, $O902= 13, $O902 = 12) + N("Secretária bilíngue ou coordenador ou especialista"),
            8000,
            IF($O902 = 7 + N("Diretor"),
                15000,
                IF($O902 = 14 + N("Gerente"),
                    12000,
                    IF($O902 = 9 + N("Estagiário"),
                        705,
                        IF($O902 = 10 + N("Trainee"),
                            805,
                            IF($O902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IF($K902 = 7,
  500,
  IF($K902 = 8,
    1000,
    IF($K902 = 9,
      1500,
      IF($K902 = 10,
        2000,
        0
      )
    )
  )
)
+
N("Adicional no salário por área")
+
IF($M902 = 14 + N("Tecnologia da Informação"),
  120,
  IF($M902 = 16 + N("Vendas"),
    110,
    IF($M902 = 15 + N("Jurídico"),
      100,
      IF(OR($M902 = 8, $M902 = 9, $M902 = 11) + N("Recursos humanos ou comercial ou comunicação e marketing"),
        80,
        0
      )
    )
  )
)
+
N("Adicionando pegadinha")
+
IF(AND($M902 = 16, $K902 = 9, $O902 = 11, $Q902 = 5) + N("Se for de vendas, com mestrado, analista sênior"),
  IF(#REF! = 5,
    100,
    0
  )
  +
  IF($I902 = "M",
    200,
    0
  ),
  0
)</f>
        <v>#NUM!</v>
      </c>
    </row>
    <row r="903" spans="1:19" ht="14.25" customHeight="1" x14ac:dyDescent="0.2">
      <c r="A903" s="7" t="s">
        <v>94</v>
      </c>
      <c r="B903" s="5">
        <f>ROW()</f>
        <v>903</v>
      </c>
      <c r="C903" s="6" t="b">
        <v>1</v>
      </c>
      <c r="D903" s="7" t="e">
        <f ca="1">IF($B903 = 1 + N("Presidente"),
    127,
    IF($B903 = 2 + N("Vice-Presidente"),
        72,
        IF($B903 = 3 + N("Secretária bilíngue"),
            13,
            RANDBETWEEN(5,COUNT(#REF!) + 1)
        )
    )
)</f>
        <v>#NUM!</v>
      </c>
      <c r="E903" s="7" t="e">
        <f ca="1">VLOOKUP($D903,#REF!,2,FALSE)</f>
        <v>#NUM!</v>
      </c>
      <c r="F903" s="7" t="e">
        <f ca="1" xml:space="preserve">
IF($B903 = 1,
    0,
    RANDBETWEEN(5,COUNT(#REF!) + 1)
)</f>
        <v>#NUM!</v>
      </c>
      <c r="G903" s="7" t="e">
        <f ca="1" xml:space="preserve">
IF($B903 = 1 + N("Presidente"),
    "de Orléans e Bragança",
    VLOOKUP($F903,#REF!,2,FALSE) &amp; " " &amp; VLOOKUP(RANDBETWEEN(5,COUNT(#REF!) + 1),#REF!,2,FALSE)
)</f>
        <v>#NUM!</v>
      </c>
      <c r="H903" s="7" t="s">
        <v>999</v>
      </c>
      <c r="I903" s="7" t="s">
        <v>6</v>
      </c>
      <c r="J903" s="8">
        <f ca="1" xml:space="preserve">
IF($O903 = 5 + N("CEO"),
    TODAY() - 16340,
    IF($O903 = 8 + N("Secretary"),
        RANDBETWEEN(TODAY() - 12418.5, TODAY()-6574.5),
        IF(OR($O903 = 7, $O903 = 14),
            RANDBETWEEN(TODAY() - 16071, TODAY() - 8766),
            IF(OR($O903 = 13, $O903 = 12, $O903 = 11),
                RANDBETWEEN(TODAY() - 27393.75, TODAY() - 12783.75),
                RANDBETWEEN(TODAY() - 27393.75, TODAY()-10957.5)
            )
        )
    )
)</f>
        <v>25762</v>
      </c>
      <c r="K903" s="6">
        <f ca="1" xml:space="preserve">
IF(OR($O903 = 5, $O903 = 6) + N("Se for presidente ou vice-presidente"),
    10 + N("Doutor"),
    IF($O903 = 7 + N("Se for diretor"),
        RANDBETWEEN(8,10) + N("Graduate school or Master’s degree or Doctorate"),
        IF($O903 = 14 + N("If a manager"),
            RANDBETWEEN(7,9),
            IF(OR($O903 = 13, $O903 = 12, $O903 = 11) + N("If coordinator or specialist or analyst"),
                RANDBETWEEN(7,8),
                7
            )
        )
    )
)</f>
        <v>7</v>
      </c>
      <c r="L903" s="8" t="str">
        <f ca="1">VLOOKUP($K903,Education!$A:$B,2,FALSE)</f>
        <v>Undergraduate degree</v>
      </c>
      <c r="M903" s="7" t="e">
        <f ca="1" xml:space="preserve">
  IF(OR($O903 = 5, $O903 = 6, $O903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3" s="7" t="e">
        <f ca="1">VLOOKUP($M903,Department!$A:$B,2,FALSE)</f>
        <v>#NUM!</v>
      </c>
      <c r="O903" s="6">
        <f t="shared" ca="1" si="14"/>
        <v>9</v>
      </c>
      <c r="P903" s="7" t="str">
        <f ca="1">VLOOKUP($O903,Role!$A:$B,2,FALSE)</f>
        <v>Intern</v>
      </c>
      <c r="Q903" s="6" t="str">
        <f ca="1" xml:space="preserve">
IF($O903 = 11 + N("Analyst"),
    RANDBETWEEN(5, 7) + N("Jr, Pleno, Sr"),
    ""
)</f>
        <v/>
      </c>
      <c r="R903" s="7" t="str">
        <f ca="1" xml:space="preserve">
IF($Q903 &lt;&gt; "",
    VLOOKUP($Q903,Level!$A:$B,2,FALSE),
    ""
)</f>
        <v/>
      </c>
      <c r="S903" s="1" t="e">
        <f ca="1" xml:space="preserve">
IF($O903 = 5 + N("Presidente"),
    27000,
    IF($O903 = 6 + N("Vice-presidente"),
        23000,
        IF(OR($O903 = 8, $O903= 13, $O903 = 12) + N("Secretária bilíngue ou coordenador ou especialista"),
            8000,
            IF($O903 = 7 + N("Diretor"),
                15000,
                IF($O903 = 14 + N("Gerente"),
                    12000,
                    IF($O903 = 9 + N("Estagiário"),
                        705,
                        IF($O903 = 10 + N("Trainee"),
                            805,
                            IF($O903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IF($K903 = 7,
  500,
  IF($K903 = 8,
    1000,
    IF($K903 = 9,
      1500,
      IF($K903 = 10,
        2000,
        0
      )
    )
  )
)
+
N("Adicional no salário por área")
+
IF($M903 = 14 + N("Tecnologia da Informação"),
  120,
  IF($M903 = 16 + N("Vendas"),
    110,
    IF($M903 = 15 + N("Jurídico"),
      100,
      IF(OR($M903 = 8, $M903 = 9, $M903 = 11) + N("Recursos humanos ou comercial ou comunicação e marketing"),
        80,
        0
      )
    )
  )
)
+
N("Adicionando pegadinha")
+
IF(AND($M903 = 16, $K903 = 9, $O903 = 11, $Q903 = 5) + N("Se for de vendas, com mestrado, analista sênior"),
  IF(#REF! = 5,
    100,
    0
  )
  +
  IF($I903 = "M",
    200,
    0
  ),
  0
)</f>
        <v>#NUM!</v>
      </c>
    </row>
    <row r="904" spans="1:19" ht="14.25" customHeight="1" x14ac:dyDescent="0.2">
      <c r="A904" s="7" t="s">
        <v>94</v>
      </c>
      <c r="B904" s="5">
        <f>ROW()</f>
        <v>904</v>
      </c>
      <c r="C904" s="6" t="b">
        <v>1</v>
      </c>
      <c r="D904" s="7" t="e">
        <f ca="1">IF($B904 = 1 + N("Presidente"),
    127,
    IF($B904 = 2 + N("Vice-Presidente"),
        72,
        IF($B904 = 3 + N("Secretária bilíngue"),
            13,
            RANDBETWEEN(5,COUNT(#REF!) + 1)
        )
    )
)</f>
        <v>#NUM!</v>
      </c>
      <c r="E904" s="7" t="e">
        <f ca="1">VLOOKUP($D904,#REF!,2,FALSE)</f>
        <v>#NUM!</v>
      </c>
      <c r="F904" s="7" t="e">
        <f ca="1" xml:space="preserve">
IF($B904 = 1,
    0,
    RANDBETWEEN(5,COUNT(#REF!) + 1)
)</f>
        <v>#NUM!</v>
      </c>
      <c r="G904" s="7" t="e">
        <f ca="1" xml:space="preserve">
IF($B904 = 1 + N("Presidente"),
    "de Orléans e Bragança",
    VLOOKUP($F904,#REF!,2,FALSE) &amp; " " &amp; VLOOKUP(RANDBETWEEN(5,COUNT(#REF!) + 1),#REF!,2,FALSE)
)</f>
        <v>#NUM!</v>
      </c>
      <c r="H904" s="7" t="s">
        <v>1000</v>
      </c>
      <c r="I904" s="7" t="s">
        <v>6</v>
      </c>
      <c r="J904" s="8">
        <f ca="1" xml:space="preserve">
IF($O904 = 5 + N("CEO"),
    TODAY() - 16340,
    IF($O904 = 8 + N("Secretary"),
        RANDBETWEEN(TODAY() - 12418.5, TODAY()-6574.5),
        IF(OR($O904 = 7, $O904 = 14),
            RANDBETWEEN(TODAY() - 16071, TODAY() - 8766),
            IF(OR($O904 = 13, $O904 = 12, $O904 = 11),
                RANDBETWEEN(TODAY() - 27393.75, TODAY() - 12783.75),
                RANDBETWEEN(TODAY() - 27393.75, TODAY()-10957.5)
            )
        )
    )
)</f>
        <v>26584</v>
      </c>
      <c r="K904" s="6">
        <f ca="1" xml:space="preserve">
IF(OR($O904 = 5, $O904 = 6) + N("Se for presidente ou vice-presidente"),
    10 + N("Doutor"),
    IF($O904 = 7 + N("Se for diretor"),
        RANDBETWEEN(8,10) + N("Graduate school or Master’s degree or Doctorate"),
        IF($O904 = 14 + N("If a manager"),
            RANDBETWEEN(7,9),
            IF(OR($O904 = 13, $O904 = 12, $O904 = 11) + N("If coordinator or specialist or analyst"),
                RANDBETWEEN(7,8),
                7
            )
        )
    )
)</f>
        <v>7</v>
      </c>
      <c r="L904" s="8" t="str">
        <f ca="1">VLOOKUP($K904,Education!$A:$B,2,FALSE)</f>
        <v>Undergraduate degree</v>
      </c>
      <c r="M904" s="7" t="e">
        <f ca="1" xml:space="preserve">
  IF(OR($O904 = 5, $O904 = 6, $O904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4" s="7" t="e">
        <f ca="1">VLOOKUP($M904,Department!$A:$B,2,FALSE)</f>
        <v>#NUM!</v>
      </c>
      <c r="O904" s="6">
        <f t="shared" ca="1" si="14"/>
        <v>11</v>
      </c>
      <c r="P904" s="7" t="str">
        <f ca="1">VLOOKUP($O904,Role!$A:$B,2,FALSE)</f>
        <v>Analyst</v>
      </c>
      <c r="Q904" s="6">
        <f ca="1" xml:space="preserve">
IF($O904 = 11 + N("Analyst"),
    RANDBETWEEN(5, 7) + N("Jr, Pleno, Sr"),
    ""
)</f>
        <v>7</v>
      </c>
      <c r="R904" s="7" t="e">
        <f ca="1" xml:space="preserve">
IF($Q904 &lt;&gt; "",
    VLOOKUP($Q904,Level!$A:$B,2,FALSE),
    ""
)</f>
        <v>#N/A</v>
      </c>
      <c r="S904" s="1" t="e">
        <f ca="1" xml:space="preserve">
IF($O904 = 5 + N("Presidente"),
    27000,
    IF($O904 = 6 + N("Vice-presidente"),
        23000,
        IF(OR($O904 = 8, $O904= 13, $O904 = 12) + N("Secretária bilíngue ou coordenador ou especialista"),
            8000,
            IF($O904 = 7 + N("Diretor"),
                15000,
                IF($O904 = 14 + N("Gerente"),
                    12000,
                    IF($O904 = 9 + N("Estagiário"),
                        705,
                        IF($O904 = 10 + N("Trainee"),
                            805,
                            IF($O904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IF($K904 = 7,
  500,
  IF($K904 = 8,
    1000,
    IF($K904 = 9,
      1500,
      IF($K904 = 10,
        2000,
        0
      )
    )
  )
)
+
N("Adicional no salário por área")
+
IF($M904 = 14 + N("Tecnologia da Informação"),
  120,
  IF($M904 = 16 + N("Vendas"),
    110,
    IF($M904 = 15 + N("Jurídico"),
      100,
      IF(OR($M904 = 8, $M904 = 9, $M904 = 11) + N("Recursos humanos ou comercial ou comunicação e marketing"),
        80,
        0
      )
    )
  )
)
+
N("Adicionando pegadinha")
+
IF(AND($M904 = 16, $K904 = 9, $O904 = 11, $Q904 = 5) + N("Se for de vendas, com mestrado, analista sênior"),
  IF(#REF! = 5,
    100,
    0
  )
  +
  IF($I904 = "M",
    200,
    0
  ),
  0
)</f>
        <v>#NUM!</v>
      </c>
    </row>
    <row r="905" spans="1:19" ht="14.25" customHeight="1" x14ac:dyDescent="0.2">
      <c r="A905" s="7" t="s">
        <v>94</v>
      </c>
      <c r="B905" s="5">
        <f>ROW()</f>
        <v>905</v>
      </c>
      <c r="C905" s="6" t="b">
        <v>1</v>
      </c>
      <c r="D905" s="7" t="e">
        <f ca="1">IF($B905 = 1 + N("Presidente"),
    127,
    IF($B905 = 2 + N("Vice-Presidente"),
        72,
        IF($B905 = 3 + N("Secretária bilíngue"),
            13,
            RANDBETWEEN(5,COUNT(#REF!) + 1)
        )
    )
)</f>
        <v>#NUM!</v>
      </c>
      <c r="E905" s="7" t="e">
        <f ca="1">VLOOKUP($D905,#REF!,2,FALSE)</f>
        <v>#NUM!</v>
      </c>
      <c r="F905" s="7" t="e">
        <f ca="1" xml:space="preserve">
IF($B905 = 1,
    0,
    RANDBETWEEN(5,COUNT(#REF!) + 1)
)</f>
        <v>#NUM!</v>
      </c>
      <c r="G905" s="7" t="e">
        <f ca="1" xml:space="preserve">
IF($B905 = 1 + N("Presidente"),
    "de Orléans e Bragança",
    VLOOKUP($F905,#REF!,2,FALSE) &amp; " " &amp; VLOOKUP(RANDBETWEEN(5,COUNT(#REF!) + 1),#REF!,2,FALSE)
)</f>
        <v>#NUM!</v>
      </c>
      <c r="H905" s="7" t="s">
        <v>1001</v>
      </c>
      <c r="I905" s="7" t="s">
        <v>5</v>
      </c>
      <c r="J905" s="8">
        <f ca="1" xml:space="preserve">
IF($O905 = 5 + N("CEO"),
    TODAY() - 16340,
    IF($O905 = 8 + N("Secretary"),
        RANDBETWEEN(TODAY() - 12418.5, TODAY()-6574.5),
        IF(OR($O905 = 7, $O905 = 14),
            RANDBETWEEN(TODAY() - 16071, TODAY() - 8766),
            IF(OR($O905 = 13, $O905 = 12, $O905 = 11),
                RANDBETWEEN(TODAY() - 27393.75, TODAY() - 12783.75),
                RANDBETWEEN(TODAY() - 27393.75, TODAY()-10957.5)
            )
        )
    )
)</f>
        <v>23895</v>
      </c>
      <c r="K905" s="6">
        <f ca="1" xml:space="preserve">
IF(OR($O905 = 5, $O905 = 6) + N("Se for presidente ou vice-presidente"),
    10 + N("Doutor"),
    IF($O905 = 7 + N("Se for diretor"),
        RANDBETWEEN(8,10) + N("Graduate school or Master’s degree or Doctorate"),
        IF($O905 = 14 + N("If a manager"),
            RANDBETWEEN(7,9),
            IF(OR($O905 = 13, $O905 = 12, $O905 = 11) + N("If coordinator or specialist or analyst"),
                RANDBETWEEN(7,8),
                7
            )
        )
    )
)</f>
        <v>7</v>
      </c>
      <c r="L905" s="8" t="str">
        <f ca="1">VLOOKUP($K905,Education!$A:$B,2,FALSE)</f>
        <v>Undergraduate degree</v>
      </c>
      <c r="M905" s="7" t="e">
        <f ca="1" xml:space="preserve">
  IF(OR($O905 = 5, $O905 = 6, $O905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5" s="7" t="e">
        <f ca="1">VLOOKUP($M905,Department!$A:$B,2,FALSE)</f>
        <v>#NUM!</v>
      </c>
      <c r="O905" s="6">
        <f t="shared" ca="1" si="14"/>
        <v>9</v>
      </c>
      <c r="P905" s="7" t="str">
        <f ca="1">VLOOKUP($O905,Role!$A:$B,2,FALSE)</f>
        <v>Intern</v>
      </c>
      <c r="Q905" s="6" t="str">
        <f ca="1" xml:space="preserve">
IF($O905 = 11 + N("Analyst"),
    RANDBETWEEN(5, 7) + N("Jr, Pleno, Sr"),
    ""
)</f>
        <v/>
      </c>
      <c r="R905" s="7" t="str">
        <f ca="1" xml:space="preserve">
IF($Q905 &lt;&gt; "",
    VLOOKUP($Q905,Level!$A:$B,2,FALSE),
    ""
)</f>
        <v/>
      </c>
      <c r="S905" s="1" t="e">
        <f ca="1" xml:space="preserve">
IF($O905 = 5 + N("Presidente"),
    27000,
    IF($O905 = 6 + N("Vice-presidente"),
        23000,
        IF(OR($O905 = 8, $O905= 13, $O905 = 12) + N("Secretária bilíngue ou coordenador ou especialista"),
            8000,
            IF($O905 = 7 + N("Diretor"),
                15000,
                IF($O905 = 14 + N("Gerente"),
                    12000,
                    IF($O905 = 9 + N("Estagiário"),
                        705,
                        IF($O905 = 10 + N("Trainee"),
                            805,
                            IF($O905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IF($K905 = 7,
  500,
  IF($K905 = 8,
    1000,
    IF($K905 = 9,
      1500,
      IF($K905 = 10,
        2000,
        0
      )
    )
  )
)
+
N("Adicional no salário por área")
+
IF($M905 = 14 + N("Tecnologia da Informação"),
  120,
  IF($M905 = 16 + N("Vendas"),
    110,
    IF($M905 = 15 + N("Jurídico"),
      100,
      IF(OR($M905 = 8, $M905 = 9, $M905 = 11) + N("Recursos humanos ou comercial ou comunicação e marketing"),
        80,
        0
      )
    )
  )
)
+
N("Adicionando pegadinha")
+
IF(AND($M905 = 16, $K905 = 9, $O905 = 11, $Q905 = 5) + N("Se for de vendas, com mestrado, analista sênior"),
  IF(#REF! = 5,
    100,
    0
  )
  +
  IF($I905 = "M",
    200,
    0
  ),
  0
)</f>
        <v>#NUM!</v>
      </c>
    </row>
    <row r="906" spans="1:19" ht="14.25" customHeight="1" x14ac:dyDescent="0.2">
      <c r="A906" s="7" t="s">
        <v>94</v>
      </c>
      <c r="B906" s="5">
        <f>ROW()</f>
        <v>906</v>
      </c>
      <c r="C906" s="6" t="b">
        <v>1</v>
      </c>
      <c r="D906" s="7" t="e">
        <f ca="1">IF($B906 = 1 + N("Presidente"),
    127,
    IF($B906 = 2 + N("Vice-Presidente"),
        72,
        IF($B906 = 3 + N("Secretária bilíngue"),
            13,
            RANDBETWEEN(5,COUNT(#REF!) + 1)
        )
    )
)</f>
        <v>#NUM!</v>
      </c>
      <c r="E906" s="7" t="e">
        <f ca="1">VLOOKUP($D906,#REF!,2,FALSE)</f>
        <v>#NUM!</v>
      </c>
      <c r="F906" s="7" t="e">
        <f ca="1" xml:space="preserve">
IF($B906 = 1,
    0,
    RANDBETWEEN(5,COUNT(#REF!) + 1)
)</f>
        <v>#NUM!</v>
      </c>
      <c r="G906" s="7" t="e">
        <f ca="1" xml:space="preserve">
IF($B906 = 1 + N("Presidente"),
    "de Orléans e Bragança",
    VLOOKUP($F906,#REF!,2,FALSE) &amp; " " &amp; VLOOKUP(RANDBETWEEN(5,COUNT(#REF!) + 1),#REF!,2,FALSE)
)</f>
        <v>#NUM!</v>
      </c>
      <c r="H906" s="7" t="s">
        <v>1002</v>
      </c>
      <c r="I906" s="7" t="s">
        <v>5</v>
      </c>
      <c r="J906" s="8">
        <f ca="1" xml:space="preserve">
IF($O906 = 5 + N("CEO"),
    TODAY() - 16340,
    IF($O906 = 8 + N("Secretary"),
        RANDBETWEEN(TODAY() - 12418.5, TODAY()-6574.5),
        IF(OR($O906 = 7, $O906 = 14),
            RANDBETWEEN(TODAY() - 16071, TODAY() - 8766),
            IF(OR($O906 = 13, $O906 = 12, $O906 = 11),
                RANDBETWEEN(TODAY() - 27393.75, TODAY() - 12783.75),
                RANDBETWEEN(TODAY() - 27393.75, TODAY()-10957.5)
            )
        )
    )
)</f>
        <v>28621</v>
      </c>
      <c r="K906" s="6">
        <f ca="1" xml:space="preserve">
IF(OR($O906 = 5, $O906 = 6) + N("Se for presidente ou vice-presidente"),
    10 + N("Doutor"),
    IF($O906 = 7 + N("Se for diretor"),
        RANDBETWEEN(8,10) + N("Graduate school or Master’s degree or Doctorate"),
        IF($O906 = 14 + N("If a manager"),
            RANDBETWEEN(7,9),
            IF(OR($O906 = 13, $O906 = 12, $O906 = 11) + N("If coordinator or specialist or analyst"),
                RANDBETWEEN(7,8),
                7
            )
        )
    )
)</f>
        <v>8</v>
      </c>
      <c r="L906" s="8" t="str">
        <f ca="1">VLOOKUP($K906,Education!$A:$B,2,FALSE)</f>
        <v>Graduate school</v>
      </c>
      <c r="M906" s="7" t="e">
        <f ca="1" xml:space="preserve">
  IF(OR($O906 = 5, $O906 = 6, $O906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6" s="7" t="e">
        <f ca="1">VLOOKUP($M906,Department!$A:$B,2,FALSE)</f>
        <v>#NUM!</v>
      </c>
      <c r="O906" s="6">
        <f t="shared" ca="1" si="14"/>
        <v>11</v>
      </c>
      <c r="P906" s="7" t="str">
        <f ca="1">VLOOKUP($O906,Role!$A:$B,2,FALSE)</f>
        <v>Analyst</v>
      </c>
      <c r="Q906" s="6">
        <f ca="1" xml:space="preserve">
IF($O906 = 11 + N("Analyst"),
    RANDBETWEEN(5, 7) + N("Jr, Pleno, Sr"),
    ""
)</f>
        <v>5</v>
      </c>
      <c r="R906" s="7" t="e">
        <f ca="1" xml:space="preserve">
IF($Q906 &lt;&gt; "",
    VLOOKUP($Q906,Level!$A:$B,2,FALSE),
    ""
)</f>
        <v>#N/A</v>
      </c>
      <c r="S906" s="1" t="e">
        <f ca="1" xml:space="preserve">
IF($O906 = 5 + N("Presidente"),
    27000,
    IF($O906 = 6 + N("Vice-presidente"),
        23000,
        IF(OR($O906 = 8, $O906= 13, $O906 = 12) + N("Secretária bilíngue ou coordenador ou especialista"),
            8000,
            IF($O906 = 7 + N("Diretor"),
                15000,
                IF($O906 = 14 + N("Gerente"),
                    12000,
                    IF($O906 = 9 + N("Estagiário"),
                        705,
                        IF($O906 = 10 + N("Trainee"),
                            805,
                            IF($O906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IF($K906 = 7,
  500,
  IF($K906 = 8,
    1000,
    IF($K906 = 9,
      1500,
      IF($K906 = 10,
        2000,
        0
      )
    )
  )
)
+
N("Adicional no salário por área")
+
IF($M906 = 14 + N("Tecnologia da Informação"),
  120,
  IF($M906 = 16 + N("Vendas"),
    110,
    IF($M906 = 15 + N("Jurídico"),
      100,
      IF(OR($M906 = 8, $M906 = 9, $M906 = 11) + N("Recursos humanos ou comercial ou comunicação e marketing"),
        80,
        0
      )
    )
  )
)
+
N("Adicionando pegadinha")
+
IF(AND($M906 = 16, $K906 = 9, $O906 = 11, $Q906 = 5) + N("Se for de vendas, com mestrado, analista sênior"),
  IF(#REF! = 5,
    100,
    0
  )
  +
  IF($I906 = "M",
    200,
    0
  ),
  0
)</f>
        <v>#NUM!</v>
      </c>
    </row>
    <row r="907" spans="1:19" ht="14.25" customHeight="1" x14ac:dyDescent="0.2">
      <c r="A907" s="7" t="s">
        <v>94</v>
      </c>
      <c r="B907" s="5">
        <f>ROW()</f>
        <v>907</v>
      </c>
      <c r="C907" s="6" t="b">
        <v>1</v>
      </c>
      <c r="D907" s="7" t="e">
        <f ca="1">IF($B907 = 1 + N("Presidente"),
    127,
    IF($B907 = 2 + N("Vice-Presidente"),
        72,
        IF($B907 = 3 + N("Secretária bilíngue"),
            13,
            RANDBETWEEN(5,COUNT(#REF!) + 1)
        )
    )
)</f>
        <v>#NUM!</v>
      </c>
      <c r="E907" s="7" t="e">
        <f ca="1">VLOOKUP($D907,#REF!,2,FALSE)</f>
        <v>#NUM!</v>
      </c>
      <c r="F907" s="7" t="e">
        <f ca="1" xml:space="preserve">
IF($B907 = 1,
    0,
    RANDBETWEEN(5,COUNT(#REF!) + 1)
)</f>
        <v>#NUM!</v>
      </c>
      <c r="G907" s="7" t="e">
        <f ca="1" xml:space="preserve">
IF($B907 = 1 + N("Presidente"),
    "de Orléans e Bragança",
    VLOOKUP($F907,#REF!,2,FALSE) &amp; " " &amp; VLOOKUP(RANDBETWEEN(5,COUNT(#REF!) + 1),#REF!,2,FALSE)
)</f>
        <v>#NUM!</v>
      </c>
      <c r="H907" s="7" t="s">
        <v>1003</v>
      </c>
      <c r="I907" s="7" t="s">
        <v>6</v>
      </c>
      <c r="J907" s="8">
        <f ca="1" xml:space="preserve">
IF($O907 = 5 + N("CEO"),
    TODAY() - 16340,
    IF($O907 = 8 + N("Secretary"),
        RANDBETWEEN(TODAY() - 12418.5, TODAY()-6574.5),
        IF(OR($O907 = 7, $O907 = 14),
            RANDBETWEEN(TODAY() - 16071, TODAY() - 8766),
            IF(OR($O907 = 13, $O907 = 12, $O907 = 11),
                RANDBETWEEN(TODAY() - 27393.75, TODAY() - 12783.75),
                RANDBETWEEN(TODAY() - 27393.75, TODAY()-10957.5)
            )
        )
    )
)</f>
        <v>33248</v>
      </c>
      <c r="K907" s="6">
        <f ca="1" xml:space="preserve">
IF(OR($O907 = 5, $O907 = 6) + N("Se for presidente ou vice-presidente"),
    10 + N("Doutor"),
    IF($O907 = 7 + N("Se for diretor"),
        RANDBETWEEN(8,10) + N("Graduate school or Master’s degree or Doctorate"),
        IF($O907 = 14 + N("If a manager"),
            RANDBETWEEN(7,9),
            IF(OR($O907 = 13, $O907 = 12, $O907 = 11) + N("If coordinator or specialist or analyst"),
                RANDBETWEEN(7,8),
                7
            )
        )
    )
)</f>
        <v>7</v>
      </c>
      <c r="L907" s="8" t="str">
        <f ca="1">VLOOKUP($K907,Education!$A:$B,2,FALSE)</f>
        <v>Undergraduate degree</v>
      </c>
      <c r="M907" s="7" t="e">
        <f ca="1" xml:space="preserve">
  IF(OR($O907 = 5, $O907 = 6, $O907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7" s="7" t="e">
        <f ca="1">VLOOKUP($M907,Department!$A:$B,2,FALSE)</f>
        <v>#NUM!</v>
      </c>
      <c r="O907" s="6">
        <f t="shared" ca="1" si="14"/>
        <v>10</v>
      </c>
      <c r="P907" s="7" t="str">
        <f ca="1">VLOOKUP($O907,Role!$A:$B,2,FALSE)</f>
        <v>Trainee</v>
      </c>
      <c r="Q907" s="6" t="str">
        <f ca="1" xml:space="preserve">
IF($O907 = 11 + N("Analyst"),
    RANDBETWEEN(5, 7) + N("Jr, Pleno, Sr"),
    ""
)</f>
        <v/>
      </c>
      <c r="R907" s="7" t="str">
        <f ca="1" xml:space="preserve">
IF($Q907 &lt;&gt; "",
    VLOOKUP($Q907,Level!$A:$B,2,FALSE),
    ""
)</f>
        <v/>
      </c>
      <c r="S907" s="1" t="e">
        <f ca="1" xml:space="preserve">
IF($O907 = 5 + N("Presidente"),
    27000,
    IF($O907 = 6 + N("Vice-presidente"),
        23000,
        IF(OR($O907 = 8, $O907= 13, $O907 = 12) + N("Secretária bilíngue ou coordenador ou especialista"),
            8000,
            IF($O907 = 7 + N("Diretor"),
                15000,
                IF($O907 = 14 + N("Gerente"),
                    12000,
                    IF($O907 = 9 + N("Estagiário"),
                        705,
                        IF($O907 = 10 + N("Trainee"),
                            805,
                            IF($O907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IF($K907 = 7,
  500,
  IF($K907 = 8,
    1000,
    IF($K907 = 9,
      1500,
      IF($K907 = 10,
        2000,
        0
      )
    )
  )
)
+
N("Adicional no salário por área")
+
IF($M907 = 14 + N("Tecnologia da Informação"),
  120,
  IF($M907 = 16 + N("Vendas"),
    110,
    IF($M907 = 15 + N("Jurídico"),
      100,
      IF(OR($M907 = 8, $M907 = 9, $M907 = 11) + N("Recursos humanos ou comercial ou comunicação e marketing"),
        80,
        0
      )
    )
  )
)
+
N("Adicionando pegadinha")
+
IF(AND($M907 = 16, $K907 = 9, $O907 = 11, $Q907 = 5) + N("Se for de vendas, com mestrado, analista sênior"),
  IF(#REF! = 5,
    100,
    0
  )
  +
  IF($I907 = "M",
    200,
    0
  ),
  0
)</f>
        <v>#NUM!</v>
      </c>
    </row>
    <row r="908" spans="1:19" ht="14.25" customHeight="1" x14ac:dyDescent="0.2">
      <c r="A908" s="7" t="s">
        <v>94</v>
      </c>
      <c r="B908" s="5">
        <f>ROW()</f>
        <v>908</v>
      </c>
      <c r="C908" s="6" t="b">
        <v>1</v>
      </c>
      <c r="D908" s="7" t="e">
        <f ca="1">IF($B908 = 1 + N("Presidente"),
    127,
    IF($B908 = 2 + N("Vice-Presidente"),
        72,
        IF($B908 = 3 + N("Secretária bilíngue"),
            13,
            RANDBETWEEN(5,COUNT(#REF!) + 1)
        )
    )
)</f>
        <v>#NUM!</v>
      </c>
      <c r="E908" s="7" t="e">
        <f ca="1">VLOOKUP($D908,#REF!,2,FALSE)</f>
        <v>#NUM!</v>
      </c>
      <c r="F908" s="7" t="e">
        <f ca="1" xml:space="preserve">
IF($B908 = 1,
    0,
    RANDBETWEEN(5,COUNT(#REF!) + 1)
)</f>
        <v>#NUM!</v>
      </c>
      <c r="G908" s="7" t="e">
        <f ca="1" xml:space="preserve">
IF($B908 = 1 + N("Presidente"),
    "de Orléans e Bragança",
    VLOOKUP($F908,#REF!,2,FALSE) &amp; " " &amp; VLOOKUP(RANDBETWEEN(5,COUNT(#REF!) + 1),#REF!,2,FALSE)
)</f>
        <v>#NUM!</v>
      </c>
      <c r="H908" s="7" t="s">
        <v>1004</v>
      </c>
      <c r="I908" s="7" t="s">
        <v>5</v>
      </c>
      <c r="J908" s="8">
        <f ca="1" xml:space="preserve">
IF($O908 = 5 + N("CEO"),
    TODAY() - 16340,
    IF($O908 = 8 + N("Secretary"),
        RANDBETWEEN(TODAY() - 12418.5, TODAY()-6574.5),
        IF(OR($O908 = 7, $O908 = 14),
            RANDBETWEEN(TODAY() - 16071, TODAY() - 8766),
            IF(OR($O908 = 13, $O908 = 12, $O908 = 11),
                RANDBETWEEN(TODAY() - 27393.75, TODAY() - 12783.75),
                RANDBETWEEN(TODAY() - 27393.75, TODAY()-10957.5)
            )
        )
    )
)</f>
        <v>24718</v>
      </c>
      <c r="K908" s="6">
        <f ca="1" xml:space="preserve">
IF(OR($O908 = 5, $O908 = 6) + N("Se for presidente ou vice-presidente"),
    10 + N("Doutor"),
    IF($O908 = 7 + N("Se for diretor"),
        RANDBETWEEN(8,10) + N("Graduate school or Master’s degree or Doctorate"),
        IF($O908 = 14 + N("If a manager"),
            RANDBETWEEN(7,9),
            IF(OR($O908 = 13, $O908 = 12, $O908 = 11) + N("If coordinator or specialist or analyst"),
                RANDBETWEEN(7,8),
                7
            )
        )
    )
)</f>
        <v>7</v>
      </c>
      <c r="L908" s="8" t="str">
        <f ca="1">VLOOKUP($K908,Education!$A:$B,2,FALSE)</f>
        <v>Undergraduate degree</v>
      </c>
      <c r="M908" s="7" t="e">
        <f ca="1" xml:space="preserve">
  IF(OR($O908 = 5, $O908 = 6, $O908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8" s="7" t="e">
        <f ca="1">VLOOKUP($M908,Department!$A:$B,2,FALSE)</f>
        <v>#NUM!</v>
      </c>
      <c r="O908" s="6">
        <f t="shared" ca="1" si="14"/>
        <v>11</v>
      </c>
      <c r="P908" s="7" t="str">
        <f ca="1">VLOOKUP($O908,Role!$A:$B,2,FALSE)</f>
        <v>Analyst</v>
      </c>
      <c r="Q908" s="6">
        <f ca="1" xml:space="preserve">
IF($O908 = 11 + N("Analyst"),
    RANDBETWEEN(5, 7) + N("Jr, Pleno, Sr"),
    ""
)</f>
        <v>6</v>
      </c>
      <c r="R908" s="7" t="e">
        <f ca="1" xml:space="preserve">
IF($Q908 &lt;&gt; "",
    VLOOKUP($Q908,Level!$A:$B,2,FALSE),
    ""
)</f>
        <v>#N/A</v>
      </c>
      <c r="S908" s="1" t="e">
        <f ca="1" xml:space="preserve">
IF($O908 = 5 + N("Presidente"),
    27000,
    IF($O908 = 6 + N("Vice-presidente"),
        23000,
        IF(OR($O908 = 8, $O908= 13, $O908 = 12) + N("Secretária bilíngue ou coordenador ou especialista"),
            8000,
            IF($O908 = 7 + N("Diretor"),
                15000,
                IF($O908 = 14 + N("Gerente"),
                    12000,
                    IF($O908 = 9 + N("Estagiário"),
                        705,
                        IF($O908 = 10 + N("Trainee"),
                            805,
                            IF($O908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IF($K908 = 7,
  500,
  IF($K908 = 8,
    1000,
    IF($K908 = 9,
      1500,
      IF($K908 = 10,
        2000,
        0
      )
    )
  )
)
+
N("Adicional no salário por área")
+
IF($M908 = 14 + N("Tecnologia da Informação"),
  120,
  IF($M908 = 16 + N("Vendas"),
    110,
    IF($M908 = 15 + N("Jurídico"),
      100,
      IF(OR($M908 = 8, $M908 = 9, $M908 = 11) + N("Recursos humanos ou comercial ou comunicação e marketing"),
        80,
        0
      )
    )
  )
)
+
N("Adicionando pegadinha")
+
IF(AND($M908 = 16, $K908 = 9, $O908 = 11, $Q908 = 5) + N("Se for de vendas, com mestrado, analista sênior"),
  IF(#REF! = 5,
    100,
    0
  )
  +
  IF($I908 = "M",
    200,
    0
  ),
  0
)</f>
        <v>#NUM!</v>
      </c>
    </row>
    <row r="909" spans="1:19" ht="14.25" customHeight="1" x14ac:dyDescent="0.2">
      <c r="A909" s="7" t="s">
        <v>94</v>
      </c>
      <c r="B909" s="5">
        <f>ROW()</f>
        <v>909</v>
      </c>
      <c r="C909" s="6" t="b">
        <v>1</v>
      </c>
      <c r="D909" s="7" t="e">
        <f ca="1">IF($B909 = 1 + N("Presidente"),
    127,
    IF($B909 = 2 + N("Vice-Presidente"),
        72,
        IF($B909 = 3 + N("Secretária bilíngue"),
            13,
            RANDBETWEEN(5,COUNT(#REF!) + 1)
        )
    )
)</f>
        <v>#NUM!</v>
      </c>
      <c r="E909" s="7" t="e">
        <f ca="1">VLOOKUP($D909,#REF!,2,FALSE)</f>
        <v>#NUM!</v>
      </c>
      <c r="F909" s="7" t="e">
        <f ca="1" xml:space="preserve">
IF($B909 = 1,
    0,
    RANDBETWEEN(5,COUNT(#REF!) + 1)
)</f>
        <v>#NUM!</v>
      </c>
      <c r="G909" s="7" t="e">
        <f ca="1" xml:space="preserve">
IF($B909 = 1 + N("Presidente"),
    "de Orléans e Bragança",
    VLOOKUP($F909,#REF!,2,FALSE) &amp; " " &amp; VLOOKUP(RANDBETWEEN(5,COUNT(#REF!) + 1),#REF!,2,FALSE)
)</f>
        <v>#NUM!</v>
      </c>
      <c r="H909" s="7" t="s">
        <v>1005</v>
      </c>
      <c r="I909" s="7" t="s">
        <v>6</v>
      </c>
      <c r="J909" s="8">
        <f ca="1" xml:space="preserve">
IF($O909 = 5 + N("CEO"),
    TODAY() - 16340,
    IF($O909 = 8 + N("Secretary"),
        RANDBETWEEN(TODAY() - 12418.5, TODAY()-6574.5),
        IF(OR($O909 = 7, $O909 = 14),
            RANDBETWEEN(TODAY() - 16071, TODAY() - 8766),
            IF(OR($O909 = 13, $O909 = 12, $O909 = 11),
                RANDBETWEEN(TODAY() - 27393.75, TODAY() - 12783.75),
                RANDBETWEEN(TODAY() - 27393.75, TODAY()-10957.5)
            )
        )
    )
)</f>
        <v>18647</v>
      </c>
      <c r="K909" s="6">
        <f ca="1" xml:space="preserve">
IF(OR($O909 = 5, $O909 = 6) + N("Se for presidente ou vice-presidente"),
    10 + N("Doutor"),
    IF($O909 = 7 + N("Se for diretor"),
        RANDBETWEEN(8,10) + N("Graduate school or Master’s degree or Doctorate"),
        IF($O909 = 14 + N("If a manager"),
            RANDBETWEEN(7,9),
            IF(OR($O909 = 13, $O909 = 12, $O909 = 11) + N("If coordinator or specialist or analyst"),
                RANDBETWEEN(7,8),
                7
            )
        )
    )
)</f>
        <v>7</v>
      </c>
      <c r="L909" s="8" t="str">
        <f ca="1">VLOOKUP($K909,Education!$A:$B,2,FALSE)</f>
        <v>Undergraduate degree</v>
      </c>
      <c r="M909" s="7" t="e">
        <f ca="1" xml:space="preserve">
  IF(OR($O909 = 5, $O909 = 6, $O909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09" s="7" t="e">
        <f ca="1">VLOOKUP($M909,Department!$A:$B,2,FALSE)</f>
        <v>#NUM!</v>
      </c>
      <c r="O909" s="6">
        <f t="shared" ca="1" si="14"/>
        <v>9</v>
      </c>
      <c r="P909" s="7" t="str">
        <f ca="1">VLOOKUP($O909,Role!$A:$B,2,FALSE)</f>
        <v>Intern</v>
      </c>
      <c r="Q909" s="6" t="str">
        <f ca="1" xml:space="preserve">
IF($O909 = 11 + N("Analyst"),
    RANDBETWEEN(5, 7) + N("Jr, Pleno, Sr"),
    ""
)</f>
        <v/>
      </c>
      <c r="R909" s="7" t="str">
        <f ca="1" xml:space="preserve">
IF($Q909 &lt;&gt; "",
    VLOOKUP($Q909,Level!$A:$B,2,FALSE),
    ""
)</f>
        <v/>
      </c>
      <c r="S909" s="1" t="e">
        <f ca="1" xml:space="preserve">
IF($O909 = 5 + N("Presidente"),
    27000,
    IF($O909 = 6 + N("Vice-presidente"),
        23000,
        IF(OR($O909 = 8, $O909= 13, $O909 = 12) + N("Secretária bilíngue ou coordenador ou especialista"),
            8000,
            IF($O909 = 7 + N("Diretor"),
                15000,
                IF($O909 = 14 + N("Gerente"),
                    12000,
                    IF($O909 = 9 + N("Estagiário"),
                        705,
                        IF($O909 = 10 + N("Trainee"),
                            805,
                            IF($O909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IF($K909 = 7,
  500,
  IF($K909 = 8,
    1000,
    IF($K909 = 9,
      1500,
      IF($K909 = 10,
        2000,
        0
      )
    )
  )
)
+
N("Adicional no salário por área")
+
IF($M909 = 14 + N("Tecnologia da Informação"),
  120,
  IF($M909 = 16 + N("Vendas"),
    110,
    IF($M909 = 15 + N("Jurídico"),
      100,
      IF(OR($M909 = 8, $M909 = 9, $M909 = 11) + N("Recursos humanos ou comercial ou comunicação e marketing"),
        80,
        0
      )
    )
  )
)
+
N("Adicionando pegadinha")
+
IF(AND($M909 = 16, $K909 = 9, $O909 = 11, $Q909 = 5) + N("Se for de vendas, com mestrado, analista sênior"),
  IF(#REF! = 5,
    100,
    0
  )
  +
  IF($I909 = "M",
    200,
    0
  ),
  0
)</f>
        <v>#NUM!</v>
      </c>
    </row>
    <row r="910" spans="1:19" ht="14.25" customHeight="1" x14ac:dyDescent="0.2">
      <c r="A910" s="7" t="s">
        <v>94</v>
      </c>
      <c r="B910" s="5">
        <f>ROW()</f>
        <v>910</v>
      </c>
      <c r="C910" s="6" t="b">
        <v>1</v>
      </c>
      <c r="D910" s="7" t="e">
        <f ca="1">IF($B910 = 1 + N("Presidente"),
    127,
    IF($B910 = 2 + N("Vice-Presidente"),
        72,
        IF($B910 = 3 + N("Secretária bilíngue"),
            13,
            RANDBETWEEN(5,COUNT(#REF!) + 1)
        )
    )
)</f>
        <v>#NUM!</v>
      </c>
      <c r="E910" s="7" t="e">
        <f ca="1">VLOOKUP($D910,#REF!,2,FALSE)</f>
        <v>#NUM!</v>
      </c>
      <c r="F910" s="7" t="e">
        <f ca="1" xml:space="preserve">
IF($B910 = 1,
    0,
    RANDBETWEEN(5,COUNT(#REF!) + 1)
)</f>
        <v>#NUM!</v>
      </c>
      <c r="G910" s="7" t="e">
        <f ca="1" xml:space="preserve">
IF($B910 = 1 + N("Presidente"),
    "de Orléans e Bragança",
    VLOOKUP($F910,#REF!,2,FALSE) &amp; " " &amp; VLOOKUP(RANDBETWEEN(5,COUNT(#REF!) + 1),#REF!,2,FALSE)
)</f>
        <v>#NUM!</v>
      </c>
      <c r="H910" s="7" t="s">
        <v>1006</v>
      </c>
      <c r="I910" s="7" t="s">
        <v>6</v>
      </c>
      <c r="J910" s="8">
        <f ca="1" xml:space="preserve">
IF($O910 = 5 + N("CEO"),
    TODAY() - 16340,
    IF($O910 = 8 + N("Secretary"),
        RANDBETWEEN(TODAY() - 12418.5, TODAY()-6574.5),
        IF(OR($O910 = 7, $O910 = 14),
            RANDBETWEEN(TODAY() - 16071, TODAY() - 8766),
            IF(OR($O910 = 13, $O910 = 12, $O910 = 11),
                RANDBETWEEN(TODAY() - 27393.75, TODAY() - 12783.75),
                RANDBETWEEN(TODAY() - 27393.75, TODAY()-10957.5)
            )
        )
    )
)</f>
        <v>23480</v>
      </c>
      <c r="K910" s="6">
        <f ca="1" xml:space="preserve">
IF(OR($O910 = 5, $O910 = 6) + N("Se for presidente ou vice-presidente"),
    10 + N("Doutor"),
    IF($O910 = 7 + N("Se for diretor"),
        RANDBETWEEN(8,10) + N("Graduate school or Master’s degree or Doctorate"),
        IF($O910 = 14 + N("If a manager"),
            RANDBETWEEN(7,9),
            IF(OR($O910 = 13, $O910 = 12, $O910 = 11) + N("If coordinator or specialist or analyst"),
                RANDBETWEEN(7,8),
                7
            )
        )
    )
)</f>
        <v>7</v>
      </c>
      <c r="L910" s="8" t="str">
        <f ca="1">VLOOKUP($K910,Education!$A:$B,2,FALSE)</f>
        <v>Undergraduate degree</v>
      </c>
      <c r="M910" s="7" t="e">
        <f ca="1" xml:space="preserve">
  IF(OR($O910 = 5, $O910 = 6, $O910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0" s="7" t="e">
        <f ca="1">VLOOKUP($M910,Department!$A:$B,2,FALSE)</f>
        <v>#NUM!</v>
      </c>
      <c r="O910" s="6">
        <f t="shared" ca="1" si="14"/>
        <v>11</v>
      </c>
      <c r="P910" s="7" t="str">
        <f ca="1">VLOOKUP($O910,Role!$A:$B,2,FALSE)</f>
        <v>Analyst</v>
      </c>
      <c r="Q910" s="6">
        <f ca="1" xml:space="preserve">
IF($O910 = 11 + N("Analyst"),
    RANDBETWEEN(5, 7) + N("Jr, Pleno, Sr"),
    ""
)</f>
        <v>6</v>
      </c>
      <c r="R910" s="7" t="e">
        <f ca="1" xml:space="preserve">
IF($Q910 &lt;&gt; "",
    VLOOKUP($Q910,Level!$A:$B,2,FALSE),
    ""
)</f>
        <v>#N/A</v>
      </c>
      <c r="S910" s="1" t="e">
        <f ca="1" xml:space="preserve">
IF($O910 = 5 + N("Presidente"),
    27000,
    IF($O910 = 6 + N("Vice-presidente"),
        23000,
        IF(OR($O910 = 8, $O910= 13, $O910 = 12) + N("Secretária bilíngue ou coordenador ou especialista"),
            8000,
            IF($O910 = 7 + N("Diretor"),
                15000,
                IF($O910 = 14 + N("Gerente"),
                    12000,
                    IF($O910 = 9 + N("Estagiário"),
                        705,
                        IF($O910 = 10 + N("Trainee"),
                            805,
                            IF($O910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IF($K910 = 7,
  500,
  IF($K910 = 8,
    1000,
    IF($K910 = 9,
      1500,
      IF($K910 = 10,
        2000,
        0
      )
    )
  )
)
+
N("Adicional no salário por área")
+
IF($M910 = 14 + N("Tecnologia da Informação"),
  120,
  IF($M910 = 16 + N("Vendas"),
    110,
    IF($M910 = 15 + N("Jurídico"),
      100,
      IF(OR($M910 = 8, $M910 = 9, $M910 = 11) + N("Recursos humanos ou comercial ou comunicação e marketing"),
        80,
        0
      )
    )
  )
)
+
N("Adicionando pegadinha")
+
IF(AND($M910 = 16, $K910 = 9, $O910 = 11, $Q910 = 5) + N("Se for de vendas, com mestrado, analista sênior"),
  IF(#REF! = 5,
    100,
    0
  )
  +
  IF($I910 = "M",
    200,
    0
  ),
  0
)</f>
        <v>#NUM!</v>
      </c>
    </row>
    <row r="911" spans="1:19" ht="14.25" customHeight="1" x14ac:dyDescent="0.2">
      <c r="A911" s="7" t="s">
        <v>94</v>
      </c>
      <c r="B911" s="5">
        <f>ROW()</f>
        <v>911</v>
      </c>
      <c r="C911" s="6" t="b">
        <v>1</v>
      </c>
      <c r="D911" s="7" t="e">
        <f ca="1">IF($B911 = 1 + N("Presidente"),
    127,
    IF($B911 = 2 + N("Vice-Presidente"),
        72,
        IF($B911 = 3 + N("Secretária bilíngue"),
            13,
            RANDBETWEEN(5,COUNT(#REF!) + 1)
        )
    )
)</f>
        <v>#NUM!</v>
      </c>
      <c r="E911" s="7" t="e">
        <f ca="1">VLOOKUP($D911,#REF!,2,FALSE)</f>
        <v>#NUM!</v>
      </c>
      <c r="F911" s="7" t="e">
        <f ca="1" xml:space="preserve">
IF($B911 = 1,
    0,
    RANDBETWEEN(5,COUNT(#REF!) + 1)
)</f>
        <v>#NUM!</v>
      </c>
      <c r="G911" s="7" t="e">
        <f ca="1" xml:space="preserve">
IF($B911 = 1 + N("Presidente"),
    "de Orléans e Bragança",
    VLOOKUP($F911,#REF!,2,FALSE) &amp; " " &amp; VLOOKUP(RANDBETWEEN(5,COUNT(#REF!) + 1),#REF!,2,FALSE)
)</f>
        <v>#NUM!</v>
      </c>
      <c r="H911" s="7" t="s">
        <v>1007</v>
      </c>
      <c r="I911" s="7" t="s">
        <v>6</v>
      </c>
      <c r="J911" s="8">
        <f ca="1" xml:space="preserve">
IF($O911 = 5 + N("CEO"),
    TODAY() - 16340,
    IF($O911 = 8 + N("Secretary"),
        RANDBETWEEN(TODAY() - 12418.5, TODAY()-6574.5),
        IF(OR($O911 = 7, $O911 = 14),
            RANDBETWEEN(TODAY() - 16071, TODAY() - 8766),
            IF(OR($O911 = 13, $O911 = 12, $O911 = 11),
                RANDBETWEEN(TODAY() - 27393.75, TODAY() - 12783.75),
                RANDBETWEEN(TODAY() - 27393.75, TODAY()-10957.5)
            )
        )
    )
)</f>
        <v>28053</v>
      </c>
      <c r="K911" s="6">
        <f ca="1" xml:space="preserve">
IF(OR($O911 = 5, $O911 = 6) + N("Se for presidente ou vice-presidente"),
    10 + N("Doutor"),
    IF($O911 = 7 + N("Se for diretor"),
        RANDBETWEEN(8,10) + N("Graduate school or Master’s degree or Doctorate"),
        IF($O911 = 14 + N("If a manager"),
            RANDBETWEEN(7,9),
            IF(OR($O911 = 13, $O911 = 12, $O911 = 11) + N("If coordinator or specialist or analyst"),
                RANDBETWEEN(7,8),
                7
            )
        )
    )
)</f>
        <v>7</v>
      </c>
      <c r="L911" s="8" t="str">
        <f ca="1">VLOOKUP($K911,Education!$A:$B,2,FALSE)</f>
        <v>Undergraduate degree</v>
      </c>
      <c r="M911" s="7" t="e">
        <f ca="1" xml:space="preserve">
  IF(OR($O911 = 5, $O911 = 6, $O911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1" s="7" t="e">
        <f ca="1">VLOOKUP($M911,Department!$A:$B,2,FALSE)</f>
        <v>#NUM!</v>
      </c>
      <c r="O911" s="6">
        <f t="shared" ca="1" si="14"/>
        <v>9</v>
      </c>
      <c r="P911" s="7" t="str">
        <f ca="1">VLOOKUP($O911,Role!$A:$B,2,FALSE)</f>
        <v>Intern</v>
      </c>
      <c r="Q911" s="6" t="str">
        <f ca="1" xml:space="preserve">
IF($O911 = 11 + N("Analyst"),
    RANDBETWEEN(5, 7) + N("Jr, Pleno, Sr"),
    ""
)</f>
        <v/>
      </c>
      <c r="R911" s="7" t="str">
        <f ca="1" xml:space="preserve">
IF($Q911 &lt;&gt; "",
    VLOOKUP($Q911,Level!$A:$B,2,FALSE),
    ""
)</f>
        <v/>
      </c>
      <c r="S911" s="1" t="e">
        <f ca="1" xml:space="preserve">
IF($O911 = 5 + N("Presidente"),
    27000,
    IF($O911 = 6 + N("Vice-presidente"),
        23000,
        IF(OR($O911 = 8, $O911= 13, $O911 = 12) + N("Secretária bilíngue ou coordenador ou especialista"),
            8000,
            IF($O911 = 7 + N("Diretor"),
                15000,
                IF($O911 = 14 + N("Gerente"),
                    12000,
                    IF($O911 = 9 + N("Estagiário"),
                        705,
                        IF($O911 = 10 + N("Trainee"),
                            805,
                            IF($O911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IF($K911 = 7,
  500,
  IF($K911 = 8,
    1000,
    IF($K911 = 9,
      1500,
      IF($K911 = 10,
        2000,
        0
      )
    )
  )
)
+
N("Adicional no salário por área")
+
IF($M911 = 14 + N("Tecnologia da Informação"),
  120,
  IF($M911 = 16 + N("Vendas"),
    110,
    IF($M911 = 15 + N("Jurídico"),
      100,
      IF(OR($M911 = 8, $M911 = 9, $M911 = 11) + N("Recursos humanos ou comercial ou comunicação e marketing"),
        80,
        0
      )
    )
  )
)
+
N("Adicionando pegadinha")
+
IF(AND($M911 = 16, $K911 = 9, $O911 = 11, $Q911 = 5) + N("Se for de vendas, com mestrado, analista sênior"),
  IF(#REF! = 5,
    100,
    0
  )
  +
  IF($I911 = "M",
    200,
    0
  ),
  0
)</f>
        <v>#NUM!</v>
      </c>
    </row>
    <row r="912" spans="1:19" ht="14.25" customHeight="1" x14ac:dyDescent="0.2">
      <c r="A912" s="7" t="s">
        <v>94</v>
      </c>
      <c r="B912" s="5">
        <f>ROW()</f>
        <v>912</v>
      </c>
      <c r="C912" s="6" t="b">
        <v>1</v>
      </c>
      <c r="D912" s="7" t="e">
        <f ca="1">IF($B912 = 1 + N("Presidente"),
    127,
    IF($B912 = 2 + N("Vice-Presidente"),
        72,
        IF($B912 = 3 + N("Secretária bilíngue"),
            13,
            RANDBETWEEN(5,COUNT(#REF!) + 1)
        )
    )
)</f>
        <v>#NUM!</v>
      </c>
      <c r="E912" s="7" t="e">
        <f ca="1">VLOOKUP($D912,#REF!,2,FALSE)</f>
        <v>#NUM!</v>
      </c>
      <c r="F912" s="7" t="e">
        <f ca="1" xml:space="preserve">
IF($B912 = 1,
    0,
    RANDBETWEEN(5,COUNT(#REF!) + 1)
)</f>
        <v>#NUM!</v>
      </c>
      <c r="G912" s="7" t="e">
        <f ca="1" xml:space="preserve">
IF($B912 = 1 + N("Presidente"),
    "de Orléans e Bragança",
    VLOOKUP($F912,#REF!,2,FALSE) &amp; " " &amp; VLOOKUP(RANDBETWEEN(5,COUNT(#REF!) + 1),#REF!,2,FALSE)
)</f>
        <v>#NUM!</v>
      </c>
      <c r="H912" s="7" t="s">
        <v>1008</v>
      </c>
      <c r="I912" s="7" t="s">
        <v>6</v>
      </c>
      <c r="J912" s="8">
        <f ca="1" xml:space="preserve">
IF($O912 = 5 + N("CEO"),
    TODAY() - 16340,
    IF($O912 = 8 + N("Secretary"),
        RANDBETWEEN(TODAY() - 12418.5, TODAY()-6574.5),
        IF(OR($O912 = 7, $O912 = 14),
            RANDBETWEEN(TODAY() - 16071, TODAY() - 8766),
            IF(OR($O912 = 13, $O912 = 12, $O912 = 11),
                RANDBETWEEN(TODAY() - 27393.75, TODAY() - 12783.75),
                RANDBETWEEN(TODAY() - 27393.75, TODAY()-10957.5)
            )
        )
    )
)</f>
        <v>22099</v>
      </c>
      <c r="K912" s="6">
        <f ca="1" xml:space="preserve">
IF(OR($O912 = 5, $O912 = 6) + N("Se for presidente ou vice-presidente"),
    10 + N("Doutor"),
    IF($O912 = 7 + N("Se for diretor"),
        RANDBETWEEN(8,10) + N("Graduate school or Master’s degree or Doctorate"),
        IF($O912 = 14 + N("If a manager"),
            RANDBETWEEN(7,9),
            IF(OR($O912 = 13, $O912 = 12, $O912 = 11) + N("If coordinator or specialist or analyst"),
                RANDBETWEEN(7,8),
                7
            )
        )
    )
)</f>
        <v>8</v>
      </c>
      <c r="L912" s="8" t="str">
        <f ca="1">VLOOKUP($K912,Education!$A:$B,2,FALSE)</f>
        <v>Graduate school</v>
      </c>
      <c r="M912" s="7" t="e">
        <f ca="1" xml:space="preserve">
  IF(OR($O912 = 5, $O912 = 6, $O912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2" s="7" t="e">
        <f ca="1">VLOOKUP($M912,Department!$A:$B,2,FALSE)</f>
        <v>#NUM!</v>
      </c>
      <c r="O912" s="6">
        <f t="shared" ca="1" si="14"/>
        <v>11</v>
      </c>
      <c r="P912" s="7" t="str">
        <f ca="1">VLOOKUP($O912,Role!$A:$B,2,FALSE)</f>
        <v>Analyst</v>
      </c>
      <c r="Q912" s="6">
        <f ca="1" xml:space="preserve">
IF($O912 = 11 + N("Analyst"),
    RANDBETWEEN(5, 7) + N("Jr, Pleno, Sr"),
    ""
)</f>
        <v>5</v>
      </c>
      <c r="R912" s="7" t="e">
        <f ca="1" xml:space="preserve">
IF($Q912 &lt;&gt; "",
    VLOOKUP($Q912,Level!$A:$B,2,FALSE),
    ""
)</f>
        <v>#N/A</v>
      </c>
      <c r="S912" s="1" t="e">
        <f ca="1" xml:space="preserve">
IF($O912 = 5 + N("Presidente"),
    27000,
    IF($O912 = 6 + N("Vice-presidente"),
        23000,
        IF(OR($O912 = 8, $O912= 13, $O912 = 12) + N("Secretária bilíngue ou coordenador ou especialista"),
            8000,
            IF($O912 = 7 + N("Diretor"),
                15000,
                IF($O912 = 14 + N("Gerente"),
                    12000,
                    IF($O912 = 9 + N("Estagiário"),
                        705,
                        IF($O912 = 10 + N("Trainee"),
                            805,
                            IF($O912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IF($K912 = 7,
  500,
  IF($K912 = 8,
    1000,
    IF($K912 = 9,
      1500,
      IF($K912 = 10,
        2000,
        0
      )
    )
  )
)
+
N("Adicional no salário por área")
+
IF($M912 = 14 + N("Tecnologia da Informação"),
  120,
  IF($M912 = 16 + N("Vendas"),
    110,
    IF($M912 = 15 + N("Jurídico"),
      100,
      IF(OR($M912 = 8, $M912 = 9, $M912 = 11) + N("Recursos humanos ou comercial ou comunicação e marketing"),
        80,
        0
      )
    )
  )
)
+
N("Adicionando pegadinha")
+
IF(AND($M912 = 16, $K912 = 9, $O912 = 11, $Q912 = 5) + N("Se for de vendas, com mestrado, analista sênior"),
  IF(#REF! = 5,
    100,
    0
  )
  +
  IF($I912 = "M",
    200,
    0
  ),
  0
)</f>
        <v>#NUM!</v>
      </c>
    </row>
    <row r="913" spans="1:19" ht="14.25" customHeight="1" x14ac:dyDescent="0.2">
      <c r="A913" s="7" t="s">
        <v>94</v>
      </c>
      <c r="B913" s="5">
        <f>ROW()</f>
        <v>913</v>
      </c>
      <c r="C913" s="6" t="b">
        <v>1</v>
      </c>
      <c r="D913" s="7" t="e">
        <f ca="1">IF($B913 = 1 + N("Presidente"),
    127,
    IF($B913 = 2 + N("Vice-Presidente"),
        72,
        IF($B913 = 3 + N("Secretária bilíngue"),
            13,
            RANDBETWEEN(5,COUNT(#REF!) + 1)
        )
    )
)</f>
        <v>#NUM!</v>
      </c>
      <c r="E913" s="7" t="e">
        <f ca="1">VLOOKUP($D913,#REF!,2,FALSE)</f>
        <v>#NUM!</v>
      </c>
      <c r="F913" s="7" t="e">
        <f ca="1" xml:space="preserve">
IF($B913 = 1,
    0,
    RANDBETWEEN(5,COUNT(#REF!) + 1)
)</f>
        <v>#NUM!</v>
      </c>
      <c r="G913" s="7" t="e">
        <f ca="1" xml:space="preserve">
IF($B913 = 1 + N("Presidente"),
    "de Orléans e Bragança",
    VLOOKUP($F913,#REF!,2,FALSE) &amp; " " &amp; VLOOKUP(RANDBETWEEN(5,COUNT(#REF!) + 1),#REF!,2,FALSE)
)</f>
        <v>#NUM!</v>
      </c>
      <c r="H913" s="7" t="s">
        <v>1009</v>
      </c>
      <c r="I913" s="7" t="s">
        <v>6</v>
      </c>
      <c r="J913" s="8">
        <f ca="1" xml:space="preserve">
IF($O913 = 5 + N("CEO"),
    TODAY() - 16340,
    IF($O913 = 8 + N("Secretary"),
        RANDBETWEEN(TODAY() - 12418.5, TODAY()-6574.5),
        IF(OR($O913 = 7, $O913 = 14),
            RANDBETWEEN(TODAY() - 16071, TODAY() - 8766),
            IF(OR($O913 = 13, $O913 = 12, $O913 = 11),
                RANDBETWEEN(TODAY() - 27393.75, TODAY() - 12783.75),
                RANDBETWEEN(TODAY() - 27393.75, TODAY()-10957.5)
            )
        )
    )
)</f>
        <v>22803</v>
      </c>
      <c r="K913" s="6">
        <f ca="1" xml:space="preserve">
IF(OR($O913 = 5, $O913 = 6) + N("Se for presidente ou vice-presidente"),
    10 + N("Doutor"),
    IF($O913 = 7 + N("Se for diretor"),
        RANDBETWEEN(8,10) + N("Graduate school or Master’s degree or Doctorate"),
        IF($O913 = 14 + N("If a manager"),
            RANDBETWEEN(7,9),
            IF(OR($O913 = 13, $O913 = 12, $O913 = 11) + N("If coordinator or specialist or analyst"),
                RANDBETWEEN(7,8),
                7
            )
        )
    )
)</f>
        <v>7</v>
      </c>
      <c r="L913" s="8" t="str">
        <f ca="1">VLOOKUP($K913,Education!$A:$B,2,FALSE)</f>
        <v>Undergraduate degree</v>
      </c>
      <c r="M913" s="7" t="e">
        <f ca="1" xml:space="preserve">
  IF(OR($O913 = 5, $O913 = 6, $O913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3" s="7" t="e">
        <f ca="1">VLOOKUP($M913,Department!$A:$B,2,FALSE)</f>
        <v>#NUM!</v>
      </c>
      <c r="O913" s="6">
        <f t="shared" ca="1" si="14"/>
        <v>9</v>
      </c>
      <c r="P913" s="7" t="str">
        <f ca="1">VLOOKUP($O913,Role!$A:$B,2,FALSE)</f>
        <v>Intern</v>
      </c>
      <c r="Q913" s="6" t="str">
        <f ca="1" xml:space="preserve">
IF($O913 = 11 + N("Analyst"),
    RANDBETWEEN(5, 7) + N("Jr, Pleno, Sr"),
    ""
)</f>
        <v/>
      </c>
      <c r="R913" s="7" t="str">
        <f ca="1" xml:space="preserve">
IF($Q913 &lt;&gt; "",
    VLOOKUP($Q913,Level!$A:$B,2,FALSE),
    ""
)</f>
        <v/>
      </c>
      <c r="S913" s="1" t="e">
        <f ca="1" xml:space="preserve">
IF($O913 = 5 + N("Presidente"),
    27000,
    IF($O913 = 6 + N("Vice-presidente"),
        23000,
        IF(OR($O913 = 8, $O913= 13, $O913 = 12) + N("Secretária bilíngue ou coordenador ou especialista"),
            8000,
            IF($O913 = 7 + N("Diretor"),
                15000,
                IF($O913 = 14 + N("Gerente"),
                    12000,
                    IF($O913 = 9 + N("Estagiário"),
                        705,
                        IF($O913 = 10 + N("Trainee"),
                            805,
                            IF($O913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IF($K913 = 7,
  500,
  IF($K913 = 8,
    1000,
    IF($K913 = 9,
      1500,
      IF($K913 = 10,
        2000,
        0
      )
    )
  )
)
+
N("Adicional no salário por área")
+
IF($M913 = 14 + N("Tecnologia da Informação"),
  120,
  IF($M913 = 16 + N("Vendas"),
    110,
    IF($M913 = 15 + N("Jurídico"),
      100,
      IF(OR($M913 = 8, $M913 = 9, $M913 = 11) + N("Recursos humanos ou comercial ou comunicação e marketing"),
        80,
        0
      )
    )
  )
)
+
N("Adicionando pegadinha")
+
IF(AND($M913 = 16, $K913 = 9, $O913 = 11, $Q913 = 5) + N("Se for de vendas, com mestrado, analista sênior"),
  IF(#REF! = 5,
    100,
    0
  )
  +
  IF($I913 = "M",
    200,
    0
  ),
  0
)</f>
        <v>#NUM!</v>
      </c>
    </row>
    <row r="914" spans="1:19" ht="14.25" customHeight="1" x14ac:dyDescent="0.2">
      <c r="A914" s="7" t="s">
        <v>94</v>
      </c>
      <c r="B914" s="5">
        <f>ROW()</f>
        <v>914</v>
      </c>
      <c r="C914" s="6" t="b">
        <v>1</v>
      </c>
      <c r="D914" s="7" t="e">
        <f ca="1">IF($B914 = 1 + N("Presidente"),
    127,
    IF($B914 = 2 + N("Vice-Presidente"),
        72,
        IF($B914 = 3 + N("Secretária bilíngue"),
            13,
            RANDBETWEEN(5,COUNT(#REF!) + 1)
        )
    )
)</f>
        <v>#NUM!</v>
      </c>
      <c r="E914" s="7" t="e">
        <f ca="1">VLOOKUP($D914,#REF!,2,FALSE)</f>
        <v>#NUM!</v>
      </c>
      <c r="F914" s="7" t="e">
        <f ca="1" xml:space="preserve">
IF($B914 = 1,
    0,
    RANDBETWEEN(5,COUNT(#REF!) + 1)
)</f>
        <v>#NUM!</v>
      </c>
      <c r="G914" s="7" t="e">
        <f ca="1" xml:space="preserve">
IF($B914 = 1 + N("Presidente"),
    "de Orléans e Bragança",
    VLOOKUP($F914,#REF!,2,FALSE) &amp; " " &amp; VLOOKUP(RANDBETWEEN(5,COUNT(#REF!) + 1),#REF!,2,FALSE)
)</f>
        <v>#NUM!</v>
      </c>
      <c r="H914" s="7" t="s">
        <v>1010</v>
      </c>
      <c r="I914" s="7" t="s">
        <v>5</v>
      </c>
      <c r="J914" s="8">
        <f ca="1" xml:space="preserve">
IF($O914 = 5 + N("CEO"),
    TODAY() - 16340,
    IF($O914 = 8 + N("Secretary"),
        RANDBETWEEN(TODAY() - 12418.5, TODAY()-6574.5),
        IF(OR($O914 = 7, $O914 = 14),
            RANDBETWEEN(TODAY() - 16071, TODAY() - 8766),
            IF(OR($O914 = 13, $O914 = 12, $O914 = 11),
                RANDBETWEEN(TODAY() - 27393.75, TODAY() - 12783.75),
                RANDBETWEEN(TODAY() - 27393.75, TODAY()-10957.5)
            )
        )
    )
)</f>
        <v>23676</v>
      </c>
      <c r="K914" s="6">
        <f ca="1" xml:space="preserve">
IF(OR($O914 = 5, $O914 = 6) + N("Se for presidente ou vice-presidente"),
    10 + N("Doutor"),
    IF($O914 = 7 + N("Se for diretor"),
        RANDBETWEEN(8,10) + N("Graduate school or Master’s degree or Doctorate"),
        IF($O914 = 14 + N("If a manager"),
            RANDBETWEEN(7,9),
            IF(OR($O914 = 13, $O914 = 12, $O914 = 11) + N("If coordinator or specialist or analyst"),
                RANDBETWEEN(7,8),
                7
            )
        )
    )
)</f>
        <v>7</v>
      </c>
      <c r="L914" s="8" t="str">
        <f ca="1">VLOOKUP($K914,Education!$A:$B,2,FALSE)</f>
        <v>Undergraduate degree</v>
      </c>
      <c r="M914" s="7" t="e">
        <f ca="1" xml:space="preserve">
  IF(OR($O914 = 5, $O914 = 6, $O914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4" s="7" t="e">
        <f ca="1">VLOOKUP($M914,Department!$A:$B,2,FALSE)</f>
        <v>#NUM!</v>
      </c>
      <c r="O914" s="6">
        <f t="shared" ca="1" si="14"/>
        <v>11</v>
      </c>
      <c r="P914" s="7" t="str">
        <f ca="1">VLOOKUP($O914,Role!$A:$B,2,FALSE)</f>
        <v>Analyst</v>
      </c>
      <c r="Q914" s="6">
        <f ca="1" xml:space="preserve">
IF($O914 = 11 + N("Analyst"),
    RANDBETWEEN(5, 7) + N("Jr, Pleno, Sr"),
    ""
)</f>
        <v>7</v>
      </c>
      <c r="R914" s="7" t="e">
        <f ca="1" xml:space="preserve">
IF($Q914 &lt;&gt; "",
    VLOOKUP($Q914,Level!$A:$B,2,FALSE),
    ""
)</f>
        <v>#N/A</v>
      </c>
      <c r="S914" s="1" t="e">
        <f ca="1" xml:space="preserve">
IF($O914 = 5 + N("Presidente"),
    27000,
    IF($O914 = 6 + N("Vice-presidente"),
        23000,
        IF(OR($O914 = 8, $O914= 13, $O914 = 12) + N("Secretária bilíngue ou coordenador ou especialista"),
            8000,
            IF($O914 = 7 + N("Diretor"),
                15000,
                IF($O914 = 14 + N("Gerente"),
                    12000,
                    IF($O914 = 9 + N("Estagiário"),
                        705,
                        IF($O914 = 10 + N("Trainee"),
                            805,
                            IF($O914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IF($K914 = 7,
  500,
  IF($K914 = 8,
    1000,
    IF($K914 = 9,
      1500,
      IF($K914 = 10,
        2000,
        0
      )
    )
  )
)
+
N("Adicional no salário por área")
+
IF($M914 = 14 + N("Tecnologia da Informação"),
  120,
  IF($M914 = 16 + N("Vendas"),
    110,
    IF($M914 = 15 + N("Jurídico"),
      100,
      IF(OR($M914 = 8, $M914 = 9, $M914 = 11) + N("Recursos humanos ou comercial ou comunicação e marketing"),
        80,
        0
      )
    )
  )
)
+
N("Adicionando pegadinha")
+
IF(AND($M914 = 16, $K914 = 9, $O914 = 11, $Q914 = 5) + N("Se for de vendas, com mestrado, analista sênior"),
  IF(#REF! = 5,
    100,
    0
  )
  +
  IF($I914 = "M",
    200,
    0
  ),
  0
)</f>
        <v>#NUM!</v>
      </c>
    </row>
    <row r="915" spans="1:19" ht="14.25" customHeight="1" x14ac:dyDescent="0.2">
      <c r="A915" s="7" t="s">
        <v>94</v>
      </c>
      <c r="B915" s="5">
        <f>ROW()</f>
        <v>915</v>
      </c>
      <c r="C915" s="6" t="b">
        <v>1</v>
      </c>
      <c r="D915" s="7" t="e">
        <f ca="1">IF($B915 = 1 + N("Presidente"),
    127,
    IF($B915 = 2 + N("Vice-Presidente"),
        72,
        IF($B915 = 3 + N("Secretária bilíngue"),
            13,
            RANDBETWEEN(5,COUNT(#REF!) + 1)
        )
    )
)</f>
        <v>#NUM!</v>
      </c>
      <c r="E915" s="7" t="e">
        <f ca="1">VLOOKUP($D915,#REF!,2,FALSE)</f>
        <v>#NUM!</v>
      </c>
      <c r="F915" s="7" t="e">
        <f ca="1" xml:space="preserve">
IF($B915 = 1,
    0,
    RANDBETWEEN(5,COUNT(#REF!) + 1)
)</f>
        <v>#NUM!</v>
      </c>
      <c r="G915" s="7" t="e">
        <f ca="1" xml:space="preserve">
IF($B915 = 1 + N("Presidente"),
    "de Orléans e Bragança",
    VLOOKUP($F915,#REF!,2,FALSE) &amp; " " &amp; VLOOKUP(RANDBETWEEN(5,COUNT(#REF!) + 1),#REF!,2,FALSE)
)</f>
        <v>#NUM!</v>
      </c>
      <c r="H915" s="7" t="s">
        <v>1011</v>
      </c>
      <c r="I915" s="7" t="s">
        <v>6</v>
      </c>
      <c r="J915" s="8">
        <f ca="1" xml:space="preserve">
IF($O915 = 5 + N("CEO"),
    TODAY() - 16340,
    IF($O915 = 8 + N("Secretary"),
        RANDBETWEEN(TODAY() - 12418.5, TODAY()-6574.5),
        IF(OR($O915 = 7, $O915 = 14),
            RANDBETWEEN(TODAY() - 16071, TODAY() - 8766),
            IF(OR($O915 = 13, $O915 = 12, $O915 = 11),
                RANDBETWEEN(TODAY() - 27393.75, TODAY() - 12783.75),
                RANDBETWEEN(TODAY() - 27393.75, TODAY()-10957.5)
            )
        )
    )
)</f>
        <v>21554</v>
      </c>
      <c r="K915" s="6">
        <f ca="1" xml:space="preserve">
IF(OR($O915 = 5, $O915 = 6) + N("Se for presidente ou vice-presidente"),
    10 + N("Doutor"),
    IF($O915 = 7 + N("Se for diretor"),
        RANDBETWEEN(8,10) + N("Graduate school or Master’s degree or Doctorate"),
        IF($O915 = 14 + N("If a manager"),
            RANDBETWEEN(7,9),
            IF(OR($O915 = 13, $O915 = 12, $O915 = 11) + N("If coordinator or specialist or analyst"),
                RANDBETWEEN(7,8),
                7
            )
        )
    )
)</f>
        <v>7</v>
      </c>
      <c r="L915" s="8" t="str">
        <f ca="1">VLOOKUP($K915,Education!$A:$B,2,FALSE)</f>
        <v>Undergraduate degree</v>
      </c>
      <c r="M915" s="7" t="e">
        <f ca="1" xml:space="preserve">
  IF(OR($O915 = 5, $O915 = 6, $O915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5" s="7" t="e">
        <f ca="1">VLOOKUP($M915,Department!$A:$B,2,FALSE)</f>
        <v>#NUM!</v>
      </c>
      <c r="O915" s="6">
        <f t="shared" ca="1" si="14"/>
        <v>10</v>
      </c>
      <c r="P915" s="7" t="str">
        <f ca="1">VLOOKUP($O915,Role!$A:$B,2,FALSE)</f>
        <v>Trainee</v>
      </c>
      <c r="Q915" s="6" t="str">
        <f ca="1" xml:space="preserve">
IF($O915 = 11 + N("Analyst"),
    RANDBETWEEN(5, 7) + N("Jr, Pleno, Sr"),
    ""
)</f>
        <v/>
      </c>
      <c r="R915" s="7" t="str">
        <f ca="1" xml:space="preserve">
IF($Q915 &lt;&gt; "",
    VLOOKUP($Q915,Level!$A:$B,2,FALSE),
    ""
)</f>
        <v/>
      </c>
      <c r="S915" s="1" t="e">
        <f ca="1" xml:space="preserve">
IF($O915 = 5 + N("Presidente"),
    27000,
    IF($O915 = 6 + N("Vice-presidente"),
        23000,
        IF(OR($O915 = 8, $O915= 13, $O915 = 12) + N("Secretária bilíngue ou coordenador ou especialista"),
            8000,
            IF($O915 = 7 + N("Diretor"),
                15000,
                IF($O915 = 14 + N("Gerente"),
                    12000,
                    IF($O915 = 9 + N("Estagiário"),
                        705,
                        IF($O915 = 10 + N("Trainee"),
                            805,
                            IF($O915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IF($K915 = 7,
  500,
  IF($K915 = 8,
    1000,
    IF($K915 = 9,
      1500,
      IF($K915 = 10,
        2000,
        0
      )
    )
  )
)
+
N("Adicional no salário por área")
+
IF($M915 = 14 + N("Tecnologia da Informação"),
  120,
  IF($M915 = 16 + N("Vendas"),
    110,
    IF($M915 = 15 + N("Jurídico"),
      100,
      IF(OR($M915 = 8, $M915 = 9, $M915 = 11) + N("Recursos humanos ou comercial ou comunicação e marketing"),
        80,
        0
      )
    )
  )
)
+
N("Adicionando pegadinha")
+
IF(AND($M915 = 16, $K915 = 9, $O915 = 11, $Q915 = 5) + N("Se for de vendas, com mestrado, analista sênior"),
  IF(#REF! = 5,
    100,
    0
  )
  +
  IF($I915 = "M",
    200,
    0
  ),
  0
)</f>
        <v>#NUM!</v>
      </c>
    </row>
    <row r="916" spans="1:19" ht="14.25" customHeight="1" x14ac:dyDescent="0.2">
      <c r="A916" s="7" t="s">
        <v>94</v>
      </c>
      <c r="B916" s="5">
        <f>ROW()</f>
        <v>916</v>
      </c>
      <c r="C916" s="6" t="b">
        <v>1</v>
      </c>
      <c r="D916" s="7" t="e">
        <f ca="1">IF($B916 = 1 + N("Presidente"),
    127,
    IF($B916 = 2 + N("Vice-Presidente"),
        72,
        IF($B916 = 3 + N("Secretária bilíngue"),
            13,
            RANDBETWEEN(5,COUNT(#REF!) + 1)
        )
    )
)</f>
        <v>#NUM!</v>
      </c>
      <c r="E916" s="7" t="e">
        <f ca="1">VLOOKUP($D916,#REF!,2,FALSE)</f>
        <v>#NUM!</v>
      </c>
      <c r="F916" s="7" t="e">
        <f ca="1" xml:space="preserve">
IF($B916 = 1,
    0,
    RANDBETWEEN(5,COUNT(#REF!) + 1)
)</f>
        <v>#NUM!</v>
      </c>
      <c r="G916" s="7" t="e">
        <f ca="1" xml:space="preserve">
IF($B916 = 1 + N("Presidente"),
    "de Orléans e Bragança",
    VLOOKUP($F916,#REF!,2,FALSE) &amp; " " &amp; VLOOKUP(RANDBETWEEN(5,COUNT(#REF!) + 1),#REF!,2,FALSE)
)</f>
        <v>#NUM!</v>
      </c>
      <c r="H916" s="7" t="s">
        <v>1012</v>
      </c>
      <c r="I916" s="7" t="s">
        <v>5</v>
      </c>
      <c r="J916" s="8">
        <f ca="1" xml:space="preserve">
IF($O916 = 5 + N("CEO"),
    TODAY() - 16340,
    IF($O916 = 8 + N("Secretary"),
        RANDBETWEEN(TODAY() - 12418.5, TODAY()-6574.5),
        IF(OR($O916 = 7, $O916 = 14),
            RANDBETWEEN(TODAY() - 16071, TODAY() - 8766),
            IF(OR($O916 = 13, $O916 = 12, $O916 = 11),
                RANDBETWEEN(TODAY() - 27393.75, TODAY() - 12783.75),
                RANDBETWEEN(TODAY() - 27393.75, TODAY()-10957.5)
            )
        )
    )
)</f>
        <v>18190</v>
      </c>
      <c r="K916" s="6">
        <f ca="1" xml:space="preserve">
IF(OR($O916 = 5, $O916 = 6) + N("Se for presidente ou vice-presidente"),
    10 + N("Doutor"),
    IF($O916 = 7 + N("Se for diretor"),
        RANDBETWEEN(8,10) + N("Graduate school or Master’s degree or Doctorate"),
        IF($O916 = 14 + N("If a manager"),
            RANDBETWEEN(7,9),
            IF(OR($O916 = 13, $O916 = 12, $O916 = 11) + N("If coordinator or specialist or analyst"),
                RANDBETWEEN(7,8),
                7
            )
        )
    )
)</f>
        <v>7</v>
      </c>
      <c r="L916" s="8" t="str">
        <f ca="1">VLOOKUP($K916,Education!$A:$B,2,FALSE)</f>
        <v>Undergraduate degree</v>
      </c>
      <c r="M916" s="7" t="e">
        <f ca="1" xml:space="preserve">
  IF(OR($O916 = 5, $O916 = 6, $O916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6" s="7" t="e">
        <f ca="1">VLOOKUP($M916,Department!$A:$B,2,FALSE)</f>
        <v>#NUM!</v>
      </c>
      <c r="O916" s="6">
        <f t="shared" ca="1" si="14"/>
        <v>11</v>
      </c>
      <c r="P916" s="7" t="str">
        <f ca="1">VLOOKUP($O916,Role!$A:$B,2,FALSE)</f>
        <v>Analyst</v>
      </c>
      <c r="Q916" s="6">
        <f ca="1" xml:space="preserve">
IF($O916 = 11 + N("Analyst"),
    RANDBETWEEN(5, 7) + N("Jr, Pleno, Sr"),
    ""
)</f>
        <v>6</v>
      </c>
      <c r="R916" s="7" t="e">
        <f ca="1" xml:space="preserve">
IF($Q916 &lt;&gt; "",
    VLOOKUP($Q916,Level!$A:$B,2,FALSE),
    ""
)</f>
        <v>#N/A</v>
      </c>
      <c r="S916" s="1" t="e">
        <f ca="1" xml:space="preserve">
IF($O916 = 5 + N("Presidente"),
    27000,
    IF($O916 = 6 + N("Vice-presidente"),
        23000,
        IF(OR($O916 = 8, $O916= 13, $O916 = 12) + N("Secretária bilíngue ou coordenador ou especialista"),
            8000,
            IF($O916 = 7 + N("Diretor"),
                15000,
                IF($O916 = 14 + N("Gerente"),
                    12000,
                    IF($O916 = 9 + N("Estagiário"),
                        705,
                        IF($O916 = 10 + N("Trainee"),
                            805,
                            IF($O916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IF($K916 = 7,
  500,
  IF($K916 = 8,
    1000,
    IF($K916 = 9,
      1500,
      IF($K916 = 10,
        2000,
        0
      )
    )
  )
)
+
N("Adicional no salário por área")
+
IF($M916 = 14 + N("Tecnologia da Informação"),
  120,
  IF($M916 = 16 + N("Vendas"),
    110,
    IF($M916 = 15 + N("Jurídico"),
      100,
      IF(OR($M916 = 8, $M916 = 9, $M916 = 11) + N("Recursos humanos ou comercial ou comunicação e marketing"),
        80,
        0
      )
    )
  )
)
+
N("Adicionando pegadinha")
+
IF(AND($M916 = 16, $K916 = 9, $O916 = 11, $Q916 = 5) + N("Se for de vendas, com mestrado, analista sênior"),
  IF(#REF! = 5,
    100,
    0
  )
  +
  IF($I916 = "M",
    200,
    0
  ),
  0
)</f>
        <v>#NUM!</v>
      </c>
    </row>
    <row r="917" spans="1:19" ht="14.25" customHeight="1" x14ac:dyDescent="0.2">
      <c r="A917" s="7" t="s">
        <v>94</v>
      </c>
      <c r="B917" s="5">
        <f>ROW()</f>
        <v>917</v>
      </c>
      <c r="C917" s="6" t="b">
        <v>1</v>
      </c>
      <c r="D917" s="7" t="e">
        <f ca="1">IF($B917 = 1 + N("Presidente"),
    127,
    IF($B917 = 2 + N("Vice-Presidente"),
        72,
        IF($B917 = 3 + N("Secretária bilíngue"),
            13,
            RANDBETWEEN(5,COUNT(#REF!) + 1)
        )
    )
)</f>
        <v>#NUM!</v>
      </c>
      <c r="E917" s="7" t="e">
        <f ca="1">VLOOKUP($D917,#REF!,2,FALSE)</f>
        <v>#NUM!</v>
      </c>
      <c r="F917" s="7" t="e">
        <f ca="1" xml:space="preserve">
IF($B917 = 1,
    0,
    RANDBETWEEN(5,COUNT(#REF!) + 1)
)</f>
        <v>#NUM!</v>
      </c>
      <c r="G917" s="7" t="e">
        <f ca="1" xml:space="preserve">
IF($B917 = 1 + N("Presidente"),
    "de Orléans e Bragança",
    VLOOKUP($F917,#REF!,2,FALSE) &amp; " " &amp; VLOOKUP(RANDBETWEEN(5,COUNT(#REF!) + 1),#REF!,2,FALSE)
)</f>
        <v>#NUM!</v>
      </c>
      <c r="H917" s="7" t="s">
        <v>1013</v>
      </c>
      <c r="I917" s="7" t="s">
        <v>6</v>
      </c>
      <c r="J917" s="8">
        <f ca="1" xml:space="preserve">
IF($O917 = 5 + N("CEO"),
    TODAY() - 16340,
    IF($O917 = 8 + N("Secretary"),
        RANDBETWEEN(TODAY() - 12418.5, TODAY()-6574.5),
        IF(OR($O917 = 7, $O917 = 14),
            RANDBETWEEN(TODAY() - 16071, TODAY() - 8766),
            IF(OR($O917 = 13, $O917 = 12, $O917 = 11),
                RANDBETWEEN(TODAY() - 27393.75, TODAY() - 12783.75),
                RANDBETWEEN(TODAY() - 27393.75, TODAY()-10957.5)
            )
        )
    )
)</f>
        <v>28109</v>
      </c>
      <c r="K917" s="6">
        <f ca="1" xml:space="preserve">
IF(OR($O917 = 5, $O917 = 6) + N("Se for presidente ou vice-presidente"),
    10 + N("Doutor"),
    IF($O917 = 7 + N("Se for diretor"),
        RANDBETWEEN(8,10) + N("Graduate school or Master’s degree or Doctorate"),
        IF($O917 = 14 + N("If a manager"),
            RANDBETWEEN(7,9),
            IF(OR($O917 = 13, $O917 = 12, $O917 = 11) + N("If coordinator or specialist or analyst"),
                RANDBETWEEN(7,8),
                7
            )
        )
    )
)</f>
        <v>7</v>
      </c>
      <c r="L917" s="8" t="str">
        <f ca="1">VLOOKUP($K917,Education!$A:$B,2,FALSE)</f>
        <v>Undergraduate degree</v>
      </c>
      <c r="M917" s="7" t="e">
        <f ca="1" xml:space="preserve">
  IF(OR($O917 = 5, $O917 = 6, $O917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7" s="7" t="e">
        <f ca="1">VLOOKUP($M917,Department!$A:$B,2,FALSE)</f>
        <v>#NUM!</v>
      </c>
      <c r="O917" s="6">
        <f t="shared" ca="1" si="14"/>
        <v>10</v>
      </c>
      <c r="P917" s="7" t="str">
        <f ca="1">VLOOKUP($O917,Role!$A:$B,2,FALSE)</f>
        <v>Trainee</v>
      </c>
      <c r="Q917" s="6" t="str">
        <f ca="1" xml:space="preserve">
IF($O917 = 11 + N("Analyst"),
    RANDBETWEEN(5, 7) + N("Jr, Pleno, Sr"),
    ""
)</f>
        <v/>
      </c>
      <c r="R917" s="7" t="str">
        <f ca="1" xml:space="preserve">
IF($Q917 &lt;&gt; "",
    VLOOKUP($Q917,Level!$A:$B,2,FALSE),
    ""
)</f>
        <v/>
      </c>
      <c r="S917" s="1" t="e">
        <f ca="1" xml:space="preserve">
IF($O917 = 5 + N("Presidente"),
    27000,
    IF($O917 = 6 + N("Vice-presidente"),
        23000,
        IF(OR($O917 = 8, $O917= 13, $O917 = 12) + N("Secretária bilíngue ou coordenador ou especialista"),
            8000,
            IF($O917 = 7 + N("Diretor"),
                15000,
                IF($O917 = 14 + N("Gerente"),
                    12000,
                    IF($O917 = 9 + N("Estagiário"),
                        705,
                        IF($O917 = 10 + N("Trainee"),
                            805,
                            IF($O917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IF($K917 = 7,
  500,
  IF($K917 = 8,
    1000,
    IF($K917 = 9,
      1500,
      IF($K917 = 10,
        2000,
        0
      )
    )
  )
)
+
N("Adicional no salário por área")
+
IF($M917 = 14 + N("Tecnologia da Informação"),
  120,
  IF($M917 = 16 + N("Vendas"),
    110,
    IF($M917 = 15 + N("Jurídico"),
      100,
      IF(OR($M917 = 8, $M917 = 9, $M917 = 11) + N("Recursos humanos ou comercial ou comunicação e marketing"),
        80,
        0
      )
    )
  )
)
+
N("Adicionando pegadinha")
+
IF(AND($M917 = 16, $K917 = 9, $O917 = 11, $Q917 = 5) + N("Se for de vendas, com mestrado, analista sênior"),
  IF(#REF! = 5,
    100,
    0
  )
  +
  IF($I917 = "M",
    200,
    0
  ),
  0
)</f>
        <v>#NUM!</v>
      </c>
    </row>
    <row r="918" spans="1:19" ht="14.25" customHeight="1" x14ac:dyDescent="0.2">
      <c r="A918" s="7" t="s">
        <v>94</v>
      </c>
      <c r="B918" s="5">
        <f>ROW()</f>
        <v>918</v>
      </c>
      <c r="C918" s="6" t="b">
        <v>1</v>
      </c>
      <c r="D918" s="7" t="e">
        <f ca="1">IF($B918 = 1 + N("Presidente"),
    127,
    IF($B918 = 2 + N("Vice-Presidente"),
        72,
        IF($B918 = 3 + N("Secretária bilíngue"),
            13,
            RANDBETWEEN(5,COUNT(#REF!) + 1)
        )
    )
)</f>
        <v>#NUM!</v>
      </c>
      <c r="E918" s="7" t="e">
        <f ca="1">VLOOKUP($D918,#REF!,2,FALSE)</f>
        <v>#NUM!</v>
      </c>
      <c r="F918" s="7" t="e">
        <f ca="1" xml:space="preserve">
IF($B918 = 1,
    0,
    RANDBETWEEN(5,COUNT(#REF!) + 1)
)</f>
        <v>#NUM!</v>
      </c>
      <c r="G918" s="7" t="e">
        <f ca="1" xml:space="preserve">
IF($B918 = 1 + N("Presidente"),
    "de Orléans e Bragança",
    VLOOKUP($F918,#REF!,2,FALSE) &amp; " " &amp; VLOOKUP(RANDBETWEEN(5,COUNT(#REF!) + 1),#REF!,2,FALSE)
)</f>
        <v>#NUM!</v>
      </c>
      <c r="H918" s="7" t="s">
        <v>1014</v>
      </c>
      <c r="I918" s="7" t="s">
        <v>5</v>
      </c>
      <c r="J918" s="8">
        <f ca="1" xml:space="preserve">
IF($O918 = 5 + N("CEO"),
    TODAY() - 16340,
    IF($O918 = 8 + N("Secretary"),
        RANDBETWEEN(TODAY() - 12418.5, TODAY()-6574.5),
        IF(OR($O918 = 7, $O918 = 14),
            RANDBETWEEN(TODAY() - 16071, TODAY() - 8766),
            IF(OR($O918 = 13, $O918 = 12, $O918 = 11),
                RANDBETWEEN(TODAY() - 27393.75, TODAY() - 12783.75),
                RANDBETWEEN(TODAY() - 27393.75, TODAY()-10957.5)
            )
        )
    )
)</f>
        <v>31377</v>
      </c>
      <c r="K918" s="6">
        <f ca="1" xml:space="preserve">
IF(OR($O918 = 5, $O918 = 6) + N("Se for presidente ou vice-presidente"),
    10 + N("Doutor"),
    IF($O918 = 7 + N("Se for diretor"),
        RANDBETWEEN(8,10) + N("Graduate school or Master’s degree or Doctorate"),
        IF($O918 = 14 + N("If a manager"),
            RANDBETWEEN(7,9),
            IF(OR($O918 = 13, $O918 = 12, $O918 = 11) + N("If coordinator or specialist or analyst"),
                RANDBETWEEN(7,8),
                7
            )
        )
    )
)</f>
        <v>8</v>
      </c>
      <c r="L918" s="8" t="str">
        <f ca="1">VLOOKUP($K918,Education!$A:$B,2,FALSE)</f>
        <v>Graduate school</v>
      </c>
      <c r="M918" s="7" t="e">
        <f ca="1" xml:space="preserve">
  IF(OR($O918 = 5, $O918 = 6, $O918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8" s="7" t="e">
        <f ca="1">VLOOKUP($M918,Department!$A:$B,2,FALSE)</f>
        <v>#NUM!</v>
      </c>
      <c r="O918" s="6">
        <f t="shared" ca="1" si="14"/>
        <v>11</v>
      </c>
      <c r="P918" s="7" t="str">
        <f ca="1">VLOOKUP($O918,Role!$A:$B,2,FALSE)</f>
        <v>Analyst</v>
      </c>
      <c r="Q918" s="6">
        <f ca="1" xml:space="preserve">
IF($O918 = 11 + N("Analyst"),
    RANDBETWEEN(5, 7) + N("Jr, Pleno, Sr"),
    ""
)</f>
        <v>5</v>
      </c>
      <c r="R918" s="7" t="e">
        <f ca="1" xml:space="preserve">
IF($Q918 &lt;&gt; "",
    VLOOKUP($Q918,Level!$A:$B,2,FALSE),
    ""
)</f>
        <v>#N/A</v>
      </c>
      <c r="S918" s="1" t="e">
        <f ca="1" xml:space="preserve">
IF($O918 = 5 + N("Presidente"),
    27000,
    IF($O918 = 6 + N("Vice-presidente"),
        23000,
        IF(OR($O918 = 8, $O918= 13, $O918 = 12) + N("Secretária bilíngue ou coordenador ou especialista"),
            8000,
            IF($O918 = 7 + N("Diretor"),
                15000,
                IF($O918 = 14 + N("Gerente"),
                    12000,
                    IF($O918 = 9 + N("Estagiário"),
                        705,
                        IF($O918 = 10 + N("Trainee"),
                            805,
                            IF($O918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IF($K918 = 7,
  500,
  IF($K918 = 8,
    1000,
    IF($K918 = 9,
      1500,
      IF($K918 = 10,
        2000,
        0
      )
    )
  )
)
+
N("Adicional no salário por área")
+
IF($M918 = 14 + N("Tecnologia da Informação"),
  120,
  IF($M918 = 16 + N("Vendas"),
    110,
    IF($M918 = 15 + N("Jurídico"),
      100,
      IF(OR($M918 = 8, $M918 = 9, $M918 = 11) + N("Recursos humanos ou comercial ou comunicação e marketing"),
        80,
        0
      )
    )
  )
)
+
N("Adicionando pegadinha")
+
IF(AND($M918 = 16, $K918 = 9, $O918 = 11, $Q918 = 5) + N("Se for de vendas, com mestrado, analista sênior"),
  IF(#REF! = 5,
    100,
    0
  )
  +
  IF($I918 = "M",
    200,
    0
  ),
  0
)</f>
        <v>#NUM!</v>
      </c>
    </row>
    <row r="919" spans="1:19" ht="14.25" customHeight="1" x14ac:dyDescent="0.2">
      <c r="A919" s="7" t="s">
        <v>94</v>
      </c>
      <c r="B919" s="5">
        <f>ROW()</f>
        <v>919</v>
      </c>
      <c r="C919" s="6" t="b">
        <v>1</v>
      </c>
      <c r="D919" s="7" t="e">
        <f ca="1">IF($B919 = 1 + N("Presidente"),
    127,
    IF($B919 = 2 + N("Vice-Presidente"),
        72,
        IF($B919 = 3 + N("Secretária bilíngue"),
            13,
            RANDBETWEEN(5,COUNT(#REF!) + 1)
        )
    )
)</f>
        <v>#NUM!</v>
      </c>
      <c r="E919" s="7" t="e">
        <f ca="1">VLOOKUP($D919,#REF!,2,FALSE)</f>
        <v>#NUM!</v>
      </c>
      <c r="F919" s="7" t="e">
        <f ca="1" xml:space="preserve">
IF($B919 = 1,
    0,
    RANDBETWEEN(5,COUNT(#REF!) + 1)
)</f>
        <v>#NUM!</v>
      </c>
      <c r="G919" s="7" t="e">
        <f ca="1" xml:space="preserve">
IF($B919 = 1 + N("Presidente"),
    "de Orléans e Bragança",
    VLOOKUP($F919,#REF!,2,FALSE) &amp; " " &amp; VLOOKUP(RANDBETWEEN(5,COUNT(#REF!) + 1),#REF!,2,FALSE)
)</f>
        <v>#NUM!</v>
      </c>
      <c r="H919" s="7" t="s">
        <v>1015</v>
      </c>
      <c r="I919" s="7" t="s">
        <v>5</v>
      </c>
      <c r="J919" s="8">
        <f ca="1" xml:space="preserve">
IF($O919 = 5 + N("CEO"),
    TODAY() - 16340,
    IF($O919 = 8 + N("Secretary"),
        RANDBETWEEN(TODAY() - 12418.5, TODAY()-6574.5),
        IF(OR($O919 = 7, $O919 = 14),
            RANDBETWEEN(TODAY() - 16071, TODAY() - 8766),
            IF(OR($O919 = 13, $O919 = 12, $O919 = 11),
                RANDBETWEEN(TODAY() - 27393.75, TODAY() - 12783.75),
                RANDBETWEEN(TODAY() - 27393.75, TODAY()-10957.5)
            )
        )
    )
)</f>
        <v>26381</v>
      </c>
      <c r="K919" s="6">
        <f ca="1" xml:space="preserve">
IF(OR($O919 = 5, $O919 = 6) + N("Se for presidente ou vice-presidente"),
    10 + N("Doutor"),
    IF($O919 = 7 + N("Se for diretor"),
        RANDBETWEEN(8,10) + N("Graduate school or Master’s degree or Doctorate"),
        IF($O919 = 14 + N("If a manager"),
            RANDBETWEEN(7,9),
            IF(OR($O919 = 13, $O919 = 12, $O919 = 11) + N("If coordinator or specialist or analyst"),
                RANDBETWEEN(7,8),
                7
            )
        )
    )
)</f>
        <v>7</v>
      </c>
      <c r="L919" s="8" t="str">
        <f ca="1">VLOOKUP($K919,Education!$A:$B,2,FALSE)</f>
        <v>Undergraduate degree</v>
      </c>
      <c r="M919" s="7" t="e">
        <f ca="1" xml:space="preserve">
  IF(OR($O919 = 5, $O919 = 6, $O919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19" s="7" t="e">
        <f ca="1">VLOOKUP($M919,Department!$A:$B,2,FALSE)</f>
        <v>#NUM!</v>
      </c>
      <c r="O919" s="6">
        <f t="shared" ca="1" si="14"/>
        <v>10</v>
      </c>
      <c r="P919" s="7" t="str">
        <f ca="1">VLOOKUP($O919,Role!$A:$B,2,FALSE)</f>
        <v>Trainee</v>
      </c>
      <c r="Q919" s="6" t="str">
        <f ca="1" xml:space="preserve">
IF($O919 = 11 + N("Analyst"),
    RANDBETWEEN(5, 7) + N("Jr, Pleno, Sr"),
    ""
)</f>
        <v/>
      </c>
      <c r="R919" s="7" t="str">
        <f ca="1" xml:space="preserve">
IF($Q919 &lt;&gt; "",
    VLOOKUP($Q919,Level!$A:$B,2,FALSE),
    ""
)</f>
        <v/>
      </c>
      <c r="S919" s="1" t="e">
        <f ca="1" xml:space="preserve">
IF($O919 = 5 + N("Presidente"),
    27000,
    IF($O919 = 6 + N("Vice-presidente"),
        23000,
        IF(OR($O919 = 8, $O919= 13, $O919 = 12) + N("Secretária bilíngue ou coordenador ou especialista"),
            8000,
            IF($O919 = 7 + N("Diretor"),
                15000,
                IF($O919 = 14 + N("Gerente"),
                    12000,
                    IF($O919 = 9 + N("Estagiário"),
                        705,
                        IF($O919 = 10 + N("Trainee"),
                            805,
                            IF($O919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IF($K919 = 7,
  500,
  IF($K919 = 8,
    1000,
    IF($K919 = 9,
      1500,
      IF($K919 = 10,
        2000,
        0
      )
    )
  )
)
+
N("Adicional no salário por área")
+
IF($M919 = 14 + N("Tecnologia da Informação"),
  120,
  IF($M919 = 16 + N("Vendas"),
    110,
    IF($M919 = 15 + N("Jurídico"),
      100,
      IF(OR($M919 = 8, $M919 = 9, $M919 = 11) + N("Recursos humanos ou comercial ou comunicação e marketing"),
        80,
        0
      )
    )
  )
)
+
N("Adicionando pegadinha")
+
IF(AND($M919 = 16, $K919 = 9, $O919 = 11, $Q919 = 5) + N("Se for de vendas, com mestrado, analista sênior"),
  IF(#REF! = 5,
    100,
    0
  )
  +
  IF($I919 = "M",
    200,
    0
  ),
  0
)</f>
        <v>#NUM!</v>
      </c>
    </row>
    <row r="920" spans="1:19" ht="14.25" customHeight="1" x14ac:dyDescent="0.2">
      <c r="A920" s="7" t="s">
        <v>94</v>
      </c>
      <c r="B920" s="5">
        <f>ROW()</f>
        <v>920</v>
      </c>
      <c r="C920" s="6" t="b">
        <v>1</v>
      </c>
      <c r="D920" s="7" t="e">
        <f ca="1">IF($B920 = 1 + N("Presidente"),
    127,
    IF($B920 = 2 + N("Vice-Presidente"),
        72,
        IF($B920 = 3 + N("Secretária bilíngue"),
            13,
            RANDBETWEEN(5,COUNT(#REF!) + 1)
        )
    )
)</f>
        <v>#NUM!</v>
      </c>
      <c r="E920" s="7" t="e">
        <f ca="1">VLOOKUP($D920,#REF!,2,FALSE)</f>
        <v>#NUM!</v>
      </c>
      <c r="F920" s="7" t="e">
        <f ca="1" xml:space="preserve">
IF($B920 = 1,
    0,
    RANDBETWEEN(5,COUNT(#REF!) + 1)
)</f>
        <v>#NUM!</v>
      </c>
      <c r="G920" s="7" t="e">
        <f ca="1" xml:space="preserve">
IF($B920 = 1 + N("Presidente"),
    "de Orléans e Bragança",
    VLOOKUP($F920,#REF!,2,FALSE) &amp; " " &amp; VLOOKUP(RANDBETWEEN(5,COUNT(#REF!) + 1),#REF!,2,FALSE)
)</f>
        <v>#NUM!</v>
      </c>
      <c r="H920" s="7" t="s">
        <v>1016</v>
      </c>
      <c r="I920" s="7" t="s">
        <v>5</v>
      </c>
      <c r="J920" s="8">
        <f ca="1" xml:space="preserve">
IF($O920 = 5 + N("CEO"),
    TODAY() - 16340,
    IF($O920 = 8 + N("Secretary"),
        RANDBETWEEN(TODAY() - 12418.5, TODAY()-6574.5),
        IF(OR($O920 = 7, $O920 = 14),
            RANDBETWEEN(TODAY() - 16071, TODAY() - 8766),
            IF(OR($O920 = 13, $O920 = 12, $O920 = 11),
                RANDBETWEEN(TODAY() - 27393.75, TODAY() - 12783.75),
                RANDBETWEEN(TODAY() - 27393.75, TODAY()-10957.5)
            )
        )
    )
)</f>
        <v>27149</v>
      </c>
      <c r="K920" s="6">
        <f ca="1" xml:space="preserve">
IF(OR($O920 = 5, $O920 = 6) + N("Se for presidente ou vice-presidente"),
    10 + N("Doutor"),
    IF($O920 = 7 + N("Se for diretor"),
        RANDBETWEEN(8,10) + N("Graduate school or Master’s degree or Doctorate"),
        IF($O920 = 14 + N("If a manager"),
            RANDBETWEEN(7,9),
            IF(OR($O920 = 13, $O920 = 12, $O920 = 11) + N("If coordinator or specialist or analyst"),
                RANDBETWEEN(7,8),
                7
            )
        )
    )
)</f>
        <v>8</v>
      </c>
      <c r="L920" s="8" t="str">
        <f ca="1">VLOOKUP($K920,Education!$A:$B,2,FALSE)</f>
        <v>Graduate school</v>
      </c>
      <c r="M920" s="7" t="e">
        <f ca="1" xml:space="preserve">
  IF(OR($O920 = 5, $O920 = 6, $O920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0" s="7" t="e">
        <f ca="1">VLOOKUP($M920,Department!$A:$B,2,FALSE)</f>
        <v>#NUM!</v>
      </c>
      <c r="O920" s="6">
        <f t="shared" ca="1" si="14"/>
        <v>11</v>
      </c>
      <c r="P920" s="7" t="str">
        <f ca="1">VLOOKUP($O920,Role!$A:$B,2,FALSE)</f>
        <v>Analyst</v>
      </c>
      <c r="Q920" s="6">
        <f ca="1" xml:space="preserve">
IF($O920 = 11 + N("Analyst"),
    RANDBETWEEN(5, 7) + N("Jr, Pleno, Sr"),
    ""
)</f>
        <v>6</v>
      </c>
      <c r="R920" s="7" t="e">
        <f ca="1" xml:space="preserve">
IF($Q920 &lt;&gt; "",
    VLOOKUP($Q920,Level!$A:$B,2,FALSE),
    ""
)</f>
        <v>#N/A</v>
      </c>
      <c r="S920" s="1" t="e">
        <f ca="1" xml:space="preserve">
IF($O920 = 5 + N("Presidente"),
    27000,
    IF($O920 = 6 + N("Vice-presidente"),
        23000,
        IF(OR($O920 = 8, $O920= 13, $O920 = 12) + N("Secretária bilíngue ou coordenador ou especialista"),
            8000,
            IF($O920 = 7 + N("Diretor"),
                15000,
                IF($O920 = 14 + N("Gerente"),
                    12000,
                    IF($O920 = 9 + N("Estagiário"),
                        705,
                        IF($O920 = 10 + N("Trainee"),
                            805,
                            IF($O920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IF($K920 = 7,
  500,
  IF($K920 = 8,
    1000,
    IF($K920 = 9,
      1500,
      IF($K920 = 10,
        2000,
        0
      )
    )
  )
)
+
N("Adicional no salário por área")
+
IF($M920 = 14 + N("Tecnologia da Informação"),
  120,
  IF($M920 = 16 + N("Vendas"),
    110,
    IF($M920 = 15 + N("Jurídico"),
      100,
      IF(OR($M920 = 8, $M920 = 9, $M920 = 11) + N("Recursos humanos ou comercial ou comunicação e marketing"),
        80,
        0
      )
    )
  )
)
+
N("Adicionando pegadinha")
+
IF(AND($M920 = 16, $K920 = 9, $O920 = 11, $Q920 = 5) + N("Se for de vendas, com mestrado, analista sênior"),
  IF(#REF! = 5,
    100,
    0
  )
  +
  IF($I920 = "M",
    200,
    0
  ),
  0
)</f>
        <v>#NUM!</v>
      </c>
    </row>
    <row r="921" spans="1:19" ht="14.25" customHeight="1" x14ac:dyDescent="0.2">
      <c r="A921" s="7" t="s">
        <v>94</v>
      </c>
      <c r="B921" s="5">
        <f>ROW()</f>
        <v>921</v>
      </c>
      <c r="C921" s="6" t="b">
        <v>1</v>
      </c>
      <c r="D921" s="7" t="e">
        <f ca="1">IF($B921 = 1 + N("Presidente"),
    127,
    IF($B921 = 2 + N("Vice-Presidente"),
        72,
        IF($B921 = 3 + N("Secretária bilíngue"),
            13,
            RANDBETWEEN(5,COUNT(#REF!) + 1)
        )
    )
)</f>
        <v>#NUM!</v>
      </c>
      <c r="E921" s="7" t="e">
        <f ca="1">VLOOKUP($D921,#REF!,2,FALSE)</f>
        <v>#NUM!</v>
      </c>
      <c r="F921" s="7" t="e">
        <f ca="1" xml:space="preserve">
IF($B921 = 1,
    0,
    RANDBETWEEN(5,COUNT(#REF!) + 1)
)</f>
        <v>#NUM!</v>
      </c>
      <c r="G921" s="7" t="e">
        <f ca="1" xml:space="preserve">
IF($B921 = 1 + N("Presidente"),
    "de Orléans e Bragança",
    VLOOKUP($F921,#REF!,2,FALSE) &amp; " " &amp; VLOOKUP(RANDBETWEEN(5,COUNT(#REF!) + 1),#REF!,2,FALSE)
)</f>
        <v>#NUM!</v>
      </c>
      <c r="H921" s="7" t="s">
        <v>1017</v>
      </c>
      <c r="I921" s="7" t="s">
        <v>5</v>
      </c>
      <c r="J921" s="8">
        <f ca="1" xml:space="preserve">
IF($O921 = 5 + N("CEO"),
    TODAY() - 16340,
    IF($O921 = 8 + N("Secretary"),
        RANDBETWEEN(TODAY() - 12418.5, TODAY()-6574.5),
        IF(OR($O921 = 7, $O921 = 14),
            RANDBETWEEN(TODAY() - 16071, TODAY() - 8766),
            IF(OR($O921 = 13, $O921 = 12, $O921 = 11),
                RANDBETWEEN(TODAY() - 27393.75, TODAY() - 12783.75),
                RANDBETWEEN(TODAY() - 27393.75, TODAY()-10957.5)
            )
        )
    )
)</f>
        <v>33217</v>
      </c>
      <c r="K921" s="6">
        <f ca="1" xml:space="preserve">
IF(OR($O921 = 5, $O921 = 6) + N("Se for presidente ou vice-presidente"),
    10 + N("Doutor"),
    IF($O921 = 7 + N("Se for diretor"),
        RANDBETWEEN(8,10) + N("Graduate school or Master’s degree or Doctorate"),
        IF($O921 = 14 + N("If a manager"),
            RANDBETWEEN(7,9),
            IF(OR($O921 = 13, $O921 = 12, $O921 = 11) + N("If coordinator or specialist or analyst"),
                RANDBETWEEN(7,8),
                7
            )
        )
    )
)</f>
        <v>7</v>
      </c>
      <c r="L921" s="8" t="str">
        <f ca="1">VLOOKUP($K921,Education!$A:$B,2,FALSE)</f>
        <v>Undergraduate degree</v>
      </c>
      <c r="M921" s="7" t="e">
        <f ca="1" xml:space="preserve">
  IF(OR($O921 = 5, $O921 = 6, $O921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1" s="7" t="e">
        <f ca="1">VLOOKUP($M921,Department!$A:$B,2,FALSE)</f>
        <v>#NUM!</v>
      </c>
      <c r="O921" s="6">
        <f t="shared" ca="1" si="14"/>
        <v>10</v>
      </c>
      <c r="P921" s="7" t="str">
        <f ca="1">VLOOKUP($O921,Role!$A:$B,2,FALSE)</f>
        <v>Trainee</v>
      </c>
      <c r="Q921" s="6" t="str">
        <f ca="1" xml:space="preserve">
IF($O921 = 11 + N("Analyst"),
    RANDBETWEEN(5, 7) + N("Jr, Pleno, Sr"),
    ""
)</f>
        <v/>
      </c>
      <c r="R921" s="7" t="str">
        <f ca="1" xml:space="preserve">
IF($Q921 &lt;&gt; "",
    VLOOKUP($Q921,Level!$A:$B,2,FALSE),
    ""
)</f>
        <v/>
      </c>
      <c r="S921" s="1" t="e">
        <f ca="1" xml:space="preserve">
IF($O921 = 5 + N("Presidente"),
    27000,
    IF($O921 = 6 + N("Vice-presidente"),
        23000,
        IF(OR($O921 = 8, $O921= 13, $O921 = 12) + N("Secretária bilíngue ou coordenador ou especialista"),
            8000,
            IF($O921 = 7 + N("Diretor"),
                15000,
                IF($O921 = 14 + N("Gerente"),
                    12000,
                    IF($O921 = 9 + N("Estagiário"),
                        705,
                        IF($O921 = 10 + N("Trainee"),
                            805,
                            IF($O921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IF($K921 = 7,
  500,
  IF($K921 = 8,
    1000,
    IF($K921 = 9,
      1500,
      IF($K921 = 10,
        2000,
        0
      )
    )
  )
)
+
N("Adicional no salário por área")
+
IF($M921 = 14 + N("Tecnologia da Informação"),
  120,
  IF($M921 = 16 + N("Vendas"),
    110,
    IF($M921 = 15 + N("Jurídico"),
      100,
      IF(OR($M921 = 8, $M921 = 9, $M921 = 11) + N("Recursos humanos ou comercial ou comunicação e marketing"),
        80,
        0
      )
    )
  )
)
+
N("Adicionando pegadinha")
+
IF(AND($M921 = 16, $K921 = 9, $O921 = 11, $Q921 = 5) + N("Se for de vendas, com mestrado, analista sênior"),
  IF(#REF! = 5,
    100,
    0
  )
  +
  IF($I921 = "M",
    200,
    0
  ),
  0
)</f>
        <v>#NUM!</v>
      </c>
    </row>
    <row r="922" spans="1:19" ht="14.25" customHeight="1" x14ac:dyDescent="0.2">
      <c r="A922" s="7" t="s">
        <v>94</v>
      </c>
      <c r="B922" s="5">
        <f>ROW()</f>
        <v>922</v>
      </c>
      <c r="C922" s="6" t="b">
        <v>1</v>
      </c>
      <c r="D922" s="7" t="e">
        <f ca="1">IF($B922 = 1 + N("Presidente"),
    127,
    IF($B922 = 2 + N("Vice-Presidente"),
        72,
        IF($B922 = 3 + N("Secretária bilíngue"),
            13,
            RANDBETWEEN(5,COUNT(#REF!) + 1)
        )
    )
)</f>
        <v>#NUM!</v>
      </c>
      <c r="E922" s="7" t="e">
        <f ca="1">VLOOKUP($D922,#REF!,2,FALSE)</f>
        <v>#NUM!</v>
      </c>
      <c r="F922" s="7" t="e">
        <f ca="1" xml:space="preserve">
IF($B922 = 1,
    0,
    RANDBETWEEN(5,COUNT(#REF!) + 1)
)</f>
        <v>#NUM!</v>
      </c>
      <c r="G922" s="7" t="e">
        <f ca="1" xml:space="preserve">
IF($B922 = 1 + N("Presidente"),
    "de Orléans e Bragança",
    VLOOKUP($F922,#REF!,2,FALSE) &amp; " " &amp; VLOOKUP(RANDBETWEEN(5,COUNT(#REF!) + 1),#REF!,2,FALSE)
)</f>
        <v>#NUM!</v>
      </c>
      <c r="H922" s="7" t="s">
        <v>1018</v>
      </c>
      <c r="I922" s="7" t="s">
        <v>6</v>
      </c>
      <c r="J922" s="8">
        <f ca="1" xml:space="preserve">
IF($O922 = 5 + N("CEO"),
    TODAY() - 16340,
    IF($O922 = 8 + N("Secretary"),
        RANDBETWEEN(TODAY() - 12418.5, TODAY()-6574.5),
        IF(OR($O922 = 7, $O922 = 14),
            RANDBETWEEN(TODAY() - 16071, TODAY() - 8766),
            IF(OR($O922 = 13, $O922 = 12, $O922 = 11),
                RANDBETWEEN(TODAY() - 27393.75, TODAY() - 12783.75),
                RANDBETWEEN(TODAY() - 27393.75, TODAY()-10957.5)
            )
        )
    )
)</f>
        <v>25052</v>
      </c>
      <c r="K922" s="6">
        <f ca="1" xml:space="preserve">
IF(OR($O922 = 5, $O922 = 6) + N("Se for presidente ou vice-presidente"),
    10 + N("Doutor"),
    IF($O922 = 7 + N("Se for diretor"),
        RANDBETWEEN(8,10) + N("Graduate school or Master’s degree or Doctorate"),
        IF($O922 = 14 + N("If a manager"),
            RANDBETWEEN(7,9),
            IF(OR($O922 = 13, $O922 = 12, $O922 = 11) + N("If coordinator or specialist or analyst"),
                RANDBETWEEN(7,8),
                7
            )
        )
    )
)</f>
        <v>7</v>
      </c>
      <c r="L922" s="8" t="str">
        <f ca="1">VLOOKUP($K922,Education!$A:$B,2,FALSE)</f>
        <v>Undergraduate degree</v>
      </c>
      <c r="M922" s="7" t="e">
        <f ca="1" xml:space="preserve">
  IF(OR($O922 = 5, $O922 = 6, $O922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2" s="7" t="e">
        <f ca="1">VLOOKUP($M922,Department!$A:$B,2,FALSE)</f>
        <v>#NUM!</v>
      </c>
      <c r="O922" s="6">
        <f t="shared" ca="1" si="14"/>
        <v>11</v>
      </c>
      <c r="P922" s="7" t="str">
        <f ca="1">VLOOKUP($O922,Role!$A:$B,2,FALSE)</f>
        <v>Analyst</v>
      </c>
      <c r="Q922" s="6">
        <f ca="1" xml:space="preserve">
IF($O922 = 11 + N("Analyst"),
    RANDBETWEEN(5, 7) + N("Jr, Pleno, Sr"),
    ""
)</f>
        <v>5</v>
      </c>
      <c r="R922" s="7" t="e">
        <f ca="1" xml:space="preserve">
IF($Q922 &lt;&gt; "",
    VLOOKUP($Q922,Level!$A:$B,2,FALSE),
    ""
)</f>
        <v>#N/A</v>
      </c>
      <c r="S922" s="1" t="e">
        <f ca="1" xml:space="preserve">
IF($O922 = 5 + N("Presidente"),
    27000,
    IF($O922 = 6 + N("Vice-presidente"),
        23000,
        IF(OR($O922 = 8, $O922= 13, $O922 = 12) + N("Secretária bilíngue ou coordenador ou especialista"),
            8000,
            IF($O922 = 7 + N("Diretor"),
                15000,
                IF($O922 = 14 + N("Gerente"),
                    12000,
                    IF($O922 = 9 + N("Estagiário"),
                        705,
                        IF($O922 = 10 + N("Trainee"),
                            805,
                            IF($O922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IF($K922 = 7,
  500,
  IF($K922 = 8,
    1000,
    IF($K922 = 9,
      1500,
      IF($K922 = 10,
        2000,
        0
      )
    )
  )
)
+
N("Adicional no salário por área")
+
IF($M922 = 14 + N("Tecnologia da Informação"),
  120,
  IF($M922 = 16 + N("Vendas"),
    110,
    IF($M922 = 15 + N("Jurídico"),
      100,
      IF(OR($M922 = 8, $M922 = 9, $M922 = 11) + N("Recursos humanos ou comercial ou comunicação e marketing"),
        80,
        0
      )
    )
  )
)
+
N("Adicionando pegadinha")
+
IF(AND($M922 = 16, $K922 = 9, $O922 = 11, $Q922 = 5) + N("Se for de vendas, com mestrado, analista sênior"),
  IF(#REF! = 5,
    100,
    0
  )
  +
  IF($I922 = "M",
    200,
    0
  ),
  0
)</f>
        <v>#NUM!</v>
      </c>
    </row>
    <row r="923" spans="1:19" ht="14.25" customHeight="1" x14ac:dyDescent="0.2">
      <c r="A923" s="7" t="s">
        <v>94</v>
      </c>
      <c r="B923" s="5">
        <f>ROW()</f>
        <v>923</v>
      </c>
      <c r="C923" s="6" t="b">
        <v>1</v>
      </c>
      <c r="D923" s="7" t="e">
        <f ca="1">IF($B923 = 1 + N("Presidente"),
    127,
    IF($B923 = 2 + N("Vice-Presidente"),
        72,
        IF($B923 = 3 + N("Secretária bilíngue"),
            13,
            RANDBETWEEN(5,COUNT(#REF!) + 1)
        )
    )
)</f>
        <v>#NUM!</v>
      </c>
      <c r="E923" s="7" t="e">
        <f ca="1">VLOOKUP($D923,#REF!,2,FALSE)</f>
        <v>#NUM!</v>
      </c>
      <c r="F923" s="7" t="e">
        <f ca="1" xml:space="preserve">
IF($B923 = 1,
    0,
    RANDBETWEEN(5,COUNT(#REF!) + 1)
)</f>
        <v>#NUM!</v>
      </c>
      <c r="G923" s="7" t="e">
        <f ca="1" xml:space="preserve">
IF($B923 = 1 + N("Presidente"),
    "de Orléans e Bragança",
    VLOOKUP($F923,#REF!,2,FALSE) &amp; " " &amp; VLOOKUP(RANDBETWEEN(5,COUNT(#REF!) + 1),#REF!,2,FALSE)
)</f>
        <v>#NUM!</v>
      </c>
      <c r="H923" s="7" t="s">
        <v>1019</v>
      </c>
      <c r="I923" s="7" t="s">
        <v>6</v>
      </c>
      <c r="J923" s="8">
        <f ca="1" xml:space="preserve">
IF($O923 = 5 + N("CEO"),
    TODAY() - 16340,
    IF($O923 = 8 + N("Secretary"),
        RANDBETWEEN(TODAY() - 12418.5, TODAY()-6574.5),
        IF(OR($O923 = 7, $O923 = 14),
            RANDBETWEEN(TODAY() - 16071, TODAY() - 8766),
            IF(OR($O923 = 13, $O923 = 12, $O923 = 11),
                RANDBETWEEN(TODAY() - 27393.75, TODAY() - 12783.75),
                RANDBETWEEN(TODAY() - 27393.75, TODAY()-10957.5)
            )
        )
    )
)</f>
        <v>31326</v>
      </c>
      <c r="K923" s="6">
        <f ca="1" xml:space="preserve">
IF(OR($O923 = 5, $O923 = 6) + N("Se for presidente ou vice-presidente"),
    10 + N("Doutor"),
    IF($O923 = 7 + N("Se for diretor"),
        RANDBETWEEN(8,10) + N("Graduate school or Master’s degree or Doctorate"),
        IF($O923 = 14 + N("If a manager"),
            RANDBETWEEN(7,9),
            IF(OR($O923 = 13, $O923 = 12, $O923 = 11) + N("If coordinator or specialist or analyst"),
                RANDBETWEEN(7,8),
                7
            )
        )
    )
)</f>
        <v>7</v>
      </c>
      <c r="L923" s="8" t="str">
        <f ca="1">VLOOKUP($K923,Education!$A:$B,2,FALSE)</f>
        <v>Undergraduate degree</v>
      </c>
      <c r="M923" s="7" t="e">
        <f ca="1" xml:space="preserve">
  IF(OR($O923 = 5, $O923 = 6, $O923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3" s="7" t="e">
        <f ca="1">VLOOKUP($M923,Department!$A:$B,2,FALSE)</f>
        <v>#NUM!</v>
      </c>
      <c r="O923" s="6">
        <f t="shared" ca="1" si="14"/>
        <v>10</v>
      </c>
      <c r="P923" s="7" t="str">
        <f ca="1">VLOOKUP($O923,Role!$A:$B,2,FALSE)</f>
        <v>Trainee</v>
      </c>
      <c r="Q923" s="6" t="str">
        <f ca="1" xml:space="preserve">
IF($O923 = 11 + N("Analyst"),
    RANDBETWEEN(5, 7) + N("Jr, Pleno, Sr"),
    ""
)</f>
        <v/>
      </c>
      <c r="R923" s="7" t="str">
        <f ca="1" xml:space="preserve">
IF($Q923 &lt;&gt; "",
    VLOOKUP($Q923,Level!$A:$B,2,FALSE),
    ""
)</f>
        <v/>
      </c>
      <c r="S923" s="1" t="e">
        <f ca="1" xml:space="preserve">
IF($O923 = 5 + N("Presidente"),
    27000,
    IF($O923 = 6 + N("Vice-presidente"),
        23000,
        IF(OR($O923 = 8, $O923= 13, $O923 = 12) + N("Secretária bilíngue ou coordenador ou especialista"),
            8000,
            IF($O923 = 7 + N("Diretor"),
                15000,
                IF($O923 = 14 + N("Gerente"),
                    12000,
                    IF($O923 = 9 + N("Estagiário"),
                        705,
                        IF($O923 = 10 + N("Trainee"),
                            805,
                            IF($O923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IF($K923 = 7,
  500,
  IF($K923 = 8,
    1000,
    IF($K923 = 9,
      1500,
      IF($K923 = 10,
        2000,
        0
      )
    )
  )
)
+
N("Adicional no salário por área")
+
IF($M923 = 14 + N("Tecnologia da Informação"),
  120,
  IF($M923 = 16 + N("Vendas"),
    110,
    IF($M923 = 15 + N("Jurídico"),
      100,
      IF(OR($M923 = 8, $M923 = 9, $M923 = 11) + N("Recursos humanos ou comercial ou comunicação e marketing"),
        80,
        0
      )
    )
  )
)
+
N("Adicionando pegadinha")
+
IF(AND($M923 = 16, $K923 = 9, $O923 = 11, $Q923 = 5) + N("Se for de vendas, com mestrado, analista sênior"),
  IF(#REF! = 5,
    100,
    0
  )
  +
  IF($I923 = "M",
    200,
    0
  ),
  0
)</f>
        <v>#NUM!</v>
      </c>
    </row>
    <row r="924" spans="1:19" ht="14.25" customHeight="1" x14ac:dyDescent="0.2">
      <c r="A924" s="7" t="s">
        <v>94</v>
      </c>
      <c r="B924" s="5">
        <f>ROW()</f>
        <v>924</v>
      </c>
      <c r="C924" s="6" t="b">
        <v>1</v>
      </c>
      <c r="D924" s="7" t="e">
        <f ca="1">IF($B924 = 1 + N("Presidente"),
    127,
    IF($B924 = 2 + N("Vice-Presidente"),
        72,
        IF($B924 = 3 + N("Secretária bilíngue"),
            13,
            RANDBETWEEN(5,COUNT(#REF!) + 1)
        )
    )
)</f>
        <v>#NUM!</v>
      </c>
      <c r="E924" s="7" t="e">
        <f ca="1">VLOOKUP($D924,#REF!,2,FALSE)</f>
        <v>#NUM!</v>
      </c>
      <c r="F924" s="7" t="e">
        <f ca="1" xml:space="preserve">
IF($B924 = 1,
    0,
    RANDBETWEEN(5,COUNT(#REF!) + 1)
)</f>
        <v>#NUM!</v>
      </c>
      <c r="G924" s="7" t="e">
        <f ca="1" xml:space="preserve">
IF($B924 = 1 + N("Presidente"),
    "de Orléans e Bragança",
    VLOOKUP($F924,#REF!,2,FALSE) &amp; " " &amp; VLOOKUP(RANDBETWEEN(5,COUNT(#REF!) + 1),#REF!,2,FALSE)
)</f>
        <v>#NUM!</v>
      </c>
      <c r="H924" s="7" t="s">
        <v>1020</v>
      </c>
      <c r="I924" s="7" t="s">
        <v>5</v>
      </c>
      <c r="J924" s="8">
        <f ca="1" xml:space="preserve">
IF($O924 = 5 + N("CEO"),
    TODAY() - 16340,
    IF($O924 = 8 + N("Secretary"),
        RANDBETWEEN(TODAY() - 12418.5, TODAY()-6574.5),
        IF(OR($O924 = 7, $O924 = 14),
            RANDBETWEEN(TODAY() - 16071, TODAY() - 8766),
            IF(OR($O924 = 13, $O924 = 12, $O924 = 11),
                RANDBETWEEN(TODAY() - 27393.75, TODAY() - 12783.75),
                RANDBETWEEN(TODAY() - 27393.75, TODAY()-10957.5)
            )
        )
    )
)</f>
        <v>21838</v>
      </c>
      <c r="K924" s="6">
        <f ca="1" xml:space="preserve">
IF(OR($O924 = 5, $O924 = 6) + N("Se for presidente ou vice-presidente"),
    10 + N("Doutor"),
    IF($O924 = 7 + N("Se for diretor"),
        RANDBETWEEN(8,10) + N("Graduate school or Master’s degree or Doctorate"),
        IF($O924 = 14 + N("If a manager"),
            RANDBETWEEN(7,9),
            IF(OR($O924 = 13, $O924 = 12, $O924 = 11) + N("If coordinator or specialist or analyst"),
                RANDBETWEEN(7,8),
                7
            )
        )
    )
)</f>
        <v>7</v>
      </c>
      <c r="L924" s="8" t="str">
        <f ca="1">VLOOKUP($K924,Education!$A:$B,2,FALSE)</f>
        <v>Undergraduate degree</v>
      </c>
      <c r="M924" s="7" t="e">
        <f ca="1" xml:space="preserve">
  IF(OR($O924 = 5, $O924 = 6, $O924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4" s="7" t="e">
        <f ca="1">VLOOKUP($M924,Department!$A:$B,2,FALSE)</f>
        <v>#NUM!</v>
      </c>
      <c r="O924" s="6">
        <f t="shared" ca="1" si="14"/>
        <v>11</v>
      </c>
      <c r="P924" s="7" t="str">
        <f ca="1">VLOOKUP($O924,Role!$A:$B,2,FALSE)</f>
        <v>Analyst</v>
      </c>
      <c r="Q924" s="6">
        <f ca="1" xml:space="preserve">
IF($O924 = 11 + N("Analyst"),
    RANDBETWEEN(5, 7) + N("Jr, Pleno, Sr"),
    ""
)</f>
        <v>6</v>
      </c>
      <c r="R924" s="7" t="e">
        <f ca="1" xml:space="preserve">
IF($Q924 &lt;&gt; "",
    VLOOKUP($Q924,Level!$A:$B,2,FALSE),
    ""
)</f>
        <v>#N/A</v>
      </c>
      <c r="S924" s="1" t="e">
        <f ca="1" xml:space="preserve">
IF($O924 = 5 + N("Presidente"),
    27000,
    IF($O924 = 6 + N("Vice-presidente"),
        23000,
        IF(OR($O924 = 8, $O924= 13, $O924 = 12) + N("Secretária bilíngue ou coordenador ou especialista"),
            8000,
            IF($O924 = 7 + N("Diretor"),
                15000,
                IF($O924 = 14 + N("Gerente"),
                    12000,
                    IF($O924 = 9 + N("Estagiário"),
                        705,
                        IF($O924 = 10 + N("Trainee"),
                            805,
                            IF($O924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IF($K924 = 7,
  500,
  IF($K924 = 8,
    1000,
    IF($K924 = 9,
      1500,
      IF($K924 = 10,
        2000,
        0
      )
    )
  )
)
+
N("Adicional no salário por área")
+
IF($M924 = 14 + N("Tecnologia da Informação"),
  120,
  IF($M924 = 16 + N("Vendas"),
    110,
    IF($M924 = 15 + N("Jurídico"),
      100,
      IF(OR($M924 = 8, $M924 = 9, $M924 = 11) + N("Recursos humanos ou comercial ou comunicação e marketing"),
        80,
        0
      )
    )
  )
)
+
N("Adicionando pegadinha")
+
IF(AND($M924 = 16, $K924 = 9, $O924 = 11, $Q924 = 5) + N("Se for de vendas, com mestrado, analista sênior"),
  IF(#REF! = 5,
    100,
    0
  )
  +
  IF($I924 = "M",
    200,
    0
  ),
  0
)</f>
        <v>#NUM!</v>
      </c>
    </row>
    <row r="925" spans="1:19" ht="14.25" customHeight="1" x14ac:dyDescent="0.2">
      <c r="A925" s="7" t="s">
        <v>94</v>
      </c>
      <c r="B925" s="5">
        <f>ROW()</f>
        <v>925</v>
      </c>
      <c r="C925" s="6" t="b">
        <v>1</v>
      </c>
      <c r="D925" s="7" t="e">
        <f ca="1">IF($B925 = 1 + N("Presidente"),
    127,
    IF($B925 = 2 + N("Vice-Presidente"),
        72,
        IF($B925 = 3 + N("Secretária bilíngue"),
            13,
            RANDBETWEEN(5,COUNT(#REF!) + 1)
        )
    )
)</f>
        <v>#NUM!</v>
      </c>
      <c r="E925" s="7" t="e">
        <f ca="1">VLOOKUP($D925,#REF!,2,FALSE)</f>
        <v>#NUM!</v>
      </c>
      <c r="F925" s="7" t="e">
        <f ca="1" xml:space="preserve">
IF($B925 = 1,
    0,
    RANDBETWEEN(5,COUNT(#REF!) + 1)
)</f>
        <v>#NUM!</v>
      </c>
      <c r="G925" s="7" t="e">
        <f ca="1" xml:space="preserve">
IF($B925 = 1 + N("Presidente"),
    "de Orléans e Bragança",
    VLOOKUP($F925,#REF!,2,FALSE) &amp; " " &amp; VLOOKUP(RANDBETWEEN(5,COUNT(#REF!) + 1),#REF!,2,FALSE)
)</f>
        <v>#NUM!</v>
      </c>
      <c r="H925" s="7" t="s">
        <v>1021</v>
      </c>
      <c r="I925" s="7" t="s">
        <v>6</v>
      </c>
      <c r="J925" s="8">
        <f ca="1" xml:space="preserve">
IF($O925 = 5 + N("CEO"),
    TODAY() - 16340,
    IF($O925 = 8 + N("Secretary"),
        RANDBETWEEN(TODAY() - 12418.5, TODAY()-6574.5),
        IF(OR($O925 = 7, $O925 = 14),
            RANDBETWEEN(TODAY() - 16071, TODAY() - 8766),
            IF(OR($O925 = 13, $O925 = 12, $O925 = 11),
                RANDBETWEEN(TODAY() - 27393.75, TODAY() - 12783.75),
                RANDBETWEEN(TODAY() - 27393.75, TODAY()-10957.5)
            )
        )
    )
)</f>
        <v>17853</v>
      </c>
      <c r="K925" s="6">
        <f ca="1" xml:space="preserve">
IF(OR($O925 = 5, $O925 = 6) + N("Se for presidente ou vice-presidente"),
    10 + N("Doutor"),
    IF($O925 = 7 + N("Se for diretor"),
        RANDBETWEEN(8,10) + N("Graduate school or Master’s degree or Doctorate"),
        IF($O925 = 14 + N("If a manager"),
            RANDBETWEEN(7,9),
            IF(OR($O925 = 13, $O925 = 12, $O925 = 11) + N("If coordinator or specialist or analyst"),
                RANDBETWEEN(7,8),
                7
            )
        )
    )
)</f>
        <v>7</v>
      </c>
      <c r="L925" s="8" t="str">
        <f ca="1">VLOOKUP($K925,Education!$A:$B,2,FALSE)</f>
        <v>Undergraduate degree</v>
      </c>
      <c r="M925" s="7" t="e">
        <f ca="1" xml:space="preserve">
  IF(OR($O925 = 5, $O925 = 6, $O925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5" s="7" t="e">
        <f ca="1">VLOOKUP($M925,Department!$A:$B,2,FALSE)</f>
        <v>#NUM!</v>
      </c>
      <c r="O925" s="6">
        <f t="shared" ca="1" si="14"/>
        <v>10</v>
      </c>
      <c r="P925" s="7" t="str">
        <f ca="1">VLOOKUP($O925,Role!$A:$B,2,FALSE)</f>
        <v>Trainee</v>
      </c>
      <c r="Q925" s="6" t="str">
        <f ca="1" xml:space="preserve">
IF($O925 = 11 + N("Analyst"),
    RANDBETWEEN(5, 7) + N("Jr, Pleno, Sr"),
    ""
)</f>
        <v/>
      </c>
      <c r="R925" s="7" t="str">
        <f ca="1" xml:space="preserve">
IF($Q925 &lt;&gt; "",
    VLOOKUP($Q925,Level!$A:$B,2,FALSE),
    ""
)</f>
        <v/>
      </c>
      <c r="S925" s="1" t="e">
        <f ca="1" xml:space="preserve">
IF($O925 = 5 + N("Presidente"),
    27000,
    IF($O925 = 6 + N("Vice-presidente"),
        23000,
        IF(OR($O925 = 8, $O925= 13, $O925 = 12) + N("Secretária bilíngue ou coordenador ou especialista"),
            8000,
            IF($O925 = 7 + N("Diretor"),
                15000,
                IF($O925 = 14 + N("Gerente"),
                    12000,
                    IF($O925 = 9 + N("Estagiário"),
                        705,
                        IF($O925 = 10 + N("Trainee"),
                            805,
                            IF($O925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IF($K925 = 7,
  500,
  IF($K925 = 8,
    1000,
    IF($K925 = 9,
      1500,
      IF($K925 = 10,
        2000,
        0
      )
    )
  )
)
+
N("Adicional no salário por área")
+
IF($M925 = 14 + N("Tecnologia da Informação"),
  120,
  IF($M925 = 16 + N("Vendas"),
    110,
    IF($M925 = 15 + N("Jurídico"),
      100,
      IF(OR($M925 = 8, $M925 = 9, $M925 = 11) + N("Recursos humanos ou comercial ou comunicação e marketing"),
        80,
        0
      )
    )
  )
)
+
N("Adicionando pegadinha")
+
IF(AND($M925 = 16, $K925 = 9, $O925 = 11, $Q925 = 5) + N("Se for de vendas, com mestrado, analista sênior"),
  IF(#REF! = 5,
    100,
    0
  )
  +
  IF($I925 = "M",
    200,
    0
  ),
  0
)</f>
        <v>#NUM!</v>
      </c>
    </row>
    <row r="926" spans="1:19" ht="14.25" customHeight="1" x14ac:dyDescent="0.2">
      <c r="A926" s="7" t="s">
        <v>94</v>
      </c>
      <c r="B926" s="5">
        <f>ROW()</f>
        <v>926</v>
      </c>
      <c r="C926" s="6" t="b">
        <v>1</v>
      </c>
      <c r="D926" s="7" t="e">
        <f ca="1">IF($B926 = 1 + N("Presidente"),
    127,
    IF($B926 = 2 + N("Vice-Presidente"),
        72,
        IF($B926 = 3 + N("Secretária bilíngue"),
            13,
            RANDBETWEEN(5,COUNT(#REF!) + 1)
        )
    )
)</f>
        <v>#NUM!</v>
      </c>
      <c r="E926" s="7" t="e">
        <f ca="1">VLOOKUP($D926,#REF!,2,FALSE)</f>
        <v>#NUM!</v>
      </c>
      <c r="F926" s="7" t="e">
        <f ca="1" xml:space="preserve">
IF($B926 = 1,
    0,
    RANDBETWEEN(5,COUNT(#REF!) + 1)
)</f>
        <v>#NUM!</v>
      </c>
      <c r="G926" s="7" t="e">
        <f ca="1" xml:space="preserve">
IF($B926 = 1 + N("Presidente"),
    "de Orléans e Bragança",
    VLOOKUP($F926,#REF!,2,FALSE) &amp; " " &amp; VLOOKUP(RANDBETWEEN(5,COUNT(#REF!) + 1),#REF!,2,FALSE)
)</f>
        <v>#NUM!</v>
      </c>
      <c r="H926" s="7" t="s">
        <v>1022</v>
      </c>
      <c r="I926" s="7" t="s">
        <v>5</v>
      </c>
      <c r="J926" s="8">
        <f ca="1" xml:space="preserve">
IF($O926 = 5 + N("CEO"),
    TODAY() - 16340,
    IF($O926 = 8 + N("Secretary"),
        RANDBETWEEN(TODAY() - 12418.5, TODAY()-6574.5),
        IF(OR($O926 = 7, $O926 = 14),
            RANDBETWEEN(TODAY() - 16071, TODAY() - 8766),
            IF(OR($O926 = 13, $O926 = 12, $O926 = 11),
                RANDBETWEEN(TODAY() - 27393.75, TODAY() - 12783.75),
                RANDBETWEEN(TODAY() - 27393.75, TODAY()-10957.5)
            )
        )
    )
)</f>
        <v>19958</v>
      </c>
      <c r="K926" s="6">
        <f ca="1" xml:space="preserve">
IF(OR($O926 = 5, $O926 = 6) + N("Se for presidente ou vice-presidente"),
    10 + N("Doutor"),
    IF($O926 = 7 + N("Se for diretor"),
        RANDBETWEEN(8,10) + N("Graduate school or Master’s degree or Doctorate"),
        IF($O926 = 14 + N("If a manager"),
            RANDBETWEEN(7,9),
            IF(OR($O926 = 13, $O926 = 12, $O926 = 11) + N("If coordinator or specialist or analyst"),
                RANDBETWEEN(7,8),
                7
            )
        )
    )
)</f>
        <v>7</v>
      </c>
      <c r="L926" s="8" t="str">
        <f ca="1">VLOOKUP($K926,Education!$A:$B,2,FALSE)</f>
        <v>Undergraduate degree</v>
      </c>
      <c r="M926" s="7" t="e">
        <f ca="1" xml:space="preserve">
  IF(OR($O926 = 5, $O926 = 6, $O926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6" s="7" t="e">
        <f ca="1">VLOOKUP($M926,Department!$A:$B,2,FALSE)</f>
        <v>#NUM!</v>
      </c>
      <c r="O926" s="6">
        <f t="shared" ca="1" si="14"/>
        <v>11</v>
      </c>
      <c r="P926" s="7" t="str">
        <f ca="1">VLOOKUP($O926,Role!$A:$B,2,FALSE)</f>
        <v>Analyst</v>
      </c>
      <c r="Q926" s="6">
        <f ca="1" xml:space="preserve">
IF($O926 = 11 + N("Analyst"),
    RANDBETWEEN(5, 7) + N("Jr, Pleno, Sr"),
    ""
)</f>
        <v>6</v>
      </c>
      <c r="R926" s="7" t="e">
        <f ca="1" xml:space="preserve">
IF($Q926 &lt;&gt; "",
    VLOOKUP($Q926,Level!$A:$B,2,FALSE),
    ""
)</f>
        <v>#N/A</v>
      </c>
      <c r="S926" s="1" t="e">
        <f ca="1" xml:space="preserve">
IF($O926 = 5 + N("Presidente"),
    27000,
    IF($O926 = 6 + N("Vice-presidente"),
        23000,
        IF(OR($O926 = 8, $O926= 13, $O926 = 12) + N("Secretária bilíngue ou coordenador ou especialista"),
            8000,
            IF($O926 = 7 + N("Diretor"),
                15000,
                IF($O926 = 14 + N("Gerente"),
                    12000,
                    IF($O926 = 9 + N("Estagiário"),
                        705,
                        IF($O926 = 10 + N("Trainee"),
                            805,
                            IF($O926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IF($K926 = 7,
  500,
  IF($K926 = 8,
    1000,
    IF($K926 = 9,
      1500,
      IF($K926 = 10,
        2000,
        0
      )
    )
  )
)
+
N("Adicional no salário por área")
+
IF($M926 = 14 + N("Tecnologia da Informação"),
  120,
  IF($M926 = 16 + N("Vendas"),
    110,
    IF($M926 = 15 + N("Jurídico"),
      100,
      IF(OR($M926 = 8, $M926 = 9, $M926 = 11) + N("Recursos humanos ou comercial ou comunicação e marketing"),
        80,
        0
      )
    )
  )
)
+
N("Adicionando pegadinha")
+
IF(AND($M926 = 16, $K926 = 9, $O926 = 11, $Q926 = 5) + N("Se for de vendas, com mestrado, analista sênior"),
  IF(#REF! = 5,
    100,
    0
  )
  +
  IF($I926 = "M",
    200,
    0
  ),
  0
)</f>
        <v>#NUM!</v>
      </c>
    </row>
    <row r="927" spans="1:19" ht="14.25" customHeight="1" x14ac:dyDescent="0.2">
      <c r="A927" s="7" t="s">
        <v>94</v>
      </c>
      <c r="B927" s="5">
        <f>ROW()</f>
        <v>927</v>
      </c>
      <c r="C927" s="6" t="b">
        <v>1</v>
      </c>
      <c r="D927" s="7" t="e">
        <f ca="1">IF($B927 = 1 + N("Presidente"),
    127,
    IF($B927 = 2 + N("Vice-Presidente"),
        72,
        IF($B927 = 3 + N("Secretária bilíngue"),
            13,
            RANDBETWEEN(5,COUNT(#REF!) + 1)
        )
    )
)</f>
        <v>#NUM!</v>
      </c>
      <c r="E927" s="7" t="e">
        <f ca="1">VLOOKUP($D927,#REF!,2,FALSE)</f>
        <v>#NUM!</v>
      </c>
      <c r="F927" s="7" t="e">
        <f ca="1" xml:space="preserve">
IF($B927 = 1,
    0,
    RANDBETWEEN(5,COUNT(#REF!) + 1)
)</f>
        <v>#NUM!</v>
      </c>
      <c r="G927" s="7" t="e">
        <f ca="1" xml:space="preserve">
IF($B927 = 1 + N("Presidente"),
    "de Orléans e Bragança",
    VLOOKUP($F927,#REF!,2,FALSE) &amp; " " &amp; VLOOKUP(RANDBETWEEN(5,COUNT(#REF!) + 1),#REF!,2,FALSE)
)</f>
        <v>#NUM!</v>
      </c>
      <c r="H927" s="7" t="s">
        <v>1023</v>
      </c>
      <c r="I927" s="7" t="s">
        <v>5</v>
      </c>
      <c r="J927" s="8">
        <f ca="1" xml:space="preserve">
IF($O927 = 5 + N("CEO"),
    TODAY() - 16340,
    IF($O927 = 8 + N("Secretary"),
        RANDBETWEEN(TODAY() - 12418.5, TODAY()-6574.5),
        IF(OR($O927 = 7, $O927 = 14),
            RANDBETWEEN(TODAY() - 16071, TODAY() - 8766),
            IF(OR($O927 = 13, $O927 = 12, $O927 = 11),
                RANDBETWEEN(TODAY() - 27393.75, TODAY() - 12783.75),
                RANDBETWEEN(TODAY() - 27393.75, TODAY()-10957.5)
            )
        )
    )
)</f>
        <v>30255</v>
      </c>
      <c r="K927" s="6">
        <f ca="1" xml:space="preserve">
IF(OR($O927 = 5, $O927 = 6) + N("Se for presidente ou vice-presidente"),
    10 + N("Doutor"),
    IF($O927 = 7 + N("Se for diretor"),
        RANDBETWEEN(8,10) + N("Graduate school or Master’s degree or Doctorate"),
        IF($O927 = 14 + N("If a manager"),
            RANDBETWEEN(7,9),
            IF(OR($O927 = 13, $O927 = 12, $O927 = 11) + N("If coordinator or specialist or analyst"),
                RANDBETWEEN(7,8),
                7
            )
        )
    )
)</f>
        <v>7</v>
      </c>
      <c r="L927" s="8" t="str">
        <f ca="1">VLOOKUP($K927,Education!$A:$B,2,FALSE)</f>
        <v>Undergraduate degree</v>
      </c>
      <c r="M927" s="7" t="e">
        <f ca="1" xml:space="preserve">
  IF(OR($O927 = 5, $O927 = 6, $O927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7" s="7" t="e">
        <f ca="1">VLOOKUP($M927,Department!$A:$B,2,FALSE)</f>
        <v>#NUM!</v>
      </c>
      <c r="O927" s="6">
        <f t="shared" ca="1" si="14"/>
        <v>9</v>
      </c>
      <c r="P927" s="7" t="str">
        <f ca="1">VLOOKUP($O927,Role!$A:$B,2,FALSE)</f>
        <v>Intern</v>
      </c>
      <c r="Q927" s="6" t="str">
        <f ca="1" xml:space="preserve">
IF($O927 = 11 + N("Analyst"),
    RANDBETWEEN(5, 7) + N("Jr, Pleno, Sr"),
    ""
)</f>
        <v/>
      </c>
      <c r="R927" s="7" t="str">
        <f ca="1" xml:space="preserve">
IF($Q927 &lt;&gt; "",
    VLOOKUP($Q927,Level!$A:$B,2,FALSE),
    ""
)</f>
        <v/>
      </c>
      <c r="S927" s="1" t="e">
        <f ca="1" xml:space="preserve">
IF($O927 = 5 + N("Presidente"),
    27000,
    IF($O927 = 6 + N("Vice-presidente"),
        23000,
        IF(OR($O927 = 8, $O927= 13, $O927 = 12) + N("Secretária bilíngue ou coordenador ou especialista"),
            8000,
            IF($O927 = 7 + N("Diretor"),
                15000,
                IF($O927 = 14 + N("Gerente"),
                    12000,
                    IF($O927 = 9 + N("Estagiário"),
                        705,
                        IF($O927 = 10 + N("Trainee"),
                            805,
                            IF($O927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IF($K927 = 7,
  500,
  IF($K927 = 8,
    1000,
    IF($K927 = 9,
      1500,
      IF($K927 = 10,
        2000,
        0
      )
    )
  )
)
+
N("Adicional no salário por área")
+
IF($M927 = 14 + N("Tecnologia da Informação"),
  120,
  IF($M927 = 16 + N("Vendas"),
    110,
    IF($M927 = 15 + N("Jurídico"),
      100,
      IF(OR($M927 = 8, $M927 = 9, $M927 = 11) + N("Recursos humanos ou comercial ou comunicação e marketing"),
        80,
        0
      )
    )
  )
)
+
N("Adicionando pegadinha")
+
IF(AND($M927 = 16, $K927 = 9, $O927 = 11, $Q927 = 5) + N("Se for de vendas, com mestrado, analista sênior"),
  IF(#REF! = 5,
    100,
    0
  )
  +
  IF($I927 = "M",
    200,
    0
  ),
  0
)</f>
        <v>#NUM!</v>
      </c>
    </row>
    <row r="928" spans="1:19" ht="14.25" customHeight="1" x14ac:dyDescent="0.2">
      <c r="A928" s="7" t="s">
        <v>94</v>
      </c>
      <c r="B928" s="5">
        <f>ROW()</f>
        <v>928</v>
      </c>
      <c r="C928" s="6" t="b">
        <v>1</v>
      </c>
      <c r="D928" s="7" t="e">
        <f ca="1">IF($B928 = 1 + N("Presidente"),
    127,
    IF($B928 = 2 + N("Vice-Presidente"),
        72,
        IF($B928 = 3 + N("Secretária bilíngue"),
            13,
            RANDBETWEEN(5,COUNT(#REF!) + 1)
        )
    )
)</f>
        <v>#NUM!</v>
      </c>
      <c r="E928" s="7" t="e">
        <f ca="1">VLOOKUP($D928,#REF!,2,FALSE)</f>
        <v>#NUM!</v>
      </c>
      <c r="F928" s="7" t="e">
        <f ca="1" xml:space="preserve">
IF($B928 = 1,
    0,
    RANDBETWEEN(5,COUNT(#REF!) + 1)
)</f>
        <v>#NUM!</v>
      </c>
      <c r="G928" s="7" t="e">
        <f ca="1" xml:space="preserve">
IF($B928 = 1 + N("Presidente"),
    "de Orléans e Bragança",
    VLOOKUP($F928,#REF!,2,FALSE) &amp; " " &amp; VLOOKUP(RANDBETWEEN(5,COUNT(#REF!) + 1),#REF!,2,FALSE)
)</f>
        <v>#NUM!</v>
      </c>
      <c r="H928" s="7" t="s">
        <v>1024</v>
      </c>
      <c r="I928" s="7" t="s">
        <v>6</v>
      </c>
      <c r="J928" s="8">
        <f ca="1" xml:space="preserve">
IF($O928 = 5 + N("CEO"),
    TODAY() - 16340,
    IF($O928 = 8 + N("Secretary"),
        RANDBETWEEN(TODAY() - 12418.5, TODAY()-6574.5),
        IF(OR($O928 = 7, $O928 = 14),
            RANDBETWEEN(TODAY() - 16071, TODAY() - 8766),
            IF(OR($O928 = 13, $O928 = 12, $O928 = 11),
                RANDBETWEEN(TODAY() - 27393.75, TODAY() - 12783.75),
                RANDBETWEEN(TODAY() - 27393.75, TODAY()-10957.5)
            )
        )
    )
)</f>
        <v>17788</v>
      </c>
      <c r="K928" s="6">
        <f ca="1" xml:space="preserve">
IF(OR($O928 = 5, $O928 = 6) + N("Se for presidente ou vice-presidente"),
    10 + N("Doutor"),
    IF($O928 = 7 + N("Se for diretor"),
        RANDBETWEEN(8,10) + N("Graduate school or Master’s degree or Doctorate"),
        IF($O928 = 14 + N("If a manager"),
            RANDBETWEEN(7,9),
            IF(OR($O928 = 13, $O928 = 12, $O928 = 11) + N("If coordinator or specialist or analyst"),
                RANDBETWEEN(7,8),
                7
            )
        )
    )
)</f>
        <v>8</v>
      </c>
      <c r="L928" s="8" t="str">
        <f ca="1">VLOOKUP($K928,Education!$A:$B,2,FALSE)</f>
        <v>Graduate school</v>
      </c>
      <c r="M928" s="7" t="e">
        <f ca="1" xml:space="preserve">
  IF(OR($O928 = 5, $O928 = 6, $O928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8" s="7" t="e">
        <f ca="1">VLOOKUP($M928,Department!$A:$B,2,FALSE)</f>
        <v>#NUM!</v>
      </c>
      <c r="O928" s="6">
        <f t="shared" ca="1" si="14"/>
        <v>11</v>
      </c>
      <c r="P928" s="7" t="str">
        <f ca="1">VLOOKUP($O928,Role!$A:$B,2,FALSE)</f>
        <v>Analyst</v>
      </c>
      <c r="Q928" s="6">
        <f ca="1" xml:space="preserve">
IF($O928 = 11 + N("Analyst"),
    RANDBETWEEN(5, 7) + N("Jr, Pleno, Sr"),
    ""
)</f>
        <v>5</v>
      </c>
      <c r="R928" s="7" t="e">
        <f ca="1" xml:space="preserve">
IF($Q928 &lt;&gt; "",
    VLOOKUP($Q928,Level!$A:$B,2,FALSE),
    ""
)</f>
        <v>#N/A</v>
      </c>
      <c r="S928" s="1" t="e">
        <f ca="1" xml:space="preserve">
IF($O928 = 5 + N("Presidente"),
    27000,
    IF($O928 = 6 + N("Vice-presidente"),
        23000,
        IF(OR($O928 = 8, $O928= 13, $O928 = 12) + N("Secretária bilíngue ou coordenador ou especialista"),
            8000,
            IF($O928 = 7 + N("Diretor"),
                15000,
                IF($O928 = 14 + N("Gerente"),
                    12000,
                    IF($O928 = 9 + N("Estagiário"),
                        705,
                        IF($O928 = 10 + N("Trainee"),
                            805,
                            IF($O928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IF($K928 = 7,
  500,
  IF($K928 = 8,
    1000,
    IF($K928 = 9,
      1500,
      IF($K928 = 10,
        2000,
        0
      )
    )
  )
)
+
N("Adicional no salário por área")
+
IF($M928 = 14 + N("Tecnologia da Informação"),
  120,
  IF($M928 = 16 + N("Vendas"),
    110,
    IF($M928 = 15 + N("Jurídico"),
      100,
      IF(OR($M928 = 8, $M928 = 9, $M928 = 11) + N("Recursos humanos ou comercial ou comunicação e marketing"),
        80,
        0
      )
    )
  )
)
+
N("Adicionando pegadinha")
+
IF(AND($M928 = 16, $K928 = 9, $O928 = 11, $Q928 = 5) + N("Se for de vendas, com mestrado, analista sênior"),
  IF(#REF! = 5,
    100,
    0
  )
  +
  IF($I928 = "M",
    200,
    0
  ),
  0
)</f>
        <v>#NUM!</v>
      </c>
    </row>
    <row r="929" spans="1:19" ht="14.25" customHeight="1" x14ac:dyDescent="0.2">
      <c r="A929" s="7" t="s">
        <v>94</v>
      </c>
      <c r="B929" s="5">
        <f>ROW()</f>
        <v>929</v>
      </c>
      <c r="C929" s="6" t="b">
        <v>1</v>
      </c>
      <c r="D929" s="7" t="e">
        <f ca="1">IF($B929 = 1 + N("Presidente"),
    127,
    IF($B929 = 2 + N("Vice-Presidente"),
        72,
        IF($B929 = 3 + N("Secretária bilíngue"),
            13,
            RANDBETWEEN(5,COUNT(#REF!) + 1)
        )
    )
)</f>
        <v>#NUM!</v>
      </c>
      <c r="E929" s="7" t="e">
        <f ca="1">VLOOKUP($D929,#REF!,2,FALSE)</f>
        <v>#NUM!</v>
      </c>
      <c r="F929" s="7" t="e">
        <f ca="1" xml:space="preserve">
IF($B929 = 1,
    0,
    RANDBETWEEN(5,COUNT(#REF!) + 1)
)</f>
        <v>#NUM!</v>
      </c>
      <c r="G929" s="7" t="e">
        <f ca="1" xml:space="preserve">
IF($B929 = 1 + N("Presidente"),
    "de Orléans e Bragança",
    VLOOKUP($F929,#REF!,2,FALSE) &amp; " " &amp; VLOOKUP(RANDBETWEEN(5,COUNT(#REF!) + 1),#REF!,2,FALSE)
)</f>
        <v>#NUM!</v>
      </c>
      <c r="H929" s="7" t="s">
        <v>1025</v>
      </c>
      <c r="I929" s="7" t="s">
        <v>5</v>
      </c>
      <c r="J929" s="8">
        <f ca="1" xml:space="preserve">
IF($O929 = 5 + N("CEO"),
    TODAY() - 16340,
    IF($O929 = 8 + N("Secretary"),
        RANDBETWEEN(TODAY() - 12418.5, TODAY()-6574.5),
        IF(OR($O929 = 7, $O929 = 14),
            RANDBETWEEN(TODAY() - 16071, TODAY() - 8766),
            IF(OR($O929 = 13, $O929 = 12, $O929 = 11),
                RANDBETWEEN(TODAY() - 27393.75, TODAY() - 12783.75),
                RANDBETWEEN(TODAY() - 27393.75, TODAY()-10957.5)
            )
        )
    )
)</f>
        <v>27075</v>
      </c>
      <c r="K929" s="6">
        <f ca="1" xml:space="preserve">
IF(OR($O929 = 5, $O929 = 6) + N("Se for presidente ou vice-presidente"),
    10 + N("Doutor"),
    IF($O929 = 7 + N("Se for diretor"),
        RANDBETWEEN(8,10) + N("Graduate school or Master’s degree or Doctorate"),
        IF($O929 = 14 + N("If a manager"),
            RANDBETWEEN(7,9),
            IF(OR($O929 = 13, $O929 = 12, $O929 = 11) + N("If coordinator or specialist or analyst"),
                RANDBETWEEN(7,8),
                7
            )
        )
    )
)</f>
        <v>7</v>
      </c>
      <c r="L929" s="8" t="str">
        <f ca="1">VLOOKUP($K929,Education!$A:$B,2,FALSE)</f>
        <v>Undergraduate degree</v>
      </c>
      <c r="M929" s="7" t="e">
        <f ca="1" xml:space="preserve">
  IF(OR($O929 = 5, $O929 = 6, $O929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29" s="7" t="e">
        <f ca="1">VLOOKUP($M929,Department!$A:$B,2,FALSE)</f>
        <v>#NUM!</v>
      </c>
      <c r="O929" s="6">
        <f t="shared" ca="1" si="14"/>
        <v>10</v>
      </c>
      <c r="P929" s="7" t="str">
        <f ca="1">VLOOKUP($O929,Role!$A:$B,2,FALSE)</f>
        <v>Trainee</v>
      </c>
      <c r="Q929" s="6" t="str">
        <f ca="1" xml:space="preserve">
IF($O929 = 11 + N("Analyst"),
    RANDBETWEEN(5, 7) + N("Jr, Pleno, Sr"),
    ""
)</f>
        <v/>
      </c>
      <c r="R929" s="7" t="str">
        <f ca="1" xml:space="preserve">
IF($Q929 &lt;&gt; "",
    VLOOKUP($Q929,Level!$A:$B,2,FALSE),
    ""
)</f>
        <v/>
      </c>
      <c r="S929" s="1" t="e">
        <f ca="1" xml:space="preserve">
IF($O929 = 5 + N("Presidente"),
    27000,
    IF($O929 = 6 + N("Vice-presidente"),
        23000,
        IF(OR($O929 = 8, $O929= 13, $O929 = 12) + N("Secretária bilíngue ou coordenador ou especialista"),
            8000,
            IF($O929 = 7 + N("Diretor"),
                15000,
                IF($O929 = 14 + N("Gerente"),
                    12000,
                    IF($O929 = 9 + N("Estagiário"),
                        705,
                        IF($O929 = 10 + N("Trainee"),
                            805,
                            IF($O929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IF($K929 = 7,
  500,
  IF($K929 = 8,
    1000,
    IF($K929 = 9,
      1500,
      IF($K929 = 10,
        2000,
        0
      )
    )
  )
)
+
N("Adicional no salário por área")
+
IF($M929 = 14 + N("Tecnologia da Informação"),
  120,
  IF($M929 = 16 + N("Vendas"),
    110,
    IF($M929 = 15 + N("Jurídico"),
      100,
      IF(OR($M929 = 8, $M929 = 9, $M929 = 11) + N("Recursos humanos ou comercial ou comunicação e marketing"),
        80,
        0
      )
    )
  )
)
+
N("Adicionando pegadinha")
+
IF(AND($M929 = 16, $K929 = 9, $O929 = 11, $Q929 = 5) + N("Se for de vendas, com mestrado, analista sênior"),
  IF(#REF! = 5,
    100,
    0
  )
  +
  IF($I929 = "M",
    200,
    0
  ),
  0
)</f>
        <v>#NUM!</v>
      </c>
    </row>
    <row r="930" spans="1:19" ht="14.25" customHeight="1" x14ac:dyDescent="0.2">
      <c r="A930" s="7" t="s">
        <v>94</v>
      </c>
      <c r="B930" s="5">
        <f>ROW()</f>
        <v>930</v>
      </c>
      <c r="C930" s="6" t="b">
        <v>1</v>
      </c>
      <c r="D930" s="7" t="e">
        <f ca="1">IF($B930 = 1 + N("Presidente"),
    127,
    IF($B930 = 2 + N("Vice-Presidente"),
        72,
        IF($B930 = 3 + N("Secretária bilíngue"),
            13,
            RANDBETWEEN(5,COUNT(#REF!) + 1)
        )
    )
)</f>
        <v>#NUM!</v>
      </c>
      <c r="E930" s="7" t="e">
        <f ca="1">VLOOKUP($D930,#REF!,2,FALSE)</f>
        <v>#NUM!</v>
      </c>
      <c r="F930" s="7" t="e">
        <f ca="1" xml:space="preserve">
IF($B930 = 1,
    0,
    RANDBETWEEN(5,COUNT(#REF!) + 1)
)</f>
        <v>#NUM!</v>
      </c>
      <c r="G930" s="7" t="e">
        <f ca="1" xml:space="preserve">
IF($B930 = 1 + N("Presidente"),
    "de Orléans e Bragança",
    VLOOKUP($F930,#REF!,2,FALSE) &amp; " " &amp; VLOOKUP(RANDBETWEEN(5,COUNT(#REF!) + 1),#REF!,2,FALSE)
)</f>
        <v>#NUM!</v>
      </c>
      <c r="H930" s="7" t="s">
        <v>1026</v>
      </c>
      <c r="I930" s="7" t="s">
        <v>6</v>
      </c>
      <c r="J930" s="8">
        <f ca="1" xml:space="preserve">
IF($O930 = 5 + N("CEO"),
    TODAY() - 16340,
    IF($O930 = 8 + N("Secretary"),
        RANDBETWEEN(TODAY() - 12418.5, TODAY()-6574.5),
        IF(OR($O930 = 7, $O930 = 14),
            RANDBETWEEN(TODAY() - 16071, TODAY() - 8766),
            IF(OR($O930 = 13, $O930 = 12, $O930 = 11),
                RANDBETWEEN(TODAY() - 27393.75, TODAY() - 12783.75),
                RANDBETWEEN(TODAY() - 27393.75, TODAY()-10957.5)
            )
        )
    )
)</f>
        <v>22267</v>
      </c>
      <c r="K930" s="6">
        <f ca="1" xml:space="preserve">
IF(OR($O930 = 5, $O930 = 6) + N("Se for presidente ou vice-presidente"),
    10 + N("Doutor"),
    IF($O930 = 7 + N("Se for diretor"),
        RANDBETWEEN(8,10) + N("Graduate school or Master’s degree or Doctorate"),
        IF($O930 = 14 + N("If a manager"),
            RANDBETWEEN(7,9),
            IF(OR($O930 = 13, $O930 = 12, $O930 = 11) + N("If coordinator or specialist or analyst"),
                RANDBETWEEN(7,8),
                7
            )
        )
    )
)</f>
        <v>7</v>
      </c>
      <c r="L930" s="8" t="str">
        <f ca="1">VLOOKUP($K930,Education!$A:$B,2,FALSE)</f>
        <v>Undergraduate degree</v>
      </c>
      <c r="M930" s="7" t="e">
        <f ca="1" xml:space="preserve">
  IF(OR($O930 = 5, $O930 = 6, $O930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0" s="7" t="e">
        <f ca="1">VLOOKUP($M930,Department!$A:$B,2,FALSE)</f>
        <v>#NUM!</v>
      </c>
      <c r="O930" s="6">
        <f t="shared" ca="1" si="14"/>
        <v>11</v>
      </c>
      <c r="P930" s="7" t="str">
        <f ca="1">VLOOKUP($O930,Role!$A:$B,2,FALSE)</f>
        <v>Analyst</v>
      </c>
      <c r="Q930" s="6">
        <f ca="1" xml:space="preserve">
IF($O930 = 11 + N("Analyst"),
    RANDBETWEEN(5, 7) + N("Jr, Pleno, Sr"),
    ""
)</f>
        <v>5</v>
      </c>
      <c r="R930" s="7" t="e">
        <f ca="1" xml:space="preserve">
IF($Q930 &lt;&gt; "",
    VLOOKUP($Q930,Level!$A:$B,2,FALSE),
    ""
)</f>
        <v>#N/A</v>
      </c>
      <c r="S930" s="1" t="e">
        <f ca="1" xml:space="preserve">
IF($O930 = 5 + N("Presidente"),
    27000,
    IF($O930 = 6 + N("Vice-presidente"),
        23000,
        IF(OR($O930 = 8, $O930= 13, $O930 = 12) + N("Secretária bilíngue ou coordenador ou especialista"),
            8000,
            IF($O930 = 7 + N("Diretor"),
                15000,
                IF($O930 = 14 + N("Gerente"),
                    12000,
                    IF($O930 = 9 + N("Estagiário"),
                        705,
                        IF($O930 = 10 + N("Trainee"),
                            805,
                            IF($O930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IF($K930 = 7,
  500,
  IF($K930 = 8,
    1000,
    IF($K930 = 9,
      1500,
      IF($K930 = 10,
        2000,
        0
      )
    )
  )
)
+
N("Adicional no salário por área")
+
IF($M930 = 14 + N("Tecnologia da Informação"),
  120,
  IF($M930 = 16 + N("Vendas"),
    110,
    IF($M930 = 15 + N("Jurídico"),
      100,
      IF(OR($M930 = 8, $M930 = 9, $M930 = 11) + N("Recursos humanos ou comercial ou comunicação e marketing"),
        80,
        0
      )
    )
  )
)
+
N("Adicionando pegadinha")
+
IF(AND($M930 = 16, $K930 = 9, $O930 = 11, $Q930 = 5) + N("Se for de vendas, com mestrado, analista sênior"),
  IF(#REF! = 5,
    100,
    0
  )
  +
  IF($I930 = "M",
    200,
    0
  ),
  0
)</f>
        <v>#NUM!</v>
      </c>
    </row>
    <row r="931" spans="1:19" ht="14.25" customHeight="1" x14ac:dyDescent="0.2">
      <c r="A931" s="7" t="s">
        <v>94</v>
      </c>
      <c r="B931" s="5">
        <f>ROW()</f>
        <v>931</v>
      </c>
      <c r="C931" s="6" t="b">
        <v>1</v>
      </c>
      <c r="D931" s="7" t="e">
        <f ca="1">IF($B931 = 1 + N("Presidente"),
    127,
    IF($B931 = 2 + N("Vice-Presidente"),
        72,
        IF($B931 = 3 + N("Secretária bilíngue"),
            13,
            RANDBETWEEN(5,COUNT(#REF!) + 1)
        )
    )
)</f>
        <v>#NUM!</v>
      </c>
      <c r="E931" s="7" t="e">
        <f ca="1">VLOOKUP($D931,#REF!,2,FALSE)</f>
        <v>#NUM!</v>
      </c>
      <c r="F931" s="7" t="e">
        <f ca="1" xml:space="preserve">
IF($B931 = 1,
    0,
    RANDBETWEEN(5,COUNT(#REF!) + 1)
)</f>
        <v>#NUM!</v>
      </c>
      <c r="G931" s="7" t="e">
        <f ca="1" xml:space="preserve">
IF($B931 = 1 + N("Presidente"),
    "de Orléans e Bragança",
    VLOOKUP($F931,#REF!,2,FALSE) &amp; " " &amp; VLOOKUP(RANDBETWEEN(5,COUNT(#REF!) + 1),#REF!,2,FALSE)
)</f>
        <v>#NUM!</v>
      </c>
      <c r="H931" s="7" t="s">
        <v>1027</v>
      </c>
      <c r="I931" s="7" t="s">
        <v>6</v>
      </c>
      <c r="J931" s="8">
        <f ca="1" xml:space="preserve">
IF($O931 = 5 + N("CEO"),
    TODAY() - 16340,
    IF($O931 = 8 + N("Secretary"),
        RANDBETWEEN(TODAY() - 12418.5, TODAY()-6574.5),
        IF(OR($O931 = 7, $O931 = 14),
            RANDBETWEEN(TODAY() - 16071, TODAY() - 8766),
            IF(OR($O931 = 13, $O931 = 12, $O931 = 11),
                RANDBETWEEN(TODAY() - 27393.75, TODAY() - 12783.75),
                RANDBETWEEN(TODAY() - 27393.75, TODAY()-10957.5)
            )
        )
    )
)</f>
        <v>25290</v>
      </c>
      <c r="K931" s="6">
        <f ca="1" xml:space="preserve">
IF(OR($O931 = 5, $O931 = 6) + N("Se for presidente ou vice-presidente"),
    10 + N("Doutor"),
    IF($O931 = 7 + N("Se for diretor"),
        RANDBETWEEN(8,10) + N("Graduate school or Master’s degree or Doctorate"),
        IF($O931 = 14 + N("If a manager"),
            RANDBETWEEN(7,9),
            IF(OR($O931 = 13, $O931 = 12, $O931 = 11) + N("If coordinator or specialist or analyst"),
                RANDBETWEEN(7,8),
                7
            )
        )
    )
)</f>
        <v>7</v>
      </c>
      <c r="L931" s="8" t="str">
        <f ca="1">VLOOKUP($K931,Education!$A:$B,2,FALSE)</f>
        <v>Undergraduate degree</v>
      </c>
      <c r="M931" s="7" t="e">
        <f ca="1" xml:space="preserve">
  IF(OR($O931 = 5, $O931 = 6, $O931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1" s="7" t="e">
        <f ca="1">VLOOKUP($M931,Department!$A:$B,2,FALSE)</f>
        <v>#NUM!</v>
      </c>
      <c r="O931" s="6">
        <f t="shared" ca="1" si="14"/>
        <v>9</v>
      </c>
      <c r="P931" s="7" t="str">
        <f ca="1">VLOOKUP($O931,Role!$A:$B,2,FALSE)</f>
        <v>Intern</v>
      </c>
      <c r="Q931" s="6" t="str">
        <f ca="1" xml:space="preserve">
IF($O931 = 11 + N("Analyst"),
    RANDBETWEEN(5, 7) + N("Jr, Pleno, Sr"),
    ""
)</f>
        <v/>
      </c>
      <c r="R931" s="7" t="str">
        <f ca="1" xml:space="preserve">
IF($Q931 &lt;&gt; "",
    VLOOKUP($Q931,Level!$A:$B,2,FALSE),
    ""
)</f>
        <v/>
      </c>
      <c r="S931" s="1" t="e">
        <f ca="1" xml:space="preserve">
IF($O931 = 5 + N("Presidente"),
    27000,
    IF($O931 = 6 + N("Vice-presidente"),
        23000,
        IF(OR($O931 = 8, $O931= 13, $O931 = 12) + N("Secretária bilíngue ou coordenador ou especialista"),
            8000,
            IF($O931 = 7 + N("Diretor"),
                15000,
                IF($O931 = 14 + N("Gerente"),
                    12000,
                    IF($O931 = 9 + N("Estagiário"),
                        705,
                        IF($O931 = 10 + N("Trainee"),
                            805,
                            IF($O931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IF($K931 = 7,
  500,
  IF($K931 = 8,
    1000,
    IF($K931 = 9,
      1500,
      IF($K931 = 10,
        2000,
        0
      )
    )
  )
)
+
N("Adicional no salário por área")
+
IF($M931 = 14 + N("Tecnologia da Informação"),
  120,
  IF($M931 = 16 + N("Vendas"),
    110,
    IF($M931 = 15 + N("Jurídico"),
      100,
      IF(OR($M931 = 8, $M931 = 9, $M931 = 11) + N("Recursos humanos ou comercial ou comunicação e marketing"),
        80,
        0
      )
    )
  )
)
+
N("Adicionando pegadinha")
+
IF(AND($M931 = 16, $K931 = 9, $O931 = 11, $Q931 = 5) + N("Se for de vendas, com mestrado, analista sênior"),
  IF(#REF! = 5,
    100,
    0
  )
  +
  IF($I931 = "M",
    200,
    0
  ),
  0
)</f>
        <v>#NUM!</v>
      </c>
    </row>
    <row r="932" spans="1:19" ht="14.25" customHeight="1" x14ac:dyDescent="0.2">
      <c r="A932" s="7" t="s">
        <v>94</v>
      </c>
      <c r="B932" s="5">
        <f>ROW()</f>
        <v>932</v>
      </c>
      <c r="C932" s="6" t="b">
        <v>1</v>
      </c>
      <c r="D932" s="7" t="e">
        <f ca="1">IF($B932 = 1 + N("Presidente"),
    127,
    IF($B932 = 2 + N("Vice-Presidente"),
        72,
        IF($B932 = 3 + N("Secretária bilíngue"),
            13,
            RANDBETWEEN(5,COUNT(#REF!) + 1)
        )
    )
)</f>
        <v>#NUM!</v>
      </c>
      <c r="E932" s="7" t="e">
        <f ca="1">VLOOKUP($D932,#REF!,2,FALSE)</f>
        <v>#NUM!</v>
      </c>
      <c r="F932" s="7" t="e">
        <f ca="1" xml:space="preserve">
IF($B932 = 1,
    0,
    RANDBETWEEN(5,COUNT(#REF!) + 1)
)</f>
        <v>#NUM!</v>
      </c>
      <c r="G932" s="7" t="e">
        <f ca="1" xml:space="preserve">
IF($B932 = 1 + N("Presidente"),
    "de Orléans e Bragança",
    VLOOKUP($F932,#REF!,2,FALSE) &amp; " " &amp; VLOOKUP(RANDBETWEEN(5,COUNT(#REF!) + 1),#REF!,2,FALSE)
)</f>
        <v>#NUM!</v>
      </c>
      <c r="H932" s="7" t="s">
        <v>1028</v>
      </c>
      <c r="I932" s="7" t="s">
        <v>6</v>
      </c>
      <c r="J932" s="8">
        <f ca="1" xml:space="preserve">
IF($O932 = 5 + N("CEO"),
    TODAY() - 16340,
    IF($O932 = 8 + N("Secretary"),
        RANDBETWEEN(TODAY() - 12418.5, TODAY()-6574.5),
        IF(OR($O932 = 7, $O932 = 14),
            RANDBETWEEN(TODAY() - 16071, TODAY() - 8766),
            IF(OR($O932 = 13, $O932 = 12, $O932 = 11),
                RANDBETWEEN(TODAY() - 27393.75, TODAY() - 12783.75),
                RANDBETWEEN(TODAY() - 27393.75, TODAY()-10957.5)
            )
        )
    )
)</f>
        <v>20833</v>
      </c>
      <c r="K932" s="6">
        <f ca="1" xml:space="preserve">
IF(OR($O932 = 5, $O932 = 6) + N("Se for presidente ou vice-presidente"),
    10 + N("Doutor"),
    IF($O932 = 7 + N("Se for diretor"),
        RANDBETWEEN(8,10) + N("Graduate school or Master’s degree or Doctorate"),
        IF($O932 = 14 + N("If a manager"),
            RANDBETWEEN(7,9),
            IF(OR($O932 = 13, $O932 = 12, $O932 = 11) + N("If coordinator or specialist or analyst"),
                RANDBETWEEN(7,8),
                7
            )
        )
    )
)</f>
        <v>8</v>
      </c>
      <c r="L932" s="8" t="str">
        <f ca="1">VLOOKUP($K932,Education!$A:$B,2,FALSE)</f>
        <v>Graduate school</v>
      </c>
      <c r="M932" s="7" t="e">
        <f ca="1" xml:space="preserve">
  IF(OR($O932 = 5, $O932 = 6, $O932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2" s="7" t="e">
        <f ca="1">VLOOKUP($M932,Department!$A:$B,2,FALSE)</f>
        <v>#NUM!</v>
      </c>
      <c r="O932" s="6">
        <f t="shared" ca="1" si="14"/>
        <v>11</v>
      </c>
      <c r="P932" s="7" t="str">
        <f ca="1">VLOOKUP($O932,Role!$A:$B,2,FALSE)</f>
        <v>Analyst</v>
      </c>
      <c r="Q932" s="6">
        <f ca="1" xml:space="preserve">
IF($O932 = 11 + N("Analyst"),
    RANDBETWEEN(5, 7) + N("Jr, Pleno, Sr"),
    ""
)</f>
        <v>5</v>
      </c>
      <c r="R932" s="7" t="e">
        <f ca="1" xml:space="preserve">
IF($Q932 &lt;&gt; "",
    VLOOKUP($Q932,Level!$A:$B,2,FALSE),
    ""
)</f>
        <v>#N/A</v>
      </c>
      <c r="S932" s="1" t="e">
        <f ca="1" xml:space="preserve">
IF($O932 = 5 + N("Presidente"),
    27000,
    IF($O932 = 6 + N("Vice-presidente"),
        23000,
        IF(OR($O932 = 8, $O932= 13, $O932 = 12) + N("Secretária bilíngue ou coordenador ou especialista"),
            8000,
            IF($O932 = 7 + N("Diretor"),
                15000,
                IF($O932 = 14 + N("Gerente"),
                    12000,
                    IF($O932 = 9 + N("Estagiário"),
                        705,
                        IF($O932 = 10 + N("Trainee"),
                            805,
                            IF($O932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IF($K932 = 7,
  500,
  IF($K932 = 8,
    1000,
    IF($K932 = 9,
      1500,
      IF($K932 = 10,
        2000,
        0
      )
    )
  )
)
+
N("Adicional no salário por área")
+
IF($M932 = 14 + N("Tecnologia da Informação"),
  120,
  IF($M932 = 16 + N("Vendas"),
    110,
    IF($M932 = 15 + N("Jurídico"),
      100,
      IF(OR($M932 = 8, $M932 = 9, $M932 = 11) + N("Recursos humanos ou comercial ou comunicação e marketing"),
        80,
        0
      )
    )
  )
)
+
N("Adicionando pegadinha")
+
IF(AND($M932 = 16, $K932 = 9, $O932 = 11, $Q932 = 5) + N("Se for de vendas, com mestrado, analista sênior"),
  IF(#REF! = 5,
    100,
    0
  )
  +
  IF($I932 = "M",
    200,
    0
  ),
  0
)</f>
        <v>#NUM!</v>
      </c>
    </row>
    <row r="933" spans="1:19" ht="14.25" customHeight="1" x14ac:dyDescent="0.2">
      <c r="A933" s="7" t="s">
        <v>94</v>
      </c>
      <c r="B933" s="5">
        <f>ROW()</f>
        <v>933</v>
      </c>
      <c r="C933" s="6" t="b">
        <v>1</v>
      </c>
      <c r="D933" s="7" t="e">
        <f ca="1">IF($B933 = 1 + N("Presidente"),
    127,
    IF($B933 = 2 + N("Vice-Presidente"),
        72,
        IF($B933 = 3 + N("Secretária bilíngue"),
            13,
            RANDBETWEEN(5,COUNT(#REF!) + 1)
        )
    )
)</f>
        <v>#NUM!</v>
      </c>
      <c r="E933" s="7" t="e">
        <f ca="1">VLOOKUP($D933,#REF!,2,FALSE)</f>
        <v>#NUM!</v>
      </c>
      <c r="F933" s="7" t="e">
        <f ca="1" xml:space="preserve">
IF($B933 = 1,
    0,
    RANDBETWEEN(5,COUNT(#REF!) + 1)
)</f>
        <v>#NUM!</v>
      </c>
      <c r="G933" s="7" t="e">
        <f ca="1" xml:space="preserve">
IF($B933 = 1 + N("Presidente"),
    "de Orléans e Bragança",
    VLOOKUP($F933,#REF!,2,FALSE) &amp; " " &amp; VLOOKUP(RANDBETWEEN(5,COUNT(#REF!) + 1),#REF!,2,FALSE)
)</f>
        <v>#NUM!</v>
      </c>
      <c r="H933" s="7" t="s">
        <v>1029</v>
      </c>
      <c r="I933" s="7" t="s">
        <v>6</v>
      </c>
      <c r="J933" s="8">
        <f ca="1" xml:space="preserve">
IF($O933 = 5 + N("CEO"),
    TODAY() - 16340,
    IF($O933 = 8 + N("Secretary"),
        RANDBETWEEN(TODAY() - 12418.5, TODAY()-6574.5),
        IF(OR($O933 = 7, $O933 = 14),
            RANDBETWEEN(TODAY() - 16071, TODAY() - 8766),
            IF(OR($O933 = 13, $O933 = 12, $O933 = 11),
                RANDBETWEEN(TODAY() - 27393.75, TODAY() - 12783.75),
                RANDBETWEEN(TODAY() - 27393.75, TODAY()-10957.5)
            )
        )
    )
)</f>
        <v>29219</v>
      </c>
      <c r="K933" s="6">
        <f ca="1" xml:space="preserve">
IF(OR($O933 = 5, $O933 = 6) + N("Se for presidente ou vice-presidente"),
    10 + N("Doutor"),
    IF($O933 = 7 + N("Se for diretor"),
        RANDBETWEEN(8,10) + N("Graduate school or Master’s degree or Doctorate"),
        IF($O933 = 14 + N("If a manager"),
            RANDBETWEEN(7,9),
            IF(OR($O933 = 13, $O933 = 12, $O933 = 11) + N("If coordinator or specialist or analyst"),
                RANDBETWEEN(7,8),
                7
            )
        )
    )
)</f>
        <v>7</v>
      </c>
      <c r="L933" s="8" t="str">
        <f ca="1">VLOOKUP($K933,Education!$A:$B,2,FALSE)</f>
        <v>Undergraduate degree</v>
      </c>
      <c r="M933" s="7" t="e">
        <f ca="1" xml:space="preserve">
  IF(OR($O933 = 5, $O933 = 6, $O933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3" s="7" t="e">
        <f ca="1">VLOOKUP($M933,Department!$A:$B,2,FALSE)</f>
        <v>#NUM!</v>
      </c>
      <c r="O933" s="6">
        <f t="shared" ca="1" si="14"/>
        <v>10</v>
      </c>
      <c r="P933" s="7" t="str">
        <f ca="1">VLOOKUP($O933,Role!$A:$B,2,FALSE)</f>
        <v>Trainee</v>
      </c>
      <c r="Q933" s="6" t="str">
        <f ca="1" xml:space="preserve">
IF($O933 = 11 + N("Analyst"),
    RANDBETWEEN(5, 7) + N("Jr, Pleno, Sr"),
    ""
)</f>
        <v/>
      </c>
      <c r="R933" s="7" t="str">
        <f ca="1" xml:space="preserve">
IF($Q933 &lt;&gt; "",
    VLOOKUP($Q933,Level!$A:$B,2,FALSE),
    ""
)</f>
        <v/>
      </c>
      <c r="S933" s="1" t="e">
        <f ca="1" xml:space="preserve">
IF($O933 = 5 + N("Presidente"),
    27000,
    IF($O933 = 6 + N("Vice-presidente"),
        23000,
        IF(OR($O933 = 8, $O933= 13, $O933 = 12) + N("Secretária bilíngue ou coordenador ou especialista"),
            8000,
            IF($O933 = 7 + N("Diretor"),
                15000,
                IF($O933 = 14 + N("Gerente"),
                    12000,
                    IF($O933 = 9 + N("Estagiário"),
                        705,
                        IF($O933 = 10 + N("Trainee"),
                            805,
                            IF($O933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IF($K933 = 7,
  500,
  IF($K933 = 8,
    1000,
    IF($K933 = 9,
      1500,
      IF($K933 = 10,
        2000,
        0
      )
    )
  )
)
+
N("Adicional no salário por área")
+
IF($M933 = 14 + N("Tecnologia da Informação"),
  120,
  IF($M933 = 16 + N("Vendas"),
    110,
    IF($M933 = 15 + N("Jurídico"),
      100,
      IF(OR($M933 = 8, $M933 = 9, $M933 = 11) + N("Recursos humanos ou comercial ou comunicação e marketing"),
        80,
        0
      )
    )
  )
)
+
N("Adicionando pegadinha")
+
IF(AND($M933 = 16, $K933 = 9, $O933 = 11, $Q933 = 5) + N("Se for de vendas, com mestrado, analista sênior"),
  IF(#REF! = 5,
    100,
    0
  )
  +
  IF($I933 = "M",
    200,
    0
  ),
  0
)</f>
        <v>#NUM!</v>
      </c>
    </row>
    <row r="934" spans="1:19" ht="14.25" customHeight="1" x14ac:dyDescent="0.2">
      <c r="A934" s="7" t="s">
        <v>94</v>
      </c>
      <c r="B934" s="5">
        <f>ROW()</f>
        <v>934</v>
      </c>
      <c r="C934" s="6" t="b">
        <v>1</v>
      </c>
      <c r="D934" s="7" t="e">
        <f ca="1">IF($B934 = 1 + N("Presidente"),
    127,
    IF($B934 = 2 + N("Vice-Presidente"),
        72,
        IF($B934 = 3 + N("Secretária bilíngue"),
            13,
            RANDBETWEEN(5,COUNT(#REF!) + 1)
        )
    )
)</f>
        <v>#NUM!</v>
      </c>
      <c r="E934" s="7" t="e">
        <f ca="1">VLOOKUP($D934,#REF!,2,FALSE)</f>
        <v>#NUM!</v>
      </c>
      <c r="F934" s="7" t="e">
        <f ca="1" xml:space="preserve">
IF($B934 = 1,
    0,
    RANDBETWEEN(5,COUNT(#REF!) + 1)
)</f>
        <v>#NUM!</v>
      </c>
      <c r="G934" s="7" t="e">
        <f ca="1" xml:space="preserve">
IF($B934 = 1 + N("Presidente"),
    "de Orléans e Bragança",
    VLOOKUP($F934,#REF!,2,FALSE) &amp; " " &amp; VLOOKUP(RANDBETWEEN(5,COUNT(#REF!) + 1),#REF!,2,FALSE)
)</f>
        <v>#NUM!</v>
      </c>
      <c r="H934" s="7" t="s">
        <v>1030</v>
      </c>
      <c r="I934" s="7" t="s">
        <v>5</v>
      </c>
      <c r="J934" s="8">
        <f ca="1" xml:space="preserve">
IF($O934 = 5 + N("CEO"),
    TODAY() - 16340,
    IF($O934 = 8 + N("Secretary"),
        RANDBETWEEN(TODAY() - 12418.5, TODAY()-6574.5),
        IF(OR($O934 = 7, $O934 = 14),
            RANDBETWEEN(TODAY() - 16071, TODAY() - 8766),
            IF(OR($O934 = 13, $O934 = 12, $O934 = 11),
                RANDBETWEEN(TODAY() - 27393.75, TODAY() - 12783.75),
                RANDBETWEEN(TODAY() - 27393.75, TODAY()-10957.5)
            )
        )
    )
)</f>
        <v>17619</v>
      </c>
      <c r="K934" s="6">
        <f ca="1" xml:space="preserve">
IF(OR($O934 = 5, $O934 = 6) + N("Se for presidente ou vice-presidente"),
    10 + N("Doutor"),
    IF($O934 = 7 + N("Se for diretor"),
        RANDBETWEEN(8,10) + N("Graduate school or Master’s degree or Doctorate"),
        IF($O934 = 14 + N("If a manager"),
            RANDBETWEEN(7,9),
            IF(OR($O934 = 13, $O934 = 12, $O934 = 11) + N("If coordinator or specialist or analyst"),
                RANDBETWEEN(7,8),
                7
            )
        )
    )
)</f>
        <v>8</v>
      </c>
      <c r="L934" s="8" t="str">
        <f ca="1">VLOOKUP($K934,Education!$A:$B,2,FALSE)</f>
        <v>Graduate school</v>
      </c>
      <c r="M934" s="7" t="e">
        <f ca="1" xml:space="preserve">
  IF(OR($O934 = 5, $O934 = 6, $O934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4" s="7" t="e">
        <f ca="1">VLOOKUP($M934,Department!$A:$B,2,FALSE)</f>
        <v>#NUM!</v>
      </c>
      <c r="O934" s="6">
        <f t="shared" ca="1" si="14"/>
        <v>11</v>
      </c>
      <c r="P934" s="7" t="str">
        <f ca="1">VLOOKUP($O934,Role!$A:$B,2,FALSE)</f>
        <v>Analyst</v>
      </c>
      <c r="Q934" s="6">
        <f ca="1" xml:space="preserve">
IF($O934 = 11 + N("Analyst"),
    RANDBETWEEN(5, 7) + N("Jr, Pleno, Sr"),
    ""
)</f>
        <v>5</v>
      </c>
      <c r="R934" s="7" t="e">
        <f ca="1" xml:space="preserve">
IF($Q934 &lt;&gt; "",
    VLOOKUP($Q934,Level!$A:$B,2,FALSE),
    ""
)</f>
        <v>#N/A</v>
      </c>
      <c r="S934" s="1" t="e">
        <f ca="1" xml:space="preserve">
IF($O934 = 5 + N("Presidente"),
    27000,
    IF($O934 = 6 + N("Vice-presidente"),
        23000,
        IF(OR($O934 = 8, $O934= 13, $O934 = 12) + N("Secretária bilíngue ou coordenador ou especialista"),
            8000,
            IF($O934 = 7 + N("Diretor"),
                15000,
                IF($O934 = 14 + N("Gerente"),
                    12000,
                    IF($O934 = 9 + N("Estagiário"),
                        705,
                        IF($O934 = 10 + N("Trainee"),
                            805,
                            IF($O934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IF($K934 = 7,
  500,
  IF($K934 = 8,
    1000,
    IF($K934 = 9,
      1500,
      IF($K934 = 10,
        2000,
        0
      )
    )
  )
)
+
N("Adicional no salário por área")
+
IF($M934 = 14 + N("Tecnologia da Informação"),
  120,
  IF($M934 = 16 + N("Vendas"),
    110,
    IF($M934 = 15 + N("Jurídico"),
      100,
      IF(OR($M934 = 8, $M934 = 9, $M934 = 11) + N("Recursos humanos ou comercial ou comunicação e marketing"),
        80,
        0
      )
    )
  )
)
+
N("Adicionando pegadinha")
+
IF(AND($M934 = 16, $K934 = 9, $O934 = 11, $Q934 = 5) + N("Se for de vendas, com mestrado, analista sênior"),
  IF(#REF! = 5,
    100,
    0
  )
  +
  IF($I934 = "M",
    200,
    0
  ),
  0
)</f>
        <v>#NUM!</v>
      </c>
    </row>
    <row r="935" spans="1:19" ht="14.25" customHeight="1" x14ac:dyDescent="0.2">
      <c r="A935" s="7" t="s">
        <v>94</v>
      </c>
      <c r="B935" s="5">
        <f>ROW()</f>
        <v>935</v>
      </c>
      <c r="C935" s="6" t="b">
        <v>1</v>
      </c>
      <c r="D935" s="7" t="e">
        <f ca="1">IF($B935 = 1 + N("Presidente"),
    127,
    IF($B935 = 2 + N("Vice-Presidente"),
        72,
        IF($B935 = 3 + N("Secretária bilíngue"),
            13,
            RANDBETWEEN(5,COUNT(#REF!) + 1)
        )
    )
)</f>
        <v>#NUM!</v>
      </c>
      <c r="E935" s="7" t="e">
        <f ca="1">VLOOKUP($D935,#REF!,2,FALSE)</f>
        <v>#NUM!</v>
      </c>
      <c r="F935" s="7" t="e">
        <f ca="1" xml:space="preserve">
IF($B935 = 1,
    0,
    RANDBETWEEN(5,COUNT(#REF!) + 1)
)</f>
        <v>#NUM!</v>
      </c>
      <c r="G935" s="7" t="e">
        <f ca="1" xml:space="preserve">
IF($B935 = 1 + N("Presidente"),
    "de Orléans e Bragança",
    VLOOKUP($F935,#REF!,2,FALSE) &amp; " " &amp; VLOOKUP(RANDBETWEEN(5,COUNT(#REF!) + 1),#REF!,2,FALSE)
)</f>
        <v>#NUM!</v>
      </c>
      <c r="H935" s="7" t="s">
        <v>1031</v>
      </c>
      <c r="I935" s="7" t="s">
        <v>5</v>
      </c>
      <c r="J935" s="8">
        <f ca="1" xml:space="preserve">
IF($O935 = 5 + N("CEO"),
    TODAY() - 16340,
    IF($O935 = 8 + N("Secretary"),
        RANDBETWEEN(TODAY() - 12418.5, TODAY()-6574.5),
        IF(OR($O935 = 7, $O935 = 14),
            RANDBETWEEN(TODAY() - 16071, TODAY() - 8766),
            IF(OR($O935 = 13, $O935 = 12, $O935 = 11),
                RANDBETWEEN(TODAY() - 27393.75, TODAY() - 12783.75),
                RANDBETWEEN(TODAY() - 27393.75, TODAY()-10957.5)
            )
        )
    )
)</f>
        <v>32943</v>
      </c>
      <c r="K935" s="6">
        <f ca="1" xml:space="preserve">
IF(OR($O935 = 5, $O935 = 6) + N("Se for presidente ou vice-presidente"),
    10 + N("Doutor"),
    IF($O935 = 7 + N("Se for diretor"),
        RANDBETWEEN(8,10) + N("Graduate school or Master’s degree or Doctorate"),
        IF($O935 = 14 + N("If a manager"),
            RANDBETWEEN(7,9),
            IF(OR($O935 = 13, $O935 = 12, $O935 = 11) + N("If coordinator or specialist or analyst"),
                RANDBETWEEN(7,8),
                7
            )
        )
    )
)</f>
        <v>7</v>
      </c>
      <c r="L935" s="8" t="str">
        <f ca="1">VLOOKUP($K935,Education!$A:$B,2,FALSE)</f>
        <v>Undergraduate degree</v>
      </c>
      <c r="M935" s="7" t="e">
        <f ca="1" xml:space="preserve">
  IF(OR($O935 = 5, $O935 = 6, $O935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5" s="7" t="e">
        <f ca="1">VLOOKUP($M935,Department!$A:$B,2,FALSE)</f>
        <v>#NUM!</v>
      </c>
      <c r="O935" s="6">
        <f t="shared" ca="1" si="14"/>
        <v>10</v>
      </c>
      <c r="P935" s="7" t="str">
        <f ca="1">VLOOKUP($O935,Role!$A:$B,2,FALSE)</f>
        <v>Trainee</v>
      </c>
      <c r="Q935" s="6" t="str">
        <f ca="1" xml:space="preserve">
IF($O935 = 11 + N("Analyst"),
    RANDBETWEEN(5, 7) + N("Jr, Pleno, Sr"),
    ""
)</f>
        <v/>
      </c>
      <c r="R935" s="7" t="str">
        <f ca="1" xml:space="preserve">
IF($Q935 &lt;&gt; "",
    VLOOKUP($Q935,Level!$A:$B,2,FALSE),
    ""
)</f>
        <v/>
      </c>
      <c r="S935" s="1" t="e">
        <f ca="1" xml:space="preserve">
IF($O935 = 5 + N("Presidente"),
    27000,
    IF($O935 = 6 + N("Vice-presidente"),
        23000,
        IF(OR($O935 = 8, $O935= 13, $O935 = 12) + N("Secretária bilíngue ou coordenador ou especialista"),
            8000,
            IF($O935 = 7 + N("Diretor"),
                15000,
                IF($O935 = 14 + N("Gerente"),
                    12000,
                    IF($O935 = 9 + N("Estagiário"),
                        705,
                        IF($O935 = 10 + N("Trainee"),
                            805,
                            IF($O935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IF($K935 = 7,
  500,
  IF($K935 = 8,
    1000,
    IF($K935 = 9,
      1500,
      IF($K935 = 10,
        2000,
        0
      )
    )
  )
)
+
N("Adicional no salário por área")
+
IF($M935 = 14 + N("Tecnologia da Informação"),
  120,
  IF($M935 = 16 + N("Vendas"),
    110,
    IF($M935 = 15 + N("Jurídico"),
      100,
      IF(OR($M935 = 8, $M935 = 9, $M935 = 11) + N("Recursos humanos ou comercial ou comunicação e marketing"),
        80,
        0
      )
    )
  )
)
+
N("Adicionando pegadinha")
+
IF(AND($M935 = 16, $K935 = 9, $O935 = 11, $Q935 = 5) + N("Se for de vendas, com mestrado, analista sênior"),
  IF(#REF! = 5,
    100,
    0
  )
  +
  IF($I935 = "M",
    200,
    0
  ),
  0
)</f>
        <v>#NUM!</v>
      </c>
    </row>
    <row r="936" spans="1:19" ht="14.25" customHeight="1" x14ac:dyDescent="0.2">
      <c r="A936" s="7" t="s">
        <v>94</v>
      </c>
      <c r="B936" s="5">
        <f>ROW()</f>
        <v>936</v>
      </c>
      <c r="C936" s="6" t="b">
        <v>1</v>
      </c>
      <c r="D936" s="7" t="e">
        <f ca="1">IF($B936 = 1 + N("Presidente"),
    127,
    IF($B936 = 2 + N("Vice-Presidente"),
        72,
        IF($B936 = 3 + N("Secretária bilíngue"),
            13,
            RANDBETWEEN(5,COUNT(#REF!) + 1)
        )
    )
)</f>
        <v>#NUM!</v>
      </c>
      <c r="E936" s="7" t="e">
        <f ca="1">VLOOKUP($D936,#REF!,2,FALSE)</f>
        <v>#NUM!</v>
      </c>
      <c r="F936" s="7" t="e">
        <f ca="1" xml:space="preserve">
IF($B936 = 1,
    0,
    RANDBETWEEN(5,COUNT(#REF!) + 1)
)</f>
        <v>#NUM!</v>
      </c>
      <c r="G936" s="7" t="e">
        <f ca="1" xml:space="preserve">
IF($B936 = 1 + N("Presidente"),
    "de Orléans e Bragança",
    VLOOKUP($F936,#REF!,2,FALSE) &amp; " " &amp; VLOOKUP(RANDBETWEEN(5,COUNT(#REF!) + 1),#REF!,2,FALSE)
)</f>
        <v>#NUM!</v>
      </c>
      <c r="H936" s="7" t="s">
        <v>1032</v>
      </c>
      <c r="I936" s="7" t="s">
        <v>6</v>
      </c>
      <c r="J936" s="8">
        <f ca="1" xml:space="preserve">
IF($O936 = 5 + N("CEO"),
    TODAY() - 16340,
    IF($O936 = 8 + N("Secretary"),
        RANDBETWEEN(TODAY() - 12418.5, TODAY()-6574.5),
        IF(OR($O936 = 7, $O936 = 14),
            RANDBETWEEN(TODAY() - 16071, TODAY() - 8766),
            IF(OR($O936 = 13, $O936 = 12, $O936 = 11),
                RANDBETWEEN(TODAY() - 27393.75, TODAY() - 12783.75),
                RANDBETWEEN(TODAY() - 27393.75, TODAY()-10957.5)
            )
        )
    )
)</f>
        <v>23142</v>
      </c>
      <c r="K936" s="6">
        <f ca="1" xml:space="preserve">
IF(OR($O936 = 5, $O936 = 6) + N("Se for presidente ou vice-presidente"),
    10 + N("Doutor"),
    IF($O936 = 7 + N("Se for diretor"),
        RANDBETWEEN(8,10) + N("Graduate school or Master’s degree or Doctorate"),
        IF($O936 = 14 + N("If a manager"),
            RANDBETWEEN(7,9),
            IF(OR($O936 = 13, $O936 = 12, $O936 = 11) + N("If coordinator or specialist or analyst"),
                RANDBETWEEN(7,8),
                7
            )
        )
    )
)</f>
        <v>8</v>
      </c>
      <c r="L936" s="8" t="str">
        <f ca="1">VLOOKUP($K936,Education!$A:$B,2,FALSE)</f>
        <v>Graduate school</v>
      </c>
      <c r="M936" s="7" t="e">
        <f ca="1" xml:space="preserve">
  IF(OR($O936 = 5, $O936 = 6, $O936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6" s="7" t="e">
        <f ca="1">VLOOKUP($M936,Department!$A:$B,2,FALSE)</f>
        <v>#NUM!</v>
      </c>
      <c r="O936" s="6">
        <f t="shared" ca="1" si="14"/>
        <v>11</v>
      </c>
      <c r="P936" s="7" t="str">
        <f ca="1">VLOOKUP($O936,Role!$A:$B,2,FALSE)</f>
        <v>Analyst</v>
      </c>
      <c r="Q936" s="6">
        <f ca="1" xml:space="preserve">
IF($O936 = 11 + N("Analyst"),
    RANDBETWEEN(5, 7) + N("Jr, Pleno, Sr"),
    ""
)</f>
        <v>5</v>
      </c>
      <c r="R936" s="7" t="e">
        <f ca="1" xml:space="preserve">
IF($Q936 &lt;&gt; "",
    VLOOKUP($Q936,Level!$A:$B,2,FALSE),
    ""
)</f>
        <v>#N/A</v>
      </c>
      <c r="S936" s="1" t="e">
        <f ca="1" xml:space="preserve">
IF($O936 = 5 + N("Presidente"),
    27000,
    IF($O936 = 6 + N("Vice-presidente"),
        23000,
        IF(OR($O936 = 8, $O936= 13, $O936 = 12) + N("Secretária bilíngue ou coordenador ou especialista"),
            8000,
            IF($O936 = 7 + N("Diretor"),
                15000,
                IF($O936 = 14 + N("Gerente"),
                    12000,
                    IF($O936 = 9 + N("Estagiário"),
                        705,
                        IF($O936 = 10 + N("Trainee"),
                            805,
                            IF($O936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IF($K936 = 7,
  500,
  IF($K936 = 8,
    1000,
    IF($K936 = 9,
      1500,
      IF($K936 = 10,
        2000,
        0
      )
    )
  )
)
+
N("Adicional no salário por área")
+
IF($M936 = 14 + N("Tecnologia da Informação"),
  120,
  IF($M936 = 16 + N("Vendas"),
    110,
    IF($M936 = 15 + N("Jurídico"),
      100,
      IF(OR($M936 = 8, $M936 = 9, $M936 = 11) + N("Recursos humanos ou comercial ou comunicação e marketing"),
        80,
        0
      )
    )
  )
)
+
N("Adicionando pegadinha")
+
IF(AND($M936 = 16, $K936 = 9, $O936 = 11, $Q936 = 5) + N("Se for de vendas, com mestrado, analista sênior"),
  IF(#REF! = 5,
    100,
    0
  )
  +
  IF($I936 = "M",
    200,
    0
  ),
  0
)</f>
        <v>#NUM!</v>
      </c>
    </row>
    <row r="937" spans="1:19" ht="14.25" customHeight="1" x14ac:dyDescent="0.2">
      <c r="A937" s="7" t="s">
        <v>94</v>
      </c>
      <c r="B937" s="5">
        <f>ROW()</f>
        <v>937</v>
      </c>
      <c r="C937" s="6" t="b">
        <v>1</v>
      </c>
      <c r="D937" s="7" t="e">
        <f ca="1">IF($B937 = 1 + N("Presidente"),
    127,
    IF($B937 = 2 + N("Vice-Presidente"),
        72,
        IF($B937 = 3 + N("Secretária bilíngue"),
            13,
            RANDBETWEEN(5,COUNT(#REF!) + 1)
        )
    )
)</f>
        <v>#NUM!</v>
      </c>
      <c r="E937" s="7" t="e">
        <f ca="1">VLOOKUP($D937,#REF!,2,FALSE)</f>
        <v>#NUM!</v>
      </c>
      <c r="F937" s="7" t="e">
        <f ca="1" xml:space="preserve">
IF($B937 = 1,
    0,
    RANDBETWEEN(5,COUNT(#REF!) + 1)
)</f>
        <v>#NUM!</v>
      </c>
      <c r="G937" s="7" t="e">
        <f ca="1" xml:space="preserve">
IF($B937 = 1 + N("Presidente"),
    "de Orléans e Bragança",
    VLOOKUP($F937,#REF!,2,FALSE) &amp; " " &amp; VLOOKUP(RANDBETWEEN(5,COUNT(#REF!) + 1),#REF!,2,FALSE)
)</f>
        <v>#NUM!</v>
      </c>
      <c r="H937" s="7" t="s">
        <v>1033</v>
      </c>
      <c r="I937" s="7" t="s">
        <v>6</v>
      </c>
      <c r="J937" s="8">
        <f ca="1" xml:space="preserve">
IF($O937 = 5 + N("CEO"),
    TODAY() - 16340,
    IF($O937 = 8 + N("Secretary"),
        RANDBETWEEN(TODAY() - 12418.5, TODAY()-6574.5),
        IF(OR($O937 = 7, $O937 = 14),
            RANDBETWEEN(TODAY() - 16071, TODAY() - 8766),
            IF(OR($O937 = 13, $O937 = 12, $O937 = 11),
                RANDBETWEEN(TODAY() - 27393.75, TODAY() - 12783.75),
                RANDBETWEEN(TODAY() - 27393.75, TODAY()-10957.5)
            )
        )
    )
)</f>
        <v>28053</v>
      </c>
      <c r="K937" s="6">
        <f ca="1" xml:space="preserve">
IF(OR($O937 = 5, $O937 = 6) + N("Se for presidente ou vice-presidente"),
    10 + N("Doutor"),
    IF($O937 = 7 + N("Se for diretor"),
        RANDBETWEEN(8,10) + N("Graduate school or Master’s degree or Doctorate"),
        IF($O937 = 14 + N("If a manager"),
            RANDBETWEEN(7,9),
            IF(OR($O937 = 13, $O937 = 12, $O937 = 11) + N("If coordinator or specialist or analyst"),
                RANDBETWEEN(7,8),
                7
            )
        )
    )
)</f>
        <v>7</v>
      </c>
      <c r="L937" s="8" t="str">
        <f ca="1">VLOOKUP($K937,Education!$A:$B,2,FALSE)</f>
        <v>Undergraduate degree</v>
      </c>
      <c r="M937" s="7" t="e">
        <f ca="1" xml:space="preserve">
  IF(OR($O937 = 5, $O937 = 6, $O937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7" s="7" t="e">
        <f ca="1">VLOOKUP($M937,Department!$A:$B,2,FALSE)</f>
        <v>#NUM!</v>
      </c>
      <c r="O937" s="6">
        <f t="shared" ca="1" si="14"/>
        <v>9</v>
      </c>
      <c r="P937" s="7" t="str">
        <f ca="1">VLOOKUP($O937,Role!$A:$B,2,FALSE)</f>
        <v>Intern</v>
      </c>
      <c r="Q937" s="6" t="str">
        <f ca="1" xml:space="preserve">
IF($O937 = 11 + N("Analyst"),
    RANDBETWEEN(5, 7) + N("Jr, Pleno, Sr"),
    ""
)</f>
        <v/>
      </c>
      <c r="R937" s="7" t="str">
        <f ca="1" xml:space="preserve">
IF($Q937 &lt;&gt; "",
    VLOOKUP($Q937,Level!$A:$B,2,FALSE),
    ""
)</f>
        <v/>
      </c>
      <c r="S937" s="1" t="e">
        <f ca="1" xml:space="preserve">
IF($O937 = 5 + N("Presidente"),
    27000,
    IF($O937 = 6 + N("Vice-presidente"),
        23000,
        IF(OR($O937 = 8, $O937= 13, $O937 = 12) + N("Secretária bilíngue ou coordenador ou especialista"),
            8000,
            IF($O937 = 7 + N("Diretor"),
                15000,
                IF($O937 = 14 + N("Gerente"),
                    12000,
                    IF($O937 = 9 + N("Estagiário"),
                        705,
                        IF($O937 = 10 + N("Trainee"),
                            805,
                            IF($O937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IF($K937 = 7,
  500,
  IF($K937 = 8,
    1000,
    IF($K937 = 9,
      1500,
      IF($K937 = 10,
        2000,
        0
      )
    )
  )
)
+
N("Adicional no salário por área")
+
IF($M937 = 14 + N("Tecnologia da Informação"),
  120,
  IF($M937 = 16 + N("Vendas"),
    110,
    IF($M937 = 15 + N("Jurídico"),
      100,
      IF(OR($M937 = 8, $M937 = 9, $M937 = 11) + N("Recursos humanos ou comercial ou comunicação e marketing"),
        80,
        0
      )
    )
  )
)
+
N("Adicionando pegadinha")
+
IF(AND($M937 = 16, $K937 = 9, $O937 = 11, $Q937 = 5) + N("Se for de vendas, com mestrado, analista sênior"),
  IF(#REF! = 5,
    100,
    0
  )
  +
  IF($I937 = "M",
    200,
    0
  ),
  0
)</f>
        <v>#NUM!</v>
      </c>
    </row>
    <row r="938" spans="1:19" ht="14.25" customHeight="1" x14ac:dyDescent="0.2">
      <c r="A938" s="7" t="s">
        <v>94</v>
      </c>
      <c r="B938" s="5">
        <f>ROW()</f>
        <v>938</v>
      </c>
      <c r="C938" s="6" t="b">
        <v>1</v>
      </c>
      <c r="D938" s="7" t="e">
        <f ca="1">IF($B938 = 1 + N("Presidente"),
    127,
    IF($B938 = 2 + N("Vice-Presidente"),
        72,
        IF($B938 = 3 + N("Secretária bilíngue"),
            13,
            RANDBETWEEN(5,COUNT(#REF!) + 1)
        )
    )
)</f>
        <v>#NUM!</v>
      </c>
      <c r="E938" s="7" t="e">
        <f ca="1">VLOOKUP($D938,#REF!,2,FALSE)</f>
        <v>#NUM!</v>
      </c>
      <c r="F938" s="7" t="e">
        <f ca="1" xml:space="preserve">
IF($B938 = 1,
    0,
    RANDBETWEEN(5,COUNT(#REF!) + 1)
)</f>
        <v>#NUM!</v>
      </c>
      <c r="G938" s="7" t="e">
        <f ca="1" xml:space="preserve">
IF($B938 = 1 + N("Presidente"),
    "de Orléans e Bragança",
    VLOOKUP($F938,#REF!,2,FALSE) &amp; " " &amp; VLOOKUP(RANDBETWEEN(5,COUNT(#REF!) + 1),#REF!,2,FALSE)
)</f>
        <v>#NUM!</v>
      </c>
      <c r="H938" s="7" t="s">
        <v>1034</v>
      </c>
      <c r="I938" s="7" t="s">
        <v>6</v>
      </c>
      <c r="J938" s="8">
        <f ca="1" xml:space="preserve">
IF($O938 = 5 + N("CEO"),
    TODAY() - 16340,
    IF($O938 = 8 + N("Secretary"),
        RANDBETWEEN(TODAY() - 12418.5, TODAY()-6574.5),
        IF(OR($O938 = 7, $O938 = 14),
            RANDBETWEEN(TODAY() - 16071, TODAY() - 8766),
            IF(OR($O938 = 13, $O938 = 12, $O938 = 11),
                RANDBETWEEN(TODAY() - 27393.75, TODAY() - 12783.75),
                RANDBETWEEN(TODAY() - 27393.75, TODAY()-10957.5)
            )
        )
    )
)</f>
        <v>22606</v>
      </c>
      <c r="K938" s="6">
        <f ca="1" xml:space="preserve">
IF(OR($O938 = 5, $O938 = 6) + N("Se for presidente ou vice-presidente"),
    10 + N("Doutor"),
    IF($O938 = 7 + N("Se for diretor"),
        RANDBETWEEN(8,10) + N("Graduate school or Master’s degree or Doctorate"),
        IF($O938 = 14 + N("If a manager"),
            RANDBETWEEN(7,9),
            IF(OR($O938 = 13, $O938 = 12, $O938 = 11) + N("If coordinator or specialist or analyst"),
                RANDBETWEEN(7,8),
                7
            )
        )
    )
)</f>
        <v>8</v>
      </c>
      <c r="L938" s="8" t="str">
        <f ca="1">VLOOKUP($K938,Education!$A:$B,2,FALSE)</f>
        <v>Graduate school</v>
      </c>
      <c r="M938" s="7" t="e">
        <f ca="1" xml:space="preserve">
  IF(OR($O938 = 5, $O938 = 6, $O938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8" s="7" t="e">
        <f ca="1">VLOOKUP($M938,Department!$A:$B,2,FALSE)</f>
        <v>#NUM!</v>
      </c>
      <c r="O938" s="6">
        <f t="shared" ca="1" si="14"/>
        <v>11</v>
      </c>
      <c r="P938" s="7" t="str">
        <f ca="1">VLOOKUP($O938,Role!$A:$B,2,FALSE)</f>
        <v>Analyst</v>
      </c>
      <c r="Q938" s="6">
        <f ca="1" xml:space="preserve">
IF($O938 = 11 + N("Analyst"),
    RANDBETWEEN(5, 7) + N("Jr, Pleno, Sr"),
    ""
)</f>
        <v>7</v>
      </c>
      <c r="R938" s="7" t="e">
        <f ca="1" xml:space="preserve">
IF($Q938 &lt;&gt; "",
    VLOOKUP($Q938,Level!$A:$B,2,FALSE),
    ""
)</f>
        <v>#N/A</v>
      </c>
      <c r="S938" s="1" t="e">
        <f ca="1" xml:space="preserve">
IF($O938 = 5 + N("Presidente"),
    27000,
    IF($O938 = 6 + N("Vice-presidente"),
        23000,
        IF(OR($O938 = 8, $O938= 13, $O938 = 12) + N("Secretária bilíngue ou coordenador ou especialista"),
            8000,
            IF($O938 = 7 + N("Diretor"),
                15000,
                IF($O938 = 14 + N("Gerente"),
                    12000,
                    IF($O938 = 9 + N("Estagiário"),
                        705,
                        IF($O938 = 10 + N("Trainee"),
                            805,
                            IF($O938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IF($K938 = 7,
  500,
  IF($K938 = 8,
    1000,
    IF($K938 = 9,
      1500,
      IF($K938 = 10,
        2000,
        0
      )
    )
  )
)
+
N("Adicional no salário por área")
+
IF($M938 = 14 + N("Tecnologia da Informação"),
  120,
  IF($M938 = 16 + N("Vendas"),
    110,
    IF($M938 = 15 + N("Jurídico"),
      100,
      IF(OR($M938 = 8, $M938 = 9, $M938 = 11) + N("Recursos humanos ou comercial ou comunicação e marketing"),
        80,
        0
      )
    )
  )
)
+
N("Adicionando pegadinha")
+
IF(AND($M938 = 16, $K938 = 9, $O938 = 11, $Q938 = 5) + N("Se for de vendas, com mestrado, analista sênior"),
  IF(#REF! = 5,
    100,
    0
  )
  +
  IF($I938 = "M",
    200,
    0
  ),
  0
)</f>
        <v>#NUM!</v>
      </c>
    </row>
    <row r="939" spans="1:19" ht="14.25" customHeight="1" x14ac:dyDescent="0.2">
      <c r="A939" s="7" t="s">
        <v>94</v>
      </c>
      <c r="B939" s="5">
        <f>ROW()</f>
        <v>939</v>
      </c>
      <c r="C939" s="6" t="b">
        <v>1</v>
      </c>
      <c r="D939" s="7" t="e">
        <f ca="1">IF($B939 = 1 + N("Presidente"),
    127,
    IF($B939 = 2 + N("Vice-Presidente"),
        72,
        IF($B939 = 3 + N("Secretária bilíngue"),
            13,
            RANDBETWEEN(5,COUNT(#REF!) + 1)
        )
    )
)</f>
        <v>#NUM!</v>
      </c>
      <c r="E939" s="7" t="e">
        <f ca="1">VLOOKUP($D939,#REF!,2,FALSE)</f>
        <v>#NUM!</v>
      </c>
      <c r="F939" s="7" t="e">
        <f ca="1" xml:space="preserve">
IF($B939 = 1,
    0,
    RANDBETWEEN(5,COUNT(#REF!) + 1)
)</f>
        <v>#NUM!</v>
      </c>
      <c r="G939" s="7" t="e">
        <f ca="1" xml:space="preserve">
IF($B939 = 1 + N("Presidente"),
    "de Orléans e Bragança",
    VLOOKUP($F939,#REF!,2,FALSE) &amp; " " &amp; VLOOKUP(RANDBETWEEN(5,COUNT(#REF!) + 1),#REF!,2,FALSE)
)</f>
        <v>#NUM!</v>
      </c>
      <c r="H939" s="7" t="s">
        <v>1035</v>
      </c>
      <c r="I939" s="7" t="s">
        <v>6</v>
      </c>
      <c r="J939" s="8">
        <f ca="1" xml:space="preserve">
IF($O939 = 5 + N("CEO"),
    TODAY() - 16340,
    IF($O939 = 8 + N("Secretary"),
        RANDBETWEEN(TODAY() - 12418.5, TODAY()-6574.5),
        IF(OR($O939 = 7, $O939 = 14),
            RANDBETWEEN(TODAY() - 16071, TODAY() - 8766),
            IF(OR($O939 = 13, $O939 = 12, $O939 = 11),
                RANDBETWEEN(TODAY() - 27393.75, TODAY() - 12783.75),
                RANDBETWEEN(TODAY() - 27393.75, TODAY()-10957.5)
            )
        )
    )
)</f>
        <v>28593</v>
      </c>
      <c r="K939" s="6">
        <f ca="1" xml:space="preserve">
IF(OR($O939 = 5, $O939 = 6) + N("Se for presidente ou vice-presidente"),
    10 + N("Doutor"),
    IF($O939 = 7 + N("Se for diretor"),
        RANDBETWEEN(8,10) + N("Graduate school or Master’s degree or Doctorate"),
        IF($O939 = 14 + N("If a manager"),
            RANDBETWEEN(7,9),
            IF(OR($O939 = 13, $O939 = 12, $O939 = 11) + N("If coordinator or specialist or analyst"),
                RANDBETWEEN(7,8),
                7
            )
        )
    )
)</f>
        <v>7</v>
      </c>
      <c r="L939" s="8" t="str">
        <f ca="1">VLOOKUP($K939,Education!$A:$B,2,FALSE)</f>
        <v>Undergraduate degree</v>
      </c>
      <c r="M939" s="7" t="e">
        <f ca="1" xml:space="preserve">
  IF(OR($O939 = 5, $O939 = 6, $O939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39" s="7" t="e">
        <f ca="1">VLOOKUP($M939,Department!$A:$B,2,FALSE)</f>
        <v>#NUM!</v>
      </c>
      <c r="O939" s="6">
        <f t="shared" ca="1" si="14"/>
        <v>9</v>
      </c>
      <c r="P939" s="7" t="str">
        <f ca="1">VLOOKUP($O939,Role!$A:$B,2,FALSE)</f>
        <v>Intern</v>
      </c>
      <c r="Q939" s="6" t="str">
        <f ca="1" xml:space="preserve">
IF($O939 = 11 + N("Analyst"),
    RANDBETWEEN(5, 7) + N("Jr, Pleno, Sr"),
    ""
)</f>
        <v/>
      </c>
      <c r="R939" s="7" t="str">
        <f ca="1" xml:space="preserve">
IF($Q939 &lt;&gt; "",
    VLOOKUP($Q939,Level!$A:$B,2,FALSE),
    ""
)</f>
        <v/>
      </c>
      <c r="S939" s="1" t="e">
        <f ca="1" xml:space="preserve">
IF($O939 = 5 + N("Presidente"),
    27000,
    IF($O939 = 6 + N("Vice-presidente"),
        23000,
        IF(OR($O939 = 8, $O939= 13, $O939 = 12) + N("Secretária bilíngue ou coordenador ou especialista"),
            8000,
            IF($O939 = 7 + N("Diretor"),
                15000,
                IF($O939 = 14 + N("Gerente"),
                    12000,
                    IF($O939 = 9 + N("Estagiário"),
                        705,
                        IF($O939 = 10 + N("Trainee"),
                            805,
                            IF($O939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IF($K939 = 7,
  500,
  IF($K939 = 8,
    1000,
    IF($K939 = 9,
      1500,
      IF($K939 = 10,
        2000,
        0
      )
    )
  )
)
+
N("Adicional no salário por área")
+
IF($M939 = 14 + N("Tecnologia da Informação"),
  120,
  IF($M939 = 16 + N("Vendas"),
    110,
    IF($M939 = 15 + N("Jurídico"),
      100,
      IF(OR($M939 = 8, $M939 = 9, $M939 = 11) + N("Recursos humanos ou comercial ou comunicação e marketing"),
        80,
        0
      )
    )
  )
)
+
N("Adicionando pegadinha")
+
IF(AND($M939 = 16, $K939 = 9, $O939 = 11, $Q939 = 5) + N("Se for de vendas, com mestrado, analista sênior"),
  IF(#REF! = 5,
    100,
    0
  )
  +
  IF($I939 = "M",
    200,
    0
  ),
  0
)</f>
        <v>#NUM!</v>
      </c>
    </row>
    <row r="940" spans="1:19" ht="14.25" customHeight="1" x14ac:dyDescent="0.2">
      <c r="A940" s="7" t="s">
        <v>94</v>
      </c>
      <c r="B940" s="5">
        <f>ROW()</f>
        <v>940</v>
      </c>
      <c r="C940" s="6" t="b">
        <v>1</v>
      </c>
      <c r="D940" s="7" t="e">
        <f ca="1">IF($B940 = 1 + N("Presidente"),
    127,
    IF($B940 = 2 + N("Vice-Presidente"),
        72,
        IF($B940 = 3 + N("Secretária bilíngue"),
            13,
            RANDBETWEEN(5,COUNT(#REF!) + 1)
        )
    )
)</f>
        <v>#NUM!</v>
      </c>
      <c r="E940" s="7" t="e">
        <f ca="1">VLOOKUP($D940,#REF!,2,FALSE)</f>
        <v>#NUM!</v>
      </c>
      <c r="F940" s="7" t="e">
        <f ca="1" xml:space="preserve">
IF($B940 = 1,
    0,
    RANDBETWEEN(5,COUNT(#REF!) + 1)
)</f>
        <v>#NUM!</v>
      </c>
      <c r="G940" s="7" t="e">
        <f ca="1" xml:space="preserve">
IF($B940 = 1 + N("Presidente"),
    "de Orléans e Bragança",
    VLOOKUP($F940,#REF!,2,FALSE) &amp; " " &amp; VLOOKUP(RANDBETWEEN(5,COUNT(#REF!) + 1),#REF!,2,FALSE)
)</f>
        <v>#NUM!</v>
      </c>
      <c r="H940" s="7" t="s">
        <v>1036</v>
      </c>
      <c r="I940" s="7" t="s">
        <v>6</v>
      </c>
      <c r="J940" s="8">
        <f ca="1" xml:space="preserve">
IF($O940 = 5 + N("CEO"),
    TODAY() - 16340,
    IF($O940 = 8 + N("Secretary"),
        RANDBETWEEN(TODAY() - 12418.5, TODAY()-6574.5),
        IF(OR($O940 = 7, $O940 = 14),
            RANDBETWEEN(TODAY() - 16071, TODAY() - 8766),
            IF(OR($O940 = 13, $O940 = 12, $O940 = 11),
                RANDBETWEEN(TODAY() - 27393.75, TODAY() - 12783.75),
                RANDBETWEEN(TODAY() - 27393.75, TODAY()-10957.5)
            )
        )
    )
)</f>
        <v>23446</v>
      </c>
      <c r="K940" s="6">
        <f ca="1" xml:space="preserve">
IF(OR($O940 = 5, $O940 = 6) + N("Se for presidente ou vice-presidente"),
    10 + N("Doutor"),
    IF($O940 = 7 + N("Se for diretor"),
        RANDBETWEEN(8,10) + N("Graduate school or Master’s degree or Doctorate"),
        IF($O940 = 14 + N("If a manager"),
            RANDBETWEEN(7,9),
            IF(OR($O940 = 13, $O940 = 12, $O940 = 11) + N("If coordinator or specialist or analyst"),
                RANDBETWEEN(7,8),
                7
            )
        )
    )
)</f>
        <v>8</v>
      </c>
      <c r="L940" s="8" t="str">
        <f ca="1">VLOOKUP($K940,Education!$A:$B,2,FALSE)</f>
        <v>Graduate school</v>
      </c>
      <c r="M940" s="7" t="e">
        <f ca="1" xml:space="preserve">
  IF(OR($O940 = 5, $O940 = 6, $O940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0" s="7" t="e">
        <f ca="1">VLOOKUP($M940,Department!$A:$B,2,FALSE)</f>
        <v>#NUM!</v>
      </c>
      <c r="O940" s="6">
        <f t="shared" ca="1" si="14"/>
        <v>11</v>
      </c>
      <c r="P940" s="7" t="str">
        <f ca="1">VLOOKUP($O940,Role!$A:$B,2,FALSE)</f>
        <v>Analyst</v>
      </c>
      <c r="Q940" s="6">
        <f ca="1" xml:space="preserve">
IF($O940 = 11 + N("Analyst"),
    RANDBETWEEN(5, 7) + N("Jr, Pleno, Sr"),
    ""
)</f>
        <v>6</v>
      </c>
      <c r="R940" s="7" t="e">
        <f ca="1" xml:space="preserve">
IF($Q940 &lt;&gt; "",
    VLOOKUP($Q940,Level!$A:$B,2,FALSE),
    ""
)</f>
        <v>#N/A</v>
      </c>
      <c r="S940" s="1" t="e">
        <f ca="1" xml:space="preserve">
IF($O940 = 5 + N("Presidente"),
    27000,
    IF($O940 = 6 + N("Vice-presidente"),
        23000,
        IF(OR($O940 = 8, $O940= 13, $O940 = 12) + N("Secretária bilíngue ou coordenador ou especialista"),
            8000,
            IF($O940 = 7 + N("Diretor"),
                15000,
                IF($O940 = 14 + N("Gerente"),
                    12000,
                    IF($O940 = 9 + N("Estagiário"),
                        705,
                        IF($O940 = 10 + N("Trainee"),
                            805,
                            IF($O940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IF($K940 = 7,
  500,
  IF($K940 = 8,
    1000,
    IF($K940 = 9,
      1500,
      IF($K940 = 10,
        2000,
        0
      )
    )
  )
)
+
N("Adicional no salário por área")
+
IF($M940 = 14 + N("Tecnologia da Informação"),
  120,
  IF($M940 = 16 + N("Vendas"),
    110,
    IF($M940 = 15 + N("Jurídico"),
      100,
      IF(OR($M940 = 8, $M940 = 9, $M940 = 11) + N("Recursos humanos ou comercial ou comunicação e marketing"),
        80,
        0
      )
    )
  )
)
+
N("Adicionando pegadinha")
+
IF(AND($M940 = 16, $K940 = 9, $O940 = 11, $Q940 = 5) + N("Se for de vendas, com mestrado, analista sênior"),
  IF(#REF! = 5,
    100,
    0
  )
  +
  IF($I940 = "M",
    200,
    0
  ),
  0
)</f>
        <v>#NUM!</v>
      </c>
    </row>
    <row r="941" spans="1:19" ht="14.25" customHeight="1" x14ac:dyDescent="0.2">
      <c r="A941" s="7" t="s">
        <v>94</v>
      </c>
      <c r="B941" s="5">
        <f>ROW()</f>
        <v>941</v>
      </c>
      <c r="C941" s="6" t="b">
        <v>1</v>
      </c>
      <c r="D941" s="7" t="e">
        <f ca="1">IF($B941 = 1 + N("Presidente"),
    127,
    IF($B941 = 2 + N("Vice-Presidente"),
        72,
        IF($B941 = 3 + N("Secretária bilíngue"),
            13,
            RANDBETWEEN(5,COUNT(#REF!) + 1)
        )
    )
)</f>
        <v>#NUM!</v>
      </c>
      <c r="E941" s="7" t="e">
        <f ca="1">VLOOKUP($D941,#REF!,2,FALSE)</f>
        <v>#NUM!</v>
      </c>
      <c r="F941" s="7" t="e">
        <f ca="1" xml:space="preserve">
IF($B941 = 1,
    0,
    RANDBETWEEN(5,COUNT(#REF!) + 1)
)</f>
        <v>#NUM!</v>
      </c>
      <c r="G941" s="7" t="e">
        <f ca="1" xml:space="preserve">
IF($B941 = 1 + N("Presidente"),
    "de Orléans e Bragança",
    VLOOKUP($F941,#REF!,2,FALSE) &amp; " " &amp; VLOOKUP(RANDBETWEEN(5,COUNT(#REF!) + 1),#REF!,2,FALSE)
)</f>
        <v>#NUM!</v>
      </c>
      <c r="H941" s="7" t="s">
        <v>1037</v>
      </c>
      <c r="I941" s="7" t="s">
        <v>6</v>
      </c>
      <c r="J941" s="8">
        <f ca="1" xml:space="preserve">
IF($O941 = 5 + N("CEO"),
    TODAY() - 16340,
    IF($O941 = 8 + N("Secretary"),
        RANDBETWEEN(TODAY() - 12418.5, TODAY()-6574.5),
        IF(OR($O941 = 7, $O941 = 14),
            RANDBETWEEN(TODAY() - 16071, TODAY() - 8766),
            IF(OR($O941 = 13, $O941 = 12, $O941 = 11),
                RANDBETWEEN(TODAY() - 27393.75, TODAY() - 12783.75),
                RANDBETWEEN(TODAY() - 27393.75, TODAY()-10957.5)
            )
        )
    )
)</f>
        <v>18357</v>
      </c>
      <c r="K941" s="6">
        <f ca="1" xml:space="preserve">
IF(OR($O941 = 5, $O941 = 6) + N("Se for presidente ou vice-presidente"),
    10 + N("Doutor"),
    IF($O941 = 7 + N("Se for diretor"),
        RANDBETWEEN(8,10) + N("Graduate school or Master’s degree or Doctorate"),
        IF($O941 = 14 + N("If a manager"),
            RANDBETWEEN(7,9),
            IF(OR($O941 = 13, $O941 = 12, $O941 = 11) + N("If coordinator or specialist or analyst"),
                RANDBETWEEN(7,8),
                7
            )
        )
    )
)</f>
        <v>7</v>
      </c>
      <c r="L941" s="8" t="str">
        <f ca="1">VLOOKUP($K941,Education!$A:$B,2,FALSE)</f>
        <v>Undergraduate degree</v>
      </c>
      <c r="M941" s="7" t="e">
        <f ca="1" xml:space="preserve">
  IF(OR($O941 = 5, $O941 = 6, $O941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1" s="7" t="e">
        <f ca="1">VLOOKUP($M941,Department!$A:$B,2,FALSE)</f>
        <v>#NUM!</v>
      </c>
      <c r="O941" s="6">
        <f t="shared" ca="1" si="14"/>
        <v>10</v>
      </c>
      <c r="P941" s="7" t="str">
        <f ca="1">VLOOKUP($O941,Role!$A:$B,2,FALSE)</f>
        <v>Trainee</v>
      </c>
      <c r="Q941" s="6" t="str">
        <f ca="1" xml:space="preserve">
IF($O941 = 11 + N("Analyst"),
    RANDBETWEEN(5, 7) + N("Jr, Pleno, Sr"),
    ""
)</f>
        <v/>
      </c>
      <c r="R941" s="7" t="str">
        <f ca="1" xml:space="preserve">
IF($Q941 &lt;&gt; "",
    VLOOKUP($Q941,Level!$A:$B,2,FALSE),
    ""
)</f>
        <v/>
      </c>
      <c r="S941" s="1" t="e">
        <f ca="1" xml:space="preserve">
IF($O941 = 5 + N("Presidente"),
    27000,
    IF($O941 = 6 + N("Vice-presidente"),
        23000,
        IF(OR($O941 = 8, $O941= 13, $O941 = 12) + N("Secretária bilíngue ou coordenador ou especialista"),
            8000,
            IF($O941 = 7 + N("Diretor"),
                15000,
                IF($O941 = 14 + N("Gerente"),
                    12000,
                    IF($O941 = 9 + N("Estagiário"),
                        705,
                        IF($O941 = 10 + N("Trainee"),
                            805,
                            IF($O941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IF($K941 = 7,
  500,
  IF($K941 = 8,
    1000,
    IF($K941 = 9,
      1500,
      IF($K941 = 10,
        2000,
        0
      )
    )
  )
)
+
N("Adicional no salário por área")
+
IF($M941 = 14 + N("Tecnologia da Informação"),
  120,
  IF($M941 = 16 + N("Vendas"),
    110,
    IF($M941 = 15 + N("Jurídico"),
      100,
      IF(OR($M941 = 8, $M941 = 9, $M941 = 11) + N("Recursos humanos ou comercial ou comunicação e marketing"),
        80,
        0
      )
    )
  )
)
+
N("Adicionando pegadinha")
+
IF(AND($M941 = 16, $K941 = 9, $O941 = 11, $Q941 = 5) + N("Se for de vendas, com mestrado, analista sênior"),
  IF(#REF! = 5,
    100,
    0
  )
  +
  IF($I941 = "M",
    200,
    0
  ),
  0
)</f>
        <v>#NUM!</v>
      </c>
    </row>
    <row r="942" spans="1:19" ht="14.25" customHeight="1" x14ac:dyDescent="0.2">
      <c r="A942" s="7" t="s">
        <v>94</v>
      </c>
      <c r="B942" s="5">
        <f>ROW()</f>
        <v>942</v>
      </c>
      <c r="C942" s="6" t="b">
        <v>1</v>
      </c>
      <c r="D942" s="7" t="e">
        <f ca="1">IF($B942 = 1 + N("Presidente"),
    127,
    IF($B942 = 2 + N("Vice-Presidente"),
        72,
        IF($B942 = 3 + N("Secretária bilíngue"),
            13,
            RANDBETWEEN(5,COUNT(#REF!) + 1)
        )
    )
)</f>
        <v>#NUM!</v>
      </c>
      <c r="E942" s="7" t="e">
        <f ca="1">VLOOKUP($D942,#REF!,2,FALSE)</f>
        <v>#NUM!</v>
      </c>
      <c r="F942" s="7" t="e">
        <f ca="1" xml:space="preserve">
IF($B942 = 1,
    0,
    RANDBETWEEN(5,COUNT(#REF!) + 1)
)</f>
        <v>#NUM!</v>
      </c>
      <c r="G942" s="7" t="e">
        <f ca="1" xml:space="preserve">
IF($B942 = 1 + N("Presidente"),
    "de Orléans e Bragança",
    VLOOKUP($F942,#REF!,2,FALSE) &amp; " " &amp; VLOOKUP(RANDBETWEEN(5,COUNT(#REF!) + 1),#REF!,2,FALSE)
)</f>
        <v>#NUM!</v>
      </c>
      <c r="H942" s="7" t="s">
        <v>1038</v>
      </c>
      <c r="I942" s="7" t="s">
        <v>6</v>
      </c>
      <c r="J942" s="8">
        <f ca="1" xml:space="preserve">
IF($O942 = 5 + N("CEO"),
    TODAY() - 16340,
    IF($O942 = 8 + N("Secretary"),
        RANDBETWEEN(TODAY() - 12418.5, TODAY()-6574.5),
        IF(OR($O942 = 7, $O942 = 14),
            RANDBETWEEN(TODAY() - 16071, TODAY() - 8766),
            IF(OR($O942 = 13, $O942 = 12, $O942 = 11),
                RANDBETWEEN(TODAY() - 27393.75, TODAY() - 12783.75),
                RANDBETWEEN(TODAY() - 27393.75, TODAY()-10957.5)
            )
        )
    )
)</f>
        <v>23712</v>
      </c>
      <c r="K942" s="6">
        <f ca="1" xml:space="preserve">
IF(OR($O942 = 5, $O942 = 6) + N("Se for presidente ou vice-presidente"),
    10 + N("Doutor"),
    IF($O942 = 7 + N("Se for diretor"),
        RANDBETWEEN(8,10) + N("Graduate school or Master’s degree or Doctorate"),
        IF($O942 = 14 + N("If a manager"),
            RANDBETWEEN(7,9),
            IF(OR($O942 = 13, $O942 = 12, $O942 = 11) + N("If coordinator or specialist or analyst"),
                RANDBETWEEN(7,8),
                7
            )
        )
    )
)</f>
        <v>8</v>
      </c>
      <c r="L942" s="8" t="str">
        <f ca="1">VLOOKUP($K942,Education!$A:$B,2,FALSE)</f>
        <v>Graduate school</v>
      </c>
      <c r="M942" s="7" t="e">
        <f ca="1" xml:space="preserve">
  IF(OR($O942 = 5, $O942 = 6, $O942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2" s="7" t="e">
        <f ca="1">VLOOKUP($M942,Department!$A:$B,2,FALSE)</f>
        <v>#NUM!</v>
      </c>
      <c r="O942" s="6">
        <f t="shared" ca="1" si="14"/>
        <v>11</v>
      </c>
      <c r="P942" s="7" t="str">
        <f ca="1">VLOOKUP($O942,Role!$A:$B,2,FALSE)</f>
        <v>Analyst</v>
      </c>
      <c r="Q942" s="6">
        <f ca="1" xml:space="preserve">
IF($O942 = 11 + N("Analyst"),
    RANDBETWEEN(5, 7) + N("Jr, Pleno, Sr"),
    ""
)</f>
        <v>6</v>
      </c>
      <c r="R942" s="7" t="e">
        <f ca="1" xml:space="preserve">
IF($Q942 &lt;&gt; "",
    VLOOKUP($Q942,Level!$A:$B,2,FALSE),
    ""
)</f>
        <v>#N/A</v>
      </c>
      <c r="S942" s="1" t="e">
        <f ca="1" xml:space="preserve">
IF($O942 = 5 + N("Presidente"),
    27000,
    IF($O942 = 6 + N("Vice-presidente"),
        23000,
        IF(OR($O942 = 8, $O942= 13, $O942 = 12) + N("Secretária bilíngue ou coordenador ou especialista"),
            8000,
            IF($O942 = 7 + N("Diretor"),
                15000,
                IF($O942 = 14 + N("Gerente"),
                    12000,
                    IF($O942 = 9 + N("Estagiário"),
                        705,
                        IF($O942 = 10 + N("Trainee"),
                            805,
                            IF($O942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IF($K942 = 7,
  500,
  IF($K942 = 8,
    1000,
    IF($K942 = 9,
      1500,
      IF($K942 = 10,
        2000,
        0
      )
    )
  )
)
+
N("Adicional no salário por área")
+
IF($M942 = 14 + N("Tecnologia da Informação"),
  120,
  IF($M942 = 16 + N("Vendas"),
    110,
    IF($M942 = 15 + N("Jurídico"),
      100,
      IF(OR($M942 = 8, $M942 = 9, $M942 = 11) + N("Recursos humanos ou comercial ou comunicação e marketing"),
        80,
        0
      )
    )
  )
)
+
N("Adicionando pegadinha")
+
IF(AND($M942 = 16, $K942 = 9, $O942 = 11, $Q942 = 5) + N("Se for de vendas, com mestrado, analista sênior"),
  IF(#REF! = 5,
    100,
    0
  )
  +
  IF($I942 = "M",
    200,
    0
  ),
  0
)</f>
        <v>#NUM!</v>
      </c>
    </row>
    <row r="943" spans="1:19" ht="14.25" customHeight="1" x14ac:dyDescent="0.2">
      <c r="A943" s="7" t="s">
        <v>94</v>
      </c>
      <c r="B943" s="5">
        <f>ROW()</f>
        <v>943</v>
      </c>
      <c r="C943" s="6" t="b">
        <v>1</v>
      </c>
      <c r="D943" s="7" t="e">
        <f ca="1">IF($B943 = 1 + N("Presidente"),
    127,
    IF($B943 = 2 + N("Vice-Presidente"),
        72,
        IF($B943 = 3 + N("Secretária bilíngue"),
            13,
            RANDBETWEEN(5,COUNT(#REF!) + 1)
        )
    )
)</f>
        <v>#NUM!</v>
      </c>
      <c r="E943" s="7" t="e">
        <f ca="1">VLOOKUP($D943,#REF!,2,FALSE)</f>
        <v>#NUM!</v>
      </c>
      <c r="F943" s="7" t="e">
        <f ca="1" xml:space="preserve">
IF($B943 = 1,
    0,
    RANDBETWEEN(5,COUNT(#REF!) + 1)
)</f>
        <v>#NUM!</v>
      </c>
      <c r="G943" s="7" t="e">
        <f ca="1" xml:space="preserve">
IF($B943 = 1 + N("Presidente"),
    "de Orléans e Bragança",
    VLOOKUP($F943,#REF!,2,FALSE) &amp; " " &amp; VLOOKUP(RANDBETWEEN(5,COUNT(#REF!) + 1),#REF!,2,FALSE)
)</f>
        <v>#NUM!</v>
      </c>
      <c r="H943" s="7" t="s">
        <v>1039</v>
      </c>
      <c r="I943" s="7" t="s">
        <v>6</v>
      </c>
      <c r="J943" s="8">
        <f ca="1" xml:space="preserve">
IF($O943 = 5 + N("CEO"),
    TODAY() - 16340,
    IF($O943 = 8 + N("Secretary"),
        RANDBETWEEN(TODAY() - 12418.5, TODAY()-6574.5),
        IF(OR($O943 = 7, $O943 = 14),
            RANDBETWEEN(TODAY() - 16071, TODAY() - 8766),
            IF(OR($O943 = 13, $O943 = 12, $O943 = 11),
                RANDBETWEEN(TODAY() - 27393.75, TODAY() - 12783.75),
                RANDBETWEEN(TODAY() - 27393.75, TODAY()-10957.5)
            )
        )
    )
)</f>
        <v>19193</v>
      </c>
      <c r="K943" s="6">
        <f ca="1" xml:space="preserve">
IF(OR($O943 = 5, $O943 = 6) + N("Se for presidente ou vice-presidente"),
    10 + N("Doutor"),
    IF($O943 = 7 + N("Se for diretor"),
        RANDBETWEEN(8,10) + N("Graduate school or Master’s degree or Doctorate"),
        IF($O943 = 14 + N("If a manager"),
            RANDBETWEEN(7,9),
            IF(OR($O943 = 13, $O943 = 12, $O943 = 11) + N("If coordinator or specialist or analyst"),
                RANDBETWEEN(7,8),
                7
            )
        )
    )
)</f>
        <v>7</v>
      </c>
      <c r="L943" s="8" t="str">
        <f ca="1">VLOOKUP($K943,Education!$A:$B,2,FALSE)</f>
        <v>Undergraduate degree</v>
      </c>
      <c r="M943" s="7" t="e">
        <f ca="1" xml:space="preserve">
  IF(OR($O943 = 5, $O943 = 6, $O943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3" s="7" t="e">
        <f ca="1">VLOOKUP($M943,Department!$A:$B,2,FALSE)</f>
        <v>#NUM!</v>
      </c>
      <c r="O943" s="6">
        <f t="shared" ca="1" si="14"/>
        <v>10</v>
      </c>
      <c r="P943" s="7" t="str">
        <f ca="1">VLOOKUP($O943,Role!$A:$B,2,FALSE)</f>
        <v>Trainee</v>
      </c>
      <c r="Q943" s="6" t="str">
        <f ca="1" xml:space="preserve">
IF($O943 = 11 + N("Analyst"),
    RANDBETWEEN(5, 7) + N("Jr, Pleno, Sr"),
    ""
)</f>
        <v/>
      </c>
      <c r="R943" s="7" t="str">
        <f ca="1" xml:space="preserve">
IF($Q943 &lt;&gt; "",
    VLOOKUP($Q943,Level!$A:$B,2,FALSE),
    ""
)</f>
        <v/>
      </c>
      <c r="S943" s="1" t="e">
        <f ca="1" xml:space="preserve">
IF($O943 = 5 + N("Presidente"),
    27000,
    IF($O943 = 6 + N("Vice-presidente"),
        23000,
        IF(OR($O943 = 8, $O943= 13, $O943 = 12) + N("Secretária bilíngue ou coordenador ou especialista"),
            8000,
            IF($O943 = 7 + N("Diretor"),
                15000,
                IF($O943 = 14 + N("Gerente"),
                    12000,
                    IF($O943 = 9 + N("Estagiário"),
                        705,
                        IF($O943 = 10 + N("Trainee"),
                            805,
                            IF($O943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IF($K943 = 7,
  500,
  IF($K943 = 8,
    1000,
    IF($K943 = 9,
      1500,
      IF($K943 = 10,
        2000,
        0
      )
    )
  )
)
+
N("Adicional no salário por área")
+
IF($M943 = 14 + N("Tecnologia da Informação"),
  120,
  IF($M943 = 16 + N("Vendas"),
    110,
    IF($M943 = 15 + N("Jurídico"),
      100,
      IF(OR($M943 = 8, $M943 = 9, $M943 = 11) + N("Recursos humanos ou comercial ou comunicação e marketing"),
        80,
        0
      )
    )
  )
)
+
N("Adicionando pegadinha")
+
IF(AND($M943 = 16, $K943 = 9, $O943 = 11, $Q943 = 5) + N("Se for de vendas, com mestrado, analista sênior"),
  IF(#REF! = 5,
    100,
    0
  )
  +
  IF($I943 = "M",
    200,
    0
  ),
  0
)</f>
        <v>#NUM!</v>
      </c>
    </row>
    <row r="944" spans="1:19" ht="14.25" customHeight="1" x14ac:dyDescent="0.2">
      <c r="A944" s="7" t="s">
        <v>94</v>
      </c>
      <c r="B944" s="5">
        <f>ROW()</f>
        <v>944</v>
      </c>
      <c r="C944" s="6" t="b">
        <v>1</v>
      </c>
      <c r="D944" s="7" t="e">
        <f ca="1">IF($B944 = 1 + N("Presidente"),
    127,
    IF($B944 = 2 + N("Vice-Presidente"),
        72,
        IF($B944 = 3 + N("Secretária bilíngue"),
            13,
            RANDBETWEEN(5,COUNT(#REF!) + 1)
        )
    )
)</f>
        <v>#NUM!</v>
      </c>
      <c r="E944" s="7" t="e">
        <f ca="1">VLOOKUP($D944,#REF!,2,FALSE)</f>
        <v>#NUM!</v>
      </c>
      <c r="F944" s="7" t="e">
        <f ca="1" xml:space="preserve">
IF($B944 = 1,
    0,
    RANDBETWEEN(5,COUNT(#REF!) + 1)
)</f>
        <v>#NUM!</v>
      </c>
      <c r="G944" s="7" t="e">
        <f ca="1" xml:space="preserve">
IF($B944 = 1 + N("Presidente"),
    "de Orléans e Bragança",
    VLOOKUP($F944,#REF!,2,FALSE) &amp; " " &amp; VLOOKUP(RANDBETWEEN(5,COUNT(#REF!) + 1),#REF!,2,FALSE)
)</f>
        <v>#NUM!</v>
      </c>
      <c r="H944" s="7" t="s">
        <v>1040</v>
      </c>
      <c r="I944" s="7" t="s">
        <v>6</v>
      </c>
      <c r="J944" s="8">
        <f ca="1" xml:space="preserve">
IF($O944 = 5 + N("CEO"),
    TODAY() - 16340,
    IF($O944 = 8 + N("Secretary"),
        RANDBETWEEN(TODAY() - 12418.5, TODAY()-6574.5),
        IF(OR($O944 = 7, $O944 = 14),
            RANDBETWEEN(TODAY() - 16071, TODAY() - 8766),
            IF(OR($O944 = 13, $O944 = 12, $O944 = 11),
                RANDBETWEEN(TODAY() - 27393.75, TODAY() - 12783.75),
                RANDBETWEEN(TODAY() - 27393.75, TODAY()-10957.5)
            )
        )
    )
)</f>
        <v>19844</v>
      </c>
      <c r="K944" s="6">
        <f ca="1" xml:space="preserve">
IF(OR($O944 = 5, $O944 = 6) + N("Se for presidente ou vice-presidente"),
    10 + N("Doutor"),
    IF($O944 = 7 + N("Se for diretor"),
        RANDBETWEEN(8,10) + N("Graduate school or Master’s degree or Doctorate"),
        IF($O944 = 14 + N("If a manager"),
            RANDBETWEEN(7,9),
            IF(OR($O944 = 13, $O944 = 12, $O944 = 11) + N("If coordinator or specialist or analyst"),
                RANDBETWEEN(7,8),
                7
            )
        )
    )
)</f>
        <v>7</v>
      </c>
      <c r="L944" s="8" t="str">
        <f ca="1">VLOOKUP($K944,Education!$A:$B,2,FALSE)</f>
        <v>Undergraduate degree</v>
      </c>
      <c r="M944" s="7" t="e">
        <f ca="1" xml:space="preserve">
  IF(OR($O944 = 5, $O944 = 6, $O944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4" s="7" t="e">
        <f ca="1">VLOOKUP($M944,Department!$A:$B,2,FALSE)</f>
        <v>#NUM!</v>
      </c>
      <c r="O944" s="6">
        <f t="shared" ca="1" si="14"/>
        <v>11</v>
      </c>
      <c r="P944" s="7" t="str">
        <f ca="1">VLOOKUP($O944,Role!$A:$B,2,FALSE)</f>
        <v>Analyst</v>
      </c>
      <c r="Q944" s="6">
        <f ca="1" xml:space="preserve">
IF($O944 = 11 + N("Analyst"),
    RANDBETWEEN(5, 7) + N("Jr, Pleno, Sr"),
    ""
)</f>
        <v>7</v>
      </c>
      <c r="R944" s="7" t="e">
        <f ca="1" xml:space="preserve">
IF($Q944 &lt;&gt; "",
    VLOOKUP($Q944,Level!$A:$B,2,FALSE),
    ""
)</f>
        <v>#N/A</v>
      </c>
      <c r="S944" s="1" t="e">
        <f ca="1" xml:space="preserve">
IF($O944 = 5 + N("Presidente"),
    27000,
    IF($O944 = 6 + N("Vice-presidente"),
        23000,
        IF(OR($O944 = 8, $O944= 13, $O944 = 12) + N("Secretária bilíngue ou coordenador ou especialista"),
            8000,
            IF($O944 = 7 + N("Diretor"),
                15000,
                IF($O944 = 14 + N("Gerente"),
                    12000,
                    IF($O944 = 9 + N("Estagiário"),
                        705,
                        IF($O944 = 10 + N("Trainee"),
                            805,
                            IF($O944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IF($K944 = 7,
  500,
  IF($K944 = 8,
    1000,
    IF($K944 = 9,
      1500,
      IF($K944 = 10,
        2000,
        0
      )
    )
  )
)
+
N("Adicional no salário por área")
+
IF($M944 = 14 + N("Tecnologia da Informação"),
  120,
  IF($M944 = 16 + N("Vendas"),
    110,
    IF($M944 = 15 + N("Jurídico"),
      100,
      IF(OR($M944 = 8, $M944 = 9, $M944 = 11) + N("Recursos humanos ou comercial ou comunicação e marketing"),
        80,
        0
      )
    )
  )
)
+
N("Adicionando pegadinha")
+
IF(AND($M944 = 16, $K944 = 9, $O944 = 11, $Q944 = 5) + N("Se for de vendas, com mestrado, analista sênior"),
  IF(#REF! = 5,
    100,
    0
  )
  +
  IF($I944 = "M",
    200,
    0
  ),
  0
)</f>
        <v>#NUM!</v>
      </c>
    </row>
    <row r="945" spans="1:19" ht="14.25" customHeight="1" x14ac:dyDescent="0.2">
      <c r="A945" s="7" t="s">
        <v>94</v>
      </c>
      <c r="B945" s="5">
        <f>ROW()</f>
        <v>945</v>
      </c>
      <c r="C945" s="6" t="b">
        <v>1</v>
      </c>
      <c r="D945" s="7" t="e">
        <f ca="1">IF($B945 = 1 + N("Presidente"),
    127,
    IF($B945 = 2 + N("Vice-Presidente"),
        72,
        IF($B945 = 3 + N("Secretária bilíngue"),
            13,
            RANDBETWEEN(5,COUNT(#REF!) + 1)
        )
    )
)</f>
        <v>#NUM!</v>
      </c>
      <c r="E945" s="7" t="e">
        <f ca="1">VLOOKUP($D945,#REF!,2,FALSE)</f>
        <v>#NUM!</v>
      </c>
      <c r="F945" s="7" t="e">
        <f ca="1" xml:space="preserve">
IF($B945 = 1,
    0,
    RANDBETWEEN(5,COUNT(#REF!) + 1)
)</f>
        <v>#NUM!</v>
      </c>
      <c r="G945" s="7" t="e">
        <f ca="1" xml:space="preserve">
IF($B945 = 1 + N("Presidente"),
    "de Orléans e Bragança",
    VLOOKUP($F945,#REF!,2,FALSE) &amp; " " &amp; VLOOKUP(RANDBETWEEN(5,COUNT(#REF!) + 1),#REF!,2,FALSE)
)</f>
        <v>#NUM!</v>
      </c>
      <c r="H945" s="7" t="s">
        <v>1041</v>
      </c>
      <c r="I945" s="7" t="s">
        <v>6</v>
      </c>
      <c r="J945" s="8">
        <f ca="1" xml:space="preserve">
IF($O945 = 5 + N("CEO"),
    TODAY() - 16340,
    IF($O945 = 8 + N("Secretary"),
        RANDBETWEEN(TODAY() - 12418.5, TODAY()-6574.5),
        IF(OR($O945 = 7, $O945 = 14),
            RANDBETWEEN(TODAY() - 16071, TODAY() - 8766),
            IF(OR($O945 = 13, $O945 = 12, $O945 = 11),
                RANDBETWEEN(TODAY() - 27393.75, TODAY() - 12783.75),
                RANDBETWEEN(TODAY() - 27393.75, TODAY()-10957.5)
            )
        )
    )
)</f>
        <v>20571</v>
      </c>
      <c r="K945" s="6">
        <f ca="1" xml:space="preserve">
IF(OR($O945 = 5, $O945 = 6) + N("Se for presidente ou vice-presidente"),
    10 + N("Doutor"),
    IF($O945 = 7 + N("Se for diretor"),
        RANDBETWEEN(8,10) + N("Graduate school or Master’s degree or Doctorate"),
        IF($O945 = 14 + N("If a manager"),
            RANDBETWEEN(7,9),
            IF(OR($O945 = 13, $O945 = 12, $O945 = 11) + N("If coordinator or specialist or analyst"),
                RANDBETWEEN(7,8),
                7
            )
        )
    )
)</f>
        <v>7</v>
      </c>
      <c r="L945" s="8" t="str">
        <f ca="1">VLOOKUP($K945,Education!$A:$B,2,FALSE)</f>
        <v>Undergraduate degree</v>
      </c>
      <c r="M945" s="7" t="e">
        <f ca="1" xml:space="preserve">
  IF(OR($O945 = 5, $O945 = 6, $O945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5" s="7" t="e">
        <f ca="1">VLOOKUP($M945,Department!$A:$B,2,FALSE)</f>
        <v>#NUM!</v>
      </c>
      <c r="O945" s="6">
        <f t="shared" ca="1" si="14"/>
        <v>10</v>
      </c>
      <c r="P945" s="7" t="str">
        <f ca="1">VLOOKUP($O945,Role!$A:$B,2,FALSE)</f>
        <v>Trainee</v>
      </c>
      <c r="Q945" s="6" t="str">
        <f ca="1" xml:space="preserve">
IF($O945 = 11 + N("Analyst"),
    RANDBETWEEN(5, 7) + N("Jr, Pleno, Sr"),
    ""
)</f>
        <v/>
      </c>
      <c r="R945" s="7" t="str">
        <f ca="1" xml:space="preserve">
IF($Q945 &lt;&gt; "",
    VLOOKUP($Q945,Level!$A:$B,2,FALSE),
    ""
)</f>
        <v/>
      </c>
      <c r="S945" s="1" t="e">
        <f ca="1" xml:space="preserve">
IF($O945 = 5 + N("Presidente"),
    27000,
    IF($O945 = 6 + N("Vice-presidente"),
        23000,
        IF(OR($O945 = 8, $O945= 13, $O945 = 12) + N("Secretária bilíngue ou coordenador ou especialista"),
            8000,
            IF($O945 = 7 + N("Diretor"),
                15000,
                IF($O945 = 14 + N("Gerente"),
                    12000,
                    IF($O945 = 9 + N("Estagiário"),
                        705,
                        IF($O945 = 10 + N("Trainee"),
                            805,
                            IF($O945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IF($K945 = 7,
  500,
  IF($K945 = 8,
    1000,
    IF($K945 = 9,
      1500,
      IF($K945 = 10,
        2000,
        0
      )
    )
  )
)
+
N("Adicional no salário por área")
+
IF($M945 = 14 + N("Tecnologia da Informação"),
  120,
  IF($M945 = 16 + N("Vendas"),
    110,
    IF($M945 = 15 + N("Jurídico"),
      100,
      IF(OR($M945 = 8, $M945 = 9, $M945 = 11) + N("Recursos humanos ou comercial ou comunicação e marketing"),
        80,
        0
      )
    )
  )
)
+
N("Adicionando pegadinha")
+
IF(AND($M945 = 16, $K945 = 9, $O945 = 11, $Q945 = 5) + N("Se for de vendas, com mestrado, analista sênior"),
  IF(#REF! = 5,
    100,
    0
  )
  +
  IF($I945 = "M",
    200,
    0
  ),
  0
)</f>
        <v>#NUM!</v>
      </c>
    </row>
    <row r="946" spans="1:19" ht="14.25" customHeight="1" x14ac:dyDescent="0.2">
      <c r="A946" s="7" t="s">
        <v>94</v>
      </c>
      <c r="B946" s="5">
        <f>ROW()</f>
        <v>946</v>
      </c>
      <c r="C946" s="6" t="b">
        <v>1</v>
      </c>
      <c r="D946" s="7" t="e">
        <f ca="1">IF($B946 = 1 + N("Presidente"),
    127,
    IF($B946 = 2 + N("Vice-Presidente"),
        72,
        IF($B946 = 3 + N("Secretária bilíngue"),
            13,
            RANDBETWEEN(5,COUNT(#REF!) + 1)
        )
    )
)</f>
        <v>#NUM!</v>
      </c>
      <c r="E946" s="7" t="e">
        <f ca="1">VLOOKUP($D946,#REF!,2,FALSE)</f>
        <v>#NUM!</v>
      </c>
      <c r="F946" s="7" t="e">
        <f ca="1" xml:space="preserve">
IF($B946 = 1,
    0,
    RANDBETWEEN(5,COUNT(#REF!) + 1)
)</f>
        <v>#NUM!</v>
      </c>
      <c r="G946" s="7" t="e">
        <f ca="1" xml:space="preserve">
IF($B946 = 1 + N("Presidente"),
    "de Orléans e Bragança",
    VLOOKUP($F946,#REF!,2,FALSE) &amp; " " &amp; VLOOKUP(RANDBETWEEN(5,COUNT(#REF!) + 1),#REF!,2,FALSE)
)</f>
        <v>#NUM!</v>
      </c>
      <c r="H946" s="7" t="s">
        <v>1042</v>
      </c>
      <c r="I946" s="7" t="s">
        <v>5</v>
      </c>
      <c r="J946" s="8">
        <f ca="1" xml:space="preserve">
IF($O946 = 5 + N("CEO"),
    TODAY() - 16340,
    IF($O946 = 8 + N("Secretary"),
        RANDBETWEEN(TODAY() - 12418.5, TODAY()-6574.5),
        IF(OR($O946 = 7, $O946 = 14),
            RANDBETWEEN(TODAY() - 16071, TODAY() - 8766),
            IF(OR($O946 = 13, $O946 = 12, $O946 = 11),
                RANDBETWEEN(TODAY() - 27393.75, TODAY() - 12783.75),
                RANDBETWEEN(TODAY() - 27393.75, TODAY()-10957.5)
            )
        )
    )
)</f>
        <v>29950</v>
      </c>
      <c r="K946" s="6">
        <f ca="1" xml:space="preserve">
IF(OR($O946 = 5, $O946 = 6) + N("Se for presidente ou vice-presidente"),
    10 + N("Doutor"),
    IF($O946 = 7 + N("Se for diretor"),
        RANDBETWEEN(8,10) + N("Graduate school or Master’s degree or Doctorate"),
        IF($O946 = 14 + N("If a manager"),
            RANDBETWEEN(7,9),
            IF(OR($O946 = 13, $O946 = 12, $O946 = 11) + N("If coordinator or specialist or analyst"),
                RANDBETWEEN(7,8),
                7
            )
        )
    )
)</f>
        <v>7</v>
      </c>
      <c r="L946" s="8" t="str">
        <f ca="1">VLOOKUP($K946,Education!$A:$B,2,FALSE)</f>
        <v>Undergraduate degree</v>
      </c>
      <c r="M946" s="7" t="e">
        <f ca="1" xml:space="preserve">
  IF(OR($O946 = 5, $O946 = 6, $O946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6" s="7" t="e">
        <f ca="1">VLOOKUP($M946,Department!$A:$B,2,FALSE)</f>
        <v>#NUM!</v>
      </c>
      <c r="O946" s="6">
        <f t="shared" ca="1" si="14"/>
        <v>11</v>
      </c>
      <c r="P946" s="7" t="str">
        <f ca="1">VLOOKUP($O946,Role!$A:$B,2,FALSE)</f>
        <v>Analyst</v>
      </c>
      <c r="Q946" s="6">
        <f ca="1" xml:space="preserve">
IF($O946 = 11 + N("Analyst"),
    RANDBETWEEN(5, 7) + N("Jr, Pleno, Sr"),
    ""
)</f>
        <v>6</v>
      </c>
      <c r="R946" s="7" t="e">
        <f ca="1" xml:space="preserve">
IF($Q946 &lt;&gt; "",
    VLOOKUP($Q946,Level!$A:$B,2,FALSE),
    ""
)</f>
        <v>#N/A</v>
      </c>
      <c r="S946" s="1" t="e">
        <f ca="1" xml:space="preserve">
IF($O946 = 5 + N("Presidente"),
    27000,
    IF($O946 = 6 + N("Vice-presidente"),
        23000,
        IF(OR($O946 = 8, $O946= 13, $O946 = 12) + N("Secretária bilíngue ou coordenador ou especialista"),
            8000,
            IF($O946 = 7 + N("Diretor"),
                15000,
                IF($O946 = 14 + N("Gerente"),
                    12000,
                    IF($O946 = 9 + N("Estagiário"),
                        705,
                        IF($O946 = 10 + N("Trainee"),
                            805,
                            IF($O946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IF($K946 = 7,
  500,
  IF($K946 = 8,
    1000,
    IF($K946 = 9,
      1500,
      IF($K946 = 10,
        2000,
        0
      )
    )
  )
)
+
N("Adicional no salário por área")
+
IF($M946 = 14 + N("Tecnologia da Informação"),
  120,
  IF($M946 = 16 + N("Vendas"),
    110,
    IF($M946 = 15 + N("Jurídico"),
      100,
      IF(OR($M946 = 8, $M946 = 9, $M946 = 11) + N("Recursos humanos ou comercial ou comunicação e marketing"),
        80,
        0
      )
    )
  )
)
+
N("Adicionando pegadinha")
+
IF(AND($M946 = 16, $K946 = 9, $O946 = 11, $Q946 = 5) + N("Se for de vendas, com mestrado, analista sênior"),
  IF(#REF! = 5,
    100,
    0
  )
  +
  IF($I946 = "M",
    200,
    0
  ),
  0
)</f>
        <v>#NUM!</v>
      </c>
    </row>
    <row r="947" spans="1:19" ht="14.25" customHeight="1" x14ac:dyDescent="0.2">
      <c r="A947" s="7" t="s">
        <v>94</v>
      </c>
      <c r="B947" s="5">
        <f>ROW()</f>
        <v>947</v>
      </c>
      <c r="C947" s="6" t="b">
        <v>1</v>
      </c>
      <c r="D947" s="7" t="e">
        <f ca="1">IF($B947 = 1 + N("Presidente"),
    127,
    IF($B947 = 2 + N("Vice-Presidente"),
        72,
        IF($B947 = 3 + N("Secretária bilíngue"),
            13,
            RANDBETWEEN(5,COUNT(#REF!) + 1)
        )
    )
)</f>
        <v>#NUM!</v>
      </c>
      <c r="E947" s="7" t="e">
        <f ca="1">VLOOKUP($D947,#REF!,2,FALSE)</f>
        <v>#NUM!</v>
      </c>
      <c r="F947" s="7" t="e">
        <f ca="1" xml:space="preserve">
IF($B947 = 1,
    0,
    RANDBETWEEN(5,COUNT(#REF!) + 1)
)</f>
        <v>#NUM!</v>
      </c>
      <c r="G947" s="7" t="e">
        <f ca="1" xml:space="preserve">
IF($B947 = 1 + N("Presidente"),
    "de Orléans e Bragança",
    VLOOKUP($F947,#REF!,2,FALSE) &amp; " " &amp; VLOOKUP(RANDBETWEEN(5,COUNT(#REF!) + 1),#REF!,2,FALSE)
)</f>
        <v>#NUM!</v>
      </c>
      <c r="H947" s="7" t="s">
        <v>1043</v>
      </c>
      <c r="I947" s="7" t="s">
        <v>5</v>
      </c>
      <c r="J947" s="8">
        <f ca="1" xml:space="preserve">
IF($O947 = 5 + N("CEO"),
    TODAY() - 16340,
    IF($O947 = 8 + N("Secretary"),
        RANDBETWEEN(TODAY() - 12418.5, TODAY()-6574.5),
        IF(OR($O947 = 7, $O947 = 14),
            RANDBETWEEN(TODAY() - 16071, TODAY() - 8766),
            IF(OR($O947 = 13, $O947 = 12, $O947 = 11),
                RANDBETWEEN(TODAY() - 27393.75, TODAY() - 12783.75),
                RANDBETWEEN(TODAY() - 27393.75, TODAY()-10957.5)
            )
        )
    )
)</f>
        <v>23458</v>
      </c>
      <c r="K947" s="6">
        <f ca="1" xml:space="preserve">
IF(OR($O947 = 5, $O947 = 6) + N("Se for presidente ou vice-presidente"),
    10 + N("Doutor"),
    IF($O947 = 7 + N("Se for diretor"),
        RANDBETWEEN(8,10) + N("Graduate school or Master’s degree or Doctorate"),
        IF($O947 = 14 + N("If a manager"),
            RANDBETWEEN(7,9),
            IF(OR($O947 = 13, $O947 = 12, $O947 = 11) + N("If coordinator or specialist or analyst"),
                RANDBETWEEN(7,8),
                7
            )
        )
    )
)</f>
        <v>7</v>
      </c>
      <c r="L947" s="8" t="str">
        <f ca="1">VLOOKUP($K947,Education!$A:$B,2,FALSE)</f>
        <v>Undergraduate degree</v>
      </c>
      <c r="M947" s="7" t="e">
        <f ca="1" xml:space="preserve">
  IF(OR($O947 = 5, $O947 = 6, $O947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7" s="7" t="e">
        <f ca="1">VLOOKUP($M947,Department!$A:$B,2,FALSE)</f>
        <v>#NUM!</v>
      </c>
      <c r="O947" s="6">
        <f t="shared" ca="1" si="14"/>
        <v>10</v>
      </c>
      <c r="P947" s="7" t="str">
        <f ca="1">VLOOKUP($O947,Role!$A:$B,2,FALSE)</f>
        <v>Trainee</v>
      </c>
      <c r="Q947" s="6" t="str">
        <f ca="1" xml:space="preserve">
IF($O947 = 11 + N("Analyst"),
    RANDBETWEEN(5, 7) + N("Jr, Pleno, Sr"),
    ""
)</f>
        <v/>
      </c>
      <c r="R947" s="7" t="str">
        <f ca="1" xml:space="preserve">
IF($Q947 &lt;&gt; "",
    VLOOKUP($Q947,Level!$A:$B,2,FALSE),
    ""
)</f>
        <v/>
      </c>
      <c r="S947" s="1" t="e">
        <f ca="1" xml:space="preserve">
IF($O947 = 5 + N("Presidente"),
    27000,
    IF($O947 = 6 + N("Vice-presidente"),
        23000,
        IF(OR($O947 = 8, $O947= 13, $O947 = 12) + N("Secretária bilíngue ou coordenador ou especialista"),
            8000,
            IF($O947 = 7 + N("Diretor"),
                15000,
                IF($O947 = 14 + N("Gerente"),
                    12000,
                    IF($O947 = 9 + N("Estagiário"),
                        705,
                        IF($O947 = 10 + N("Trainee"),
                            805,
                            IF($O947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IF($K947 = 7,
  500,
  IF($K947 = 8,
    1000,
    IF($K947 = 9,
      1500,
      IF($K947 = 10,
        2000,
        0
      )
    )
  )
)
+
N("Adicional no salário por área")
+
IF($M947 = 14 + N("Tecnologia da Informação"),
  120,
  IF($M947 = 16 + N("Vendas"),
    110,
    IF($M947 = 15 + N("Jurídico"),
      100,
      IF(OR($M947 = 8, $M947 = 9, $M947 = 11) + N("Recursos humanos ou comercial ou comunicação e marketing"),
        80,
        0
      )
    )
  )
)
+
N("Adicionando pegadinha")
+
IF(AND($M947 = 16, $K947 = 9, $O947 = 11, $Q947 = 5) + N("Se for de vendas, com mestrado, analista sênior"),
  IF(#REF! = 5,
    100,
    0
  )
  +
  IF($I947 = "M",
    200,
    0
  ),
  0
)</f>
        <v>#NUM!</v>
      </c>
    </row>
    <row r="948" spans="1:19" ht="14.25" customHeight="1" x14ac:dyDescent="0.2">
      <c r="A948" s="7" t="s">
        <v>94</v>
      </c>
      <c r="B948" s="5">
        <f>ROW()</f>
        <v>948</v>
      </c>
      <c r="C948" s="6" t="b">
        <v>1</v>
      </c>
      <c r="D948" s="7" t="e">
        <f ca="1">IF($B948 = 1 + N("Presidente"),
    127,
    IF($B948 = 2 + N("Vice-Presidente"),
        72,
        IF($B948 = 3 + N("Secretária bilíngue"),
            13,
            RANDBETWEEN(5,COUNT(#REF!) + 1)
        )
    )
)</f>
        <v>#NUM!</v>
      </c>
      <c r="E948" s="7" t="e">
        <f ca="1">VLOOKUP($D948,#REF!,2,FALSE)</f>
        <v>#NUM!</v>
      </c>
      <c r="F948" s="7" t="e">
        <f ca="1" xml:space="preserve">
IF($B948 = 1,
    0,
    RANDBETWEEN(5,COUNT(#REF!) + 1)
)</f>
        <v>#NUM!</v>
      </c>
      <c r="G948" s="7" t="e">
        <f ca="1" xml:space="preserve">
IF($B948 = 1 + N("Presidente"),
    "de Orléans e Bragança",
    VLOOKUP($F948,#REF!,2,FALSE) &amp; " " &amp; VLOOKUP(RANDBETWEEN(5,COUNT(#REF!) + 1),#REF!,2,FALSE)
)</f>
        <v>#NUM!</v>
      </c>
      <c r="H948" s="7" t="s">
        <v>1044</v>
      </c>
      <c r="I948" s="7" t="s">
        <v>6</v>
      </c>
      <c r="J948" s="8">
        <f ca="1" xml:space="preserve">
IF($O948 = 5 + N("CEO"),
    TODAY() - 16340,
    IF($O948 = 8 + N("Secretary"),
        RANDBETWEEN(TODAY() - 12418.5, TODAY()-6574.5),
        IF(OR($O948 = 7, $O948 = 14),
            RANDBETWEEN(TODAY() - 16071, TODAY() - 8766),
            IF(OR($O948 = 13, $O948 = 12, $O948 = 11),
                RANDBETWEEN(TODAY() - 27393.75, TODAY() - 12783.75),
                RANDBETWEEN(TODAY() - 27393.75, TODAY()-10957.5)
            )
        )
    )
)</f>
        <v>31419</v>
      </c>
      <c r="K948" s="6">
        <f ca="1" xml:space="preserve">
IF(OR($O948 = 5, $O948 = 6) + N("Se for presidente ou vice-presidente"),
    10 + N("Doutor"),
    IF($O948 = 7 + N("Se for diretor"),
        RANDBETWEEN(8,10) + N("Graduate school or Master’s degree or Doctorate"),
        IF($O948 = 14 + N("If a manager"),
            RANDBETWEEN(7,9),
            IF(OR($O948 = 13, $O948 = 12, $O948 = 11) + N("If coordinator or specialist or analyst"),
                RANDBETWEEN(7,8),
                7
            )
        )
    )
)</f>
        <v>8</v>
      </c>
      <c r="L948" s="8" t="str">
        <f ca="1">VLOOKUP($K948,Education!$A:$B,2,FALSE)</f>
        <v>Graduate school</v>
      </c>
      <c r="M948" s="7" t="e">
        <f ca="1" xml:space="preserve">
  IF(OR($O948 = 5, $O948 = 6, $O948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8" s="7" t="e">
        <f ca="1">VLOOKUP($M948,Department!$A:$B,2,FALSE)</f>
        <v>#NUM!</v>
      </c>
      <c r="O948" s="6">
        <f t="shared" ca="1" si="14"/>
        <v>11</v>
      </c>
      <c r="P948" s="7" t="str">
        <f ca="1">VLOOKUP($O948,Role!$A:$B,2,FALSE)</f>
        <v>Analyst</v>
      </c>
      <c r="Q948" s="6">
        <f ca="1" xml:space="preserve">
IF($O948 = 11 + N("Analyst"),
    RANDBETWEEN(5, 7) + N("Jr, Pleno, Sr"),
    ""
)</f>
        <v>6</v>
      </c>
      <c r="R948" s="7" t="e">
        <f ca="1" xml:space="preserve">
IF($Q948 &lt;&gt; "",
    VLOOKUP($Q948,Level!$A:$B,2,FALSE),
    ""
)</f>
        <v>#N/A</v>
      </c>
      <c r="S948" s="1" t="e">
        <f ca="1" xml:space="preserve">
IF($O948 = 5 + N("Presidente"),
    27000,
    IF($O948 = 6 + N("Vice-presidente"),
        23000,
        IF(OR($O948 = 8, $O948= 13, $O948 = 12) + N("Secretária bilíngue ou coordenador ou especialista"),
            8000,
            IF($O948 = 7 + N("Diretor"),
                15000,
                IF($O948 = 14 + N("Gerente"),
                    12000,
                    IF($O948 = 9 + N("Estagiário"),
                        705,
                        IF($O948 = 10 + N("Trainee"),
                            805,
                            IF($O948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IF($K948 = 7,
  500,
  IF($K948 = 8,
    1000,
    IF($K948 = 9,
      1500,
      IF($K948 = 10,
        2000,
        0
      )
    )
  )
)
+
N("Adicional no salário por área")
+
IF($M948 = 14 + N("Tecnologia da Informação"),
  120,
  IF($M948 = 16 + N("Vendas"),
    110,
    IF($M948 = 15 + N("Jurídico"),
      100,
      IF(OR($M948 = 8, $M948 = 9, $M948 = 11) + N("Recursos humanos ou comercial ou comunicação e marketing"),
        80,
        0
      )
    )
  )
)
+
N("Adicionando pegadinha")
+
IF(AND($M948 = 16, $K948 = 9, $O948 = 11, $Q948 = 5) + N("Se for de vendas, com mestrado, analista sênior"),
  IF(#REF! = 5,
    100,
    0
  )
  +
  IF($I948 = "M",
    200,
    0
  ),
  0
)</f>
        <v>#NUM!</v>
      </c>
    </row>
    <row r="949" spans="1:19" ht="14.25" customHeight="1" x14ac:dyDescent="0.2">
      <c r="A949" s="7" t="s">
        <v>94</v>
      </c>
      <c r="B949" s="5">
        <f>ROW()</f>
        <v>949</v>
      </c>
      <c r="C949" s="6" t="b">
        <v>1</v>
      </c>
      <c r="D949" s="7" t="e">
        <f ca="1">IF($B949 = 1 + N("Presidente"),
    127,
    IF($B949 = 2 + N("Vice-Presidente"),
        72,
        IF($B949 = 3 + N("Secretária bilíngue"),
            13,
            RANDBETWEEN(5,COUNT(#REF!) + 1)
        )
    )
)</f>
        <v>#NUM!</v>
      </c>
      <c r="E949" s="7" t="e">
        <f ca="1">VLOOKUP($D949,#REF!,2,FALSE)</f>
        <v>#NUM!</v>
      </c>
      <c r="F949" s="7" t="e">
        <f ca="1" xml:space="preserve">
IF($B949 = 1,
    0,
    RANDBETWEEN(5,COUNT(#REF!) + 1)
)</f>
        <v>#NUM!</v>
      </c>
      <c r="G949" s="7" t="e">
        <f ca="1" xml:space="preserve">
IF($B949 = 1 + N("Presidente"),
    "de Orléans e Bragança",
    VLOOKUP($F949,#REF!,2,FALSE) &amp; " " &amp; VLOOKUP(RANDBETWEEN(5,COUNT(#REF!) + 1),#REF!,2,FALSE)
)</f>
        <v>#NUM!</v>
      </c>
      <c r="H949" s="7" t="s">
        <v>1045</v>
      </c>
      <c r="I949" s="7" t="s">
        <v>5</v>
      </c>
      <c r="J949" s="8">
        <f ca="1" xml:space="preserve">
IF($O949 = 5 + N("CEO"),
    TODAY() - 16340,
    IF($O949 = 8 + N("Secretary"),
        RANDBETWEEN(TODAY() - 12418.5, TODAY()-6574.5),
        IF(OR($O949 = 7, $O949 = 14),
            RANDBETWEEN(TODAY() - 16071, TODAY() - 8766),
            IF(OR($O949 = 13, $O949 = 12, $O949 = 11),
                RANDBETWEEN(TODAY() - 27393.75, TODAY() - 12783.75),
                RANDBETWEEN(TODAY() - 27393.75, TODAY()-10957.5)
            )
        )
    )
)</f>
        <v>32099</v>
      </c>
      <c r="K949" s="6">
        <f ca="1" xml:space="preserve">
IF(OR($O949 = 5, $O949 = 6) + N("Se for presidente ou vice-presidente"),
    10 + N("Doutor"),
    IF($O949 = 7 + N("Se for diretor"),
        RANDBETWEEN(8,10) + N("Graduate school or Master’s degree or Doctorate"),
        IF($O949 = 14 + N("If a manager"),
            RANDBETWEEN(7,9),
            IF(OR($O949 = 13, $O949 = 12, $O949 = 11) + N("If coordinator or specialist or analyst"),
                RANDBETWEEN(7,8),
                7
            )
        )
    )
)</f>
        <v>7</v>
      </c>
      <c r="L949" s="8" t="str">
        <f ca="1">VLOOKUP($K949,Education!$A:$B,2,FALSE)</f>
        <v>Undergraduate degree</v>
      </c>
      <c r="M949" s="7" t="e">
        <f ca="1" xml:space="preserve">
  IF(OR($O949 = 5, $O949 = 6, $O949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49" s="7" t="e">
        <f ca="1">VLOOKUP($M949,Department!$A:$B,2,FALSE)</f>
        <v>#NUM!</v>
      </c>
      <c r="O949" s="6">
        <f t="shared" ca="1" si="14"/>
        <v>10</v>
      </c>
      <c r="P949" s="7" t="str">
        <f ca="1">VLOOKUP($O949,Role!$A:$B,2,FALSE)</f>
        <v>Trainee</v>
      </c>
      <c r="Q949" s="6" t="str">
        <f ca="1" xml:space="preserve">
IF($O949 = 11 + N("Analyst"),
    RANDBETWEEN(5, 7) + N("Jr, Pleno, Sr"),
    ""
)</f>
        <v/>
      </c>
      <c r="R949" s="7" t="str">
        <f ca="1" xml:space="preserve">
IF($Q949 &lt;&gt; "",
    VLOOKUP($Q949,Level!$A:$B,2,FALSE),
    ""
)</f>
        <v/>
      </c>
      <c r="S949" s="1" t="e">
        <f ca="1" xml:space="preserve">
IF($O949 = 5 + N("Presidente"),
    27000,
    IF($O949 = 6 + N("Vice-presidente"),
        23000,
        IF(OR($O949 = 8, $O949= 13, $O949 = 12) + N("Secretária bilíngue ou coordenador ou especialista"),
            8000,
            IF($O949 = 7 + N("Diretor"),
                15000,
                IF($O949 = 14 + N("Gerente"),
                    12000,
                    IF($O949 = 9 + N("Estagiário"),
                        705,
                        IF($O949 = 10 + N("Trainee"),
                            805,
                            IF($O949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IF($K949 = 7,
  500,
  IF($K949 = 8,
    1000,
    IF($K949 = 9,
      1500,
      IF($K949 = 10,
        2000,
        0
      )
    )
  )
)
+
N("Adicional no salário por área")
+
IF($M949 = 14 + N("Tecnologia da Informação"),
  120,
  IF($M949 = 16 + N("Vendas"),
    110,
    IF($M949 = 15 + N("Jurídico"),
      100,
      IF(OR($M949 = 8, $M949 = 9, $M949 = 11) + N("Recursos humanos ou comercial ou comunicação e marketing"),
        80,
        0
      )
    )
  )
)
+
N("Adicionando pegadinha")
+
IF(AND($M949 = 16, $K949 = 9, $O949 = 11, $Q949 = 5) + N("Se for de vendas, com mestrado, analista sênior"),
  IF(#REF! = 5,
    100,
    0
  )
  +
  IF($I949 = "M",
    200,
    0
  ),
  0
)</f>
        <v>#NUM!</v>
      </c>
    </row>
    <row r="950" spans="1:19" ht="14.25" customHeight="1" x14ac:dyDescent="0.2">
      <c r="A950" s="7" t="s">
        <v>94</v>
      </c>
      <c r="B950" s="5">
        <f>ROW()</f>
        <v>950</v>
      </c>
      <c r="C950" s="6" t="b">
        <v>1</v>
      </c>
      <c r="D950" s="7" t="e">
        <f ca="1">IF($B950 = 1 + N("Presidente"),
    127,
    IF($B950 = 2 + N("Vice-Presidente"),
        72,
        IF($B950 = 3 + N("Secretária bilíngue"),
            13,
            RANDBETWEEN(5,COUNT(#REF!) + 1)
        )
    )
)</f>
        <v>#NUM!</v>
      </c>
      <c r="E950" s="7" t="e">
        <f ca="1">VLOOKUP($D950,#REF!,2,FALSE)</f>
        <v>#NUM!</v>
      </c>
      <c r="F950" s="7" t="e">
        <f ca="1" xml:space="preserve">
IF($B950 = 1,
    0,
    RANDBETWEEN(5,COUNT(#REF!) + 1)
)</f>
        <v>#NUM!</v>
      </c>
      <c r="G950" s="7" t="e">
        <f ca="1" xml:space="preserve">
IF($B950 = 1 + N("Presidente"),
    "de Orléans e Bragança",
    VLOOKUP($F950,#REF!,2,FALSE) &amp; " " &amp; VLOOKUP(RANDBETWEEN(5,COUNT(#REF!) + 1),#REF!,2,FALSE)
)</f>
        <v>#NUM!</v>
      </c>
      <c r="H950" s="7" t="s">
        <v>1046</v>
      </c>
      <c r="I950" s="7" t="s">
        <v>5</v>
      </c>
      <c r="J950" s="8">
        <f ca="1" xml:space="preserve">
IF($O950 = 5 + N("CEO"),
    TODAY() - 16340,
    IF($O950 = 8 + N("Secretary"),
        RANDBETWEEN(TODAY() - 12418.5, TODAY()-6574.5),
        IF(OR($O950 = 7, $O950 = 14),
            RANDBETWEEN(TODAY() - 16071, TODAY() - 8766),
            IF(OR($O950 = 13, $O950 = 12, $O950 = 11),
                RANDBETWEEN(TODAY() - 27393.75, TODAY() - 12783.75),
                RANDBETWEEN(TODAY() - 27393.75, TODAY()-10957.5)
            )
        )
    )
)</f>
        <v>26606</v>
      </c>
      <c r="K950" s="6">
        <f ca="1" xml:space="preserve">
IF(OR($O950 = 5, $O950 = 6) + N("Se for presidente ou vice-presidente"),
    10 + N("Doutor"),
    IF($O950 = 7 + N("Se for diretor"),
        RANDBETWEEN(8,10) + N("Graduate school or Master’s degree or Doctorate"),
        IF($O950 = 14 + N("If a manager"),
            RANDBETWEEN(7,9),
            IF(OR($O950 = 13, $O950 = 12, $O950 = 11) + N("If coordinator or specialist or analyst"),
                RANDBETWEEN(7,8),
                7
            )
        )
    )
)</f>
        <v>7</v>
      </c>
      <c r="L950" s="8" t="str">
        <f ca="1">VLOOKUP($K950,Education!$A:$B,2,FALSE)</f>
        <v>Undergraduate degree</v>
      </c>
      <c r="M950" s="7" t="e">
        <f ca="1" xml:space="preserve">
  IF(OR($O950 = 5, $O950 = 6, $O950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0" s="7" t="e">
        <f ca="1">VLOOKUP($M950,Department!$A:$B,2,FALSE)</f>
        <v>#NUM!</v>
      </c>
      <c r="O950" s="6">
        <f t="shared" ca="1" si="14"/>
        <v>11</v>
      </c>
      <c r="P950" s="7" t="str">
        <f ca="1">VLOOKUP($O950,Role!$A:$B,2,FALSE)</f>
        <v>Analyst</v>
      </c>
      <c r="Q950" s="6">
        <f ca="1" xml:space="preserve">
IF($O950 = 11 + N("Analyst"),
    RANDBETWEEN(5, 7) + N("Jr, Pleno, Sr"),
    ""
)</f>
        <v>6</v>
      </c>
      <c r="R950" s="7" t="e">
        <f ca="1" xml:space="preserve">
IF($Q950 &lt;&gt; "",
    VLOOKUP($Q950,Level!$A:$B,2,FALSE),
    ""
)</f>
        <v>#N/A</v>
      </c>
      <c r="S950" s="1" t="e">
        <f ca="1" xml:space="preserve">
IF($O950 = 5 + N("Presidente"),
    27000,
    IF($O950 = 6 + N("Vice-presidente"),
        23000,
        IF(OR($O950 = 8, $O950= 13, $O950 = 12) + N("Secretária bilíngue ou coordenador ou especialista"),
            8000,
            IF($O950 = 7 + N("Diretor"),
                15000,
                IF($O950 = 14 + N("Gerente"),
                    12000,
                    IF($O950 = 9 + N("Estagiário"),
                        705,
                        IF($O950 = 10 + N("Trainee"),
                            805,
                            IF($O950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IF($K950 = 7,
  500,
  IF($K950 = 8,
    1000,
    IF($K950 = 9,
      1500,
      IF($K950 = 10,
        2000,
        0
      )
    )
  )
)
+
N("Adicional no salário por área")
+
IF($M950 = 14 + N("Tecnologia da Informação"),
  120,
  IF($M950 = 16 + N("Vendas"),
    110,
    IF($M950 = 15 + N("Jurídico"),
      100,
      IF(OR($M950 = 8, $M950 = 9, $M950 = 11) + N("Recursos humanos ou comercial ou comunicação e marketing"),
        80,
        0
      )
    )
  )
)
+
N("Adicionando pegadinha")
+
IF(AND($M950 = 16, $K950 = 9, $O950 = 11, $Q950 = 5) + N("Se for de vendas, com mestrado, analista sênior"),
  IF(#REF! = 5,
    100,
    0
  )
  +
  IF($I950 = "M",
    200,
    0
  ),
  0
)</f>
        <v>#NUM!</v>
      </c>
    </row>
    <row r="951" spans="1:19" ht="14.25" customHeight="1" x14ac:dyDescent="0.2">
      <c r="A951" s="7" t="s">
        <v>94</v>
      </c>
      <c r="B951" s="5">
        <f>ROW()</f>
        <v>951</v>
      </c>
      <c r="C951" s="6" t="b">
        <v>1</v>
      </c>
      <c r="D951" s="7" t="e">
        <f ca="1">IF($B951 = 1 + N("Presidente"),
    127,
    IF($B951 = 2 + N("Vice-Presidente"),
        72,
        IF($B951 = 3 + N("Secretária bilíngue"),
            13,
            RANDBETWEEN(5,COUNT(#REF!) + 1)
        )
    )
)</f>
        <v>#NUM!</v>
      </c>
      <c r="E951" s="7" t="e">
        <f ca="1">VLOOKUP($D951,#REF!,2,FALSE)</f>
        <v>#NUM!</v>
      </c>
      <c r="F951" s="7" t="e">
        <f ca="1" xml:space="preserve">
IF($B951 = 1,
    0,
    RANDBETWEEN(5,COUNT(#REF!) + 1)
)</f>
        <v>#NUM!</v>
      </c>
      <c r="G951" s="7" t="e">
        <f ca="1" xml:space="preserve">
IF($B951 = 1 + N("Presidente"),
    "de Orléans e Bragança",
    VLOOKUP($F951,#REF!,2,FALSE) &amp; " " &amp; VLOOKUP(RANDBETWEEN(5,COUNT(#REF!) + 1),#REF!,2,FALSE)
)</f>
        <v>#NUM!</v>
      </c>
      <c r="H951" s="7" t="s">
        <v>1047</v>
      </c>
      <c r="I951" s="7" t="s">
        <v>5</v>
      </c>
      <c r="J951" s="8">
        <f ca="1" xml:space="preserve">
IF($O951 = 5 + N("CEO"),
    TODAY() - 16340,
    IF($O951 = 8 + N("Secretary"),
        RANDBETWEEN(TODAY() - 12418.5, TODAY()-6574.5),
        IF(OR($O951 = 7, $O951 = 14),
            RANDBETWEEN(TODAY() - 16071, TODAY() - 8766),
            IF(OR($O951 = 13, $O951 = 12, $O951 = 11),
                RANDBETWEEN(TODAY() - 27393.75, TODAY() - 12783.75),
                RANDBETWEEN(TODAY() - 27393.75, TODAY()-10957.5)
            )
        )
    )
)</f>
        <v>17484</v>
      </c>
      <c r="K951" s="6">
        <f ca="1" xml:space="preserve">
IF(OR($O951 = 5, $O951 = 6) + N("Se for presidente ou vice-presidente"),
    10 + N("Doutor"),
    IF($O951 = 7 + N("Se for diretor"),
        RANDBETWEEN(8,10) + N("Graduate school or Master’s degree or Doctorate"),
        IF($O951 = 14 + N("If a manager"),
            RANDBETWEEN(7,9),
            IF(OR($O951 = 13, $O951 = 12, $O951 = 11) + N("If coordinator or specialist or analyst"),
                RANDBETWEEN(7,8),
                7
            )
        )
    )
)</f>
        <v>7</v>
      </c>
      <c r="L951" s="8" t="str">
        <f ca="1">VLOOKUP($K951,Education!$A:$B,2,FALSE)</f>
        <v>Undergraduate degree</v>
      </c>
      <c r="M951" s="7" t="e">
        <f ca="1" xml:space="preserve">
  IF(OR($O951 = 5, $O951 = 6, $O951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1" s="7" t="e">
        <f ca="1">VLOOKUP($M951,Department!$A:$B,2,FALSE)</f>
        <v>#NUM!</v>
      </c>
      <c r="O951" s="6">
        <f t="shared" ca="1" si="14"/>
        <v>10</v>
      </c>
      <c r="P951" s="7" t="str">
        <f ca="1">VLOOKUP($O951,Role!$A:$B,2,FALSE)</f>
        <v>Trainee</v>
      </c>
      <c r="Q951" s="6" t="str">
        <f ca="1" xml:space="preserve">
IF($O951 = 11 + N("Analyst"),
    RANDBETWEEN(5, 7) + N("Jr, Pleno, Sr"),
    ""
)</f>
        <v/>
      </c>
      <c r="R951" s="7" t="str">
        <f ca="1" xml:space="preserve">
IF($Q951 &lt;&gt; "",
    VLOOKUP($Q951,Level!$A:$B,2,FALSE),
    ""
)</f>
        <v/>
      </c>
      <c r="S951" s="1" t="e">
        <f ca="1" xml:space="preserve">
IF($O951 = 5 + N("Presidente"),
    27000,
    IF($O951 = 6 + N("Vice-presidente"),
        23000,
        IF(OR($O951 = 8, $O951= 13, $O951 = 12) + N("Secretária bilíngue ou coordenador ou especialista"),
            8000,
            IF($O951 = 7 + N("Diretor"),
                15000,
                IF($O951 = 14 + N("Gerente"),
                    12000,
                    IF($O951 = 9 + N("Estagiário"),
                        705,
                        IF($O951 = 10 + N("Trainee"),
                            805,
                            IF($O951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IF($K951 = 7,
  500,
  IF($K951 = 8,
    1000,
    IF($K951 = 9,
      1500,
      IF($K951 = 10,
        2000,
        0
      )
    )
  )
)
+
N("Adicional no salário por área")
+
IF($M951 = 14 + N("Tecnologia da Informação"),
  120,
  IF($M951 = 16 + N("Vendas"),
    110,
    IF($M951 = 15 + N("Jurídico"),
      100,
      IF(OR($M951 = 8, $M951 = 9, $M951 = 11) + N("Recursos humanos ou comercial ou comunicação e marketing"),
        80,
        0
      )
    )
  )
)
+
N("Adicionando pegadinha")
+
IF(AND($M951 = 16, $K951 = 9, $O951 = 11, $Q951 = 5) + N("Se for de vendas, com mestrado, analista sênior"),
  IF(#REF! = 5,
    100,
    0
  )
  +
  IF($I951 = "M",
    200,
    0
  ),
  0
)</f>
        <v>#NUM!</v>
      </c>
    </row>
    <row r="952" spans="1:19" ht="14.25" customHeight="1" x14ac:dyDescent="0.2">
      <c r="A952" s="7" t="s">
        <v>94</v>
      </c>
      <c r="B952" s="5">
        <f>ROW()</f>
        <v>952</v>
      </c>
      <c r="C952" s="6" t="b">
        <v>1</v>
      </c>
      <c r="D952" s="7" t="e">
        <f ca="1">IF($B952 = 1 + N("Presidente"),
    127,
    IF($B952 = 2 + N("Vice-Presidente"),
        72,
        IF($B952 = 3 + N("Secretária bilíngue"),
            13,
            RANDBETWEEN(5,COUNT(#REF!) + 1)
        )
    )
)</f>
        <v>#NUM!</v>
      </c>
      <c r="E952" s="7" t="e">
        <f ca="1">VLOOKUP($D952,#REF!,2,FALSE)</f>
        <v>#NUM!</v>
      </c>
      <c r="F952" s="7" t="e">
        <f ca="1" xml:space="preserve">
IF($B952 = 1,
    0,
    RANDBETWEEN(5,COUNT(#REF!) + 1)
)</f>
        <v>#NUM!</v>
      </c>
      <c r="G952" s="7" t="e">
        <f ca="1" xml:space="preserve">
IF($B952 = 1 + N("Presidente"),
    "de Orléans e Bragança",
    VLOOKUP($F952,#REF!,2,FALSE) &amp; " " &amp; VLOOKUP(RANDBETWEEN(5,COUNT(#REF!) + 1),#REF!,2,FALSE)
)</f>
        <v>#NUM!</v>
      </c>
      <c r="H952" s="7" t="s">
        <v>1048</v>
      </c>
      <c r="I952" s="7" t="s">
        <v>6</v>
      </c>
      <c r="J952" s="8">
        <f ca="1" xml:space="preserve">
IF($O952 = 5 + N("CEO"),
    TODAY() - 16340,
    IF($O952 = 8 + N("Secretary"),
        RANDBETWEEN(TODAY() - 12418.5, TODAY()-6574.5),
        IF(OR($O952 = 7, $O952 = 14),
            RANDBETWEEN(TODAY() - 16071, TODAY() - 8766),
            IF(OR($O952 = 13, $O952 = 12, $O952 = 11),
                RANDBETWEEN(TODAY() - 27393.75, TODAY() - 12783.75),
                RANDBETWEEN(TODAY() - 27393.75, TODAY()-10957.5)
            )
        )
    )
)</f>
        <v>29549</v>
      </c>
      <c r="K952" s="6">
        <f ca="1" xml:space="preserve">
IF(OR($O952 = 5, $O952 = 6) + N("Se for presidente ou vice-presidente"),
    10 + N("Doutor"),
    IF($O952 = 7 + N("Se for diretor"),
        RANDBETWEEN(8,10) + N("Graduate school or Master’s degree or Doctorate"),
        IF($O952 = 14 + N("If a manager"),
            RANDBETWEEN(7,9),
            IF(OR($O952 = 13, $O952 = 12, $O952 = 11) + N("If coordinator or specialist or analyst"),
                RANDBETWEEN(7,8),
                7
            )
        )
    )
)</f>
        <v>8</v>
      </c>
      <c r="L952" s="8" t="str">
        <f ca="1">VLOOKUP($K952,Education!$A:$B,2,FALSE)</f>
        <v>Graduate school</v>
      </c>
      <c r="M952" s="7" t="e">
        <f ca="1" xml:space="preserve">
  IF(OR($O952 = 5, $O952 = 6, $O952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2" s="7" t="e">
        <f ca="1">VLOOKUP($M952,Department!$A:$B,2,FALSE)</f>
        <v>#NUM!</v>
      </c>
      <c r="O952" s="6">
        <f t="shared" ca="1" si="14"/>
        <v>11</v>
      </c>
      <c r="P952" s="7" t="str">
        <f ca="1">VLOOKUP($O952,Role!$A:$B,2,FALSE)</f>
        <v>Analyst</v>
      </c>
      <c r="Q952" s="6">
        <f ca="1" xml:space="preserve">
IF($O952 = 11 + N("Analyst"),
    RANDBETWEEN(5, 7) + N("Jr, Pleno, Sr"),
    ""
)</f>
        <v>6</v>
      </c>
      <c r="R952" s="7" t="e">
        <f ca="1" xml:space="preserve">
IF($Q952 &lt;&gt; "",
    VLOOKUP($Q952,Level!$A:$B,2,FALSE),
    ""
)</f>
        <v>#N/A</v>
      </c>
      <c r="S952" s="1" t="e">
        <f ca="1" xml:space="preserve">
IF($O952 = 5 + N("Presidente"),
    27000,
    IF($O952 = 6 + N("Vice-presidente"),
        23000,
        IF(OR($O952 = 8, $O952= 13, $O952 = 12) + N("Secretária bilíngue ou coordenador ou especialista"),
            8000,
            IF($O952 = 7 + N("Diretor"),
                15000,
                IF($O952 = 14 + N("Gerente"),
                    12000,
                    IF($O952 = 9 + N("Estagiário"),
                        705,
                        IF($O952 = 10 + N("Trainee"),
                            805,
                            IF($O952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IF($K952 = 7,
  500,
  IF($K952 = 8,
    1000,
    IF($K952 = 9,
      1500,
      IF($K952 = 10,
        2000,
        0
      )
    )
  )
)
+
N("Adicional no salário por área")
+
IF($M952 = 14 + N("Tecnologia da Informação"),
  120,
  IF($M952 = 16 + N("Vendas"),
    110,
    IF($M952 = 15 + N("Jurídico"),
      100,
      IF(OR($M952 = 8, $M952 = 9, $M952 = 11) + N("Recursos humanos ou comercial ou comunicação e marketing"),
        80,
        0
      )
    )
  )
)
+
N("Adicionando pegadinha")
+
IF(AND($M952 = 16, $K952 = 9, $O952 = 11, $Q952 = 5) + N("Se for de vendas, com mestrado, analista sênior"),
  IF(#REF! = 5,
    100,
    0
  )
  +
  IF($I952 = "M",
    200,
    0
  ),
  0
)</f>
        <v>#NUM!</v>
      </c>
    </row>
    <row r="953" spans="1:19" ht="14.25" customHeight="1" x14ac:dyDescent="0.2">
      <c r="A953" s="7" t="s">
        <v>94</v>
      </c>
      <c r="B953" s="5">
        <f>ROW()</f>
        <v>953</v>
      </c>
      <c r="C953" s="6" t="b">
        <v>1</v>
      </c>
      <c r="D953" s="7" t="e">
        <f ca="1">IF($B953 = 1 + N("Presidente"),
    127,
    IF($B953 = 2 + N("Vice-Presidente"),
        72,
        IF($B953 = 3 + N("Secretária bilíngue"),
            13,
            RANDBETWEEN(5,COUNT(#REF!) + 1)
        )
    )
)</f>
        <v>#NUM!</v>
      </c>
      <c r="E953" s="7" t="e">
        <f ca="1">VLOOKUP($D953,#REF!,2,FALSE)</f>
        <v>#NUM!</v>
      </c>
      <c r="F953" s="7" t="e">
        <f ca="1" xml:space="preserve">
IF($B953 = 1,
    0,
    RANDBETWEEN(5,COUNT(#REF!) + 1)
)</f>
        <v>#NUM!</v>
      </c>
      <c r="G953" s="7" t="e">
        <f ca="1" xml:space="preserve">
IF($B953 = 1 + N("Presidente"),
    "de Orléans e Bragança",
    VLOOKUP($F953,#REF!,2,FALSE) &amp; " " &amp; VLOOKUP(RANDBETWEEN(5,COUNT(#REF!) + 1),#REF!,2,FALSE)
)</f>
        <v>#NUM!</v>
      </c>
      <c r="H953" s="7" t="s">
        <v>1049</v>
      </c>
      <c r="I953" s="7" t="s">
        <v>5</v>
      </c>
      <c r="J953" s="8">
        <f ca="1" xml:space="preserve">
IF($O953 = 5 + N("CEO"),
    TODAY() - 16340,
    IF($O953 = 8 + N("Secretary"),
        RANDBETWEEN(TODAY() - 12418.5, TODAY()-6574.5),
        IF(OR($O953 = 7, $O953 = 14),
            RANDBETWEEN(TODAY() - 16071, TODAY() - 8766),
            IF(OR($O953 = 13, $O953 = 12, $O953 = 11),
                RANDBETWEEN(TODAY() - 27393.75, TODAY() - 12783.75),
                RANDBETWEEN(TODAY() - 27393.75, TODAY()-10957.5)
            )
        )
    )
)</f>
        <v>31557</v>
      </c>
      <c r="K953" s="6">
        <f ca="1" xml:space="preserve">
IF(OR($O953 = 5, $O953 = 6) + N("Se for presidente ou vice-presidente"),
    10 + N("Doutor"),
    IF($O953 = 7 + N("Se for diretor"),
        RANDBETWEEN(8,10) + N("Graduate school or Master’s degree or Doctorate"),
        IF($O953 = 14 + N("If a manager"),
            RANDBETWEEN(7,9),
            IF(OR($O953 = 13, $O953 = 12, $O953 = 11) + N("If coordinator or specialist or analyst"),
                RANDBETWEEN(7,8),
                7
            )
        )
    )
)</f>
        <v>7</v>
      </c>
      <c r="L953" s="8" t="str">
        <f ca="1">VLOOKUP($K953,Education!$A:$B,2,FALSE)</f>
        <v>Undergraduate degree</v>
      </c>
      <c r="M953" s="7" t="e">
        <f ca="1" xml:space="preserve">
  IF(OR($O953 = 5, $O953 = 6, $O953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3" s="7" t="e">
        <f ca="1">VLOOKUP($M953,Department!$A:$B,2,FALSE)</f>
        <v>#NUM!</v>
      </c>
      <c r="O953" s="6">
        <f t="shared" ca="1" si="14"/>
        <v>9</v>
      </c>
      <c r="P953" s="7" t="str">
        <f ca="1">VLOOKUP($O953,Role!$A:$B,2,FALSE)</f>
        <v>Intern</v>
      </c>
      <c r="Q953" s="6" t="str">
        <f ca="1" xml:space="preserve">
IF($O953 = 11 + N("Analyst"),
    RANDBETWEEN(5, 7) + N("Jr, Pleno, Sr"),
    ""
)</f>
        <v/>
      </c>
      <c r="R953" s="7" t="str">
        <f ca="1" xml:space="preserve">
IF($Q953 &lt;&gt; "",
    VLOOKUP($Q953,Level!$A:$B,2,FALSE),
    ""
)</f>
        <v/>
      </c>
      <c r="S953" s="1" t="e">
        <f ca="1" xml:space="preserve">
IF($O953 = 5 + N("Presidente"),
    27000,
    IF($O953 = 6 + N("Vice-presidente"),
        23000,
        IF(OR($O953 = 8, $O953= 13, $O953 = 12) + N("Secretária bilíngue ou coordenador ou especialista"),
            8000,
            IF($O953 = 7 + N("Diretor"),
                15000,
                IF($O953 = 14 + N("Gerente"),
                    12000,
                    IF($O953 = 9 + N("Estagiário"),
                        705,
                        IF($O953 = 10 + N("Trainee"),
                            805,
                            IF($O953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IF($K953 = 7,
  500,
  IF($K953 = 8,
    1000,
    IF($K953 = 9,
      1500,
      IF($K953 = 10,
        2000,
        0
      )
    )
  )
)
+
N("Adicional no salário por área")
+
IF($M953 = 14 + N("Tecnologia da Informação"),
  120,
  IF($M953 = 16 + N("Vendas"),
    110,
    IF($M953 = 15 + N("Jurídico"),
      100,
      IF(OR($M953 = 8, $M953 = 9, $M953 = 11) + N("Recursos humanos ou comercial ou comunicação e marketing"),
        80,
        0
      )
    )
  )
)
+
N("Adicionando pegadinha")
+
IF(AND($M953 = 16, $K953 = 9, $O953 = 11, $Q953 = 5) + N("Se for de vendas, com mestrado, analista sênior"),
  IF(#REF! = 5,
    100,
    0
  )
  +
  IF($I953 = "M",
    200,
    0
  ),
  0
)</f>
        <v>#NUM!</v>
      </c>
    </row>
    <row r="954" spans="1:19" ht="14.25" customHeight="1" x14ac:dyDescent="0.2">
      <c r="A954" s="7" t="s">
        <v>94</v>
      </c>
      <c r="B954" s="5">
        <f>ROW()</f>
        <v>954</v>
      </c>
      <c r="C954" s="6" t="b">
        <v>1</v>
      </c>
      <c r="D954" s="7" t="e">
        <f ca="1">IF($B954 = 1 + N("Presidente"),
    127,
    IF($B954 = 2 + N("Vice-Presidente"),
        72,
        IF($B954 = 3 + N("Secretária bilíngue"),
            13,
            RANDBETWEEN(5,COUNT(#REF!) + 1)
        )
    )
)</f>
        <v>#NUM!</v>
      </c>
      <c r="E954" s="7" t="e">
        <f ca="1">VLOOKUP($D954,#REF!,2,FALSE)</f>
        <v>#NUM!</v>
      </c>
      <c r="F954" s="7" t="e">
        <f ca="1" xml:space="preserve">
IF($B954 = 1,
    0,
    RANDBETWEEN(5,COUNT(#REF!) + 1)
)</f>
        <v>#NUM!</v>
      </c>
      <c r="G954" s="7" t="e">
        <f ca="1" xml:space="preserve">
IF($B954 = 1 + N("Presidente"),
    "de Orléans e Bragança",
    VLOOKUP($F954,#REF!,2,FALSE) &amp; " " &amp; VLOOKUP(RANDBETWEEN(5,COUNT(#REF!) + 1),#REF!,2,FALSE)
)</f>
        <v>#NUM!</v>
      </c>
      <c r="H954" s="7" t="s">
        <v>1050</v>
      </c>
      <c r="I954" s="7" t="s">
        <v>6</v>
      </c>
      <c r="J954" s="8">
        <f ca="1" xml:space="preserve">
IF($O954 = 5 + N("CEO"),
    TODAY() - 16340,
    IF($O954 = 8 + N("Secretary"),
        RANDBETWEEN(TODAY() - 12418.5, TODAY()-6574.5),
        IF(OR($O954 = 7, $O954 = 14),
            RANDBETWEEN(TODAY() - 16071, TODAY() - 8766),
            IF(OR($O954 = 13, $O954 = 12, $O954 = 11),
                RANDBETWEEN(TODAY() - 27393.75, TODAY() - 12783.75),
                RANDBETWEEN(TODAY() - 27393.75, TODAY()-10957.5)
            )
        )
    )
)</f>
        <v>23022</v>
      </c>
      <c r="K954" s="6">
        <f ca="1" xml:space="preserve">
IF(OR($O954 = 5, $O954 = 6) + N("Se for presidente ou vice-presidente"),
    10 + N("Doutor"),
    IF($O954 = 7 + N("Se for diretor"),
        RANDBETWEEN(8,10) + N("Graduate school or Master’s degree or Doctorate"),
        IF($O954 = 14 + N("If a manager"),
            RANDBETWEEN(7,9),
            IF(OR($O954 = 13, $O954 = 12, $O954 = 11) + N("If coordinator or specialist or analyst"),
                RANDBETWEEN(7,8),
                7
            )
        )
    )
)</f>
        <v>7</v>
      </c>
      <c r="L954" s="8" t="str">
        <f ca="1">VLOOKUP($K954,Education!$A:$B,2,FALSE)</f>
        <v>Undergraduate degree</v>
      </c>
      <c r="M954" s="7" t="e">
        <f ca="1" xml:space="preserve">
  IF(OR($O954 = 5, $O954 = 6, $O954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4" s="7" t="e">
        <f ca="1">VLOOKUP($M954,Department!$A:$B,2,FALSE)</f>
        <v>#NUM!</v>
      </c>
      <c r="O954" s="6">
        <f t="shared" ca="1" si="14"/>
        <v>11</v>
      </c>
      <c r="P954" s="7" t="str">
        <f ca="1">VLOOKUP($O954,Role!$A:$B,2,FALSE)</f>
        <v>Analyst</v>
      </c>
      <c r="Q954" s="6">
        <f ca="1" xml:space="preserve">
IF($O954 = 11 + N("Analyst"),
    RANDBETWEEN(5, 7) + N("Jr, Pleno, Sr"),
    ""
)</f>
        <v>5</v>
      </c>
      <c r="R954" s="7" t="e">
        <f ca="1" xml:space="preserve">
IF($Q954 &lt;&gt; "",
    VLOOKUP($Q954,Level!$A:$B,2,FALSE),
    ""
)</f>
        <v>#N/A</v>
      </c>
      <c r="S954" s="1" t="e">
        <f ca="1" xml:space="preserve">
IF($O954 = 5 + N("Presidente"),
    27000,
    IF($O954 = 6 + N("Vice-presidente"),
        23000,
        IF(OR($O954 = 8, $O954= 13, $O954 = 12) + N("Secretária bilíngue ou coordenador ou especialista"),
            8000,
            IF($O954 = 7 + N("Diretor"),
                15000,
                IF($O954 = 14 + N("Gerente"),
                    12000,
                    IF($O954 = 9 + N("Estagiário"),
                        705,
                        IF($O954 = 10 + N("Trainee"),
                            805,
                            IF($O954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IF($K954 = 7,
  500,
  IF($K954 = 8,
    1000,
    IF($K954 = 9,
      1500,
      IF($K954 = 10,
        2000,
        0
      )
    )
  )
)
+
N("Adicional no salário por área")
+
IF($M954 = 14 + N("Tecnologia da Informação"),
  120,
  IF($M954 = 16 + N("Vendas"),
    110,
    IF($M954 = 15 + N("Jurídico"),
      100,
      IF(OR($M954 = 8, $M954 = 9, $M954 = 11) + N("Recursos humanos ou comercial ou comunicação e marketing"),
        80,
        0
      )
    )
  )
)
+
N("Adicionando pegadinha")
+
IF(AND($M954 = 16, $K954 = 9, $O954 = 11, $Q954 = 5) + N("Se for de vendas, com mestrado, analista sênior"),
  IF(#REF! = 5,
    100,
    0
  )
  +
  IF($I954 = "M",
    200,
    0
  ),
  0
)</f>
        <v>#NUM!</v>
      </c>
    </row>
    <row r="955" spans="1:19" ht="14.25" customHeight="1" x14ac:dyDescent="0.2">
      <c r="A955" s="7" t="s">
        <v>94</v>
      </c>
      <c r="B955" s="5">
        <f>ROW()</f>
        <v>955</v>
      </c>
      <c r="C955" s="6" t="b">
        <v>1</v>
      </c>
      <c r="D955" s="7" t="e">
        <f ca="1">IF($B955 = 1 + N("Presidente"),
    127,
    IF($B955 = 2 + N("Vice-Presidente"),
        72,
        IF($B955 = 3 + N("Secretária bilíngue"),
            13,
            RANDBETWEEN(5,COUNT(#REF!) + 1)
        )
    )
)</f>
        <v>#NUM!</v>
      </c>
      <c r="E955" s="7" t="e">
        <f ca="1">VLOOKUP($D955,#REF!,2,FALSE)</f>
        <v>#NUM!</v>
      </c>
      <c r="F955" s="7" t="e">
        <f ca="1" xml:space="preserve">
IF($B955 = 1,
    0,
    RANDBETWEEN(5,COUNT(#REF!) + 1)
)</f>
        <v>#NUM!</v>
      </c>
      <c r="G955" s="7" t="e">
        <f ca="1" xml:space="preserve">
IF($B955 = 1 + N("Presidente"),
    "de Orléans e Bragança",
    VLOOKUP($F955,#REF!,2,FALSE) &amp; " " &amp; VLOOKUP(RANDBETWEEN(5,COUNT(#REF!) + 1),#REF!,2,FALSE)
)</f>
        <v>#NUM!</v>
      </c>
      <c r="H955" s="7" t="s">
        <v>1051</v>
      </c>
      <c r="I955" s="7" t="s">
        <v>5</v>
      </c>
      <c r="J955" s="8">
        <f ca="1" xml:space="preserve">
IF($O955 = 5 + N("CEO"),
    TODAY() - 16340,
    IF($O955 = 8 + N("Secretary"),
        RANDBETWEEN(TODAY() - 12418.5, TODAY()-6574.5),
        IF(OR($O955 = 7, $O955 = 14),
            RANDBETWEEN(TODAY() - 16071, TODAY() - 8766),
            IF(OR($O955 = 13, $O955 = 12, $O955 = 11),
                RANDBETWEEN(TODAY() - 27393.75, TODAY() - 12783.75),
                RANDBETWEEN(TODAY() - 27393.75, TODAY()-10957.5)
            )
        )
    )
)</f>
        <v>29009</v>
      </c>
      <c r="K955" s="6">
        <f ca="1" xml:space="preserve">
IF(OR($O955 = 5, $O955 = 6) + N("Se for presidente ou vice-presidente"),
    10 + N("Doutor"),
    IF($O955 = 7 + N("Se for diretor"),
        RANDBETWEEN(8,10) + N("Graduate school or Master’s degree or Doctorate"),
        IF($O955 = 14 + N("If a manager"),
            RANDBETWEEN(7,9),
            IF(OR($O955 = 13, $O955 = 12, $O955 = 11) + N("If coordinator or specialist or analyst"),
                RANDBETWEEN(7,8),
                7
            )
        )
    )
)</f>
        <v>7</v>
      </c>
      <c r="L955" s="8" t="str">
        <f ca="1">VLOOKUP($K955,Education!$A:$B,2,FALSE)</f>
        <v>Undergraduate degree</v>
      </c>
      <c r="M955" s="7" t="e">
        <f ca="1" xml:space="preserve">
  IF(OR($O955 = 5, $O955 = 6, $O955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5" s="7" t="e">
        <f ca="1">VLOOKUP($M955,Department!$A:$B,2,FALSE)</f>
        <v>#NUM!</v>
      </c>
      <c r="O955" s="6">
        <f t="shared" ca="1" si="14"/>
        <v>10</v>
      </c>
      <c r="P955" s="7" t="str">
        <f ca="1">VLOOKUP($O955,Role!$A:$B,2,FALSE)</f>
        <v>Trainee</v>
      </c>
      <c r="Q955" s="6" t="str">
        <f ca="1" xml:space="preserve">
IF($O955 = 11 + N("Analyst"),
    RANDBETWEEN(5, 7) + N("Jr, Pleno, Sr"),
    ""
)</f>
        <v/>
      </c>
      <c r="R955" s="7" t="str">
        <f ca="1" xml:space="preserve">
IF($Q955 &lt;&gt; "",
    VLOOKUP($Q955,Level!$A:$B,2,FALSE),
    ""
)</f>
        <v/>
      </c>
      <c r="S955" s="1" t="e">
        <f ca="1" xml:space="preserve">
IF($O955 = 5 + N("Presidente"),
    27000,
    IF($O955 = 6 + N("Vice-presidente"),
        23000,
        IF(OR($O955 = 8, $O955= 13, $O955 = 12) + N("Secretária bilíngue ou coordenador ou especialista"),
            8000,
            IF($O955 = 7 + N("Diretor"),
                15000,
                IF($O955 = 14 + N("Gerente"),
                    12000,
                    IF($O955 = 9 + N("Estagiário"),
                        705,
                        IF($O955 = 10 + N("Trainee"),
                            805,
                            IF($O955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IF($K955 = 7,
  500,
  IF($K955 = 8,
    1000,
    IF($K955 = 9,
      1500,
      IF($K955 = 10,
        2000,
        0
      )
    )
  )
)
+
N("Adicional no salário por área")
+
IF($M955 = 14 + N("Tecnologia da Informação"),
  120,
  IF($M955 = 16 + N("Vendas"),
    110,
    IF($M955 = 15 + N("Jurídico"),
      100,
      IF(OR($M955 = 8, $M955 = 9, $M955 = 11) + N("Recursos humanos ou comercial ou comunicação e marketing"),
        80,
        0
      )
    )
  )
)
+
N("Adicionando pegadinha")
+
IF(AND($M955 = 16, $K955 = 9, $O955 = 11, $Q955 = 5) + N("Se for de vendas, com mestrado, analista sênior"),
  IF(#REF! = 5,
    100,
    0
  )
  +
  IF($I955 = "M",
    200,
    0
  ),
  0
)</f>
        <v>#NUM!</v>
      </c>
    </row>
    <row r="956" spans="1:19" ht="14.25" customHeight="1" x14ac:dyDescent="0.2">
      <c r="A956" s="7" t="s">
        <v>94</v>
      </c>
      <c r="B956" s="5">
        <f>ROW()</f>
        <v>956</v>
      </c>
      <c r="C956" s="6" t="b">
        <v>1</v>
      </c>
      <c r="D956" s="7" t="e">
        <f ca="1">IF($B956 = 1 + N("Presidente"),
    127,
    IF($B956 = 2 + N("Vice-Presidente"),
        72,
        IF($B956 = 3 + N("Secretária bilíngue"),
            13,
            RANDBETWEEN(5,COUNT(#REF!) + 1)
        )
    )
)</f>
        <v>#NUM!</v>
      </c>
      <c r="E956" s="7" t="e">
        <f ca="1">VLOOKUP($D956,#REF!,2,FALSE)</f>
        <v>#NUM!</v>
      </c>
      <c r="F956" s="7" t="e">
        <f ca="1" xml:space="preserve">
IF($B956 = 1,
    0,
    RANDBETWEEN(5,COUNT(#REF!) + 1)
)</f>
        <v>#NUM!</v>
      </c>
      <c r="G956" s="7" t="e">
        <f ca="1" xml:space="preserve">
IF($B956 = 1 + N("Presidente"),
    "de Orléans e Bragança",
    VLOOKUP($F956,#REF!,2,FALSE) &amp; " " &amp; VLOOKUP(RANDBETWEEN(5,COUNT(#REF!) + 1),#REF!,2,FALSE)
)</f>
        <v>#NUM!</v>
      </c>
      <c r="H956" s="7" t="s">
        <v>1052</v>
      </c>
      <c r="I956" s="7" t="s">
        <v>5</v>
      </c>
      <c r="J956" s="8">
        <f ca="1" xml:space="preserve">
IF($O956 = 5 + N("CEO"),
    TODAY() - 16340,
    IF($O956 = 8 + N("Secretary"),
        RANDBETWEEN(TODAY() - 12418.5, TODAY()-6574.5),
        IF(OR($O956 = 7, $O956 = 14),
            RANDBETWEEN(TODAY() - 16071, TODAY() - 8766),
            IF(OR($O956 = 13, $O956 = 12, $O956 = 11),
                RANDBETWEEN(TODAY() - 27393.75, TODAY() - 12783.75),
                RANDBETWEEN(TODAY() - 27393.75, TODAY()-10957.5)
            )
        )
    )
)</f>
        <v>21993</v>
      </c>
      <c r="K956" s="6">
        <f ca="1" xml:space="preserve">
IF(OR($O956 = 5, $O956 = 6) + N("Se for presidente ou vice-presidente"),
    10 + N("Doutor"),
    IF($O956 = 7 + N("Se for diretor"),
        RANDBETWEEN(8,10) + N("Graduate school or Master’s degree or Doctorate"),
        IF($O956 = 14 + N("If a manager"),
            RANDBETWEEN(7,9),
            IF(OR($O956 = 13, $O956 = 12, $O956 = 11) + N("If coordinator or specialist or analyst"),
                RANDBETWEEN(7,8),
                7
            )
        )
    )
)</f>
        <v>8</v>
      </c>
      <c r="L956" s="8" t="str">
        <f ca="1">VLOOKUP($K956,Education!$A:$B,2,FALSE)</f>
        <v>Graduate school</v>
      </c>
      <c r="M956" s="7" t="e">
        <f ca="1" xml:space="preserve">
  IF(OR($O956 = 5, $O956 = 6, $O956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6" s="7" t="e">
        <f ca="1">VLOOKUP($M956,Department!$A:$B,2,FALSE)</f>
        <v>#NUM!</v>
      </c>
      <c r="O956" s="6">
        <f t="shared" ca="1" si="14"/>
        <v>11</v>
      </c>
      <c r="P956" s="7" t="str">
        <f ca="1">VLOOKUP($O956,Role!$A:$B,2,FALSE)</f>
        <v>Analyst</v>
      </c>
      <c r="Q956" s="6">
        <f ca="1" xml:space="preserve">
IF($O956 = 11 + N("Analyst"),
    RANDBETWEEN(5, 7) + N("Jr, Pleno, Sr"),
    ""
)</f>
        <v>6</v>
      </c>
      <c r="R956" s="7" t="e">
        <f ca="1" xml:space="preserve">
IF($Q956 &lt;&gt; "",
    VLOOKUP($Q956,Level!$A:$B,2,FALSE),
    ""
)</f>
        <v>#N/A</v>
      </c>
      <c r="S956" s="1" t="e">
        <f ca="1" xml:space="preserve">
IF($O956 = 5 + N("Presidente"),
    27000,
    IF($O956 = 6 + N("Vice-presidente"),
        23000,
        IF(OR($O956 = 8, $O956= 13, $O956 = 12) + N("Secretária bilíngue ou coordenador ou especialista"),
            8000,
            IF($O956 = 7 + N("Diretor"),
                15000,
                IF($O956 = 14 + N("Gerente"),
                    12000,
                    IF($O956 = 9 + N("Estagiário"),
                        705,
                        IF($O956 = 10 + N("Trainee"),
                            805,
                            IF($O956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IF($K956 = 7,
  500,
  IF($K956 = 8,
    1000,
    IF($K956 = 9,
      1500,
      IF($K956 = 10,
        2000,
        0
      )
    )
  )
)
+
N("Adicional no salário por área")
+
IF($M956 = 14 + N("Tecnologia da Informação"),
  120,
  IF($M956 = 16 + N("Vendas"),
    110,
    IF($M956 = 15 + N("Jurídico"),
      100,
      IF(OR($M956 = 8, $M956 = 9, $M956 = 11) + N("Recursos humanos ou comercial ou comunicação e marketing"),
        80,
        0
      )
    )
  )
)
+
N("Adicionando pegadinha")
+
IF(AND($M956 = 16, $K956 = 9, $O956 = 11, $Q956 = 5) + N("Se for de vendas, com mestrado, analista sênior"),
  IF(#REF! = 5,
    100,
    0
  )
  +
  IF($I956 = "M",
    200,
    0
  ),
  0
)</f>
        <v>#NUM!</v>
      </c>
    </row>
    <row r="957" spans="1:19" ht="14.25" customHeight="1" x14ac:dyDescent="0.2">
      <c r="A957" s="7" t="s">
        <v>94</v>
      </c>
      <c r="B957" s="5">
        <f>ROW()</f>
        <v>957</v>
      </c>
      <c r="C957" s="6" t="b">
        <v>1</v>
      </c>
      <c r="D957" s="7" t="e">
        <f ca="1">IF($B957 = 1 + N("Presidente"),
    127,
    IF($B957 = 2 + N("Vice-Presidente"),
        72,
        IF($B957 = 3 + N("Secretária bilíngue"),
            13,
            RANDBETWEEN(5,COUNT(#REF!) + 1)
        )
    )
)</f>
        <v>#NUM!</v>
      </c>
      <c r="E957" s="7" t="e">
        <f ca="1">VLOOKUP($D957,#REF!,2,FALSE)</f>
        <v>#NUM!</v>
      </c>
      <c r="F957" s="7" t="e">
        <f ca="1" xml:space="preserve">
IF($B957 = 1,
    0,
    RANDBETWEEN(5,COUNT(#REF!) + 1)
)</f>
        <v>#NUM!</v>
      </c>
      <c r="G957" s="7" t="e">
        <f ca="1" xml:space="preserve">
IF($B957 = 1 + N("Presidente"),
    "de Orléans e Bragança",
    VLOOKUP($F957,#REF!,2,FALSE) &amp; " " &amp; VLOOKUP(RANDBETWEEN(5,COUNT(#REF!) + 1),#REF!,2,FALSE)
)</f>
        <v>#NUM!</v>
      </c>
      <c r="H957" s="7" t="s">
        <v>1053</v>
      </c>
      <c r="I957" s="7" t="s">
        <v>6</v>
      </c>
      <c r="J957" s="8">
        <f ca="1" xml:space="preserve">
IF($O957 = 5 + N("CEO"),
    TODAY() - 16340,
    IF($O957 = 8 + N("Secretary"),
        RANDBETWEEN(TODAY() - 12418.5, TODAY()-6574.5),
        IF(OR($O957 = 7, $O957 = 14),
            RANDBETWEEN(TODAY() - 16071, TODAY() - 8766),
            IF(OR($O957 = 13, $O957 = 12, $O957 = 11),
                RANDBETWEEN(TODAY() - 27393.75, TODAY() - 12783.75),
                RANDBETWEEN(TODAY() - 27393.75, TODAY()-10957.5)
            )
        )
    )
)</f>
        <v>27526</v>
      </c>
      <c r="K957" s="6">
        <f ca="1" xml:space="preserve">
IF(OR($O957 = 5, $O957 = 6) + N("Se for presidente ou vice-presidente"),
    10 + N("Doutor"),
    IF($O957 = 7 + N("Se for diretor"),
        RANDBETWEEN(8,10) + N("Graduate school or Master’s degree or Doctorate"),
        IF($O957 = 14 + N("If a manager"),
            RANDBETWEEN(7,9),
            IF(OR($O957 = 13, $O957 = 12, $O957 = 11) + N("If coordinator or specialist or analyst"),
                RANDBETWEEN(7,8),
                7
            )
        )
    )
)</f>
        <v>7</v>
      </c>
      <c r="L957" s="8" t="str">
        <f ca="1">VLOOKUP($K957,Education!$A:$B,2,FALSE)</f>
        <v>Undergraduate degree</v>
      </c>
      <c r="M957" s="7" t="e">
        <f ca="1" xml:space="preserve">
  IF(OR($O957 = 5, $O957 = 6, $O957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7" s="7" t="e">
        <f ca="1">VLOOKUP($M957,Department!$A:$B,2,FALSE)</f>
        <v>#NUM!</v>
      </c>
      <c r="O957" s="6">
        <f t="shared" ca="1" si="14"/>
        <v>10</v>
      </c>
      <c r="P957" s="7" t="str">
        <f ca="1">VLOOKUP($O957,Role!$A:$B,2,FALSE)</f>
        <v>Trainee</v>
      </c>
      <c r="Q957" s="6" t="str">
        <f ca="1" xml:space="preserve">
IF($O957 = 11 + N("Analyst"),
    RANDBETWEEN(5, 7) + N("Jr, Pleno, Sr"),
    ""
)</f>
        <v/>
      </c>
      <c r="R957" s="7" t="str">
        <f ca="1" xml:space="preserve">
IF($Q957 &lt;&gt; "",
    VLOOKUP($Q957,Level!$A:$B,2,FALSE),
    ""
)</f>
        <v/>
      </c>
      <c r="S957" s="1" t="e">
        <f ca="1" xml:space="preserve">
IF($O957 = 5 + N("Presidente"),
    27000,
    IF($O957 = 6 + N("Vice-presidente"),
        23000,
        IF(OR($O957 = 8, $O957= 13, $O957 = 12) + N("Secretária bilíngue ou coordenador ou especialista"),
            8000,
            IF($O957 = 7 + N("Diretor"),
                15000,
                IF($O957 = 14 + N("Gerente"),
                    12000,
                    IF($O957 = 9 + N("Estagiário"),
                        705,
                        IF($O957 = 10 + N("Trainee"),
                            805,
                            IF($O957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IF($K957 = 7,
  500,
  IF($K957 = 8,
    1000,
    IF($K957 = 9,
      1500,
      IF($K957 = 10,
        2000,
        0
      )
    )
  )
)
+
N("Adicional no salário por área")
+
IF($M957 = 14 + N("Tecnologia da Informação"),
  120,
  IF($M957 = 16 + N("Vendas"),
    110,
    IF($M957 = 15 + N("Jurídico"),
      100,
      IF(OR($M957 = 8, $M957 = 9, $M957 = 11) + N("Recursos humanos ou comercial ou comunicação e marketing"),
        80,
        0
      )
    )
  )
)
+
N("Adicionando pegadinha")
+
IF(AND($M957 = 16, $K957 = 9, $O957 = 11, $Q957 = 5) + N("Se for de vendas, com mestrado, analista sênior"),
  IF(#REF! = 5,
    100,
    0
  )
  +
  IF($I957 = "M",
    200,
    0
  ),
  0
)</f>
        <v>#NUM!</v>
      </c>
    </row>
    <row r="958" spans="1:19" ht="14.25" customHeight="1" x14ac:dyDescent="0.2">
      <c r="A958" s="7" t="s">
        <v>94</v>
      </c>
      <c r="B958" s="5">
        <f>ROW()</f>
        <v>958</v>
      </c>
      <c r="C958" s="6" t="b">
        <v>1</v>
      </c>
      <c r="D958" s="7" t="e">
        <f ca="1">IF($B958 = 1 + N("Presidente"),
    127,
    IF($B958 = 2 + N("Vice-Presidente"),
        72,
        IF($B958 = 3 + N("Secretária bilíngue"),
            13,
            RANDBETWEEN(5,COUNT(#REF!) + 1)
        )
    )
)</f>
        <v>#NUM!</v>
      </c>
      <c r="E958" s="7" t="e">
        <f ca="1">VLOOKUP($D958,#REF!,2,FALSE)</f>
        <v>#NUM!</v>
      </c>
      <c r="F958" s="7" t="e">
        <f ca="1" xml:space="preserve">
IF($B958 = 1,
    0,
    RANDBETWEEN(5,COUNT(#REF!) + 1)
)</f>
        <v>#NUM!</v>
      </c>
      <c r="G958" s="7" t="e">
        <f ca="1" xml:space="preserve">
IF($B958 = 1 + N("Presidente"),
    "de Orléans e Bragança",
    VLOOKUP($F958,#REF!,2,FALSE) &amp; " " &amp; VLOOKUP(RANDBETWEEN(5,COUNT(#REF!) + 1),#REF!,2,FALSE)
)</f>
        <v>#NUM!</v>
      </c>
      <c r="H958" s="7" t="s">
        <v>1054</v>
      </c>
      <c r="I958" s="7" t="s">
        <v>5</v>
      </c>
      <c r="J958" s="8">
        <f ca="1" xml:space="preserve">
IF($O958 = 5 + N("CEO"),
    TODAY() - 16340,
    IF($O958 = 8 + N("Secretary"),
        RANDBETWEEN(TODAY() - 12418.5, TODAY()-6574.5),
        IF(OR($O958 = 7, $O958 = 14),
            RANDBETWEEN(TODAY() - 16071, TODAY() - 8766),
            IF(OR($O958 = 13, $O958 = 12, $O958 = 11),
                RANDBETWEEN(TODAY() - 27393.75, TODAY() - 12783.75),
                RANDBETWEEN(TODAY() - 27393.75, TODAY()-10957.5)
            )
        )
    )
)</f>
        <v>31484</v>
      </c>
      <c r="K958" s="6">
        <f ca="1" xml:space="preserve">
IF(OR($O958 = 5, $O958 = 6) + N("Se for presidente ou vice-presidente"),
    10 + N("Doutor"),
    IF($O958 = 7 + N("Se for diretor"),
        RANDBETWEEN(8,10) + N("Graduate school or Master’s degree or Doctorate"),
        IF($O958 = 14 + N("If a manager"),
            RANDBETWEEN(7,9),
            IF(OR($O958 = 13, $O958 = 12, $O958 = 11) + N("If coordinator or specialist or analyst"),
                RANDBETWEEN(7,8),
                7
            )
        )
    )
)</f>
        <v>7</v>
      </c>
      <c r="L958" s="8" t="str">
        <f ca="1">VLOOKUP($K958,Education!$A:$B,2,FALSE)</f>
        <v>Undergraduate degree</v>
      </c>
      <c r="M958" s="7" t="e">
        <f ca="1" xml:space="preserve">
  IF(OR($O958 = 5, $O958 = 6, $O958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8" s="7" t="e">
        <f ca="1">VLOOKUP($M958,Department!$A:$B,2,FALSE)</f>
        <v>#NUM!</v>
      </c>
      <c r="O958" s="6">
        <f t="shared" ca="1" si="14"/>
        <v>11</v>
      </c>
      <c r="P958" s="7" t="str">
        <f ca="1">VLOOKUP($O958,Role!$A:$B,2,FALSE)</f>
        <v>Analyst</v>
      </c>
      <c r="Q958" s="6">
        <f ca="1" xml:space="preserve">
IF($O958 = 11 + N("Analyst"),
    RANDBETWEEN(5, 7) + N("Jr, Pleno, Sr"),
    ""
)</f>
        <v>5</v>
      </c>
      <c r="R958" s="7" t="e">
        <f ca="1" xml:space="preserve">
IF($Q958 &lt;&gt; "",
    VLOOKUP($Q958,Level!$A:$B,2,FALSE),
    ""
)</f>
        <v>#N/A</v>
      </c>
      <c r="S958" s="1" t="e">
        <f ca="1" xml:space="preserve">
IF($O958 = 5 + N("Presidente"),
    27000,
    IF($O958 = 6 + N("Vice-presidente"),
        23000,
        IF(OR($O958 = 8, $O958= 13, $O958 = 12) + N("Secretária bilíngue ou coordenador ou especialista"),
            8000,
            IF($O958 = 7 + N("Diretor"),
                15000,
                IF($O958 = 14 + N("Gerente"),
                    12000,
                    IF($O958 = 9 + N("Estagiário"),
                        705,
                        IF($O958 = 10 + N("Trainee"),
                            805,
                            IF($O958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IF($K958 = 7,
  500,
  IF($K958 = 8,
    1000,
    IF($K958 = 9,
      1500,
      IF($K958 = 10,
        2000,
        0
      )
    )
  )
)
+
N("Adicional no salário por área")
+
IF($M958 = 14 + N("Tecnologia da Informação"),
  120,
  IF($M958 = 16 + N("Vendas"),
    110,
    IF($M958 = 15 + N("Jurídico"),
      100,
      IF(OR($M958 = 8, $M958 = 9, $M958 = 11) + N("Recursos humanos ou comercial ou comunicação e marketing"),
        80,
        0
      )
    )
  )
)
+
N("Adicionando pegadinha")
+
IF(AND($M958 = 16, $K958 = 9, $O958 = 11, $Q958 = 5) + N("Se for de vendas, com mestrado, analista sênior"),
  IF(#REF! = 5,
    100,
    0
  )
  +
  IF($I958 = "M",
    200,
    0
  ),
  0
)</f>
        <v>#NUM!</v>
      </c>
    </row>
    <row r="959" spans="1:19" ht="14.25" customHeight="1" x14ac:dyDescent="0.2">
      <c r="A959" s="7" t="s">
        <v>94</v>
      </c>
      <c r="B959" s="5">
        <f>ROW()</f>
        <v>959</v>
      </c>
      <c r="C959" s="6" t="b">
        <v>1</v>
      </c>
      <c r="D959" s="7" t="e">
        <f ca="1">IF($B959 = 1 + N("Presidente"),
    127,
    IF($B959 = 2 + N("Vice-Presidente"),
        72,
        IF($B959 = 3 + N("Secretária bilíngue"),
            13,
            RANDBETWEEN(5,COUNT(#REF!) + 1)
        )
    )
)</f>
        <v>#NUM!</v>
      </c>
      <c r="E959" s="7" t="e">
        <f ca="1">VLOOKUP($D959,#REF!,2,FALSE)</f>
        <v>#NUM!</v>
      </c>
      <c r="F959" s="7" t="e">
        <f ca="1" xml:space="preserve">
IF($B959 = 1,
    0,
    RANDBETWEEN(5,COUNT(#REF!) + 1)
)</f>
        <v>#NUM!</v>
      </c>
      <c r="G959" s="7" t="e">
        <f ca="1" xml:space="preserve">
IF($B959 = 1 + N("Presidente"),
    "de Orléans e Bragança",
    VLOOKUP($F959,#REF!,2,FALSE) &amp; " " &amp; VLOOKUP(RANDBETWEEN(5,COUNT(#REF!) + 1),#REF!,2,FALSE)
)</f>
        <v>#NUM!</v>
      </c>
      <c r="H959" s="7" t="s">
        <v>1055</v>
      </c>
      <c r="I959" s="7" t="s">
        <v>6</v>
      </c>
      <c r="J959" s="8">
        <f ca="1" xml:space="preserve">
IF($O959 = 5 + N("CEO"),
    TODAY() - 16340,
    IF($O959 = 8 + N("Secretary"),
        RANDBETWEEN(TODAY() - 12418.5, TODAY()-6574.5),
        IF(OR($O959 = 7, $O959 = 14),
            RANDBETWEEN(TODAY() - 16071, TODAY() - 8766),
            IF(OR($O959 = 13, $O959 = 12, $O959 = 11),
                RANDBETWEEN(TODAY() - 27393.75, TODAY() - 12783.75),
                RANDBETWEEN(TODAY() - 27393.75, TODAY()-10957.5)
            )
        )
    )
)</f>
        <v>28739</v>
      </c>
      <c r="K959" s="6">
        <f ca="1" xml:space="preserve">
IF(OR($O959 = 5, $O959 = 6) + N("Se for presidente ou vice-presidente"),
    10 + N("Doutor"),
    IF($O959 = 7 + N("Se for diretor"),
        RANDBETWEEN(8,10) + N("Graduate school or Master’s degree or Doctorate"),
        IF($O959 = 14 + N("If a manager"),
            RANDBETWEEN(7,9),
            IF(OR($O959 = 13, $O959 = 12, $O959 = 11) + N("If coordinator or specialist or analyst"),
                RANDBETWEEN(7,8),
                7
            )
        )
    )
)</f>
        <v>7</v>
      </c>
      <c r="L959" s="8" t="str">
        <f ca="1">VLOOKUP($K959,Education!$A:$B,2,FALSE)</f>
        <v>Undergraduate degree</v>
      </c>
      <c r="M959" s="7" t="e">
        <f ca="1" xml:space="preserve">
  IF(OR($O959 = 5, $O959 = 6, $O959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59" s="7" t="e">
        <f ca="1">VLOOKUP($M959,Department!$A:$B,2,FALSE)</f>
        <v>#NUM!</v>
      </c>
      <c r="O959" s="6">
        <f t="shared" ca="1" si="14"/>
        <v>10</v>
      </c>
      <c r="P959" s="7" t="str">
        <f ca="1">VLOOKUP($O959,Role!$A:$B,2,FALSE)</f>
        <v>Trainee</v>
      </c>
      <c r="Q959" s="6" t="str">
        <f ca="1" xml:space="preserve">
IF($O959 = 11 + N("Analyst"),
    RANDBETWEEN(5, 7) + N("Jr, Pleno, Sr"),
    ""
)</f>
        <v/>
      </c>
      <c r="R959" s="7" t="str">
        <f ca="1" xml:space="preserve">
IF($Q959 &lt;&gt; "",
    VLOOKUP($Q959,Level!$A:$B,2,FALSE),
    ""
)</f>
        <v/>
      </c>
      <c r="S959" s="1" t="e">
        <f ca="1" xml:space="preserve">
IF($O959 = 5 + N("Presidente"),
    27000,
    IF($O959 = 6 + N("Vice-presidente"),
        23000,
        IF(OR($O959 = 8, $O959= 13, $O959 = 12) + N("Secretária bilíngue ou coordenador ou especialista"),
            8000,
            IF($O959 = 7 + N("Diretor"),
                15000,
                IF($O959 = 14 + N("Gerente"),
                    12000,
                    IF($O959 = 9 + N("Estagiário"),
                        705,
                        IF($O959 = 10 + N("Trainee"),
                            805,
                            IF($O959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IF($K959 = 7,
  500,
  IF($K959 = 8,
    1000,
    IF($K959 = 9,
      1500,
      IF($K959 = 10,
        2000,
        0
      )
    )
  )
)
+
N("Adicional no salário por área")
+
IF($M959 = 14 + N("Tecnologia da Informação"),
  120,
  IF($M959 = 16 + N("Vendas"),
    110,
    IF($M959 = 15 + N("Jurídico"),
      100,
      IF(OR($M959 = 8, $M959 = 9, $M959 = 11) + N("Recursos humanos ou comercial ou comunicação e marketing"),
        80,
        0
      )
    )
  )
)
+
N("Adicionando pegadinha")
+
IF(AND($M959 = 16, $K959 = 9, $O959 = 11, $Q959 = 5) + N("Se for de vendas, com mestrado, analista sênior"),
  IF(#REF! = 5,
    100,
    0
  )
  +
  IF($I959 = "M",
    200,
    0
  ),
  0
)</f>
        <v>#NUM!</v>
      </c>
    </row>
    <row r="960" spans="1:19" ht="14.25" customHeight="1" x14ac:dyDescent="0.2">
      <c r="A960" s="7" t="s">
        <v>94</v>
      </c>
      <c r="B960" s="5">
        <f>ROW()</f>
        <v>960</v>
      </c>
      <c r="C960" s="6" t="b">
        <v>1</v>
      </c>
      <c r="D960" s="7" t="e">
        <f ca="1">IF($B960 = 1 + N("Presidente"),
    127,
    IF($B960 = 2 + N("Vice-Presidente"),
        72,
        IF($B960 = 3 + N("Secretária bilíngue"),
            13,
            RANDBETWEEN(5,COUNT(#REF!) + 1)
        )
    )
)</f>
        <v>#NUM!</v>
      </c>
      <c r="E960" s="7" t="e">
        <f ca="1">VLOOKUP($D960,#REF!,2,FALSE)</f>
        <v>#NUM!</v>
      </c>
      <c r="F960" s="7" t="e">
        <f ca="1" xml:space="preserve">
IF($B960 = 1,
    0,
    RANDBETWEEN(5,COUNT(#REF!) + 1)
)</f>
        <v>#NUM!</v>
      </c>
      <c r="G960" s="7" t="e">
        <f ca="1" xml:space="preserve">
IF($B960 = 1 + N("Presidente"),
    "de Orléans e Bragança",
    VLOOKUP($F960,#REF!,2,FALSE) &amp; " " &amp; VLOOKUP(RANDBETWEEN(5,COUNT(#REF!) + 1),#REF!,2,FALSE)
)</f>
        <v>#NUM!</v>
      </c>
      <c r="H960" s="7" t="s">
        <v>1056</v>
      </c>
      <c r="I960" s="7" t="s">
        <v>6</v>
      </c>
      <c r="J960" s="8">
        <f ca="1" xml:space="preserve">
IF($O960 = 5 + N("CEO"),
    TODAY() - 16340,
    IF($O960 = 8 + N("Secretary"),
        RANDBETWEEN(TODAY() - 12418.5, TODAY()-6574.5),
        IF(OR($O960 = 7, $O960 = 14),
            RANDBETWEEN(TODAY() - 16071, TODAY() - 8766),
            IF(OR($O960 = 13, $O960 = 12, $O960 = 11),
                RANDBETWEEN(TODAY() - 27393.75, TODAY() - 12783.75),
                RANDBETWEEN(TODAY() - 27393.75, TODAY()-10957.5)
            )
        )
    )
)</f>
        <v>30877</v>
      </c>
      <c r="K960" s="6">
        <f ca="1" xml:space="preserve">
IF(OR($O960 = 5, $O960 = 6) + N("Se for presidente ou vice-presidente"),
    10 + N("Doutor"),
    IF($O960 = 7 + N("Se for diretor"),
        RANDBETWEEN(8,10) + N("Graduate school or Master’s degree or Doctorate"),
        IF($O960 = 14 + N("If a manager"),
            RANDBETWEEN(7,9),
            IF(OR($O960 = 13, $O960 = 12, $O960 = 11) + N("If coordinator or specialist or analyst"),
                RANDBETWEEN(7,8),
                7
            )
        )
    )
)</f>
        <v>7</v>
      </c>
      <c r="L960" s="8" t="str">
        <f ca="1">VLOOKUP($K960,Education!$A:$B,2,FALSE)</f>
        <v>Undergraduate degree</v>
      </c>
      <c r="M960" s="7" t="e">
        <f ca="1" xml:space="preserve">
  IF(OR($O960 = 5, $O960 = 6, $O960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0" s="7" t="e">
        <f ca="1">VLOOKUP($M960,Department!$A:$B,2,FALSE)</f>
        <v>#NUM!</v>
      </c>
      <c r="O960" s="6">
        <f t="shared" ca="1" si="14"/>
        <v>11</v>
      </c>
      <c r="P960" s="7" t="str">
        <f ca="1">VLOOKUP($O960,Role!$A:$B,2,FALSE)</f>
        <v>Analyst</v>
      </c>
      <c r="Q960" s="6">
        <f ca="1" xml:space="preserve">
IF($O960 = 11 + N("Analyst"),
    RANDBETWEEN(5, 7) + N("Jr, Pleno, Sr"),
    ""
)</f>
        <v>5</v>
      </c>
      <c r="R960" s="7" t="e">
        <f ca="1" xml:space="preserve">
IF($Q960 &lt;&gt; "",
    VLOOKUP($Q960,Level!$A:$B,2,FALSE),
    ""
)</f>
        <v>#N/A</v>
      </c>
      <c r="S960" s="1" t="e">
        <f ca="1" xml:space="preserve">
IF($O960 = 5 + N("Presidente"),
    27000,
    IF($O960 = 6 + N("Vice-presidente"),
        23000,
        IF(OR($O960 = 8, $O960= 13, $O960 = 12) + N("Secretária bilíngue ou coordenador ou especialista"),
            8000,
            IF($O960 = 7 + N("Diretor"),
                15000,
                IF($O960 = 14 + N("Gerente"),
                    12000,
                    IF($O960 = 9 + N("Estagiário"),
                        705,
                        IF($O960 = 10 + N("Trainee"),
                            805,
                            IF($O960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IF($K960 = 7,
  500,
  IF($K960 = 8,
    1000,
    IF($K960 = 9,
      1500,
      IF($K960 = 10,
        2000,
        0
      )
    )
  )
)
+
N("Adicional no salário por área")
+
IF($M960 = 14 + N("Tecnologia da Informação"),
  120,
  IF($M960 = 16 + N("Vendas"),
    110,
    IF($M960 = 15 + N("Jurídico"),
      100,
      IF(OR($M960 = 8, $M960 = 9, $M960 = 11) + N("Recursos humanos ou comercial ou comunicação e marketing"),
        80,
        0
      )
    )
  )
)
+
N("Adicionando pegadinha")
+
IF(AND($M960 = 16, $K960 = 9, $O960 = 11, $Q960 = 5) + N("Se for de vendas, com mestrado, analista sênior"),
  IF(#REF! = 5,
    100,
    0
  )
  +
  IF($I960 = "M",
    200,
    0
  ),
  0
)</f>
        <v>#NUM!</v>
      </c>
    </row>
    <row r="961" spans="1:19" ht="14.25" customHeight="1" x14ac:dyDescent="0.2">
      <c r="A961" s="7" t="s">
        <v>94</v>
      </c>
      <c r="B961" s="5">
        <f>ROW()</f>
        <v>961</v>
      </c>
      <c r="C961" s="6" t="b">
        <v>1</v>
      </c>
      <c r="D961" s="7" t="e">
        <f ca="1">IF($B961 = 1 + N("Presidente"),
    127,
    IF($B961 = 2 + N("Vice-Presidente"),
        72,
        IF($B961 = 3 + N("Secretária bilíngue"),
            13,
            RANDBETWEEN(5,COUNT(#REF!) + 1)
        )
    )
)</f>
        <v>#NUM!</v>
      </c>
      <c r="E961" s="7" t="e">
        <f ca="1">VLOOKUP($D961,#REF!,2,FALSE)</f>
        <v>#NUM!</v>
      </c>
      <c r="F961" s="7" t="e">
        <f ca="1" xml:space="preserve">
IF($B961 = 1,
    0,
    RANDBETWEEN(5,COUNT(#REF!) + 1)
)</f>
        <v>#NUM!</v>
      </c>
      <c r="G961" s="7" t="e">
        <f ca="1" xml:space="preserve">
IF($B961 = 1 + N("Presidente"),
    "de Orléans e Bragança",
    VLOOKUP($F961,#REF!,2,FALSE) &amp; " " &amp; VLOOKUP(RANDBETWEEN(5,COUNT(#REF!) + 1),#REF!,2,FALSE)
)</f>
        <v>#NUM!</v>
      </c>
      <c r="H961" s="7" t="s">
        <v>1057</v>
      </c>
      <c r="I961" s="7" t="s">
        <v>6</v>
      </c>
      <c r="J961" s="8">
        <f ca="1" xml:space="preserve">
IF($O961 = 5 + N("CEO"),
    TODAY() - 16340,
    IF($O961 = 8 + N("Secretary"),
        RANDBETWEEN(TODAY() - 12418.5, TODAY()-6574.5),
        IF(OR($O961 = 7, $O961 = 14),
            RANDBETWEEN(TODAY() - 16071, TODAY() - 8766),
            IF(OR($O961 = 13, $O961 = 12, $O961 = 11),
                RANDBETWEEN(TODAY() - 27393.75, TODAY() - 12783.75),
                RANDBETWEEN(TODAY() - 27393.75, TODAY()-10957.5)
            )
        )
    )
)</f>
        <v>20180</v>
      </c>
      <c r="K961" s="6">
        <f ca="1" xml:space="preserve">
IF(OR($O961 = 5, $O961 = 6) + N("Se for presidente ou vice-presidente"),
    10 + N("Doutor"),
    IF($O961 = 7 + N("Se for diretor"),
        RANDBETWEEN(8,10) + N("Graduate school or Master’s degree or Doctorate"),
        IF($O961 = 14 + N("If a manager"),
            RANDBETWEEN(7,9),
            IF(OR($O961 = 13, $O961 = 12, $O961 = 11) + N("If coordinator or specialist or analyst"),
                RANDBETWEEN(7,8),
                7
            )
        )
    )
)</f>
        <v>7</v>
      </c>
      <c r="L961" s="8" t="str">
        <f ca="1">VLOOKUP($K961,Education!$A:$B,2,FALSE)</f>
        <v>Undergraduate degree</v>
      </c>
      <c r="M961" s="7" t="e">
        <f ca="1" xml:space="preserve">
  IF(OR($O961 = 5, $O961 = 6, $O961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1" s="7" t="e">
        <f ca="1">VLOOKUP($M961,Department!$A:$B,2,FALSE)</f>
        <v>#NUM!</v>
      </c>
      <c r="O961" s="6">
        <f t="shared" ca="1" si="14"/>
        <v>10</v>
      </c>
      <c r="P961" s="7" t="str">
        <f ca="1">VLOOKUP($O961,Role!$A:$B,2,FALSE)</f>
        <v>Trainee</v>
      </c>
      <c r="Q961" s="6" t="str">
        <f ca="1" xml:space="preserve">
IF($O961 = 11 + N("Analyst"),
    RANDBETWEEN(5, 7) + N("Jr, Pleno, Sr"),
    ""
)</f>
        <v/>
      </c>
      <c r="R961" s="7" t="str">
        <f ca="1" xml:space="preserve">
IF($Q961 &lt;&gt; "",
    VLOOKUP($Q961,Level!$A:$B,2,FALSE),
    ""
)</f>
        <v/>
      </c>
      <c r="S961" s="1" t="e">
        <f ca="1" xml:space="preserve">
IF($O961 = 5 + N("Presidente"),
    27000,
    IF($O961 = 6 + N("Vice-presidente"),
        23000,
        IF(OR($O961 = 8, $O961= 13, $O961 = 12) + N("Secretária bilíngue ou coordenador ou especialista"),
            8000,
            IF($O961 = 7 + N("Diretor"),
                15000,
                IF($O961 = 14 + N("Gerente"),
                    12000,
                    IF($O961 = 9 + N("Estagiário"),
                        705,
                        IF($O961 = 10 + N("Trainee"),
                            805,
                            IF($O961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IF($K961 = 7,
  500,
  IF($K961 = 8,
    1000,
    IF($K961 = 9,
      1500,
      IF($K961 = 10,
        2000,
        0
      )
    )
  )
)
+
N("Adicional no salário por área")
+
IF($M961 = 14 + N("Tecnologia da Informação"),
  120,
  IF($M961 = 16 + N("Vendas"),
    110,
    IF($M961 = 15 + N("Jurídico"),
      100,
      IF(OR($M961 = 8, $M961 = 9, $M961 = 11) + N("Recursos humanos ou comercial ou comunicação e marketing"),
        80,
        0
      )
    )
  )
)
+
N("Adicionando pegadinha")
+
IF(AND($M961 = 16, $K961 = 9, $O961 = 11, $Q961 = 5) + N("Se for de vendas, com mestrado, analista sênior"),
  IF(#REF! = 5,
    100,
    0
  )
  +
  IF($I961 = "M",
    200,
    0
  ),
  0
)</f>
        <v>#NUM!</v>
      </c>
    </row>
    <row r="962" spans="1:19" ht="14.25" customHeight="1" x14ac:dyDescent="0.2">
      <c r="A962" s="7" t="s">
        <v>94</v>
      </c>
      <c r="B962" s="5">
        <f>ROW()</f>
        <v>962</v>
      </c>
      <c r="C962" s="6" t="b">
        <v>1</v>
      </c>
      <c r="D962" s="7" t="e">
        <f ca="1">IF($B962 = 1 + N("Presidente"),
    127,
    IF($B962 = 2 + N("Vice-Presidente"),
        72,
        IF($B962 = 3 + N("Secretária bilíngue"),
            13,
            RANDBETWEEN(5,COUNT(#REF!) + 1)
        )
    )
)</f>
        <v>#NUM!</v>
      </c>
      <c r="E962" s="7" t="e">
        <f ca="1">VLOOKUP($D962,#REF!,2,FALSE)</f>
        <v>#NUM!</v>
      </c>
      <c r="F962" s="7" t="e">
        <f ca="1" xml:space="preserve">
IF($B962 = 1,
    0,
    RANDBETWEEN(5,COUNT(#REF!) + 1)
)</f>
        <v>#NUM!</v>
      </c>
      <c r="G962" s="7" t="e">
        <f ca="1" xml:space="preserve">
IF($B962 = 1 + N("Presidente"),
    "de Orléans e Bragança",
    VLOOKUP($F962,#REF!,2,FALSE) &amp; " " &amp; VLOOKUP(RANDBETWEEN(5,COUNT(#REF!) + 1),#REF!,2,FALSE)
)</f>
        <v>#NUM!</v>
      </c>
      <c r="H962" s="7" t="s">
        <v>1058</v>
      </c>
      <c r="I962" s="7" t="s">
        <v>6</v>
      </c>
      <c r="J962" s="8">
        <f ca="1" xml:space="preserve">
IF($O962 = 5 + N("CEO"),
    TODAY() - 16340,
    IF($O962 = 8 + N("Secretary"),
        RANDBETWEEN(TODAY() - 12418.5, TODAY()-6574.5),
        IF(OR($O962 = 7, $O962 = 14),
            RANDBETWEEN(TODAY() - 16071, TODAY() - 8766),
            IF(OR($O962 = 13, $O962 = 12, $O962 = 11),
                RANDBETWEEN(TODAY() - 27393.75, TODAY() - 12783.75),
                RANDBETWEEN(TODAY() - 27393.75, TODAY()-10957.5)
            )
        )
    )
)</f>
        <v>18558</v>
      </c>
      <c r="K962" s="6">
        <f ca="1" xml:space="preserve">
IF(OR($O962 = 5, $O962 = 6) + N("Se for presidente ou vice-presidente"),
    10 + N("Doutor"),
    IF($O962 = 7 + N("Se for diretor"),
        RANDBETWEEN(8,10) + N("Graduate school or Master’s degree or Doctorate"),
        IF($O962 = 14 + N("If a manager"),
            RANDBETWEEN(7,9),
            IF(OR($O962 = 13, $O962 = 12, $O962 = 11) + N("If coordinator or specialist or analyst"),
                RANDBETWEEN(7,8),
                7
            )
        )
    )
)</f>
        <v>8</v>
      </c>
      <c r="L962" s="8" t="str">
        <f ca="1">VLOOKUP($K962,Education!$A:$B,2,FALSE)</f>
        <v>Graduate school</v>
      </c>
      <c r="M962" s="7" t="e">
        <f ca="1" xml:space="preserve">
  IF(OR($O962 = 5, $O962 = 6, $O962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2" s="7" t="e">
        <f ca="1">VLOOKUP($M962,Department!$A:$B,2,FALSE)</f>
        <v>#NUM!</v>
      </c>
      <c r="O962" s="6">
        <f t="shared" ca="1" si="14"/>
        <v>11</v>
      </c>
      <c r="P962" s="7" t="str">
        <f ca="1">VLOOKUP($O962,Role!$A:$B,2,FALSE)</f>
        <v>Analyst</v>
      </c>
      <c r="Q962" s="6">
        <f ca="1" xml:space="preserve">
IF($O962 = 11 + N("Analyst"),
    RANDBETWEEN(5, 7) + N("Jr, Pleno, Sr"),
    ""
)</f>
        <v>7</v>
      </c>
      <c r="R962" s="7" t="e">
        <f ca="1" xml:space="preserve">
IF($Q962 &lt;&gt; "",
    VLOOKUP($Q962,Level!$A:$B,2,FALSE),
    ""
)</f>
        <v>#N/A</v>
      </c>
      <c r="S962" s="1" t="e">
        <f ca="1" xml:space="preserve">
IF($O962 = 5 + N("Presidente"),
    27000,
    IF($O962 = 6 + N("Vice-presidente"),
        23000,
        IF(OR($O962 = 8, $O962= 13, $O962 = 12) + N("Secretária bilíngue ou coordenador ou especialista"),
            8000,
            IF($O962 = 7 + N("Diretor"),
                15000,
                IF($O962 = 14 + N("Gerente"),
                    12000,
                    IF($O962 = 9 + N("Estagiário"),
                        705,
                        IF($O962 = 10 + N("Trainee"),
                            805,
                            IF($O962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IF($K962 = 7,
  500,
  IF($K962 = 8,
    1000,
    IF($K962 = 9,
      1500,
      IF($K962 = 10,
        2000,
        0
      )
    )
  )
)
+
N("Adicional no salário por área")
+
IF($M962 = 14 + N("Tecnologia da Informação"),
  120,
  IF($M962 = 16 + N("Vendas"),
    110,
    IF($M962 = 15 + N("Jurídico"),
      100,
      IF(OR($M962 = 8, $M962 = 9, $M962 = 11) + N("Recursos humanos ou comercial ou comunicação e marketing"),
        80,
        0
      )
    )
  )
)
+
N("Adicionando pegadinha")
+
IF(AND($M962 = 16, $K962 = 9, $O962 = 11, $Q962 = 5) + N("Se for de vendas, com mestrado, analista sênior"),
  IF(#REF! = 5,
    100,
    0
  )
  +
  IF($I962 = "M",
    200,
    0
  ),
  0
)</f>
        <v>#NUM!</v>
      </c>
    </row>
    <row r="963" spans="1:19" ht="14.25" customHeight="1" x14ac:dyDescent="0.2">
      <c r="A963" s="7" t="s">
        <v>94</v>
      </c>
      <c r="B963" s="5">
        <f>ROW()</f>
        <v>963</v>
      </c>
      <c r="C963" s="6" t="b">
        <v>1</v>
      </c>
      <c r="D963" s="7" t="e">
        <f ca="1">IF($B963 = 1 + N("Presidente"),
    127,
    IF($B963 = 2 + N("Vice-Presidente"),
        72,
        IF($B963 = 3 + N("Secretária bilíngue"),
            13,
            RANDBETWEEN(5,COUNT(#REF!) + 1)
        )
    )
)</f>
        <v>#NUM!</v>
      </c>
      <c r="E963" s="7" t="e">
        <f ca="1">VLOOKUP($D963,#REF!,2,FALSE)</f>
        <v>#NUM!</v>
      </c>
      <c r="F963" s="7" t="e">
        <f ca="1" xml:space="preserve">
IF($B963 = 1,
    0,
    RANDBETWEEN(5,COUNT(#REF!) + 1)
)</f>
        <v>#NUM!</v>
      </c>
      <c r="G963" s="7" t="e">
        <f ca="1" xml:space="preserve">
IF($B963 = 1 + N("Presidente"),
    "de Orléans e Bragança",
    VLOOKUP($F963,#REF!,2,FALSE) &amp; " " &amp; VLOOKUP(RANDBETWEEN(5,COUNT(#REF!) + 1),#REF!,2,FALSE)
)</f>
        <v>#NUM!</v>
      </c>
      <c r="H963" s="7" t="s">
        <v>1059</v>
      </c>
      <c r="I963" s="7" t="s">
        <v>5</v>
      </c>
      <c r="J963" s="8">
        <f ca="1" xml:space="preserve">
IF($O963 = 5 + N("CEO"),
    TODAY() - 16340,
    IF($O963 = 8 + N("Secretary"),
        RANDBETWEEN(TODAY() - 12418.5, TODAY()-6574.5),
        IF(OR($O963 = 7, $O963 = 14),
            RANDBETWEEN(TODAY() - 16071, TODAY() - 8766),
            IF(OR($O963 = 13, $O963 = 12, $O963 = 11),
                RANDBETWEEN(TODAY() - 27393.75, TODAY() - 12783.75),
                RANDBETWEEN(TODAY() - 27393.75, TODAY()-10957.5)
            )
        )
    )
)</f>
        <v>33084</v>
      </c>
      <c r="K963" s="6">
        <f ca="1" xml:space="preserve">
IF(OR($O963 = 5, $O963 = 6) + N("Se for presidente ou vice-presidente"),
    10 + N("Doutor"),
    IF($O963 = 7 + N("Se for diretor"),
        RANDBETWEEN(8,10) + N("Graduate school or Master’s degree or Doctorate"),
        IF($O963 = 14 + N("If a manager"),
            RANDBETWEEN(7,9),
            IF(OR($O963 = 13, $O963 = 12, $O963 = 11) + N("If coordinator or specialist or analyst"),
                RANDBETWEEN(7,8),
                7
            )
        )
    )
)</f>
        <v>7</v>
      </c>
      <c r="L963" s="8" t="str">
        <f ca="1">VLOOKUP($K963,Education!$A:$B,2,FALSE)</f>
        <v>Undergraduate degree</v>
      </c>
      <c r="M963" s="7" t="e">
        <f ca="1" xml:space="preserve">
  IF(OR($O963 = 5, $O963 = 6, $O963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3" s="7" t="e">
        <f ca="1">VLOOKUP($M963,Department!$A:$B,2,FALSE)</f>
        <v>#NUM!</v>
      </c>
      <c r="O963" s="6">
        <f t="shared" ref="O963:O1026" ca="1" si="15" xml:space="preserve">
IF($B963 = 1 + N("Se matrícula for 1"),
  5 + N("Presidente"),
  IF($B963 = 2 + N("Se matrícula for 2"),
    6 + N("Vice-presidente"),
    IF($B963 = 3 + N("Se matrícula for 3"),
      8 + N("Secretária bilíngue"),
      IF(AND($B963 &gt;= 4, $B963 &lt;=14),
        7 + N("Diretor"),
        IF(AND($B963 &gt;= 15, $B963 &lt;= 25),
          14 + N("Manager"),
          IF(AND($B963 &gt;= 26, $B963 &lt;= 36),
            13 + N("Coordinador"),
            IF(AND($B963 &gt;= 37, $B963 &lt;= 47),
              12 + N("Especialista"),
                IF(MOD($B963,2) = 0,
                  11 + N("Analista"),
                  RANDBETWEEN(9,10) + N("Estagiário ou Trainee")
                )
            )
          )
        )
      )
    )
  )
)</f>
        <v>9</v>
      </c>
      <c r="P963" s="7" t="str">
        <f ca="1">VLOOKUP($O963,Role!$A:$B,2,FALSE)</f>
        <v>Intern</v>
      </c>
      <c r="Q963" s="6" t="str">
        <f ca="1" xml:space="preserve">
IF($O963 = 11 + N("Analyst"),
    RANDBETWEEN(5, 7) + N("Jr, Pleno, Sr"),
    ""
)</f>
        <v/>
      </c>
      <c r="R963" s="7" t="str">
        <f ca="1" xml:space="preserve">
IF($Q963 &lt;&gt; "",
    VLOOKUP($Q963,Level!$A:$B,2,FALSE),
    ""
)</f>
        <v/>
      </c>
      <c r="S963" s="1" t="e">
        <f ca="1" xml:space="preserve">
IF($O963 = 5 + N("Presidente"),
    27000,
    IF($O963 = 6 + N("Vice-presidente"),
        23000,
        IF(OR($O963 = 8, $O963= 13, $O963 = 12) + N("Secretária bilíngue ou coordenador ou especialista"),
            8000,
            IF($O963 = 7 + N("Diretor"),
                15000,
                IF($O963 = 14 + N("Gerente"),
                    12000,
                    IF($O963 = 9 + N("Estagiário"),
                        705,
                        IF($O963 = 10 + N("Trainee"),
                            805,
                            IF($O963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IF($K963 = 7,
  500,
  IF($K963 = 8,
    1000,
    IF($K963 = 9,
      1500,
      IF($K963 = 10,
        2000,
        0
      )
    )
  )
)
+
N("Adicional no salário por área")
+
IF($M963 = 14 + N("Tecnologia da Informação"),
  120,
  IF($M963 = 16 + N("Vendas"),
    110,
    IF($M963 = 15 + N("Jurídico"),
      100,
      IF(OR($M963 = 8, $M963 = 9, $M963 = 11) + N("Recursos humanos ou comercial ou comunicação e marketing"),
        80,
        0
      )
    )
  )
)
+
N("Adicionando pegadinha")
+
IF(AND($M963 = 16, $K963 = 9, $O963 = 11, $Q963 = 5) + N("Se for de vendas, com mestrado, analista sênior"),
  IF(#REF! = 5,
    100,
    0
  )
  +
  IF($I963 = "M",
    200,
    0
  ),
  0
)</f>
        <v>#NUM!</v>
      </c>
    </row>
    <row r="964" spans="1:19" ht="14.25" customHeight="1" x14ac:dyDescent="0.2">
      <c r="A964" s="7" t="s">
        <v>94</v>
      </c>
      <c r="B964" s="5">
        <f>ROW()</f>
        <v>964</v>
      </c>
      <c r="C964" s="6" t="b">
        <v>1</v>
      </c>
      <c r="D964" s="7" t="e">
        <f ca="1">IF($B964 = 1 + N("Presidente"),
    127,
    IF($B964 = 2 + N("Vice-Presidente"),
        72,
        IF($B964 = 3 + N("Secretária bilíngue"),
            13,
            RANDBETWEEN(5,COUNT(#REF!) + 1)
        )
    )
)</f>
        <v>#NUM!</v>
      </c>
      <c r="E964" s="7" t="e">
        <f ca="1">VLOOKUP($D964,#REF!,2,FALSE)</f>
        <v>#NUM!</v>
      </c>
      <c r="F964" s="7" t="e">
        <f ca="1" xml:space="preserve">
IF($B964 = 1,
    0,
    RANDBETWEEN(5,COUNT(#REF!) + 1)
)</f>
        <v>#NUM!</v>
      </c>
      <c r="G964" s="7" t="e">
        <f ca="1" xml:space="preserve">
IF($B964 = 1 + N("Presidente"),
    "de Orléans e Bragança",
    VLOOKUP($F964,#REF!,2,FALSE) &amp; " " &amp; VLOOKUP(RANDBETWEEN(5,COUNT(#REF!) + 1),#REF!,2,FALSE)
)</f>
        <v>#NUM!</v>
      </c>
      <c r="H964" s="7" t="s">
        <v>1060</v>
      </c>
      <c r="I964" s="7" t="s">
        <v>6</v>
      </c>
      <c r="J964" s="8">
        <f ca="1" xml:space="preserve">
IF($O964 = 5 + N("CEO"),
    TODAY() - 16340,
    IF($O964 = 8 + N("Secretary"),
        RANDBETWEEN(TODAY() - 12418.5, TODAY()-6574.5),
        IF(OR($O964 = 7, $O964 = 14),
            RANDBETWEEN(TODAY() - 16071, TODAY() - 8766),
            IF(OR($O964 = 13, $O964 = 12, $O964 = 11),
                RANDBETWEEN(TODAY() - 27393.75, TODAY() - 12783.75),
                RANDBETWEEN(TODAY() - 27393.75, TODAY()-10957.5)
            )
        )
    )
)</f>
        <v>29447</v>
      </c>
      <c r="K964" s="6">
        <f ca="1" xml:space="preserve">
IF(OR($O964 = 5, $O964 = 6) + N("Se for presidente ou vice-presidente"),
    10 + N("Doutor"),
    IF($O964 = 7 + N("Se for diretor"),
        RANDBETWEEN(8,10) + N("Graduate school or Master’s degree or Doctorate"),
        IF($O964 = 14 + N("If a manager"),
            RANDBETWEEN(7,9),
            IF(OR($O964 = 13, $O964 = 12, $O964 = 11) + N("If coordinator or specialist or analyst"),
                RANDBETWEEN(7,8),
                7
            )
        )
    )
)</f>
        <v>8</v>
      </c>
      <c r="L964" s="8" t="str">
        <f ca="1">VLOOKUP($K964,Education!$A:$B,2,FALSE)</f>
        <v>Graduate school</v>
      </c>
      <c r="M964" s="7" t="e">
        <f ca="1" xml:space="preserve">
  IF(OR($O964 = 5, $O964 = 6, $O964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4" s="7" t="e">
        <f ca="1">VLOOKUP($M964,Department!$A:$B,2,FALSE)</f>
        <v>#NUM!</v>
      </c>
      <c r="O964" s="6">
        <f t="shared" ca="1" si="15"/>
        <v>11</v>
      </c>
      <c r="P964" s="7" t="str">
        <f ca="1">VLOOKUP($O964,Role!$A:$B,2,FALSE)</f>
        <v>Analyst</v>
      </c>
      <c r="Q964" s="6">
        <f ca="1" xml:space="preserve">
IF($O964 = 11 + N("Analyst"),
    RANDBETWEEN(5, 7) + N("Jr, Pleno, Sr"),
    ""
)</f>
        <v>7</v>
      </c>
      <c r="R964" s="7" t="e">
        <f ca="1" xml:space="preserve">
IF($Q964 &lt;&gt; "",
    VLOOKUP($Q964,Level!$A:$B,2,FALSE),
    ""
)</f>
        <v>#N/A</v>
      </c>
      <c r="S964" s="1" t="e">
        <f ca="1" xml:space="preserve">
IF($O964 = 5 + N("Presidente"),
    27000,
    IF($O964 = 6 + N("Vice-presidente"),
        23000,
        IF(OR($O964 = 8, $O964= 13, $O964 = 12) + N("Secretária bilíngue ou coordenador ou especialista"),
            8000,
            IF($O964 = 7 + N("Diretor"),
                15000,
                IF($O964 = 14 + N("Gerente"),
                    12000,
                    IF($O964 = 9 + N("Estagiário"),
                        705,
                        IF($O964 = 10 + N("Trainee"),
                            805,
                            IF($O964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IF($K964 = 7,
  500,
  IF($K964 = 8,
    1000,
    IF($K964 = 9,
      1500,
      IF($K964 = 10,
        2000,
        0
      )
    )
  )
)
+
N("Adicional no salário por área")
+
IF($M964 = 14 + N("Tecnologia da Informação"),
  120,
  IF($M964 = 16 + N("Vendas"),
    110,
    IF($M964 = 15 + N("Jurídico"),
      100,
      IF(OR($M964 = 8, $M964 = 9, $M964 = 11) + N("Recursos humanos ou comercial ou comunicação e marketing"),
        80,
        0
      )
    )
  )
)
+
N("Adicionando pegadinha")
+
IF(AND($M964 = 16, $K964 = 9, $O964 = 11, $Q964 = 5) + N("Se for de vendas, com mestrado, analista sênior"),
  IF(#REF! = 5,
    100,
    0
  )
  +
  IF($I964 = "M",
    200,
    0
  ),
  0
)</f>
        <v>#NUM!</v>
      </c>
    </row>
    <row r="965" spans="1:19" ht="14.25" customHeight="1" x14ac:dyDescent="0.2">
      <c r="A965" s="7" t="s">
        <v>94</v>
      </c>
      <c r="B965" s="5">
        <f>ROW()</f>
        <v>965</v>
      </c>
      <c r="C965" s="6" t="b">
        <v>1</v>
      </c>
      <c r="D965" s="7" t="e">
        <f ca="1">IF($B965 = 1 + N("Presidente"),
    127,
    IF($B965 = 2 + N("Vice-Presidente"),
        72,
        IF($B965 = 3 + N("Secretária bilíngue"),
            13,
            RANDBETWEEN(5,COUNT(#REF!) + 1)
        )
    )
)</f>
        <v>#NUM!</v>
      </c>
      <c r="E965" s="7" t="e">
        <f ca="1">VLOOKUP($D965,#REF!,2,FALSE)</f>
        <v>#NUM!</v>
      </c>
      <c r="F965" s="7" t="e">
        <f ca="1" xml:space="preserve">
IF($B965 = 1,
    0,
    RANDBETWEEN(5,COUNT(#REF!) + 1)
)</f>
        <v>#NUM!</v>
      </c>
      <c r="G965" s="7" t="e">
        <f ca="1" xml:space="preserve">
IF($B965 = 1 + N("Presidente"),
    "de Orléans e Bragança",
    VLOOKUP($F965,#REF!,2,FALSE) &amp; " " &amp; VLOOKUP(RANDBETWEEN(5,COUNT(#REF!) + 1),#REF!,2,FALSE)
)</f>
        <v>#NUM!</v>
      </c>
      <c r="H965" s="7" t="s">
        <v>1061</v>
      </c>
      <c r="I965" s="7" t="s">
        <v>5</v>
      </c>
      <c r="J965" s="8">
        <f ca="1" xml:space="preserve">
IF($O965 = 5 + N("CEO"),
    TODAY() - 16340,
    IF($O965 = 8 + N("Secretary"),
        RANDBETWEEN(TODAY() - 12418.5, TODAY()-6574.5),
        IF(OR($O965 = 7, $O965 = 14),
            RANDBETWEEN(TODAY() - 16071, TODAY() - 8766),
            IF(OR($O965 = 13, $O965 = 12, $O965 = 11),
                RANDBETWEEN(TODAY() - 27393.75, TODAY() - 12783.75),
                RANDBETWEEN(TODAY() - 27393.75, TODAY()-10957.5)
            )
        )
    )
)</f>
        <v>17554</v>
      </c>
      <c r="K965" s="6">
        <f ca="1" xml:space="preserve">
IF(OR($O965 = 5, $O965 = 6) + N("Se for presidente ou vice-presidente"),
    10 + N("Doutor"),
    IF($O965 = 7 + N("Se for diretor"),
        RANDBETWEEN(8,10) + N("Graduate school or Master’s degree or Doctorate"),
        IF($O965 = 14 + N("If a manager"),
            RANDBETWEEN(7,9),
            IF(OR($O965 = 13, $O965 = 12, $O965 = 11) + N("If coordinator or specialist or analyst"),
                RANDBETWEEN(7,8),
                7
            )
        )
    )
)</f>
        <v>7</v>
      </c>
      <c r="L965" s="8" t="str">
        <f ca="1">VLOOKUP($K965,Education!$A:$B,2,FALSE)</f>
        <v>Undergraduate degree</v>
      </c>
      <c r="M965" s="7" t="e">
        <f ca="1" xml:space="preserve">
  IF(OR($O965 = 5, $O965 = 6, $O965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5" s="7" t="e">
        <f ca="1">VLOOKUP($M965,Department!$A:$B,2,FALSE)</f>
        <v>#NUM!</v>
      </c>
      <c r="O965" s="6">
        <f t="shared" ca="1" si="15"/>
        <v>9</v>
      </c>
      <c r="P965" s="7" t="str">
        <f ca="1">VLOOKUP($O965,Role!$A:$B,2,FALSE)</f>
        <v>Intern</v>
      </c>
      <c r="Q965" s="6" t="str">
        <f ca="1" xml:space="preserve">
IF($O965 = 11 + N("Analyst"),
    RANDBETWEEN(5, 7) + N("Jr, Pleno, Sr"),
    ""
)</f>
        <v/>
      </c>
      <c r="R965" s="7" t="str">
        <f ca="1" xml:space="preserve">
IF($Q965 &lt;&gt; "",
    VLOOKUP($Q965,Level!$A:$B,2,FALSE),
    ""
)</f>
        <v/>
      </c>
      <c r="S965" s="1" t="e">
        <f ca="1" xml:space="preserve">
IF($O965 = 5 + N("Presidente"),
    27000,
    IF($O965 = 6 + N("Vice-presidente"),
        23000,
        IF(OR($O965 = 8, $O965= 13, $O965 = 12) + N("Secretária bilíngue ou coordenador ou especialista"),
            8000,
            IF($O965 = 7 + N("Diretor"),
                15000,
                IF($O965 = 14 + N("Gerente"),
                    12000,
                    IF($O965 = 9 + N("Estagiário"),
                        705,
                        IF($O965 = 10 + N("Trainee"),
                            805,
                            IF($O965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IF($K965 = 7,
  500,
  IF($K965 = 8,
    1000,
    IF($K965 = 9,
      1500,
      IF($K965 = 10,
        2000,
        0
      )
    )
  )
)
+
N("Adicional no salário por área")
+
IF($M965 = 14 + N("Tecnologia da Informação"),
  120,
  IF($M965 = 16 + N("Vendas"),
    110,
    IF($M965 = 15 + N("Jurídico"),
      100,
      IF(OR($M965 = 8, $M965 = 9, $M965 = 11) + N("Recursos humanos ou comercial ou comunicação e marketing"),
        80,
        0
      )
    )
  )
)
+
N("Adicionando pegadinha")
+
IF(AND($M965 = 16, $K965 = 9, $O965 = 11, $Q965 = 5) + N("Se for de vendas, com mestrado, analista sênior"),
  IF(#REF! = 5,
    100,
    0
  )
  +
  IF($I965 = "M",
    200,
    0
  ),
  0
)</f>
        <v>#NUM!</v>
      </c>
    </row>
    <row r="966" spans="1:19" ht="14.25" customHeight="1" x14ac:dyDescent="0.2">
      <c r="A966" s="7" t="s">
        <v>94</v>
      </c>
      <c r="B966" s="5">
        <f>ROW()</f>
        <v>966</v>
      </c>
      <c r="C966" s="6" t="b">
        <v>1</v>
      </c>
      <c r="D966" s="7" t="e">
        <f ca="1">IF($B966 = 1 + N("Presidente"),
    127,
    IF($B966 = 2 + N("Vice-Presidente"),
        72,
        IF($B966 = 3 + N("Secretária bilíngue"),
            13,
            RANDBETWEEN(5,COUNT(#REF!) + 1)
        )
    )
)</f>
        <v>#NUM!</v>
      </c>
      <c r="E966" s="7" t="e">
        <f ca="1">VLOOKUP($D966,#REF!,2,FALSE)</f>
        <v>#NUM!</v>
      </c>
      <c r="F966" s="7" t="e">
        <f ca="1" xml:space="preserve">
IF($B966 = 1,
    0,
    RANDBETWEEN(5,COUNT(#REF!) + 1)
)</f>
        <v>#NUM!</v>
      </c>
      <c r="G966" s="7" t="e">
        <f ca="1" xml:space="preserve">
IF($B966 = 1 + N("Presidente"),
    "de Orléans e Bragança",
    VLOOKUP($F966,#REF!,2,FALSE) &amp; " " &amp; VLOOKUP(RANDBETWEEN(5,COUNT(#REF!) + 1),#REF!,2,FALSE)
)</f>
        <v>#NUM!</v>
      </c>
      <c r="H966" s="7" t="s">
        <v>1062</v>
      </c>
      <c r="I966" s="7" t="s">
        <v>5</v>
      </c>
      <c r="J966" s="8">
        <f ca="1" xml:space="preserve">
IF($O966 = 5 + N("CEO"),
    TODAY() - 16340,
    IF($O966 = 8 + N("Secretary"),
        RANDBETWEEN(TODAY() - 12418.5, TODAY()-6574.5),
        IF(OR($O966 = 7, $O966 = 14),
            RANDBETWEEN(TODAY() - 16071, TODAY() - 8766),
            IF(OR($O966 = 13, $O966 = 12, $O966 = 11),
                RANDBETWEEN(TODAY() - 27393.75, TODAY() - 12783.75),
                RANDBETWEEN(TODAY() - 27393.75, TODAY()-10957.5)
            )
        )
    )
)</f>
        <v>23642</v>
      </c>
      <c r="K966" s="6">
        <f ca="1" xml:space="preserve">
IF(OR($O966 = 5, $O966 = 6) + N("Se for presidente ou vice-presidente"),
    10 + N("Doutor"),
    IF($O966 = 7 + N("Se for diretor"),
        RANDBETWEEN(8,10) + N("Graduate school or Master’s degree or Doctorate"),
        IF($O966 = 14 + N("If a manager"),
            RANDBETWEEN(7,9),
            IF(OR($O966 = 13, $O966 = 12, $O966 = 11) + N("If coordinator or specialist or analyst"),
                RANDBETWEEN(7,8),
                7
            )
        )
    )
)</f>
        <v>8</v>
      </c>
      <c r="L966" s="8" t="str">
        <f ca="1">VLOOKUP($K966,Education!$A:$B,2,FALSE)</f>
        <v>Graduate school</v>
      </c>
      <c r="M966" s="7" t="e">
        <f ca="1" xml:space="preserve">
  IF(OR($O966 = 5, $O966 = 6, $O966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6" s="7" t="e">
        <f ca="1">VLOOKUP($M966,Department!$A:$B,2,FALSE)</f>
        <v>#NUM!</v>
      </c>
      <c r="O966" s="6">
        <f t="shared" ca="1" si="15"/>
        <v>11</v>
      </c>
      <c r="P966" s="7" t="str">
        <f ca="1">VLOOKUP($O966,Role!$A:$B,2,FALSE)</f>
        <v>Analyst</v>
      </c>
      <c r="Q966" s="6">
        <f ca="1" xml:space="preserve">
IF($O966 = 11 + N("Analyst"),
    RANDBETWEEN(5, 7) + N("Jr, Pleno, Sr"),
    ""
)</f>
        <v>6</v>
      </c>
      <c r="R966" s="7" t="e">
        <f ca="1" xml:space="preserve">
IF($Q966 &lt;&gt; "",
    VLOOKUP($Q966,Level!$A:$B,2,FALSE),
    ""
)</f>
        <v>#N/A</v>
      </c>
      <c r="S966" s="1" t="e">
        <f ca="1" xml:space="preserve">
IF($O966 = 5 + N("Presidente"),
    27000,
    IF($O966 = 6 + N("Vice-presidente"),
        23000,
        IF(OR($O966 = 8, $O966= 13, $O966 = 12) + N("Secretária bilíngue ou coordenador ou especialista"),
            8000,
            IF($O966 = 7 + N("Diretor"),
                15000,
                IF($O966 = 14 + N("Gerente"),
                    12000,
                    IF($O966 = 9 + N("Estagiário"),
                        705,
                        IF($O966 = 10 + N("Trainee"),
                            805,
                            IF($O966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IF($K966 = 7,
  500,
  IF($K966 = 8,
    1000,
    IF($K966 = 9,
      1500,
      IF($K966 = 10,
        2000,
        0
      )
    )
  )
)
+
N("Adicional no salário por área")
+
IF($M966 = 14 + N("Tecnologia da Informação"),
  120,
  IF($M966 = 16 + N("Vendas"),
    110,
    IF($M966 = 15 + N("Jurídico"),
      100,
      IF(OR($M966 = 8, $M966 = 9, $M966 = 11) + N("Recursos humanos ou comercial ou comunicação e marketing"),
        80,
        0
      )
    )
  )
)
+
N("Adicionando pegadinha")
+
IF(AND($M966 = 16, $K966 = 9, $O966 = 11, $Q966 = 5) + N("Se for de vendas, com mestrado, analista sênior"),
  IF(#REF! = 5,
    100,
    0
  )
  +
  IF($I966 = "M",
    200,
    0
  ),
  0
)</f>
        <v>#NUM!</v>
      </c>
    </row>
    <row r="967" spans="1:19" ht="14.25" customHeight="1" x14ac:dyDescent="0.2">
      <c r="A967" s="7" t="s">
        <v>94</v>
      </c>
      <c r="B967" s="5">
        <f>ROW()</f>
        <v>967</v>
      </c>
      <c r="C967" s="6" t="b">
        <v>1</v>
      </c>
      <c r="D967" s="7" t="e">
        <f ca="1">IF($B967 = 1 + N("Presidente"),
    127,
    IF($B967 = 2 + N("Vice-Presidente"),
        72,
        IF($B967 = 3 + N("Secretária bilíngue"),
            13,
            RANDBETWEEN(5,COUNT(#REF!) + 1)
        )
    )
)</f>
        <v>#NUM!</v>
      </c>
      <c r="E967" s="7" t="e">
        <f ca="1">VLOOKUP($D967,#REF!,2,FALSE)</f>
        <v>#NUM!</v>
      </c>
      <c r="F967" s="7" t="e">
        <f ca="1" xml:space="preserve">
IF($B967 = 1,
    0,
    RANDBETWEEN(5,COUNT(#REF!) + 1)
)</f>
        <v>#NUM!</v>
      </c>
      <c r="G967" s="7" t="e">
        <f ca="1" xml:space="preserve">
IF($B967 = 1 + N("Presidente"),
    "de Orléans e Bragança",
    VLOOKUP($F967,#REF!,2,FALSE) &amp; " " &amp; VLOOKUP(RANDBETWEEN(5,COUNT(#REF!) + 1),#REF!,2,FALSE)
)</f>
        <v>#NUM!</v>
      </c>
      <c r="H967" s="7" t="s">
        <v>1063</v>
      </c>
      <c r="I967" s="7" t="s">
        <v>6</v>
      </c>
      <c r="J967" s="8">
        <f ca="1" xml:space="preserve">
IF($O967 = 5 + N("CEO"),
    TODAY() - 16340,
    IF($O967 = 8 + N("Secretary"),
        RANDBETWEEN(TODAY() - 12418.5, TODAY()-6574.5),
        IF(OR($O967 = 7, $O967 = 14),
            RANDBETWEEN(TODAY() - 16071, TODAY() - 8766),
            IF(OR($O967 = 13, $O967 = 12, $O967 = 11),
                RANDBETWEEN(TODAY() - 27393.75, TODAY() - 12783.75),
                RANDBETWEEN(TODAY() - 27393.75, TODAY()-10957.5)
            )
        )
    )
)</f>
        <v>27232</v>
      </c>
      <c r="K967" s="6">
        <f ca="1" xml:space="preserve">
IF(OR($O967 = 5, $O967 = 6) + N("Se for presidente ou vice-presidente"),
    10 + N("Doutor"),
    IF($O967 = 7 + N("Se for diretor"),
        RANDBETWEEN(8,10) + N("Graduate school or Master’s degree or Doctorate"),
        IF($O967 = 14 + N("If a manager"),
            RANDBETWEEN(7,9),
            IF(OR($O967 = 13, $O967 = 12, $O967 = 11) + N("If coordinator or specialist or analyst"),
                RANDBETWEEN(7,8),
                7
            )
        )
    )
)</f>
        <v>7</v>
      </c>
      <c r="L967" s="8" t="str">
        <f ca="1">VLOOKUP($K967,Education!$A:$B,2,FALSE)</f>
        <v>Undergraduate degree</v>
      </c>
      <c r="M967" s="7" t="e">
        <f ca="1" xml:space="preserve">
  IF(OR($O967 = 5, $O967 = 6, $O967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7" s="7" t="e">
        <f ca="1">VLOOKUP($M967,Department!$A:$B,2,FALSE)</f>
        <v>#NUM!</v>
      </c>
      <c r="O967" s="6">
        <f t="shared" ca="1" si="15"/>
        <v>10</v>
      </c>
      <c r="P967" s="7" t="str">
        <f ca="1">VLOOKUP($O967,Role!$A:$B,2,FALSE)</f>
        <v>Trainee</v>
      </c>
      <c r="Q967" s="6" t="str">
        <f ca="1" xml:space="preserve">
IF($O967 = 11 + N("Analyst"),
    RANDBETWEEN(5, 7) + N("Jr, Pleno, Sr"),
    ""
)</f>
        <v/>
      </c>
      <c r="R967" s="7" t="str">
        <f ca="1" xml:space="preserve">
IF($Q967 &lt;&gt; "",
    VLOOKUP($Q967,Level!$A:$B,2,FALSE),
    ""
)</f>
        <v/>
      </c>
      <c r="S967" s="1" t="e">
        <f ca="1" xml:space="preserve">
IF($O967 = 5 + N("Presidente"),
    27000,
    IF($O967 = 6 + N("Vice-presidente"),
        23000,
        IF(OR($O967 = 8, $O967= 13, $O967 = 12) + N("Secretária bilíngue ou coordenador ou especialista"),
            8000,
            IF($O967 = 7 + N("Diretor"),
                15000,
                IF($O967 = 14 + N("Gerente"),
                    12000,
                    IF($O967 = 9 + N("Estagiário"),
                        705,
                        IF($O967 = 10 + N("Trainee"),
                            805,
                            IF($O967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IF($K967 = 7,
  500,
  IF($K967 = 8,
    1000,
    IF($K967 = 9,
      1500,
      IF($K967 = 10,
        2000,
        0
      )
    )
  )
)
+
N("Adicional no salário por área")
+
IF($M967 = 14 + N("Tecnologia da Informação"),
  120,
  IF($M967 = 16 + N("Vendas"),
    110,
    IF($M967 = 15 + N("Jurídico"),
      100,
      IF(OR($M967 = 8, $M967 = 9, $M967 = 11) + N("Recursos humanos ou comercial ou comunicação e marketing"),
        80,
        0
      )
    )
  )
)
+
N("Adicionando pegadinha")
+
IF(AND($M967 = 16, $K967 = 9, $O967 = 11, $Q967 = 5) + N("Se for de vendas, com mestrado, analista sênior"),
  IF(#REF! = 5,
    100,
    0
  )
  +
  IF($I967 = "M",
    200,
    0
  ),
  0
)</f>
        <v>#NUM!</v>
      </c>
    </row>
    <row r="968" spans="1:19" ht="14.25" customHeight="1" x14ac:dyDescent="0.2">
      <c r="A968" s="7" t="s">
        <v>94</v>
      </c>
      <c r="B968" s="5">
        <f>ROW()</f>
        <v>968</v>
      </c>
      <c r="C968" s="6" t="b">
        <v>1</v>
      </c>
      <c r="D968" s="7" t="e">
        <f ca="1">IF($B968 = 1 + N("Presidente"),
    127,
    IF($B968 = 2 + N("Vice-Presidente"),
        72,
        IF($B968 = 3 + N("Secretária bilíngue"),
            13,
            RANDBETWEEN(5,COUNT(#REF!) + 1)
        )
    )
)</f>
        <v>#NUM!</v>
      </c>
      <c r="E968" s="7" t="e">
        <f ca="1">VLOOKUP($D968,#REF!,2,FALSE)</f>
        <v>#NUM!</v>
      </c>
      <c r="F968" s="7" t="e">
        <f ca="1" xml:space="preserve">
IF($B968 = 1,
    0,
    RANDBETWEEN(5,COUNT(#REF!) + 1)
)</f>
        <v>#NUM!</v>
      </c>
      <c r="G968" s="7" t="e">
        <f ca="1" xml:space="preserve">
IF($B968 = 1 + N("Presidente"),
    "de Orléans e Bragança",
    VLOOKUP($F968,#REF!,2,FALSE) &amp; " " &amp; VLOOKUP(RANDBETWEEN(5,COUNT(#REF!) + 1),#REF!,2,FALSE)
)</f>
        <v>#NUM!</v>
      </c>
      <c r="H968" s="7" t="s">
        <v>1064</v>
      </c>
      <c r="I968" s="7" t="s">
        <v>5</v>
      </c>
      <c r="J968" s="8">
        <f ca="1" xml:space="preserve">
IF($O968 = 5 + N("CEO"),
    TODAY() - 16340,
    IF($O968 = 8 + N("Secretary"),
        RANDBETWEEN(TODAY() - 12418.5, TODAY()-6574.5),
        IF(OR($O968 = 7, $O968 = 14),
            RANDBETWEEN(TODAY() - 16071, TODAY() - 8766),
            IF(OR($O968 = 13, $O968 = 12, $O968 = 11),
                RANDBETWEEN(TODAY() - 27393.75, TODAY() - 12783.75),
                RANDBETWEEN(TODAY() - 27393.75, TODAY()-10957.5)
            )
        )
    )
)</f>
        <v>23737</v>
      </c>
      <c r="K968" s="6">
        <f ca="1" xml:space="preserve">
IF(OR($O968 = 5, $O968 = 6) + N("Se for presidente ou vice-presidente"),
    10 + N("Doutor"),
    IF($O968 = 7 + N("Se for diretor"),
        RANDBETWEEN(8,10) + N("Graduate school or Master’s degree or Doctorate"),
        IF($O968 = 14 + N("If a manager"),
            RANDBETWEEN(7,9),
            IF(OR($O968 = 13, $O968 = 12, $O968 = 11) + N("If coordinator or specialist or analyst"),
                RANDBETWEEN(7,8),
                7
            )
        )
    )
)</f>
        <v>8</v>
      </c>
      <c r="L968" s="8" t="str">
        <f ca="1">VLOOKUP($K968,Education!$A:$B,2,FALSE)</f>
        <v>Graduate school</v>
      </c>
      <c r="M968" s="7" t="e">
        <f ca="1" xml:space="preserve">
  IF(OR($O968 = 5, $O968 = 6, $O968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8" s="7" t="e">
        <f ca="1">VLOOKUP($M968,Department!$A:$B,2,FALSE)</f>
        <v>#NUM!</v>
      </c>
      <c r="O968" s="6">
        <f t="shared" ca="1" si="15"/>
        <v>11</v>
      </c>
      <c r="P968" s="7" t="str">
        <f ca="1">VLOOKUP($O968,Role!$A:$B,2,FALSE)</f>
        <v>Analyst</v>
      </c>
      <c r="Q968" s="6">
        <f ca="1" xml:space="preserve">
IF($O968 = 11 + N("Analyst"),
    RANDBETWEEN(5, 7) + N("Jr, Pleno, Sr"),
    ""
)</f>
        <v>6</v>
      </c>
      <c r="R968" s="7" t="e">
        <f ca="1" xml:space="preserve">
IF($Q968 &lt;&gt; "",
    VLOOKUP($Q968,Level!$A:$B,2,FALSE),
    ""
)</f>
        <v>#N/A</v>
      </c>
      <c r="S968" s="1" t="e">
        <f ca="1" xml:space="preserve">
IF($O968 = 5 + N("Presidente"),
    27000,
    IF($O968 = 6 + N("Vice-presidente"),
        23000,
        IF(OR($O968 = 8, $O968= 13, $O968 = 12) + N("Secretária bilíngue ou coordenador ou especialista"),
            8000,
            IF($O968 = 7 + N("Diretor"),
                15000,
                IF($O968 = 14 + N("Gerente"),
                    12000,
                    IF($O968 = 9 + N("Estagiário"),
                        705,
                        IF($O968 = 10 + N("Trainee"),
                            805,
                            IF($O968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IF($K968 = 7,
  500,
  IF($K968 = 8,
    1000,
    IF($K968 = 9,
      1500,
      IF($K968 = 10,
        2000,
        0
      )
    )
  )
)
+
N("Adicional no salário por área")
+
IF($M968 = 14 + N("Tecnologia da Informação"),
  120,
  IF($M968 = 16 + N("Vendas"),
    110,
    IF($M968 = 15 + N("Jurídico"),
      100,
      IF(OR($M968 = 8, $M968 = 9, $M968 = 11) + N("Recursos humanos ou comercial ou comunicação e marketing"),
        80,
        0
      )
    )
  )
)
+
N("Adicionando pegadinha")
+
IF(AND($M968 = 16, $K968 = 9, $O968 = 11, $Q968 = 5) + N("Se for de vendas, com mestrado, analista sênior"),
  IF(#REF! = 5,
    100,
    0
  )
  +
  IF($I968 = "M",
    200,
    0
  ),
  0
)</f>
        <v>#NUM!</v>
      </c>
    </row>
    <row r="969" spans="1:19" ht="14.25" customHeight="1" x14ac:dyDescent="0.2">
      <c r="A969" s="7" t="s">
        <v>94</v>
      </c>
      <c r="B969" s="5">
        <f>ROW()</f>
        <v>969</v>
      </c>
      <c r="C969" s="6" t="b">
        <v>1</v>
      </c>
      <c r="D969" s="7" t="e">
        <f ca="1">IF($B969 = 1 + N("Presidente"),
    127,
    IF($B969 = 2 + N("Vice-Presidente"),
        72,
        IF($B969 = 3 + N("Secretária bilíngue"),
            13,
            RANDBETWEEN(5,COUNT(#REF!) + 1)
        )
    )
)</f>
        <v>#NUM!</v>
      </c>
      <c r="E969" s="7" t="e">
        <f ca="1">VLOOKUP($D969,#REF!,2,FALSE)</f>
        <v>#NUM!</v>
      </c>
      <c r="F969" s="7" t="e">
        <f ca="1" xml:space="preserve">
IF($B969 = 1,
    0,
    RANDBETWEEN(5,COUNT(#REF!) + 1)
)</f>
        <v>#NUM!</v>
      </c>
      <c r="G969" s="7" t="e">
        <f ca="1" xml:space="preserve">
IF($B969 = 1 + N("Presidente"),
    "de Orléans e Bragança",
    VLOOKUP($F969,#REF!,2,FALSE) &amp; " " &amp; VLOOKUP(RANDBETWEEN(5,COUNT(#REF!) + 1),#REF!,2,FALSE)
)</f>
        <v>#NUM!</v>
      </c>
      <c r="H969" s="7" t="s">
        <v>1065</v>
      </c>
      <c r="I969" s="7" t="s">
        <v>6</v>
      </c>
      <c r="J969" s="8">
        <f ca="1" xml:space="preserve">
IF($O969 = 5 + N("CEO"),
    TODAY() - 16340,
    IF($O969 = 8 + N("Secretary"),
        RANDBETWEEN(TODAY() - 12418.5, TODAY()-6574.5),
        IF(OR($O969 = 7, $O969 = 14),
            RANDBETWEEN(TODAY() - 16071, TODAY() - 8766),
            IF(OR($O969 = 13, $O969 = 12, $O969 = 11),
                RANDBETWEEN(TODAY() - 27393.75, TODAY() - 12783.75),
                RANDBETWEEN(TODAY() - 27393.75, TODAY()-10957.5)
            )
        )
    )
)</f>
        <v>20487</v>
      </c>
      <c r="K969" s="6">
        <f ca="1" xml:space="preserve">
IF(OR($O969 = 5, $O969 = 6) + N("Se for presidente ou vice-presidente"),
    10 + N("Doutor"),
    IF($O969 = 7 + N("Se for diretor"),
        RANDBETWEEN(8,10) + N("Graduate school or Master’s degree or Doctorate"),
        IF($O969 = 14 + N("If a manager"),
            RANDBETWEEN(7,9),
            IF(OR($O969 = 13, $O969 = 12, $O969 = 11) + N("If coordinator or specialist or analyst"),
                RANDBETWEEN(7,8),
                7
            )
        )
    )
)</f>
        <v>7</v>
      </c>
      <c r="L969" s="8" t="str">
        <f ca="1">VLOOKUP($K969,Education!$A:$B,2,FALSE)</f>
        <v>Undergraduate degree</v>
      </c>
      <c r="M969" s="7" t="e">
        <f ca="1" xml:space="preserve">
  IF(OR($O969 = 5, $O969 = 6, $O969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69" s="7" t="e">
        <f ca="1">VLOOKUP($M969,Department!$A:$B,2,FALSE)</f>
        <v>#NUM!</v>
      </c>
      <c r="O969" s="6">
        <f t="shared" ca="1" si="15"/>
        <v>9</v>
      </c>
      <c r="P969" s="7" t="str">
        <f ca="1">VLOOKUP($O969,Role!$A:$B,2,FALSE)</f>
        <v>Intern</v>
      </c>
      <c r="Q969" s="6" t="str">
        <f ca="1" xml:space="preserve">
IF($O969 = 11 + N("Analyst"),
    RANDBETWEEN(5, 7) + N("Jr, Pleno, Sr"),
    ""
)</f>
        <v/>
      </c>
      <c r="R969" s="7" t="str">
        <f ca="1" xml:space="preserve">
IF($Q969 &lt;&gt; "",
    VLOOKUP($Q969,Level!$A:$B,2,FALSE),
    ""
)</f>
        <v/>
      </c>
      <c r="S969" s="1" t="e">
        <f ca="1" xml:space="preserve">
IF($O969 = 5 + N("Presidente"),
    27000,
    IF($O969 = 6 + N("Vice-presidente"),
        23000,
        IF(OR($O969 = 8, $O969= 13, $O969 = 12) + N("Secretária bilíngue ou coordenador ou especialista"),
            8000,
            IF($O969 = 7 + N("Diretor"),
                15000,
                IF($O969 = 14 + N("Gerente"),
                    12000,
                    IF($O969 = 9 + N("Estagiário"),
                        705,
                        IF($O969 = 10 + N("Trainee"),
                            805,
                            IF($O969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IF($K969 = 7,
  500,
  IF($K969 = 8,
    1000,
    IF($K969 = 9,
      1500,
      IF($K969 = 10,
        2000,
        0
      )
    )
  )
)
+
N("Adicional no salário por área")
+
IF($M969 = 14 + N("Tecnologia da Informação"),
  120,
  IF($M969 = 16 + N("Vendas"),
    110,
    IF($M969 = 15 + N("Jurídico"),
      100,
      IF(OR($M969 = 8, $M969 = 9, $M969 = 11) + N("Recursos humanos ou comercial ou comunicação e marketing"),
        80,
        0
      )
    )
  )
)
+
N("Adicionando pegadinha")
+
IF(AND($M969 = 16, $K969 = 9, $O969 = 11, $Q969 = 5) + N("Se for de vendas, com mestrado, analista sênior"),
  IF(#REF! = 5,
    100,
    0
  )
  +
  IF($I969 = "M",
    200,
    0
  ),
  0
)</f>
        <v>#NUM!</v>
      </c>
    </row>
    <row r="970" spans="1:19" ht="14.25" customHeight="1" x14ac:dyDescent="0.2">
      <c r="A970" s="7" t="s">
        <v>94</v>
      </c>
      <c r="B970" s="5">
        <f>ROW()</f>
        <v>970</v>
      </c>
      <c r="C970" s="6" t="b">
        <v>1</v>
      </c>
      <c r="D970" s="7" t="e">
        <f ca="1">IF($B970 = 1 + N("Presidente"),
    127,
    IF($B970 = 2 + N("Vice-Presidente"),
        72,
        IF($B970 = 3 + N("Secretária bilíngue"),
            13,
            RANDBETWEEN(5,COUNT(#REF!) + 1)
        )
    )
)</f>
        <v>#NUM!</v>
      </c>
      <c r="E970" s="7" t="e">
        <f ca="1">VLOOKUP($D970,#REF!,2,FALSE)</f>
        <v>#NUM!</v>
      </c>
      <c r="F970" s="7" t="e">
        <f ca="1" xml:space="preserve">
IF($B970 = 1,
    0,
    RANDBETWEEN(5,COUNT(#REF!) + 1)
)</f>
        <v>#NUM!</v>
      </c>
      <c r="G970" s="7" t="e">
        <f ca="1" xml:space="preserve">
IF($B970 = 1 + N("Presidente"),
    "de Orléans e Bragança",
    VLOOKUP($F970,#REF!,2,FALSE) &amp; " " &amp; VLOOKUP(RANDBETWEEN(5,COUNT(#REF!) + 1),#REF!,2,FALSE)
)</f>
        <v>#NUM!</v>
      </c>
      <c r="H970" s="7" t="s">
        <v>1066</v>
      </c>
      <c r="I970" s="7" t="s">
        <v>6</v>
      </c>
      <c r="J970" s="8">
        <f ca="1" xml:space="preserve">
IF($O970 = 5 + N("CEO"),
    TODAY() - 16340,
    IF($O970 = 8 + N("Secretary"),
        RANDBETWEEN(TODAY() - 12418.5, TODAY()-6574.5),
        IF(OR($O970 = 7, $O970 = 14),
            RANDBETWEEN(TODAY() - 16071, TODAY() - 8766),
            IF(OR($O970 = 13, $O970 = 12, $O970 = 11),
                RANDBETWEEN(TODAY() - 27393.75, TODAY() - 12783.75),
                RANDBETWEEN(TODAY() - 27393.75, TODAY()-10957.5)
            )
        )
    )
)</f>
        <v>26978</v>
      </c>
      <c r="K970" s="6">
        <f ca="1" xml:space="preserve">
IF(OR($O970 = 5, $O970 = 6) + N("Se for presidente ou vice-presidente"),
    10 + N("Doutor"),
    IF($O970 = 7 + N("Se for diretor"),
        RANDBETWEEN(8,10) + N("Graduate school or Master’s degree or Doctorate"),
        IF($O970 = 14 + N("If a manager"),
            RANDBETWEEN(7,9),
            IF(OR($O970 = 13, $O970 = 12, $O970 = 11) + N("If coordinator or specialist or analyst"),
                RANDBETWEEN(7,8),
                7
            )
        )
    )
)</f>
        <v>8</v>
      </c>
      <c r="L970" s="8" t="str">
        <f ca="1">VLOOKUP($K970,Education!$A:$B,2,FALSE)</f>
        <v>Graduate school</v>
      </c>
      <c r="M970" s="7" t="e">
        <f ca="1" xml:space="preserve">
  IF(OR($O970 = 5, $O970 = 6, $O970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0" s="7" t="e">
        <f ca="1">VLOOKUP($M970,Department!$A:$B,2,FALSE)</f>
        <v>#NUM!</v>
      </c>
      <c r="O970" s="6">
        <f t="shared" ca="1" si="15"/>
        <v>11</v>
      </c>
      <c r="P970" s="7" t="str">
        <f ca="1">VLOOKUP($O970,Role!$A:$B,2,FALSE)</f>
        <v>Analyst</v>
      </c>
      <c r="Q970" s="6">
        <f ca="1" xml:space="preserve">
IF($O970 = 11 + N("Analyst"),
    RANDBETWEEN(5, 7) + N("Jr, Pleno, Sr"),
    ""
)</f>
        <v>7</v>
      </c>
      <c r="R970" s="7" t="e">
        <f ca="1" xml:space="preserve">
IF($Q970 &lt;&gt; "",
    VLOOKUP($Q970,Level!$A:$B,2,FALSE),
    ""
)</f>
        <v>#N/A</v>
      </c>
      <c r="S970" s="1" t="e">
        <f ca="1" xml:space="preserve">
IF($O970 = 5 + N("Presidente"),
    27000,
    IF($O970 = 6 + N("Vice-presidente"),
        23000,
        IF(OR($O970 = 8, $O970= 13, $O970 = 12) + N("Secretária bilíngue ou coordenador ou especialista"),
            8000,
            IF($O970 = 7 + N("Diretor"),
                15000,
                IF($O970 = 14 + N("Gerente"),
                    12000,
                    IF($O970 = 9 + N("Estagiário"),
                        705,
                        IF($O970 = 10 + N("Trainee"),
                            805,
                            IF($O970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IF($K970 = 7,
  500,
  IF($K970 = 8,
    1000,
    IF($K970 = 9,
      1500,
      IF($K970 = 10,
        2000,
        0
      )
    )
  )
)
+
N("Adicional no salário por área")
+
IF($M970 = 14 + N("Tecnologia da Informação"),
  120,
  IF($M970 = 16 + N("Vendas"),
    110,
    IF($M970 = 15 + N("Jurídico"),
      100,
      IF(OR($M970 = 8, $M970 = 9, $M970 = 11) + N("Recursos humanos ou comercial ou comunicação e marketing"),
        80,
        0
      )
    )
  )
)
+
N("Adicionando pegadinha")
+
IF(AND($M970 = 16, $K970 = 9, $O970 = 11, $Q970 = 5) + N("Se for de vendas, com mestrado, analista sênior"),
  IF(#REF! = 5,
    100,
    0
  )
  +
  IF($I970 = "M",
    200,
    0
  ),
  0
)</f>
        <v>#NUM!</v>
      </c>
    </row>
    <row r="971" spans="1:19" ht="14.25" customHeight="1" x14ac:dyDescent="0.2">
      <c r="A971" s="7" t="s">
        <v>94</v>
      </c>
      <c r="B971" s="5">
        <f>ROW()</f>
        <v>971</v>
      </c>
      <c r="C971" s="6" t="b">
        <v>1</v>
      </c>
      <c r="D971" s="7" t="e">
        <f ca="1">IF($B971 = 1 + N("Presidente"),
    127,
    IF($B971 = 2 + N("Vice-Presidente"),
        72,
        IF($B971 = 3 + N("Secretária bilíngue"),
            13,
            RANDBETWEEN(5,COUNT(#REF!) + 1)
        )
    )
)</f>
        <v>#NUM!</v>
      </c>
      <c r="E971" s="7" t="e">
        <f ca="1">VLOOKUP($D971,#REF!,2,FALSE)</f>
        <v>#NUM!</v>
      </c>
      <c r="F971" s="7" t="e">
        <f ca="1" xml:space="preserve">
IF($B971 = 1,
    0,
    RANDBETWEEN(5,COUNT(#REF!) + 1)
)</f>
        <v>#NUM!</v>
      </c>
      <c r="G971" s="7" t="e">
        <f ca="1" xml:space="preserve">
IF($B971 = 1 + N("Presidente"),
    "de Orléans e Bragança",
    VLOOKUP($F971,#REF!,2,FALSE) &amp; " " &amp; VLOOKUP(RANDBETWEEN(5,COUNT(#REF!) + 1),#REF!,2,FALSE)
)</f>
        <v>#NUM!</v>
      </c>
      <c r="H971" s="7" t="s">
        <v>1067</v>
      </c>
      <c r="I971" s="7" t="s">
        <v>5</v>
      </c>
      <c r="J971" s="8">
        <f ca="1" xml:space="preserve">
IF($O971 = 5 + N("CEO"),
    TODAY() - 16340,
    IF($O971 = 8 + N("Secretary"),
        RANDBETWEEN(TODAY() - 12418.5, TODAY()-6574.5),
        IF(OR($O971 = 7, $O971 = 14),
            RANDBETWEEN(TODAY() - 16071, TODAY() - 8766),
            IF(OR($O971 = 13, $O971 = 12, $O971 = 11),
                RANDBETWEEN(TODAY() - 27393.75, TODAY() - 12783.75),
                RANDBETWEEN(TODAY() - 27393.75, TODAY()-10957.5)
            )
        )
    )
)</f>
        <v>19737</v>
      </c>
      <c r="K971" s="6">
        <f ca="1" xml:space="preserve">
IF(OR($O971 = 5, $O971 = 6) + N("Se for presidente ou vice-presidente"),
    10 + N("Doutor"),
    IF($O971 = 7 + N("Se for diretor"),
        RANDBETWEEN(8,10) + N("Graduate school or Master’s degree or Doctorate"),
        IF($O971 = 14 + N("If a manager"),
            RANDBETWEEN(7,9),
            IF(OR($O971 = 13, $O971 = 12, $O971 = 11) + N("If coordinator or specialist or analyst"),
                RANDBETWEEN(7,8),
                7
            )
        )
    )
)</f>
        <v>7</v>
      </c>
      <c r="L971" s="8" t="str">
        <f ca="1">VLOOKUP($K971,Education!$A:$B,2,FALSE)</f>
        <v>Undergraduate degree</v>
      </c>
      <c r="M971" s="7" t="e">
        <f ca="1" xml:space="preserve">
  IF(OR($O971 = 5, $O971 = 6, $O971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1" s="7" t="e">
        <f ca="1">VLOOKUP($M971,Department!$A:$B,2,FALSE)</f>
        <v>#NUM!</v>
      </c>
      <c r="O971" s="6">
        <f t="shared" ca="1" si="15"/>
        <v>10</v>
      </c>
      <c r="P971" s="7" t="str">
        <f ca="1">VLOOKUP($O971,Role!$A:$B,2,FALSE)</f>
        <v>Trainee</v>
      </c>
      <c r="Q971" s="6" t="str">
        <f ca="1" xml:space="preserve">
IF($O971 = 11 + N("Analyst"),
    RANDBETWEEN(5, 7) + N("Jr, Pleno, Sr"),
    ""
)</f>
        <v/>
      </c>
      <c r="R971" s="7" t="str">
        <f ca="1" xml:space="preserve">
IF($Q971 &lt;&gt; "",
    VLOOKUP($Q971,Level!$A:$B,2,FALSE),
    ""
)</f>
        <v/>
      </c>
      <c r="S971" s="1" t="e">
        <f ca="1" xml:space="preserve">
IF($O971 = 5 + N("Presidente"),
    27000,
    IF($O971 = 6 + N("Vice-presidente"),
        23000,
        IF(OR($O971 = 8, $O971= 13, $O971 = 12) + N("Secretária bilíngue ou coordenador ou especialista"),
            8000,
            IF($O971 = 7 + N("Diretor"),
                15000,
                IF($O971 = 14 + N("Gerente"),
                    12000,
                    IF($O971 = 9 + N("Estagiário"),
                        705,
                        IF($O971 = 10 + N("Trainee"),
                            805,
                            IF($O971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IF($K971 = 7,
  500,
  IF($K971 = 8,
    1000,
    IF($K971 = 9,
      1500,
      IF($K971 = 10,
        2000,
        0
      )
    )
  )
)
+
N("Adicional no salário por área")
+
IF($M971 = 14 + N("Tecnologia da Informação"),
  120,
  IF($M971 = 16 + N("Vendas"),
    110,
    IF($M971 = 15 + N("Jurídico"),
      100,
      IF(OR($M971 = 8, $M971 = 9, $M971 = 11) + N("Recursos humanos ou comercial ou comunicação e marketing"),
        80,
        0
      )
    )
  )
)
+
N("Adicionando pegadinha")
+
IF(AND($M971 = 16, $K971 = 9, $O971 = 11, $Q971 = 5) + N("Se for de vendas, com mestrado, analista sênior"),
  IF(#REF! = 5,
    100,
    0
  )
  +
  IF($I971 = "M",
    200,
    0
  ),
  0
)</f>
        <v>#NUM!</v>
      </c>
    </row>
    <row r="972" spans="1:19" ht="14.25" customHeight="1" x14ac:dyDescent="0.2">
      <c r="A972" s="7" t="s">
        <v>94</v>
      </c>
      <c r="B972" s="5">
        <f>ROW()</f>
        <v>972</v>
      </c>
      <c r="C972" s="6" t="b">
        <v>1</v>
      </c>
      <c r="D972" s="7" t="e">
        <f ca="1">IF($B972 = 1 + N("Presidente"),
    127,
    IF($B972 = 2 + N("Vice-Presidente"),
        72,
        IF($B972 = 3 + N("Secretária bilíngue"),
            13,
            RANDBETWEEN(5,COUNT(#REF!) + 1)
        )
    )
)</f>
        <v>#NUM!</v>
      </c>
      <c r="E972" s="7" t="e">
        <f ca="1">VLOOKUP($D972,#REF!,2,FALSE)</f>
        <v>#NUM!</v>
      </c>
      <c r="F972" s="7" t="e">
        <f ca="1" xml:space="preserve">
IF($B972 = 1,
    0,
    RANDBETWEEN(5,COUNT(#REF!) + 1)
)</f>
        <v>#NUM!</v>
      </c>
      <c r="G972" s="7" t="e">
        <f ca="1" xml:space="preserve">
IF($B972 = 1 + N("Presidente"),
    "de Orléans e Bragança",
    VLOOKUP($F972,#REF!,2,FALSE) &amp; " " &amp; VLOOKUP(RANDBETWEEN(5,COUNT(#REF!) + 1),#REF!,2,FALSE)
)</f>
        <v>#NUM!</v>
      </c>
      <c r="H972" s="7" t="s">
        <v>1068</v>
      </c>
      <c r="I972" s="7" t="s">
        <v>5</v>
      </c>
      <c r="J972" s="8">
        <f ca="1" xml:space="preserve">
IF($O972 = 5 + N("CEO"),
    TODAY() - 16340,
    IF($O972 = 8 + N("Secretary"),
        RANDBETWEEN(TODAY() - 12418.5, TODAY()-6574.5),
        IF(OR($O972 = 7, $O972 = 14),
            RANDBETWEEN(TODAY() - 16071, TODAY() - 8766),
            IF(OR($O972 = 13, $O972 = 12, $O972 = 11),
                RANDBETWEEN(TODAY() - 27393.75, TODAY() - 12783.75),
                RANDBETWEEN(TODAY() - 27393.75, TODAY()-10957.5)
            )
        )
    )
)</f>
        <v>27435</v>
      </c>
      <c r="K972" s="6">
        <f ca="1" xml:space="preserve">
IF(OR($O972 = 5, $O972 = 6) + N("Se for presidente ou vice-presidente"),
    10 + N("Doutor"),
    IF($O972 = 7 + N("Se for diretor"),
        RANDBETWEEN(8,10) + N("Graduate school or Master’s degree or Doctorate"),
        IF($O972 = 14 + N("If a manager"),
            RANDBETWEEN(7,9),
            IF(OR($O972 = 13, $O972 = 12, $O972 = 11) + N("If coordinator or specialist or analyst"),
                RANDBETWEEN(7,8),
                7
            )
        )
    )
)</f>
        <v>7</v>
      </c>
      <c r="L972" s="8" t="str">
        <f ca="1">VLOOKUP($K972,Education!$A:$B,2,FALSE)</f>
        <v>Undergraduate degree</v>
      </c>
      <c r="M972" s="7" t="e">
        <f ca="1" xml:space="preserve">
  IF(OR($O972 = 5, $O972 = 6, $O972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2" s="7" t="e">
        <f ca="1">VLOOKUP($M972,Department!$A:$B,2,FALSE)</f>
        <v>#NUM!</v>
      </c>
      <c r="O972" s="6">
        <f t="shared" ca="1" si="15"/>
        <v>11</v>
      </c>
      <c r="P972" s="7" t="str">
        <f ca="1">VLOOKUP($O972,Role!$A:$B,2,FALSE)</f>
        <v>Analyst</v>
      </c>
      <c r="Q972" s="6">
        <f ca="1" xml:space="preserve">
IF($O972 = 11 + N("Analyst"),
    RANDBETWEEN(5, 7) + N("Jr, Pleno, Sr"),
    ""
)</f>
        <v>7</v>
      </c>
      <c r="R972" s="7" t="e">
        <f ca="1" xml:space="preserve">
IF($Q972 &lt;&gt; "",
    VLOOKUP($Q972,Level!$A:$B,2,FALSE),
    ""
)</f>
        <v>#N/A</v>
      </c>
      <c r="S972" s="1" t="e">
        <f ca="1" xml:space="preserve">
IF($O972 = 5 + N("Presidente"),
    27000,
    IF($O972 = 6 + N("Vice-presidente"),
        23000,
        IF(OR($O972 = 8, $O972= 13, $O972 = 12) + N("Secretária bilíngue ou coordenador ou especialista"),
            8000,
            IF($O972 = 7 + N("Diretor"),
                15000,
                IF($O972 = 14 + N("Gerente"),
                    12000,
                    IF($O972 = 9 + N("Estagiário"),
                        705,
                        IF($O972 = 10 + N("Trainee"),
                            805,
                            IF($O972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IF($K972 = 7,
  500,
  IF($K972 = 8,
    1000,
    IF($K972 = 9,
      1500,
      IF($K972 = 10,
        2000,
        0
      )
    )
  )
)
+
N("Adicional no salário por área")
+
IF($M972 = 14 + N("Tecnologia da Informação"),
  120,
  IF($M972 = 16 + N("Vendas"),
    110,
    IF($M972 = 15 + N("Jurídico"),
      100,
      IF(OR($M972 = 8, $M972 = 9, $M972 = 11) + N("Recursos humanos ou comercial ou comunicação e marketing"),
        80,
        0
      )
    )
  )
)
+
N("Adicionando pegadinha")
+
IF(AND($M972 = 16, $K972 = 9, $O972 = 11, $Q972 = 5) + N("Se for de vendas, com mestrado, analista sênior"),
  IF(#REF! = 5,
    100,
    0
  )
  +
  IF($I972 = "M",
    200,
    0
  ),
  0
)</f>
        <v>#NUM!</v>
      </c>
    </row>
    <row r="973" spans="1:19" ht="14.25" customHeight="1" x14ac:dyDescent="0.2">
      <c r="A973" s="7" t="s">
        <v>94</v>
      </c>
      <c r="B973" s="5">
        <f>ROW()</f>
        <v>973</v>
      </c>
      <c r="C973" s="6" t="b">
        <v>1</v>
      </c>
      <c r="D973" s="7" t="e">
        <f ca="1">IF($B973 = 1 + N("Presidente"),
    127,
    IF($B973 = 2 + N("Vice-Presidente"),
        72,
        IF($B973 = 3 + N("Secretária bilíngue"),
            13,
            RANDBETWEEN(5,COUNT(#REF!) + 1)
        )
    )
)</f>
        <v>#NUM!</v>
      </c>
      <c r="E973" s="7" t="e">
        <f ca="1">VLOOKUP($D973,#REF!,2,FALSE)</f>
        <v>#NUM!</v>
      </c>
      <c r="F973" s="7" t="e">
        <f ca="1" xml:space="preserve">
IF($B973 = 1,
    0,
    RANDBETWEEN(5,COUNT(#REF!) + 1)
)</f>
        <v>#NUM!</v>
      </c>
      <c r="G973" s="7" t="e">
        <f ca="1" xml:space="preserve">
IF($B973 = 1 + N("Presidente"),
    "de Orléans e Bragança",
    VLOOKUP($F973,#REF!,2,FALSE) &amp; " " &amp; VLOOKUP(RANDBETWEEN(5,COUNT(#REF!) + 1),#REF!,2,FALSE)
)</f>
        <v>#NUM!</v>
      </c>
      <c r="H973" s="7" t="s">
        <v>1069</v>
      </c>
      <c r="I973" s="7" t="s">
        <v>6</v>
      </c>
      <c r="J973" s="8">
        <f ca="1" xml:space="preserve">
IF($O973 = 5 + N("CEO"),
    TODAY() - 16340,
    IF($O973 = 8 + N("Secretary"),
        RANDBETWEEN(TODAY() - 12418.5, TODAY()-6574.5),
        IF(OR($O973 = 7, $O973 = 14),
            RANDBETWEEN(TODAY() - 16071, TODAY() - 8766),
            IF(OR($O973 = 13, $O973 = 12, $O973 = 11),
                RANDBETWEEN(TODAY() - 27393.75, TODAY() - 12783.75),
                RANDBETWEEN(TODAY() - 27393.75, TODAY()-10957.5)
            )
        )
    )
)</f>
        <v>19154</v>
      </c>
      <c r="K973" s="6">
        <f ca="1" xml:space="preserve">
IF(OR($O973 = 5, $O973 = 6) + N("Se for presidente ou vice-presidente"),
    10 + N("Doutor"),
    IF($O973 = 7 + N("Se for diretor"),
        RANDBETWEEN(8,10) + N("Graduate school or Master’s degree or Doctorate"),
        IF($O973 = 14 + N("If a manager"),
            RANDBETWEEN(7,9),
            IF(OR($O973 = 13, $O973 = 12, $O973 = 11) + N("If coordinator or specialist or analyst"),
                RANDBETWEEN(7,8),
                7
            )
        )
    )
)</f>
        <v>7</v>
      </c>
      <c r="L973" s="8" t="str">
        <f ca="1">VLOOKUP($K973,Education!$A:$B,2,FALSE)</f>
        <v>Undergraduate degree</v>
      </c>
      <c r="M973" s="7" t="e">
        <f ca="1" xml:space="preserve">
  IF(OR($O973 = 5, $O973 = 6, $O973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3" s="7" t="e">
        <f ca="1">VLOOKUP($M973,Department!$A:$B,2,FALSE)</f>
        <v>#NUM!</v>
      </c>
      <c r="O973" s="6">
        <f t="shared" ca="1" si="15"/>
        <v>10</v>
      </c>
      <c r="P973" s="7" t="str">
        <f ca="1">VLOOKUP($O973,Role!$A:$B,2,FALSE)</f>
        <v>Trainee</v>
      </c>
      <c r="Q973" s="6" t="str">
        <f ca="1" xml:space="preserve">
IF($O973 = 11 + N("Analyst"),
    RANDBETWEEN(5, 7) + N("Jr, Pleno, Sr"),
    ""
)</f>
        <v/>
      </c>
      <c r="R973" s="7" t="str">
        <f ca="1" xml:space="preserve">
IF($Q973 &lt;&gt; "",
    VLOOKUP($Q973,Level!$A:$B,2,FALSE),
    ""
)</f>
        <v/>
      </c>
      <c r="S973" s="1" t="e">
        <f ca="1" xml:space="preserve">
IF($O973 = 5 + N("Presidente"),
    27000,
    IF($O973 = 6 + N("Vice-presidente"),
        23000,
        IF(OR($O973 = 8, $O973= 13, $O973 = 12) + N("Secretária bilíngue ou coordenador ou especialista"),
            8000,
            IF($O973 = 7 + N("Diretor"),
                15000,
                IF($O973 = 14 + N("Gerente"),
                    12000,
                    IF($O973 = 9 + N("Estagiário"),
                        705,
                        IF($O973 = 10 + N("Trainee"),
                            805,
                            IF($O973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IF($K973 = 7,
  500,
  IF($K973 = 8,
    1000,
    IF($K973 = 9,
      1500,
      IF($K973 = 10,
        2000,
        0
      )
    )
  )
)
+
N("Adicional no salário por área")
+
IF($M973 = 14 + N("Tecnologia da Informação"),
  120,
  IF($M973 = 16 + N("Vendas"),
    110,
    IF($M973 = 15 + N("Jurídico"),
      100,
      IF(OR($M973 = 8, $M973 = 9, $M973 = 11) + N("Recursos humanos ou comercial ou comunicação e marketing"),
        80,
        0
      )
    )
  )
)
+
N("Adicionando pegadinha")
+
IF(AND($M973 = 16, $K973 = 9, $O973 = 11, $Q973 = 5) + N("Se for de vendas, com mestrado, analista sênior"),
  IF(#REF! = 5,
    100,
    0
  )
  +
  IF($I973 = "M",
    200,
    0
  ),
  0
)</f>
        <v>#NUM!</v>
      </c>
    </row>
    <row r="974" spans="1:19" ht="14.25" customHeight="1" x14ac:dyDescent="0.2">
      <c r="A974" s="7" t="s">
        <v>94</v>
      </c>
      <c r="B974" s="5">
        <f>ROW()</f>
        <v>974</v>
      </c>
      <c r="C974" s="6" t="b">
        <v>1</v>
      </c>
      <c r="D974" s="7" t="e">
        <f ca="1">IF($B974 = 1 + N("Presidente"),
    127,
    IF($B974 = 2 + N("Vice-Presidente"),
        72,
        IF($B974 = 3 + N("Secretária bilíngue"),
            13,
            RANDBETWEEN(5,COUNT(#REF!) + 1)
        )
    )
)</f>
        <v>#NUM!</v>
      </c>
      <c r="E974" s="7" t="e">
        <f ca="1">VLOOKUP($D974,#REF!,2,FALSE)</f>
        <v>#NUM!</v>
      </c>
      <c r="F974" s="7" t="e">
        <f ca="1" xml:space="preserve">
IF($B974 = 1,
    0,
    RANDBETWEEN(5,COUNT(#REF!) + 1)
)</f>
        <v>#NUM!</v>
      </c>
      <c r="G974" s="7" t="e">
        <f ca="1" xml:space="preserve">
IF($B974 = 1 + N("Presidente"),
    "de Orléans e Bragança",
    VLOOKUP($F974,#REF!,2,FALSE) &amp; " " &amp; VLOOKUP(RANDBETWEEN(5,COUNT(#REF!) + 1),#REF!,2,FALSE)
)</f>
        <v>#NUM!</v>
      </c>
      <c r="H974" s="7" t="s">
        <v>1070</v>
      </c>
      <c r="I974" s="7" t="s">
        <v>5</v>
      </c>
      <c r="J974" s="8">
        <f ca="1" xml:space="preserve">
IF($O974 = 5 + N("CEO"),
    TODAY() - 16340,
    IF($O974 = 8 + N("Secretary"),
        RANDBETWEEN(TODAY() - 12418.5, TODAY()-6574.5),
        IF(OR($O974 = 7, $O974 = 14),
            RANDBETWEEN(TODAY() - 16071, TODAY() - 8766),
            IF(OR($O974 = 13, $O974 = 12, $O974 = 11),
                RANDBETWEEN(TODAY() - 27393.75, TODAY() - 12783.75),
                RANDBETWEEN(TODAY() - 27393.75, TODAY()-10957.5)
            )
        )
    )
)</f>
        <v>21350</v>
      </c>
      <c r="K974" s="6">
        <f ca="1" xml:space="preserve">
IF(OR($O974 = 5, $O974 = 6) + N("Se for presidente ou vice-presidente"),
    10 + N("Doutor"),
    IF($O974 = 7 + N("Se for diretor"),
        RANDBETWEEN(8,10) + N("Graduate school or Master’s degree or Doctorate"),
        IF($O974 = 14 + N("If a manager"),
            RANDBETWEEN(7,9),
            IF(OR($O974 = 13, $O974 = 12, $O974 = 11) + N("If coordinator or specialist or analyst"),
                RANDBETWEEN(7,8),
                7
            )
        )
    )
)</f>
        <v>8</v>
      </c>
      <c r="L974" s="8" t="str">
        <f ca="1">VLOOKUP($K974,Education!$A:$B,2,FALSE)</f>
        <v>Graduate school</v>
      </c>
      <c r="M974" s="7" t="e">
        <f ca="1" xml:space="preserve">
  IF(OR($O974 = 5, $O974 = 6, $O974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4" s="7" t="e">
        <f ca="1">VLOOKUP($M974,Department!$A:$B,2,FALSE)</f>
        <v>#NUM!</v>
      </c>
      <c r="O974" s="6">
        <f t="shared" ca="1" si="15"/>
        <v>11</v>
      </c>
      <c r="P974" s="7" t="str">
        <f ca="1">VLOOKUP($O974,Role!$A:$B,2,FALSE)</f>
        <v>Analyst</v>
      </c>
      <c r="Q974" s="6">
        <f ca="1" xml:space="preserve">
IF($O974 = 11 + N("Analyst"),
    RANDBETWEEN(5, 7) + N("Jr, Pleno, Sr"),
    ""
)</f>
        <v>6</v>
      </c>
      <c r="R974" s="7" t="e">
        <f ca="1" xml:space="preserve">
IF($Q974 &lt;&gt; "",
    VLOOKUP($Q974,Level!$A:$B,2,FALSE),
    ""
)</f>
        <v>#N/A</v>
      </c>
      <c r="S974" s="1" t="e">
        <f ca="1" xml:space="preserve">
IF($O974 = 5 + N("Presidente"),
    27000,
    IF($O974 = 6 + N("Vice-presidente"),
        23000,
        IF(OR($O974 = 8, $O974= 13, $O974 = 12) + N("Secretária bilíngue ou coordenador ou especialista"),
            8000,
            IF($O974 = 7 + N("Diretor"),
                15000,
                IF($O974 = 14 + N("Gerente"),
                    12000,
                    IF($O974 = 9 + N("Estagiário"),
                        705,
                        IF($O974 = 10 + N("Trainee"),
                            805,
                            IF($O974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IF($K974 = 7,
  500,
  IF($K974 = 8,
    1000,
    IF($K974 = 9,
      1500,
      IF($K974 = 10,
        2000,
        0
      )
    )
  )
)
+
N("Adicional no salário por área")
+
IF($M974 = 14 + N("Tecnologia da Informação"),
  120,
  IF($M974 = 16 + N("Vendas"),
    110,
    IF($M974 = 15 + N("Jurídico"),
      100,
      IF(OR($M974 = 8, $M974 = 9, $M974 = 11) + N("Recursos humanos ou comercial ou comunicação e marketing"),
        80,
        0
      )
    )
  )
)
+
N("Adicionando pegadinha")
+
IF(AND($M974 = 16, $K974 = 9, $O974 = 11, $Q974 = 5) + N("Se for de vendas, com mestrado, analista sênior"),
  IF(#REF! = 5,
    100,
    0
  )
  +
  IF($I974 = "M",
    200,
    0
  ),
  0
)</f>
        <v>#NUM!</v>
      </c>
    </row>
    <row r="975" spans="1:19" ht="14.25" customHeight="1" x14ac:dyDescent="0.2">
      <c r="A975" s="7" t="s">
        <v>94</v>
      </c>
      <c r="B975" s="5">
        <f>ROW()</f>
        <v>975</v>
      </c>
      <c r="C975" s="6" t="b">
        <v>1</v>
      </c>
      <c r="D975" s="7" t="e">
        <f ca="1">IF($B975 = 1 + N("Presidente"),
    127,
    IF($B975 = 2 + N("Vice-Presidente"),
        72,
        IF($B975 = 3 + N("Secretária bilíngue"),
            13,
            RANDBETWEEN(5,COUNT(#REF!) + 1)
        )
    )
)</f>
        <v>#NUM!</v>
      </c>
      <c r="E975" s="7" t="e">
        <f ca="1">VLOOKUP($D975,#REF!,2,FALSE)</f>
        <v>#NUM!</v>
      </c>
      <c r="F975" s="7" t="e">
        <f ca="1" xml:space="preserve">
IF($B975 = 1,
    0,
    RANDBETWEEN(5,COUNT(#REF!) + 1)
)</f>
        <v>#NUM!</v>
      </c>
      <c r="G975" s="7" t="e">
        <f ca="1" xml:space="preserve">
IF($B975 = 1 + N("Presidente"),
    "de Orléans e Bragança",
    VLOOKUP($F975,#REF!,2,FALSE) &amp; " " &amp; VLOOKUP(RANDBETWEEN(5,COUNT(#REF!) + 1),#REF!,2,FALSE)
)</f>
        <v>#NUM!</v>
      </c>
      <c r="H975" s="7" t="s">
        <v>1071</v>
      </c>
      <c r="I975" s="7" t="s">
        <v>5</v>
      </c>
      <c r="J975" s="8">
        <f ca="1" xml:space="preserve">
IF($O975 = 5 + N("CEO"),
    TODAY() - 16340,
    IF($O975 = 8 + N("Secretary"),
        RANDBETWEEN(TODAY() - 12418.5, TODAY()-6574.5),
        IF(OR($O975 = 7, $O975 = 14),
            RANDBETWEEN(TODAY() - 16071, TODAY() - 8766),
            IF(OR($O975 = 13, $O975 = 12, $O975 = 11),
                RANDBETWEEN(TODAY() - 27393.75, TODAY() - 12783.75),
                RANDBETWEEN(TODAY() - 27393.75, TODAY()-10957.5)
            )
        )
    )
)</f>
        <v>30350</v>
      </c>
      <c r="K975" s="6">
        <f ca="1" xml:space="preserve">
IF(OR($O975 = 5, $O975 = 6) + N("Se for presidente ou vice-presidente"),
    10 + N("Doutor"),
    IF($O975 = 7 + N("Se for diretor"),
        RANDBETWEEN(8,10) + N("Graduate school or Master’s degree or Doctorate"),
        IF($O975 = 14 + N("If a manager"),
            RANDBETWEEN(7,9),
            IF(OR($O975 = 13, $O975 = 12, $O975 = 11) + N("If coordinator or specialist or analyst"),
                RANDBETWEEN(7,8),
                7
            )
        )
    )
)</f>
        <v>7</v>
      </c>
      <c r="L975" s="8" t="str">
        <f ca="1">VLOOKUP($K975,Education!$A:$B,2,FALSE)</f>
        <v>Undergraduate degree</v>
      </c>
      <c r="M975" s="7" t="e">
        <f ca="1" xml:space="preserve">
  IF(OR($O975 = 5, $O975 = 6, $O975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5" s="7" t="e">
        <f ca="1">VLOOKUP($M975,Department!$A:$B,2,FALSE)</f>
        <v>#NUM!</v>
      </c>
      <c r="O975" s="6">
        <f t="shared" ca="1" si="15"/>
        <v>9</v>
      </c>
      <c r="P975" s="7" t="str">
        <f ca="1">VLOOKUP($O975,Role!$A:$B,2,FALSE)</f>
        <v>Intern</v>
      </c>
      <c r="Q975" s="6" t="str">
        <f ca="1" xml:space="preserve">
IF($O975 = 11 + N("Analyst"),
    RANDBETWEEN(5, 7) + N("Jr, Pleno, Sr"),
    ""
)</f>
        <v/>
      </c>
      <c r="R975" s="7" t="str">
        <f ca="1" xml:space="preserve">
IF($Q975 &lt;&gt; "",
    VLOOKUP($Q975,Level!$A:$B,2,FALSE),
    ""
)</f>
        <v/>
      </c>
      <c r="S975" s="1" t="e">
        <f ca="1" xml:space="preserve">
IF($O975 = 5 + N("Presidente"),
    27000,
    IF($O975 = 6 + N("Vice-presidente"),
        23000,
        IF(OR($O975 = 8, $O975= 13, $O975 = 12) + N("Secretária bilíngue ou coordenador ou especialista"),
            8000,
            IF($O975 = 7 + N("Diretor"),
                15000,
                IF($O975 = 14 + N("Gerente"),
                    12000,
                    IF($O975 = 9 + N("Estagiário"),
                        705,
                        IF($O975 = 10 + N("Trainee"),
                            805,
                            IF($O975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IF($K975 = 7,
  500,
  IF($K975 = 8,
    1000,
    IF($K975 = 9,
      1500,
      IF($K975 = 10,
        2000,
        0
      )
    )
  )
)
+
N("Adicional no salário por área")
+
IF($M975 = 14 + N("Tecnologia da Informação"),
  120,
  IF($M975 = 16 + N("Vendas"),
    110,
    IF($M975 = 15 + N("Jurídico"),
      100,
      IF(OR($M975 = 8, $M975 = 9, $M975 = 11) + N("Recursos humanos ou comercial ou comunicação e marketing"),
        80,
        0
      )
    )
  )
)
+
N("Adicionando pegadinha")
+
IF(AND($M975 = 16, $K975 = 9, $O975 = 11, $Q975 = 5) + N("Se for de vendas, com mestrado, analista sênior"),
  IF(#REF! = 5,
    100,
    0
  )
  +
  IF($I975 = "M",
    200,
    0
  ),
  0
)</f>
        <v>#NUM!</v>
      </c>
    </row>
    <row r="976" spans="1:19" ht="14.25" customHeight="1" x14ac:dyDescent="0.2">
      <c r="A976" s="7" t="s">
        <v>94</v>
      </c>
      <c r="B976" s="5">
        <f>ROW()</f>
        <v>976</v>
      </c>
      <c r="C976" s="6" t="b">
        <v>1</v>
      </c>
      <c r="D976" s="7" t="e">
        <f ca="1">IF($B976 = 1 + N("Presidente"),
    127,
    IF($B976 = 2 + N("Vice-Presidente"),
        72,
        IF($B976 = 3 + N("Secretária bilíngue"),
            13,
            RANDBETWEEN(5,COUNT(#REF!) + 1)
        )
    )
)</f>
        <v>#NUM!</v>
      </c>
      <c r="E976" s="7" t="e">
        <f ca="1">VLOOKUP($D976,#REF!,2,FALSE)</f>
        <v>#NUM!</v>
      </c>
      <c r="F976" s="7" t="e">
        <f ca="1" xml:space="preserve">
IF($B976 = 1,
    0,
    RANDBETWEEN(5,COUNT(#REF!) + 1)
)</f>
        <v>#NUM!</v>
      </c>
      <c r="G976" s="7" t="e">
        <f ca="1" xml:space="preserve">
IF($B976 = 1 + N("Presidente"),
    "de Orléans e Bragança",
    VLOOKUP($F976,#REF!,2,FALSE) &amp; " " &amp; VLOOKUP(RANDBETWEEN(5,COUNT(#REF!) + 1),#REF!,2,FALSE)
)</f>
        <v>#NUM!</v>
      </c>
      <c r="H976" s="7" t="s">
        <v>1072</v>
      </c>
      <c r="I976" s="7" t="s">
        <v>5</v>
      </c>
      <c r="J976" s="8">
        <f ca="1" xml:space="preserve">
IF($O976 = 5 + N("CEO"),
    TODAY() - 16340,
    IF($O976 = 8 + N("Secretary"),
        RANDBETWEEN(TODAY() - 12418.5, TODAY()-6574.5),
        IF(OR($O976 = 7, $O976 = 14),
            RANDBETWEEN(TODAY() - 16071, TODAY() - 8766),
            IF(OR($O976 = 13, $O976 = 12, $O976 = 11),
                RANDBETWEEN(TODAY() - 27393.75, TODAY() - 12783.75),
                RANDBETWEEN(TODAY() - 27393.75, TODAY()-10957.5)
            )
        )
    )
)</f>
        <v>23876</v>
      </c>
      <c r="K976" s="6">
        <f ca="1" xml:space="preserve">
IF(OR($O976 = 5, $O976 = 6) + N("Se for presidente ou vice-presidente"),
    10 + N("Doutor"),
    IF($O976 = 7 + N("Se for diretor"),
        RANDBETWEEN(8,10) + N("Graduate school or Master’s degree or Doctorate"),
        IF($O976 = 14 + N("If a manager"),
            RANDBETWEEN(7,9),
            IF(OR($O976 = 13, $O976 = 12, $O976 = 11) + N("If coordinator or specialist or analyst"),
                RANDBETWEEN(7,8),
                7
            )
        )
    )
)</f>
        <v>7</v>
      </c>
      <c r="L976" s="8" t="str">
        <f ca="1">VLOOKUP($K976,Education!$A:$B,2,FALSE)</f>
        <v>Undergraduate degree</v>
      </c>
      <c r="M976" s="7" t="e">
        <f ca="1" xml:space="preserve">
  IF(OR($O976 = 5, $O976 = 6, $O976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6" s="7" t="e">
        <f ca="1">VLOOKUP($M976,Department!$A:$B,2,FALSE)</f>
        <v>#NUM!</v>
      </c>
      <c r="O976" s="6">
        <f t="shared" ca="1" si="15"/>
        <v>11</v>
      </c>
      <c r="P976" s="7" t="str">
        <f ca="1">VLOOKUP($O976,Role!$A:$B,2,FALSE)</f>
        <v>Analyst</v>
      </c>
      <c r="Q976" s="6">
        <f ca="1" xml:space="preserve">
IF($O976 = 11 + N("Analyst"),
    RANDBETWEEN(5, 7) + N("Jr, Pleno, Sr"),
    ""
)</f>
        <v>5</v>
      </c>
      <c r="R976" s="7" t="e">
        <f ca="1" xml:space="preserve">
IF($Q976 &lt;&gt; "",
    VLOOKUP($Q976,Level!$A:$B,2,FALSE),
    ""
)</f>
        <v>#N/A</v>
      </c>
      <c r="S976" s="1" t="e">
        <f ca="1" xml:space="preserve">
IF($O976 = 5 + N("Presidente"),
    27000,
    IF($O976 = 6 + N("Vice-presidente"),
        23000,
        IF(OR($O976 = 8, $O976= 13, $O976 = 12) + N("Secretária bilíngue ou coordenador ou especialista"),
            8000,
            IF($O976 = 7 + N("Diretor"),
                15000,
                IF($O976 = 14 + N("Gerente"),
                    12000,
                    IF($O976 = 9 + N("Estagiário"),
                        705,
                        IF($O976 = 10 + N("Trainee"),
                            805,
                            IF($O976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IF($K976 = 7,
  500,
  IF($K976 = 8,
    1000,
    IF($K976 = 9,
      1500,
      IF($K976 = 10,
        2000,
        0
      )
    )
  )
)
+
N("Adicional no salário por área")
+
IF($M976 = 14 + N("Tecnologia da Informação"),
  120,
  IF($M976 = 16 + N("Vendas"),
    110,
    IF($M976 = 15 + N("Jurídico"),
      100,
      IF(OR($M976 = 8, $M976 = 9, $M976 = 11) + N("Recursos humanos ou comercial ou comunicação e marketing"),
        80,
        0
      )
    )
  )
)
+
N("Adicionando pegadinha")
+
IF(AND($M976 = 16, $K976 = 9, $O976 = 11, $Q976 = 5) + N("Se for de vendas, com mestrado, analista sênior"),
  IF(#REF! = 5,
    100,
    0
  )
  +
  IF($I976 = "M",
    200,
    0
  ),
  0
)</f>
        <v>#NUM!</v>
      </c>
    </row>
    <row r="977" spans="1:19" ht="14.25" customHeight="1" x14ac:dyDescent="0.2">
      <c r="A977" s="7" t="s">
        <v>94</v>
      </c>
      <c r="B977" s="5">
        <f>ROW()</f>
        <v>977</v>
      </c>
      <c r="C977" s="6" t="b">
        <v>1</v>
      </c>
      <c r="D977" s="7" t="e">
        <f ca="1">IF($B977 = 1 + N("Presidente"),
    127,
    IF($B977 = 2 + N("Vice-Presidente"),
        72,
        IF($B977 = 3 + N("Secretária bilíngue"),
            13,
            RANDBETWEEN(5,COUNT(#REF!) + 1)
        )
    )
)</f>
        <v>#NUM!</v>
      </c>
      <c r="E977" s="7" t="e">
        <f ca="1">VLOOKUP($D977,#REF!,2,FALSE)</f>
        <v>#NUM!</v>
      </c>
      <c r="F977" s="7" t="e">
        <f ca="1" xml:space="preserve">
IF($B977 = 1,
    0,
    RANDBETWEEN(5,COUNT(#REF!) + 1)
)</f>
        <v>#NUM!</v>
      </c>
      <c r="G977" s="7" t="e">
        <f ca="1" xml:space="preserve">
IF($B977 = 1 + N("Presidente"),
    "de Orléans e Bragança",
    VLOOKUP($F977,#REF!,2,FALSE) &amp; " " &amp; VLOOKUP(RANDBETWEEN(5,COUNT(#REF!) + 1),#REF!,2,FALSE)
)</f>
        <v>#NUM!</v>
      </c>
      <c r="H977" s="7" t="s">
        <v>1073</v>
      </c>
      <c r="I977" s="7" t="s">
        <v>5</v>
      </c>
      <c r="J977" s="8">
        <f ca="1" xml:space="preserve">
IF($O977 = 5 + N("CEO"),
    TODAY() - 16340,
    IF($O977 = 8 + N("Secretary"),
        RANDBETWEEN(TODAY() - 12418.5, TODAY()-6574.5),
        IF(OR($O977 = 7, $O977 = 14),
            RANDBETWEEN(TODAY() - 16071, TODAY() - 8766),
            IF(OR($O977 = 13, $O977 = 12, $O977 = 11),
                RANDBETWEEN(TODAY() - 27393.75, TODAY() - 12783.75),
                RANDBETWEEN(TODAY() - 27393.75, TODAY()-10957.5)
            )
        )
    )
)</f>
        <v>21855</v>
      </c>
      <c r="K977" s="6">
        <f ca="1" xml:space="preserve">
IF(OR($O977 = 5, $O977 = 6) + N("Se for presidente ou vice-presidente"),
    10 + N("Doutor"),
    IF($O977 = 7 + N("Se for diretor"),
        RANDBETWEEN(8,10) + N("Graduate school or Master’s degree or Doctorate"),
        IF($O977 = 14 + N("If a manager"),
            RANDBETWEEN(7,9),
            IF(OR($O977 = 13, $O977 = 12, $O977 = 11) + N("If coordinator or specialist or analyst"),
                RANDBETWEEN(7,8),
                7
            )
        )
    )
)</f>
        <v>7</v>
      </c>
      <c r="L977" s="8" t="str">
        <f ca="1">VLOOKUP($K977,Education!$A:$B,2,FALSE)</f>
        <v>Undergraduate degree</v>
      </c>
      <c r="M977" s="7" t="e">
        <f ca="1" xml:space="preserve">
  IF(OR($O977 = 5, $O977 = 6, $O977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7" s="7" t="e">
        <f ca="1">VLOOKUP($M977,Department!$A:$B,2,FALSE)</f>
        <v>#NUM!</v>
      </c>
      <c r="O977" s="6">
        <f t="shared" ca="1" si="15"/>
        <v>10</v>
      </c>
      <c r="P977" s="7" t="str">
        <f ca="1">VLOOKUP($O977,Role!$A:$B,2,FALSE)</f>
        <v>Trainee</v>
      </c>
      <c r="Q977" s="6" t="str">
        <f ca="1" xml:space="preserve">
IF($O977 = 11 + N("Analyst"),
    RANDBETWEEN(5, 7) + N("Jr, Pleno, Sr"),
    ""
)</f>
        <v/>
      </c>
      <c r="R977" s="7" t="str">
        <f ca="1" xml:space="preserve">
IF($Q977 &lt;&gt; "",
    VLOOKUP($Q977,Level!$A:$B,2,FALSE),
    ""
)</f>
        <v/>
      </c>
      <c r="S977" s="1" t="e">
        <f ca="1" xml:space="preserve">
IF($O977 = 5 + N("Presidente"),
    27000,
    IF($O977 = 6 + N("Vice-presidente"),
        23000,
        IF(OR($O977 = 8, $O977= 13, $O977 = 12) + N("Secretária bilíngue ou coordenador ou especialista"),
            8000,
            IF($O977 = 7 + N("Diretor"),
                15000,
                IF($O977 = 14 + N("Gerente"),
                    12000,
                    IF($O977 = 9 + N("Estagiário"),
                        705,
                        IF($O977 = 10 + N("Trainee"),
                            805,
                            IF($O977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IF($K977 = 7,
  500,
  IF($K977 = 8,
    1000,
    IF($K977 = 9,
      1500,
      IF($K977 = 10,
        2000,
        0
      )
    )
  )
)
+
N("Adicional no salário por área")
+
IF($M977 = 14 + N("Tecnologia da Informação"),
  120,
  IF($M977 = 16 + N("Vendas"),
    110,
    IF($M977 = 15 + N("Jurídico"),
      100,
      IF(OR($M977 = 8, $M977 = 9, $M977 = 11) + N("Recursos humanos ou comercial ou comunicação e marketing"),
        80,
        0
      )
    )
  )
)
+
N("Adicionando pegadinha")
+
IF(AND($M977 = 16, $K977 = 9, $O977 = 11, $Q977 = 5) + N("Se for de vendas, com mestrado, analista sênior"),
  IF(#REF! = 5,
    100,
    0
  )
  +
  IF($I977 = "M",
    200,
    0
  ),
  0
)</f>
        <v>#NUM!</v>
      </c>
    </row>
    <row r="978" spans="1:19" ht="14.25" customHeight="1" x14ac:dyDescent="0.2">
      <c r="A978" s="7" t="s">
        <v>94</v>
      </c>
      <c r="B978" s="5">
        <f>ROW()</f>
        <v>978</v>
      </c>
      <c r="C978" s="6" t="b">
        <v>1</v>
      </c>
      <c r="D978" s="7" t="e">
        <f ca="1">IF($B978 = 1 + N("Presidente"),
    127,
    IF($B978 = 2 + N("Vice-Presidente"),
        72,
        IF($B978 = 3 + N("Secretária bilíngue"),
            13,
            RANDBETWEEN(5,COUNT(#REF!) + 1)
        )
    )
)</f>
        <v>#NUM!</v>
      </c>
      <c r="E978" s="7" t="e">
        <f ca="1">VLOOKUP($D978,#REF!,2,FALSE)</f>
        <v>#NUM!</v>
      </c>
      <c r="F978" s="7" t="e">
        <f ca="1" xml:space="preserve">
IF($B978 = 1,
    0,
    RANDBETWEEN(5,COUNT(#REF!) + 1)
)</f>
        <v>#NUM!</v>
      </c>
      <c r="G978" s="7" t="e">
        <f ca="1" xml:space="preserve">
IF($B978 = 1 + N("Presidente"),
    "de Orléans e Bragança",
    VLOOKUP($F978,#REF!,2,FALSE) &amp; " " &amp; VLOOKUP(RANDBETWEEN(5,COUNT(#REF!) + 1),#REF!,2,FALSE)
)</f>
        <v>#NUM!</v>
      </c>
      <c r="H978" s="7" t="s">
        <v>1074</v>
      </c>
      <c r="I978" s="7" t="s">
        <v>5</v>
      </c>
      <c r="J978" s="8">
        <f ca="1" xml:space="preserve">
IF($O978 = 5 + N("CEO"),
    TODAY() - 16340,
    IF($O978 = 8 + N("Secretary"),
        RANDBETWEEN(TODAY() - 12418.5, TODAY()-6574.5),
        IF(OR($O978 = 7, $O978 = 14),
            RANDBETWEEN(TODAY() - 16071, TODAY() - 8766),
            IF(OR($O978 = 13, $O978 = 12, $O978 = 11),
                RANDBETWEEN(TODAY() - 27393.75, TODAY() - 12783.75),
                RANDBETWEEN(TODAY() - 27393.75, TODAY()-10957.5)
            )
        )
    )
)</f>
        <v>21392</v>
      </c>
      <c r="K978" s="6">
        <f ca="1" xml:space="preserve">
IF(OR($O978 = 5, $O978 = 6) + N("Se for presidente ou vice-presidente"),
    10 + N("Doutor"),
    IF($O978 = 7 + N("Se for diretor"),
        RANDBETWEEN(8,10) + N("Graduate school or Master’s degree or Doctorate"),
        IF($O978 = 14 + N("If a manager"),
            RANDBETWEEN(7,9),
            IF(OR($O978 = 13, $O978 = 12, $O978 = 11) + N("If coordinator or specialist or analyst"),
                RANDBETWEEN(7,8),
                7
            )
        )
    )
)</f>
        <v>8</v>
      </c>
      <c r="L978" s="8" t="str">
        <f ca="1">VLOOKUP($K978,Education!$A:$B,2,FALSE)</f>
        <v>Graduate school</v>
      </c>
      <c r="M978" s="7" t="e">
        <f ca="1" xml:space="preserve">
  IF(OR($O978 = 5, $O978 = 6, $O978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8" s="7" t="e">
        <f ca="1">VLOOKUP($M978,Department!$A:$B,2,FALSE)</f>
        <v>#NUM!</v>
      </c>
      <c r="O978" s="6">
        <f t="shared" ca="1" si="15"/>
        <v>11</v>
      </c>
      <c r="P978" s="7" t="str">
        <f ca="1">VLOOKUP($O978,Role!$A:$B,2,FALSE)</f>
        <v>Analyst</v>
      </c>
      <c r="Q978" s="6">
        <f ca="1" xml:space="preserve">
IF($O978 = 11 + N("Analyst"),
    RANDBETWEEN(5, 7) + N("Jr, Pleno, Sr"),
    ""
)</f>
        <v>5</v>
      </c>
      <c r="R978" s="7" t="e">
        <f ca="1" xml:space="preserve">
IF($Q978 &lt;&gt; "",
    VLOOKUP($Q978,Level!$A:$B,2,FALSE),
    ""
)</f>
        <v>#N/A</v>
      </c>
      <c r="S978" s="1" t="e">
        <f ca="1" xml:space="preserve">
IF($O978 = 5 + N("Presidente"),
    27000,
    IF($O978 = 6 + N("Vice-presidente"),
        23000,
        IF(OR($O978 = 8, $O978= 13, $O978 = 12) + N("Secretária bilíngue ou coordenador ou especialista"),
            8000,
            IF($O978 = 7 + N("Diretor"),
                15000,
                IF($O978 = 14 + N("Gerente"),
                    12000,
                    IF($O978 = 9 + N("Estagiário"),
                        705,
                        IF($O978 = 10 + N("Trainee"),
                            805,
                            IF($O978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IF($K978 = 7,
  500,
  IF($K978 = 8,
    1000,
    IF($K978 = 9,
      1500,
      IF($K978 = 10,
        2000,
        0
      )
    )
  )
)
+
N("Adicional no salário por área")
+
IF($M978 = 14 + N("Tecnologia da Informação"),
  120,
  IF($M978 = 16 + N("Vendas"),
    110,
    IF($M978 = 15 + N("Jurídico"),
      100,
      IF(OR($M978 = 8, $M978 = 9, $M978 = 11) + N("Recursos humanos ou comercial ou comunicação e marketing"),
        80,
        0
      )
    )
  )
)
+
N("Adicionando pegadinha")
+
IF(AND($M978 = 16, $K978 = 9, $O978 = 11, $Q978 = 5) + N("Se for de vendas, com mestrado, analista sênior"),
  IF(#REF! = 5,
    100,
    0
  )
  +
  IF($I978 = "M",
    200,
    0
  ),
  0
)</f>
        <v>#NUM!</v>
      </c>
    </row>
    <row r="979" spans="1:19" ht="14.25" customHeight="1" x14ac:dyDescent="0.2">
      <c r="A979" s="7" t="s">
        <v>94</v>
      </c>
      <c r="B979" s="5">
        <f>ROW()</f>
        <v>979</v>
      </c>
      <c r="C979" s="6" t="b">
        <v>1</v>
      </c>
      <c r="D979" s="7" t="e">
        <f ca="1">IF($B979 = 1 + N("Presidente"),
    127,
    IF($B979 = 2 + N("Vice-Presidente"),
        72,
        IF($B979 = 3 + N("Secretária bilíngue"),
            13,
            RANDBETWEEN(5,COUNT(#REF!) + 1)
        )
    )
)</f>
        <v>#NUM!</v>
      </c>
      <c r="E979" s="7" t="e">
        <f ca="1">VLOOKUP($D979,#REF!,2,FALSE)</f>
        <v>#NUM!</v>
      </c>
      <c r="F979" s="7" t="e">
        <f ca="1" xml:space="preserve">
IF($B979 = 1,
    0,
    RANDBETWEEN(5,COUNT(#REF!) + 1)
)</f>
        <v>#NUM!</v>
      </c>
      <c r="G979" s="7" t="e">
        <f ca="1" xml:space="preserve">
IF($B979 = 1 + N("Presidente"),
    "de Orléans e Bragança",
    VLOOKUP($F979,#REF!,2,FALSE) &amp; " " &amp; VLOOKUP(RANDBETWEEN(5,COUNT(#REF!) + 1),#REF!,2,FALSE)
)</f>
        <v>#NUM!</v>
      </c>
      <c r="H979" s="7" t="s">
        <v>1075</v>
      </c>
      <c r="I979" s="7" t="s">
        <v>5</v>
      </c>
      <c r="J979" s="8">
        <f ca="1" xml:space="preserve">
IF($O979 = 5 + N("CEO"),
    TODAY() - 16340,
    IF($O979 = 8 + N("Secretary"),
        RANDBETWEEN(TODAY() - 12418.5, TODAY()-6574.5),
        IF(OR($O979 = 7, $O979 = 14),
            RANDBETWEEN(TODAY() - 16071, TODAY() - 8766),
            IF(OR($O979 = 13, $O979 = 12, $O979 = 11),
                RANDBETWEEN(TODAY() - 27393.75, TODAY() - 12783.75),
                RANDBETWEEN(TODAY() - 27393.75, TODAY()-10957.5)
            )
        )
    )
)</f>
        <v>20033</v>
      </c>
      <c r="K979" s="6">
        <f ca="1" xml:space="preserve">
IF(OR($O979 = 5, $O979 = 6) + N("Se for presidente ou vice-presidente"),
    10 + N("Doutor"),
    IF($O979 = 7 + N("Se for diretor"),
        RANDBETWEEN(8,10) + N("Graduate school or Master’s degree or Doctorate"),
        IF($O979 = 14 + N("If a manager"),
            RANDBETWEEN(7,9),
            IF(OR($O979 = 13, $O979 = 12, $O979 = 11) + N("If coordinator or specialist or analyst"),
                RANDBETWEEN(7,8),
                7
            )
        )
    )
)</f>
        <v>7</v>
      </c>
      <c r="L979" s="8" t="str">
        <f ca="1">VLOOKUP($K979,Education!$A:$B,2,FALSE)</f>
        <v>Undergraduate degree</v>
      </c>
      <c r="M979" s="7" t="e">
        <f ca="1" xml:space="preserve">
  IF(OR($O979 = 5, $O979 = 6, $O979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79" s="7" t="e">
        <f ca="1">VLOOKUP($M979,Department!$A:$B,2,FALSE)</f>
        <v>#NUM!</v>
      </c>
      <c r="O979" s="6">
        <f t="shared" ca="1" si="15"/>
        <v>9</v>
      </c>
      <c r="P979" s="7" t="str">
        <f ca="1">VLOOKUP($O979,Role!$A:$B,2,FALSE)</f>
        <v>Intern</v>
      </c>
      <c r="Q979" s="6" t="str">
        <f ca="1" xml:space="preserve">
IF($O979 = 11 + N("Analyst"),
    RANDBETWEEN(5, 7) + N("Jr, Pleno, Sr"),
    ""
)</f>
        <v/>
      </c>
      <c r="R979" s="7" t="str">
        <f ca="1" xml:space="preserve">
IF($Q979 &lt;&gt; "",
    VLOOKUP($Q979,Level!$A:$B,2,FALSE),
    ""
)</f>
        <v/>
      </c>
      <c r="S979" s="1" t="e">
        <f ca="1" xml:space="preserve">
IF($O979 = 5 + N("Presidente"),
    27000,
    IF($O979 = 6 + N("Vice-presidente"),
        23000,
        IF(OR($O979 = 8, $O979= 13, $O979 = 12) + N("Secretária bilíngue ou coordenador ou especialista"),
            8000,
            IF($O979 = 7 + N("Diretor"),
                15000,
                IF($O979 = 14 + N("Gerente"),
                    12000,
                    IF($O979 = 9 + N("Estagiário"),
                        705,
                        IF($O979 = 10 + N("Trainee"),
                            805,
                            IF($O979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IF($K979 = 7,
  500,
  IF($K979 = 8,
    1000,
    IF($K979 = 9,
      1500,
      IF($K979 = 10,
        2000,
        0
      )
    )
  )
)
+
N("Adicional no salário por área")
+
IF($M979 = 14 + N("Tecnologia da Informação"),
  120,
  IF($M979 = 16 + N("Vendas"),
    110,
    IF($M979 = 15 + N("Jurídico"),
      100,
      IF(OR($M979 = 8, $M979 = 9, $M979 = 11) + N("Recursos humanos ou comercial ou comunicação e marketing"),
        80,
        0
      )
    )
  )
)
+
N("Adicionando pegadinha")
+
IF(AND($M979 = 16, $K979 = 9, $O979 = 11, $Q979 = 5) + N("Se for de vendas, com mestrado, analista sênior"),
  IF(#REF! = 5,
    100,
    0
  )
  +
  IF($I979 = "M",
    200,
    0
  ),
  0
)</f>
        <v>#NUM!</v>
      </c>
    </row>
    <row r="980" spans="1:19" ht="14.25" customHeight="1" x14ac:dyDescent="0.2">
      <c r="A980" s="7" t="s">
        <v>94</v>
      </c>
      <c r="B980" s="5">
        <f>ROW()</f>
        <v>980</v>
      </c>
      <c r="C980" s="6" t="b">
        <v>1</v>
      </c>
      <c r="D980" s="7" t="e">
        <f ca="1">IF($B980 = 1 + N("Presidente"),
    127,
    IF($B980 = 2 + N("Vice-Presidente"),
        72,
        IF($B980 = 3 + N("Secretária bilíngue"),
            13,
            RANDBETWEEN(5,COUNT(#REF!) + 1)
        )
    )
)</f>
        <v>#NUM!</v>
      </c>
      <c r="E980" s="7" t="e">
        <f ca="1">VLOOKUP($D980,#REF!,2,FALSE)</f>
        <v>#NUM!</v>
      </c>
      <c r="F980" s="7" t="e">
        <f ca="1" xml:space="preserve">
IF($B980 = 1,
    0,
    RANDBETWEEN(5,COUNT(#REF!) + 1)
)</f>
        <v>#NUM!</v>
      </c>
      <c r="G980" s="7" t="e">
        <f ca="1" xml:space="preserve">
IF($B980 = 1 + N("Presidente"),
    "de Orléans e Bragança",
    VLOOKUP($F980,#REF!,2,FALSE) &amp; " " &amp; VLOOKUP(RANDBETWEEN(5,COUNT(#REF!) + 1),#REF!,2,FALSE)
)</f>
        <v>#NUM!</v>
      </c>
      <c r="H980" s="7" t="s">
        <v>1076</v>
      </c>
      <c r="I980" s="7" t="s">
        <v>5</v>
      </c>
      <c r="J980" s="8">
        <f ca="1" xml:space="preserve">
IF($O980 = 5 + N("CEO"),
    TODAY() - 16340,
    IF($O980 = 8 + N("Secretary"),
        RANDBETWEEN(TODAY() - 12418.5, TODAY()-6574.5),
        IF(OR($O980 = 7, $O980 = 14),
            RANDBETWEEN(TODAY() - 16071, TODAY() - 8766),
            IF(OR($O980 = 13, $O980 = 12, $O980 = 11),
                RANDBETWEEN(TODAY() - 27393.75, TODAY() - 12783.75),
                RANDBETWEEN(TODAY() - 27393.75, TODAY()-10957.5)
            )
        )
    )
)</f>
        <v>22491</v>
      </c>
      <c r="K980" s="6">
        <f ca="1" xml:space="preserve">
IF(OR($O980 = 5, $O980 = 6) + N("Se for presidente ou vice-presidente"),
    10 + N("Doutor"),
    IF($O980 = 7 + N("Se for diretor"),
        RANDBETWEEN(8,10) + N("Graduate school or Master’s degree or Doctorate"),
        IF($O980 = 14 + N("If a manager"),
            RANDBETWEEN(7,9),
            IF(OR($O980 = 13, $O980 = 12, $O980 = 11) + N("If coordinator or specialist or analyst"),
                RANDBETWEEN(7,8),
                7
            )
        )
    )
)</f>
        <v>8</v>
      </c>
      <c r="L980" s="8" t="str">
        <f ca="1">VLOOKUP($K980,Education!$A:$B,2,FALSE)</f>
        <v>Graduate school</v>
      </c>
      <c r="M980" s="7" t="e">
        <f ca="1" xml:space="preserve">
  IF(OR($O980 = 5, $O980 = 6, $O980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0" s="7" t="e">
        <f ca="1">VLOOKUP($M980,Department!$A:$B,2,FALSE)</f>
        <v>#NUM!</v>
      </c>
      <c r="O980" s="6">
        <f t="shared" ca="1" si="15"/>
        <v>11</v>
      </c>
      <c r="P980" s="7" t="str">
        <f ca="1">VLOOKUP($O980,Role!$A:$B,2,FALSE)</f>
        <v>Analyst</v>
      </c>
      <c r="Q980" s="6">
        <f ca="1" xml:space="preserve">
IF($O980 = 11 + N("Analyst"),
    RANDBETWEEN(5, 7) + N("Jr, Pleno, Sr"),
    ""
)</f>
        <v>6</v>
      </c>
      <c r="R980" s="7" t="e">
        <f ca="1" xml:space="preserve">
IF($Q980 &lt;&gt; "",
    VLOOKUP($Q980,Level!$A:$B,2,FALSE),
    ""
)</f>
        <v>#N/A</v>
      </c>
      <c r="S980" s="1" t="e">
        <f ca="1" xml:space="preserve">
IF($O980 = 5 + N("Presidente"),
    27000,
    IF($O980 = 6 + N("Vice-presidente"),
        23000,
        IF(OR($O980 = 8, $O980= 13, $O980 = 12) + N("Secretária bilíngue ou coordenador ou especialista"),
            8000,
            IF($O980 = 7 + N("Diretor"),
                15000,
                IF($O980 = 14 + N("Gerente"),
                    12000,
                    IF($O980 = 9 + N("Estagiário"),
                        705,
                        IF($O980 = 10 + N("Trainee"),
                            805,
                            IF($O980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IF($K980 = 7,
  500,
  IF($K980 = 8,
    1000,
    IF($K980 = 9,
      1500,
      IF($K980 = 10,
        2000,
        0
      )
    )
  )
)
+
N("Adicional no salário por área")
+
IF($M980 = 14 + N("Tecnologia da Informação"),
  120,
  IF($M980 = 16 + N("Vendas"),
    110,
    IF($M980 = 15 + N("Jurídico"),
      100,
      IF(OR($M980 = 8, $M980 = 9, $M980 = 11) + N("Recursos humanos ou comercial ou comunicação e marketing"),
        80,
        0
      )
    )
  )
)
+
N("Adicionando pegadinha")
+
IF(AND($M980 = 16, $K980 = 9, $O980 = 11, $Q980 = 5) + N("Se for de vendas, com mestrado, analista sênior"),
  IF(#REF! = 5,
    100,
    0
  )
  +
  IF($I980 = "M",
    200,
    0
  ),
  0
)</f>
        <v>#NUM!</v>
      </c>
    </row>
    <row r="981" spans="1:19" ht="14.25" customHeight="1" x14ac:dyDescent="0.2">
      <c r="A981" s="7" t="s">
        <v>94</v>
      </c>
      <c r="B981" s="5">
        <f>ROW()</f>
        <v>981</v>
      </c>
      <c r="C981" s="6" t="b">
        <v>1</v>
      </c>
      <c r="D981" s="7" t="e">
        <f ca="1">IF($B981 = 1 + N("Presidente"),
    127,
    IF($B981 = 2 + N("Vice-Presidente"),
        72,
        IF($B981 = 3 + N("Secretária bilíngue"),
            13,
            RANDBETWEEN(5,COUNT(#REF!) + 1)
        )
    )
)</f>
        <v>#NUM!</v>
      </c>
      <c r="E981" s="7" t="e">
        <f ca="1">VLOOKUP($D981,#REF!,2,FALSE)</f>
        <v>#NUM!</v>
      </c>
      <c r="F981" s="7" t="e">
        <f ca="1" xml:space="preserve">
IF($B981 = 1,
    0,
    RANDBETWEEN(5,COUNT(#REF!) + 1)
)</f>
        <v>#NUM!</v>
      </c>
      <c r="G981" s="7" t="e">
        <f ca="1" xml:space="preserve">
IF($B981 = 1 + N("Presidente"),
    "de Orléans e Bragança",
    VLOOKUP($F981,#REF!,2,FALSE) &amp; " " &amp; VLOOKUP(RANDBETWEEN(5,COUNT(#REF!) + 1),#REF!,2,FALSE)
)</f>
        <v>#NUM!</v>
      </c>
      <c r="H981" s="7" t="s">
        <v>1077</v>
      </c>
      <c r="I981" s="7" t="s">
        <v>5</v>
      </c>
      <c r="J981" s="8">
        <f ca="1" xml:space="preserve">
IF($O981 = 5 + N("CEO"),
    TODAY() - 16340,
    IF($O981 = 8 + N("Secretary"),
        RANDBETWEEN(TODAY() - 12418.5, TODAY()-6574.5),
        IF(OR($O981 = 7, $O981 = 14),
            RANDBETWEEN(TODAY() - 16071, TODAY() - 8766),
            IF(OR($O981 = 13, $O981 = 12, $O981 = 11),
                RANDBETWEEN(TODAY() - 27393.75, TODAY() - 12783.75),
                RANDBETWEEN(TODAY() - 27393.75, TODAY()-10957.5)
            )
        )
    )
)</f>
        <v>27676</v>
      </c>
      <c r="K981" s="6">
        <f ca="1" xml:space="preserve">
IF(OR($O981 = 5, $O981 = 6) + N("Se for presidente ou vice-presidente"),
    10 + N("Doutor"),
    IF($O981 = 7 + N("Se for diretor"),
        RANDBETWEEN(8,10) + N("Graduate school or Master’s degree or Doctorate"),
        IF($O981 = 14 + N("If a manager"),
            RANDBETWEEN(7,9),
            IF(OR($O981 = 13, $O981 = 12, $O981 = 11) + N("If coordinator or specialist or analyst"),
                RANDBETWEEN(7,8),
                7
            )
        )
    )
)</f>
        <v>7</v>
      </c>
      <c r="L981" s="8" t="str">
        <f ca="1">VLOOKUP($K981,Education!$A:$B,2,FALSE)</f>
        <v>Undergraduate degree</v>
      </c>
      <c r="M981" s="7" t="e">
        <f ca="1" xml:space="preserve">
  IF(OR($O981 = 5, $O981 = 6, $O981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1" s="7" t="e">
        <f ca="1">VLOOKUP($M981,Department!$A:$B,2,FALSE)</f>
        <v>#NUM!</v>
      </c>
      <c r="O981" s="6">
        <f t="shared" ca="1" si="15"/>
        <v>10</v>
      </c>
      <c r="P981" s="7" t="str">
        <f ca="1">VLOOKUP($O981,Role!$A:$B,2,FALSE)</f>
        <v>Trainee</v>
      </c>
      <c r="Q981" s="6" t="str">
        <f ca="1" xml:space="preserve">
IF($O981 = 11 + N("Analyst"),
    RANDBETWEEN(5, 7) + N("Jr, Pleno, Sr"),
    ""
)</f>
        <v/>
      </c>
      <c r="R981" s="7" t="str">
        <f ca="1" xml:space="preserve">
IF($Q981 &lt;&gt; "",
    VLOOKUP($Q981,Level!$A:$B,2,FALSE),
    ""
)</f>
        <v/>
      </c>
      <c r="S981" s="1" t="e">
        <f ca="1" xml:space="preserve">
IF($O981 = 5 + N("Presidente"),
    27000,
    IF($O981 = 6 + N("Vice-presidente"),
        23000,
        IF(OR($O981 = 8, $O981= 13, $O981 = 12) + N("Secretária bilíngue ou coordenador ou especialista"),
            8000,
            IF($O981 = 7 + N("Diretor"),
                15000,
                IF($O981 = 14 + N("Gerente"),
                    12000,
                    IF($O981 = 9 + N("Estagiário"),
                        705,
                        IF($O981 = 10 + N("Trainee"),
                            805,
                            IF($O981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IF($K981 = 7,
  500,
  IF($K981 = 8,
    1000,
    IF($K981 = 9,
      1500,
      IF($K981 = 10,
        2000,
        0
      )
    )
  )
)
+
N("Adicional no salário por área")
+
IF($M981 = 14 + N("Tecnologia da Informação"),
  120,
  IF($M981 = 16 + N("Vendas"),
    110,
    IF($M981 = 15 + N("Jurídico"),
      100,
      IF(OR($M981 = 8, $M981 = 9, $M981 = 11) + N("Recursos humanos ou comercial ou comunicação e marketing"),
        80,
        0
      )
    )
  )
)
+
N("Adicionando pegadinha")
+
IF(AND($M981 = 16, $K981 = 9, $O981 = 11, $Q981 = 5) + N("Se for de vendas, com mestrado, analista sênior"),
  IF(#REF! = 5,
    100,
    0
  )
  +
  IF($I981 = "M",
    200,
    0
  ),
  0
)</f>
        <v>#NUM!</v>
      </c>
    </row>
    <row r="982" spans="1:19" ht="14.25" customHeight="1" x14ac:dyDescent="0.2">
      <c r="A982" s="7" t="s">
        <v>94</v>
      </c>
      <c r="B982" s="5">
        <f>ROW()</f>
        <v>982</v>
      </c>
      <c r="C982" s="6" t="b">
        <v>1</v>
      </c>
      <c r="D982" s="7" t="e">
        <f ca="1">IF($B982 = 1 + N("Presidente"),
    127,
    IF($B982 = 2 + N("Vice-Presidente"),
        72,
        IF($B982 = 3 + N("Secretária bilíngue"),
            13,
            RANDBETWEEN(5,COUNT(#REF!) + 1)
        )
    )
)</f>
        <v>#NUM!</v>
      </c>
      <c r="E982" s="7" t="e">
        <f ca="1">VLOOKUP($D982,#REF!,2,FALSE)</f>
        <v>#NUM!</v>
      </c>
      <c r="F982" s="7" t="e">
        <f ca="1" xml:space="preserve">
IF($B982 = 1,
    0,
    RANDBETWEEN(5,COUNT(#REF!) + 1)
)</f>
        <v>#NUM!</v>
      </c>
      <c r="G982" s="7" t="e">
        <f ca="1" xml:space="preserve">
IF($B982 = 1 + N("Presidente"),
    "de Orléans e Bragança",
    VLOOKUP($F982,#REF!,2,FALSE) &amp; " " &amp; VLOOKUP(RANDBETWEEN(5,COUNT(#REF!) + 1),#REF!,2,FALSE)
)</f>
        <v>#NUM!</v>
      </c>
      <c r="H982" s="7" t="s">
        <v>1078</v>
      </c>
      <c r="I982" s="7" t="s">
        <v>5</v>
      </c>
      <c r="J982" s="8">
        <f ca="1" xml:space="preserve">
IF($O982 = 5 + N("CEO"),
    TODAY() - 16340,
    IF($O982 = 8 + N("Secretary"),
        RANDBETWEEN(TODAY() - 12418.5, TODAY()-6574.5),
        IF(OR($O982 = 7, $O982 = 14),
            RANDBETWEEN(TODAY() - 16071, TODAY() - 8766),
            IF(OR($O982 = 13, $O982 = 12, $O982 = 11),
                RANDBETWEEN(TODAY() - 27393.75, TODAY() - 12783.75),
                RANDBETWEEN(TODAY() - 27393.75, TODAY()-10957.5)
            )
        )
    )
)</f>
        <v>29758</v>
      </c>
      <c r="K982" s="6">
        <f ca="1" xml:space="preserve">
IF(OR($O982 = 5, $O982 = 6) + N("Se for presidente ou vice-presidente"),
    10 + N("Doutor"),
    IF($O982 = 7 + N("Se for diretor"),
        RANDBETWEEN(8,10) + N("Graduate school or Master’s degree or Doctorate"),
        IF($O982 = 14 + N("If a manager"),
            RANDBETWEEN(7,9),
            IF(OR($O982 = 13, $O982 = 12, $O982 = 11) + N("If coordinator or specialist or analyst"),
                RANDBETWEEN(7,8),
                7
            )
        )
    )
)</f>
        <v>8</v>
      </c>
      <c r="L982" s="8" t="str">
        <f ca="1">VLOOKUP($K982,Education!$A:$B,2,FALSE)</f>
        <v>Graduate school</v>
      </c>
      <c r="M982" s="7" t="e">
        <f ca="1" xml:space="preserve">
  IF(OR($O982 = 5, $O982 = 6, $O982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2" s="7" t="e">
        <f ca="1">VLOOKUP($M982,Department!$A:$B,2,FALSE)</f>
        <v>#NUM!</v>
      </c>
      <c r="O982" s="6">
        <f t="shared" ca="1" si="15"/>
        <v>11</v>
      </c>
      <c r="P982" s="7" t="str">
        <f ca="1">VLOOKUP($O982,Role!$A:$B,2,FALSE)</f>
        <v>Analyst</v>
      </c>
      <c r="Q982" s="6">
        <f ca="1" xml:space="preserve">
IF($O982 = 11 + N("Analyst"),
    RANDBETWEEN(5, 7) + N("Jr, Pleno, Sr"),
    ""
)</f>
        <v>7</v>
      </c>
      <c r="R982" s="7" t="e">
        <f ca="1" xml:space="preserve">
IF($Q982 &lt;&gt; "",
    VLOOKUP($Q982,Level!$A:$B,2,FALSE),
    ""
)</f>
        <v>#N/A</v>
      </c>
      <c r="S982" s="1" t="e">
        <f ca="1" xml:space="preserve">
IF($O982 = 5 + N("Presidente"),
    27000,
    IF($O982 = 6 + N("Vice-presidente"),
        23000,
        IF(OR($O982 = 8, $O982= 13, $O982 = 12) + N("Secretária bilíngue ou coordenador ou especialista"),
            8000,
            IF($O982 = 7 + N("Diretor"),
                15000,
                IF($O982 = 14 + N("Gerente"),
                    12000,
                    IF($O982 = 9 + N("Estagiário"),
                        705,
                        IF($O982 = 10 + N("Trainee"),
                            805,
                            IF($O982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IF($K982 = 7,
  500,
  IF($K982 = 8,
    1000,
    IF($K982 = 9,
      1500,
      IF($K982 = 10,
        2000,
        0
      )
    )
  )
)
+
N("Adicional no salário por área")
+
IF($M982 = 14 + N("Tecnologia da Informação"),
  120,
  IF($M982 = 16 + N("Vendas"),
    110,
    IF($M982 = 15 + N("Jurídico"),
      100,
      IF(OR($M982 = 8, $M982 = 9, $M982 = 11) + N("Recursos humanos ou comercial ou comunicação e marketing"),
        80,
        0
      )
    )
  )
)
+
N("Adicionando pegadinha")
+
IF(AND($M982 = 16, $K982 = 9, $O982 = 11, $Q982 = 5) + N("Se for de vendas, com mestrado, analista sênior"),
  IF(#REF! = 5,
    100,
    0
  )
  +
  IF($I982 = "M",
    200,
    0
  ),
  0
)</f>
        <v>#NUM!</v>
      </c>
    </row>
    <row r="983" spans="1:19" ht="14.25" customHeight="1" x14ac:dyDescent="0.2">
      <c r="A983" s="7" t="s">
        <v>94</v>
      </c>
      <c r="B983" s="5">
        <f>ROW()</f>
        <v>983</v>
      </c>
      <c r="C983" s="6" t="b">
        <v>1</v>
      </c>
      <c r="D983" s="7" t="e">
        <f ca="1">IF($B983 = 1 + N("Presidente"),
    127,
    IF($B983 = 2 + N("Vice-Presidente"),
        72,
        IF($B983 = 3 + N("Secretária bilíngue"),
            13,
            RANDBETWEEN(5,COUNT(#REF!) + 1)
        )
    )
)</f>
        <v>#NUM!</v>
      </c>
      <c r="E983" s="7" t="e">
        <f ca="1">VLOOKUP($D983,#REF!,2,FALSE)</f>
        <v>#NUM!</v>
      </c>
      <c r="F983" s="7" t="e">
        <f ca="1" xml:space="preserve">
IF($B983 = 1,
    0,
    RANDBETWEEN(5,COUNT(#REF!) + 1)
)</f>
        <v>#NUM!</v>
      </c>
      <c r="G983" s="7" t="e">
        <f ca="1" xml:space="preserve">
IF($B983 = 1 + N("Presidente"),
    "de Orléans e Bragança",
    VLOOKUP($F983,#REF!,2,FALSE) &amp; " " &amp; VLOOKUP(RANDBETWEEN(5,COUNT(#REF!) + 1),#REF!,2,FALSE)
)</f>
        <v>#NUM!</v>
      </c>
      <c r="H983" s="7" t="s">
        <v>1079</v>
      </c>
      <c r="I983" s="7" t="s">
        <v>5</v>
      </c>
      <c r="J983" s="8">
        <f ca="1" xml:space="preserve">
IF($O983 = 5 + N("CEO"),
    TODAY() - 16340,
    IF($O983 = 8 + N("Secretary"),
        RANDBETWEEN(TODAY() - 12418.5, TODAY()-6574.5),
        IF(OR($O983 = 7, $O983 = 14),
            RANDBETWEEN(TODAY() - 16071, TODAY() - 8766),
            IF(OR($O983 = 13, $O983 = 12, $O983 = 11),
                RANDBETWEEN(TODAY() - 27393.75, TODAY() - 12783.75),
                RANDBETWEEN(TODAY() - 27393.75, TODAY()-10957.5)
            )
        )
    )
)</f>
        <v>25008</v>
      </c>
      <c r="K983" s="6">
        <f ca="1" xml:space="preserve">
IF(OR($O983 = 5, $O983 = 6) + N("Se for presidente ou vice-presidente"),
    10 + N("Doutor"),
    IF($O983 = 7 + N("Se for diretor"),
        RANDBETWEEN(8,10) + N("Graduate school or Master’s degree or Doctorate"),
        IF($O983 = 14 + N("If a manager"),
            RANDBETWEEN(7,9),
            IF(OR($O983 = 13, $O983 = 12, $O983 = 11) + N("If coordinator or specialist or analyst"),
                RANDBETWEEN(7,8),
                7
            )
        )
    )
)</f>
        <v>7</v>
      </c>
      <c r="L983" s="8" t="str">
        <f ca="1">VLOOKUP($K983,Education!$A:$B,2,FALSE)</f>
        <v>Undergraduate degree</v>
      </c>
      <c r="M983" s="7" t="e">
        <f ca="1" xml:space="preserve">
  IF(OR($O983 = 5, $O983 = 6, $O983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3" s="7" t="e">
        <f ca="1">VLOOKUP($M983,Department!$A:$B,2,FALSE)</f>
        <v>#NUM!</v>
      </c>
      <c r="O983" s="6">
        <f t="shared" ca="1" si="15"/>
        <v>9</v>
      </c>
      <c r="P983" s="7" t="str">
        <f ca="1">VLOOKUP($O983,Role!$A:$B,2,FALSE)</f>
        <v>Intern</v>
      </c>
      <c r="Q983" s="6" t="str">
        <f ca="1" xml:space="preserve">
IF($O983 = 11 + N("Analyst"),
    RANDBETWEEN(5, 7) + N("Jr, Pleno, Sr"),
    ""
)</f>
        <v/>
      </c>
      <c r="R983" s="7" t="str">
        <f ca="1" xml:space="preserve">
IF($Q983 &lt;&gt; "",
    VLOOKUP($Q983,Level!$A:$B,2,FALSE),
    ""
)</f>
        <v/>
      </c>
      <c r="S983" s="1" t="e">
        <f ca="1" xml:space="preserve">
IF($O983 = 5 + N("Presidente"),
    27000,
    IF($O983 = 6 + N("Vice-presidente"),
        23000,
        IF(OR($O983 = 8, $O983= 13, $O983 = 12) + N("Secretária bilíngue ou coordenador ou especialista"),
            8000,
            IF($O983 = 7 + N("Diretor"),
                15000,
                IF($O983 = 14 + N("Gerente"),
                    12000,
                    IF($O983 = 9 + N("Estagiário"),
                        705,
                        IF($O983 = 10 + N("Trainee"),
                            805,
                            IF($O983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IF($K983 = 7,
  500,
  IF($K983 = 8,
    1000,
    IF($K983 = 9,
      1500,
      IF($K983 = 10,
        2000,
        0
      )
    )
  )
)
+
N("Adicional no salário por área")
+
IF($M983 = 14 + N("Tecnologia da Informação"),
  120,
  IF($M983 = 16 + N("Vendas"),
    110,
    IF($M983 = 15 + N("Jurídico"),
      100,
      IF(OR($M983 = 8, $M983 = 9, $M983 = 11) + N("Recursos humanos ou comercial ou comunicação e marketing"),
        80,
        0
      )
    )
  )
)
+
N("Adicionando pegadinha")
+
IF(AND($M983 = 16, $K983 = 9, $O983 = 11, $Q983 = 5) + N("Se for de vendas, com mestrado, analista sênior"),
  IF(#REF! = 5,
    100,
    0
  )
  +
  IF($I983 = "M",
    200,
    0
  ),
  0
)</f>
        <v>#NUM!</v>
      </c>
    </row>
    <row r="984" spans="1:19" ht="14.25" customHeight="1" x14ac:dyDescent="0.2">
      <c r="A984" s="7" t="s">
        <v>94</v>
      </c>
      <c r="B984" s="5">
        <f>ROW()</f>
        <v>984</v>
      </c>
      <c r="C984" s="6" t="b">
        <v>1</v>
      </c>
      <c r="D984" s="7" t="e">
        <f ca="1">IF($B984 = 1 + N("Presidente"),
    127,
    IF($B984 = 2 + N("Vice-Presidente"),
        72,
        IF($B984 = 3 + N("Secretária bilíngue"),
            13,
            RANDBETWEEN(5,COUNT(#REF!) + 1)
        )
    )
)</f>
        <v>#NUM!</v>
      </c>
      <c r="E984" s="7" t="e">
        <f ca="1">VLOOKUP($D984,#REF!,2,FALSE)</f>
        <v>#NUM!</v>
      </c>
      <c r="F984" s="7" t="e">
        <f ca="1" xml:space="preserve">
IF($B984 = 1,
    0,
    RANDBETWEEN(5,COUNT(#REF!) + 1)
)</f>
        <v>#NUM!</v>
      </c>
      <c r="G984" s="7" t="e">
        <f ca="1" xml:space="preserve">
IF($B984 = 1 + N("Presidente"),
    "de Orléans e Bragança",
    VLOOKUP($F984,#REF!,2,FALSE) &amp; " " &amp; VLOOKUP(RANDBETWEEN(5,COUNT(#REF!) + 1),#REF!,2,FALSE)
)</f>
        <v>#NUM!</v>
      </c>
      <c r="H984" s="7" t="s">
        <v>1080</v>
      </c>
      <c r="I984" s="7" t="s">
        <v>5</v>
      </c>
      <c r="J984" s="8">
        <f ca="1" xml:space="preserve">
IF($O984 = 5 + N("CEO"),
    TODAY() - 16340,
    IF($O984 = 8 + N("Secretary"),
        RANDBETWEEN(TODAY() - 12418.5, TODAY()-6574.5),
        IF(OR($O984 = 7, $O984 = 14),
            RANDBETWEEN(TODAY() - 16071, TODAY() - 8766),
            IF(OR($O984 = 13, $O984 = 12, $O984 = 11),
                RANDBETWEEN(TODAY() - 27393.75, TODAY() - 12783.75),
                RANDBETWEEN(TODAY() - 27393.75, TODAY()-10957.5)
            )
        )
    )
)</f>
        <v>23423</v>
      </c>
      <c r="K984" s="6">
        <f ca="1" xml:space="preserve">
IF(OR($O984 = 5, $O984 = 6) + N("Se for presidente ou vice-presidente"),
    10 + N("Doutor"),
    IF($O984 = 7 + N("Se for diretor"),
        RANDBETWEEN(8,10) + N("Graduate school or Master’s degree or Doctorate"),
        IF($O984 = 14 + N("If a manager"),
            RANDBETWEEN(7,9),
            IF(OR($O984 = 13, $O984 = 12, $O984 = 11) + N("If coordinator or specialist or analyst"),
                RANDBETWEEN(7,8),
                7
            )
        )
    )
)</f>
        <v>8</v>
      </c>
      <c r="L984" s="8" t="str">
        <f ca="1">VLOOKUP($K984,Education!$A:$B,2,FALSE)</f>
        <v>Graduate school</v>
      </c>
      <c r="M984" s="7" t="e">
        <f ca="1" xml:space="preserve">
  IF(OR($O984 = 5, $O984 = 6, $O984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4" s="7" t="e">
        <f ca="1">VLOOKUP($M984,Department!$A:$B,2,FALSE)</f>
        <v>#NUM!</v>
      </c>
      <c r="O984" s="6">
        <f t="shared" ca="1" si="15"/>
        <v>11</v>
      </c>
      <c r="P984" s="7" t="str">
        <f ca="1">VLOOKUP($O984,Role!$A:$B,2,FALSE)</f>
        <v>Analyst</v>
      </c>
      <c r="Q984" s="6">
        <f ca="1" xml:space="preserve">
IF($O984 = 11 + N("Analyst"),
    RANDBETWEEN(5, 7) + N("Jr, Pleno, Sr"),
    ""
)</f>
        <v>5</v>
      </c>
      <c r="R984" s="7" t="e">
        <f ca="1" xml:space="preserve">
IF($Q984 &lt;&gt; "",
    VLOOKUP($Q984,Level!$A:$B,2,FALSE),
    ""
)</f>
        <v>#N/A</v>
      </c>
      <c r="S984" s="1" t="e">
        <f ca="1" xml:space="preserve">
IF($O984 = 5 + N("Presidente"),
    27000,
    IF($O984 = 6 + N("Vice-presidente"),
        23000,
        IF(OR($O984 = 8, $O984= 13, $O984 = 12) + N("Secretária bilíngue ou coordenador ou especialista"),
            8000,
            IF($O984 = 7 + N("Diretor"),
                15000,
                IF($O984 = 14 + N("Gerente"),
                    12000,
                    IF($O984 = 9 + N("Estagiário"),
                        705,
                        IF($O984 = 10 + N("Trainee"),
                            805,
                            IF($O984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IF($K984 = 7,
  500,
  IF($K984 = 8,
    1000,
    IF($K984 = 9,
      1500,
      IF($K984 = 10,
        2000,
        0
      )
    )
  )
)
+
N("Adicional no salário por área")
+
IF($M984 = 14 + N("Tecnologia da Informação"),
  120,
  IF($M984 = 16 + N("Vendas"),
    110,
    IF($M984 = 15 + N("Jurídico"),
      100,
      IF(OR($M984 = 8, $M984 = 9, $M984 = 11) + N("Recursos humanos ou comercial ou comunicação e marketing"),
        80,
        0
      )
    )
  )
)
+
N("Adicionando pegadinha")
+
IF(AND($M984 = 16, $K984 = 9, $O984 = 11, $Q984 = 5) + N("Se for de vendas, com mestrado, analista sênior"),
  IF(#REF! = 5,
    100,
    0
  )
  +
  IF($I984 = "M",
    200,
    0
  ),
  0
)</f>
        <v>#NUM!</v>
      </c>
    </row>
    <row r="985" spans="1:19" ht="14.25" customHeight="1" x14ac:dyDescent="0.2">
      <c r="A985" s="7" t="s">
        <v>94</v>
      </c>
      <c r="B985" s="5">
        <f>ROW()</f>
        <v>985</v>
      </c>
      <c r="C985" s="6" t="b">
        <v>1</v>
      </c>
      <c r="D985" s="7" t="e">
        <f ca="1">IF($B985 = 1 + N("Presidente"),
    127,
    IF($B985 = 2 + N("Vice-Presidente"),
        72,
        IF($B985 = 3 + N("Secretária bilíngue"),
            13,
            RANDBETWEEN(5,COUNT(#REF!) + 1)
        )
    )
)</f>
        <v>#NUM!</v>
      </c>
      <c r="E985" s="7" t="e">
        <f ca="1">VLOOKUP($D985,#REF!,2,FALSE)</f>
        <v>#NUM!</v>
      </c>
      <c r="F985" s="7" t="e">
        <f ca="1" xml:space="preserve">
IF($B985 = 1,
    0,
    RANDBETWEEN(5,COUNT(#REF!) + 1)
)</f>
        <v>#NUM!</v>
      </c>
      <c r="G985" s="7" t="e">
        <f ca="1" xml:space="preserve">
IF($B985 = 1 + N("Presidente"),
    "de Orléans e Bragança",
    VLOOKUP($F985,#REF!,2,FALSE) &amp; " " &amp; VLOOKUP(RANDBETWEEN(5,COUNT(#REF!) + 1),#REF!,2,FALSE)
)</f>
        <v>#NUM!</v>
      </c>
      <c r="H985" s="7" t="s">
        <v>1081</v>
      </c>
      <c r="I985" s="7" t="s">
        <v>5</v>
      </c>
      <c r="J985" s="8">
        <f ca="1" xml:space="preserve">
IF($O985 = 5 + N("CEO"),
    TODAY() - 16340,
    IF($O985 = 8 + N("Secretary"),
        RANDBETWEEN(TODAY() - 12418.5, TODAY()-6574.5),
        IF(OR($O985 = 7, $O985 = 14),
            RANDBETWEEN(TODAY() - 16071, TODAY() - 8766),
            IF(OR($O985 = 13, $O985 = 12, $O985 = 11),
                RANDBETWEEN(TODAY() - 27393.75, TODAY() - 12783.75),
                RANDBETWEEN(TODAY() - 27393.75, TODAY()-10957.5)
            )
        )
    )
)</f>
        <v>17965</v>
      </c>
      <c r="K985" s="6">
        <f ca="1" xml:space="preserve">
IF(OR($O985 = 5, $O985 = 6) + N("Se for presidente ou vice-presidente"),
    10 + N("Doutor"),
    IF($O985 = 7 + N("Se for diretor"),
        RANDBETWEEN(8,10) + N("Graduate school or Master’s degree or Doctorate"),
        IF($O985 = 14 + N("If a manager"),
            RANDBETWEEN(7,9),
            IF(OR($O985 = 13, $O985 = 12, $O985 = 11) + N("If coordinator or specialist or analyst"),
                RANDBETWEEN(7,8),
                7
            )
        )
    )
)</f>
        <v>7</v>
      </c>
      <c r="L985" s="8" t="str">
        <f ca="1">VLOOKUP($K985,Education!$A:$B,2,FALSE)</f>
        <v>Undergraduate degree</v>
      </c>
      <c r="M985" s="7" t="e">
        <f ca="1" xml:space="preserve">
  IF(OR($O985 = 5, $O985 = 6, $O985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5" s="7" t="e">
        <f ca="1">VLOOKUP($M985,Department!$A:$B,2,FALSE)</f>
        <v>#NUM!</v>
      </c>
      <c r="O985" s="6">
        <f t="shared" ca="1" si="15"/>
        <v>9</v>
      </c>
      <c r="P985" s="7" t="str">
        <f ca="1">VLOOKUP($O985,Role!$A:$B,2,FALSE)</f>
        <v>Intern</v>
      </c>
      <c r="Q985" s="6" t="str">
        <f ca="1" xml:space="preserve">
IF($O985 = 11 + N("Analyst"),
    RANDBETWEEN(5, 7) + N("Jr, Pleno, Sr"),
    ""
)</f>
        <v/>
      </c>
      <c r="R985" s="7" t="str">
        <f ca="1" xml:space="preserve">
IF($Q985 &lt;&gt; "",
    VLOOKUP($Q985,Level!$A:$B,2,FALSE),
    ""
)</f>
        <v/>
      </c>
      <c r="S985" s="1" t="e">
        <f ca="1" xml:space="preserve">
IF($O985 = 5 + N("Presidente"),
    27000,
    IF($O985 = 6 + N("Vice-presidente"),
        23000,
        IF(OR($O985 = 8, $O985= 13, $O985 = 12) + N("Secretária bilíngue ou coordenador ou especialista"),
            8000,
            IF($O985 = 7 + N("Diretor"),
                15000,
                IF($O985 = 14 + N("Gerente"),
                    12000,
                    IF($O985 = 9 + N("Estagiário"),
                        705,
                        IF($O985 = 10 + N("Trainee"),
                            805,
                            IF($O985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IF($K985 = 7,
  500,
  IF($K985 = 8,
    1000,
    IF($K985 = 9,
      1500,
      IF($K985 = 10,
        2000,
        0
      )
    )
  )
)
+
N("Adicional no salário por área")
+
IF($M985 = 14 + N("Tecnologia da Informação"),
  120,
  IF($M985 = 16 + N("Vendas"),
    110,
    IF($M985 = 15 + N("Jurídico"),
      100,
      IF(OR($M985 = 8, $M985 = 9, $M985 = 11) + N("Recursos humanos ou comercial ou comunicação e marketing"),
        80,
        0
      )
    )
  )
)
+
N("Adicionando pegadinha")
+
IF(AND($M985 = 16, $K985 = 9, $O985 = 11, $Q985 = 5) + N("Se for de vendas, com mestrado, analista sênior"),
  IF(#REF! = 5,
    100,
    0
  )
  +
  IF($I985 = "M",
    200,
    0
  ),
  0
)</f>
        <v>#NUM!</v>
      </c>
    </row>
    <row r="986" spans="1:19" ht="14.25" customHeight="1" x14ac:dyDescent="0.2">
      <c r="A986" s="7" t="s">
        <v>94</v>
      </c>
      <c r="B986" s="5">
        <f>ROW()</f>
        <v>986</v>
      </c>
      <c r="C986" s="6" t="b">
        <v>1</v>
      </c>
      <c r="D986" s="7" t="e">
        <f ca="1">IF($B986 = 1 + N("Presidente"),
    127,
    IF($B986 = 2 + N("Vice-Presidente"),
        72,
        IF($B986 = 3 + N("Secretária bilíngue"),
            13,
            RANDBETWEEN(5,COUNT(#REF!) + 1)
        )
    )
)</f>
        <v>#NUM!</v>
      </c>
      <c r="E986" s="7" t="e">
        <f ca="1">VLOOKUP($D986,#REF!,2,FALSE)</f>
        <v>#NUM!</v>
      </c>
      <c r="F986" s="7" t="e">
        <f ca="1" xml:space="preserve">
IF($B986 = 1,
    0,
    RANDBETWEEN(5,COUNT(#REF!) + 1)
)</f>
        <v>#NUM!</v>
      </c>
      <c r="G986" s="7" t="e">
        <f ca="1" xml:space="preserve">
IF($B986 = 1 + N("Presidente"),
    "de Orléans e Bragança",
    VLOOKUP($F986,#REF!,2,FALSE) &amp; " " &amp; VLOOKUP(RANDBETWEEN(5,COUNT(#REF!) + 1),#REF!,2,FALSE)
)</f>
        <v>#NUM!</v>
      </c>
      <c r="H986" s="7" t="s">
        <v>1082</v>
      </c>
      <c r="I986" s="7" t="s">
        <v>5</v>
      </c>
      <c r="J986" s="8">
        <f ca="1" xml:space="preserve">
IF($O986 = 5 + N("CEO"),
    TODAY() - 16340,
    IF($O986 = 8 + N("Secretary"),
        RANDBETWEEN(TODAY() - 12418.5, TODAY()-6574.5),
        IF(OR($O986 = 7, $O986 = 14),
            RANDBETWEEN(TODAY() - 16071, TODAY() - 8766),
            IF(OR($O986 = 13, $O986 = 12, $O986 = 11),
                RANDBETWEEN(TODAY() - 27393.75, TODAY() - 12783.75),
                RANDBETWEEN(TODAY() - 27393.75, TODAY()-10957.5)
            )
        )
    )
)</f>
        <v>20390</v>
      </c>
      <c r="K986" s="6">
        <f ca="1" xml:space="preserve">
IF(OR($O986 = 5, $O986 = 6) + N("Se for presidente ou vice-presidente"),
    10 + N("Doutor"),
    IF($O986 = 7 + N("Se for diretor"),
        RANDBETWEEN(8,10) + N("Graduate school or Master’s degree or Doctorate"),
        IF($O986 = 14 + N("If a manager"),
            RANDBETWEEN(7,9),
            IF(OR($O986 = 13, $O986 = 12, $O986 = 11) + N("If coordinator or specialist or analyst"),
                RANDBETWEEN(7,8),
                7
            )
        )
    )
)</f>
        <v>7</v>
      </c>
      <c r="L986" s="8" t="str">
        <f ca="1">VLOOKUP($K986,Education!$A:$B,2,FALSE)</f>
        <v>Undergraduate degree</v>
      </c>
      <c r="M986" s="7" t="e">
        <f ca="1" xml:space="preserve">
  IF(OR($O986 = 5, $O986 = 6, $O986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6" s="7" t="e">
        <f ca="1">VLOOKUP($M986,Department!$A:$B,2,FALSE)</f>
        <v>#NUM!</v>
      </c>
      <c r="O986" s="6">
        <f t="shared" ca="1" si="15"/>
        <v>11</v>
      </c>
      <c r="P986" s="7" t="str">
        <f ca="1">VLOOKUP($O986,Role!$A:$B,2,FALSE)</f>
        <v>Analyst</v>
      </c>
      <c r="Q986" s="6">
        <f ca="1" xml:space="preserve">
IF($O986 = 11 + N("Analyst"),
    RANDBETWEEN(5, 7) + N("Jr, Pleno, Sr"),
    ""
)</f>
        <v>7</v>
      </c>
      <c r="R986" s="7" t="e">
        <f ca="1" xml:space="preserve">
IF($Q986 &lt;&gt; "",
    VLOOKUP($Q986,Level!$A:$B,2,FALSE),
    ""
)</f>
        <v>#N/A</v>
      </c>
      <c r="S986" s="1" t="e">
        <f ca="1" xml:space="preserve">
IF($O986 = 5 + N("Presidente"),
    27000,
    IF($O986 = 6 + N("Vice-presidente"),
        23000,
        IF(OR($O986 = 8, $O986= 13, $O986 = 12) + N("Secretária bilíngue ou coordenador ou especialista"),
            8000,
            IF($O986 = 7 + N("Diretor"),
                15000,
                IF($O986 = 14 + N("Gerente"),
                    12000,
                    IF($O986 = 9 + N("Estagiário"),
                        705,
                        IF($O986 = 10 + N("Trainee"),
                            805,
                            IF($O986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IF($K986 = 7,
  500,
  IF($K986 = 8,
    1000,
    IF($K986 = 9,
      1500,
      IF($K986 = 10,
        2000,
        0
      )
    )
  )
)
+
N("Adicional no salário por área")
+
IF($M986 = 14 + N("Tecnologia da Informação"),
  120,
  IF($M986 = 16 + N("Vendas"),
    110,
    IF($M986 = 15 + N("Jurídico"),
      100,
      IF(OR($M986 = 8, $M986 = 9, $M986 = 11) + N("Recursos humanos ou comercial ou comunicação e marketing"),
        80,
        0
      )
    )
  )
)
+
N("Adicionando pegadinha")
+
IF(AND($M986 = 16, $K986 = 9, $O986 = 11, $Q986 = 5) + N("Se for de vendas, com mestrado, analista sênior"),
  IF(#REF! = 5,
    100,
    0
  )
  +
  IF($I986 = "M",
    200,
    0
  ),
  0
)</f>
        <v>#NUM!</v>
      </c>
    </row>
    <row r="987" spans="1:19" ht="14.25" customHeight="1" x14ac:dyDescent="0.2">
      <c r="A987" s="7" t="s">
        <v>94</v>
      </c>
      <c r="B987" s="5">
        <f>ROW()</f>
        <v>987</v>
      </c>
      <c r="C987" s="6" t="b">
        <v>1</v>
      </c>
      <c r="D987" s="7" t="e">
        <f ca="1">IF($B987 = 1 + N("Presidente"),
    127,
    IF($B987 = 2 + N("Vice-Presidente"),
        72,
        IF($B987 = 3 + N("Secretária bilíngue"),
            13,
            RANDBETWEEN(5,COUNT(#REF!) + 1)
        )
    )
)</f>
        <v>#NUM!</v>
      </c>
      <c r="E987" s="7" t="e">
        <f ca="1">VLOOKUP($D987,#REF!,2,FALSE)</f>
        <v>#NUM!</v>
      </c>
      <c r="F987" s="7" t="e">
        <f ca="1" xml:space="preserve">
IF($B987 = 1,
    0,
    RANDBETWEEN(5,COUNT(#REF!) + 1)
)</f>
        <v>#NUM!</v>
      </c>
      <c r="G987" s="7" t="e">
        <f ca="1" xml:space="preserve">
IF($B987 = 1 + N("Presidente"),
    "de Orléans e Bragança",
    VLOOKUP($F987,#REF!,2,FALSE) &amp; " " &amp; VLOOKUP(RANDBETWEEN(5,COUNT(#REF!) + 1),#REF!,2,FALSE)
)</f>
        <v>#NUM!</v>
      </c>
      <c r="H987" s="7" t="s">
        <v>1083</v>
      </c>
      <c r="I987" s="7" t="s">
        <v>5</v>
      </c>
      <c r="J987" s="8">
        <f ca="1" xml:space="preserve">
IF($O987 = 5 + N("CEO"),
    TODAY() - 16340,
    IF($O987 = 8 + N("Secretary"),
        RANDBETWEEN(TODAY() - 12418.5, TODAY()-6574.5),
        IF(OR($O987 = 7, $O987 = 14),
            RANDBETWEEN(TODAY() - 16071, TODAY() - 8766),
            IF(OR($O987 = 13, $O987 = 12, $O987 = 11),
                RANDBETWEEN(TODAY() - 27393.75, TODAY() - 12783.75),
                RANDBETWEEN(TODAY() - 27393.75, TODAY()-10957.5)
            )
        )
    )
)</f>
        <v>32420</v>
      </c>
      <c r="K987" s="6">
        <f ca="1" xml:space="preserve">
IF(OR($O987 = 5, $O987 = 6) + N("Se for presidente ou vice-presidente"),
    10 + N("Doutor"),
    IF($O987 = 7 + N("Se for diretor"),
        RANDBETWEEN(8,10) + N("Graduate school or Master’s degree or Doctorate"),
        IF($O987 = 14 + N("If a manager"),
            RANDBETWEEN(7,9),
            IF(OR($O987 = 13, $O987 = 12, $O987 = 11) + N("If coordinator or specialist or analyst"),
                RANDBETWEEN(7,8),
                7
            )
        )
    )
)</f>
        <v>7</v>
      </c>
      <c r="L987" s="8" t="str">
        <f ca="1">VLOOKUP($K987,Education!$A:$B,2,FALSE)</f>
        <v>Undergraduate degree</v>
      </c>
      <c r="M987" s="7" t="e">
        <f ca="1" xml:space="preserve">
  IF(OR($O987 = 5, $O987 = 6, $O987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7" s="7" t="e">
        <f ca="1">VLOOKUP($M987,Department!$A:$B,2,FALSE)</f>
        <v>#NUM!</v>
      </c>
      <c r="O987" s="6">
        <f t="shared" ca="1" si="15"/>
        <v>10</v>
      </c>
      <c r="P987" s="7" t="str">
        <f ca="1">VLOOKUP($O987,Role!$A:$B,2,FALSE)</f>
        <v>Trainee</v>
      </c>
      <c r="Q987" s="6" t="str">
        <f ca="1" xml:space="preserve">
IF($O987 = 11 + N("Analyst"),
    RANDBETWEEN(5, 7) + N("Jr, Pleno, Sr"),
    ""
)</f>
        <v/>
      </c>
      <c r="R987" s="7" t="str">
        <f ca="1" xml:space="preserve">
IF($Q987 &lt;&gt; "",
    VLOOKUP($Q987,Level!$A:$B,2,FALSE),
    ""
)</f>
        <v/>
      </c>
      <c r="S987" s="1" t="e">
        <f ca="1" xml:space="preserve">
IF($O987 = 5 + N("Presidente"),
    27000,
    IF($O987 = 6 + N("Vice-presidente"),
        23000,
        IF(OR($O987 = 8, $O987= 13, $O987 = 12) + N("Secretária bilíngue ou coordenador ou especialista"),
            8000,
            IF($O987 = 7 + N("Diretor"),
                15000,
                IF($O987 = 14 + N("Gerente"),
                    12000,
                    IF($O987 = 9 + N("Estagiário"),
                        705,
                        IF($O987 = 10 + N("Trainee"),
                            805,
                            IF($O987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IF($K987 = 7,
  500,
  IF($K987 = 8,
    1000,
    IF($K987 = 9,
      1500,
      IF($K987 = 10,
        2000,
        0
      )
    )
  )
)
+
N("Adicional no salário por área")
+
IF($M987 = 14 + N("Tecnologia da Informação"),
  120,
  IF($M987 = 16 + N("Vendas"),
    110,
    IF($M987 = 15 + N("Jurídico"),
      100,
      IF(OR($M987 = 8, $M987 = 9, $M987 = 11) + N("Recursos humanos ou comercial ou comunicação e marketing"),
        80,
        0
      )
    )
  )
)
+
N("Adicionando pegadinha")
+
IF(AND($M987 = 16, $K987 = 9, $O987 = 11, $Q987 = 5) + N("Se for de vendas, com mestrado, analista sênior"),
  IF(#REF! = 5,
    100,
    0
  )
  +
  IF($I987 = "M",
    200,
    0
  ),
  0
)</f>
        <v>#NUM!</v>
      </c>
    </row>
    <row r="988" spans="1:19" ht="14.25" customHeight="1" x14ac:dyDescent="0.2">
      <c r="A988" s="7" t="s">
        <v>94</v>
      </c>
      <c r="B988" s="5">
        <f>ROW()</f>
        <v>988</v>
      </c>
      <c r="C988" s="6" t="b">
        <v>1</v>
      </c>
      <c r="D988" s="7" t="e">
        <f ca="1">IF($B988 = 1 + N("Presidente"),
    127,
    IF($B988 = 2 + N("Vice-Presidente"),
        72,
        IF($B988 = 3 + N("Secretária bilíngue"),
            13,
            RANDBETWEEN(5,COUNT(#REF!) + 1)
        )
    )
)</f>
        <v>#NUM!</v>
      </c>
      <c r="E988" s="7" t="e">
        <f ca="1">VLOOKUP($D988,#REF!,2,FALSE)</f>
        <v>#NUM!</v>
      </c>
      <c r="F988" s="7" t="e">
        <f ca="1" xml:space="preserve">
IF($B988 = 1,
    0,
    RANDBETWEEN(5,COUNT(#REF!) + 1)
)</f>
        <v>#NUM!</v>
      </c>
      <c r="G988" s="7" t="e">
        <f ca="1" xml:space="preserve">
IF($B988 = 1 + N("Presidente"),
    "de Orléans e Bragança",
    VLOOKUP($F988,#REF!,2,FALSE) &amp; " " &amp; VLOOKUP(RANDBETWEEN(5,COUNT(#REF!) + 1),#REF!,2,FALSE)
)</f>
        <v>#NUM!</v>
      </c>
      <c r="H988" s="7" t="s">
        <v>1084</v>
      </c>
      <c r="I988" s="7" t="s">
        <v>6</v>
      </c>
      <c r="J988" s="8">
        <f ca="1" xml:space="preserve">
IF($O988 = 5 + N("CEO"),
    TODAY() - 16340,
    IF($O988 = 8 + N("Secretary"),
        RANDBETWEEN(TODAY() - 12418.5, TODAY()-6574.5),
        IF(OR($O988 = 7, $O988 = 14),
            RANDBETWEEN(TODAY() - 16071, TODAY() - 8766),
            IF(OR($O988 = 13, $O988 = 12, $O988 = 11),
                RANDBETWEEN(TODAY() - 27393.75, TODAY() - 12783.75),
                RANDBETWEEN(TODAY() - 27393.75, TODAY()-10957.5)
            )
        )
    )
)</f>
        <v>18071</v>
      </c>
      <c r="K988" s="6">
        <f ca="1" xml:space="preserve">
IF(OR($O988 = 5, $O988 = 6) + N("Se for presidente ou vice-presidente"),
    10 + N("Doutor"),
    IF($O988 = 7 + N("Se for diretor"),
        RANDBETWEEN(8,10) + N("Graduate school or Master’s degree or Doctorate"),
        IF($O988 = 14 + N("If a manager"),
            RANDBETWEEN(7,9),
            IF(OR($O988 = 13, $O988 = 12, $O988 = 11) + N("If coordinator or specialist or analyst"),
                RANDBETWEEN(7,8),
                7
            )
        )
    )
)</f>
        <v>8</v>
      </c>
      <c r="L988" s="8" t="str">
        <f ca="1">VLOOKUP($K988,Education!$A:$B,2,FALSE)</f>
        <v>Graduate school</v>
      </c>
      <c r="M988" s="7" t="e">
        <f ca="1" xml:space="preserve">
  IF(OR($O988 = 5, $O988 = 6, $O988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8" s="7" t="e">
        <f ca="1">VLOOKUP($M988,Department!$A:$B,2,FALSE)</f>
        <v>#NUM!</v>
      </c>
      <c r="O988" s="6">
        <f t="shared" ca="1" si="15"/>
        <v>11</v>
      </c>
      <c r="P988" s="7" t="str">
        <f ca="1">VLOOKUP($O988,Role!$A:$B,2,FALSE)</f>
        <v>Analyst</v>
      </c>
      <c r="Q988" s="6">
        <f ca="1" xml:space="preserve">
IF($O988 = 11 + N("Analyst"),
    RANDBETWEEN(5, 7) + N("Jr, Pleno, Sr"),
    ""
)</f>
        <v>6</v>
      </c>
      <c r="R988" s="7" t="e">
        <f ca="1" xml:space="preserve">
IF($Q988 &lt;&gt; "",
    VLOOKUP($Q988,Level!$A:$B,2,FALSE),
    ""
)</f>
        <v>#N/A</v>
      </c>
      <c r="S988" s="1" t="e">
        <f ca="1" xml:space="preserve">
IF($O988 = 5 + N("Presidente"),
    27000,
    IF($O988 = 6 + N("Vice-presidente"),
        23000,
        IF(OR($O988 = 8, $O988= 13, $O988 = 12) + N("Secretária bilíngue ou coordenador ou especialista"),
            8000,
            IF($O988 = 7 + N("Diretor"),
                15000,
                IF($O988 = 14 + N("Gerente"),
                    12000,
                    IF($O988 = 9 + N("Estagiário"),
                        705,
                        IF($O988 = 10 + N("Trainee"),
                            805,
                            IF($O988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IF($K988 = 7,
  500,
  IF($K988 = 8,
    1000,
    IF($K988 = 9,
      1500,
      IF($K988 = 10,
        2000,
        0
      )
    )
  )
)
+
N("Adicional no salário por área")
+
IF($M988 = 14 + N("Tecnologia da Informação"),
  120,
  IF($M988 = 16 + N("Vendas"),
    110,
    IF($M988 = 15 + N("Jurídico"),
      100,
      IF(OR($M988 = 8, $M988 = 9, $M988 = 11) + N("Recursos humanos ou comercial ou comunicação e marketing"),
        80,
        0
      )
    )
  )
)
+
N("Adicionando pegadinha")
+
IF(AND($M988 = 16, $K988 = 9, $O988 = 11, $Q988 = 5) + N("Se for de vendas, com mestrado, analista sênior"),
  IF(#REF! = 5,
    100,
    0
  )
  +
  IF($I988 = "M",
    200,
    0
  ),
  0
)</f>
        <v>#NUM!</v>
      </c>
    </row>
    <row r="989" spans="1:19" ht="14.25" customHeight="1" x14ac:dyDescent="0.2">
      <c r="A989" s="7" t="s">
        <v>94</v>
      </c>
      <c r="B989" s="5">
        <f>ROW()</f>
        <v>989</v>
      </c>
      <c r="C989" s="6" t="b">
        <v>1</v>
      </c>
      <c r="D989" s="7" t="e">
        <f ca="1">IF($B989 = 1 + N("Presidente"),
    127,
    IF($B989 = 2 + N("Vice-Presidente"),
        72,
        IF($B989 = 3 + N("Secretária bilíngue"),
            13,
            RANDBETWEEN(5,COUNT(#REF!) + 1)
        )
    )
)</f>
        <v>#NUM!</v>
      </c>
      <c r="E989" s="7" t="e">
        <f ca="1">VLOOKUP($D989,#REF!,2,FALSE)</f>
        <v>#NUM!</v>
      </c>
      <c r="F989" s="7" t="e">
        <f ca="1" xml:space="preserve">
IF($B989 = 1,
    0,
    RANDBETWEEN(5,COUNT(#REF!) + 1)
)</f>
        <v>#NUM!</v>
      </c>
      <c r="G989" s="7" t="e">
        <f ca="1" xml:space="preserve">
IF($B989 = 1 + N("Presidente"),
    "de Orléans e Bragança",
    VLOOKUP($F989,#REF!,2,FALSE) &amp; " " &amp; VLOOKUP(RANDBETWEEN(5,COUNT(#REF!) + 1),#REF!,2,FALSE)
)</f>
        <v>#NUM!</v>
      </c>
      <c r="H989" s="7" t="s">
        <v>1085</v>
      </c>
      <c r="I989" s="7" t="s">
        <v>6</v>
      </c>
      <c r="J989" s="8">
        <f ca="1" xml:space="preserve">
IF($O989 = 5 + N("CEO"),
    TODAY() - 16340,
    IF($O989 = 8 + N("Secretary"),
        RANDBETWEEN(TODAY() - 12418.5, TODAY()-6574.5),
        IF(OR($O989 = 7, $O989 = 14),
            RANDBETWEEN(TODAY() - 16071, TODAY() - 8766),
            IF(OR($O989 = 13, $O989 = 12, $O989 = 11),
                RANDBETWEEN(TODAY() - 27393.75, TODAY() - 12783.75),
                RANDBETWEEN(TODAY() - 27393.75, TODAY()-10957.5)
            )
        )
    )
)</f>
        <v>27883</v>
      </c>
      <c r="K989" s="6">
        <f ca="1" xml:space="preserve">
IF(OR($O989 = 5, $O989 = 6) + N("Se for presidente ou vice-presidente"),
    10 + N("Doutor"),
    IF($O989 = 7 + N("Se for diretor"),
        RANDBETWEEN(8,10) + N("Graduate school or Master’s degree or Doctorate"),
        IF($O989 = 14 + N("If a manager"),
            RANDBETWEEN(7,9),
            IF(OR($O989 = 13, $O989 = 12, $O989 = 11) + N("If coordinator or specialist or analyst"),
                RANDBETWEEN(7,8),
                7
            )
        )
    )
)</f>
        <v>7</v>
      </c>
      <c r="L989" s="8" t="str">
        <f ca="1">VLOOKUP($K989,Education!$A:$B,2,FALSE)</f>
        <v>Undergraduate degree</v>
      </c>
      <c r="M989" s="7" t="e">
        <f ca="1" xml:space="preserve">
  IF(OR($O989 = 5, $O989 = 6, $O989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89" s="7" t="e">
        <f ca="1">VLOOKUP($M989,Department!$A:$B,2,FALSE)</f>
        <v>#NUM!</v>
      </c>
      <c r="O989" s="6">
        <f t="shared" ca="1" si="15"/>
        <v>10</v>
      </c>
      <c r="P989" s="7" t="str">
        <f ca="1">VLOOKUP($O989,Role!$A:$B,2,FALSE)</f>
        <v>Trainee</v>
      </c>
      <c r="Q989" s="6" t="str">
        <f ca="1" xml:space="preserve">
IF($O989 = 11 + N("Analyst"),
    RANDBETWEEN(5, 7) + N("Jr, Pleno, Sr"),
    ""
)</f>
        <v/>
      </c>
      <c r="R989" s="7" t="str">
        <f ca="1" xml:space="preserve">
IF($Q989 &lt;&gt; "",
    VLOOKUP($Q989,Level!$A:$B,2,FALSE),
    ""
)</f>
        <v/>
      </c>
      <c r="S989" s="1" t="e">
        <f ca="1" xml:space="preserve">
IF($O989 = 5 + N("Presidente"),
    27000,
    IF($O989 = 6 + N("Vice-presidente"),
        23000,
        IF(OR($O989 = 8, $O989= 13, $O989 = 12) + N("Secretária bilíngue ou coordenador ou especialista"),
            8000,
            IF($O989 = 7 + N("Diretor"),
                15000,
                IF($O989 = 14 + N("Gerente"),
                    12000,
                    IF($O989 = 9 + N("Estagiário"),
                        705,
                        IF($O989 = 10 + N("Trainee"),
                            805,
                            IF($O989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IF($K989 = 7,
  500,
  IF($K989 = 8,
    1000,
    IF($K989 = 9,
      1500,
      IF($K989 = 10,
        2000,
        0
      )
    )
  )
)
+
N("Adicional no salário por área")
+
IF($M989 = 14 + N("Tecnologia da Informação"),
  120,
  IF($M989 = 16 + N("Vendas"),
    110,
    IF($M989 = 15 + N("Jurídico"),
      100,
      IF(OR($M989 = 8, $M989 = 9, $M989 = 11) + N("Recursos humanos ou comercial ou comunicação e marketing"),
        80,
        0
      )
    )
  )
)
+
N("Adicionando pegadinha")
+
IF(AND($M989 = 16, $K989 = 9, $O989 = 11, $Q989 = 5) + N("Se for de vendas, com mestrado, analista sênior"),
  IF(#REF! = 5,
    100,
    0
  )
  +
  IF($I989 = "M",
    200,
    0
  ),
  0
)</f>
        <v>#NUM!</v>
      </c>
    </row>
    <row r="990" spans="1:19" ht="14.25" customHeight="1" x14ac:dyDescent="0.2">
      <c r="A990" s="7" t="s">
        <v>94</v>
      </c>
      <c r="B990" s="5">
        <f>ROW()</f>
        <v>990</v>
      </c>
      <c r="C990" s="6" t="b">
        <v>1</v>
      </c>
      <c r="D990" s="7" t="e">
        <f ca="1">IF($B990 = 1 + N("Presidente"),
    127,
    IF($B990 = 2 + N("Vice-Presidente"),
        72,
        IF($B990 = 3 + N("Secretária bilíngue"),
            13,
            RANDBETWEEN(5,COUNT(#REF!) + 1)
        )
    )
)</f>
        <v>#NUM!</v>
      </c>
      <c r="E990" s="7" t="e">
        <f ca="1">VLOOKUP($D990,#REF!,2,FALSE)</f>
        <v>#NUM!</v>
      </c>
      <c r="F990" s="7" t="e">
        <f ca="1" xml:space="preserve">
IF($B990 = 1,
    0,
    RANDBETWEEN(5,COUNT(#REF!) + 1)
)</f>
        <v>#NUM!</v>
      </c>
      <c r="G990" s="7" t="e">
        <f ca="1" xml:space="preserve">
IF($B990 = 1 + N("Presidente"),
    "de Orléans e Bragança",
    VLOOKUP($F990,#REF!,2,FALSE) &amp; " " &amp; VLOOKUP(RANDBETWEEN(5,COUNT(#REF!) + 1),#REF!,2,FALSE)
)</f>
        <v>#NUM!</v>
      </c>
      <c r="H990" s="7" t="s">
        <v>1086</v>
      </c>
      <c r="I990" s="7" t="s">
        <v>5</v>
      </c>
      <c r="J990" s="8">
        <f ca="1" xml:space="preserve">
IF($O990 = 5 + N("CEO"),
    TODAY() - 16340,
    IF($O990 = 8 + N("Secretary"),
        RANDBETWEEN(TODAY() - 12418.5, TODAY()-6574.5),
        IF(OR($O990 = 7, $O990 = 14),
            RANDBETWEEN(TODAY() - 16071, TODAY() - 8766),
            IF(OR($O990 = 13, $O990 = 12, $O990 = 11),
                RANDBETWEEN(TODAY() - 27393.75, TODAY() - 12783.75),
                RANDBETWEEN(TODAY() - 27393.75, TODAY()-10957.5)
            )
        )
    )
)</f>
        <v>21953</v>
      </c>
      <c r="K990" s="6">
        <f ca="1" xml:space="preserve">
IF(OR($O990 = 5, $O990 = 6) + N("Se for presidente ou vice-presidente"),
    10 + N("Doutor"),
    IF($O990 = 7 + N("Se for diretor"),
        RANDBETWEEN(8,10) + N("Graduate school or Master’s degree or Doctorate"),
        IF($O990 = 14 + N("If a manager"),
            RANDBETWEEN(7,9),
            IF(OR($O990 = 13, $O990 = 12, $O990 = 11) + N("If coordinator or specialist or analyst"),
                RANDBETWEEN(7,8),
                7
            )
        )
    )
)</f>
        <v>7</v>
      </c>
      <c r="L990" s="8" t="str">
        <f ca="1">VLOOKUP($K990,Education!$A:$B,2,FALSE)</f>
        <v>Undergraduate degree</v>
      </c>
      <c r="M990" s="7" t="e">
        <f ca="1" xml:space="preserve">
  IF(OR($O990 = 5, $O990 = 6, $O990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0" s="7" t="e">
        <f ca="1">VLOOKUP($M990,Department!$A:$B,2,FALSE)</f>
        <v>#NUM!</v>
      </c>
      <c r="O990" s="6">
        <f t="shared" ca="1" si="15"/>
        <v>11</v>
      </c>
      <c r="P990" s="7" t="str">
        <f ca="1">VLOOKUP($O990,Role!$A:$B,2,FALSE)</f>
        <v>Analyst</v>
      </c>
      <c r="Q990" s="6">
        <f ca="1" xml:space="preserve">
IF($O990 = 11 + N("Analyst"),
    RANDBETWEEN(5, 7) + N("Jr, Pleno, Sr"),
    ""
)</f>
        <v>7</v>
      </c>
      <c r="R990" s="7" t="e">
        <f ca="1" xml:space="preserve">
IF($Q990 &lt;&gt; "",
    VLOOKUP($Q990,Level!$A:$B,2,FALSE),
    ""
)</f>
        <v>#N/A</v>
      </c>
      <c r="S990" s="1" t="e">
        <f ca="1" xml:space="preserve">
IF($O990 = 5 + N("Presidente"),
    27000,
    IF($O990 = 6 + N("Vice-presidente"),
        23000,
        IF(OR($O990 = 8, $O990= 13, $O990 = 12) + N("Secretária bilíngue ou coordenador ou especialista"),
            8000,
            IF($O990 = 7 + N("Diretor"),
                15000,
                IF($O990 = 14 + N("Gerente"),
                    12000,
                    IF($O990 = 9 + N("Estagiário"),
                        705,
                        IF($O990 = 10 + N("Trainee"),
                            805,
                            IF($O990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IF($K990 = 7,
  500,
  IF($K990 = 8,
    1000,
    IF($K990 = 9,
      1500,
      IF($K990 = 10,
        2000,
        0
      )
    )
  )
)
+
N("Adicional no salário por área")
+
IF($M990 = 14 + N("Tecnologia da Informação"),
  120,
  IF($M990 = 16 + N("Vendas"),
    110,
    IF($M990 = 15 + N("Jurídico"),
      100,
      IF(OR($M990 = 8, $M990 = 9, $M990 = 11) + N("Recursos humanos ou comercial ou comunicação e marketing"),
        80,
        0
      )
    )
  )
)
+
N("Adicionando pegadinha")
+
IF(AND($M990 = 16, $K990 = 9, $O990 = 11, $Q990 = 5) + N("Se for de vendas, com mestrado, analista sênior"),
  IF(#REF! = 5,
    100,
    0
  )
  +
  IF($I990 = "M",
    200,
    0
  ),
  0
)</f>
        <v>#NUM!</v>
      </c>
    </row>
    <row r="991" spans="1:19" ht="14.25" customHeight="1" x14ac:dyDescent="0.2">
      <c r="A991" s="7" t="s">
        <v>94</v>
      </c>
      <c r="B991" s="5">
        <f>ROW()</f>
        <v>991</v>
      </c>
      <c r="C991" s="6" t="b">
        <v>1</v>
      </c>
      <c r="D991" s="7" t="e">
        <f ca="1">IF($B991 = 1 + N("Presidente"),
    127,
    IF($B991 = 2 + N("Vice-Presidente"),
        72,
        IF($B991 = 3 + N("Secretária bilíngue"),
            13,
            RANDBETWEEN(5,COUNT(#REF!) + 1)
        )
    )
)</f>
        <v>#NUM!</v>
      </c>
      <c r="E991" s="7" t="e">
        <f ca="1">VLOOKUP($D991,#REF!,2,FALSE)</f>
        <v>#NUM!</v>
      </c>
      <c r="F991" s="7" t="e">
        <f ca="1" xml:space="preserve">
IF($B991 = 1,
    0,
    RANDBETWEEN(5,COUNT(#REF!) + 1)
)</f>
        <v>#NUM!</v>
      </c>
      <c r="G991" s="7" t="e">
        <f ca="1" xml:space="preserve">
IF($B991 = 1 + N("Presidente"),
    "de Orléans e Bragança",
    VLOOKUP($F991,#REF!,2,FALSE) &amp; " " &amp; VLOOKUP(RANDBETWEEN(5,COUNT(#REF!) + 1),#REF!,2,FALSE)
)</f>
        <v>#NUM!</v>
      </c>
      <c r="H991" s="7" t="s">
        <v>1087</v>
      </c>
      <c r="I991" s="7" t="s">
        <v>5</v>
      </c>
      <c r="J991" s="8">
        <f ca="1" xml:space="preserve">
IF($O991 = 5 + N("CEO"),
    TODAY() - 16340,
    IF($O991 = 8 + N("Secretary"),
        RANDBETWEEN(TODAY() - 12418.5, TODAY()-6574.5),
        IF(OR($O991 = 7, $O991 = 14),
            RANDBETWEEN(TODAY() - 16071, TODAY() - 8766),
            IF(OR($O991 = 13, $O991 = 12, $O991 = 11),
                RANDBETWEEN(TODAY() - 27393.75, TODAY() - 12783.75),
                RANDBETWEEN(TODAY() - 27393.75, TODAY()-10957.5)
            )
        )
    )
)</f>
        <v>24528</v>
      </c>
      <c r="K991" s="6">
        <f ca="1" xml:space="preserve">
IF(OR($O991 = 5, $O991 = 6) + N("Se for presidente ou vice-presidente"),
    10 + N("Doutor"),
    IF($O991 = 7 + N("Se for diretor"),
        RANDBETWEEN(8,10) + N("Graduate school or Master’s degree or Doctorate"),
        IF($O991 = 14 + N("If a manager"),
            RANDBETWEEN(7,9),
            IF(OR($O991 = 13, $O991 = 12, $O991 = 11) + N("If coordinator or specialist or analyst"),
                RANDBETWEEN(7,8),
                7
            )
        )
    )
)</f>
        <v>7</v>
      </c>
      <c r="L991" s="8" t="str">
        <f ca="1">VLOOKUP($K991,Education!$A:$B,2,FALSE)</f>
        <v>Undergraduate degree</v>
      </c>
      <c r="M991" s="7" t="e">
        <f ca="1" xml:space="preserve">
  IF(OR($O991 = 5, $O991 = 6, $O991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1" s="7" t="e">
        <f ca="1">VLOOKUP($M991,Department!$A:$B,2,FALSE)</f>
        <v>#NUM!</v>
      </c>
      <c r="O991" s="6">
        <f t="shared" ca="1" si="15"/>
        <v>10</v>
      </c>
      <c r="P991" s="7" t="str">
        <f ca="1">VLOOKUP($O991,Role!$A:$B,2,FALSE)</f>
        <v>Trainee</v>
      </c>
      <c r="Q991" s="6" t="str">
        <f ca="1" xml:space="preserve">
IF($O991 = 11 + N("Analyst"),
    RANDBETWEEN(5, 7) + N("Jr, Pleno, Sr"),
    ""
)</f>
        <v/>
      </c>
      <c r="R991" s="7" t="str">
        <f ca="1" xml:space="preserve">
IF($Q991 &lt;&gt; "",
    VLOOKUP($Q991,Level!$A:$B,2,FALSE),
    ""
)</f>
        <v/>
      </c>
      <c r="S991" s="1" t="e">
        <f ca="1" xml:space="preserve">
IF($O991 = 5 + N("Presidente"),
    27000,
    IF($O991 = 6 + N("Vice-presidente"),
        23000,
        IF(OR($O991 = 8, $O991= 13, $O991 = 12) + N("Secretária bilíngue ou coordenador ou especialista"),
            8000,
            IF($O991 = 7 + N("Diretor"),
                15000,
                IF($O991 = 14 + N("Gerente"),
                    12000,
                    IF($O991 = 9 + N("Estagiário"),
                        705,
                        IF($O991 = 10 + N("Trainee"),
                            805,
                            IF($O991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IF($K991 = 7,
  500,
  IF($K991 = 8,
    1000,
    IF($K991 = 9,
      1500,
      IF($K991 = 10,
        2000,
        0
      )
    )
  )
)
+
N("Adicional no salário por área")
+
IF($M991 = 14 + N("Tecnologia da Informação"),
  120,
  IF($M991 = 16 + N("Vendas"),
    110,
    IF($M991 = 15 + N("Jurídico"),
      100,
      IF(OR($M991 = 8, $M991 = 9, $M991 = 11) + N("Recursos humanos ou comercial ou comunicação e marketing"),
        80,
        0
      )
    )
  )
)
+
N("Adicionando pegadinha")
+
IF(AND($M991 = 16, $K991 = 9, $O991 = 11, $Q991 = 5) + N("Se for de vendas, com mestrado, analista sênior"),
  IF(#REF! = 5,
    100,
    0
  )
  +
  IF($I991 = "M",
    200,
    0
  ),
  0
)</f>
        <v>#NUM!</v>
      </c>
    </row>
    <row r="992" spans="1:19" ht="14.25" customHeight="1" x14ac:dyDescent="0.2">
      <c r="A992" s="7" t="s">
        <v>94</v>
      </c>
      <c r="B992" s="5">
        <f>ROW()</f>
        <v>992</v>
      </c>
      <c r="C992" s="6" t="b">
        <v>1</v>
      </c>
      <c r="D992" s="7" t="e">
        <f ca="1">IF($B992 = 1 + N("Presidente"),
    127,
    IF($B992 = 2 + N("Vice-Presidente"),
        72,
        IF($B992 = 3 + N("Secretária bilíngue"),
            13,
            RANDBETWEEN(5,COUNT(#REF!) + 1)
        )
    )
)</f>
        <v>#NUM!</v>
      </c>
      <c r="E992" s="7" t="e">
        <f ca="1">VLOOKUP($D992,#REF!,2,FALSE)</f>
        <v>#NUM!</v>
      </c>
      <c r="F992" s="7" t="e">
        <f ca="1" xml:space="preserve">
IF($B992 = 1,
    0,
    RANDBETWEEN(5,COUNT(#REF!) + 1)
)</f>
        <v>#NUM!</v>
      </c>
      <c r="G992" s="7" t="e">
        <f ca="1" xml:space="preserve">
IF($B992 = 1 + N("Presidente"),
    "de Orléans e Bragança",
    VLOOKUP($F992,#REF!,2,FALSE) &amp; " " &amp; VLOOKUP(RANDBETWEEN(5,COUNT(#REF!) + 1),#REF!,2,FALSE)
)</f>
        <v>#NUM!</v>
      </c>
      <c r="H992" s="7" t="s">
        <v>1088</v>
      </c>
      <c r="I992" s="7" t="s">
        <v>6</v>
      </c>
      <c r="J992" s="8">
        <f ca="1" xml:space="preserve">
IF($O992 = 5 + N("CEO"),
    TODAY() - 16340,
    IF($O992 = 8 + N("Secretary"),
        RANDBETWEEN(TODAY() - 12418.5, TODAY()-6574.5),
        IF(OR($O992 = 7, $O992 = 14),
            RANDBETWEEN(TODAY() - 16071, TODAY() - 8766),
            IF(OR($O992 = 13, $O992 = 12, $O992 = 11),
                RANDBETWEEN(TODAY() - 27393.75, TODAY() - 12783.75),
                RANDBETWEEN(TODAY() - 27393.75, TODAY()-10957.5)
            )
        )
    )
)</f>
        <v>24266</v>
      </c>
      <c r="K992" s="6">
        <f ca="1" xml:space="preserve">
IF(OR($O992 = 5, $O992 = 6) + N("Se for presidente ou vice-presidente"),
    10 + N("Doutor"),
    IF($O992 = 7 + N("Se for diretor"),
        RANDBETWEEN(8,10) + N("Graduate school or Master’s degree or Doctorate"),
        IF($O992 = 14 + N("If a manager"),
            RANDBETWEEN(7,9),
            IF(OR($O992 = 13, $O992 = 12, $O992 = 11) + N("If coordinator or specialist or analyst"),
                RANDBETWEEN(7,8),
                7
            )
        )
    )
)</f>
        <v>8</v>
      </c>
      <c r="L992" s="8" t="str">
        <f ca="1">VLOOKUP($K992,Education!$A:$B,2,FALSE)</f>
        <v>Graduate school</v>
      </c>
      <c r="M992" s="7" t="e">
        <f ca="1" xml:space="preserve">
  IF(OR($O992 = 5, $O992 = 6, $O992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2" s="7" t="e">
        <f ca="1">VLOOKUP($M992,Department!$A:$B,2,FALSE)</f>
        <v>#NUM!</v>
      </c>
      <c r="O992" s="6">
        <f t="shared" ca="1" si="15"/>
        <v>11</v>
      </c>
      <c r="P992" s="7" t="str">
        <f ca="1">VLOOKUP($O992,Role!$A:$B,2,FALSE)</f>
        <v>Analyst</v>
      </c>
      <c r="Q992" s="6">
        <f ca="1" xml:space="preserve">
IF($O992 = 11 + N("Analyst"),
    RANDBETWEEN(5, 7) + N("Jr, Pleno, Sr"),
    ""
)</f>
        <v>7</v>
      </c>
      <c r="R992" s="7" t="e">
        <f ca="1" xml:space="preserve">
IF($Q992 &lt;&gt; "",
    VLOOKUP($Q992,Level!$A:$B,2,FALSE),
    ""
)</f>
        <v>#N/A</v>
      </c>
      <c r="S992" s="1" t="e">
        <f ca="1" xml:space="preserve">
IF($O992 = 5 + N("Presidente"),
    27000,
    IF($O992 = 6 + N("Vice-presidente"),
        23000,
        IF(OR($O992 = 8, $O992= 13, $O992 = 12) + N("Secretária bilíngue ou coordenador ou especialista"),
            8000,
            IF($O992 = 7 + N("Diretor"),
                15000,
                IF($O992 = 14 + N("Gerente"),
                    12000,
                    IF($O992 = 9 + N("Estagiário"),
                        705,
                        IF($O992 = 10 + N("Trainee"),
                            805,
                            IF($O992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IF($K992 = 7,
  500,
  IF($K992 = 8,
    1000,
    IF($K992 = 9,
      1500,
      IF($K992 = 10,
        2000,
        0
      )
    )
  )
)
+
N("Adicional no salário por área")
+
IF($M992 = 14 + N("Tecnologia da Informação"),
  120,
  IF($M992 = 16 + N("Vendas"),
    110,
    IF($M992 = 15 + N("Jurídico"),
      100,
      IF(OR($M992 = 8, $M992 = 9, $M992 = 11) + N("Recursos humanos ou comercial ou comunicação e marketing"),
        80,
        0
      )
    )
  )
)
+
N("Adicionando pegadinha")
+
IF(AND($M992 = 16, $K992 = 9, $O992 = 11, $Q992 = 5) + N("Se for de vendas, com mestrado, analista sênior"),
  IF(#REF! = 5,
    100,
    0
  )
  +
  IF($I992 = "M",
    200,
    0
  ),
  0
)</f>
        <v>#NUM!</v>
      </c>
    </row>
    <row r="993" spans="1:19" ht="14.25" customHeight="1" x14ac:dyDescent="0.2">
      <c r="A993" s="7" t="s">
        <v>94</v>
      </c>
      <c r="B993" s="5">
        <f>ROW()</f>
        <v>993</v>
      </c>
      <c r="C993" s="6" t="b">
        <v>1</v>
      </c>
      <c r="D993" s="7" t="e">
        <f ca="1">IF($B993 = 1 + N("Presidente"),
    127,
    IF($B993 = 2 + N("Vice-Presidente"),
        72,
        IF($B993 = 3 + N("Secretária bilíngue"),
            13,
            RANDBETWEEN(5,COUNT(#REF!) + 1)
        )
    )
)</f>
        <v>#NUM!</v>
      </c>
      <c r="E993" s="7" t="e">
        <f ca="1">VLOOKUP($D993,#REF!,2,FALSE)</f>
        <v>#NUM!</v>
      </c>
      <c r="F993" s="7" t="e">
        <f ca="1" xml:space="preserve">
IF($B993 = 1,
    0,
    RANDBETWEEN(5,COUNT(#REF!) + 1)
)</f>
        <v>#NUM!</v>
      </c>
      <c r="G993" s="7" t="e">
        <f ca="1" xml:space="preserve">
IF($B993 = 1 + N("Presidente"),
    "de Orléans e Bragança",
    VLOOKUP($F993,#REF!,2,FALSE) &amp; " " &amp; VLOOKUP(RANDBETWEEN(5,COUNT(#REF!) + 1),#REF!,2,FALSE)
)</f>
        <v>#NUM!</v>
      </c>
      <c r="H993" s="7" t="s">
        <v>1089</v>
      </c>
      <c r="I993" s="7" t="s">
        <v>5</v>
      </c>
      <c r="J993" s="8">
        <f ca="1" xml:space="preserve">
IF($O993 = 5 + N("CEO"),
    TODAY() - 16340,
    IF($O993 = 8 + N("Secretary"),
        RANDBETWEEN(TODAY() - 12418.5, TODAY()-6574.5),
        IF(OR($O993 = 7, $O993 = 14),
            RANDBETWEEN(TODAY() - 16071, TODAY() - 8766),
            IF(OR($O993 = 13, $O993 = 12, $O993 = 11),
                RANDBETWEEN(TODAY() - 27393.75, TODAY() - 12783.75),
                RANDBETWEEN(TODAY() - 27393.75, TODAY()-10957.5)
            )
        )
    )
)</f>
        <v>19396</v>
      </c>
      <c r="K993" s="6">
        <f ca="1" xml:space="preserve">
IF(OR($O993 = 5, $O993 = 6) + N("Se for presidente ou vice-presidente"),
    10 + N("Doutor"),
    IF($O993 = 7 + N("Se for diretor"),
        RANDBETWEEN(8,10) + N("Graduate school or Master’s degree or Doctorate"),
        IF($O993 = 14 + N("If a manager"),
            RANDBETWEEN(7,9),
            IF(OR($O993 = 13, $O993 = 12, $O993 = 11) + N("If coordinator or specialist or analyst"),
                RANDBETWEEN(7,8),
                7
            )
        )
    )
)</f>
        <v>7</v>
      </c>
      <c r="L993" s="8" t="str">
        <f ca="1">VLOOKUP($K993,Education!$A:$B,2,FALSE)</f>
        <v>Undergraduate degree</v>
      </c>
      <c r="M993" s="7" t="e">
        <f ca="1" xml:space="preserve">
  IF(OR($O993 = 5, $O993 = 6, $O993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3" s="7" t="e">
        <f ca="1">VLOOKUP($M993,Department!$A:$B,2,FALSE)</f>
        <v>#NUM!</v>
      </c>
      <c r="O993" s="6">
        <f t="shared" ca="1" si="15"/>
        <v>10</v>
      </c>
      <c r="P993" s="7" t="str">
        <f ca="1">VLOOKUP($O993,Role!$A:$B,2,FALSE)</f>
        <v>Trainee</v>
      </c>
      <c r="Q993" s="6" t="str">
        <f ca="1" xml:space="preserve">
IF($O993 = 11 + N("Analyst"),
    RANDBETWEEN(5, 7) + N("Jr, Pleno, Sr"),
    ""
)</f>
        <v/>
      </c>
      <c r="R993" s="7" t="str">
        <f ca="1" xml:space="preserve">
IF($Q993 &lt;&gt; "",
    VLOOKUP($Q993,Level!$A:$B,2,FALSE),
    ""
)</f>
        <v/>
      </c>
      <c r="S993" s="1" t="e">
        <f ca="1" xml:space="preserve">
IF($O993 = 5 + N("Presidente"),
    27000,
    IF($O993 = 6 + N("Vice-presidente"),
        23000,
        IF(OR($O993 = 8, $O993= 13, $O993 = 12) + N("Secretária bilíngue ou coordenador ou especialista"),
            8000,
            IF($O993 = 7 + N("Diretor"),
                15000,
                IF($O993 = 14 + N("Gerente"),
                    12000,
                    IF($O993 = 9 + N("Estagiário"),
                        705,
                        IF($O993 = 10 + N("Trainee"),
                            805,
                            IF($O993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IF($K993 = 7,
  500,
  IF($K993 = 8,
    1000,
    IF($K993 = 9,
      1500,
      IF($K993 = 10,
        2000,
        0
      )
    )
  )
)
+
N("Adicional no salário por área")
+
IF($M993 = 14 + N("Tecnologia da Informação"),
  120,
  IF($M993 = 16 + N("Vendas"),
    110,
    IF($M993 = 15 + N("Jurídico"),
      100,
      IF(OR($M993 = 8, $M993 = 9, $M993 = 11) + N("Recursos humanos ou comercial ou comunicação e marketing"),
        80,
        0
      )
    )
  )
)
+
N("Adicionando pegadinha")
+
IF(AND($M993 = 16, $K993 = 9, $O993 = 11, $Q993 = 5) + N("Se for de vendas, com mestrado, analista sênior"),
  IF(#REF! = 5,
    100,
    0
  )
  +
  IF($I993 = "M",
    200,
    0
  ),
  0
)</f>
        <v>#NUM!</v>
      </c>
    </row>
    <row r="994" spans="1:19" ht="14.25" customHeight="1" x14ac:dyDescent="0.2">
      <c r="A994" s="7" t="s">
        <v>94</v>
      </c>
      <c r="B994" s="5">
        <f>ROW()</f>
        <v>994</v>
      </c>
      <c r="C994" s="6" t="b">
        <v>1</v>
      </c>
      <c r="D994" s="7" t="e">
        <f ca="1">IF($B994 = 1 + N("Presidente"),
    127,
    IF($B994 = 2 + N("Vice-Presidente"),
        72,
        IF($B994 = 3 + N("Secretária bilíngue"),
            13,
            RANDBETWEEN(5,COUNT(#REF!) + 1)
        )
    )
)</f>
        <v>#NUM!</v>
      </c>
      <c r="E994" s="7" t="e">
        <f ca="1">VLOOKUP($D994,#REF!,2,FALSE)</f>
        <v>#NUM!</v>
      </c>
      <c r="F994" s="7" t="e">
        <f ca="1" xml:space="preserve">
IF($B994 = 1,
    0,
    RANDBETWEEN(5,COUNT(#REF!) + 1)
)</f>
        <v>#NUM!</v>
      </c>
      <c r="G994" s="7" t="e">
        <f ca="1" xml:space="preserve">
IF($B994 = 1 + N("Presidente"),
    "de Orléans e Bragança",
    VLOOKUP($F994,#REF!,2,FALSE) &amp; " " &amp; VLOOKUP(RANDBETWEEN(5,COUNT(#REF!) + 1),#REF!,2,FALSE)
)</f>
        <v>#NUM!</v>
      </c>
      <c r="H994" s="7" t="s">
        <v>1090</v>
      </c>
      <c r="I994" s="7" t="s">
        <v>5</v>
      </c>
      <c r="J994" s="8">
        <f ca="1" xml:space="preserve">
IF($O994 = 5 + N("CEO"),
    TODAY() - 16340,
    IF($O994 = 8 + N("Secretary"),
        RANDBETWEEN(TODAY() - 12418.5, TODAY()-6574.5),
        IF(OR($O994 = 7, $O994 = 14),
            RANDBETWEEN(TODAY() - 16071, TODAY() - 8766),
            IF(OR($O994 = 13, $O994 = 12, $O994 = 11),
                RANDBETWEEN(TODAY() - 27393.75, TODAY() - 12783.75),
                RANDBETWEEN(TODAY() - 27393.75, TODAY()-10957.5)
            )
        )
    )
)</f>
        <v>21956</v>
      </c>
      <c r="K994" s="6">
        <f ca="1" xml:space="preserve">
IF(OR($O994 = 5, $O994 = 6) + N("Se for presidente ou vice-presidente"),
    10 + N("Doutor"),
    IF($O994 = 7 + N("Se for diretor"),
        RANDBETWEEN(8,10) + N("Graduate school or Master’s degree or Doctorate"),
        IF($O994 = 14 + N("If a manager"),
            RANDBETWEEN(7,9),
            IF(OR($O994 = 13, $O994 = 12, $O994 = 11) + N("If coordinator or specialist or analyst"),
                RANDBETWEEN(7,8),
                7
            )
        )
    )
)</f>
        <v>7</v>
      </c>
      <c r="L994" s="8" t="str">
        <f ca="1">VLOOKUP($K994,Education!$A:$B,2,FALSE)</f>
        <v>Undergraduate degree</v>
      </c>
      <c r="M994" s="7" t="e">
        <f ca="1" xml:space="preserve">
  IF(OR($O994 = 5, $O994 = 6, $O994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4" s="7" t="e">
        <f ca="1">VLOOKUP($M994,Department!$A:$B,2,FALSE)</f>
        <v>#NUM!</v>
      </c>
      <c r="O994" s="6">
        <f t="shared" ca="1" si="15"/>
        <v>11</v>
      </c>
      <c r="P994" s="7" t="str">
        <f ca="1">VLOOKUP($O994,Role!$A:$B,2,FALSE)</f>
        <v>Analyst</v>
      </c>
      <c r="Q994" s="6">
        <f ca="1" xml:space="preserve">
IF($O994 = 11 + N("Analyst"),
    RANDBETWEEN(5, 7) + N("Jr, Pleno, Sr"),
    ""
)</f>
        <v>7</v>
      </c>
      <c r="R994" s="7" t="e">
        <f ca="1" xml:space="preserve">
IF($Q994 &lt;&gt; "",
    VLOOKUP($Q994,Level!$A:$B,2,FALSE),
    ""
)</f>
        <v>#N/A</v>
      </c>
      <c r="S994" s="1" t="e">
        <f ca="1" xml:space="preserve">
IF($O994 = 5 + N("Presidente"),
    27000,
    IF($O994 = 6 + N("Vice-presidente"),
        23000,
        IF(OR($O994 = 8, $O994= 13, $O994 = 12) + N("Secretária bilíngue ou coordenador ou especialista"),
            8000,
            IF($O994 = 7 + N("Diretor"),
                15000,
                IF($O994 = 14 + N("Gerente"),
                    12000,
                    IF($O994 = 9 + N("Estagiário"),
                        705,
                        IF($O994 = 10 + N("Trainee"),
                            805,
                            IF($O994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IF($K994 = 7,
  500,
  IF($K994 = 8,
    1000,
    IF($K994 = 9,
      1500,
      IF($K994 = 10,
        2000,
        0
      )
    )
  )
)
+
N("Adicional no salário por área")
+
IF($M994 = 14 + N("Tecnologia da Informação"),
  120,
  IF($M994 = 16 + N("Vendas"),
    110,
    IF($M994 = 15 + N("Jurídico"),
      100,
      IF(OR($M994 = 8, $M994 = 9, $M994 = 11) + N("Recursos humanos ou comercial ou comunicação e marketing"),
        80,
        0
      )
    )
  )
)
+
N("Adicionando pegadinha")
+
IF(AND($M994 = 16, $K994 = 9, $O994 = 11, $Q994 = 5) + N("Se for de vendas, com mestrado, analista sênior"),
  IF(#REF! = 5,
    100,
    0
  )
  +
  IF($I994 = "M",
    200,
    0
  ),
  0
)</f>
        <v>#NUM!</v>
      </c>
    </row>
    <row r="995" spans="1:19" ht="14.25" customHeight="1" x14ac:dyDescent="0.2">
      <c r="A995" s="7" t="s">
        <v>94</v>
      </c>
      <c r="B995" s="5">
        <f>ROW()</f>
        <v>995</v>
      </c>
      <c r="C995" s="6" t="b">
        <v>1</v>
      </c>
      <c r="D995" s="7" t="e">
        <f ca="1">IF($B995 = 1 + N("Presidente"),
    127,
    IF($B995 = 2 + N("Vice-Presidente"),
        72,
        IF($B995 = 3 + N("Secretária bilíngue"),
            13,
            RANDBETWEEN(5,COUNT(#REF!) + 1)
        )
    )
)</f>
        <v>#NUM!</v>
      </c>
      <c r="E995" s="7" t="e">
        <f ca="1">VLOOKUP($D995,#REF!,2,FALSE)</f>
        <v>#NUM!</v>
      </c>
      <c r="F995" s="7" t="e">
        <f ca="1" xml:space="preserve">
IF($B995 = 1,
    0,
    RANDBETWEEN(5,COUNT(#REF!) + 1)
)</f>
        <v>#NUM!</v>
      </c>
      <c r="G995" s="7" t="e">
        <f ca="1" xml:space="preserve">
IF($B995 = 1 + N("Presidente"),
    "de Orléans e Bragança",
    VLOOKUP($F995,#REF!,2,FALSE) &amp; " " &amp; VLOOKUP(RANDBETWEEN(5,COUNT(#REF!) + 1),#REF!,2,FALSE)
)</f>
        <v>#NUM!</v>
      </c>
      <c r="H995" s="7" t="s">
        <v>1091</v>
      </c>
      <c r="I995" s="7" t="s">
        <v>5</v>
      </c>
      <c r="J995" s="8">
        <f ca="1" xml:space="preserve">
IF($O995 = 5 + N("CEO"),
    TODAY() - 16340,
    IF($O995 = 8 + N("Secretary"),
        RANDBETWEEN(TODAY() - 12418.5, TODAY()-6574.5),
        IF(OR($O995 = 7, $O995 = 14),
            RANDBETWEEN(TODAY() - 16071, TODAY() - 8766),
            IF(OR($O995 = 13, $O995 = 12, $O995 = 11),
                RANDBETWEEN(TODAY() - 27393.75, TODAY() - 12783.75),
                RANDBETWEEN(TODAY() - 27393.75, TODAY()-10957.5)
            )
        )
    )
)</f>
        <v>18126</v>
      </c>
      <c r="K995" s="6">
        <f ca="1" xml:space="preserve">
IF(OR($O995 = 5, $O995 = 6) + N("Se for presidente ou vice-presidente"),
    10 + N("Doutor"),
    IF($O995 = 7 + N("Se for diretor"),
        RANDBETWEEN(8,10) + N("Graduate school or Master’s degree or Doctorate"),
        IF($O995 = 14 + N("If a manager"),
            RANDBETWEEN(7,9),
            IF(OR($O995 = 13, $O995 = 12, $O995 = 11) + N("If coordinator or specialist or analyst"),
                RANDBETWEEN(7,8),
                7
            )
        )
    )
)</f>
        <v>7</v>
      </c>
      <c r="L995" s="8" t="str">
        <f ca="1">VLOOKUP($K995,Education!$A:$B,2,FALSE)</f>
        <v>Undergraduate degree</v>
      </c>
      <c r="M995" s="7" t="e">
        <f ca="1" xml:space="preserve">
  IF(OR($O995 = 5, $O995 = 6, $O995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5" s="7" t="e">
        <f ca="1">VLOOKUP($M995,Department!$A:$B,2,FALSE)</f>
        <v>#NUM!</v>
      </c>
      <c r="O995" s="6">
        <f t="shared" ca="1" si="15"/>
        <v>10</v>
      </c>
      <c r="P995" s="7" t="str">
        <f ca="1">VLOOKUP($O995,Role!$A:$B,2,FALSE)</f>
        <v>Trainee</v>
      </c>
      <c r="Q995" s="6" t="str">
        <f ca="1" xml:space="preserve">
IF($O995 = 11 + N("Analyst"),
    RANDBETWEEN(5, 7) + N("Jr, Pleno, Sr"),
    ""
)</f>
        <v/>
      </c>
      <c r="R995" s="7" t="str">
        <f ca="1" xml:space="preserve">
IF($Q995 &lt;&gt; "",
    VLOOKUP($Q995,Level!$A:$B,2,FALSE),
    ""
)</f>
        <v/>
      </c>
      <c r="S995" s="1" t="e">
        <f ca="1" xml:space="preserve">
IF($O995 = 5 + N("Presidente"),
    27000,
    IF($O995 = 6 + N("Vice-presidente"),
        23000,
        IF(OR($O995 = 8, $O995= 13, $O995 = 12) + N("Secretária bilíngue ou coordenador ou especialista"),
            8000,
            IF($O995 = 7 + N("Diretor"),
                15000,
                IF($O995 = 14 + N("Gerente"),
                    12000,
                    IF($O995 = 9 + N("Estagiário"),
                        705,
                        IF($O995 = 10 + N("Trainee"),
                            805,
                            IF($O995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IF($K995 = 7,
  500,
  IF($K995 = 8,
    1000,
    IF($K995 = 9,
      1500,
      IF($K995 = 10,
        2000,
        0
      )
    )
  )
)
+
N("Adicional no salário por área")
+
IF($M995 = 14 + N("Tecnologia da Informação"),
  120,
  IF($M995 = 16 + N("Vendas"),
    110,
    IF($M995 = 15 + N("Jurídico"),
      100,
      IF(OR($M995 = 8, $M995 = 9, $M995 = 11) + N("Recursos humanos ou comercial ou comunicação e marketing"),
        80,
        0
      )
    )
  )
)
+
N("Adicionando pegadinha")
+
IF(AND($M995 = 16, $K995 = 9, $O995 = 11, $Q995 = 5) + N("Se for de vendas, com mestrado, analista sênior"),
  IF(#REF! = 5,
    100,
    0
  )
  +
  IF($I995 = "M",
    200,
    0
  ),
  0
)</f>
        <v>#NUM!</v>
      </c>
    </row>
    <row r="996" spans="1:19" ht="14.25" customHeight="1" x14ac:dyDescent="0.2">
      <c r="A996" s="7" t="s">
        <v>94</v>
      </c>
      <c r="B996" s="5">
        <f>ROW()</f>
        <v>996</v>
      </c>
      <c r="C996" s="6" t="b">
        <v>1</v>
      </c>
      <c r="D996" s="7" t="e">
        <f ca="1">IF($B996 = 1 + N("Presidente"),
    127,
    IF($B996 = 2 + N("Vice-Presidente"),
        72,
        IF($B996 = 3 + N("Secretária bilíngue"),
            13,
            RANDBETWEEN(5,COUNT(#REF!) + 1)
        )
    )
)</f>
        <v>#NUM!</v>
      </c>
      <c r="E996" s="7" t="e">
        <f ca="1">VLOOKUP($D996,#REF!,2,FALSE)</f>
        <v>#NUM!</v>
      </c>
      <c r="F996" s="7" t="e">
        <f ca="1" xml:space="preserve">
IF($B996 = 1,
    0,
    RANDBETWEEN(5,COUNT(#REF!) + 1)
)</f>
        <v>#NUM!</v>
      </c>
      <c r="G996" s="7" t="e">
        <f ca="1" xml:space="preserve">
IF($B996 = 1 + N("Presidente"),
    "de Orléans e Bragança",
    VLOOKUP($F996,#REF!,2,FALSE) &amp; " " &amp; VLOOKUP(RANDBETWEEN(5,COUNT(#REF!) + 1),#REF!,2,FALSE)
)</f>
        <v>#NUM!</v>
      </c>
      <c r="H996" s="7" t="s">
        <v>1092</v>
      </c>
      <c r="I996" s="7" t="s">
        <v>5</v>
      </c>
      <c r="J996" s="8">
        <f ca="1" xml:space="preserve">
IF($O996 = 5 + N("CEO"),
    TODAY() - 16340,
    IF($O996 = 8 + N("Secretary"),
        RANDBETWEEN(TODAY() - 12418.5, TODAY()-6574.5),
        IF(OR($O996 = 7, $O996 = 14),
            RANDBETWEEN(TODAY() - 16071, TODAY() - 8766),
            IF(OR($O996 = 13, $O996 = 12, $O996 = 11),
                RANDBETWEEN(TODAY() - 27393.75, TODAY() - 12783.75),
                RANDBETWEEN(TODAY() - 27393.75, TODAY()-10957.5)
            )
        )
    )
)</f>
        <v>25453</v>
      </c>
      <c r="K996" s="6">
        <f ca="1" xml:space="preserve">
IF(OR($O996 = 5, $O996 = 6) + N("Se for presidente ou vice-presidente"),
    10 + N("Doutor"),
    IF($O996 = 7 + N("Se for diretor"),
        RANDBETWEEN(8,10) + N("Graduate school or Master’s degree or Doctorate"),
        IF($O996 = 14 + N("If a manager"),
            RANDBETWEEN(7,9),
            IF(OR($O996 = 13, $O996 = 12, $O996 = 11) + N("If coordinator or specialist or analyst"),
                RANDBETWEEN(7,8),
                7
            )
        )
    )
)</f>
        <v>8</v>
      </c>
      <c r="L996" s="8" t="str">
        <f ca="1">VLOOKUP($K996,Education!$A:$B,2,FALSE)</f>
        <v>Graduate school</v>
      </c>
      <c r="M996" s="7" t="e">
        <f ca="1" xml:space="preserve">
  IF(OR($O996 = 5, $O996 = 6, $O996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6" s="7" t="e">
        <f ca="1">VLOOKUP($M996,Department!$A:$B,2,FALSE)</f>
        <v>#NUM!</v>
      </c>
      <c r="O996" s="6">
        <f t="shared" ca="1" si="15"/>
        <v>11</v>
      </c>
      <c r="P996" s="7" t="str">
        <f ca="1">VLOOKUP($O996,Role!$A:$B,2,FALSE)</f>
        <v>Analyst</v>
      </c>
      <c r="Q996" s="6">
        <f ca="1" xml:space="preserve">
IF($O996 = 11 + N("Analyst"),
    RANDBETWEEN(5, 7) + N("Jr, Pleno, Sr"),
    ""
)</f>
        <v>7</v>
      </c>
      <c r="R996" s="7" t="e">
        <f ca="1" xml:space="preserve">
IF($Q996 &lt;&gt; "",
    VLOOKUP($Q996,Level!$A:$B,2,FALSE),
    ""
)</f>
        <v>#N/A</v>
      </c>
      <c r="S996" s="1" t="e">
        <f ca="1" xml:space="preserve">
IF($O996 = 5 + N("Presidente"),
    27000,
    IF($O996 = 6 + N("Vice-presidente"),
        23000,
        IF(OR($O996 = 8, $O996= 13, $O996 = 12) + N("Secretária bilíngue ou coordenador ou especialista"),
            8000,
            IF($O996 = 7 + N("Diretor"),
                15000,
                IF($O996 = 14 + N("Gerente"),
                    12000,
                    IF($O996 = 9 + N("Estagiário"),
                        705,
                        IF($O996 = 10 + N("Trainee"),
                            805,
                            IF($O996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IF($K996 = 7,
  500,
  IF($K996 = 8,
    1000,
    IF($K996 = 9,
      1500,
      IF($K996 = 10,
        2000,
        0
      )
    )
  )
)
+
N("Adicional no salário por área")
+
IF($M996 = 14 + N("Tecnologia da Informação"),
  120,
  IF($M996 = 16 + N("Vendas"),
    110,
    IF($M996 = 15 + N("Jurídico"),
      100,
      IF(OR($M996 = 8, $M996 = 9, $M996 = 11) + N("Recursos humanos ou comercial ou comunicação e marketing"),
        80,
        0
      )
    )
  )
)
+
N("Adicionando pegadinha")
+
IF(AND($M996 = 16, $K996 = 9, $O996 = 11, $Q996 = 5) + N("Se for de vendas, com mestrado, analista sênior"),
  IF(#REF! = 5,
    100,
    0
  )
  +
  IF($I996 = "M",
    200,
    0
  ),
  0
)</f>
        <v>#NUM!</v>
      </c>
    </row>
    <row r="997" spans="1:19" ht="14.25" customHeight="1" x14ac:dyDescent="0.2">
      <c r="A997" s="7" t="s">
        <v>94</v>
      </c>
      <c r="B997" s="5">
        <f>ROW()</f>
        <v>997</v>
      </c>
      <c r="C997" s="6" t="b">
        <v>1</v>
      </c>
      <c r="D997" s="7" t="e">
        <f ca="1">IF($B997 = 1 + N("Presidente"),
    127,
    IF($B997 = 2 + N("Vice-Presidente"),
        72,
        IF($B997 = 3 + N("Secretária bilíngue"),
            13,
            RANDBETWEEN(5,COUNT(#REF!) + 1)
        )
    )
)</f>
        <v>#NUM!</v>
      </c>
      <c r="E997" s="7" t="e">
        <f ca="1">VLOOKUP($D997,#REF!,2,FALSE)</f>
        <v>#NUM!</v>
      </c>
      <c r="F997" s="7" t="e">
        <f ca="1" xml:space="preserve">
IF($B997 = 1,
    0,
    RANDBETWEEN(5,COUNT(#REF!) + 1)
)</f>
        <v>#NUM!</v>
      </c>
      <c r="G997" s="7" t="e">
        <f ca="1" xml:space="preserve">
IF($B997 = 1 + N("Presidente"),
    "de Orléans e Bragança",
    VLOOKUP($F997,#REF!,2,FALSE) &amp; " " &amp; VLOOKUP(RANDBETWEEN(5,COUNT(#REF!) + 1),#REF!,2,FALSE)
)</f>
        <v>#NUM!</v>
      </c>
      <c r="H997" s="7" t="s">
        <v>1093</v>
      </c>
      <c r="I997" s="7" t="s">
        <v>6</v>
      </c>
      <c r="J997" s="8">
        <f ca="1" xml:space="preserve">
IF($O997 = 5 + N("CEO"),
    TODAY() - 16340,
    IF($O997 = 8 + N("Secretary"),
        RANDBETWEEN(TODAY() - 12418.5, TODAY()-6574.5),
        IF(OR($O997 = 7, $O997 = 14),
            RANDBETWEEN(TODAY() - 16071, TODAY() - 8766),
            IF(OR($O997 = 13, $O997 = 12, $O997 = 11),
                RANDBETWEEN(TODAY() - 27393.75, TODAY() - 12783.75),
                RANDBETWEEN(TODAY() - 27393.75, TODAY()-10957.5)
            )
        )
    )
)</f>
        <v>21057</v>
      </c>
      <c r="K997" s="6">
        <f ca="1" xml:space="preserve">
IF(OR($O997 = 5, $O997 = 6) + N("Se for presidente ou vice-presidente"),
    10 + N("Doutor"),
    IF($O997 = 7 + N("Se for diretor"),
        RANDBETWEEN(8,10) + N("Graduate school or Master’s degree or Doctorate"),
        IF($O997 = 14 + N("If a manager"),
            RANDBETWEEN(7,9),
            IF(OR($O997 = 13, $O997 = 12, $O997 = 11) + N("If coordinator or specialist or analyst"),
                RANDBETWEEN(7,8),
                7
            )
        )
    )
)</f>
        <v>7</v>
      </c>
      <c r="L997" s="8" t="str">
        <f ca="1">VLOOKUP($K997,Education!$A:$B,2,FALSE)</f>
        <v>Undergraduate degree</v>
      </c>
      <c r="M997" s="7" t="e">
        <f ca="1" xml:space="preserve">
  IF(OR($O997 = 5, $O997 = 6, $O997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7" s="7" t="e">
        <f ca="1">VLOOKUP($M997,Department!$A:$B,2,FALSE)</f>
        <v>#NUM!</v>
      </c>
      <c r="O997" s="6">
        <f t="shared" ca="1" si="15"/>
        <v>9</v>
      </c>
      <c r="P997" s="7" t="str">
        <f ca="1">VLOOKUP($O997,Role!$A:$B,2,FALSE)</f>
        <v>Intern</v>
      </c>
      <c r="Q997" s="6" t="str">
        <f ca="1" xml:space="preserve">
IF($O997 = 11 + N("Analyst"),
    RANDBETWEEN(5, 7) + N("Jr, Pleno, Sr"),
    ""
)</f>
        <v/>
      </c>
      <c r="R997" s="7" t="str">
        <f ca="1" xml:space="preserve">
IF($Q997 &lt;&gt; "",
    VLOOKUP($Q997,Level!$A:$B,2,FALSE),
    ""
)</f>
        <v/>
      </c>
      <c r="S997" s="1" t="e">
        <f ca="1" xml:space="preserve">
IF($O997 = 5 + N("Presidente"),
    27000,
    IF($O997 = 6 + N("Vice-presidente"),
        23000,
        IF(OR($O997 = 8, $O997= 13, $O997 = 12) + N("Secretária bilíngue ou coordenador ou especialista"),
            8000,
            IF($O997 = 7 + N("Diretor"),
                15000,
                IF($O997 = 14 + N("Gerente"),
                    12000,
                    IF($O997 = 9 + N("Estagiário"),
                        705,
                        IF($O997 = 10 + N("Trainee"),
                            805,
                            IF($O997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IF($K997 = 7,
  500,
  IF($K997 = 8,
    1000,
    IF($K997 = 9,
      1500,
      IF($K997 = 10,
        2000,
        0
      )
    )
  )
)
+
N("Adicional no salário por área")
+
IF($M997 = 14 + N("Tecnologia da Informação"),
  120,
  IF($M997 = 16 + N("Vendas"),
    110,
    IF($M997 = 15 + N("Jurídico"),
      100,
      IF(OR($M997 = 8, $M997 = 9, $M997 = 11) + N("Recursos humanos ou comercial ou comunicação e marketing"),
        80,
        0
      )
    )
  )
)
+
N("Adicionando pegadinha")
+
IF(AND($M997 = 16, $K997 = 9, $O997 = 11, $Q997 = 5) + N("Se for de vendas, com mestrado, analista sênior"),
  IF(#REF! = 5,
    100,
    0
  )
  +
  IF($I997 = "M",
    200,
    0
  ),
  0
)</f>
        <v>#NUM!</v>
      </c>
    </row>
    <row r="998" spans="1:19" ht="14.25" customHeight="1" x14ac:dyDescent="0.2">
      <c r="A998" s="7" t="s">
        <v>94</v>
      </c>
      <c r="B998" s="5">
        <f>ROW()</f>
        <v>998</v>
      </c>
      <c r="C998" s="6" t="b">
        <v>1</v>
      </c>
      <c r="D998" s="7" t="e">
        <f ca="1">IF($B998 = 1 + N("Presidente"),
    127,
    IF($B998 = 2 + N("Vice-Presidente"),
        72,
        IF($B998 = 3 + N("Secretária bilíngue"),
            13,
            RANDBETWEEN(5,COUNT(#REF!) + 1)
        )
    )
)</f>
        <v>#NUM!</v>
      </c>
      <c r="E998" s="7" t="e">
        <f ca="1">VLOOKUP($D998,#REF!,2,FALSE)</f>
        <v>#NUM!</v>
      </c>
      <c r="F998" s="7" t="e">
        <f ca="1" xml:space="preserve">
IF($B998 = 1,
    0,
    RANDBETWEEN(5,COUNT(#REF!) + 1)
)</f>
        <v>#NUM!</v>
      </c>
      <c r="G998" s="7" t="e">
        <f ca="1" xml:space="preserve">
IF($B998 = 1 + N("Presidente"),
    "de Orléans e Bragança",
    VLOOKUP($F998,#REF!,2,FALSE) &amp; " " &amp; VLOOKUP(RANDBETWEEN(5,COUNT(#REF!) + 1),#REF!,2,FALSE)
)</f>
        <v>#NUM!</v>
      </c>
      <c r="H998" s="7" t="s">
        <v>1094</v>
      </c>
      <c r="I998" s="7" t="s">
        <v>5</v>
      </c>
      <c r="J998" s="8">
        <f ca="1" xml:space="preserve">
IF($O998 = 5 + N("CEO"),
    TODAY() - 16340,
    IF($O998 = 8 + N("Secretary"),
        RANDBETWEEN(TODAY() - 12418.5, TODAY()-6574.5),
        IF(OR($O998 = 7, $O998 = 14),
            RANDBETWEEN(TODAY() - 16071, TODAY() - 8766),
            IF(OR($O998 = 13, $O998 = 12, $O998 = 11),
                RANDBETWEEN(TODAY() - 27393.75, TODAY() - 12783.75),
                RANDBETWEEN(TODAY() - 27393.75, TODAY()-10957.5)
            )
        )
    )
)</f>
        <v>18631</v>
      </c>
      <c r="K998" s="6">
        <f ca="1" xml:space="preserve">
IF(OR($O998 = 5, $O998 = 6) + N("Se for presidente ou vice-presidente"),
    10 + N("Doutor"),
    IF($O998 = 7 + N("Se for diretor"),
        RANDBETWEEN(8,10) + N("Graduate school or Master’s degree or Doctorate"),
        IF($O998 = 14 + N("If a manager"),
            RANDBETWEEN(7,9),
            IF(OR($O998 = 13, $O998 = 12, $O998 = 11) + N("If coordinator or specialist or analyst"),
                RANDBETWEEN(7,8),
                7
            )
        )
    )
)</f>
        <v>8</v>
      </c>
      <c r="L998" s="8" t="str">
        <f ca="1">VLOOKUP($K998,Education!$A:$B,2,FALSE)</f>
        <v>Graduate school</v>
      </c>
      <c r="M998" s="7" t="e">
        <f ca="1" xml:space="preserve">
  IF(OR($O998 = 5, $O998 = 6, $O998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8" s="7" t="e">
        <f ca="1">VLOOKUP($M998,Department!$A:$B,2,FALSE)</f>
        <v>#NUM!</v>
      </c>
      <c r="O998" s="6">
        <f t="shared" ca="1" si="15"/>
        <v>11</v>
      </c>
      <c r="P998" s="7" t="str">
        <f ca="1">VLOOKUP($O998,Role!$A:$B,2,FALSE)</f>
        <v>Analyst</v>
      </c>
      <c r="Q998" s="6">
        <f ca="1" xml:space="preserve">
IF($O998 = 11 + N("Analyst"),
    RANDBETWEEN(5, 7) + N("Jr, Pleno, Sr"),
    ""
)</f>
        <v>6</v>
      </c>
      <c r="R998" s="7" t="e">
        <f ca="1" xml:space="preserve">
IF($Q998 &lt;&gt; "",
    VLOOKUP($Q998,Level!$A:$B,2,FALSE),
    ""
)</f>
        <v>#N/A</v>
      </c>
      <c r="S998" s="1" t="e">
        <f ca="1" xml:space="preserve">
IF($O998 = 5 + N("Presidente"),
    27000,
    IF($O998 = 6 + N("Vice-presidente"),
        23000,
        IF(OR($O998 = 8, $O998= 13, $O998 = 12) + N("Secretária bilíngue ou coordenador ou especialista"),
            8000,
            IF($O998 = 7 + N("Diretor"),
                15000,
                IF($O998 = 14 + N("Gerente"),
                    12000,
                    IF($O998 = 9 + N("Estagiário"),
                        705,
                        IF($O998 = 10 + N("Trainee"),
                            805,
                            IF($O998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IF($K998 = 7,
  500,
  IF($K998 = 8,
    1000,
    IF($K998 = 9,
      1500,
      IF($K998 = 10,
        2000,
        0
      )
    )
  )
)
+
N("Adicional no salário por área")
+
IF($M998 = 14 + N("Tecnologia da Informação"),
  120,
  IF($M998 = 16 + N("Vendas"),
    110,
    IF($M998 = 15 + N("Jurídico"),
      100,
      IF(OR($M998 = 8, $M998 = 9, $M998 = 11) + N("Recursos humanos ou comercial ou comunicação e marketing"),
        80,
        0
      )
    )
  )
)
+
N("Adicionando pegadinha")
+
IF(AND($M998 = 16, $K998 = 9, $O998 = 11, $Q998 = 5) + N("Se for de vendas, com mestrado, analista sênior"),
  IF(#REF! = 5,
    100,
    0
  )
  +
  IF($I998 = "M",
    200,
    0
  ),
  0
)</f>
        <v>#NUM!</v>
      </c>
    </row>
    <row r="999" spans="1:19" ht="14.25" customHeight="1" x14ac:dyDescent="0.2">
      <c r="A999" s="7" t="s">
        <v>94</v>
      </c>
      <c r="B999" s="5">
        <f>ROW()</f>
        <v>999</v>
      </c>
      <c r="C999" s="6" t="b">
        <v>1</v>
      </c>
      <c r="D999" s="7" t="e">
        <f ca="1">IF($B999 = 1 + N("Presidente"),
    127,
    IF($B999 = 2 + N("Vice-Presidente"),
        72,
        IF($B999 = 3 + N("Secretária bilíngue"),
            13,
            RANDBETWEEN(5,COUNT(#REF!) + 1)
        )
    )
)</f>
        <v>#NUM!</v>
      </c>
      <c r="E999" s="7" t="e">
        <f ca="1">VLOOKUP($D999,#REF!,2,FALSE)</f>
        <v>#NUM!</v>
      </c>
      <c r="F999" s="7" t="e">
        <f ca="1" xml:space="preserve">
IF($B999 = 1,
    0,
    RANDBETWEEN(5,COUNT(#REF!) + 1)
)</f>
        <v>#NUM!</v>
      </c>
      <c r="G999" s="7" t="e">
        <f ca="1" xml:space="preserve">
IF($B999 = 1 + N("Presidente"),
    "de Orléans e Bragança",
    VLOOKUP($F999,#REF!,2,FALSE) &amp; " " &amp; VLOOKUP(RANDBETWEEN(5,COUNT(#REF!) + 1),#REF!,2,FALSE)
)</f>
        <v>#NUM!</v>
      </c>
      <c r="H999" s="7" t="s">
        <v>1095</v>
      </c>
      <c r="I999" s="7" t="s">
        <v>6</v>
      </c>
      <c r="J999" s="8">
        <f ca="1" xml:space="preserve">
IF($O999 = 5 + N("CEO"),
    TODAY() - 16340,
    IF($O999 = 8 + N("Secretary"),
        RANDBETWEEN(TODAY() - 12418.5, TODAY()-6574.5),
        IF(OR($O999 = 7, $O999 = 14),
            RANDBETWEEN(TODAY() - 16071, TODAY() - 8766),
            IF(OR($O999 = 13, $O999 = 12, $O999 = 11),
                RANDBETWEEN(TODAY() - 27393.75, TODAY() - 12783.75),
                RANDBETWEEN(TODAY() - 27393.75, TODAY()-10957.5)
            )
        )
    )
)</f>
        <v>25396</v>
      </c>
      <c r="K999" s="6">
        <f ca="1" xml:space="preserve">
IF(OR($O999 = 5, $O999 = 6) + N("Se for presidente ou vice-presidente"),
    10 + N("Doutor"),
    IF($O999 = 7 + N("Se for diretor"),
        RANDBETWEEN(8,10) + N("Graduate school or Master’s degree or Doctorate"),
        IF($O999 = 14 + N("If a manager"),
            RANDBETWEEN(7,9),
            IF(OR($O999 = 13, $O999 = 12, $O999 = 11) + N("If coordinator or specialist or analyst"),
                RANDBETWEEN(7,8),
                7
            )
        )
    )
)</f>
        <v>7</v>
      </c>
      <c r="L999" s="8" t="str">
        <f ca="1">VLOOKUP($K999,Education!$A:$B,2,FALSE)</f>
        <v>Undergraduate degree</v>
      </c>
      <c r="M999" s="7" t="e">
        <f ca="1" xml:space="preserve">
  IF(OR($O999 = 5, $O999 = 6, $O999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999" s="7" t="e">
        <f ca="1">VLOOKUP($M999,Department!$A:$B,2,FALSE)</f>
        <v>#NUM!</v>
      </c>
      <c r="O999" s="6">
        <f t="shared" ca="1" si="15"/>
        <v>10</v>
      </c>
      <c r="P999" s="7" t="str">
        <f ca="1">VLOOKUP($O999,Role!$A:$B,2,FALSE)</f>
        <v>Trainee</v>
      </c>
      <c r="Q999" s="6" t="str">
        <f ca="1" xml:space="preserve">
IF($O999 = 11 + N("Analyst"),
    RANDBETWEEN(5, 7) + N("Jr, Pleno, Sr"),
    ""
)</f>
        <v/>
      </c>
      <c r="R999" s="7" t="str">
        <f ca="1" xml:space="preserve">
IF($Q999 &lt;&gt; "",
    VLOOKUP($Q999,Level!$A:$B,2,FALSE),
    ""
)</f>
        <v/>
      </c>
      <c r="S999" s="1" t="e">
        <f ca="1" xml:space="preserve">
IF($O999 = 5 + N("Presidente"),
    27000,
    IF($O999 = 6 + N("Vice-presidente"),
        23000,
        IF(OR($O999 = 8, $O999= 13, $O999 = 12) + N("Secretária bilíngue ou coordenador ou especialista"),
            8000,
            IF($O999 = 7 + N("Diretor"),
                15000,
                IF($O999 = 14 + N("Gerente"),
                    12000,
                    IF($O999 = 9 + N("Estagiário"),
                        705,
                        IF($O999 = 10 + N("Trainee"),
                            805,
                            IF($O999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IF($K999 = 7,
  500,
  IF($K999 = 8,
    1000,
    IF($K999 = 9,
      1500,
      IF($K999 = 10,
        2000,
        0
      )
    )
  )
)
+
N("Adicional no salário por área")
+
IF($M999 = 14 + N("Tecnologia da Informação"),
  120,
  IF($M999 = 16 + N("Vendas"),
    110,
    IF($M999 = 15 + N("Jurídico"),
      100,
      IF(OR($M999 = 8, $M999 = 9, $M999 = 11) + N("Recursos humanos ou comercial ou comunicação e marketing"),
        80,
        0
      )
    )
  )
)
+
N("Adicionando pegadinha")
+
IF(AND($M999 = 16, $K999 = 9, $O999 = 11, $Q999 = 5) + N("Se for de vendas, com mestrado, analista sênior"),
  IF(#REF! = 5,
    100,
    0
  )
  +
  IF($I999 = "M",
    200,
    0
  ),
  0
)</f>
        <v>#NUM!</v>
      </c>
    </row>
    <row r="1000" spans="1:19" ht="14.25" customHeight="1" x14ac:dyDescent="0.2">
      <c r="A1000" s="7" t="s">
        <v>94</v>
      </c>
      <c r="B1000" s="5">
        <f>ROW()</f>
        <v>1000</v>
      </c>
      <c r="C1000" s="6" t="b">
        <v>1</v>
      </c>
      <c r="D1000" s="7" t="e">
        <f ca="1">IF($B1000 = 1 + N("Presidente"),
    127,
    IF($B1000 = 2 + N("Vice-Presidente"),
        72,
        IF($B1000 = 3 + N("Secretária bilíngue"),
            13,
            RANDBETWEEN(5,COUNT(#REF!) + 1)
        )
    )
)</f>
        <v>#NUM!</v>
      </c>
      <c r="E1000" s="7" t="e">
        <f ca="1">VLOOKUP($D1000,#REF!,2,FALSE)</f>
        <v>#NUM!</v>
      </c>
      <c r="F1000" s="7" t="e">
        <f ca="1" xml:space="preserve">
IF($B1000 = 1,
    0,
    RANDBETWEEN(5,COUNT(#REF!) + 1)
)</f>
        <v>#NUM!</v>
      </c>
      <c r="G1000" s="7" t="e">
        <f ca="1" xml:space="preserve">
IF($B1000 = 1 + N("Presidente"),
    "de Orléans e Bragança",
    VLOOKUP($F1000,#REF!,2,FALSE) &amp; " " &amp; VLOOKUP(RANDBETWEEN(5,COUNT(#REF!) + 1),#REF!,2,FALSE)
)</f>
        <v>#NUM!</v>
      </c>
      <c r="H1000" s="7" t="s">
        <v>1096</v>
      </c>
      <c r="I1000" s="7" t="s">
        <v>6</v>
      </c>
      <c r="J1000" s="8">
        <f ca="1" xml:space="preserve">
IF($O1000 = 5 + N("CEO"),
    TODAY() - 16340,
    IF($O1000 = 8 + N("Secretary"),
        RANDBETWEEN(TODAY() - 12418.5, TODAY()-6574.5),
        IF(OR($O1000 = 7, $O1000 = 14),
            RANDBETWEEN(TODAY() - 16071, TODAY() - 8766),
            IF(OR($O1000 = 13, $O1000 = 12, $O1000 = 11),
                RANDBETWEEN(TODAY() - 27393.75, TODAY() - 12783.75),
                RANDBETWEEN(TODAY() - 27393.75, TODAY()-10957.5)
            )
        )
    )
)</f>
        <v>28516</v>
      </c>
      <c r="K1000" s="6">
        <f ca="1" xml:space="preserve">
IF(OR($O1000 = 5, $O1000 = 6) + N("Se for presidente ou vice-presidente"),
    10 + N("Doutor"),
    IF($O1000 = 7 + N("Se for diretor"),
        RANDBETWEEN(8,10) + N("Graduate school or Master’s degree or Doctorate"),
        IF($O1000 = 14 + N("If a manager"),
            RANDBETWEEN(7,9),
            IF(OR($O1000 = 13, $O1000 = 12, $O1000 = 11) + N("If coordinator or specialist or analyst"),
                RANDBETWEEN(7,8),
                7
            )
        )
    )
)</f>
        <v>7</v>
      </c>
      <c r="L1000" s="8" t="str">
        <f ca="1">VLOOKUP($K1000,Education!$A:$B,2,FALSE)</f>
        <v>Undergraduate degree</v>
      </c>
      <c r="M1000" s="7" t="e">
        <f ca="1" xml:space="preserve">
  IF(OR($O1000 = 5, $O1000 = 6, $O1000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0" s="7" t="e">
        <f ca="1">VLOOKUP($M1000,Department!$A:$B,2,FALSE)</f>
        <v>#NUM!</v>
      </c>
      <c r="O1000" s="6">
        <f t="shared" ca="1" si="15"/>
        <v>11</v>
      </c>
      <c r="P1000" s="7" t="str">
        <f ca="1">VLOOKUP($O1000,Role!$A:$B,2,FALSE)</f>
        <v>Analyst</v>
      </c>
      <c r="Q1000" s="6">
        <f ca="1" xml:space="preserve">
IF($O1000 = 11 + N("Analyst"),
    RANDBETWEEN(5, 7) + N("Jr, Pleno, Sr"),
    ""
)</f>
        <v>6</v>
      </c>
      <c r="R1000" s="7" t="e">
        <f ca="1" xml:space="preserve">
IF($Q1000 &lt;&gt; "",
    VLOOKUP($Q1000,Level!$A:$B,2,FALSE),
    ""
)</f>
        <v>#N/A</v>
      </c>
      <c r="S1000" s="1" t="e">
        <f ca="1" xml:space="preserve">
IF($O1000 = 5 + N("Presidente"),
    27000,
    IF($O1000 = 6 + N("Vice-presidente"),
        23000,
        IF(OR($O1000 = 8, $O1000= 13, $O1000 = 12) + N("Secretária bilíngue ou coordenador ou especialista"),
            8000,
            IF($O1000 = 7 + N("Diretor"),
                15000,
                IF($O1000 = 14 + N("Gerente"),
                    12000,
                    IF($O1000 = 9 + N("Estagiário"),
                        705,
                        IF($O1000 = 10 + N("Trainee"),
                            805,
                            IF($O1000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IF($K1000 = 7,
  500,
  IF($K1000 = 8,
    1000,
    IF($K1000 = 9,
      1500,
      IF($K1000 = 10,
        2000,
        0
      )
    )
  )
)
+
N("Adicional no salário por área")
+
IF($M1000 = 14 + N("Tecnologia da Informação"),
  120,
  IF($M1000 = 16 + N("Vendas"),
    110,
    IF($M1000 = 15 + N("Jurídico"),
      100,
      IF(OR($M1000 = 8, $M1000 = 9, $M1000 = 11) + N("Recursos humanos ou comercial ou comunicação e marketing"),
        80,
        0
      )
    )
  )
)
+
N("Adicionando pegadinha")
+
IF(AND($M1000 = 16, $K1000 = 9, $O1000 = 11, $Q1000 = 5) + N("Se for de vendas, com mestrado, analista sênior"),
  IF(#REF! = 5,
    100,
    0
  )
  +
  IF($I1000 = "M",
    200,
    0
  ),
  0
)</f>
        <v>#NUM!</v>
      </c>
    </row>
    <row r="1001" spans="1:19" ht="14.25" customHeight="1" x14ac:dyDescent="0.2">
      <c r="A1001" s="7" t="s">
        <v>94</v>
      </c>
      <c r="B1001" s="5">
        <f>ROW()</f>
        <v>1001</v>
      </c>
      <c r="C1001" s="6" t="b">
        <v>1</v>
      </c>
      <c r="D1001" s="7" t="e">
        <f ca="1">IF($B1001 = 1 + N("Presidente"),
    127,
    IF($B1001 = 2 + N("Vice-Presidente"),
        72,
        IF($B1001 = 3 + N("Secretária bilíngue"),
            13,
            RANDBETWEEN(5,COUNT(#REF!) + 1)
        )
    )
)</f>
        <v>#NUM!</v>
      </c>
      <c r="E1001" s="7" t="e">
        <f ca="1">VLOOKUP($D1001,#REF!,2,FALSE)</f>
        <v>#NUM!</v>
      </c>
      <c r="F1001" s="7" t="e">
        <f ca="1" xml:space="preserve">
IF($B1001 = 1,
    0,
    RANDBETWEEN(5,COUNT(#REF!) + 1)
)</f>
        <v>#NUM!</v>
      </c>
      <c r="G1001" s="7" t="e">
        <f ca="1" xml:space="preserve">
IF($B1001 = 1 + N("Presidente"),
    "de Orléans e Bragança",
    VLOOKUP($F1001,#REF!,2,FALSE) &amp; " " &amp; VLOOKUP(RANDBETWEEN(5,COUNT(#REF!) + 1),#REF!,2,FALSE)
)</f>
        <v>#NUM!</v>
      </c>
      <c r="H1001" s="7" t="s">
        <v>1097</v>
      </c>
      <c r="I1001" s="7" t="s">
        <v>6</v>
      </c>
      <c r="J1001" s="8">
        <f ca="1" xml:space="preserve">
IF($O1001 = 5 + N("CEO"),
    TODAY() - 16340,
    IF($O1001 = 8 + N("Secretary"),
        RANDBETWEEN(TODAY() - 12418.5, TODAY()-6574.5),
        IF(OR($O1001 = 7, $O1001 = 14),
            RANDBETWEEN(TODAY() - 16071, TODAY() - 8766),
            IF(OR($O1001 = 13, $O1001 = 12, $O1001 = 11),
                RANDBETWEEN(TODAY() - 27393.75, TODAY() - 12783.75),
                RANDBETWEEN(TODAY() - 27393.75, TODAY()-10957.5)
            )
        )
    )
)</f>
        <v>18924</v>
      </c>
      <c r="K1001" s="6">
        <f ca="1" xml:space="preserve">
IF(OR($O1001 = 5, $O1001 = 6) + N("Se for presidente ou vice-presidente"),
    10 + N("Doutor"),
    IF($O1001 = 7 + N("Se for diretor"),
        RANDBETWEEN(8,10) + N("Graduate school or Master’s degree or Doctorate"),
        IF($O1001 = 14 + N("If a manager"),
            RANDBETWEEN(7,9),
            IF(OR($O1001 = 13, $O1001 = 12, $O1001 = 11) + N("If coordinator or specialist or analyst"),
                RANDBETWEEN(7,8),
                7
            )
        )
    )
)</f>
        <v>7</v>
      </c>
      <c r="L1001" s="8" t="str">
        <f ca="1">VLOOKUP($K1001,Education!$A:$B,2,FALSE)</f>
        <v>Undergraduate degree</v>
      </c>
      <c r="M1001" s="7" t="e">
        <f ca="1" xml:space="preserve">
  IF(OR($O1001 = 5, $O1001 = 6, $O1001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1" s="7" t="e">
        <f ca="1">VLOOKUP($M1001,Department!$A:$B,2,FALSE)</f>
        <v>#NUM!</v>
      </c>
      <c r="O1001" s="6">
        <f t="shared" ca="1" si="15"/>
        <v>9</v>
      </c>
      <c r="P1001" s="7" t="str">
        <f ca="1">VLOOKUP($O1001,Role!$A:$B,2,FALSE)</f>
        <v>Intern</v>
      </c>
      <c r="Q1001" s="6" t="str">
        <f ca="1" xml:space="preserve">
IF($O1001 = 11 + N("Analyst"),
    RANDBETWEEN(5, 7) + N("Jr, Pleno, Sr"),
    ""
)</f>
        <v/>
      </c>
      <c r="R1001" s="7" t="str">
        <f ca="1" xml:space="preserve">
IF($Q1001 &lt;&gt; "",
    VLOOKUP($Q1001,Level!$A:$B,2,FALSE),
    ""
)</f>
        <v/>
      </c>
      <c r="S1001" s="1" t="e">
        <f ca="1" xml:space="preserve">
IF($O1001 = 5 + N("Presidente"),
    27000,
    IF($O1001 = 6 + N("Vice-presidente"),
        23000,
        IF(OR($O1001 = 8, $O1001= 13, $O1001 = 12) + N("Secretária bilíngue ou coordenador ou especialista"),
            8000,
            IF($O1001 = 7 + N("Diretor"),
                15000,
                IF($O1001 = 14 + N("Gerente"),
                    12000,
                    IF($O1001 = 9 + N("Estagiário"),
                        705,
                        IF($O1001 = 10 + N("Trainee"),
                            805,
                            IF($O1001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IF($K1001 = 7,
  500,
  IF($K1001 = 8,
    1000,
    IF($K1001 = 9,
      1500,
      IF($K1001 = 10,
        2000,
        0
      )
    )
  )
)
+
N("Adicional no salário por área")
+
IF($M1001 = 14 + N("Tecnologia da Informação"),
  120,
  IF($M1001 = 16 + N("Vendas"),
    110,
    IF($M1001 = 15 + N("Jurídico"),
      100,
      IF(OR($M1001 = 8, $M1001 = 9, $M1001 = 11) + N("Recursos humanos ou comercial ou comunicação e marketing"),
        80,
        0
      )
    )
  )
)
+
N("Adicionando pegadinha")
+
IF(AND($M1001 = 16, $K1001 = 9, $O1001 = 11, $Q1001 = 5) + N("Se for de vendas, com mestrado, analista sênior"),
  IF(#REF! = 5,
    100,
    0
  )
  +
  IF($I1001 = "M",
    200,
    0
  ),
  0
)</f>
        <v>#NUM!</v>
      </c>
    </row>
    <row r="1002" spans="1:19" ht="14.25" customHeight="1" x14ac:dyDescent="0.2">
      <c r="A1002" s="7" t="s">
        <v>94</v>
      </c>
      <c r="B1002" s="5">
        <f>ROW()</f>
        <v>1002</v>
      </c>
      <c r="C1002" s="6" t="b">
        <v>1</v>
      </c>
      <c r="D1002" s="7" t="e">
        <f ca="1">IF($B1002 = 1 + N("Presidente"),
    127,
    IF($B1002 = 2 + N("Vice-Presidente"),
        72,
        IF($B1002 = 3 + N("Secretária bilíngue"),
            13,
            RANDBETWEEN(5,COUNT(#REF!) + 1)
        )
    )
)</f>
        <v>#NUM!</v>
      </c>
      <c r="E1002" s="7" t="e">
        <f ca="1">VLOOKUP($D1002,#REF!,2,FALSE)</f>
        <v>#NUM!</v>
      </c>
      <c r="F1002" s="7" t="e">
        <f ca="1" xml:space="preserve">
IF($B1002 = 1,
    0,
    RANDBETWEEN(5,COUNT(#REF!) + 1)
)</f>
        <v>#NUM!</v>
      </c>
      <c r="G1002" s="7" t="e">
        <f ca="1" xml:space="preserve">
IF($B1002 = 1 + N("Presidente"),
    "de Orléans e Bragança",
    VLOOKUP($F1002,#REF!,2,FALSE) &amp; " " &amp; VLOOKUP(RANDBETWEEN(5,COUNT(#REF!) + 1),#REF!,2,FALSE)
)</f>
        <v>#NUM!</v>
      </c>
      <c r="H1002" s="7" t="s">
        <v>1098</v>
      </c>
      <c r="I1002" s="7" t="s">
        <v>6</v>
      </c>
      <c r="J1002" s="8">
        <f ca="1" xml:space="preserve">
IF($O1002 = 5 + N("CEO"),
    TODAY() - 16340,
    IF($O1002 = 8 + N("Secretary"),
        RANDBETWEEN(TODAY() - 12418.5, TODAY()-6574.5),
        IF(OR($O1002 = 7, $O1002 = 14),
            RANDBETWEEN(TODAY() - 16071, TODAY() - 8766),
            IF(OR($O1002 = 13, $O1002 = 12, $O1002 = 11),
                RANDBETWEEN(TODAY() - 27393.75, TODAY() - 12783.75),
                RANDBETWEEN(TODAY() - 27393.75, TODAY()-10957.5)
            )
        )
    )
)</f>
        <v>29951</v>
      </c>
      <c r="K1002" s="6">
        <f ca="1" xml:space="preserve">
IF(OR($O1002 = 5, $O1002 = 6) + N("Se for presidente ou vice-presidente"),
    10 + N("Doutor"),
    IF($O1002 = 7 + N("Se for diretor"),
        RANDBETWEEN(8,10) + N("Graduate school or Master’s degree or Doctorate"),
        IF($O1002 = 14 + N("If a manager"),
            RANDBETWEEN(7,9),
            IF(OR($O1002 = 13, $O1002 = 12, $O1002 = 11) + N("If coordinator or specialist or analyst"),
                RANDBETWEEN(7,8),
                7
            )
        )
    )
)</f>
        <v>7</v>
      </c>
      <c r="L1002" s="8" t="str">
        <f ca="1">VLOOKUP($K1002,Education!$A:$B,2,FALSE)</f>
        <v>Undergraduate degree</v>
      </c>
      <c r="M1002" s="7" t="e">
        <f ca="1" xml:space="preserve">
  IF(OR($O1002 = 5, $O1002 = 6, $O1002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2" s="7" t="e">
        <f ca="1">VLOOKUP($M1002,Department!$A:$B,2,FALSE)</f>
        <v>#NUM!</v>
      </c>
      <c r="O1002" s="6">
        <f t="shared" ca="1" si="15"/>
        <v>11</v>
      </c>
      <c r="P1002" s="7" t="str">
        <f ca="1">VLOOKUP($O1002,Role!$A:$B,2,FALSE)</f>
        <v>Analyst</v>
      </c>
      <c r="Q1002" s="6">
        <f ca="1" xml:space="preserve">
IF($O1002 = 11 + N("Analyst"),
    RANDBETWEEN(5, 7) + N("Jr, Pleno, Sr"),
    ""
)</f>
        <v>7</v>
      </c>
      <c r="R1002" s="7" t="e">
        <f ca="1" xml:space="preserve">
IF($Q1002 &lt;&gt; "",
    VLOOKUP($Q1002,Level!$A:$B,2,FALSE),
    ""
)</f>
        <v>#N/A</v>
      </c>
      <c r="S1002" s="1" t="e">
        <f ca="1" xml:space="preserve">
IF($O1002 = 5 + N("Presidente"),
    27000,
    IF($O1002 = 6 + N("Vice-presidente"),
        23000,
        IF(OR($O1002 = 8, $O1002= 13, $O1002 = 12) + N("Secretária bilíngue ou coordenador ou especialista"),
            8000,
            IF($O1002 = 7 + N("Diretor"),
                15000,
                IF($O1002 = 14 + N("Gerente"),
                    12000,
                    IF($O1002 = 9 + N("Estagiário"),
                        705,
                        IF($O1002 = 10 + N("Trainee"),
                            805,
                            IF($O1002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IF($K1002 = 7,
  500,
  IF($K1002 = 8,
    1000,
    IF($K1002 = 9,
      1500,
      IF($K1002 = 10,
        2000,
        0
      )
    )
  )
)
+
N("Adicional no salário por área")
+
IF($M1002 = 14 + N("Tecnologia da Informação"),
  120,
  IF($M1002 = 16 + N("Vendas"),
    110,
    IF($M1002 = 15 + N("Jurídico"),
      100,
      IF(OR($M1002 = 8, $M1002 = 9, $M1002 = 11) + N("Recursos humanos ou comercial ou comunicação e marketing"),
        80,
        0
      )
    )
  )
)
+
N("Adicionando pegadinha")
+
IF(AND($M1002 = 16, $K1002 = 9, $O1002 = 11, $Q1002 = 5) + N("Se for de vendas, com mestrado, analista sênior"),
  IF(#REF! = 5,
    100,
    0
  )
  +
  IF($I1002 = "M",
    200,
    0
  ),
  0
)</f>
        <v>#NUM!</v>
      </c>
    </row>
    <row r="1003" spans="1:19" ht="14.25" customHeight="1" x14ac:dyDescent="0.2">
      <c r="A1003" s="7" t="s">
        <v>94</v>
      </c>
      <c r="B1003" s="5">
        <f>ROW()</f>
        <v>1003</v>
      </c>
      <c r="C1003" s="6" t="b">
        <v>1</v>
      </c>
      <c r="D1003" s="7" t="e">
        <f ca="1">IF($B1003 = 1 + N("Presidente"),
    127,
    IF($B1003 = 2 + N("Vice-Presidente"),
        72,
        IF($B1003 = 3 + N("Secretária bilíngue"),
            13,
            RANDBETWEEN(5,COUNT(#REF!) + 1)
        )
    )
)</f>
        <v>#NUM!</v>
      </c>
      <c r="E1003" s="7" t="e">
        <f ca="1">VLOOKUP($D1003,#REF!,2,FALSE)</f>
        <v>#NUM!</v>
      </c>
      <c r="F1003" s="7" t="e">
        <f ca="1" xml:space="preserve">
IF($B1003 = 1,
    0,
    RANDBETWEEN(5,COUNT(#REF!) + 1)
)</f>
        <v>#NUM!</v>
      </c>
      <c r="G1003" s="7" t="e">
        <f ca="1" xml:space="preserve">
IF($B1003 = 1 + N("Presidente"),
    "de Orléans e Bragança",
    VLOOKUP($F1003,#REF!,2,FALSE) &amp; " " &amp; VLOOKUP(RANDBETWEEN(5,COUNT(#REF!) + 1),#REF!,2,FALSE)
)</f>
        <v>#NUM!</v>
      </c>
      <c r="H1003" s="7" t="s">
        <v>1099</v>
      </c>
      <c r="I1003" s="7" t="s">
        <v>6</v>
      </c>
      <c r="J1003" s="8">
        <f ca="1" xml:space="preserve">
IF($O1003 = 5 + N("CEO"),
    TODAY() - 16340,
    IF($O1003 = 8 + N("Secretary"),
        RANDBETWEEN(TODAY() - 12418.5, TODAY()-6574.5),
        IF(OR($O1003 = 7, $O1003 = 14),
            RANDBETWEEN(TODAY() - 16071, TODAY() - 8766),
            IF(OR($O1003 = 13, $O1003 = 12, $O1003 = 11),
                RANDBETWEEN(TODAY() - 27393.75, TODAY() - 12783.75),
                RANDBETWEEN(TODAY() - 27393.75, TODAY()-10957.5)
            )
        )
    )
)</f>
        <v>21944</v>
      </c>
      <c r="K1003" s="6">
        <f ca="1" xml:space="preserve">
IF(OR($O1003 = 5, $O1003 = 6) + N("Se for presidente ou vice-presidente"),
    10 + N("Doutor"),
    IF($O1003 = 7 + N("Se for diretor"),
        RANDBETWEEN(8,10) + N("Graduate school or Master’s degree or Doctorate"),
        IF($O1003 = 14 + N("If a manager"),
            RANDBETWEEN(7,9),
            IF(OR($O1003 = 13, $O1003 = 12, $O1003 = 11) + N("If coordinator or specialist or analyst"),
                RANDBETWEEN(7,8),
                7
            )
        )
    )
)</f>
        <v>7</v>
      </c>
      <c r="L1003" s="8" t="str">
        <f ca="1">VLOOKUP($K1003,Education!$A:$B,2,FALSE)</f>
        <v>Undergraduate degree</v>
      </c>
      <c r="M1003" s="7" t="e">
        <f ca="1" xml:space="preserve">
  IF(OR($O1003 = 5, $O1003 = 6, $O1003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3" s="7" t="e">
        <f ca="1">VLOOKUP($M1003,Department!$A:$B,2,FALSE)</f>
        <v>#NUM!</v>
      </c>
      <c r="O1003" s="6">
        <f t="shared" ca="1" si="15"/>
        <v>9</v>
      </c>
      <c r="P1003" s="7" t="str">
        <f ca="1">VLOOKUP($O1003,Role!$A:$B,2,FALSE)</f>
        <v>Intern</v>
      </c>
      <c r="Q1003" s="6" t="str">
        <f ca="1" xml:space="preserve">
IF($O1003 = 11 + N("Analyst"),
    RANDBETWEEN(5, 7) + N("Jr, Pleno, Sr"),
    ""
)</f>
        <v/>
      </c>
      <c r="R1003" s="7" t="str">
        <f ca="1" xml:space="preserve">
IF($Q1003 &lt;&gt; "",
    VLOOKUP($Q1003,Level!$A:$B,2,FALSE),
    ""
)</f>
        <v/>
      </c>
      <c r="S1003" s="1" t="e">
        <f ca="1" xml:space="preserve">
IF($O1003 = 5 + N("Presidente"),
    27000,
    IF($O1003 = 6 + N("Vice-presidente"),
        23000,
        IF(OR($O1003 = 8, $O1003= 13, $O1003 = 12) + N("Secretária bilíngue ou coordenador ou especialista"),
            8000,
            IF($O1003 = 7 + N("Diretor"),
                15000,
                IF($O1003 = 14 + N("Gerente"),
                    12000,
                    IF($O1003 = 9 + N("Estagiário"),
                        705,
                        IF($O1003 = 10 + N("Trainee"),
                            805,
                            IF($O1003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IF($K1003 = 7,
  500,
  IF($K1003 = 8,
    1000,
    IF($K1003 = 9,
      1500,
      IF($K1003 = 10,
        2000,
        0
      )
    )
  )
)
+
N("Adicional no salário por área")
+
IF($M1003 = 14 + N("Tecnologia da Informação"),
  120,
  IF($M1003 = 16 + N("Vendas"),
    110,
    IF($M1003 = 15 + N("Jurídico"),
      100,
      IF(OR($M1003 = 8, $M1003 = 9, $M1003 = 11) + N("Recursos humanos ou comercial ou comunicação e marketing"),
        80,
        0
      )
    )
  )
)
+
N("Adicionando pegadinha")
+
IF(AND($M1003 = 16, $K1003 = 9, $O1003 = 11, $Q1003 = 5) + N("Se for de vendas, com mestrado, analista sênior"),
  IF(#REF! = 5,
    100,
    0
  )
  +
  IF($I1003 = "M",
    200,
    0
  ),
  0
)</f>
        <v>#NUM!</v>
      </c>
    </row>
    <row r="1004" spans="1:19" ht="14.25" customHeight="1" x14ac:dyDescent="0.2">
      <c r="A1004" s="7" t="s">
        <v>94</v>
      </c>
      <c r="B1004" s="5">
        <f>ROW()</f>
        <v>1004</v>
      </c>
      <c r="C1004" s="6" t="b">
        <v>1</v>
      </c>
      <c r="D1004" s="7" t="e">
        <f ca="1">IF($B1004 = 1 + N("Presidente"),
    127,
    IF($B1004 = 2 + N("Vice-Presidente"),
        72,
        IF($B1004 = 3 + N("Secretária bilíngue"),
            13,
            RANDBETWEEN(5,COUNT(#REF!) + 1)
        )
    )
)</f>
        <v>#NUM!</v>
      </c>
      <c r="E1004" s="7" t="e">
        <f ca="1">VLOOKUP($D1004,#REF!,2,FALSE)</f>
        <v>#NUM!</v>
      </c>
      <c r="F1004" s="7" t="e">
        <f ca="1" xml:space="preserve">
IF($B1004 = 1,
    0,
    RANDBETWEEN(5,COUNT(#REF!) + 1)
)</f>
        <v>#NUM!</v>
      </c>
      <c r="G1004" s="7" t="e">
        <f ca="1" xml:space="preserve">
IF($B1004 = 1 + N("Presidente"),
    "de Orléans e Bragança",
    VLOOKUP($F1004,#REF!,2,FALSE) &amp; " " &amp; VLOOKUP(RANDBETWEEN(5,COUNT(#REF!) + 1),#REF!,2,FALSE)
)</f>
        <v>#NUM!</v>
      </c>
      <c r="H1004" s="7" t="s">
        <v>1100</v>
      </c>
      <c r="I1004" s="7" t="s">
        <v>6</v>
      </c>
      <c r="J1004" s="8">
        <f ca="1" xml:space="preserve">
IF($O1004 = 5 + N("CEO"),
    TODAY() - 16340,
    IF($O1004 = 8 + N("Secretary"),
        RANDBETWEEN(TODAY() - 12418.5, TODAY()-6574.5),
        IF(OR($O1004 = 7, $O1004 = 14),
            RANDBETWEEN(TODAY() - 16071, TODAY() - 8766),
            IF(OR($O1004 = 13, $O1004 = 12, $O1004 = 11),
                RANDBETWEEN(TODAY() - 27393.75, TODAY() - 12783.75),
                RANDBETWEEN(TODAY() - 27393.75, TODAY()-10957.5)
            )
        )
    )
)</f>
        <v>20762</v>
      </c>
      <c r="K1004" s="6">
        <f ca="1" xml:space="preserve">
IF(OR($O1004 = 5, $O1004 = 6) + N("Se for presidente ou vice-presidente"),
    10 + N("Doutor"),
    IF($O1004 = 7 + N("Se for diretor"),
        RANDBETWEEN(8,10) + N("Graduate school or Master’s degree or Doctorate"),
        IF($O1004 = 14 + N("If a manager"),
            RANDBETWEEN(7,9),
            IF(OR($O1004 = 13, $O1004 = 12, $O1004 = 11) + N("If coordinator or specialist or analyst"),
                RANDBETWEEN(7,8),
                7
            )
        )
    )
)</f>
        <v>8</v>
      </c>
      <c r="L1004" s="8" t="str">
        <f ca="1">VLOOKUP($K1004,Education!$A:$B,2,FALSE)</f>
        <v>Graduate school</v>
      </c>
      <c r="M1004" s="7" t="e">
        <f ca="1" xml:space="preserve">
  IF(OR($O1004 = 5, $O1004 = 6, $O1004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4" s="7" t="e">
        <f ca="1">VLOOKUP($M1004,Department!$A:$B,2,FALSE)</f>
        <v>#NUM!</v>
      </c>
      <c r="O1004" s="6">
        <f t="shared" ca="1" si="15"/>
        <v>11</v>
      </c>
      <c r="P1004" s="7" t="str">
        <f ca="1">VLOOKUP($O1004,Role!$A:$B,2,FALSE)</f>
        <v>Analyst</v>
      </c>
      <c r="Q1004" s="6">
        <f ca="1" xml:space="preserve">
IF($O1004 = 11 + N("Analyst"),
    RANDBETWEEN(5, 7) + N("Jr, Pleno, Sr"),
    ""
)</f>
        <v>7</v>
      </c>
      <c r="R1004" s="7" t="e">
        <f ca="1" xml:space="preserve">
IF($Q1004 &lt;&gt; "",
    VLOOKUP($Q1004,Level!$A:$B,2,FALSE),
    ""
)</f>
        <v>#N/A</v>
      </c>
      <c r="S1004" s="1" t="e">
        <f ca="1" xml:space="preserve">
IF($O1004 = 5 + N("Presidente"),
    27000,
    IF($O1004 = 6 + N("Vice-presidente"),
        23000,
        IF(OR($O1004 = 8, $O1004= 13, $O1004 = 12) + N("Secretária bilíngue ou coordenador ou especialista"),
            8000,
            IF($O1004 = 7 + N("Diretor"),
                15000,
                IF($O1004 = 14 + N("Gerente"),
                    12000,
                    IF($O1004 = 9 + N("Estagiário"),
                        705,
                        IF($O1004 = 10 + N("Trainee"),
                            805,
                            IF($O1004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IF($K1004 = 7,
  500,
  IF($K1004 = 8,
    1000,
    IF($K1004 = 9,
      1500,
      IF($K1004 = 10,
        2000,
        0
      )
    )
  )
)
+
N("Adicional no salário por área")
+
IF($M1004 = 14 + N("Tecnologia da Informação"),
  120,
  IF($M1004 = 16 + N("Vendas"),
    110,
    IF($M1004 = 15 + N("Jurídico"),
      100,
      IF(OR($M1004 = 8, $M1004 = 9, $M1004 = 11) + N("Recursos humanos ou comercial ou comunicação e marketing"),
        80,
        0
      )
    )
  )
)
+
N("Adicionando pegadinha")
+
IF(AND($M1004 = 16, $K1004 = 9, $O1004 = 11, $Q1004 = 5) + N("Se for de vendas, com mestrado, analista sênior"),
  IF(#REF! = 5,
    100,
    0
  )
  +
  IF($I1004 = "M",
    200,
    0
  ),
  0
)</f>
        <v>#NUM!</v>
      </c>
    </row>
    <row r="1005" spans="1:19" ht="14.25" customHeight="1" x14ac:dyDescent="0.2">
      <c r="A1005" s="7" t="s">
        <v>94</v>
      </c>
      <c r="B1005" s="5">
        <f>ROW()</f>
        <v>1005</v>
      </c>
      <c r="C1005" s="6" t="b">
        <v>1</v>
      </c>
      <c r="D1005" s="7" t="e">
        <f ca="1">IF($B1005 = 1 + N("Presidente"),
    127,
    IF($B1005 = 2 + N("Vice-Presidente"),
        72,
        IF($B1005 = 3 + N("Secretária bilíngue"),
            13,
            RANDBETWEEN(5,COUNT(#REF!) + 1)
        )
    )
)</f>
        <v>#NUM!</v>
      </c>
      <c r="E1005" s="7" t="e">
        <f ca="1">VLOOKUP($D1005,#REF!,2,FALSE)</f>
        <v>#NUM!</v>
      </c>
      <c r="F1005" s="7" t="e">
        <f ca="1" xml:space="preserve">
IF($B1005 = 1,
    0,
    RANDBETWEEN(5,COUNT(#REF!) + 1)
)</f>
        <v>#NUM!</v>
      </c>
      <c r="G1005" s="7" t="e">
        <f ca="1" xml:space="preserve">
IF($B1005 = 1 + N("Presidente"),
    "de Orléans e Bragança",
    VLOOKUP($F1005,#REF!,2,FALSE) &amp; " " &amp; VLOOKUP(RANDBETWEEN(5,COUNT(#REF!) + 1),#REF!,2,FALSE)
)</f>
        <v>#NUM!</v>
      </c>
      <c r="H1005" s="7" t="s">
        <v>1101</v>
      </c>
      <c r="I1005" s="7" t="s">
        <v>6</v>
      </c>
      <c r="J1005" s="8">
        <f ca="1" xml:space="preserve">
IF($O1005 = 5 + N("CEO"),
    TODAY() - 16340,
    IF($O1005 = 8 + N("Secretary"),
        RANDBETWEEN(TODAY() - 12418.5, TODAY()-6574.5),
        IF(OR($O1005 = 7, $O1005 = 14),
            RANDBETWEEN(TODAY() - 16071, TODAY() - 8766),
            IF(OR($O1005 = 13, $O1005 = 12, $O1005 = 11),
                RANDBETWEEN(TODAY() - 27393.75, TODAY() - 12783.75),
                RANDBETWEEN(TODAY() - 27393.75, TODAY()-10957.5)
            )
        )
    )
)</f>
        <v>31935</v>
      </c>
      <c r="K1005" s="6">
        <f ca="1" xml:space="preserve">
IF(OR($O1005 = 5, $O1005 = 6) + N("Se for presidente ou vice-presidente"),
    10 + N("Doutor"),
    IF($O1005 = 7 + N("Se for diretor"),
        RANDBETWEEN(8,10) + N("Graduate school or Master’s degree or Doctorate"),
        IF($O1005 = 14 + N("If a manager"),
            RANDBETWEEN(7,9),
            IF(OR($O1005 = 13, $O1005 = 12, $O1005 = 11) + N("If coordinator or specialist or analyst"),
                RANDBETWEEN(7,8),
                7
            )
        )
    )
)</f>
        <v>7</v>
      </c>
      <c r="L1005" s="8" t="str">
        <f ca="1">VLOOKUP($K1005,Education!$A:$B,2,FALSE)</f>
        <v>Undergraduate degree</v>
      </c>
      <c r="M1005" s="7" t="e">
        <f ca="1" xml:space="preserve">
  IF(OR($O1005 = 5, $O1005 = 6, $O1005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5" s="7" t="e">
        <f ca="1">VLOOKUP($M1005,Department!$A:$B,2,FALSE)</f>
        <v>#NUM!</v>
      </c>
      <c r="O1005" s="6">
        <f t="shared" ca="1" si="15"/>
        <v>9</v>
      </c>
      <c r="P1005" s="7" t="str">
        <f ca="1">VLOOKUP($O1005,Role!$A:$B,2,FALSE)</f>
        <v>Intern</v>
      </c>
      <c r="Q1005" s="6" t="str">
        <f ca="1" xml:space="preserve">
IF($O1005 = 11 + N("Analyst"),
    RANDBETWEEN(5, 7) + N("Jr, Pleno, Sr"),
    ""
)</f>
        <v/>
      </c>
      <c r="R1005" s="7" t="str">
        <f ca="1" xml:space="preserve">
IF($Q1005 &lt;&gt; "",
    VLOOKUP($Q1005,Level!$A:$B,2,FALSE),
    ""
)</f>
        <v/>
      </c>
      <c r="S1005" s="1" t="e">
        <f ca="1" xml:space="preserve">
IF($O1005 = 5 + N("Presidente"),
    27000,
    IF($O1005 = 6 + N("Vice-presidente"),
        23000,
        IF(OR($O1005 = 8, $O1005= 13, $O1005 = 12) + N("Secretária bilíngue ou coordenador ou especialista"),
            8000,
            IF($O1005 = 7 + N("Diretor"),
                15000,
                IF($O1005 = 14 + N("Gerente"),
                    12000,
                    IF($O1005 = 9 + N("Estagiário"),
                        705,
                        IF($O1005 = 10 + N("Trainee"),
                            805,
                            IF($O1005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IF($K1005 = 7,
  500,
  IF($K1005 = 8,
    1000,
    IF($K1005 = 9,
      1500,
      IF($K1005 = 10,
        2000,
        0
      )
    )
  )
)
+
N("Adicional no salário por área")
+
IF($M1005 = 14 + N("Tecnologia da Informação"),
  120,
  IF($M1005 = 16 + N("Vendas"),
    110,
    IF($M1005 = 15 + N("Jurídico"),
      100,
      IF(OR($M1005 = 8, $M1005 = 9, $M1005 = 11) + N("Recursos humanos ou comercial ou comunicação e marketing"),
        80,
        0
      )
    )
  )
)
+
N("Adicionando pegadinha")
+
IF(AND($M1005 = 16, $K1005 = 9, $O1005 = 11, $Q1005 = 5) + N("Se for de vendas, com mestrado, analista sênior"),
  IF(#REF! = 5,
    100,
    0
  )
  +
  IF($I1005 = "M",
    200,
    0
  ),
  0
)</f>
        <v>#NUM!</v>
      </c>
    </row>
    <row r="1006" spans="1:19" ht="14.25" customHeight="1" x14ac:dyDescent="0.2">
      <c r="A1006" s="7" t="s">
        <v>94</v>
      </c>
      <c r="B1006" s="5">
        <f>ROW()</f>
        <v>1006</v>
      </c>
      <c r="C1006" s="6" t="b">
        <v>1</v>
      </c>
      <c r="D1006" s="7" t="e">
        <f ca="1">IF($B1006 = 1 + N("Presidente"),
    127,
    IF($B1006 = 2 + N("Vice-Presidente"),
        72,
        IF($B1006 = 3 + N("Secretária bilíngue"),
            13,
            RANDBETWEEN(5,COUNT(#REF!) + 1)
        )
    )
)</f>
        <v>#NUM!</v>
      </c>
      <c r="E1006" s="7" t="e">
        <f ca="1">VLOOKUP($D1006,#REF!,2,FALSE)</f>
        <v>#NUM!</v>
      </c>
      <c r="F1006" s="7" t="e">
        <f ca="1" xml:space="preserve">
IF($B1006 = 1,
    0,
    RANDBETWEEN(5,COUNT(#REF!) + 1)
)</f>
        <v>#NUM!</v>
      </c>
      <c r="G1006" s="7" t="e">
        <f ca="1" xml:space="preserve">
IF($B1006 = 1 + N("Presidente"),
    "de Orléans e Bragança",
    VLOOKUP($F1006,#REF!,2,FALSE) &amp; " " &amp; VLOOKUP(RANDBETWEEN(5,COUNT(#REF!) + 1),#REF!,2,FALSE)
)</f>
        <v>#NUM!</v>
      </c>
      <c r="H1006" s="7" t="s">
        <v>1102</v>
      </c>
      <c r="I1006" s="7" t="s">
        <v>6</v>
      </c>
      <c r="J1006" s="8">
        <f ca="1" xml:space="preserve">
IF($O1006 = 5 + N("CEO"),
    TODAY() - 16340,
    IF($O1006 = 8 + N("Secretary"),
        RANDBETWEEN(TODAY() - 12418.5, TODAY()-6574.5),
        IF(OR($O1006 = 7, $O1006 = 14),
            RANDBETWEEN(TODAY() - 16071, TODAY() - 8766),
            IF(OR($O1006 = 13, $O1006 = 12, $O1006 = 11),
                RANDBETWEEN(TODAY() - 27393.75, TODAY() - 12783.75),
                RANDBETWEEN(TODAY() - 27393.75, TODAY()-10957.5)
            )
        )
    )
)</f>
        <v>21424</v>
      </c>
      <c r="K1006" s="6">
        <f ca="1" xml:space="preserve">
IF(OR($O1006 = 5, $O1006 = 6) + N("Se for presidente ou vice-presidente"),
    10 + N("Doutor"),
    IF($O1006 = 7 + N("Se for diretor"),
        RANDBETWEEN(8,10) + N("Graduate school or Master’s degree or Doctorate"),
        IF($O1006 = 14 + N("If a manager"),
            RANDBETWEEN(7,9),
            IF(OR($O1006 = 13, $O1006 = 12, $O1006 = 11) + N("If coordinator or specialist or analyst"),
                RANDBETWEEN(7,8),
                7
            )
        )
    )
)</f>
        <v>7</v>
      </c>
      <c r="L1006" s="8" t="str">
        <f ca="1">VLOOKUP($K1006,Education!$A:$B,2,FALSE)</f>
        <v>Undergraduate degree</v>
      </c>
      <c r="M1006" s="7" t="e">
        <f ca="1" xml:space="preserve">
  IF(OR($O1006 = 5, $O1006 = 6, $O1006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6" s="7" t="e">
        <f ca="1">VLOOKUP($M1006,Department!$A:$B,2,FALSE)</f>
        <v>#NUM!</v>
      </c>
      <c r="O1006" s="6">
        <f t="shared" ca="1" si="15"/>
        <v>11</v>
      </c>
      <c r="P1006" s="7" t="str">
        <f ca="1">VLOOKUP($O1006,Role!$A:$B,2,FALSE)</f>
        <v>Analyst</v>
      </c>
      <c r="Q1006" s="6">
        <f ca="1" xml:space="preserve">
IF($O1006 = 11 + N("Analyst"),
    RANDBETWEEN(5, 7) + N("Jr, Pleno, Sr"),
    ""
)</f>
        <v>6</v>
      </c>
      <c r="R1006" s="7" t="e">
        <f ca="1" xml:space="preserve">
IF($Q1006 &lt;&gt; "",
    VLOOKUP($Q1006,Level!$A:$B,2,FALSE),
    ""
)</f>
        <v>#N/A</v>
      </c>
      <c r="S1006" s="1" t="e">
        <f ca="1" xml:space="preserve">
IF($O1006 = 5 + N("Presidente"),
    27000,
    IF($O1006 = 6 + N("Vice-presidente"),
        23000,
        IF(OR($O1006 = 8, $O1006= 13, $O1006 = 12) + N("Secretária bilíngue ou coordenador ou especialista"),
            8000,
            IF($O1006 = 7 + N("Diretor"),
                15000,
                IF($O1006 = 14 + N("Gerente"),
                    12000,
                    IF($O1006 = 9 + N("Estagiário"),
                        705,
                        IF($O1006 = 10 + N("Trainee"),
                            805,
                            IF($O1006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IF($K1006 = 7,
  500,
  IF($K1006 = 8,
    1000,
    IF($K1006 = 9,
      1500,
      IF($K1006 = 10,
        2000,
        0
      )
    )
  )
)
+
N("Adicional no salário por área")
+
IF($M1006 = 14 + N("Tecnologia da Informação"),
  120,
  IF($M1006 = 16 + N("Vendas"),
    110,
    IF($M1006 = 15 + N("Jurídico"),
      100,
      IF(OR($M1006 = 8, $M1006 = 9, $M1006 = 11) + N("Recursos humanos ou comercial ou comunicação e marketing"),
        80,
        0
      )
    )
  )
)
+
N("Adicionando pegadinha")
+
IF(AND($M1006 = 16, $K1006 = 9, $O1006 = 11, $Q1006 = 5) + N("Se for de vendas, com mestrado, analista sênior"),
  IF(#REF! = 5,
    100,
    0
  )
  +
  IF($I1006 = "M",
    200,
    0
  ),
  0
)</f>
        <v>#NUM!</v>
      </c>
    </row>
    <row r="1007" spans="1:19" ht="14.25" customHeight="1" x14ac:dyDescent="0.2">
      <c r="A1007" s="7" t="s">
        <v>94</v>
      </c>
      <c r="B1007" s="5">
        <f>ROW()</f>
        <v>1007</v>
      </c>
      <c r="C1007" s="6" t="b">
        <v>1</v>
      </c>
      <c r="D1007" s="7" t="e">
        <f ca="1">IF($B1007 = 1 + N("Presidente"),
    127,
    IF($B1007 = 2 + N("Vice-Presidente"),
        72,
        IF($B1007 = 3 + N("Secretária bilíngue"),
            13,
            RANDBETWEEN(5,COUNT(#REF!) + 1)
        )
    )
)</f>
        <v>#NUM!</v>
      </c>
      <c r="E1007" s="7" t="e">
        <f ca="1">VLOOKUP($D1007,#REF!,2,FALSE)</f>
        <v>#NUM!</v>
      </c>
      <c r="F1007" s="7" t="e">
        <f ca="1" xml:space="preserve">
IF($B1007 = 1,
    0,
    RANDBETWEEN(5,COUNT(#REF!) + 1)
)</f>
        <v>#NUM!</v>
      </c>
      <c r="G1007" s="7" t="e">
        <f ca="1" xml:space="preserve">
IF($B1007 = 1 + N("Presidente"),
    "de Orléans e Bragança",
    VLOOKUP($F1007,#REF!,2,FALSE) &amp; " " &amp; VLOOKUP(RANDBETWEEN(5,COUNT(#REF!) + 1),#REF!,2,FALSE)
)</f>
        <v>#NUM!</v>
      </c>
      <c r="H1007" s="7" t="s">
        <v>1103</v>
      </c>
      <c r="I1007" s="7" t="s">
        <v>6</v>
      </c>
      <c r="J1007" s="8">
        <f ca="1" xml:space="preserve">
IF($O1007 = 5 + N("CEO"),
    TODAY() - 16340,
    IF($O1007 = 8 + N("Secretary"),
        RANDBETWEEN(TODAY() - 12418.5, TODAY()-6574.5),
        IF(OR($O1007 = 7, $O1007 = 14),
            RANDBETWEEN(TODAY() - 16071, TODAY() - 8766),
            IF(OR($O1007 = 13, $O1007 = 12, $O1007 = 11),
                RANDBETWEEN(TODAY() - 27393.75, TODAY() - 12783.75),
                RANDBETWEEN(TODAY() - 27393.75, TODAY()-10957.5)
            )
        )
    )
)</f>
        <v>25598</v>
      </c>
      <c r="K1007" s="6">
        <f ca="1" xml:space="preserve">
IF(OR($O1007 = 5, $O1007 = 6) + N("Se for presidente ou vice-presidente"),
    10 + N("Doutor"),
    IF($O1007 = 7 + N("Se for diretor"),
        RANDBETWEEN(8,10) + N("Graduate school or Master’s degree or Doctorate"),
        IF($O1007 = 14 + N("If a manager"),
            RANDBETWEEN(7,9),
            IF(OR($O1007 = 13, $O1007 = 12, $O1007 = 11) + N("If coordinator or specialist or analyst"),
                RANDBETWEEN(7,8),
                7
            )
        )
    )
)</f>
        <v>7</v>
      </c>
      <c r="L1007" s="8" t="str">
        <f ca="1">VLOOKUP($K1007,Education!$A:$B,2,FALSE)</f>
        <v>Undergraduate degree</v>
      </c>
      <c r="M1007" s="7" t="e">
        <f ca="1" xml:space="preserve">
  IF(OR($O1007 = 5, $O1007 = 6, $O1007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7" s="7" t="e">
        <f ca="1">VLOOKUP($M1007,Department!$A:$B,2,FALSE)</f>
        <v>#NUM!</v>
      </c>
      <c r="O1007" s="6">
        <f t="shared" ca="1" si="15"/>
        <v>10</v>
      </c>
      <c r="P1007" s="7" t="str">
        <f ca="1">VLOOKUP($O1007,Role!$A:$B,2,FALSE)</f>
        <v>Trainee</v>
      </c>
      <c r="Q1007" s="6" t="str">
        <f ca="1" xml:space="preserve">
IF($O1007 = 11 + N("Analyst"),
    RANDBETWEEN(5, 7) + N("Jr, Pleno, Sr"),
    ""
)</f>
        <v/>
      </c>
      <c r="R1007" s="7" t="str">
        <f ca="1" xml:space="preserve">
IF($Q1007 &lt;&gt; "",
    VLOOKUP($Q1007,Level!$A:$B,2,FALSE),
    ""
)</f>
        <v/>
      </c>
      <c r="S1007" s="1" t="e">
        <f ca="1" xml:space="preserve">
IF($O1007 = 5 + N("Presidente"),
    27000,
    IF($O1007 = 6 + N("Vice-presidente"),
        23000,
        IF(OR($O1007 = 8, $O1007= 13, $O1007 = 12) + N("Secretária bilíngue ou coordenador ou especialista"),
            8000,
            IF($O1007 = 7 + N("Diretor"),
                15000,
                IF($O1007 = 14 + N("Gerente"),
                    12000,
                    IF($O1007 = 9 + N("Estagiário"),
                        705,
                        IF($O1007 = 10 + N("Trainee"),
                            805,
                            IF($O1007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IF($K1007 = 7,
  500,
  IF($K1007 = 8,
    1000,
    IF($K1007 = 9,
      1500,
      IF($K1007 = 10,
        2000,
        0
      )
    )
  )
)
+
N("Adicional no salário por área")
+
IF($M1007 = 14 + N("Tecnologia da Informação"),
  120,
  IF($M1007 = 16 + N("Vendas"),
    110,
    IF($M1007 = 15 + N("Jurídico"),
      100,
      IF(OR($M1007 = 8, $M1007 = 9, $M1007 = 11) + N("Recursos humanos ou comercial ou comunicação e marketing"),
        80,
        0
      )
    )
  )
)
+
N("Adicionando pegadinha")
+
IF(AND($M1007 = 16, $K1007 = 9, $O1007 = 11, $Q1007 = 5) + N("Se for de vendas, com mestrado, analista sênior"),
  IF(#REF! = 5,
    100,
    0
  )
  +
  IF($I1007 = "M",
    200,
    0
  ),
  0
)</f>
        <v>#NUM!</v>
      </c>
    </row>
    <row r="1008" spans="1:19" ht="14.25" customHeight="1" x14ac:dyDescent="0.2">
      <c r="A1008" s="7" t="s">
        <v>94</v>
      </c>
      <c r="B1008" s="5">
        <f>ROW()</f>
        <v>1008</v>
      </c>
      <c r="C1008" s="6" t="b">
        <v>1</v>
      </c>
      <c r="D1008" s="7" t="e">
        <f ca="1">IF($B1008 = 1 + N("Presidente"),
    127,
    IF($B1008 = 2 + N("Vice-Presidente"),
        72,
        IF($B1008 = 3 + N("Secretária bilíngue"),
            13,
            RANDBETWEEN(5,COUNT(#REF!) + 1)
        )
    )
)</f>
        <v>#NUM!</v>
      </c>
      <c r="E1008" s="7" t="e">
        <f ca="1">VLOOKUP($D1008,#REF!,2,FALSE)</f>
        <v>#NUM!</v>
      </c>
      <c r="F1008" s="7" t="e">
        <f ca="1" xml:space="preserve">
IF($B1008 = 1,
    0,
    RANDBETWEEN(5,COUNT(#REF!) + 1)
)</f>
        <v>#NUM!</v>
      </c>
      <c r="G1008" s="7" t="e">
        <f ca="1" xml:space="preserve">
IF($B1008 = 1 + N("Presidente"),
    "de Orléans e Bragança",
    VLOOKUP($F1008,#REF!,2,FALSE) &amp; " " &amp; VLOOKUP(RANDBETWEEN(5,COUNT(#REF!) + 1),#REF!,2,FALSE)
)</f>
        <v>#NUM!</v>
      </c>
      <c r="H1008" s="7" t="s">
        <v>1104</v>
      </c>
      <c r="I1008" s="7" t="s">
        <v>6</v>
      </c>
      <c r="J1008" s="8">
        <f ca="1" xml:space="preserve">
IF($O1008 = 5 + N("CEO"),
    TODAY() - 16340,
    IF($O1008 = 8 + N("Secretary"),
        RANDBETWEEN(TODAY() - 12418.5, TODAY()-6574.5),
        IF(OR($O1008 = 7, $O1008 = 14),
            RANDBETWEEN(TODAY() - 16071, TODAY() - 8766),
            IF(OR($O1008 = 13, $O1008 = 12, $O1008 = 11),
                RANDBETWEEN(TODAY() - 27393.75, TODAY() - 12783.75),
                RANDBETWEEN(TODAY() - 27393.75, TODAY()-10957.5)
            )
        )
    )
)</f>
        <v>28733</v>
      </c>
      <c r="K1008" s="6">
        <f ca="1" xml:space="preserve">
IF(OR($O1008 = 5, $O1008 = 6) + N("Se for presidente ou vice-presidente"),
    10 + N("Doutor"),
    IF($O1008 = 7 + N("Se for diretor"),
        RANDBETWEEN(8,10) + N("Graduate school or Master’s degree or Doctorate"),
        IF($O1008 = 14 + N("If a manager"),
            RANDBETWEEN(7,9),
            IF(OR($O1008 = 13, $O1008 = 12, $O1008 = 11) + N("If coordinator or specialist or analyst"),
                RANDBETWEEN(7,8),
                7
            )
        )
    )
)</f>
        <v>7</v>
      </c>
      <c r="L1008" s="8" t="str">
        <f ca="1">VLOOKUP($K1008,Education!$A:$B,2,FALSE)</f>
        <v>Undergraduate degree</v>
      </c>
      <c r="M1008" s="7" t="e">
        <f ca="1" xml:space="preserve">
  IF(OR($O1008 = 5, $O1008 = 6, $O1008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8" s="7" t="e">
        <f ca="1">VLOOKUP($M1008,Department!$A:$B,2,FALSE)</f>
        <v>#NUM!</v>
      </c>
      <c r="O1008" s="6">
        <f t="shared" ca="1" si="15"/>
        <v>11</v>
      </c>
      <c r="P1008" s="7" t="str">
        <f ca="1">VLOOKUP($O1008,Role!$A:$B,2,FALSE)</f>
        <v>Analyst</v>
      </c>
      <c r="Q1008" s="6">
        <f ca="1" xml:space="preserve">
IF($O1008 = 11 + N("Analyst"),
    RANDBETWEEN(5, 7) + N("Jr, Pleno, Sr"),
    ""
)</f>
        <v>6</v>
      </c>
      <c r="R1008" s="7" t="e">
        <f ca="1" xml:space="preserve">
IF($Q1008 &lt;&gt; "",
    VLOOKUP($Q1008,Level!$A:$B,2,FALSE),
    ""
)</f>
        <v>#N/A</v>
      </c>
      <c r="S1008" s="1" t="e">
        <f ca="1" xml:space="preserve">
IF($O1008 = 5 + N("Presidente"),
    27000,
    IF($O1008 = 6 + N("Vice-presidente"),
        23000,
        IF(OR($O1008 = 8, $O1008= 13, $O1008 = 12) + N("Secretária bilíngue ou coordenador ou especialista"),
            8000,
            IF($O1008 = 7 + N("Diretor"),
                15000,
                IF($O1008 = 14 + N("Gerente"),
                    12000,
                    IF($O1008 = 9 + N("Estagiário"),
                        705,
                        IF($O1008 = 10 + N("Trainee"),
                            805,
                            IF($O1008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IF($K1008 = 7,
  500,
  IF($K1008 = 8,
    1000,
    IF($K1008 = 9,
      1500,
      IF($K1008 = 10,
        2000,
        0
      )
    )
  )
)
+
N("Adicional no salário por área")
+
IF($M1008 = 14 + N("Tecnologia da Informação"),
  120,
  IF($M1008 = 16 + N("Vendas"),
    110,
    IF($M1008 = 15 + N("Jurídico"),
      100,
      IF(OR($M1008 = 8, $M1008 = 9, $M1008 = 11) + N("Recursos humanos ou comercial ou comunicação e marketing"),
        80,
        0
      )
    )
  )
)
+
N("Adicionando pegadinha")
+
IF(AND($M1008 = 16, $K1008 = 9, $O1008 = 11, $Q1008 = 5) + N("Se for de vendas, com mestrado, analista sênior"),
  IF(#REF! = 5,
    100,
    0
  )
  +
  IF($I1008 = "M",
    200,
    0
  ),
  0
)</f>
        <v>#NUM!</v>
      </c>
    </row>
    <row r="1009" spans="1:19" ht="14.25" customHeight="1" x14ac:dyDescent="0.2">
      <c r="A1009" s="7" t="s">
        <v>94</v>
      </c>
      <c r="B1009" s="5">
        <f>ROW()</f>
        <v>1009</v>
      </c>
      <c r="C1009" s="6" t="b">
        <v>1</v>
      </c>
      <c r="D1009" s="7" t="e">
        <f ca="1">IF($B1009 = 1 + N("Presidente"),
    127,
    IF($B1009 = 2 + N("Vice-Presidente"),
        72,
        IF($B1009 = 3 + N("Secretária bilíngue"),
            13,
            RANDBETWEEN(5,COUNT(#REF!) + 1)
        )
    )
)</f>
        <v>#NUM!</v>
      </c>
      <c r="E1009" s="7" t="e">
        <f ca="1">VLOOKUP($D1009,#REF!,2,FALSE)</f>
        <v>#NUM!</v>
      </c>
      <c r="F1009" s="7" t="e">
        <f ca="1" xml:space="preserve">
IF($B1009 = 1,
    0,
    RANDBETWEEN(5,COUNT(#REF!) + 1)
)</f>
        <v>#NUM!</v>
      </c>
      <c r="G1009" s="7" t="e">
        <f ca="1" xml:space="preserve">
IF($B1009 = 1 + N("Presidente"),
    "de Orléans e Bragança",
    VLOOKUP($F1009,#REF!,2,FALSE) &amp; " " &amp; VLOOKUP(RANDBETWEEN(5,COUNT(#REF!) + 1),#REF!,2,FALSE)
)</f>
        <v>#NUM!</v>
      </c>
      <c r="H1009" s="7" t="s">
        <v>1105</v>
      </c>
      <c r="I1009" s="7" t="s">
        <v>5</v>
      </c>
      <c r="J1009" s="8">
        <f ca="1" xml:space="preserve">
IF($O1009 = 5 + N("CEO"),
    TODAY() - 16340,
    IF($O1009 = 8 + N("Secretary"),
        RANDBETWEEN(TODAY() - 12418.5, TODAY()-6574.5),
        IF(OR($O1009 = 7, $O1009 = 14),
            RANDBETWEEN(TODAY() - 16071, TODAY() - 8766),
            IF(OR($O1009 = 13, $O1009 = 12, $O1009 = 11),
                RANDBETWEEN(TODAY() - 27393.75, TODAY() - 12783.75),
                RANDBETWEEN(TODAY() - 27393.75, TODAY()-10957.5)
            )
        )
    )
)</f>
        <v>18726</v>
      </c>
      <c r="K1009" s="6">
        <f ca="1" xml:space="preserve">
IF(OR($O1009 = 5, $O1009 = 6) + N("Se for presidente ou vice-presidente"),
    10 + N("Doutor"),
    IF($O1009 = 7 + N("Se for diretor"),
        RANDBETWEEN(8,10) + N("Graduate school or Master’s degree or Doctorate"),
        IF($O1009 = 14 + N("If a manager"),
            RANDBETWEEN(7,9),
            IF(OR($O1009 = 13, $O1009 = 12, $O1009 = 11) + N("If coordinator or specialist or analyst"),
                RANDBETWEEN(7,8),
                7
            )
        )
    )
)</f>
        <v>7</v>
      </c>
      <c r="L1009" s="8" t="str">
        <f ca="1">VLOOKUP($K1009,Education!$A:$B,2,FALSE)</f>
        <v>Undergraduate degree</v>
      </c>
      <c r="M1009" s="7" t="e">
        <f ca="1" xml:space="preserve">
  IF(OR($O1009 = 5, $O1009 = 6, $O1009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09" s="7" t="e">
        <f ca="1">VLOOKUP($M1009,Department!$A:$B,2,FALSE)</f>
        <v>#NUM!</v>
      </c>
      <c r="O1009" s="6">
        <f t="shared" ca="1" si="15"/>
        <v>9</v>
      </c>
      <c r="P1009" s="7" t="str">
        <f ca="1">VLOOKUP($O1009,Role!$A:$B,2,FALSE)</f>
        <v>Intern</v>
      </c>
      <c r="Q1009" s="6" t="str">
        <f ca="1" xml:space="preserve">
IF($O1009 = 11 + N("Analyst"),
    RANDBETWEEN(5, 7) + N("Jr, Pleno, Sr"),
    ""
)</f>
        <v/>
      </c>
      <c r="R1009" s="7" t="str">
        <f ca="1" xml:space="preserve">
IF($Q1009 &lt;&gt; "",
    VLOOKUP($Q1009,Level!$A:$B,2,FALSE),
    ""
)</f>
        <v/>
      </c>
      <c r="S1009" s="1" t="e">
        <f ca="1" xml:space="preserve">
IF($O1009 = 5 + N("Presidente"),
    27000,
    IF($O1009 = 6 + N("Vice-presidente"),
        23000,
        IF(OR($O1009 = 8, $O1009= 13, $O1009 = 12) + N("Secretária bilíngue ou coordenador ou especialista"),
            8000,
            IF($O1009 = 7 + N("Diretor"),
                15000,
                IF($O1009 = 14 + N("Gerente"),
                    12000,
                    IF($O1009 = 9 + N("Estagiário"),
                        705,
                        IF($O1009 = 10 + N("Trainee"),
                            805,
                            IF($O1009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IF($K1009 = 7,
  500,
  IF($K1009 = 8,
    1000,
    IF($K1009 = 9,
      1500,
      IF($K1009 = 10,
        2000,
        0
      )
    )
  )
)
+
N("Adicional no salário por área")
+
IF($M1009 = 14 + N("Tecnologia da Informação"),
  120,
  IF($M1009 = 16 + N("Vendas"),
    110,
    IF($M1009 = 15 + N("Jurídico"),
      100,
      IF(OR($M1009 = 8, $M1009 = 9, $M1009 = 11) + N("Recursos humanos ou comercial ou comunicação e marketing"),
        80,
        0
      )
    )
  )
)
+
N("Adicionando pegadinha")
+
IF(AND($M1009 = 16, $K1009 = 9, $O1009 = 11, $Q1009 = 5) + N("Se for de vendas, com mestrado, analista sênior"),
  IF(#REF! = 5,
    100,
    0
  )
  +
  IF($I1009 = "M",
    200,
    0
  ),
  0
)</f>
        <v>#NUM!</v>
      </c>
    </row>
    <row r="1010" spans="1:19" ht="14.25" customHeight="1" x14ac:dyDescent="0.2">
      <c r="A1010" s="7" t="s">
        <v>94</v>
      </c>
      <c r="B1010" s="5">
        <f>ROW()</f>
        <v>1010</v>
      </c>
      <c r="C1010" s="6" t="b">
        <v>1</v>
      </c>
      <c r="D1010" s="7" t="e">
        <f ca="1">IF($B1010 = 1 + N("Presidente"),
    127,
    IF($B1010 = 2 + N("Vice-Presidente"),
        72,
        IF($B1010 = 3 + N("Secretária bilíngue"),
            13,
            RANDBETWEEN(5,COUNT(#REF!) + 1)
        )
    )
)</f>
        <v>#NUM!</v>
      </c>
      <c r="E1010" s="7" t="e">
        <f ca="1">VLOOKUP($D1010,#REF!,2,FALSE)</f>
        <v>#NUM!</v>
      </c>
      <c r="F1010" s="7" t="e">
        <f ca="1" xml:space="preserve">
IF($B1010 = 1,
    0,
    RANDBETWEEN(5,COUNT(#REF!) + 1)
)</f>
        <v>#NUM!</v>
      </c>
      <c r="G1010" s="7" t="e">
        <f ca="1" xml:space="preserve">
IF($B1010 = 1 + N("Presidente"),
    "de Orléans e Bragança",
    VLOOKUP($F1010,#REF!,2,FALSE) &amp; " " &amp; VLOOKUP(RANDBETWEEN(5,COUNT(#REF!) + 1),#REF!,2,FALSE)
)</f>
        <v>#NUM!</v>
      </c>
      <c r="H1010" s="7" t="s">
        <v>1106</v>
      </c>
      <c r="I1010" s="7" t="s">
        <v>6</v>
      </c>
      <c r="J1010" s="8">
        <f ca="1" xml:space="preserve">
IF($O1010 = 5 + N("CEO"),
    TODAY() - 16340,
    IF($O1010 = 8 + N("Secretary"),
        RANDBETWEEN(TODAY() - 12418.5, TODAY()-6574.5),
        IF(OR($O1010 = 7, $O1010 = 14),
            RANDBETWEEN(TODAY() - 16071, TODAY() - 8766),
            IF(OR($O1010 = 13, $O1010 = 12, $O1010 = 11),
                RANDBETWEEN(TODAY() - 27393.75, TODAY() - 12783.75),
                RANDBETWEEN(TODAY() - 27393.75, TODAY()-10957.5)
            )
        )
    )
)</f>
        <v>22112</v>
      </c>
      <c r="K1010" s="6">
        <f ca="1" xml:space="preserve">
IF(OR($O1010 = 5, $O1010 = 6) + N("Se for presidente ou vice-presidente"),
    10 + N("Doutor"),
    IF($O1010 = 7 + N("Se for diretor"),
        RANDBETWEEN(8,10) + N("Graduate school or Master’s degree or Doctorate"),
        IF($O1010 = 14 + N("If a manager"),
            RANDBETWEEN(7,9),
            IF(OR($O1010 = 13, $O1010 = 12, $O1010 = 11) + N("If coordinator or specialist or analyst"),
                RANDBETWEEN(7,8),
                7
            )
        )
    )
)</f>
        <v>8</v>
      </c>
      <c r="L1010" s="8" t="str">
        <f ca="1">VLOOKUP($K1010,Education!$A:$B,2,FALSE)</f>
        <v>Graduate school</v>
      </c>
      <c r="M1010" s="7" t="e">
        <f ca="1" xml:space="preserve">
  IF(OR($O1010 = 5, $O1010 = 6, $O1010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0" s="7" t="e">
        <f ca="1">VLOOKUP($M1010,Department!$A:$B,2,FALSE)</f>
        <v>#NUM!</v>
      </c>
      <c r="O1010" s="6">
        <f t="shared" ca="1" si="15"/>
        <v>11</v>
      </c>
      <c r="P1010" s="7" t="str">
        <f ca="1">VLOOKUP($O1010,Role!$A:$B,2,FALSE)</f>
        <v>Analyst</v>
      </c>
      <c r="Q1010" s="6">
        <f ca="1" xml:space="preserve">
IF($O1010 = 11 + N("Analyst"),
    RANDBETWEEN(5, 7) + N("Jr, Pleno, Sr"),
    ""
)</f>
        <v>6</v>
      </c>
      <c r="R1010" s="7" t="e">
        <f ca="1" xml:space="preserve">
IF($Q1010 &lt;&gt; "",
    VLOOKUP($Q1010,Level!$A:$B,2,FALSE),
    ""
)</f>
        <v>#N/A</v>
      </c>
      <c r="S1010" s="1" t="e">
        <f ca="1" xml:space="preserve">
IF($O1010 = 5 + N("Presidente"),
    27000,
    IF($O1010 = 6 + N("Vice-presidente"),
        23000,
        IF(OR($O1010 = 8, $O1010= 13, $O1010 = 12) + N("Secretária bilíngue ou coordenador ou especialista"),
            8000,
            IF($O1010 = 7 + N("Diretor"),
                15000,
                IF($O1010 = 14 + N("Gerente"),
                    12000,
                    IF($O1010 = 9 + N("Estagiário"),
                        705,
                        IF($O1010 = 10 + N("Trainee"),
                            805,
                            IF($O1010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IF($K1010 = 7,
  500,
  IF($K1010 = 8,
    1000,
    IF($K1010 = 9,
      1500,
      IF($K1010 = 10,
        2000,
        0
      )
    )
  )
)
+
N("Adicional no salário por área")
+
IF($M1010 = 14 + N("Tecnologia da Informação"),
  120,
  IF($M1010 = 16 + N("Vendas"),
    110,
    IF($M1010 = 15 + N("Jurídico"),
      100,
      IF(OR($M1010 = 8, $M1010 = 9, $M1010 = 11) + N("Recursos humanos ou comercial ou comunicação e marketing"),
        80,
        0
      )
    )
  )
)
+
N("Adicionando pegadinha")
+
IF(AND($M1010 = 16, $K1010 = 9, $O1010 = 11, $Q1010 = 5) + N("Se for de vendas, com mestrado, analista sênior"),
  IF(#REF! = 5,
    100,
    0
  )
  +
  IF($I1010 = "M",
    200,
    0
  ),
  0
)</f>
        <v>#NUM!</v>
      </c>
    </row>
    <row r="1011" spans="1:19" ht="14.25" customHeight="1" x14ac:dyDescent="0.2">
      <c r="A1011" s="7" t="s">
        <v>94</v>
      </c>
      <c r="B1011" s="5">
        <f>ROW()</f>
        <v>1011</v>
      </c>
      <c r="C1011" s="6" t="b">
        <v>1</v>
      </c>
      <c r="D1011" s="7" t="e">
        <f ca="1">IF($B1011 = 1 + N("Presidente"),
    127,
    IF($B1011 = 2 + N("Vice-Presidente"),
        72,
        IF($B1011 = 3 + N("Secretária bilíngue"),
            13,
            RANDBETWEEN(5,COUNT(#REF!) + 1)
        )
    )
)</f>
        <v>#NUM!</v>
      </c>
      <c r="E1011" s="7" t="e">
        <f ca="1">VLOOKUP($D1011,#REF!,2,FALSE)</f>
        <v>#NUM!</v>
      </c>
      <c r="F1011" s="7" t="e">
        <f ca="1" xml:space="preserve">
IF($B1011 = 1,
    0,
    RANDBETWEEN(5,COUNT(#REF!) + 1)
)</f>
        <v>#NUM!</v>
      </c>
      <c r="G1011" s="7" t="e">
        <f ca="1" xml:space="preserve">
IF($B1011 = 1 + N("Presidente"),
    "de Orléans e Bragança",
    VLOOKUP($F1011,#REF!,2,FALSE) &amp; " " &amp; VLOOKUP(RANDBETWEEN(5,COUNT(#REF!) + 1),#REF!,2,FALSE)
)</f>
        <v>#NUM!</v>
      </c>
      <c r="H1011" s="7" t="s">
        <v>1107</v>
      </c>
      <c r="I1011" s="7" t="s">
        <v>5</v>
      </c>
      <c r="J1011" s="8">
        <f ca="1" xml:space="preserve">
IF($O1011 = 5 + N("CEO"),
    TODAY() - 16340,
    IF($O1011 = 8 + N("Secretary"),
        RANDBETWEEN(TODAY() - 12418.5, TODAY()-6574.5),
        IF(OR($O1011 = 7, $O1011 = 14),
            RANDBETWEEN(TODAY() - 16071, TODAY() - 8766),
            IF(OR($O1011 = 13, $O1011 = 12, $O1011 = 11),
                RANDBETWEEN(TODAY() - 27393.75, TODAY() - 12783.75),
                RANDBETWEEN(TODAY() - 27393.75, TODAY()-10957.5)
            )
        )
    )
)</f>
        <v>18663</v>
      </c>
      <c r="K1011" s="6">
        <f ca="1" xml:space="preserve">
IF(OR($O1011 = 5, $O1011 = 6) + N("Se for presidente ou vice-presidente"),
    10 + N("Doutor"),
    IF($O1011 = 7 + N("Se for diretor"),
        RANDBETWEEN(8,10) + N("Graduate school or Master’s degree or Doctorate"),
        IF($O1011 = 14 + N("If a manager"),
            RANDBETWEEN(7,9),
            IF(OR($O1011 = 13, $O1011 = 12, $O1011 = 11) + N("If coordinator or specialist or analyst"),
                RANDBETWEEN(7,8),
                7
            )
        )
    )
)</f>
        <v>7</v>
      </c>
      <c r="L1011" s="8" t="str">
        <f ca="1">VLOOKUP($K1011,Education!$A:$B,2,FALSE)</f>
        <v>Undergraduate degree</v>
      </c>
      <c r="M1011" s="7" t="e">
        <f ca="1" xml:space="preserve">
  IF(OR($O1011 = 5, $O1011 = 6, $O1011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1" s="7" t="e">
        <f ca="1">VLOOKUP($M1011,Department!$A:$B,2,FALSE)</f>
        <v>#NUM!</v>
      </c>
      <c r="O1011" s="6">
        <f t="shared" ca="1" si="15"/>
        <v>9</v>
      </c>
      <c r="P1011" s="7" t="str">
        <f ca="1">VLOOKUP($O1011,Role!$A:$B,2,FALSE)</f>
        <v>Intern</v>
      </c>
      <c r="Q1011" s="6" t="str">
        <f ca="1" xml:space="preserve">
IF($O1011 = 11 + N("Analyst"),
    RANDBETWEEN(5, 7) + N("Jr, Pleno, Sr"),
    ""
)</f>
        <v/>
      </c>
      <c r="R1011" s="7" t="str">
        <f ca="1" xml:space="preserve">
IF($Q1011 &lt;&gt; "",
    VLOOKUP($Q1011,Level!$A:$B,2,FALSE),
    ""
)</f>
        <v/>
      </c>
      <c r="S1011" s="1" t="e">
        <f ca="1" xml:space="preserve">
IF($O1011 = 5 + N("Presidente"),
    27000,
    IF($O1011 = 6 + N("Vice-presidente"),
        23000,
        IF(OR($O1011 = 8, $O1011= 13, $O1011 = 12) + N("Secretária bilíngue ou coordenador ou especialista"),
            8000,
            IF($O1011 = 7 + N("Diretor"),
                15000,
                IF($O1011 = 14 + N("Gerente"),
                    12000,
                    IF($O1011 = 9 + N("Estagiário"),
                        705,
                        IF($O1011 = 10 + N("Trainee"),
                            805,
                            IF($O1011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IF($K1011 = 7,
  500,
  IF($K1011 = 8,
    1000,
    IF($K1011 = 9,
      1500,
      IF($K1011 = 10,
        2000,
        0
      )
    )
  )
)
+
N("Adicional no salário por área")
+
IF($M1011 = 14 + N("Tecnologia da Informação"),
  120,
  IF($M1011 = 16 + N("Vendas"),
    110,
    IF($M1011 = 15 + N("Jurídico"),
      100,
      IF(OR($M1011 = 8, $M1011 = 9, $M1011 = 11) + N("Recursos humanos ou comercial ou comunicação e marketing"),
        80,
        0
      )
    )
  )
)
+
N("Adicionando pegadinha")
+
IF(AND($M1011 = 16, $K1011 = 9, $O1011 = 11, $Q1011 = 5) + N("Se for de vendas, com mestrado, analista sênior"),
  IF(#REF! = 5,
    100,
    0
  )
  +
  IF($I1011 = "M",
    200,
    0
  ),
  0
)</f>
        <v>#NUM!</v>
      </c>
    </row>
    <row r="1012" spans="1:19" ht="14.25" customHeight="1" x14ac:dyDescent="0.2">
      <c r="A1012" s="7" t="s">
        <v>94</v>
      </c>
      <c r="B1012" s="5">
        <f>ROW()</f>
        <v>1012</v>
      </c>
      <c r="C1012" s="6" t="b">
        <v>1</v>
      </c>
      <c r="D1012" s="7" t="e">
        <f ca="1">IF($B1012 = 1 + N("Presidente"),
    127,
    IF($B1012 = 2 + N("Vice-Presidente"),
        72,
        IF($B1012 = 3 + N("Secretária bilíngue"),
            13,
            RANDBETWEEN(5,COUNT(#REF!) + 1)
        )
    )
)</f>
        <v>#NUM!</v>
      </c>
      <c r="E1012" s="7" t="e">
        <f ca="1">VLOOKUP($D1012,#REF!,2,FALSE)</f>
        <v>#NUM!</v>
      </c>
      <c r="F1012" s="7" t="e">
        <f ca="1" xml:space="preserve">
IF($B1012 = 1,
    0,
    RANDBETWEEN(5,COUNT(#REF!) + 1)
)</f>
        <v>#NUM!</v>
      </c>
      <c r="G1012" s="7" t="e">
        <f ca="1" xml:space="preserve">
IF($B1012 = 1 + N("Presidente"),
    "de Orléans e Bragança",
    VLOOKUP($F1012,#REF!,2,FALSE) &amp; " " &amp; VLOOKUP(RANDBETWEEN(5,COUNT(#REF!) + 1),#REF!,2,FALSE)
)</f>
        <v>#NUM!</v>
      </c>
      <c r="H1012" s="7" t="s">
        <v>1108</v>
      </c>
      <c r="I1012" s="7" t="s">
        <v>5</v>
      </c>
      <c r="J1012" s="8">
        <f ca="1" xml:space="preserve">
IF($O1012 = 5 + N("CEO"),
    TODAY() - 16340,
    IF($O1012 = 8 + N("Secretary"),
        RANDBETWEEN(TODAY() - 12418.5, TODAY()-6574.5),
        IF(OR($O1012 = 7, $O1012 = 14),
            RANDBETWEEN(TODAY() - 16071, TODAY() - 8766),
            IF(OR($O1012 = 13, $O1012 = 12, $O1012 = 11),
                RANDBETWEEN(TODAY() - 27393.75, TODAY() - 12783.75),
                RANDBETWEEN(TODAY() - 27393.75, TODAY()-10957.5)
            )
        )
    )
)</f>
        <v>20051</v>
      </c>
      <c r="K1012" s="6">
        <f ca="1" xml:space="preserve">
IF(OR($O1012 = 5, $O1012 = 6) + N("Se for presidente ou vice-presidente"),
    10 + N("Doutor"),
    IF($O1012 = 7 + N("Se for diretor"),
        RANDBETWEEN(8,10) + N("Graduate school or Master’s degree or Doctorate"),
        IF($O1012 = 14 + N("If a manager"),
            RANDBETWEEN(7,9),
            IF(OR($O1012 = 13, $O1012 = 12, $O1012 = 11) + N("If coordinator or specialist or analyst"),
                RANDBETWEEN(7,8),
                7
            )
        )
    )
)</f>
        <v>8</v>
      </c>
      <c r="L1012" s="8" t="str">
        <f ca="1">VLOOKUP($K1012,Education!$A:$B,2,FALSE)</f>
        <v>Graduate school</v>
      </c>
      <c r="M1012" s="7" t="e">
        <f ca="1" xml:space="preserve">
  IF(OR($O1012 = 5, $O1012 = 6, $O1012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2" s="7" t="e">
        <f ca="1">VLOOKUP($M1012,Department!$A:$B,2,FALSE)</f>
        <v>#NUM!</v>
      </c>
      <c r="O1012" s="6">
        <f t="shared" ca="1" si="15"/>
        <v>11</v>
      </c>
      <c r="P1012" s="7" t="str">
        <f ca="1">VLOOKUP($O1012,Role!$A:$B,2,FALSE)</f>
        <v>Analyst</v>
      </c>
      <c r="Q1012" s="6">
        <f ca="1" xml:space="preserve">
IF($O1012 = 11 + N("Analyst"),
    RANDBETWEEN(5, 7) + N("Jr, Pleno, Sr"),
    ""
)</f>
        <v>6</v>
      </c>
      <c r="R1012" s="7" t="e">
        <f ca="1" xml:space="preserve">
IF($Q1012 &lt;&gt; "",
    VLOOKUP($Q1012,Level!$A:$B,2,FALSE),
    ""
)</f>
        <v>#N/A</v>
      </c>
      <c r="S1012" s="1" t="e">
        <f ca="1" xml:space="preserve">
IF($O1012 = 5 + N("Presidente"),
    27000,
    IF($O1012 = 6 + N("Vice-presidente"),
        23000,
        IF(OR($O1012 = 8, $O1012= 13, $O1012 = 12) + N("Secretária bilíngue ou coordenador ou especialista"),
            8000,
            IF($O1012 = 7 + N("Diretor"),
                15000,
                IF($O1012 = 14 + N("Gerente"),
                    12000,
                    IF($O1012 = 9 + N("Estagiário"),
                        705,
                        IF($O1012 = 10 + N("Trainee"),
                            805,
                            IF($O1012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IF($K1012 = 7,
  500,
  IF($K1012 = 8,
    1000,
    IF($K1012 = 9,
      1500,
      IF($K1012 = 10,
        2000,
        0
      )
    )
  )
)
+
N("Adicional no salário por área")
+
IF($M1012 = 14 + N("Tecnologia da Informação"),
  120,
  IF($M1012 = 16 + N("Vendas"),
    110,
    IF($M1012 = 15 + N("Jurídico"),
      100,
      IF(OR($M1012 = 8, $M1012 = 9, $M1012 = 11) + N("Recursos humanos ou comercial ou comunicação e marketing"),
        80,
        0
      )
    )
  )
)
+
N("Adicionando pegadinha")
+
IF(AND($M1012 = 16, $K1012 = 9, $O1012 = 11, $Q1012 = 5) + N("Se for de vendas, com mestrado, analista sênior"),
  IF(#REF! = 5,
    100,
    0
  )
  +
  IF($I1012 = "M",
    200,
    0
  ),
  0
)</f>
        <v>#NUM!</v>
      </c>
    </row>
    <row r="1013" spans="1:19" ht="14.25" customHeight="1" x14ac:dyDescent="0.2">
      <c r="A1013" s="7" t="s">
        <v>94</v>
      </c>
      <c r="B1013" s="5">
        <f>ROW()</f>
        <v>1013</v>
      </c>
      <c r="C1013" s="6" t="b">
        <v>1</v>
      </c>
      <c r="D1013" s="7" t="e">
        <f ca="1">IF($B1013 = 1 + N("Presidente"),
    127,
    IF($B1013 = 2 + N("Vice-Presidente"),
        72,
        IF($B1013 = 3 + N("Secretária bilíngue"),
            13,
            RANDBETWEEN(5,COUNT(#REF!) + 1)
        )
    )
)</f>
        <v>#NUM!</v>
      </c>
      <c r="E1013" s="7" t="e">
        <f ca="1">VLOOKUP($D1013,#REF!,2,FALSE)</f>
        <v>#NUM!</v>
      </c>
      <c r="F1013" s="7" t="e">
        <f ca="1" xml:space="preserve">
IF($B1013 = 1,
    0,
    RANDBETWEEN(5,COUNT(#REF!) + 1)
)</f>
        <v>#NUM!</v>
      </c>
      <c r="G1013" s="7" t="e">
        <f ca="1" xml:space="preserve">
IF($B1013 = 1 + N("Presidente"),
    "de Orléans e Bragança",
    VLOOKUP($F1013,#REF!,2,FALSE) &amp; " " &amp; VLOOKUP(RANDBETWEEN(5,COUNT(#REF!) + 1),#REF!,2,FALSE)
)</f>
        <v>#NUM!</v>
      </c>
      <c r="H1013" s="7" t="s">
        <v>1109</v>
      </c>
      <c r="I1013" s="7" t="s">
        <v>6</v>
      </c>
      <c r="J1013" s="8">
        <f ca="1" xml:space="preserve">
IF($O1013 = 5 + N("CEO"),
    TODAY() - 16340,
    IF($O1013 = 8 + N("Secretary"),
        RANDBETWEEN(TODAY() - 12418.5, TODAY()-6574.5),
        IF(OR($O1013 = 7, $O1013 = 14),
            RANDBETWEEN(TODAY() - 16071, TODAY() - 8766),
            IF(OR($O1013 = 13, $O1013 = 12, $O1013 = 11),
                RANDBETWEEN(TODAY() - 27393.75, TODAY() - 12783.75),
                RANDBETWEEN(TODAY() - 27393.75, TODAY()-10957.5)
            )
        )
    )
)</f>
        <v>17570</v>
      </c>
      <c r="K1013" s="6">
        <f ca="1" xml:space="preserve">
IF(OR($O1013 = 5, $O1013 = 6) + N("Se for presidente ou vice-presidente"),
    10 + N("Doutor"),
    IF($O1013 = 7 + N("Se for diretor"),
        RANDBETWEEN(8,10) + N("Graduate school or Master’s degree or Doctorate"),
        IF($O1013 = 14 + N("If a manager"),
            RANDBETWEEN(7,9),
            IF(OR($O1013 = 13, $O1013 = 12, $O1013 = 11) + N("If coordinator or specialist or analyst"),
                RANDBETWEEN(7,8),
                7
            )
        )
    )
)</f>
        <v>7</v>
      </c>
      <c r="L1013" s="8" t="str">
        <f ca="1">VLOOKUP($K1013,Education!$A:$B,2,FALSE)</f>
        <v>Undergraduate degree</v>
      </c>
      <c r="M1013" s="7" t="e">
        <f ca="1" xml:space="preserve">
  IF(OR($O1013 = 5, $O1013 = 6, $O1013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3" s="7" t="e">
        <f ca="1">VLOOKUP($M1013,Department!$A:$B,2,FALSE)</f>
        <v>#NUM!</v>
      </c>
      <c r="O1013" s="6">
        <f t="shared" ca="1" si="15"/>
        <v>9</v>
      </c>
      <c r="P1013" s="7" t="str">
        <f ca="1">VLOOKUP($O1013,Role!$A:$B,2,FALSE)</f>
        <v>Intern</v>
      </c>
      <c r="Q1013" s="6" t="str">
        <f ca="1" xml:space="preserve">
IF($O1013 = 11 + N("Analyst"),
    RANDBETWEEN(5, 7) + N("Jr, Pleno, Sr"),
    ""
)</f>
        <v/>
      </c>
      <c r="R1013" s="7" t="str">
        <f ca="1" xml:space="preserve">
IF($Q1013 &lt;&gt; "",
    VLOOKUP($Q1013,Level!$A:$B,2,FALSE),
    ""
)</f>
        <v/>
      </c>
      <c r="S1013" s="1" t="e">
        <f ca="1" xml:space="preserve">
IF($O1013 = 5 + N("Presidente"),
    27000,
    IF($O1013 = 6 + N("Vice-presidente"),
        23000,
        IF(OR($O1013 = 8, $O1013= 13, $O1013 = 12) + N("Secretária bilíngue ou coordenador ou especialista"),
            8000,
            IF($O1013 = 7 + N("Diretor"),
                15000,
                IF($O1013 = 14 + N("Gerente"),
                    12000,
                    IF($O1013 = 9 + N("Estagiário"),
                        705,
                        IF($O1013 = 10 + N("Trainee"),
                            805,
                            IF($O1013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IF($K1013 = 7,
  500,
  IF($K1013 = 8,
    1000,
    IF($K1013 = 9,
      1500,
      IF($K1013 = 10,
        2000,
        0
      )
    )
  )
)
+
N("Adicional no salário por área")
+
IF($M1013 = 14 + N("Tecnologia da Informação"),
  120,
  IF($M1013 = 16 + N("Vendas"),
    110,
    IF($M1013 = 15 + N("Jurídico"),
      100,
      IF(OR($M1013 = 8, $M1013 = 9, $M1013 = 11) + N("Recursos humanos ou comercial ou comunicação e marketing"),
        80,
        0
      )
    )
  )
)
+
N("Adicionando pegadinha")
+
IF(AND($M1013 = 16, $K1013 = 9, $O1013 = 11, $Q1013 = 5) + N("Se for de vendas, com mestrado, analista sênior"),
  IF(#REF! = 5,
    100,
    0
  )
  +
  IF($I1013 = "M",
    200,
    0
  ),
  0
)</f>
        <v>#NUM!</v>
      </c>
    </row>
    <row r="1014" spans="1:19" ht="14.25" customHeight="1" x14ac:dyDescent="0.2">
      <c r="A1014" s="7" t="s">
        <v>94</v>
      </c>
      <c r="B1014" s="5">
        <f>ROW()</f>
        <v>1014</v>
      </c>
      <c r="C1014" s="6" t="b">
        <v>1</v>
      </c>
      <c r="D1014" s="7" t="e">
        <f ca="1">IF($B1014 = 1 + N("Presidente"),
    127,
    IF($B1014 = 2 + N("Vice-Presidente"),
        72,
        IF($B1014 = 3 + N("Secretária bilíngue"),
            13,
            RANDBETWEEN(5,COUNT(#REF!) + 1)
        )
    )
)</f>
        <v>#NUM!</v>
      </c>
      <c r="E1014" s="7" t="e">
        <f ca="1">VLOOKUP($D1014,#REF!,2,FALSE)</f>
        <v>#NUM!</v>
      </c>
      <c r="F1014" s="7" t="e">
        <f ca="1" xml:space="preserve">
IF($B1014 = 1,
    0,
    RANDBETWEEN(5,COUNT(#REF!) + 1)
)</f>
        <v>#NUM!</v>
      </c>
      <c r="G1014" s="7" t="e">
        <f ca="1" xml:space="preserve">
IF($B1014 = 1 + N("Presidente"),
    "de Orléans e Bragança",
    VLOOKUP($F1014,#REF!,2,FALSE) &amp; " " &amp; VLOOKUP(RANDBETWEEN(5,COUNT(#REF!) + 1),#REF!,2,FALSE)
)</f>
        <v>#NUM!</v>
      </c>
      <c r="H1014" s="7" t="s">
        <v>1110</v>
      </c>
      <c r="I1014" s="7" t="s">
        <v>6</v>
      </c>
      <c r="J1014" s="8">
        <f ca="1" xml:space="preserve">
IF($O1014 = 5 + N("CEO"),
    TODAY() - 16340,
    IF($O1014 = 8 + N("Secretary"),
        RANDBETWEEN(TODAY() - 12418.5, TODAY()-6574.5),
        IF(OR($O1014 = 7, $O1014 = 14),
            RANDBETWEEN(TODAY() - 16071, TODAY() - 8766),
            IF(OR($O1014 = 13, $O1014 = 12, $O1014 = 11),
                RANDBETWEEN(TODAY() - 27393.75, TODAY() - 12783.75),
                RANDBETWEEN(TODAY() - 27393.75, TODAY()-10957.5)
            )
        )
    )
)</f>
        <v>18727</v>
      </c>
      <c r="K1014" s="6">
        <f ca="1" xml:space="preserve">
IF(OR($O1014 = 5, $O1014 = 6) + N("Se for presidente ou vice-presidente"),
    10 + N("Doutor"),
    IF($O1014 = 7 + N("Se for diretor"),
        RANDBETWEEN(8,10) + N("Graduate school or Master’s degree or Doctorate"),
        IF($O1014 = 14 + N("If a manager"),
            RANDBETWEEN(7,9),
            IF(OR($O1014 = 13, $O1014 = 12, $O1014 = 11) + N("If coordinator or specialist or analyst"),
                RANDBETWEEN(7,8),
                7
            )
        )
    )
)</f>
        <v>7</v>
      </c>
      <c r="L1014" s="8" t="str">
        <f ca="1">VLOOKUP($K1014,Education!$A:$B,2,FALSE)</f>
        <v>Undergraduate degree</v>
      </c>
      <c r="M1014" s="7" t="e">
        <f ca="1" xml:space="preserve">
  IF(OR($O1014 = 5, $O1014 = 6, $O1014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4" s="7" t="e">
        <f ca="1">VLOOKUP($M1014,Department!$A:$B,2,FALSE)</f>
        <v>#NUM!</v>
      </c>
      <c r="O1014" s="6">
        <f t="shared" ca="1" si="15"/>
        <v>11</v>
      </c>
      <c r="P1014" s="7" t="str">
        <f ca="1">VLOOKUP($O1014,Role!$A:$B,2,FALSE)</f>
        <v>Analyst</v>
      </c>
      <c r="Q1014" s="6">
        <f ca="1" xml:space="preserve">
IF($O1014 = 11 + N("Analyst"),
    RANDBETWEEN(5, 7) + N("Jr, Pleno, Sr"),
    ""
)</f>
        <v>7</v>
      </c>
      <c r="R1014" s="7" t="e">
        <f ca="1" xml:space="preserve">
IF($Q1014 &lt;&gt; "",
    VLOOKUP($Q1014,Level!$A:$B,2,FALSE),
    ""
)</f>
        <v>#N/A</v>
      </c>
      <c r="S1014" s="1" t="e">
        <f ca="1" xml:space="preserve">
IF($O1014 = 5 + N("Presidente"),
    27000,
    IF($O1014 = 6 + N("Vice-presidente"),
        23000,
        IF(OR($O1014 = 8, $O1014= 13, $O1014 = 12) + N("Secretária bilíngue ou coordenador ou especialista"),
            8000,
            IF($O1014 = 7 + N("Diretor"),
                15000,
                IF($O1014 = 14 + N("Gerente"),
                    12000,
                    IF($O1014 = 9 + N("Estagiário"),
                        705,
                        IF($O1014 = 10 + N("Trainee"),
                            805,
                            IF($O1014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IF($K1014 = 7,
  500,
  IF($K1014 = 8,
    1000,
    IF($K1014 = 9,
      1500,
      IF($K1014 = 10,
        2000,
        0
      )
    )
  )
)
+
N("Adicional no salário por área")
+
IF($M1014 = 14 + N("Tecnologia da Informação"),
  120,
  IF($M1014 = 16 + N("Vendas"),
    110,
    IF($M1014 = 15 + N("Jurídico"),
      100,
      IF(OR($M1014 = 8, $M1014 = 9, $M1014 = 11) + N("Recursos humanos ou comercial ou comunicação e marketing"),
        80,
        0
      )
    )
  )
)
+
N("Adicionando pegadinha")
+
IF(AND($M1014 = 16, $K1014 = 9, $O1014 = 11, $Q1014 = 5) + N("Se for de vendas, com mestrado, analista sênior"),
  IF(#REF! = 5,
    100,
    0
  )
  +
  IF($I1014 = "M",
    200,
    0
  ),
  0
)</f>
        <v>#NUM!</v>
      </c>
    </row>
    <row r="1015" spans="1:19" ht="14.25" customHeight="1" x14ac:dyDescent="0.2">
      <c r="A1015" s="7" t="s">
        <v>94</v>
      </c>
      <c r="B1015" s="5">
        <f>ROW()</f>
        <v>1015</v>
      </c>
      <c r="C1015" s="6" t="b">
        <v>1</v>
      </c>
      <c r="D1015" s="7" t="e">
        <f ca="1">IF($B1015 = 1 + N("Presidente"),
    127,
    IF($B1015 = 2 + N("Vice-Presidente"),
        72,
        IF($B1015 = 3 + N("Secretária bilíngue"),
            13,
            RANDBETWEEN(5,COUNT(#REF!) + 1)
        )
    )
)</f>
        <v>#NUM!</v>
      </c>
      <c r="E1015" s="7" t="e">
        <f ca="1">VLOOKUP($D1015,#REF!,2,FALSE)</f>
        <v>#NUM!</v>
      </c>
      <c r="F1015" s="7" t="e">
        <f ca="1" xml:space="preserve">
IF($B1015 = 1,
    0,
    RANDBETWEEN(5,COUNT(#REF!) + 1)
)</f>
        <v>#NUM!</v>
      </c>
      <c r="G1015" s="7" t="e">
        <f ca="1" xml:space="preserve">
IF($B1015 = 1 + N("Presidente"),
    "de Orléans e Bragança",
    VLOOKUP($F1015,#REF!,2,FALSE) &amp; " " &amp; VLOOKUP(RANDBETWEEN(5,COUNT(#REF!) + 1),#REF!,2,FALSE)
)</f>
        <v>#NUM!</v>
      </c>
      <c r="H1015" s="7" t="s">
        <v>1111</v>
      </c>
      <c r="I1015" s="7" t="s">
        <v>6</v>
      </c>
      <c r="J1015" s="8">
        <f ca="1" xml:space="preserve">
IF($O1015 = 5 + N("CEO"),
    TODAY() - 16340,
    IF($O1015 = 8 + N("Secretary"),
        RANDBETWEEN(TODAY() - 12418.5, TODAY()-6574.5),
        IF(OR($O1015 = 7, $O1015 = 14),
            RANDBETWEEN(TODAY() - 16071, TODAY() - 8766),
            IF(OR($O1015 = 13, $O1015 = 12, $O1015 = 11),
                RANDBETWEEN(TODAY() - 27393.75, TODAY() - 12783.75),
                RANDBETWEEN(TODAY() - 27393.75, TODAY()-10957.5)
            )
        )
    )
)</f>
        <v>24835</v>
      </c>
      <c r="K1015" s="6">
        <f ca="1" xml:space="preserve">
IF(OR($O1015 = 5, $O1015 = 6) + N("Se for presidente ou vice-presidente"),
    10 + N("Doutor"),
    IF($O1015 = 7 + N("Se for diretor"),
        RANDBETWEEN(8,10) + N("Graduate school or Master’s degree or Doctorate"),
        IF($O1015 = 14 + N("If a manager"),
            RANDBETWEEN(7,9),
            IF(OR($O1015 = 13, $O1015 = 12, $O1015 = 11) + N("If coordinator or specialist or analyst"),
                RANDBETWEEN(7,8),
                7
            )
        )
    )
)</f>
        <v>7</v>
      </c>
      <c r="L1015" s="8" t="str">
        <f ca="1">VLOOKUP($K1015,Education!$A:$B,2,FALSE)</f>
        <v>Undergraduate degree</v>
      </c>
      <c r="M1015" s="7" t="e">
        <f ca="1" xml:space="preserve">
  IF(OR($O1015 = 5, $O1015 = 6, $O1015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5" s="7" t="e">
        <f ca="1">VLOOKUP($M1015,Department!$A:$B,2,FALSE)</f>
        <v>#NUM!</v>
      </c>
      <c r="O1015" s="6">
        <f t="shared" ca="1" si="15"/>
        <v>10</v>
      </c>
      <c r="P1015" s="7" t="str">
        <f ca="1">VLOOKUP($O1015,Role!$A:$B,2,FALSE)</f>
        <v>Trainee</v>
      </c>
      <c r="Q1015" s="6" t="str">
        <f ca="1" xml:space="preserve">
IF($O1015 = 11 + N("Analyst"),
    RANDBETWEEN(5, 7) + N("Jr, Pleno, Sr"),
    ""
)</f>
        <v/>
      </c>
      <c r="R1015" s="7" t="str">
        <f ca="1" xml:space="preserve">
IF($Q1015 &lt;&gt; "",
    VLOOKUP($Q1015,Level!$A:$B,2,FALSE),
    ""
)</f>
        <v/>
      </c>
      <c r="S1015" s="1" t="e">
        <f ca="1" xml:space="preserve">
IF($O1015 = 5 + N("Presidente"),
    27000,
    IF($O1015 = 6 + N("Vice-presidente"),
        23000,
        IF(OR($O1015 = 8, $O1015= 13, $O1015 = 12) + N("Secretária bilíngue ou coordenador ou especialista"),
            8000,
            IF($O1015 = 7 + N("Diretor"),
                15000,
                IF($O1015 = 14 + N("Gerente"),
                    12000,
                    IF($O1015 = 9 + N("Estagiário"),
                        705,
                        IF($O1015 = 10 + N("Trainee"),
                            805,
                            IF($O1015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IF($K1015 = 7,
  500,
  IF($K1015 = 8,
    1000,
    IF($K1015 = 9,
      1500,
      IF($K1015 = 10,
        2000,
        0
      )
    )
  )
)
+
N("Adicional no salário por área")
+
IF($M1015 = 14 + N("Tecnologia da Informação"),
  120,
  IF($M1015 = 16 + N("Vendas"),
    110,
    IF($M1015 = 15 + N("Jurídico"),
      100,
      IF(OR($M1015 = 8, $M1015 = 9, $M1015 = 11) + N("Recursos humanos ou comercial ou comunicação e marketing"),
        80,
        0
      )
    )
  )
)
+
N("Adicionando pegadinha")
+
IF(AND($M1015 = 16, $K1015 = 9, $O1015 = 11, $Q1015 = 5) + N("Se for de vendas, com mestrado, analista sênior"),
  IF(#REF! = 5,
    100,
    0
  )
  +
  IF($I1015 = "M",
    200,
    0
  ),
  0
)</f>
        <v>#NUM!</v>
      </c>
    </row>
    <row r="1016" spans="1:19" ht="14.25" customHeight="1" x14ac:dyDescent="0.2">
      <c r="A1016" s="7" t="s">
        <v>94</v>
      </c>
      <c r="B1016" s="5">
        <f>ROW()</f>
        <v>1016</v>
      </c>
      <c r="C1016" s="6" t="b">
        <v>1</v>
      </c>
      <c r="D1016" s="7" t="e">
        <f ca="1">IF($B1016 = 1 + N("Presidente"),
    127,
    IF($B1016 = 2 + N("Vice-Presidente"),
        72,
        IF($B1016 = 3 + N("Secretária bilíngue"),
            13,
            RANDBETWEEN(5,COUNT(#REF!) + 1)
        )
    )
)</f>
        <v>#NUM!</v>
      </c>
      <c r="E1016" s="7" t="e">
        <f ca="1">VLOOKUP($D1016,#REF!,2,FALSE)</f>
        <v>#NUM!</v>
      </c>
      <c r="F1016" s="7" t="e">
        <f ca="1" xml:space="preserve">
IF($B1016 = 1,
    0,
    RANDBETWEEN(5,COUNT(#REF!) + 1)
)</f>
        <v>#NUM!</v>
      </c>
      <c r="G1016" s="7" t="e">
        <f ca="1" xml:space="preserve">
IF($B1016 = 1 + N("Presidente"),
    "de Orléans e Bragança",
    VLOOKUP($F1016,#REF!,2,FALSE) &amp; " " &amp; VLOOKUP(RANDBETWEEN(5,COUNT(#REF!) + 1),#REF!,2,FALSE)
)</f>
        <v>#NUM!</v>
      </c>
      <c r="H1016" s="7" t="s">
        <v>1112</v>
      </c>
      <c r="I1016" s="7" t="s">
        <v>5</v>
      </c>
      <c r="J1016" s="8">
        <f ca="1" xml:space="preserve">
IF($O1016 = 5 + N("CEO"),
    TODAY() - 16340,
    IF($O1016 = 8 + N("Secretary"),
        RANDBETWEEN(TODAY() - 12418.5, TODAY()-6574.5),
        IF(OR($O1016 = 7, $O1016 = 14),
            RANDBETWEEN(TODAY() - 16071, TODAY() - 8766),
            IF(OR($O1016 = 13, $O1016 = 12, $O1016 = 11),
                RANDBETWEEN(TODAY() - 27393.75, TODAY() - 12783.75),
                RANDBETWEEN(TODAY() - 27393.75, TODAY()-10957.5)
            )
        )
    )
)</f>
        <v>25490</v>
      </c>
      <c r="K1016" s="6">
        <f ca="1" xml:space="preserve">
IF(OR($O1016 = 5, $O1016 = 6) + N("Se for presidente ou vice-presidente"),
    10 + N("Doutor"),
    IF($O1016 = 7 + N("Se for diretor"),
        RANDBETWEEN(8,10) + N("Graduate school or Master’s degree or Doctorate"),
        IF($O1016 = 14 + N("If a manager"),
            RANDBETWEEN(7,9),
            IF(OR($O1016 = 13, $O1016 = 12, $O1016 = 11) + N("If coordinator or specialist or analyst"),
                RANDBETWEEN(7,8),
                7
            )
        )
    )
)</f>
        <v>7</v>
      </c>
      <c r="L1016" s="8" t="str">
        <f ca="1">VLOOKUP($K1016,Education!$A:$B,2,FALSE)</f>
        <v>Undergraduate degree</v>
      </c>
      <c r="M1016" s="7" t="e">
        <f ca="1" xml:space="preserve">
  IF(OR($O1016 = 5, $O1016 = 6, $O1016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6" s="7" t="e">
        <f ca="1">VLOOKUP($M1016,Department!$A:$B,2,FALSE)</f>
        <v>#NUM!</v>
      </c>
      <c r="O1016" s="6">
        <f t="shared" ca="1" si="15"/>
        <v>11</v>
      </c>
      <c r="P1016" s="7" t="str">
        <f ca="1">VLOOKUP($O1016,Role!$A:$B,2,FALSE)</f>
        <v>Analyst</v>
      </c>
      <c r="Q1016" s="6">
        <f ca="1" xml:space="preserve">
IF($O1016 = 11 + N("Analyst"),
    RANDBETWEEN(5, 7) + N("Jr, Pleno, Sr"),
    ""
)</f>
        <v>6</v>
      </c>
      <c r="R1016" s="7" t="e">
        <f ca="1" xml:space="preserve">
IF($Q1016 &lt;&gt; "",
    VLOOKUP($Q1016,Level!$A:$B,2,FALSE),
    ""
)</f>
        <v>#N/A</v>
      </c>
      <c r="S1016" s="1" t="e">
        <f ca="1" xml:space="preserve">
IF($O1016 = 5 + N("Presidente"),
    27000,
    IF($O1016 = 6 + N("Vice-presidente"),
        23000,
        IF(OR($O1016 = 8, $O1016= 13, $O1016 = 12) + N("Secretária bilíngue ou coordenador ou especialista"),
            8000,
            IF($O1016 = 7 + N("Diretor"),
                15000,
                IF($O1016 = 14 + N("Gerente"),
                    12000,
                    IF($O1016 = 9 + N("Estagiário"),
                        705,
                        IF($O1016 = 10 + N("Trainee"),
                            805,
                            IF($O1016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IF($K1016 = 7,
  500,
  IF($K1016 = 8,
    1000,
    IF($K1016 = 9,
      1500,
      IF($K1016 = 10,
        2000,
        0
      )
    )
  )
)
+
N("Adicional no salário por área")
+
IF($M1016 = 14 + N("Tecnologia da Informação"),
  120,
  IF($M1016 = 16 + N("Vendas"),
    110,
    IF($M1016 = 15 + N("Jurídico"),
      100,
      IF(OR($M1016 = 8, $M1016 = 9, $M1016 = 11) + N("Recursos humanos ou comercial ou comunicação e marketing"),
        80,
        0
      )
    )
  )
)
+
N("Adicionando pegadinha")
+
IF(AND($M1016 = 16, $K1016 = 9, $O1016 = 11, $Q1016 = 5) + N("Se for de vendas, com mestrado, analista sênior"),
  IF(#REF! = 5,
    100,
    0
  )
  +
  IF($I1016 = "M",
    200,
    0
  ),
  0
)</f>
        <v>#NUM!</v>
      </c>
    </row>
    <row r="1017" spans="1:19" ht="14.25" customHeight="1" x14ac:dyDescent="0.2">
      <c r="A1017" s="7" t="s">
        <v>94</v>
      </c>
      <c r="B1017" s="5">
        <f>ROW()</f>
        <v>1017</v>
      </c>
      <c r="C1017" s="6" t="b">
        <v>1</v>
      </c>
      <c r="D1017" s="7" t="e">
        <f ca="1">IF($B1017 = 1 + N("Presidente"),
    127,
    IF($B1017 = 2 + N("Vice-Presidente"),
        72,
        IF($B1017 = 3 + N("Secretária bilíngue"),
            13,
            RANDBETWEEN(5,COUNT(#REF!) + 1)
        )
    )
)</f>
        <v>#NUM!</v>
      </c>
      <c r="E1017" s="7" t="e">
        <f ca="1">VLOOKUP($D1017,#REF!,2,FALSE)</f>
        <v>#NUM!</v>
      </c>
      <c r="F1017" s="7" t="e">
        <f ca="1" xml:space="preserve">
IF($B1017 = 1,
    0,
    RANDBETWEEN(5,COUNT(#REF!) + 1)
)</f>
        <v>#NUM!</v>
      </c>
      <c r="G1017" s="7" t="e">
        <f ca="1" xml:space="preserve">
IF($B1017 = 1 + N("Presidente"),
    "de Orléans e Bragança",
    VLOOKUP($F1017,#REF!,2,FALSE) &amp; " " &amp; VLOOKUP(RANDBETWEEN(5,COUNT(#REF!) + 1),#REF!,2,FALSE)
)</f>
        <v>#NUM!</v>
      </c>
      <c r="H1017" s="7" t="s">
        <v>1113</v>
      </c>
      <c r="I1017" s="7" t="s">
        <v>5</v>
      </c>
      <c r="J1017" s="8">
        <f ca="1" xml:space="preserve">
IF($O1017 = 5 + N("CEO"),
    TODAY() - 16340,
    IF($O1017 = 8 + N("Secretary"),
        RANDBETWEEN(TODAY() - 12418.5, TODAY()-6574.5),
        IF(OR($O1017 = 7, $O1017 = 14),
            RANDBETWEEN(TODAY() - 16071, TODAY() - 8766),
            IF(OR($O1017 = 13, $O1017 = 12, $O1017 = 11),
                RANDBETWEEN(TODAY() - 27393.75, TODAY() - 12783.75),
                RANDBETWEEN(TODAY() - 27393.75, TODAY()-10957.5)
            )
        )
    )
)</f>
        <v>25722</v>
      </c>
      <c r="K1017" s="6">
        <f ca="1" xml:space="preserve">
IF(OR($O1017 = 5, $O1017 = 6) + N("Se for presidente ou vice-presidente"),
    10 + N("Doutor"),
    IF($O1017 = 7 + N("Se for diretor"),
        RANDBETWEEN(8,10) + N("Graduate school or Master’s degree or Doctorate"),
        IF($O1017 = 14 + N("If a manager"),
            RANDBETWEEN(7,9),
            IF(OR($O1017 = 13, $O1017 = 12, $O1017 = 11) + N("If coordinator or specialist or analyst"),
                RANDBETWEEN(7,8),
                7
            )
        )
    )
)</f>
        <v>7</v>
      </c>
      <c r="L1017" s="8" t="str">
        <f ca="1">VLOOKUP($K1017,Education!$A:$B,2,FALSE)</f>
        <v>Undergraduate degree</v>
      </c>
      <c r="M1017" s="7" t="e">
        <f ca="1" xml:space="preserve">
  IF(OR($O1017 = 5, $O1017 = 6, $O1017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7" s="7" t="e">
        <f ca="1">VLOOKUP($M1017,Department!$A:$B,2,FALSE)</f>
        <v>#NUM!</v>
      </c>
      <c r="O1017" s="6">
        <f t="shared" ca="1" si="15"/>
        <v>9</v>
      </c>
      <c r="P1017" s="7" t="str">
        <f ca="1">VLOOKUP($O1017,Role!$A:$B,2,FALSE)</f>
        <v>Intern</v>
      </c>
      <c r="Q1017" s="6" t="str">
        <f ca="1" xml:space="preserve">
IF($O1017 = 11 + N("Analyst"),
    RANDBETWEEN(5, 7) + N("Jr, Pleno, Sr"),
    ""
)</f>
        <v/>
      </c>
      <c r="R1017" s="7" t="str">
        <f ca="1" xml:space="preserve">
IF($Q1017 &lt;&gt; "",
    VLOOKUP($Q1017,Level!$A:$B,2,FALSE),
    ""
)</f>
        <v/>
      </c>
      <c r="S1017" s="1" t="e">
        <f ca="1" xml:space="preserve">
IF($O1017 = 5 + N("Presidente"),
    27000,
    IF($O1017 = 6 + N("Vice-presidente"),
        23000,
        IF(OR($O1017 = 8, $O1017= 13, $O1017 = 12) + N("Secretária bilíngue ou coordenador ou especialista"),
            8000,
            IF($O1017 = 7 + N("Diretor"),
                15000,
                IF($O1017 = 14 + N("Gerente"),
                    12000,
                    IF($O1017 = 9 + N("Estagiário"),
                        705,
                        IF($O1017 = 10 + N("Trainee"),
                            805,
                            IF($O1017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IF($K1017 = 7,
  500,
  IF($K1017 = 8,
    1000,
    IF($K1017 = 9,
      1500,
      IF($K1017 = 10,
        2000,
        0
      )
    )
  )
)
+
N("Adicional no salário por área")
+
IF($M1017 = 14 + N("Tecnologia da Informação"),
  120,
  IF($M1017 = 16 + N("Vendas"),
    110,
    IF($M1017 = 15 + N("Jurídico"),
      100,
      IF(OR($M1017 = 8, $M1017 = 9, $M1017 = 11) + N("Recursos humanos ou comercial ou comunicação e marketing"),
        80,
        0
      )
    )
  )
)
+
N("Adicionando pegadinha")
+
IF(AND($M1017 = 16, $K1017 = 9, $O1017 = 11, $Q1017 = 5) + N("Se for de vendas, com mestrado, analista sênior"),
  IF(#REF! = 5,
    100,
    0
  )
  +
  IF($I1017 = "M",
    200,
    0
  ),
  0
)</f>
        <v>#NUM!</v>
      </c>
    </row>
    <row r="1018" spans="1:19" ht="14.25" customHeight="1" x14ac:dyDescent="0.2">
      <c r="A1018" s="7" t="s">
        <v>94</v>
      </c>
      <c r="B1018" s="5">
        <f>ROW()</f>
        <v>1018</v>
      </c>
      <c r="C1018" s="6" t="b">
        <v>1</v>
      </c>
      <c r="D1018" s="7" t="e">
        <f ca="1">IF($B1018 = 1 + N("Presidente"),
    127,
    IF($B1018 = 2 + N("Vice-Presidente"),
        72,
        IF($B1018 = 3 + N("Secretária bilíngue"),
            13,
            RANDBETWEEN(5,COUNT(#REF!) + 1)
        )
    )
)</f>
        <v>#NUM!</v>
      </c>
      <c r="E1018" s="7" t="e">
        <f ca="1">VLOOKUP($D1018,#REF!,2,FALSE)</f>
        <v>#NUM!</v>
      </c>
      <c r="F1018" s="7" t="e">
        <f ca="1" xml:space="preserve">
IF($B1018 = 1,
    0,
    RANDBETWEEN(5,COUNT(#REF!) + 1)
)</f>
        <v>#NUM!</v>
      </c>
      <c r="G1018" s="7" t="e">
        <f ca="1" xml:space="preserve">
IF($B1018 = 1 + N("Presidente"),
    "de Orléans e Bragança",
    VLOOKUP($F1018,#REF!,2,FALSE) &amp; " " &amp; VLOOKUP(RANDBETWEEN(5,COUNT(#REF!) + 1),#REF!,2,FALSE)
)</f>
        <v>#NUM!</v>
      </c>
      <c r="H1018" s="7" t="s">
        <v>1114</v>
      </c>
      <c r="I1018" s="7" t="s">
        <v>5</v>
      </c>
      <c r="J1018" s="8">
        <f ca="1" xml:space="preserve">
IF($O1018 = 5 + N("CEO"),
    TODAY() - 16340,
    IF($O1018 = 8 + N("Secretary"),
        RANDBETWEEN(TODAY() - 12418.5, TODAY()-6574.5),
        IF(OR($O1018 = 7, $O1018 = 14),
            RANDBETWEEN(TODAY() - 16071, TODAY() - 8766),
            IF(OR($O1018 = 13, $O1018 = 12, $O1018 = 11),
                RANDBETWEEN(TODAY() - 27393.75, TODAY() - 12783.75),
                RANDBETWEEN(TODAY() - 27393.75, TODAY()-10957.5)
            )
        )
    )
)</f>
        <v>23006</v>
      </c>
      <c r="K1018" s="6">
        <f ca="1" xml:space="preserve">
IF(OR($O1018 = 5, $O1018 = 6) + N("Se for presidente ou vice-presidente"),
    10 + N("Doutor"),
    IF($O1018 = 7 + N("Se for diretor"),
        RANDBETWEEN(8,10) + N("Graduate school or Master’s degree or Doctorate"),
        IF($O1018 = 14 + N("If a manager"),
            RANDBETWEEN(7,9),
            IF(OR($O1018 = 13, $O1018 = 12, $O1018 = 11) + N("If coordinator or specialist or analyst"),
                RANDBETWEEN(7,8),
                7
            )
        )
    )
)</f>
        <v>8</v>
      </c>
      <c r="L1018" s="8" t="str">
        <f ca="1">VLOOKUP($K1018,Education!$A:$B,2,FALSE)</f>
        <v>Graduate school</v>
      </c>
      <c r="M1018" s="7" t="e">
        <f ca="1" xml:space="preserve">
  IF(OR($O1018 = 5, $O1018 = 6, $O1018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8" s="7" t="e">
        <f ca="1">VLOOKUP($M1018,Department!$A:$B,2,FALSE)</f>
        <v>#NUM!</v>
      </c>
      <c r="O1018" s="6">
        <f t="shared" ca="1" si="15"/>
        <v>11</v>
      </c>
      <c r="P1018" s="7" t="str">
        <f ca="1">VLOOKUP($O1018,Role!$A:$B,2,FALSE)</f>
        <v>Analyst</v>
      </c>
      <c r="Q1018" s="6">
        <f ca="1" xml:space="preserve">
IF($O1018 = 11 + N("Analyst"),
    RANDBETWEEN(5, 7) + N("Jr, Pleno, Sr"),
    ""
)</f>
        <v>6</v>
      </c>
      <c r="R1018" s="7" t="e">
        <f ca="1" xml:space="preserve">
IF($Q1018 &lt;&gt; "",
    VLOOKUP($Q1018,Level!$A:$B,2,FALSE),
    ""
)</f>
        <v>#N/A</v>
      </c>
      <c r="S1018" s="1" t="e">
        <f ca="1" xml:space="preserve">
IF($O1018 = 5 + N("Presidente"),
    27000,
    IF($O1018 = 6 + N("Vice-presidente"),
        23000,
        IF(OR($O1018 = 8, $O1018= 13, $O1018 = 12) + N("Secretária bilíngue ou coordenador ou especialista"),
            8000,
            IF($O1018 = 7 + N("Diretor"),
                15000,
                IF($O1018 = 14 + N("Gerente"),
                    12000,
                    IF($O1018 = 9 + N("Estagiário"),
                        705,
                        IF($O1018 = 10 + N("Trainee"),
                            805,
                            IF($O1018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IF($K1018 = 7,
  500,
  IF($K1018 = 8,
    1000,
    IF($K1018 = 9,
      1500,
      IF($K1018 = 10,
        2000,
        0
      )
    )
  )
)
+
N("Adicional no salário por área")
+
IF($M1018 = 14 + N("Tecnologia da Informação"),
  120,
  IF($M1018 = 16 + N("Vendas"),
    110,
    IF($M1018 = 15 + N("Jurídico"),
      100,
      IF(OR($M1018 = 8, $M1018 = 9, $M1018 = 11) + N("Recursos humanos ou comercial ou comunicação e marketing"),
        80,
        0
      )
    )
  )
)
+
N("Adicionando pegadinha")
+
IF(AND($M1018 = 16, $K1018 = 9, $O1018 = 11, $Q1018 = 5) + N("Se for de vendas, com mestrado, analista sênior"),
  IF(#REF! = 5,
    100,
    0
  )
  +
  IF($I1018 = "M",
    200,
    0
  ),
  0
)</f>
        <v>#NUM!</v>
      </c>
    </row>
    <row r="1019" spans="1:19" ht="14.25" customHeight="1" x14ac:dyDescent="0.2">
      <c r="A1019" s="7" t="s">
        <v>94</v>
      </c>
      <c r="B1019" s="5">
        <f>ROW()</f>
        <v>1019</v>
      </c>
      <c r="C1019" s="6" t="b">
        <v>1</v>
      </c>
      <c r="D1019" s="7" t="e">
        <f ca="1">IF($B1019 = 1 + N("Presidente"),
    127,
    IF($B1019 = 2 + N("Vice-Presidente"),
        72,
        IF($B1019 = 3 + N("Secretária bilíngue"),
            13,
            RANDBETWEEN(5,COUNT(#REF!) + 1)
        )
    )
)</f>
        <v>#NUM!</v>
      </c>
      <c r="E1019" s="7" t="e">
        <f ca="1">VLOOKUP($D1019,#REF!,2,FALSE)</f>
        <v>#NUM!</v>
      </c>
      <c r="F1019" s="7" t="e">
        <f ca="1" xml:space="preserve">
IF($B1019 = 1,
    0,
    RANDBETWEEN(5,COUNT(#REF!) + 1)
)</f>
        <v>#NUM!</v>
      </c>
      <c r="G1019" s="7" t="e">
        <f ca="1" xml:space="preserve">
IF($B1019 = 1 + N("Presidente"),
    "de Orléans e Bragança",
    VLOOKUP($F1019,#REF!,2,FALSE) &amp; " " &amp; VLOOKUP(RANDBETWEEN(5,COUNT(#REF!) + 1),#REF!,2,FALSE)
)</f>
        <v>#NUM!</v>
      </c>
      <c r="H1019" s="7" t="s">
        <v>1115</v>
      </c>
      <c r="I1019" s="7" t="s">
        <v>5</v>
      </c>
      <c r="J1019" s="8">
        <f ca="1" xml:space="preserve">
IF($O1019 = 5 + N("CEO"),
    TODAY() - 16340,
    IF($O1019 = 8 + N("Secretary"),
        RANDBETWEEN(TODAY() - 12418.5, TODAY()-6574.5),
        IF(OR($O1019 = 7, $O1019 = 14),
            RANDBETWEEN(TODAY() - 16071, TODAY() - 8766),
            IF(OR($O1019 = 13, $O1019 = 12, $O1019 = 11),
                RANDBETWEEN(TODAY() - 27393.75, TODAY() - 12783.75),
                RANDBETWEEN(TODAY() - 27393.75, TODAY()-10957.5)
            )
        )
    )
)</f>
        <v>27724</v>
      </c>
      <c r="K1019" s="6">
        <f ca="1" xml:space="preserve">
IF(OR($O1019 = 5, $O1019 = 6) + N("Se for presidente ou vice-presidente"),
    10 + N("Doutor"),
    IF($O1019 = 7 + N("Se for diretor"),
        RANDBETWEEN(8,10) + N("Graduate school or Master’s degree or Doctorate"),
        IF($O1019 = 14 + N("If a manager"),
            RANDBETWEEN(7,9),
            IF(OR($O1019 = 13, $O1019 = 12, $O1019 = 11) + N("If coordinator or specialist or analyst"),
                RANDBETWEEN(7,8),
                7
            )
        )
    )
)</f>
        <v>7</v>
      </c>
      <c r="L1019" s="8" t="str">
        <f ca="1">VLOOKUP($K1019,Education!$A:$B,2,FALSE)</f>
        <v>Undergraduate degree</v>
      </c>
      <c r="M1019" s="7" t="e">
        <f ca="1" xml:space="preserve">
  IF(OR($O1019 = 5, $O1019 = 6, $O1019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19" s="7" t="e">
        <f ca="1">VLOOKUP($M1019,Department!$A:$B,2,FALSE)</f>
        <v>#NUM!</v>
      </c>
      <c r="O1019" s="6">
        <f t="shared" ca="1" si="15"/>
        <v>10</v>
      </c>
      <c r="P1019" s="7" t="str">
        <f ca="1">VLOOKUP($O1019,Role!$A:$B,2,FALSE)</f>
        <v>Trainee</v>
      </c>
      <c r="Q1019" s="6" t="str">
        <f ca="1" xml:space="preserve">
IF($O1019 = 11 + N("Analyst"),
    RANDBETWEEN(5, 7) + N("Jr, Pleno, Sr"),
    ""
)</f>
        <v/>
      </c>
      <c r="R1019" s="7" t="str">
        <f ca="1" xml:space="preserve">
IF($Q1019 &lt;&gt; "",
    VLOOKUP($Q1019,Level!$A:$B,2,FALSE),
    ""
)</f>
        <v/>
      </c>
      <c r="S1019" s="1" t="e">
        <f ca="1" xml:space="preserve">
IF($O1019 = 5 + N("Presidente"),
    27000,
    IF($O1019 = 6 + N("Vice-presidente"),
        23000,
        IF(OR($O1019 = 8, $O1019= 13, $O1019 = 12) + N("Secretária bilíngue ou coordenador ou especialista"),
            8000,
            IF($O1019 = 7 + N("Diretor"),
                15000,
                IF($O1019 = 14 + N("Gerente"),
                    12000,
                    IF($O1019 = 9 + N("Estagiário"),
                        705,
                        IF($O1019 = 10 + N("Trainee"),
                            805,
                            IF($O1019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IF($K1019 = 7,
  500,
  IF($K1019 = 8,
    1000,
    IF($K1019 = 9,
      1500,
      IF($K1019 = 10,
        2000,
        0
      )
    )
  )
)
+
N("Adicional no salário por área")
+
IF($M1019 = 14 + N("Tecnologia da Informação"),
  120,
  IF($M1019 = 16 + N("Vendas"),
    110,
    IF($M1019 = 15 + N("Jurídico"),
      100,
      IF(OR($M1019 = 8, $M1019 = 9, $M1019 = 11) + N("Recursos humanos ou comercial ou comunicação e marketing"),
        80,
        0
      )
    )
  )
)
+
N("Adicionando pegadinha")
+
IF(AND($M1019 = 16, $K1019 = 9, $O1019 = 11, $Q1019 = 5) + N("Se for de vendas, com mestrado, analista sênior"),
  IF(#REF! = 5,
    100,
    0
  )
  +
  IF($I1019 = "M",
    200,
    0
  ),
  0
)</f>
        <v>#NUM!</v>
      </c>
    </row>
    <row r="1020" spans="1:19" ht="14.25" customHeight="1" x14ac:dyDescent="0.2">
      <c r="A1020" s="7" t="s">
        <v>94</v>
      </c>
      <c r="B1020" s="5">
        <f>ROW()</f>
        <v>1020</v>
      </c>
      <c r="C1020" s="6" t="b">
        <v>1</v>
      </c>
      <c r="D1020" s="7" t="e">
        <f ca="1">IF($B1020 = 1 + N("Presidente"),
    127,
    IF($B1020 = 2 + N("Vice-Presidente"),
        72,
        IF($B1020 = 3 + N("Secretária bilíngue"),
            13,
            RANDBETWEEN(5,COUNT(#REF!) + 1)
        )
    )
)</f>
        <v>#NUM!</v>
      </c>
      <c r="E1020" s="7" t="e">
        <f ca="1">VLOOKUP($D1020,#REF!,2,FALSE)</f>
        <v>#NUM!</v>
      </c>
      <c r="F1020" s="7" t="e">
        <f ca="1" xml:space="preserve">
IF($B1020 = 1,
    0,
    RANDBETWEEN(5,COUNT(#REF!) + 1)
)</f>
        <v>#NUM!</v>
      </c>
      <c r="G1020" s="7" t="e">
        <f ca="1" xml:space="preserve">
IF($B1020 = 1 + N("Presidente"),
    "de Orléans e Bragança",
    VLOOKUP($F1020,#REF!,2,FALSE) &amp; " " &amp; VLOOKUP(RANDBETWEEN(5,COUNT(#REF!) + 1),#REF!,2,FALSE)
)</f>
        <v>#NUM!</v>
      </c>
      <c r="H1020" s="7" t="s">
        <v>1116</v>
      </c>
      <c r="I1020" s="7" t="s">
        <v>6</v>
      </c>
      <c r="J1020" s="8">
        <f ca="1" xml:space="preserve">
IF($O1020 = 5 + N("CEO"),
    TODAY() - 16340,
    IF($O1020 = 8 + N("Secretary"),
        RANDBETWEEN(TODAY() - 12418.5, TODAY()-6574.5),
        IF(OR($O1020 = 7, $O1020 = 14),
            RANDBETWEEN(TODAY() - 16071, TODAY() - 8766),
            IF(OR($O1020 = 13, $O1020 = 12, $O1020 = 11),
                RANDBETWEEN(TODAY() - 27393.75, TODAY() - 12783.75),
                RANDBETWEEN(TODAY() - 27393.75, TODAY()-10957.5)
            )
        )
    )
)</f>
        <v>31404</v>
      </c>
      <c r="K1020" s="6">
        <f ca="1" xml:space="preserve">
IF(OR($O1020 = 5, $O1020 = 6) + N("Se for presidente ou vice-presidente"),
    10 + N("Doutor"),
    IF($O1020 = 7 + N("Se for diretor"),
        RANDBETWEEN(8,10) + N("Graduate school or Master’s degree or Doctorate"),
        IF($O1020 = 14 + N("If a manager"),
            RANDBETWEEN(7,9),
            IF(OR($O1020 = 13, $O1020 = 12, $O1020 = 11) + N("If coordinator or specialist or analyst"),
                RANDBETWEEN(7,8),
                7
            )
        )
    )
)</f>
        <v>8</v>
      </c>
      <c r="L1020" s="8" t="str">
        <f ca="1">VLOOKUP($K1020,Education!$A:$B,2,FALSE)</f>
        <v>Graduate school</v>
      </c>
      <c r="M1020" s="7" t="e">
        <f ca="1" xml:space="preserve">
  IF(OR($O1020 = 5, $O1020 = 6, $O1020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0" s="7" t="e">
        <f ca="1">VLOOKUP($M1020,Department!$A:$B,2,FALSE)</f>
        <v>#NUM!</v>
      </c>
      <c r="O1020" s="6">
        <f t="shared" ca="1" si="15"/>
        <v>11</v>
      </c>
      <c r="P1020" s="7" t="str">
        <f ca="1">VLOOKUP($O1020,Role!$A:$B,2,FALSE)</f>
        <v>Analyst</v>
      </c>
      <c r="Q1020" s="6">
        <f ca="1" xml:space="preserve">
IF($O1020 = 11 + N("Analyst"),
    RANDBETWEEN(5, 7) + N("Jr, Pleno, Sr"),
    ""
)</f>
        <v>7</v>
      </c>
      <c r="R1020" s="7" t="e">
        <f ca="1" xml:space="preserve">
IF($Q1020 &lt;&gt; "",
    VLOOKUP($Q1020,Level!$A:$B,2,FALSE),
    ""
)</f>
        <v>#N/A</v>
      </c>
      <c r="S1020" s="1" t="e">
        <f ca="1" xml:space="preserve">
IF($O1020 = 5 + N("Presidente"),
    27000,
    IF($O1020 = 6 + N("Vice-presidente"),
        23000,
        IF(OR($O1020 = 8, $O1020= 13, $O1020 = 12) + N("Secretária bilíngue ou coordenador ou especialista"),
            8000,
            IF($O1020 = 7 + N("Diretor"),
                15000,
                IF($O1020 = 14 + N("Gerente"),
                    12000,
                    IF($O1020 = 9 + N("Estagiário"),
                        705,
                        IF($O1020 = 10 + N("Trainee"),
                            805,
                            IF($O1020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IF($K1020 = 7,
  500,
  IF($K1020 = 8,
    1000,
    IF($K1020 = 9,
      1500,
      IF($K1020 = 10,
        2000,
        0
      )
    )
  )
)
+
N("Adicional no salário por área")
+
IF($M1020 = 14 + N("Tecnologia da Informação"),
  120,
  IF($M1020 = 16 + N("Vendas"),
    110,
    IF($M1020 = 15 + N("Jurídico"),
      100,
      IF(OR($M1020 = 8, $M1020 = 9, $M1020 = 11) + N("Recursos humanos ou comercial ou comunicação e marketing"),
        80,
        0
      )
    )
  )
)
+
N("Adicionando pegadinha")
+
IF(AND($M1020 = 16, $K1020 = 9, $O1020 = 11, $Q1020 = 5) + N("Se for de vendas, com mestrado, analista sênior"),
  IF(#REF! = 5,
    100,
    0
  )
  +
  IF($I1020 = "M",
    200,
    0
  ),
  0
)</f>
        <v>#NUM!</v>
      </c>
    </row>
    <row r="1021" spans="1:19" ht="14.25" customHeight="1" x14ac:dyDescent="0.2">
      <c r="A1021" s="7" t="s">
        <v>94</v>
      </c>
      <c r="B1021" s="5">
        <f>ROW()</f>
        <v>1021</v>
      </c>
      <c r="C1021" s="6" t="b">
        <v>1</v>
      </c>
      <c r="D1021" s="7" t="e">
        <f ca="1">IF($B1021 = 1 + N("Presidente"),
    127,
    IF($B1021 = 2 + N("Vice-Presidente"),
        72,
        IF($B1021 = 3 + N("Secretária bilíngue"),
            13,
            RANDBETWEEN(5,COUNT(#REF!) + 1)
        )
    )
)</f>
        <v>#NUM!</v>
      </c>
      <c r="E1021" s="7" t="e">
        <f ca="1">VLOOKUP($D1021,#REF!,2,FALSE)</f>
        <v>#NUM!</v>
      </c>
      <c r="F1021" s="7" t="e">
        <f ca="1" xml:space="preserve">
IF($B1021 = 1,
    0,
    RANDBETWEEN(5,COUNT(#REF!) + 1)
)</f>
        <v>#NUM!</v>
      </c>
      <c r="G1021" s="7" t="e">
        <f ca="1" xml:space="preserve">
IF($B1021 = 1 + N("Presidente"),
    "de Orléans e Bragança",
    VLOOKUP($F1021,#REF!,2,FALSE) &amp; " " &amp; VLOOKUP(RANDBETWEEN(5,COUNT(#REF!) + 1),#REF!,2,FALSE)
)</f>
        <v>#NUM!</v>
      </c>
      <c r="H1021" s="7" t="s">
        <v>1117</v>
      </c>
      <c r="I1021" s="7" t="s">
        <v>5</v>
      </c>
      <c r="J1021" s="8">
        <f ca="1" xml:space="preserve">
IF($O1021 = 5 + N("CEO"),
    TODAY() - 16340,
    IF($O1021 = 8 + N("Secretary"),
        RANDBETWEEN(TODAY() - 12418.5, TODAY()-6574.5),
        IF(OR($O1021 = 7, $O1021 = 14),
            RANDBETWEEN(TODAY() - 16071, TODAY() - 8766),
            IF(OR($O1021 = 13, $O1021 = 12, $O1021 = 11),
                RANDBETWEEN(TODAY() - 27393.75, TODAY() - 12783.75),
                RANDBETWEEN(TODAY() - 27393.75, TODAY()-10957.5)
            )
        )
    )
)</f>
        <v>18994</v>
      </c>
      <c r="K1021" s="6">
        <f ca="1" xml:space="preserve">
IF(OR($O1021 = 5, $O1021 = 6) + N("Se for presidente ou vice-presidente"),
    10 + N("Doutor"),
    IF($O1021 = 7 + N("Se for diretor"),
        RANDBETWEEN(8,10) + N("Graduate school or Master’s degree or Doctorate"),
        IF($O1021 = 14 + N("If a manager"),
            RANDBETWEEN(7,9),
            IF(OR($O1021 = 13, $O1021 = 12, $O1021 = 11) + N("If coordinator or specialist or analyst"),
                RANDBETWEEN(7,8),
                7
            )
        )
    )
)</f>
        <v>7</v>
      </c>
      <c r="L1021" s="8" t="str">
        <f ca="1">VLOOKUP($K1021,Education!$A:$B,2,FALSE)</f>
        <v>Undergraduate degree</v>
      </c>
      <c r="M1021" s="7" t="e">
        <f ca="1" xml:space="preserve">
  IF(OR($O1021 = 5, $O1021 = 6, $O1021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1" s="7" t="e">
        <f ca="1">VLOOKUP($M1021,Department!$A:$B,2,FALSE)</f>
        <v>#NUM!</v>
      </c>
      <c r="O1021" s="6">
        <f t="shared" ca="1" si="15"/>
        <v>9</v>
      </c>
      <c r="P1021" s="7" t="str">
        <f ca="1">VLOOKUP($O1021,Role!$A:$B,2,FALSE)</f>
        <v>Intern</v>
      </c>
      <c r="Q1021" s="6" t="str">
        <f ca="1" xml:space="preserve">
IF($O1021 = 11 + N("Analyst"),
    RANDBETWEEN(5, 7) + N("Jr, Pleno, Sr"),
    ""
)</f>
        <v/>
      </c>
      <c r="R1021" s="7" t="str">
        <f ca="1" xml:space="preserve">
IF($Q1021 &lt;&gt; "",
    VLOOKUP($Q1021,Level!$A:$B,2,FALSE),
    ""
)</f>
        <v/>
      </c>
      <c r="S1021" s="1" t="e">
        <f ca="1" xml:space="preserve">
IF($O1021 = 5 + N("Presidente"),
    27000,
    IF($O1021 = 6 + N("Vice-presidente"),
        23000,
        IF(OR($O1021 = 8, $O1021= 13, $O1021 = 12) + N("Secretária bilíngue ou coordenador ou especialista"),
            8000,
            IF($O1021 = 7 + N("Diretor"),
                15000,
                IF($O1021 = 14 + N("Gerente"),
                    12000,
                    IF($O1021 = 9 + N("Estagiário"),
                        705,
                        IF($O1021 = 10 + N("Trainee"),
                            805,
                            IF($O1021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IF($K1021 = 7,
  500,
  IF($K1021 = 8,
    1000,
    IF($K1021 = 9,
      1500,
      IF($K1021 = 10,
        2000,
        0
      )
    )
  )
)
+
N("Adicional no salário por área")
+
IF($M1021 = 14 + N("Tecnologia da Informação"),
  120,
  IF($M1021 = 16 + N("Vendas"),
    110,
    IF($M1021 = 15 + N("Jurídico"),
      100,
      IF(OR($M1021 = 8, $M1021 = 9, $M1021 = 11) + N("Recursos humanos ou comercial ou comunicação e marketing"),
        80,
        0
      )
    )
  )
)
+
N("Adicionando pegadinha")
+
IF(AND($M1021 = 16, $K1021 = 9, $O1021 = 11, $Q1021 = 5) + N("Se for de vendas, com mestrado, analista sênior"),
  IF(#REF! = 5,
    100,
    0
  )
  +
  IF($I1021 = "M",
    200,
    0
  ),
  0
)</f>
        <v>#NUM!</v>
      </c>
    </row>
    <row r="1022" spans="1:19" ht="14.25" customHeight="1" x14ac:dyDescent="0.2">
      <c r="A1022" s="7" t="s">
        <v>94</v>
      </c>
      <c r="B1022" s="5">
        <f>ROW()</f>
        <v>1022</v>
      </c>
      <c r="C1022" s="6" t="b">
        <v>1</v>
      </c>
      <c r="D1022" s="7" t="e">
        <f ca="1">IF($B1022 = 1 + N("Presidente"),
    127,
    IF($B1022 = 2 + N("Vice-Presidente"),
        72,
        IF($B1022 = 3 + N("Secretária bilíngue"),
            13,
            RANDBETWEEN(5,COUNT(#REF!) + 1)
        )
    )
)</f>
        <v>#NUM!</v>
      </c>
      <c r="E1022" s="7" t="e">
        <f ca="1">VLOOKUP($D1022,#REF!,2,FALSE)</f>
        <v>#NUM!</v>
      </c>
      <c r="F1022" s="7" t="e">
        <f ca="1" xml:space="preserve">
IF($B1022 = 1,
    0,
    RANDBETWEEN(5,COUNT(#REF!) + 1)
)</f>
        <v>#NUM!</v>
      </c>
      <c r="G1022" s="7" t="e">
        <f ca="1" xml:space="preserve">
IF($B1022 = 1 + N("Presidente"),
    "de Orléans e Bragança",
    VLOOKUP($F1022,#REF!,2,FALSE) &amp; " " &amp; VLOOKUP(RANDBETWEEN(5,COUNT(#REF!) + 1),#REF!,2,FALSE)
)</f>
        <v>#NUM!</v>
      </c>
      <c r="H1022" s="7" t="s">
        <v>1118</v>
      </c>
      <c r="I1022" s="7" t="s">
        <v>6</v>
      </c>
      <c r="J1022" s="8">
        <f ca="1" xml:space="preserve">
IF($O1022 = 5 + N("CEO"),
    TODAY() - 16340,
    IF($O1022 = 8 + N("Secretary"),
        RANDBETWEEN(TODAY() - 12418.5, TODAY()-6574.5),
        IF(OR($O1022 = 7, $O1022 = 14),
            RANDBETWEEN(TODAY() - 16071, TODAY() - 8766),
            IF(OR($O1022 = 13, $O1022 = 12, $O1022 = 11),
                RANDBETWEEN(TODAY() - 27393.75, TODAY() - 12783.75),
                RANDBETWEEN(TODAY() - 27393.75, TODAY()-10957.5)
            )
        )
    )
)</f>
        <v>29363</v>
      </c>
      <c r="K1022" s="6">
        <f ca="1" xml:space="preserve">
IF(OR($O1022 = 5, $O1022 = 6) + N("Se for presidente ou vice-presidente"),
    10 + N("Doutor"),
    IF($O1022 = 7 + N("Se for diretor"),
        RANDBETWEEN(8,10) + N("Graduate school or Master’s degree or Doctorate"),
        IF($O1022 = 14 + N("If a manager"),
            RANDBETWEEN(7,9),
            IF(OR($O1022 = 13, $O1022 = 12, $O1022 = 11) + N("If coordinator or specialist or analyst"),
                RANDBETWEEN(7,8),
                7
            )
        )
    )
)</f>
        <v>7</v>
      </c>
      <c r="L1022" s="8" t="str">
        <f ca="1">VLOOKUP($K1022,Education!$A:$B,2,FALSE)</f>
        <v>Undergraduate degree</v>
      </c>
      <c r="M1022" s="7" t="e">
        <f ca="1" xml:space="preserve">
  IF(OR($O1022 = 5, $O1022 = 6, $O1022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2" s="7" t="e">
        <f ca="1">VLOOKUP($M1022,Department!$A:$B,2,FALSE)</f>
        <v>#NUM!</v>
      </c>
      <c r="O1022" s="6">
        <f t="shared" ca="1" si="15"/>
        <v>11</v>
      </c>
      <c r="P1022" s="7" t="str">
        <f ca="1">VLOOKUP($O1022,Role!$A:$B,2,FALSE)</f>
        <v>Analyst</v>
      </c>
      <c r="Q1022" s="6">
        <f ca="1" xml:space="preserve">
IF($O1022 = 11 + N("Analyst"),
    RANDBETWEEN(5, 7) + N("Jr, Pleno, Sr"),
    ""
)</f>
        <v>7</v>
      </c>
      <c r="R1022" s="7" t="e">
        <f ca="1" xml:space="preserve">
IF($Q1022 &lt;&gt; "",
    VLOOKUP($Q1022,Level!$A:$B,2,FALSE),
    ""
)</f>
        <v>#N/A</v>
      </c>
      <c r="S1022" s="1" t="e">
        <f ca="1" xml:space="preserve">
IF($O1022 = 5 + N("Presidente"),
    27000,
    IF($O1022 = 6 + N("Vice-presidente"),
        23000,
        IF(OR($O1022 = 8, $O1022= 13, $O1022 = 12) + N("Secretária bilíngue ou coordenador ou especialista"),
            8000,
            IF($O1022 = 7 + N("Diretor"),
                15000,
                IF($O1022 = 14 + N("Gerente"),
                    12000,
                    IF($O1022 = 9 + N("Estagiário"),
                        705,
                        IF($O1022 = 10 + N("Trainee"),
                            805,
                            IF($O1022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IF($K1022 = 7,
  500,
  IF($K1022 = 8,
    1000,
    IF($K1022 = 9,
      1500,
      IF($K1022 = 10,
        2000,
        0
      )
    )
  )
)
+
N("Adicional no salário por área")
+
IF($M1022 = 14 + N("Tecnologia da Informação"),
  120,
  IF($M1022 = 16 + N("Vendas"),
    110,
    IF($M1022 = 15 + N("Jurídico"),
      100,
      IF(OR($M1022 = 8, $M1022 = 9, $M1022 = 11) + N("Recursos humanos ou comercial ou comunicação e marketing"),
        80,
        0
      )
    )
  )
)
+
N("Adicionando pegadinha")
+
IF(AND($M1022 = 16, $K1022 = 9, $O1022 = 11, $Q1022 = 5) + N("Se for de vendas, com mestrado, analista sênior"),
  IF(#REF! = 5,
    100,
    0
  )
  +
  IF($I1022 = "M",
    200,
    0
  ),
  0
)</f>
        <v>#NUM!</v>
      </c>
    </row>
    <row r="1023" spans="1:19" ht="14.25" customHeight="1" x14ac:dyDescent="0.2">
      <c r="A1023" s="7" t="s">
        <v>94</v>
      </c>
      <c r="B1023" s="5">
        <f>ROW()</f>
        <v>1023</v>
      </c>
      <c r="C1023" s="6" t="b">
        <v>1</v>
      </c>
      <c r="D1023" s="7" t="e">
        <f ca="1">IF($B1023 = 1 + N("Presidente"),
    127,
    IF($B1023 = 2 + N("Vice-Presidente"),
        72,
        IF($B1023 = 3 + N("Secretária bilíngue"),
            13,
            RANDBETWEEN(5,COUNT(#REF!) + 1)
        )
    )
)</f>
        <v>#NUM!</v>
      </c>
      <c r="E1023" s="7" t="e">
        <f ca="1">VLOOKUP($D1023,#REF!,2,FALSE)</f>
        <v>#NUM!</v>
      </c>
      <c r="F1023" s="7" t="e">
        <f ca="1" xml:space="preserve">
IF($B1023 = 1,
    0,
    RANDBETWEEN(5,COUNT(#REF!) + 1)
)</f>
        <v>#NUM!</v>
      </c>
      <c r="G1023" s="7" t="e">
        <f ca="1" xml:space="preserve">
IF($B1023 = 1 + N("Presidente"),
    "de Orléans e Bragança",
    VLOOKUP($F1023,#REF!,2,FALSE) &amp; " " &amp; VLOOKUP(RANDBETWEEN(5,COUNT(#REF!) + 1),#REF!,2,FALSE)
)</f>
        <v>#NUM!</v>
      </c>
      <c r="H1023" s="7" t="s">
        <v>1119</v>
      </c>
      <c r="I1023" s="7" t="s">
        <v>6</v>
      </c>
      <c r="J1023" s="8">
        <f ca="1" xml:space="preserve">
IF($O1023 = 5 + N("CEO"),
    TODAY() - 16340,
    IF($O1023 = 8 + N("Secretary"),
        RANDBETWEEN(TODAY() - 12418.5, TODAY()-6574.5),
        IF(OR($O1023 = 7, $O1023 = 14),
            RANDBETWEEN(TODAY() - 16071, TODAY() - 8766),
            IF(OR($O1023 = 13, $O1023 = 12, $O1023 = 11),
                RANDBETWEEN(TODAY() - 27393.75, TODAY() - 12783.75),
                RANDBETWEEN(TODAY() - 27393.75, TODAY()-10957.5)
            )
        )
    )
)</f>
        <v>27867</v>
      </c>
      <c r="K1023" s="6">
        <f ca="1" xml:space="preserve">
IF(OR($O1023 = 5, $O1023 = 6) + N("Se for presidente ou vice-presidente"),
    10 + N("Doutor"),
    IF($O1023 = 7 + N("Se for diretor"),
        RANDBETWEEN(8,10) + N("Graduate school or Master’s degree or Doctorate"),
        IF($O1023 = 14 + N("If a manager"),
            RANDBETWEEN(7,9),
            IF(OR($O1023 = 13, $O1023 = 12, $O1023 = 11) + N("If coordinator or specialist or analyst"),
                RANDBETWEEN(7,8),
                7
            )
        )
    )
)</f>
        <v>7</v>
      </c>
      <c r="L1023" s="8" t="str">
        <f ca="1">VLOOKUP($K1023,Education!$A:$B,2,FALSE)</f>
        <v>Undergraduate degree</v>
      </c>
      <c r="M1023" s="7" t="e">
        <f ca="1" xml:space="preserve">
  IF(OR($O1023 = 5, $O1023 = 6, $O1023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3" s="7" t="e">
        <f ca="1">VLOOKUP($M1023,Department!$A:$B,2,FALSE)</f>
        <v>#NUM!</v>
      </c>
      <c r="O1023" s="6">
        <f t="shared" ca="1" si="15"/>
        <v>10</v>
      </c>
      <c r="P1023" s="7" t="str">
        <f ca="1">VLOOKUP($O1023,Role!$A:$B,2,FALSE)</f>
        <v>Trainee</v>
      </c>
      <c r="Q1023" s="6" t="str">
        <f ca="1" xml:space="preserve">
IF($O1023 = 11 + N("Analyst"),
    RANDBETWEEN(5, 7) + N("Jr, Pleno, Sr"),
    ""
)</f>
        <v/>
      </c>
      <c r="R1023" s="7" t="str">
        <f ca="1" xml:space="preserve">
IF($Q1023 &lt;&gt; "",
    VLOOKUP($Q1023,Level!$A:$B,2,FALSE),
    ""
)</f>
        <v/>
      </c>
      <c r="S1023" s="1" t="e">
        <f ca="1" xml:space="preserve">
IF($O1023 = 5 + N("Presidente"),
    27000,
    IF($O1023 = 6 + N("Vice-presidente"),
        23000,
        IF(OR($O1023 = 8, $O1023= 13, $O1023 = 12) + N("Secretária bilíngue ou coordenador ou especialista"),
            8000,
            IF($O1023 = 7 + N("Diretor"),
                15000,
                IF($O1023 = 14 + N("Gerente"),
                    12000,
                    IF($O1023 = 9 + N("Estagiário"),
                        705,
                        IF($O1023 = 10 + N("Trainee"),
                            805,
                            IF($O1023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IF($K1023 = 7,
  500,
  IF($K1023 = 8,
    1000,
    IF($K1023 = 9,
      1500,
      IF($K1023 = 10,
        2000,
        0
      )
    )
  )
)
+
N("Adicional no salário por área")
+
IF($M1023 = 14 + N("Tecnologia da Informação"),
  120,
  IF($M1023 = 16 + N("Vendas"),
    110,
    IF($M1023 = 15 + N("Jurídico"),
      100,
      IF(OR($M1023 = 8, $M1023 = 9, $M1023 = 11) + N("Recursos humanos ou comercial ou comunicação e marketing"),
        80,
        0
      )
    )
  )
)
+
N("Adicionando pegadinha")
+
IF(AND($M1023 = 16, $K1023 = 9, $O1023 = 11, $Q1023 = 5) + N("Se for de vendas, com mestrado, analista sênior"),
  IF(#REF! = 5,
    100,
    0
  )
  +
  IF($I1023 = "M",
    200,
    0
  ),
  0
)</f>
        <v>#NUM!</v>
      </c>
    </row>
    <row r="1024" spans="1:19" ht="14.25" customHeight="1" x14ac:dyDescent="0.2">
      <c r="A1024" s="7" t="s">
        <v>94</v>
      </c>
      <c r="B1024" s="5">
        <f>ROW()</f>
        <v>1024</v>
      </c>
      <c r="C1024" s="6" t="b">
        <v>1</v>
      </c>
      <c r="D1024" s="7" t="e">
        <f ca="1">IF($B1024 = 1 + N("Presidente"),
    127,
    IF($B1024 = 2 + N("Vice-Presidente"),
        72,
        IF($B1024 = 3 + N("Secretária bilíngue"),
            13,
            RANDBETWEEN(5,COUNT(#REF!) + 1)
        )
    )
)</f>
        <v>#NUM!</v>
      </c>
      <c r="E1024" s="7" t="e">
        <f ca="1">VLOOKUP($D1024,#REF!,2,FALSE)</f>
        <v>#NUM!</v>
      </c>
      <c r="F1024" s="7" t="e">
        <f ca="1" xml:space="preserve">
IF($B1024 = 1,
    0,
    RANDBETWEEN(5,COUNT(#REF!) + 1)
)</f>
        <v>#NUM!</v>
      </c>
      <c r="G1024" s="7" t="e">
        <f ca="1" xml:space="preserve">
IF($B1024 = 1 + N("Presidente"),
    "de Orléans e Bragança",
    VLOOKUP($F1024,#REF!,2,FALSE) &amp; " " &amp; VLOOKUP(RANDBETWEEN(5,COUNT(#REF!) + 1),#REF!,2,FALSE)
)</f>
        <v>#NUM!</v>
      </c>
      <c r="H1024" s="7" t="s">
        <v>1120</v>
      </c>
      <c r="I1024" s="7" t="s">
        <v>5</v>
      </c>
      <c r="J1024" s="8">
        <f ca="1" xml:space="preserve">
IF($O1024 = 5 + N("CEO"),
    TODAY() - 16340,
    IF($O1024 = 8 + N("Secretary"),
        RANDBETWEEN(TODAY() - 12418.5, TODAY()-6574.5),
        IF(OR($O1024 = 7, $O1024 = 14),
            RANDBETWEEN(TODAY() - 16071, TODAY() - 8766),
            IF(OR($O1024 = 13, $O1024 = 12, $O1024 = 11),
                RANDBETWEEN(TODAY() - 27393.75, TODAY() - 12783.75),
                RANDBETWEEN(TODAY() - 27393.75, TODAY()-10957.5)
            )
        )
    )
)</f>
        <v>27233</v>
      </c>
      <c r="K1024" s="6">
        <f ca="1" xml:space="preserve">
IF(OR($O1024 = 5, $O1024 = 6) + N("Se for presidente ou vice-presidente"),
    10 + N("Doutor"),
    IF($O1024 = 7 + N("Se for diretor"),
        RANDBETWEEN(8,10) + N("Graduate school or Master’s degree or Doctorate"),
        IF($O1024 = 14 + N("If a manager"),
            RANDBETWEEN(7,9),
            IF(OR($O1024 = 13, $O1024 = 12, $O1024 = 11) + N("If coordinator or specialist or analyst"),
                RANDBETWEEN(7,8),
                7
            )
        )
    )
)</f>
        <v>7</v>
      </c>
      <c r="L1024" s="8" t="str">
        <f ca="1">VLOOKUP($K1024,Education!$A:$B,2,FALSE)</f>
        <v>Undergraduate degree</v>
      </c>
      <c r="M1024" s="7" t="e">
        <f ca="1" xml:space="preserve">
  IF(OR($O1024 = 5, $O1024 = 6, $O1024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4" s="7" t="e">
        <f ca="1">VLOOKUP($M1024,Department!$A:$B,2,FALSE)</f>
        <v>#NUM!</v>
      </c>
      <c r="O1024" s="6">
        <f t="shared" ca="1" si="15"/>
        <v>11</v>
      </c>
      <c r="P1024" s="7" t="str">
        <f ca="1">VLOOKUP($O1024,Role!$A:$B,2,FALSE)</f>
        <v>Analyst</v>
      </c>
      <c r="Q1024" s="6">
        <f ca="1" xml:space="preserve">
IF($O1024 = 11 + N("Analyst"),
    RANDBETWEEN(5, 7) + N("Jr, Pleno, Sr"),
    ""
)</f>
        <v>5</v>
      </c>
      <c r="R1024" s="7" t="e">
        <f ca="1" xml:space="preserve">
IF($Q1024 &lt;&gt; "",
    VLOOKUP($Q1024,Level!$A:$B,2,FALSE),
    ""
)</f>
        <v>#N/A</v>
      </c>
      <c r="S1024" s="1" t="e">
        <f ca="1" xml:space="preserve">
IF($O1024 = 5 + N("Presidente"),
    27000,
    IF($O1024 = 6 + N("Vice-presidente"),
        23000,
        IF(OR($O1024 = 8, $O1024= 13, $O1024 = 12) + N("Secretária bilíngue ou coordenador ou especialista"),
            8000,
            IF($O1024 = 7 + N("Diretor"),
                15000,
                IF($O1024 = 14 + N("Gerente"),
                    12000,
                    IF($O1024 = 9 + N("Estagiário"),
                        705,
                        IF($O1024 = 10 + N("Trainee"),
                            805,
                            IF($O1024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IF($K1024 = 7,
  500,
  IF($K1024 = 8,
    1000,
    IF($K1024 = 9,
      1500,
      IF($K1024 = 10,
        2000,
        0
      )
    )
  )
)
+
N("Adicional no salário por área")
+
IF($M1024 = 14 + N("Tecnologia da Informação"),
  120,
  IF($M1024 = 16 + N("Vendas"),
    110,
    IF($M1024 = 15 + N("Jurídico"),
      100,
      IF(OR($M1024 = 8, $M1024 = 9, $M1024 = 11) + N("Recursos humanos ou comercial ou comunicação e marketing"),
        80,
        0
      )
    )
  )
)
+
N("Adicionando pegadinha")
+
IF(AND($M1024 = 16, $K1024 = 9, $O1024 = 11, $Q1024 = 5) + N("Se for de vendas, com mestrado, analista sênior"),
  IF(#REF! = 5,
    100,
    0
  )
  +
  IF($I1024 = "M",
    200,
    0
  ),
  0
)</f>
        <v>#NUM!</v>
      </c>
    </row>
    <row r="1025" spans="1:19" ht="14.25" customHeight="1" x14ac:dyDescent="0.2">
      <c r="A1025" s="7" t="s">
        <v>94</v>
      </c>
      <c r="B1025" s="5">
        <f>ROW()</f>
        <v>1025</v>
      </c>
      <c r="C1025" s="6" t="b">
        <v>1</v>
      </c>
      <c r="D1025" s="7" t="e">
        <f ca="1">IF($B1025 = 1 + N("Presidente"),
    127,
    IF($B1025 = 2 + N("Vice-Presidente"),
        72,
        IF($B1025 = 3 + N("Secretária bilíngue"),
            13,
            RANDBETWEEN(5,COUNT(#REF!) + 1)
        )
    )
)</f>
        <v>#NUM!</v>
      </c>
      <c r="E1025" s="7" t="e">
        <f ca="1">VLOOKUP($D1025,#REF!,2,FALSE)</f>
        <v>#NUM!</v>
      </c>
      <c r="F1025" s="7" t="e">
        <f ca="1" xml:space="preserve">
IF($B1025 = 1,
    0,
    RANDBETWEEN(5,COUNT(#REF!) + 1)
)</f>
        <v>#NUM!</v>
      </c>
      <c r="G1025" s="7" t="e">
        <f ca="1" xml:space="preserve">
IF($B1025 = 1 + N("Presidente"),
    "de Orléans e Bragança",
    VLOOKUP($F1025,#REF!,2,FALSE) &amp; " " &amp; VLOOKUP(RANDBETWEEN(5,COUNT(#REF!) + 1),#REF!,2,FALSE)
)</f>
        <v>#NUM!</v>
      </c>
      <c r="H1025" s="7" t="s">
        <v>1121</v>
      </c>
      <c r="I1025" s="7" t="s">
        <v>6</v>
      </c>
      <c r="J1025" s="8">
        <f ca="1" xml:space="preserve">
IF($O1025 = 5 + N("CEO"),
    TODAY() - 16340,
    IF($O1025 = 8 + N("Secretary"),
        RANDBETWEEN(TODAY() - 12418.5, TODAY()-6574.5),
        IF(OR($O1025 = 7, $O1025 = 14),
            RANDBETWEEN(TODAY() - 16071, TODAY() - 8766),
            IF(OR($O1025 = 13, $O1025 = 12, $O1025 = 11),
                RANDBETWEEN(TODAY() - 27393.75, TODAY() - 12783.75),
                RANDBETWEEN(TODAY() - 27393.75, TODAY()-10957.5)
            )
        )
    )
)</f>
        <v>18853</v>
      </c>
      <c r="K1025" s="6">
        <f ca="1" xml:space="preserve">
IF(OR($O1025 = 5, $O1025 = 6) + N("Se for presidente ou vice-presidente"),
    10 + N("Doutor"),
    IF($O1025 = 7 + N("Se for diretor"),
        RANDBETWEEN(8,10) + N("Graduate school or Master’s degree or Doctorate"),
        IF($O1025 = 14 + N("If a manager"),
            RANDBETWEEN(7,9),
            IF(OR($O1025 = 13, $O1025 = 12, $O1025 = 11) + N("If coordinator or specialist or analyst"),
                RANDBETWEEN(7,8),
                7
            )
        )
    )
)</f>
        <v>7</v>
      </c>
      <c r="L1025" s="8" t="str">
        <f ca="1">VLOOKUP($K1025,Education!$A:$B,2,FALSE)</f>
        <v>Undergraduate degree</v>
      </c>
      <c r="M1025" s="7" t="e">
        <f ca="1" xml:space="preserve">
  IF(OR($O1025 = 5, $O1025 = 6, $O1025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5" s="7" t="e">
        <f ca="1">VLOOKUP($M1025,Department!$A:$B,2,FALSE)</f>
        <v>#NUM!</v>
      </c>
      <c r="O1025" s="6">
        <f t="shared" ca="1" si="15"/>
        <v>9</v>
      </c>
      <c r="P1025" s="7" t="str">
        <f ca="1">VLOOKUP($O1025,Role!$A:$B,2,FALSE)</f>
        <v>Intern</v>
      </c>
      <c r="Q1025" s="6" t="str">
        <f ca="1" xml:space="preserve">
IF($O1025 = 11 + N("Analyst"),
    RANDBETWEEN(5, 7) + N("Jr, Pleno, Sr"),
    ""
)</f>
        <v/>
      </c>
      <c r="R1025" s="7" t="str">
        <f ca="1" xml:space="preserve">
IF($Q1025 &lt;&gt; "",
    VLOOKUP($Q1025,Level!$A:$B,2,FALSE),
    ""
)</f>
        <v/>
      </c>
      <c r="S1025" s="1" t="e">
        <f ca="1" xml:space="preserve">
IF($O1025 = 5 + N("Presidente"),
    27000,
    IF($O1025 = 6 + N("Vice-presidente"),
        23000,
        IF(OR($O1025 = 8, $O1025= 13, $O1025 = 12) + N("Secretária bilíngue ou coordenador ou especialista"),
            8000,
            IF($O1025 = 7 + N("Diretor"),
                15000,
                IF($O1025 = 14 + N("Gerente"),
                    12000,
                    IF($O1025 = 9 + N("Estagiário"),
                        705,
                        IF($O1025 = 10 + N("Trainee"),
                            805,
                            IF($O1025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IF($K1025 = 7,
  500,
  IF($K1025 = 8,
    1000,
    IF($K1025 = 9,
      1500,
      IF($K1025 = 10,
        2000,
        0
      )
    )
  )
)
+
N("Adicional no salário por área")
+
IF($M1025 = 14 + N("Tecnologia da Informação"),
  120,
  IF($M1025 = 16 + N("Vendas"),
    110,
    IF($M1025 = 15 + N("Jurídico"),
      100,
      IF(OR($M1025 = 8, $M1025 = 9, $M1025 = 11) + N("Recursos humanos ou comercial ou comunicação e marketing"),
        80,
        0
      )
    )
  )
)
+
N("Adicionando pegadinha")
+
IF(AND($M1025 = 16, $K1025 = 9, $O1025 = 11, $Q1025 = 5) + N("Se for de vendas, com mestrado, analista sênior"),
  IF(#REF! = 5,
    100,
    0
  )
  +
  IF($I1025 = "M",
    200,
    0
  ),
  0
)</f>
        <v>#NUM!</v>
      </c>
    </row>
    <row r="1026" spans="1:19" ht="14.25" customHeight="1" x14ac:dyDescent="0.2">
      <c r="A1026" s="7" t="s">
        <v>94</v>
      </c>
      <c r="B1026" s="5">
        <f>ROW()</f>
        <v>1026</v>
      </c>
      <c r="C1026" s="6" t="b">
        <v>1</v>
      </c>
      <c r="D1026" s="7" t="e">
        <f ca="1">IF($B1026 = 1 + N("Presidente"),
    127,
    IF($B1026 = 2 + N("Vice-Presidente"),
        72,
        IF($B1026 = 3 + N("Secretária bilíngue"),
            13,
            RANDBETWEEN(5,COUNT(#REF!) + 1)
        )
    )
)</f>
        <v>#NUM!</v>
      </c>
      <c r="E1026" s="7" t="e">
        <f ca="1">VLOOKUP($D1026,#REF!,2,FALSE)</f>
        <v>#NUM!</v>
      </c>
      <c r="F1026" s="7" t="e">
        <f ca="1" xml:space="preserve">
IF($B1026 = 1,
    0,
    RANDBETWEEN(5,COUNT(#REF!) + 1)
)</f>
        <v>#NUM!</v>
      </c>
      <c r="G1026" s="7" t="e">
        <f ca="1" xml:space="preserve">
IF($B1026 = 1 + N("Presidente"),
    "de Orléans e Bragança",
    VLOOKUP($F1026,#REF!,2,FALSE) &amp; " " &amp; VLOOKUP(RANDBETWEEN(5,COUNT(#REF!) + 1),#REF!,2,FALSE)
)</f>
        <v>#NUM!</v>
      </c>
      <c r="H1026" s="7" t="s">
        <v>1122</v>
      </c>
      <c r="I1026" s="7" t="s">
        <v>5</v>
      </c>
      <c r="J1026" s="8">
        <f ca="1" xml:space="preserve">
IF($O1026 = 5 + N("CEO"),
    TODAY() - 16340,
    IF($O1026 = 8 + N("Secretary"),
        RANDBETWEEN(TODAY() - 12418.5, TODAY()-6574.5),
        IF(OR($O1026 = 7, $O1026 = 14),
            RANDBETWEEN(TODAY() - 16071, TODAY() - 8766),
            IF(OR($O1026 = 13, $O1026 = 12, $O1026 = 11),
                RANDBETWEEN(TODAY() - 27393.75, TODAY() - 12783.75),
                RANDBETWEEN(TODAY() - 27393.75, TODAY()-10957.5)
            )
        )
    )
)</f>
        <v>20107</v>
      </c>
      <c r="K1026" s="6">
        <f ca="1" xml:space="preserve">
IF(OR($O1026 = 5, $O1026 = 6) + N("Se for presidente ou vice-presidente"),
    10 + N("Doutor"),
    IF($O1026 = 7 + N("Se for diretor"),
        RANDBETWEEN(8,10) + N("Graduate school or Master’s degree or Doctorate"),
        IF($O1026 = 14 + N("If a manager"),
            RANDBETWEEN(7,9),
            IF(OR($O1026 = 13, $O1026 = 12, $O1026 = 11) + N("If coordinator or specialist or analyst"),
                RANDBETWEEN(7,8),
                7
            )
        )
    )
)</f>
        <v>8</v>
      </c>
      <c r="L1026" s="8" t="str">
        <f ca="1">VLOOKUP($K1026,Education!$A:$B,2,FALSE)</f>
        <v>Graduate school</v>
      </c>
      <c r="M1026" s="7" t="e">
        <f ca="1" xml:space="preserve">
  IF(OR($O1026 = 5, $O1026 = 6, $O1026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6" s="7" t="e">
        <f ca="1">VLOOKUP($M1026,Department!$A:$B,2,FALSE)</f>
        <v>#NUM!</v>
      </c>
      <c r="O1026" s="6">
        <f t="shared" ca="1" si="15"/>
        <v>11</v>
      </c>
      <c r="P1026" s="7" t="str">
        <f ca="1">VLOOKUP($O1026,Role!$A:$B,2,FALSE)</f>
        <v>Analyst</v>
      </c>
      <c r="Q1026" s="6">
        <f ca="1" xml:space="preserve">
IF($O1026 = 11 + N("Analyst"),
    RANDBETWEEN(5, 7) + N("Jr, Pleno, Sr"),
    ""
)</f>
        <v>5</v>
      </c>
      <c r="R1026" s="7" t="e">
        <f ca="1" xml:space="preserve">
IF($Q1026 &lt;&gt; "",
    VLOOKUP($Q1026,Level!$A:$B,2,FALSE),
    ""
)</f>
        <v>#N/A</v>
      </c>
      <c r="S1026" s="1" t="e">
        <f ca="1" xml:space="preserve">
IF($O1026 = 5 + N("Presidente"),
    27000,
    IF($O1026 = 6 + N("Vice-presidente"),
        23000,
        IF(OR($O1026 = 8, $O1026= 13, $O1026 = 12) + N("Secretária bilíngue ou coordenador ou especialista"),
            8000,
            IF($O1026 = 7 + N("Diretor"),
                15000,
                IF($O1026 = 14 + N("Gerente"),
                    12000,
                    IF($O1026 = 9 + N("Estagiário"),
                        705,
                        IF($O1026 = 10 + N("Trainee"),
                            805,
                            IF($O1026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IF($K1026 = 7,
  500,
  IF($K1026 = 8,
    1000,
    IF($K1026 = 9,
      1500,
      IF($K1026 = 10,
        2000,
        0
      )
    )
  )
)
+
N("Adicional no salário por área")
+
IF($M1026 = 14 + N("Tecnologia da Informação"),
  120,
  IF($M1026 = 16 + N("Vendas"),
    110,
    IF($M1026 = 15 + N("Jurídico"),
      100,
      IF(OR($M1026 = 8, $M1026 = 9, $M1026 = 11) + N("Recursos humanos ou comercial ou comunicação e marketing"),
        80,
        0
      )
    )
  )
)
+
N("Adicionando pegadinha")
+
IF(AND($M1026 = 16, $K1026 = 9, $O1026 = 11, $Q1026 = 5) + N("Se for de vendas, com mestrado, analista sênior"),
  IF(#REF! = 5,
    100,
    0
  )
  +
  IF($I1026 = "M",
    200,
    0
  ),
  0
)</f>
        <v>#NUM!</v>
      </c>
    </row>
    <row r="1027" spans="1:19" ht="14.25" customHeight="1" x14ac:dyDescent="0.2">
      <c r="A1027" s="7" t="s">
        <v>94</v>
      </c>
      <c r="B1027" s="5">
        <f>ROW()</f>
        <v>1027</v>
      </c>
      <c r="C1027" s="6" t="b">
        <v>1</v>
      </c>
      <c r="D1027" s="7" t="e">
        <f ca="1">IF($B1027 = 1 + N("Presidente"),
    127,
    IF($B1027 = 2 + N("Vice-Presidente"),
        72,
        IF($B1027 = 3 + N("Secretária bilíngue"),
            13,
            RANDBETWEEN(5,COUNT(#REF!) + 1)
        )
    )
)</f>
        <v>#NUM!</v>
      </c>
      <c r="E1027" s="7" t="e">
        <f ca="1">VLOOKUP($D1027,#REF!,2,FALSE)</f>
        <v>#NUM!</v>
      </c>
      <c r="F1027" s="7" t="e">
        <f ca="1" xml:space="preserve">
IF($B1027 = 1,
    0,
    RANDBETWEEN(5,COUNT(#REF!) + 1)
)</f>
        <v>#NUM!</v>
      </c>
      <c r="G1027" s="7" t="e">
        <f ca="1" xml:space="preserve">
IF($B1027 = 1 + N("Presidente"),
    "de Orléans e Bragança",
    VLOOKUP($F1027,#REF!,2,FALSE) &amp; " " &amp; VLOOKUP(RANDBETWEEN(5,COUNT(#REF!) + 1),#REF!,2,FALSE)
)</f>
        <v>#NUM!</v>
      </c>
      <c r="H1027" s="7" t="s">
        <v>1123</v>
      </c>
      <c r="I1027" s="7" t="s">
        <v>6</v>
      </c>
      <c r="J1027" s="8">
        <f ca="1" xml:space="preserve">
IF($O1027 = 5 + N("CEO"),
    TODAY() - 16340,
    IF($O1027 = 8 + N("Secretary"),
        RANDBETWEEN(TODAY() - 12418.5, TODAY()-6574.5),
        IF(OR($O1027 = 7, $O1027 = 14),
            RANDBETWEEN(TODAY() - 16071, TODAY() - 8766),
            IF(OR($O1027 = 13, $O1027 = 12, $O1027 = 11),
                RANDBETWEEN(TODAY() - 27393.75, TODAY() - 12783.75),
                RANDBETWEEN(TODAY() - 27393.75, TODAY()-10957.5)
            )
        )
    )
)</f>
        <v>18779</v>
      </c>
      <c r="K1027" s="6">
        <f ca="1" xml:space="preserve">
IF(OR($O1027 = 5, $O1027 = 6) + N("Se for presidente ou vice-presidente"),
    10 + N("Doutor"),
    IF($O1027 = 7 + N("Se for diretor"),
        RANDBETWEEN(8,10) + N("Graduate school or Master’s degree or Doctorate"),
        IF($O1027 = 14 + N("If a manager"),
            RANDBETWEEN(7,9),
            IF(OR($O1027 = 13, $O1027 = 12, $O1027 = 11) + N("If coordinator or specialist or analyst"),
                RANDBETWEEN(7,8),
                7
            )
        )
    )
)</f>
        <v>7</v>
      </c>
      <c r="L1027" s="8" t="str">
        <f ca="1">VLOOKUP($K1027,Education!$A:$B,2,FALSE)</f>
        <v>Undergraduate degree</v>
      </c>
      <c r="M1027" s="7" t="e">
        <f ca="1" xml:space="preserve">
  IF(OR($O1027 = 5, $O1027 = 6, $O1027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7" s="7" t="e">
        <f ca="1">VLOOKUP($M1027,Department!$A:$B,2,FALSE)</f>
        <v>#NUM!</v>
      </c>
      <c r="O1027" s="6">
        <f t="shared" ref="O1027:O1090" ca="1" si="16" xml:space="preserve">
IF($B1027 = 1 + N("Se matrícula for 1"),
  5 + N("Presidente"),
  IF($B1027 = 2 + N("Se matrícula for 2"),
    6 + N("Vice-presidente"),
    IF($B1027 = 3 + N("Se matrícula for 3"),
      8 + N("Secretária bilíngue"),
      IF(AND($B1027 &gt;= 4, $B1027 &lt;=14),
        7 + N("Diretor"),
        IF(AND($B1027 &gt;= 15, $B1027 &lt;= 25),
          14 + N("Manager"),
          IF(AND($B1027 &gt;= 26, $B1027 &lt;= 36),
            13 + N("Coordinador"),
            IF(AND($B1027 &gt;= 37, $B1027 &lt;= 47),
              12 + N("Especialista"),
                IF(MOD($B1027,2) = 0,
                  11 + N("Analista"),
                  RANDBETWEEN(9,10) + N("Estagiário ou Trainee")
                )
            )
          )
        )
      )
    )
  )
)</f>
        <v>10</v>
      </c>
      <c r="P1027" s="7" t="str">
        <f ca="1">VLOOKUP($O1027,Role!$A:$B,2,FALSE)</f>
        <v>Trainee</v>
      </c>
      <c r="Q1027" s="6" t="str">
        <f ca="1" xml:space="preserve">
IF($O1027 = 11 + N("Analyst"),
    RANDBETWEEN(5, 7) + N("Jr, Pleno, Sr"),
    ""
)</f>
        <v/>
      </c>
      <c r="R1027" s="7" t="str">
        <f ca="1" xml:space="preserve">
IF($Q1027 &lt;&gt; "",
    VLOOKUP($Q1027,Level!$A:$B,2,FALSE),
    ""
)</f>
        <v/>
      </c>
      <c r="S1027" s="1" t="e">
        <f ca="1" xml:space="preserve">
IF($O1027 = 5 + N("Presidente"),
    27000,
    IF($O1027 = 6 + N("Vice-presidente"),
        23000,
        IF(OR($O1027 = 8, $O1027= 13, $O1027 = 12) + N("Secretária bilíngue ou coordenador ou especialista"),
            8000,
            IF($O1027 = 7 + N("Diretor"),
                15000,
                IF($O1027 = 14 + N("Gerente"),
                    12000,
                    IF($O1027 = 9 + N("Estagiário"),
                        705,
                        IF($O1027 = 10 + N("Trainee"),
                            805,
                            IF($O1027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IF($K1027 = 7,
  500,
  IF($K1027 = 8,
    1000,
    IF($K1027 = 9,
      1500,
      IF($K1027 = 10,
        2000,
        0
      )
    )
  )
)
+
N("Adicional no salário por área")
+
IF($M1027 = 14 + N("Tecnologia da Informação"),
  120,
  IF($M1027 = 16 + N("Vendas"),
    110,
    IF($M1027 = 15 + N("Jurídico"),
      100,
      IF(OR($M1027 = 8, $M1027 = 9, $M1027 = 11) + N("Recursos humanos ou comercial ou comunicação e marketing"),
        80,
        0
      )
    )
  )
)
+
N("Adicionando pegadinha")
+
IF(AND($M1027 = 16, $K1027 = 9, $O1027 = 11, $Q1027 = 5) + N("Se for de vendas, com mestrado, analista sênior"),
  IF(#REF! = 5,
    100,
    0
  )
  +
  IF($I1027 = "M",
    200,
    0
  ),
  0
)</f>
        <v>#NUM!</v>
      </c>
    </row>
    <row r="1028" spans="1:19" ht="14.25" customHeight="1" x14ac:dyDescent="0.2">
      <c r="A1028" s="7" t="s">
        <v>94</v>
      </c>
      <c r="B1028" s="5">
        <f>ROW()</f>
        <v>1028</v>
      </c>
      <c r="C1028" s="6" t="b">
        <v>1</v>
      </c>
      <c r="D1028" s="7" t="e">
        <f ca="1">IF($B1028 = 1 + N("Presidente"),
    127,
    IF($B1028 = 2 + N("Vice-Presidente"),
        72,
        IF($B1028 = 3 + N("Secretária bilíngue"),
            13,
            RANDBETWEEN(5,COUNT(#REF!) + 1)
        )
    )
)</f>
        <v>#NUM!</v>
      </c>
      <c r="E1028" s="7" t="e">
        <f ca="1">VLOOKUP($D1028,#REF!,2,FALSE)</f>
        <v>#NUM!</v>
      </c>
      <c r="F1028" s="7" t="e">
        <f ca="1" xml:space="preserve">
IF($B1028 = 1,
    0,
    RANDBETWEEN(5,COUNT(#REF!) + 1)
)</f>
        <v>#NUM!</v>
      </c>
      <c r="G1028" s="7" t="e">
        <f ca="1" xml:space="preserve">
IF($B1028 = 1 + N("Presidente"),
    "de Orléans e Bragança",
    VLOOKUP($F1028,#REF!,2,FALSE) &amp; " " &amp; VLOOKUP(RANDBETWEEN(5,COUNT(#REF!) + 1),#REF!,2,FALSE)
)</f>
        <v>#NUM!</v>
      </c>
      <c r="H1028" s="7" t="s">
        <v>1124</v>
      </c>
      <c r="I1028" s="7" t="s">
        <v>5</v>
      </c>
      <c r="J1028" s="8">
        <f ca="1" xml:space="preserve">
IF($O1028 = 5 + N("CEO"),
    TODAY() - 16340,
    IF($O1028 = 8 + N("Secretary"),
        RANDBETWEEN(TODAY() - 12418.5, TODAY()-6574.5),
        IF(OR($O1028 = 7, $O1028 = 14),
            RANDBETWEEN(TODAY() - 16071, TODAY() - 8766),
            IF(OR($O1028 = 13, $O1028 = 12, $O1028 = 11),
                RANDBETWEEN(TODAY() - 27393.75, TODAY() - 12783.75),
                RANDBETWEEN(TODAY() - 27393.75, TODAY()-10957.5)
            )
        )
    )
)</f>
        <v>25022</v>
      </c>
      <c r="K1028" s="6">
        <f ca="1" xml:space="preserve">
IF(OR($O1028 = 5, $O1028 = 6) + N("Se for presidente ou vice-presidente"),
    10 + N("Doutor"),
    IF($O1028 = 7 + N("Se for diretor"),
        RANDBETWEEN(8,10) + N("Graduate school or Master’s degree or Doctorate"),
        IF($O1028 = 14 + N("If a manager"),
            RANDBETWEEN(7,9),
            IF(OR($O1028 = 13, $O1028 = 12, $O1028 = 11) + N("If coordinator or specialist or analyst"),
                RANDBETWEEN(7,8),
                7
            )
        )
    )
)</f>
        <v>7</v>
      </c>
      <c r="L1028" s="8" t="str">
        <f ca="1">VLOOKUP($K1028,Education!$A:$B,2,FALSE)</f>
        <v>Undergraduate degree</v>
      </c>
      <c r="M1028" s="7" t="e">
        <f ca="1" xml:space="preserve">
  IF(OR($O1028 = 5, $O1028 = 6, $O1028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8" s="7" t="e">
        <f ca="1">VLOOKUP($M1028,Department!$A:$B,2,FALSE)</f>
        <v>#NUM!</v>
      </c>
      <c r="O1028" s="6">
        <f t="shared" ca="1" si="16"/>
        <v>11</v>
      </c>
      <c r="P1028" s="7" t="str">
        <f ca="1">VLOOKUP($O1028,Role!$A:$B,2,FALSE)</f>
        <v>Analyst</v>
      </c>
      <c r="Q1028" s="6">
        <f ca="1" xml:space="preserve">
IF($O1028 = 11 + N("Analyst"),
    RANDBETWEEN(5, 7) + N("Jr, Pleno, Sr"),
    ""
)</f>
        <v>7</v>
      </c>
      <c r="R1028" s="7" t="e">
        <f ca="1" xml:space="preserve">
IF($Q1028 &lt;&gt; "",
    VLOOKUP($Q1028,Level!$A:$B,2,FALSE),
    ""
)</f>
        <v>#N/A</v>
      </c>
      <c r="S1028" s="1" t="e">
        <f ca="1" xml:space="preserve">
IF($O1028 = 5 + N("Presidente"),
    27000,
    IF($O1028 = 6 + N("Vice-presidente"),
        23000,
        IF(OR($O1028 = 8, $O1028= 13, $O1028 = 12) + N("Secretária bilíngue ou coordenador ou especialista"),
            8000,
            IF($O1028 = 7 + N("Diretor"),
                15000,
                IF($O1028 = 14 + N("Gerente"),
                    12000,
                    IF($O1028 = 9 + N("Estagiário"),
                        705,
                        IF($O1028 = 10 + N("Trainee"),
                            805,
                            IF($O1028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IF($K1028 = 7,
  500,
  IF($K1028 = 8,
    1000,
    IF($K1028 = 9,
      1500,
      IF($K1028 = 10,
        2000,
        0
      )
    )
  )
)
+
N("Adicional no salário por área")
+
IF($M1028 = 14 + N("Tecnologia da Informação"),
  120,
  IF($M1028 = 16 + N("Vendas"),
    110,
    IF($M1028 = 15 + N("Jurídico"),
      100,
      IF(OR($M1028 = 8, $M1028 = 9, $M1028 = 11) + N("Recursos humanos ou comercial ou comunicação e marketing"),
        80,
        0
      )
    )
  )
)
+
N("Adicionando pegadinha")
+
IF(AND($M1028 = 16, $K1028 = 9, $O1028 = 11, $Q1028 = 5) + N("Se for de vendas, com mestrado, analista sênior"),
  IF(#REF! = 5,
    100,
    0
  )
  +
  IF($I1028 = "M",
    200,
    0
  ),
  0
)</f>
        <v>#NUM!</v>
      </c>
    </row>
    <row r="1029" spans="1:19" ht="14.25" customHeight="1" x14ac:dyDescent="0.2">
      <c r="A1029" s="7" t="s">
        <v>94</v>
      </c>
      <c r="B1029" s="5">
        <f>ROW()</f>
        <v>1029</v>
      </c>
      <c r="C1029" s="6" t="b">
        <v>1</v>
      </c>
      <c r="D1029" s="7" t="e">
        <f ca="1">IF($B1029 = 1 + N("Presidente"),
    127,
    IF($B1029 = 2 + N("Vice-Presidente"),
        72,
        IF($B1029 = 3 + N("Secretária bilíngue"),
            13,
            RANDBETWEEN(5,COUNT(#REF!) + 1)
        )
    )
)</f>
        <v>#NUM!</v>
      </c>
      <c r="E1029" s="7" t="e">
        <f ca="1">VLOOKUP($D1029,#REF!,2,FALSE)</f>
        <v>#NUM!</v>
      </c>
      <c r="F1029" s="7" t="e">
        <f ca="1" xml:space="preserve">
IF($B1029 = 1,
    0,
    RANDBETWEEN(5,COUNT(#REF!) + 1)
)</f>
        <v>#NUM!</v>
      </c>
      <c r="G1029" s="7" t="e">
        <f ca="1" xml:space="preserve">
IF($B1029 = 1 + N("Presidente"),
    "de Orléans e Bragança",
    VLOOKUP($F1029,#REF!,2,FALSE) &amp; " " &amp; VLOOKUP(RANDBETWEEN(5,COUNT(#REF!) + 1),#REF!,2,FALSE)
)</f>
        <v>#NUM!</v>
      </c>
      <c r="H1029" s="7" t="s">
        <v>1125</v>
      </c>
      <c r="I1029" s="7" t="s">
        <v>5</v>
      </c>
      <c r="J1029" s="8">
        <f ca="1" xml:space="preserve">
IF($O1029 = 5 + N("CEO"),
    TODAY() - 16340,
    IF($O1029 = 8 + N("Secretary"),
        RANDBETWEEN(TODAY() - 12418.5, TODAY()-6574.5),
        IF(OR($O1029 = 7, $O1029 = 14),
            RANDBETWEEN(TODAY() - 16071, TODAY() - 8766),
            IF(OR($O1029 = 13, $O1029 = 12, $O1029 = 11),
                RANDBETWEEN(TODAY() - 27393.75, TODAY() - 12783.75),
                RANDBETWEEN(TODAY() - 27393.75, TODAY()-10957.5)
            )
        )
    )
)</f>
        <v>24824</v>
      </c>
      <c r="K1029" s="6">
        <f ca="1" xml:space="preserve">
IF(OR($O1029 = 5, $O1029 = 6) + N("Se for presidente ou vice-presidente"),
    10 + N("Doutor"),
    IF($O1029 = 7 + N("Se for diretor"),
        RANDBETWEEN(8,10) + N("Graduate school or Master’s degree or Doctorate"),
        IF($O1029 = 14 + N("If a manager"),
            RANDBETWEEN(7,9),
            IF(OR($O1029 = 13, $O1029 = 12, $O1029 = 11) + N("If coordinator or specialist or analyst"),
                RANDBETWEEN(7,8),
                7
            )
        )
    )
)</f>
        <v>7</v>
      </c>
      <c r="L1029" s="8" t="str">
        <f ca="1">VLOOKUP($K1029,Education!$A:$B,2,FALSE)</f>
        <v>Undergraduate degree</v>
      </c>
      <c r="M1029" s="7" t="e">
        <f ca="1" xml:space="preserve">
  IF(OR($O1029 = 5, $O1029 = 6, $O1029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29" s="7" t="e">
        <f ca="1">VLOOKUP($M1029,Department!$A:$B,2,FALSE)</f>
        <v>#NUM!</v>
      </c>
      <c r="O1029" s="6">
        <f t="shared" ca="1" si="16"/>
        <v>10</v>
      </c>
      <c r="P1029" s="7" t="str">
        <f ca="1">VLOOKUP($O1029,Role!$A:$B,2,FALSE)</f>
        <v>Trainee</v>
      </c>
      <c r="Q1029" s="6" t="str">
        <f ca="1" xml:space="preserve">
IF($O1029 = 11 + N("Analyst"),
    RANDBETWEEN(5, 7) + N("Jr, Pleno, Sr"),
    ""
)</f>
        <v/>
      </c>
      <c r="R1029" s="7" t="str">
        <f ca="1" xml:space="preserve">
IF($Q1029 &lt;&gt; "",
    VLOOKUP($Q1029,Level!$A:$B,2,FALSE),
    ""
)</f>
        <v/>
      </c>
      <c r="S1029" s="1" t="e">
        <f ca="1" xml:space="preserve">
IF($O1029 = 5 + N("Presidente"),
    27000,
    IF($O1029 = 6 + N("Vice-presidente"),
        23000,
        IF(OR($O1029 = 8, $O1029= 13, $O1029 = 12) + N("Secretária bilíngue ou coordenador ou especialista"),
            8000,
            IF($O1029 = 7 + N("Diretor"),
                15000,
                IF($O1029 = 14 + N("Gerente"),
                    12000,
                    IF($O1029 = 9 + N("Estagiário"),
                        705,
                        IF($O1029 = 10 + N("Trainee"),
                            805,
                            IF($O1029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IF($K1029 = 7,
  500,
  IF($K1029 = 8,
    1000,
    IF($K1029 = 9,
      1500,
      IF($K1029 = 10,
        2000,
        0
      )
    )
  )
)
+
N("Adicional no salário por área")
+
IF($M1029 = 14 + N("Tecnologia da Informação"),
  120,
  IF($M1029 = 16 + N("Vendas"),
    110,
    IF($M1029 = 15 + N("Jurídico"),
      100,
      IF(OR($M1029 = 8, $M1029 = 9, $M1029 = 11) + N("Recursos humanos ou comercial ou comunicação e marketing"),
        80,
        0
      )
    )
  )
)
+
N("Adicionando pegadinha")
+
IF(AND($M1029 = 16, $K1029 = 9, $O1029 = 11, $Q1029 = 5) + N("Se for de vendas, com mestrado, analista sênior"),
  IF(#REF! = 5,
    100,
    0
  )
  +
  IF($I1029 = "M",
    200,
    0
  ),
  0
)</f>
        <v>#NUM!</v>
      </c>
    </row>
    <row r="1030" spans="1:19" ht="14.25" customHeight="1" x14ac:dyDescent="0.2">
      <c r="A1030" s="7" t="s">
        <v>94</v>
      </c>
      <c r="B1030" s="5">
        <f>ROW()</f>
        <v>1030</v>
      </c>
      <c r="C1030" s="6" t="b">
        <v>1</v>
      </c>
      <c r="D1030" s="7" t="e">
        <f ca="1">IF($B1030 = 1 + N("Presidente"),
    127,
    IF($B1030 = 2 + N("Vice-Presidente"),
        72,
        IF($B1030 = 3 + N("Secretária bilíngue"),
            13,
            RANDBETWEEN(5,COUNT(#REF!) + 1)
        )
    )
)</f>
        <v>#NUM!</v>
      </c>
      <c r="E1030" s="7" t="e">
        <f ca="1">VLOOKUP($D1030,#REF!,2,FALSE)</f>
        <v>#NUM!</v>
      </c>
      <c r="F1030" s="7" t="e">
        <f ca="1" xml:space="preserve">
IF($B1030 = 1,
    0,
    RANDBETWEEN(5,COUNT(#REF!) + 1)
)</f>
        <v>#NUM!</v>
      </c>
      <c r="G1030" s="7" t="e">
        <f ca="1" xml:space="preserve">
IF($B1030 = 1 + N("Presidente"),
    "de Orléans e Bragança",
    VLOOKUP($F1030,#REF!,2,FALSE) &amp; " " &amp; VLOOKUP(RANDBETWEEN(5,COUNT(#REF!) + 1),#REF!,2,FALSE)
)</f>
        <v>#NUM!</v>
      </c>
      <c r="H1030" s="7" t="s">
        <v>1126</v>
      </c>
      <c r="I1030" s="7" t="s">
        <v>6</v>
      </c>
      <c r="J1030" s="8">
        <f ca="1" xml:space="preserve">
IF($O1030 = 5 + N("CEO"),
    TODAY() - 16340,
    IF($O1030 = 8 + N("Secretary"),
        RANDBETWEEN(TODAY() - 12418.5, TODAY()-6574.5),
        IF(OR($O1030 = 7, $O1030 = 14),
            RANDBETWEEN(TODAY() - 16071, TODAY() - 8766),
            IF(OR($O1030 = 13, $O1030 = 12, $O1030 = 11),
                RANDBETWEEN(TODAY() - 27393.75, TODAY() - 12783.75),
                RANDBETWEEN(TODAY() - 27393.75, TODAY()-10957.5)
            )
        )
    )
)</f>
        <v>17715</v>
      </c>
      <c r="K1030" s="6">
        <f ca="1" xml:space="preserve">
IF(OR($O1030 = 5, $O1030 = 6) + N("Se for presidente ou vice-presidente"),
    10 + N("Doutor"),
    IF($O1030 = 7 + N("Se for diretor"),
        RANDBETWEEN(8,10) + N("Graduate school or Master’s degree or Doctorate"),
        IF($O1030 = 14 + N("If a manager"),
            RANDBETWEEN(7,9),
            IF(OR($O1030 = 13, $O1030 = 12, $O1030 = 11) + N("If coordinator or specialist or analyst"),
                RANDBETWEEN(7,8),
                7
            )
        )
    )
)</f>
        <v>7</v>
      </c>
      <c r="L1030" s="8" t="str">
        <f ca="1">VLOOKUP($K1030,Education!$A:$B,2,FALSE)</f>
        <v>Undergraduate degree</v>
      </c>
      <c r="M1030" s="7" t="e">
        <f ca="1" xml:space="preserve">
  IF(OR($O1030 = 5, $O1030 = 6, $O1030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0" s="7" t="e">
        <f ca="1">VLOOKUP($M1030,Department!$A:$B,2,FALSE)</f>
        <v>#NUM!</v>
      </c>
      <c r="O1030" s="6">
        <f t="shared" ca="1" si="16"/>
        <v>11</v>
      </c>
      <c r="P1030" s="7" t="str">
        <f ca="1">VLOOKUP($O1030,Role!$A:$B,2,FALSE)</f>
        <v>Analyst</v>
      </c>
      <c r="Q1030" s="6">
        <f ca="1" xml:space="preserve">
IF($O1030 = 11 + N("Analyst"),
    RANDBETWEEN(5, 7) + N("Jr, Pleno, Sr"),
    ""
)</f>
        <v>7</v>
      </c>
      <c r="R1030" s="7" t="e">
        <f ca="1" xml:space="preserve">
IF($Q1030 &lt;&gt; "",
    VLOOKUP($Q1030,Level!$A:$B,2,FALSE),
    ""
)</f>
        <v>#N/A</v>
      </c>
      <c r="S1030" s="1" t="e">
        <f ca="1" xml:space="preserve">
IF($O1030 = 5 + N("Presidente"),
    27000,
    IF($O1030 = 6 + N("Vice-presidente"),
        23000,
        IF(OR($O1030 = 8, $O1030= 13, $O1030 = 12) + N("Secretária bilíngue ou coordenador ou especialista"),
            8000,
            IF($O1030 = 7 + N("Diretor"),
                15000,
                IF($O1030 = 14 + N("Gerente"),
                    12000,
                    IF($O1030 = 9 + N("Estagiário"),
                        705,
                        IF($O1030 = 10 + N("Trainee"),
                            805,
                            IF($O1030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IF($K1030 = 7,
  500,
  IF($K1030 = 8,
    1000,
    IF($K1030 = 9,
      1500,
      IF($K1030 = 10,
        2000,
        0
      )
    )
  )
)
+
N("Adicional no salário por área")
+
IF($M1030 = 14 + N("Tecnologia da Informação"),
  120,
  IF($M1030 = 16 + N("Vendas"),
    110,
    IF($M1030 = 15 + N("Jurídico"),
      100,
      IF(OR($M1030 = 8, $M1030 = 9, $M1030 = 11) + N("Recursos humanos ou comercial ou comunicação e marketing"),
        80,
        0
      )
    )
  )
)
+
N("Adicionando pegadinha")
+
IF(AND($M1030 = 16, $K1030 = 9, $O1030 = 11, $Q1030 = 5) + N("Se for de vendas, com mestrado, analista sênior"),
  IF(#REF! = 5,
    100,
    0
  )
  +
  IF($I1030 = "M",
    200,
    0
  ),
  0
)</f>
        <v>#NUM!</v>
      </c>
    </row>
    <row r="1031" spans="1:19" ht="14.25" customHeight="1" x14ac:dyDescent="0.2">
      <c r="A1031" s="7" t="s">
        <v>94</v>
      </c>
      <c r="B1031" s="5">
        <f>ROW()</f>
        <v>1031</v>
      </c>
      <c r="C1031" s="6" t="b">
        <v>1</v>
      </c>
      <c r="D1031" s="7" t="e">
        <f ca="1">IF($B1031 = 1 + N("Presidente"),
    127,
    IF($B1031 = 2 + N("Vice-Presidente"),
        72,
        IF($B1031 = 3 + N("Secretária bilíngue"),
            13,
            RANDBETWEEN(5,COUNT(#REF!) + 1)
        )
    )
)</f>
        <v>#NUM!</v>
      </c>
      <c r="E1031" s="7" t="e">
        <f ca="1">VLOOKUP($D1031,#REF!,2,FALSE)</f>
        <v>#NUM!</v>
      </c>
      <c r="F1031" s="7" t="e">
        <f ca="1" xml:space="preserve">
IF($B1031 = 1,
    0,
    RANDBETWEEN(5,COUNT(#REF!) + 1)
)</f>
        <v>#NUM!</v>
      </c>
      <c r="G1031" s="7" t="e">
        <f ca="1" xml:space="preserve">
IF($B1031 = 1 + N("Presidente"),
    "de Orléans e Bragança",
    VLOOKUP($F1031,#REF!,2,FALSE) &amp; " " &amp; VLOOKUP(RANDBETWEEN(5,COUNT(#REF!) + 1),#REF!,2,FALSE)
)</f>
        <v>#NUM!</v>
      </c>
      <c r="H1031" s="7" t="s">
        <v>1127</v>
      </c>
      <c r="I1031" s="7" t="s">
        <v>6</v>
      </c>
      <c r="J1031" s="8">
        <f ca="1" xml:space="preserve">
IF($O1031 = 5 + N("CEO"),
    TODAY() - 16340,
    IF($O1031 = 8 + N("Secretary"),
        RANDBETWEEN(TODAY() - 12418.5, TODAY()-6574.5),
        IF(OR($O1031 = 7, $O1031 = 14),
            RANDBETWEEN(TODAY() - 16071, TODAY() - 8766),
            IF(OR($O1031 = 13, $O1031 = 12, $O1031 = 11),
                RANDBETWEEN(TODAY() - 27393.75, TODAY() - 12783.75),
                RANDBETWEEN(TODAY() - 27393.75, TODAY()-10957.5)
            )
        )
    )
)</f>
        <v>32330</v>
      </c>
      <c r="K1031" s="6">
        <f ca="1" xml:space="preserve">
IF(OR($O1031 = 5, $O1031 = 6) + N("Se for presidente ou vice-presidente"),
    10 + N("Doutor"),
    IF($O1031 = 7 + N("Se for diretor"),
        RANDBETWEEN(8,10) + N("Graduate school or Master’s degree or Doctorate"),
        IF($O1031 = 14 + N("If a manager"),
            RANDBETWEEN(7,9),
            IF(OR($O1031 = 13, $O1031 = 12, $O1031 = 11) + N("If coordinator or specialist or analyst"),
                RANDBETWEEN(7,8),
                7
            )
        )
    )
)</f>
        <v>7</v>
      </c>
      <c r="L1031" s="8" t="str">
        <f ca="1">VLOOKUP($K1031,Education!$A:$B,2,FALSE)</f>
        <v>Undergraduate degree</v>
      </c>
      <c r="M1031" s="7" t="e">
        <f ca="1" xml:space="preserve">
  IF(OR($O1031 = 5, $O1031 = 6, $O1031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1" s="7" t="e">
        <f ca="1">VLOOKUP($M1031,Department!$A:$B,2,FALSE)</f>
        <v>#NUM!</v>
      </c>
      <c r="O1031" s="6">
        <f t="shared" ca="1" si="16"/>
        <v>10</v>
      </c>
      <c r="P1031" s="7" t="str">
        <f ca="1">VLOOKUP($O1031,Role!$A:$B,2,FALSE)</f>
        <v>Trainee</v>
      </c>
      <c r="Q1031" s="6" t="str">
        <f ca="1" xml:space="preserve">
IF($O1031 = 11 + N("Analyst"),
    RANDBETWEEN(5, 7) + N("Jr, Pleno, Sr"),
    ""
)</f>
        <v/>
      </c>
      <c r="R1031" s="7" t="str">
        <f ca="1" xml:space="preserve">
IF($Q1031 &lt;&gt; "",
    VLOOKUP($Q1031,Level!$A:$B,2,FALSE),
    ""
)</f>
        <v/>
      </c>
      <c r="S1031" s="1" t="e">
        <f ca="1" xml:space="preserve">
IF($O1031 = 5 + N("Presidente"),
    27000,
    IF($O1031 = 6 + N("Vice-presidente"),
        23000,
        IF(OR($O1031 = 8, $O1031= 13, $O1031 = 12) + N("Secretária bilíngue ou coordenador ou especialista"),
            8000,
            IF($O1031 = 7 + N("Diretor"),
                15000,
                IF($O1031 = 14 + N("Gerente"),
                    12000,
                    IF($O1031 = 9 + N("Estagiário"),
                        705,
                        IF($O1031 = 10 + N("Trainee"),
                            805,
                            IF($O1031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IF($K1031 = 7,
  500,
  IF($K1031 = 8,
    1000,
    IF($K1031 = 9,
      1500,
      IF($K1031 = 10,
        2000,
        0
      )
    )
  )
)
+
N("Adicional no salário por área")
+
IF($M1031 = 14 + N("Tecnologia da Informação"),
  120,
  IF($M1031 = 16 + N("Vendas"),
    110,
    IF($M1031 = 15 + N("Jurídico"),
      100,
      IF(OR($M1031 = 8, $M1031 = 9, $M1031 = 11) + N("Recursos humanos ou comercial ou comunicação e marketing"),
        80,
        0
      )
    )
  )
)
+
N("Adicionando pegadinha")
+
IF(AND($M1031 = 16, $K1031 = 9, $O1031 = 11, $Q1031 = 5) + N("Se for de vendas, com mestrado, analista sênior"),
  IF(#REF! = 5,
    100,
    0
  )
  +
  IF($I1031 = "M",
    200,
    0
  ),
  0
)</f>
        <v>#NUM!</v>
      </c>
    </row>
    <row r="1032" spans="1:19" ht="14.25" customHeight="1" x14ac:dyDescent="0.2">
      <c r="A1032" s="7" t="s">
        <v>94</v>
      </c>
      <c r="B1032" s="5">
        <f>ROW()</f>
        <v>1032</v>
      </c>
      <c r="C1032" s="6" t="b">
        <v>1</v>
      </c>
      <c r="D1032" s="7" t="e">
        <f ca="1">IF($B1032 = 1 + N("Presidente"),
    127,
    IF($B1032 = 2 + N("Vice-Presidente"),
        72,
        IF($B1032 = 3 + N("Secretária bilíngue"),
            13,
            RANDBETWEEN(5,COUNT(#REF!) + 1)
        )
    )
)</f>
        <v>#NUM!</v>
      </c>
      <c r="E1032" s="7" t="e">
        <f ca="1">VLOOKUP($D1032,#REF!,2,FALSE)</f>
        <v>#NUM!</v>
      </c>
      <c r="F1032" s="7" t="e">
        <f ca="1" xml:space="preserve">
IF($B1032 = 1,
    0,
    RANDBETWEEN(5,COUNT(#REF!) + 1)
)</f>
        <v>#NUM!</v>
      </c>
      <c r="G1032" s="7" t="e">
        <f ca="1" xml:space="preserve">
IF($B1032 = 1 + N("Presidente"),
    "de Orléans e Bragança",
    VLOOKUP($F1032,#REF!,2,FALSE) &amp; " " &amp; VLOOKUP(RANDBETWEEN(5,COUNT(#REF!) + 1),#REF!,2,FALSE)
)</f>
        <v>#NUM!</v>
      </c>
      <c r="H1032" s="7" t="s">
        <v>1128</v>
      </c>
      <c r="I1032" s="7" t="s">
        <v>6</v>
      </c>
      <c r="J1032" s="8">
        <f ca="1" xml:space="preserve">
IF($O1032 = 5 + N("CEO"),
    TODAY() - 16340,
    IF($O1032 = 8 + N("Secretary"),
        RANDBETWEEN(TODAY() - 12418.5, TODAY()-6574.5),
        IF(OR($O1032 = 7, $O1032 = 14),
            RANDBETWEEN(TODAY() - 16071, TODAY() - 8766),
            IF(OR($O1032 = 13, $O1032 = 12, $O1032 = 11),
                RANDBETWEEN(TODAY() - 27393.75, TODAY() - 12783.75),
                RANDBETWEEN(TODAY() - 27393.75, TODAY()-10957.5)
            )
        )
    )
)</f>
        <v>20091</v>
      </c>
      <c r="K1032" s="6">
        <f ca="1" xml:space="preserve">
IF(OR($O1032 = 5, $O1032 = 6) + N("Se for presidente ou vice-presidente"),
    10 + N("Doutor"),
    IF($O1032 = 7 + N("Se for diretor"),
        RANDBETWEEN(8,10) + N("Graduate school or Master’s degree or Doctorate"),
        IF($O1032 = 14 + N("If a manager"),
            RANDBETWEEN(7,9),
            IF(OR($O1032 = 13, $O1032 = 12, $O1032 = 11) + N("If coordinator or specialist or analyst"),
                RANDBETWEEN(7,8),
                7
            )
        )
    )
)</f>
        <v>8</v>
      </c>
      <c r="L1032" s="8" t="str">
        <f ca="1">VLOOKUP($K1032,Education!$A:$B,2,FALSE)</f>
        <v>Graduate school</v>
      </c>
      <c r="M1032" s="7" t="e">
        <f ca="1" xml:space="preserve">
  IF(OR($O1032 = 5, $O1032 = 6, $O1032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2" s="7" t="e">
        <f ca="1">VLOOKUP($M1032,Department!$A:$B,2,FALSE)</f>
        <v>#NUM!</v>
      </c>
      <c r="O1032" s="6">
        <f t="shared" ca="1" si="16"/>
        <v>11</v>
      </c>
      <c r="P1032" s="7" t="str">
        <f ca="1">VLOOKUP($O1032,Role!$A:$B,2,FALSE)</f>
        <v>Analyst</v>
      </c>
      <c r="Q1032" s="6">
        <f ca="1" xml:space="preserve">
IF($O1032 = 11 + N("Analyst"),
    RANDBETWEEN(5, 7) + N("Jr, Pleno, Sr"),
    ""
)</f>
        <v>6</v>
      </c>
      <c r="R1032" s="7" t="e">
        <f ca="1" xml:space="preserve">
IF($Q1032 &lt;&gt; "",
    VLOOKUP($Q1032,Level!$A:$B,2,FALSE),
    ""
)</f>
        <v>#N/A</v>
      </c>
      <c r="S1032" s="1" t="e">
        <f ca="1" xml:space="preserve">
IF($O1032 = 5 + N("Presidente"),
    27000,
    IF($O1032 = 6 + N("Vice-presidente"),
        23000,
        IF(OR($O1032 = 8, $O1032= 13, $O1032 = 12) + N("Secretária bilíngue ou coordenador ou especialista"),
            8000,
            IF($O1032 = 7 + N("Diretor"),
                15000,
                IF($O1032 = 14 + N("Gerente"),
                    12000,
                    IF($O1032 = 9 + N("Estagiário"),
                        705,
                        IF($O1032 = 10 + N("Trainee"),
                            805,
                            IF($O1032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IF($K1032 = 7,
  500,
  IF($K1032 = 8,
    1000,
    IF($K1032 = 9,
      1500,
      IF($K1032 = 10,
        2000,
        0
      )
    )
  )
)
+
N("Adicional no salário por área")
+
IF($M1032 = 14 + N("Tecnologia da Informação"),
  120,
  IF($M1032 = 16 + N("Vendas"),
    110,
    IF($M1032 = 15 + N("Jurídico"),
      100,
      IF(OR($M1032 = 8, $M1032 = 9, $M1032 = 11) + N("Recursos humanos ou comercial ou comunicação e marketing"),
        80,
        0
      )
    )
  )
)
+
N("Adicionando pegadinha")
+
IF(AND($M1032 = 16, $K1032 = 9, $O1032 = 11, $Q1032 = 5) + N("Se for de vendas, com mestrado, analista sênior"),
  IF(#REF! = 5,
    100,
    0
  )
  +
  IF($I1032 = "M",
    200,
    0
  ),
  0
)</f>
        <v>#NUM!</v>
      </c>
    </row>
    <row r="1033" spans="1:19" ht="14.25" customHeight="1" x14ac:dyDescent="0.2">
      <c r="A1033" s="7" t="s">
        <v>94</v>
      </c>
      <c r="B1033" s="5">
        <f>ROW()</f>
        <v>1033</v>
      </c>
      <c r="C1033" s="6" t="b">
        <v>1</v>
      </c>
      <c r="D1033" s="7" t="e">
        <f ca="1">IF($B1033 = 1 + N("Presidente"),
    127,
    IF($B1033 = 2 + N("Vice-Presidente"),
        72,
        IF($B1033 = 3 + N("Secretária bilíngue"),
            13,
            RANDBETWEEN(5,COUNT(#REF!) + 1)
        )
    )
)</f>
        <v>#NUM!</v>
      </c>
      <c r="E1033" s="7" t="e">
        <f ca="1">VLOOKUP($D1033,#REF!,2,FALSE)</f>
        <v>#NUM!</v>
      </c>
      <c r="F1033" s="7" t="e">
        <f ca="1" xml:space="preserve">
IF($B1033 = 1,
    0,
    RANDBETWEEN(5,COUNT(#REF!) + 1)
)</f>
        <v>#NUM!</v>
      </c>
      <c r="G1033" s="7" t="e">
        <f ca="1" xml:space="preserve">
IF($B1033 = 1 + N("Presidente"),
    "de Orléans e Bragança",
    VLOOKUP($F1033,#REF!,2,FALSE) &amp; " " &amp; VLOOKUP(RANDBETWEEN(5,COUNT(#REF!) + 1),#REF!,2,FALSE)
)</f>
        <v>#NUM!</v>
      </c>
      <c r="H1033" s="7" t="s">
        <v>1129</v>
      </c>
      <c r="I1033" s="7" t="s">
        <v>5</v>
      </c>
      <c r="J1033" s="8">
        <f ca="1" xml:space="preserve">
IF($O1033 = 5 + N("CEO"),
    TODAY() - 16340,
    IF($O1033 = 8 + N("Secretary"),
        RANDBETWEEN(TODAY() - 12418.5, TODAY()-6574.5),
        IF(OR($O1033 = 7, $O1033 = 14),
            RANDBETWEEN(TODAY() - 16071, TODAY() - 8766),
            IF(OR($O1033 = 13, $O1033 = 12, $O1033 = 11),
                RANDBETWEEN(TODAY() - 27393.75, TODAY() - 12783.75),
                RANDBETWEEN(TODAY() - 27393.75, TODAY()-10957.5)
            )
        )
    )
)</f>
        <v>21335</v>
      </c>
      <c r="K1033" s="6">
        <f ca="1" xml:space="preserve">
IF(OR($O1033 = 5, $O1033 = 6) + N("Se for presidente ou vice-presidente"),
    10 + N("Doutor"),
    IF($O1033 = 7 + N("Se for diretor"),
        RANDBETWEEN(8,10) + N("Graduate school or Master’s degree or Doctorate"),
        IF($O1033 = 14 + N("If a manager"),
            RANDBETWEEN(7,9),
            IF(OR($O1033 = 13, $O1033 = 12, $O1033 = 11) + N("If coordinator or specialist or analyst"),
                RANDBETWEEN(7,8),
                7
            )
        )
    )
)</f>
        <v>7</v>
      </c>
      <c r="L1033" s="8" t="str">
        <f ca="1">VLOOKUP($K1033,Education!$A:$B,2,FALSE)</f>
        <v>Undergraduate degree</v>
      </c>
      <c r="M1033" s="7" t="e">
        <f ca="1" xml:space="preserve">
  IF(OR($O1033 = 5, $O1033 = 6, $O1033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3" s="7" t="e">
        <f ca="1">VLOOKUP($M1033,Department!$A:$B,2,FALSE)</f>
        <v>#NUM!</v>
      </c>
      <c r="O1033" s="6">
        <f t="shared" ca="1" si="16"/>
        <v>9</v>
      </c>
      <c r="P1033" s="7" t="str">
        <f ca="1">VLOOKUP($O1033,Role!$A:$B,2,FALSE)</f>
        <v>Intern</v>
      </c>
      <c r="Q1033" s="6" t="str">
        <f ca="1" xml:space="preserve">
IF($O1033 = 11 + N("Analyst"),
    RANDBETWEEN(5, 7) + N("Jr, Pleno, Sr"),
    ""
)</f>
        <v/>
      </c>
      <c r="R1033" s="7" t="str">
        <f ca="1" xml:space="preserve">
IF($Q1033 &lt;&gt; "",
    VLOOKUP($Q1033,Level!$A:$B,2,FALSE),
    ""
)</f>
        <v/>
      </c>
      <c r="S1033" s="1" t="e">
        <f ca="1" xml:space="preserve">
IF($O1033 = 5 + N("Presidente"),
    27000,
    IF($O1033 = 6 + N("Vice-presidente"),
        23000,
        IF(OR($O1033 = 8, $O1033= 13, $O1033 = 12) + N("Secretária bilíngue ou coordenador ou especialista"),
            8000,
            IF($O1033 = 7 + N("Diretor"),
                15000,
                IF($O1033 = 14 + N("Gerente"),
                    12000,
                    IF($O1033 = 9 + N("Estagiário"),
                        705,
                        IF($O1033 = 10 + N("Trainee"),
                            805,
                            IF($O1033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IF($K1033 = 7,
  500,
  IF($K1033 = 8,
    1000,
    IF($K1033 = 9,
      1500,
      IF($K1033 = 10,
        2000,
        0
      )
    )
  )
)
+
N("Adicional no salário por área")
+
IF($M1033 = 14 + N("Tecnologia da Informação"),
  120,
  IF($M1033 = 16 + N("Vendas"),
    110,
    IF($M1033 = 15 + N("Jurídico"),
      100,
      IF(OR($M1033 = 8, $M1033 = 9, $M1033 = 11) + N("Recursos humanos ou comercial ou comunicação e marketing"),
        80,
        0
      )
    )
  )
)
+
N("Adicionando pegadinha")
+
IF(AND($M1033 = 16, $K1033 = 9, $O1033 = 11, $Q1033 = 5) + N("Se for de vendas, com mestrado, analista sênior"),
  IF(#REF! = 5,
    100,
    0
  )
  +
  IF($I1033 = "M",
    200,
    0
  ),
  0
)</f>
        <v>#NUM!</v>
      </c>
    </row>
    <row r="1034" spans="1:19" ht="14.25" customHeight="1" x14ac:dyDescent="0.2">
      <c r="A1034" s="7" t="s">
        <v>94</v>
      </c>
      <c r="B1034" s="5">
        <f>ROW()</f>
        <v>1034</v>
      </c>
      <c r="C1034" s="6" t="b">
        <v>1</v>
      </c>
      <c r="D1034" s="7" t="e">
        <f ca="1">IF($B1034 = 1 + N("Presidente"),
    127,
    IF($B1034 = 2 + N("Vice-Presidente"),
        72,
        IF($B1034 = 3 + N("Secretária bilíngue"),
            13,
            RANDBETWEEN(5,COUNT(#REF!) + 1)
        )
    )
)</f>
        <v>#NUM!</v>
      </c>
      <c r="E1034" s="7" t="e">
        <f ca="1">VLOOKUP($D1034,#REF!,2,FALSE)</f>
        <v>#NUM!</v>
      </c>
      <c r="F1034" s="7" t="e">
        <f ca="1" xml:space="preserve">
IF($B1034 = 1,
    0,
    RANDBETWEEN(5,COUNT(#REF!) + 1)
)</f>
        <v>#NUM!</v>
      </c>
      <c r="G1034" s="7" t="e">
        <f ca="1" xml:space="preserve">
IF($B1034 = 1 + N("Presidente"),
    "de Orléans e Bragança",
    VLOOKUP($F1034,#REF!,2,FALSE) &amp; " " &amp; VLOOKUP(RANDBETWEEN(5,COUNT(#REF!) + 1),#REF!,2,FALSE)
)</f>
        <v>#NUM!</v>
      </c>
      <c r="H1034" s="7" t="s">
        <v>1130</v>
      </c>
      <c r="I1034" s="7" t="s">
        <v>5</v>
      </c>
      <c r="J1034" s="8">
        <f ca="1" xml:space="preserve">
IF($O1034 = 5 + N("CEO"),
    TODAY() - 16340,
    IF($O1034 = 8 + N("Secretary"),
        RANDBETWEEN(TODAY() - 12418.5, TODAY()-6574.5),
        IF(OR($O1034 = 7, $O1034 = 14),
            RANDBETWEEN(TODAY() - 16071, TODAY() - 8766),
            IF(OR($O1034 = 13, $O1034 = 12, $O1034 = 11),
                RANDBETWEEN(TODAY() - 27393.75, TODAY() - 12783.75),
                RANDBETWEEN(TODAY() - 27393.75, TODAY()-10957.5)
            )
        )
    )
)</f>
        <v>21265</v>
      </c>
      <c r="K1034" s="6">
        <f ca="1" xml:space="preserve">
IF(OR($O1034 = 5, $O1034 = 6) + N("Se for presidente ou vice-presidente"),
    10 + N("Doutor"),
    IF($O1034 = 7 + N("Se for diretor"),
        RANDBETWEEN(8,10) + N("Graduate school or Master’s degree or Doctorate"),
        IF($O1034 = 14 + N("If a manager"),
            RANDBETWEEN(7,9),
            IF(OR($O1034 = 13, $O1034 = 12, $O1034 = 11) + N("If coordinator or specialist or analyst"),
                RANDBETWEEN(7,8),
                7
            )
        )
    )
)</f>
        <v>8</v>
      </c>
      <c r="L1034" s="8" t="str">
        <f ca="1">VLOOKUP($K1034,Education!$A:$B,2,FALSE)</f>
        <v>Graduate school</v>
      </c>
      <c r="M1034" s="7" t="e">
        <f ca="1" xml:space="preserve">
  IF(OR($O1034 = 5, $O1034 = 6, $O1034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4" s="7" t="e">
        <f ca="1">VLOOKUP($M1034,Department!$A:$B,2,FALSE)</f>
        <v>#NUM!</v>
      </c>
      <c r="O1034" s="6">
        <f t="shared" ca="1" si="16"/>
        <v>11</v>
      </c>
      <c r="P1034" s="7" t="str">
        <f ca="1">VLOOKUP($O1034,Role!$A:$B,2,FALSE)</f>
        <v>Analyst</v>
      </c>
      <c r="Q1034" s="6">
        <f ca="1" xml:space="preserve">
IF($O1034 = 11 + N("Analyst"),
    RANDBETWEEN(5, 7) + N("Jr, Pleno, Sr"),
    ""
)</f>
        <v>5</v>
      </c>
      <c r="R1034" s="7" t="e">
        <f ca="1" xml:space="preserve">
IF($Q1034 &lt;&gt; "",
    VLOOKUP($Q1034,Level!$A:$B,2,FALSE),
    ""
)</f>
        <v>#N/A</v>
      </c>
      <c r="S1034" s="1" t="e">
        <f ca="1" xml:space="preserve">
IF($O1034 = 5 + N("Presidente"),
    27000,
    IF($O1034 = 6 + N("Vice-presidente"),
        23000,
        IF(OR($O1034 = 8, $O1034= 13, $O1034 = 12) + N("Secretária bilíngue ou coordenador ou especialista"),
            8000,
            IF($O1034 = 7 + N("Diretor"),
                15000,
                IF($O1034 = 14 + N("Gerente"),
                    12000,
                    IF($O1034 = 9 + N("Estagiário"),
                        705,
                        IF($O1034 = 10 + N("Trainee"),
                            805,
                            IF($O1034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IF($K1034 = 7,
  500,
  IF($K1034 = 8,
    1000,
    IF($K1034 = 9,
      1500,
      IF($K1034 = 10,
        2000,
        0
      )
    )
  )
)
+
N("Adicional no salário por área")
+
IF($M1034 = 14 + N("Tecnologia da Informação"),
  120,
  IF($M1034 = 16 + N("Vendas"),
    110,
    IF($M1034 = 15 + N("Jurídico"),
      100,
      IF(OR($M1034 = 8, $M1034 = 9, $M1034 = 11) + N("Recursos humanos ou comercial ou comunicação e marketing"),
        80,
        0
      )
    )
  )
)
+
N("Adicionando pegadinha")
+
IF(AND($M1034 = 16, $K1034 = 9, $O1034 = 11, $Q1034 = 5) + N("Se for de vendas, com mestrado, analista sênior"),
  IF(#REF! = 5,
    100,
    0
  )
  +
  IF($I1034 = "M",
    200,
    0
  ),
  0
)</f>
        <v>#NUM!</v>
      </c>
    </row>
    <row r="1035" spans="1:19" ht="14.25" customHeight="1" x14ac:dyDescent="0.2">
      <c r="A1035" s="7" t="s">
        <v>94</v>
      </c>
      <c r="B1035" s="5">
        <f>ROW()</f>
        <v>1035</v>
      </c>
      <c r="C1035" s="6" t="b">
        <v>1</v>
      </c>
      <c r="D1035" s="7" t="e">
        <f ca="1">IF($B1035 = 1 + N("Presidente"),
    127,
    IF($B1035 = 2 + N("Vice-Presidente"),
        72,
        IF($B1035 = 3 + N("Secretária bilíngue"),
            13,
            RANDBETWEEN(5,COUNT(#REF!) + 1)
        )
    )
)</f>
        <v>#NUM!</v>
      </c>
      <c r="E1035" s="7" t="e">
        <f ca="1">VLOOKUP($D1035,#REF!,2,FALSE)</f>
        <v>#NUM!</v>
      </c>
      <c r="F1035" s="7" t="e">
        <f ca="1" xml:space="preserve">
IF($B1035 = 1,
    0,
    RANDBETWEEN(5,COUNT(#REF!) + 1)
)</f>
        <v>#NUM!</v>
      </c>
      <c r="G1035" s="7" t="e">
        <f ca="1" xml:space="preserve">
IF($B1035 = 1 + N("Presidente"),
    "de Orléans e Bragança",
    VLOOKUP($F1035,#REF!,2,FALSE) &amp; " " &amp; VLOOKUP(RANDBETWEEN(5,COUNT(#REF!) + 1),#REF!,2,FALSE)
)</f>
        <v>#NUM!</v>
      </c>
      <c r="H1035" s="7" t="s">
        <v>1131</v>
      </c>
      <c r="I1035" s="7" t="s">
        <v>6</v>
      </c>
      <c r="J1035" s="8">
        <f ca="1" xml:space="preserve">
IF($O1035 = 5 + N("CEO"),
    TODAY() - 16340,
    IF($O1035 = 8 + N("Secretary"),
        RANDBETWEEN(TODAY() - 12418.5, TODAY()-6574.5),
        IF(OR($O1035 = 7, $O1035 = 14),
            RANDBETWEEN(TODAY() - 16071, TODAY() - 8766),
            IF(OR($O1035 = 13, $O1035 = 12, $O1035 = 11),
                RANDBETWEEN(TODAY() - 27393.75, TODAY() - 12783.75),
                RANDBETWEEN(TODAY() - 27393.75, TODAY()-10957.5)
            )
        )
    )
)</f>
        <v>19872</v>
      </c>
      <c r="K1035" s="6">
        <f ca="1" xml:space="preserve">
IF(OR($O1035 = 5, $O1035 = 6) + N("Se for presidente ou vice-presidente"),
    10 + N("Doutor"),
    IF($O1035 = 7 + N("Se for diretor"),
        RANDBETWEEN(8,10) + N("Graduate school or Master’s degree or Doctorate"),
        IF($O1035 = 14 + N("If a manager"),
            RANDBETWEEN(7,9),
            IF(OR($O1035 = 13, $O1035 = 12, $O1035 = 11) + N("If coordinator or specialist or analyst"),
                RANDBETWEEN(7,8),
                7
            )
        )
    )
)</f>
        <v>7</v>
      </c>
      <c r="L1035" s="8" t="str">
        <f ca="1">VLOOKUP($K1035,Education!$A:$B,2,FALSE)</f>
        <v>Undergraduate degree</v>
      </c>
      <c r="M1035" s="7" t="e">
        <f ca="1" xml:space="preserve">
  IF(OR($O1035 = 5, $O1035 = 6, $O1035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5" s="7" t="e">
        <f ca="1">VLOOKUP($M1035,Department!$A:$B,2,FALSE)</f>
        <v>#NUM!</v>
      </c>
      <c r="O1035" s="6">
        <f t="shared" ca="1" si="16"/>
        <v>9</v>
      </c>
      <c r="P1035" s="7" t="str">
        <f ca="1">VLOOKUP($O1035,Role!$A:$B,2,FALSE)</f>
        <v>Intern</v>
      </c>
      <c r="Q1035" s="6" t="str">
        <f ca="1" xml:space="preserve">
IF($O1035 = 11 + N("Analyst"),
    RANDBETWEEN(5, 7) + N("Jr, Pleno, Sr"),
    ""
)</f>
        <v/>
      </c>
      <c r="R1035" s="7" t="str">
        <f ca="1" xml:space="preserve">
IF($Q1035 &lt;&gt; "",
    VLOOKUP($Q1035,Level!$A:$B,2,FALSE),
    ""
)</f>
        <v/>
      </c>
      <c r="S1035" s="1" t="e">
        <f ca="1" xml:space="preserve">
IF($O1035 = 5 + N("Presidente"),
    27000,
    IF($O1035 = 6 + N("Vice-presidente"),
        23000,
        IF(OR($O1035 = 8, $O1035= 13, $O1035 = 12) + N("Secretária bilíngue ou coordenador ou especialista"),
            8000,
            IF($O1035 = 7 + N("Diretor"),
                15000,
                IF($O1035 = 14 + N("Gerente"),
                    12000,
                    IF($O1035 = 9 + N("Estagiário"),
                        705,
                        IF($O1035 = 10 + N("Trainee"),
                            805,
                            IF($O1035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IF($K1035 = 7,
  500,
  IF($K1035 = 8,
    1000,
    IF($K1035 = 9,
      1500,
      IF($K1035 = 10,
        2000,
        0
      )
    )
  )
)
+
N("Adicional no salário por área")
+
IF($M1035 = 14 + N("Tecnologia da Informação"),
  120,
  IF($M1035 = 16 + N("Vendas"),
    110,
    IF($M1035 = 15 + N("Jurídico"),
      100,
      IF(OR($M1035 = 8, $M1035 = 9, $M1035 = 11) + N("Recursos humanos ou comercial ou comunicação e marketing"),
        80,
        0
      )
    )
  )
)
+
N("Adicionando pegadinha")
+
IF(AND($M1035 = 16, $K1035 = 9, $O1035 = 11, $Q1035 = 5) + N("Se for de vendas, com mestrado, analista sênior"),
  IF(#REF! = 5,
    100,
    0
  )
  +
  IF($I1035 = "M",
    200,
    0
  ),
  0
)</f>
        <v>#NUM!</v>
      </c>
    </row>
    <row r="1036" spans="1:19" ht="14.25" customHeight="1" x14ac:dyDescent="0.2">
      <c r="A1036" s="7" t="s">
        <v>94</v>
      </c>
      <c r="B1036" s="5">
        <f>ROW()</f>
        <v>1036</v>
      </c>
      <c r="C1036" s="6" t="b">
        <v>1</v>
      </c>
      <c r="D1036" s="7" t="e">
        <f ca="1">IF($B1036 = 1 + N("Presidente"),
    127,
    IF($B1036 = 2 + N("Vice-Presidente"),
        72,
        IF($B1036 = 3 + N("Secretária bilíngue"),
            13,
            RANDBETWEEN(5,COUNT(#REF!) + 1)
        )
    )
)</f>
        <v>#NUM!</v>
      </c>
      <c r="E1036" s="7" t="e">
        <f ca="1">VLOOKUP($D1036,#REF!,2,FALSE)</f>
        <v>#NUM!</v>
      </c>
      <c r="F1036" s="7" t="e">
        <f ca="1" xml:space="preserve">
IF($B1036 = 1,
    0,
    RANDBETWEEN(5,COUNT(#REF!) + 1)
)</f>
        <v>#NUM!</v>
      </c>
      <c r="G1036" s="7" t="e">
        <f ca="1" xml:space="preserve">
IF($B1036 = 1 + N("Presidente"),
    "de Orléans e Bragança",
    VLOOKUP($F1036,#REF!,2,FALSE) &amp; " " &amp; VLOOKUP(RANDBETWEEN(5,COUNT(#REF!) + 1),#REF!,2,FALSE)
)</f>
        <v>#NUM!</v>
      </c>
      <c r="H1036" s="7" t="s">
        <v>1132</v>
      </c>
      <c r="I1036" s="7" t="s">
        <v>6</v>
      </c>
      <c r="J1036" s="8">
        <f ca="1" xml:space="preserve">
IF($O1036 = 5 + N("CEO"),
    TODAY() - 16340,
    IF($O1036 = 8 + N("Secretary"),
        RANDBETWEEN(TODAY() - 12418.5, TODAY()-6574.5),
        IF(OR($O1036 = 7, $O1036 = 14),
            RANDBETWEEN(TODAY() - 16071, TODAY() - 8766),
            IF(OR($O1036 = 13, $O1036 = 12, $O1036 = 11),
                RANDBETWEEN(TODAY() - 27393.75, TODAY() - 12783.75),
                RANDBETWEEN(TODAY() - 27393.75, TODAY()-10957.5)
            )
        )
    )
)</f>
        <v>27667</v>
      </c>
      <c r="K1036" s="6">
        <f ca="1" xml:space="preserve">
IF(OR($O1036 = 5, $O1036 = 6) + N("Se for presidente ou vice-presidente"),
    10 + N("Doutor"),
    IF($O1036 = 7 + N("Se for diretor"),
        RANDBETWEEN(8,10) + N("Graduate school or Master’s degree or Doctorate"),
        IF($O1036 = 14 + N("If a manager"),
            RANDBETWEEN(7,9),
            IF(OR($O1036 = 13, $O1036 = 12, $O1036 = 11) + N("If coordinator or specialist or analyst"),
                RANDBETWEEN(7,8),
                7
            )
        )
    )
)</f>
        <v>7</v>
      </c>
      <c r="L1036" s="8" t="str">
        <f ca="1">VLOOKUP($K1036,Education!$A:$B,2,FALSE)</f>
        <v>Undergraduate degree</v>
      </c>
      <c r="M1036" s="7" t="e">
        <f ca="1" xml:space="preserve">
  IF(OR($O1036 = 5, $O1036 = 6, $O1036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6" s="7" t="e">
        <f ca="1">VLOOKUP($M1036,Department!$A:$B,2,FALSE)</f>
        <v>#NUM!</v>
      </c>
      <c r="O1036" s="6">
        <f t="shared" ca="1" si="16"/>
        <v>11</v>
      </c>
      <c r="P1036" s="7" t="str">
        <f ca="1">VLOOKUP($O1036,Role!$A:$B,2,FALSE)</f>
        <v>Analyst</v>
      </c>
      <c r="Q1036" s="6">
        <f ca="1" xml:space="preserve">
IF($O1036 = 11 + N("Analyst"),
    RANDBETWEEN(5, 7) + N("Jr, Pleno, Sr"),
    ""
)</f>
        <v>5</v>
      </c>
      <c r="R1036" s="7" t="e">
        <f ca="1" xml:space="preserve">
IF($Q1036 &lt;&gt; "",
    VLOOKUP($Q1036,Level!$A:$B,2,FALSE),
    ""
)</f>
        <v>#N/A</v>
      </c>
      <c r="S1036" s="1" t="e">
        <f ca="1" xml:space="preserve">
IF($O1036 = 5 + N("Presidente"),
    27000,
    IF($O1036 = 6 + N("Vice-presidente"),
        23000,
        IF(OR($O1036 = 8, $O1036= 13, $O1036 = 12) + N("Secretária bilíngue ou coordenador ou especialista"),
            8000,
            IF($O1036 = 7 + N("Diretor"),
                15000,
                IF($O1036 = 14 + N("Gerente"),
                    12000,
                    IF($O1036 = 9 + N("Estagiário"),
                        705,
                        IF($O1036 = 10 + N("Trainee"),
                            805,
                            IF($O1036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IF($K1036 = 7,
  500,
  IF($K1036 = 8,
    1000,
    IF($K1036 = 9,
      1500,
      IF($K1036 = 10,
        2000,
        0
      )
    )
  )
)
+
N("Adicional no salário por área")
+
IF($M1036 = 14 + N("Tecnologia da Informação"),
  120,
  IF($M1036 = 16 + N("Vendas"),
    110,
    IF($M1036 = 15 + N("Jurídico"),
      100,
      IF(OR($M1036 = 8, $M1036 = 9, $M1036 = 11) + N("Recursos humanos ou comercial ou comunicação e marketing"),
        80,
        0
      )
    )
  )
)
+
N("Adicionando pegadinha")
+
IF(AND($M1036 = 16, $K1036 = 9, $O1036 = 11, $Q1036 = 5) + N("Se for de vendas, com mestrado, analista sênior"),
  IF(#REF! = 5,
    100,
    0
  )
  +
  IF($I1036 = "M",
    200,
    0
  ),
  0
)</f>
        <v>#NUM!</v>
      </c>
    </row>
    <row r="1037" spans="1:19" ht="14.25" customHeight="1" x14ac:dyDescent="0.2">
      <c r="A1037" s="7" t="s">
        <v>94</v>
      </c>
      <c r="B1037" s="5">
        <f>ROW()</f>
        <v>1037</v>
      </c>
      <c r="C1037" s="6" t="b">
        <v>1</v>
      </c>
      <c r="D1037" s="7" t="e">
        <f ca="1">IF($B1037 = 1 + N("Presidente"),
    127,
    IF($B1037 = 2 + N("Vice-Presidente"),
        72,
        IF($B1037 = 3 + N("Secretária bilíngue"),
            13,
            RANDBETWEEN(5,COUNT(#REF!) + 1)
        )
    )
)</f>
        <v>#NUM!</v>
      </c>
      <c r="E1037" s="7" t="e">
        <f ca="1">VLOOKUP($D1037,#REF!,2,FALSE)</f>
        <v>#NUM!</v>
      </c>
      <c r="F1037" s="7" t="e">
        <f ca="1" xml:space="preserve">
IF($B1037 = 1,
    0,
    RANDBETWEEN(5,COUNT(#REF!) + 1)
)</f>
        <v>#NUM!</v>
      </c>
      <c r="G1037" s="7" t="e">
        <f ca="1" xml:space="preserve">
IF($B1037 = 1 + N("Presidente"),
    "de Orléans e Bragança",
    VLOOKUP($F1037,#REF!,2,FALSE) &amp; " " &amp; VLOOKUP(RANDBETWEEN(5,COUNT(#REF!) + 1),#REF!,2,FALSE)
)</f>
        <v>#NUM!</v>
      </c>
      <c r="H1037" s="7" t="s">
        <v>1133</v>
      </c>
      <c r="I1037" s="7" t="s">
        <v>6</v>
      </c>
      <c r="J1037" s="8">
        <f ca="1" xml:space="preserve">
IF($O1037 = 5 + N("CEO"),
    TODAY() - 16340,
    IF($O1037 = 8 + N("Secretary"),
        RANDBETWEEN(TODAY() - 12418.5, TODAY()-6574.5),
        IF(OR($O1037 = 7, $O1037 = 14),
            RANDBETWEEN(TODAY() - 16071, TODAY() - 8766),
            IF(OR($O1037 = 13, $O1037 = 12, $O1037 = 11),
                RANDBETWEEN(TODAY() - 27393.75, TODAY() - 12783.75),
                RANDBETWEEN(TODAY() - 27393.75, TODAY()-10957.5)
            )
        )
    )
)</f>
        <v>31859</v>
      </c>
      <c r="K1037" s="6">
        <f ca="1" xml:space="preserve">
IF(OR($O1037 = 5, $O1037 = 6) + N("Se for presidente ou vice-presidente"),
    10 + N("Doutor"),
    IF($O1037 = 7 + N("Se for diretor"),
        RANDBETWEEN(8,10) + N("Graduate school or Master’s degree or Doctorate"),
        IF($O1037 = 14 + N("If a manager"),
            RANDBETWEEN(7,9),
            IF(OR($O1037 = 13, $O1037 = 12, $O1037 = 11) + N("If coordinator or specialist or analyst"),
                RANDBETWEEN(7,8),
                7
            )
        )
    )
)</f>
        <v>7</v>
      </c>
      <c r="L1037" s="8" t="str">
        <f ca="1">VLOOKUP($K1037,Education!$A:$B,2,FALSE)</f>
        <v>Undergraduate degree</v>
      </c>
      <c r="M1037" s="7" t="e">
        <f ca="1" xml:space="preserve">
  IF(OR($O1037 = 5, $O1037 = 6, $O1037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7" s="7" t="e">
        <f ca="1">VLOOKUP($M1037,Department!$A:$B,2,FALSE)</f>
        <v>#NUM!</v>
      </c>
      <c r="O1037" s="6">
        <f t="shared" ca="1" si="16"/>
        <v>10</v>
      </c>
      <c r="P1037" s="7" t="str">
        <f ca="1">VLOOKUP($O1037,Role!$A:$B,2,FALSE)</f>
        <v>Trainee</v>
      </c>
      <c r="Q1037" s="6" t="str">
        <f ca="1" xml:space="preserve">
IF($O1037 = 11 + N("Analyst"),
    RANDBETWEEN(5, 7) + N("Jr, Pleno, Sr"),
    ""
)</f>
        <v/>
      </c>
      <c r="R1037" s="7" t="str">
        <f ca="1" xml:space="preserve">
IF($Q1037 &lt;&gt; "",
    VLOOKUP($Q1037,Level!$A:$B,2,FALSE),
    ""
)</f>
        <v/>
      </c>
      <c r="S1037" s="1" t="e">
        <f ca="1" xml:space="preserve">
IF($O1037 = 5 + N("Presidente"),
    27000,
    IF($O1037 = 6 + N("Vice-presidente"),
        23000,
        IF(OR($O1037 = 8, $O1037= 13, $O1037 = 12) + N("Secretária bilíngue ou coordenador ou especialista"),
            8000,
            IF($O1037 = 7 + N("Diretor"),
                15000,
                IF($O1037 = 14 + N("Gerente"),
                    12000,
                    IF($O1037 = 9 + N("Estagiário"),
                        705,
                        IF($O1037 = 10 + N("Trainee"),
                            805,
                            IF($O1037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IF($K1037 = 7,
  500,
  IF($K1037 = 8,
    1000,
    IF($K1037 = 9,
      1500,
      IF($K1037 = 10,
        2000,
        0
      )
    )
  )
)
+
N("Adicional no salário por área")
+
IF($M1037 = 14 + N("Tecnologia da Informação"),
  120,
  IF($M1037 = 16 + N("Vendas"),
    110,
    IF($M1037 = 15 + N("Jurídico"),
      100,
      IF(OR($M1037 = 8, $M1037 = 9, $M1037 = 11) + N("Recursos humanos ou comercial ou comunicação e marketing"),
        80,
        0
      )
    )
  )
)
+
N("Adicionando pegadinha")
+
IF(AND($M1037 = 16, $K1037 = 9, $O1037 = 11, $Q1037 = 5) + N("Se for de vendas, com mestrado, analista sênior"),
  IF(#REF! = 5,
    100,
    0
  )
  +
  IF($I1037 = "M",
    200,
    0
  ),
  0
)</f>
        <v>#NUM!</v>
      </c>
    </row>
    <row r="1038" spans="1:19" ht="14.25" customHeight="1" x14ac:dyDescent="0.2">
      <c r="A1038" s="7" t="s">
        <v>94</v>
      </c>
      <c r="B1038" s="5">
        <f>ROW()</f>
        <v>1038</v>
      </c>
      <c r="C1038" s="6" t="b">
        <v>1</v>
      </c>
      <c r="D1038" s="7" t="e">
        <f ca="1">IF($B1038 = 1 + N("Presidente"),
    127,
    IF($B1038 = 2 + N("Vice-Presidente"),
        72,
        IF($B1038 = 3 + N("Secretária bilíngue"),
            13,
            RANDBETWEEN(5,COUNT(#REF!) + 1)
        )
    )
)</f>
        <v>#NUM!</v>
      </c>
      <c r="E1038" s="7" t="e">
        <f ca="1">VLOOKUP($D1038,#REF!,2,FALSE)</f>
        <v>#NUM!</v>
      </c>
      <c r="F1038" s="7" t="e">
        <f ca="1" xml:space="preserve">
IF($B1038 = 1,
    0,
    RANDBETWEEN(5,COUNT(#REF!) + 1)
)</f>
        <v>#NUM!</v>
      </c>
      <c r="G1038" s="7" t="e">
        <f ca="1" xml:space="preserve">
IF($B1038 = 1 + N("Presidente"),
    "de Orléans e Bragança",
    VLOOKUP($F1038,#REF!,2,FALSE) &amp; " " &amp; VLOOKUP(RANDBETWEEN(5,COUNT(#REF!) + 1),#REF!,2,FALSE)
)</f>
        <v>#NUM!</v>
      </c>
      <c r="H1038" s="7" t="s">
        <v>1134</v>
      </c>
      <c r="I1038" s="7" t="s">
        <v>5</v>
      </c>
      <c r="J1038" s="8">
        <f ca="1" xml:space="preserve">
IF($O1038 = 5 + N("CEO"),
    TODAY() - 16340,
    IF($O1038 = 8 + N("Secretary"),
        RANDBETWEEN(TODAY() - 12418.5, TODAY()-6574.5),
        IF(OR($O1038 = 7, $O1038 = 14),
            RANDBETWEEN(TODAY() - 16071, TODAY() - 8766),
            IF(OR($O1038 = 13, $O1038 = 12, $O1038 = 11),
                RANDBETWEEN(TODAY() - 27393.75, TODAY() - 12783.75),
                RANDBETWEEN(TODAY() - 27393.75, TODAY()-10957.5)
            )
        )
    )
)</f>
        <v>25632</v>
      </c>
      <c r="K1038" s="6">
        <f ca="1" xml:space="preserve">
IF(OR($O1038 = 5, $O1038 = 6) + N("Se for presidente ou vice-presidente"),
    10 + N("Doutor"),
    IF($O1038 = 7 + N("Se for diretor"),
        RANDBETWEEN(8,10) + N("Graduate school or Master’s degree or Doctorate"),
        IF($O1038 = 14 + N("If a manager"),
            RANDBETWEEN(7,9),
            IF(OR($O1038 = 13, $O1038 = 12, $O1038 = 11) + N("If coordinator or specialist or analyst"),
                RANDBETWEEN(7,8),
                7
            )
        )
    )
)</f>
        <v>8</v>
      </c>
      <c r="L1038" s="8" t="str">
        <f ca="1">VLOOKUP($K1038,Education!$A:$B,2,FALSE)</f>
        <v>Graduate school</v>
      </c>
      <c r="M1038" s="7" t="e">
        <f ca="1" xml:space="preserve">
  IF(OR($O1038 = 5, $O1038 = 6, $O1038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8" s="7" t="e">
        <f ca="1">VLOOKUP($M1038,Department!$A:$B,2,FALSE)</f>
        <v>#NUM!</v>
      </c>
      <c r="O1038" s="6">
        <f t="shared" ca="1" si="16"/>
        <v>11</v>
      </c>
      <c r="P1038" s="7" t="str">
        <f ca="1">VLOOKUP($O1038,Role!$A:$B,2,FALSE)</f>
        <v>Analyst</v>
      </c>
      <c r="Q1038" s="6">
        <f ca="1" xml:space="preserve">
IF($O1038 = 11 + N("Analyst"),
    RANDBETWEEN(5, 7) + N("Jr, Pleno, Sr"),
    ""
)</f>
        <v>5</v>
      </c>
      <c r="R1038" s="7" t="e">
        <f ca="1" xml:space="preserve">
IF($Q1038 &lt;&gt; "",
    VLOOKUP($Q1038,Level!$A:$B,2,FALSE),
    ""
)</f>
        <v>#N/A</v>
      </c>
      <c r="S1038" s="1" t="e">
        <f ca="1" xml:space="preserve">
IF($O1038 = 5 + N("Presidente"),
    27000,
    IF($O1038 = 6 + N("Vice-presidente"),
        23000,
        IF(OR($O1038 = 8, $O1038= 13, $O1038 = 12) + N("Secretária bilíngue ou coordenador ou especialista"),
            8000,
            IF($O1038 = 7 + N("Diretor"),
                15000,
                IF($O1038 = 14 + N("Gerente"),
                    12000,
                    IF($O1038 = 9 + N("Estagiário"),
                        705,
                        IF($O1038 = 10 + N("Trainee"),
                            805,
                            IF($O1038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IF($K1038 = 7,
  500,
  IF($K1038 = 8,
    1000,
    IF($K1038 = 9,
      1500,
      IF($K1038 = 10,
        2000,
        0
      )
    )
  )
)
+
N("Adicional no salário por área")
+
IF($M1038 = 14 + N("Tecnologia da Informação"),
  120,
  IF($M1038 = 16 + N("Vendas"),
    110,
    IF($M1038 = 15 + N("Jurídico"),
      100,
      IF(OR($M1038 = 8, $M1038 = 9, $M1038 = 11) + N("Recursos humanos ou comercial ou comunicação e marketing"),
        80,
        0
      )
    )
  )
)
+
N("Adicionando pegadinha")
+
IF(AND($M1038 = 16, $K1038 = 9, $O1038 = 11, $Q1038 = 5) + N("Se for de vendas, com mestrado, analista sênior"),
  IF(#REF! = 5,
    100,
    0
  )
  +
  IF($I1038 = "M",
    200,
    0
  ),
  0
)</f>
        <v>#NUM!</v>
      </c>
    </row>
    <row r="1039" spans="1:19" ht="14.25" customHeight="1" x14ac:dyDescent="0.2">
      <c r="A1039" s="7" t="s">
        <v>94</v>
      </c>
      <c r="B1039" s="5">
        <f>ROW()</f>
        <v>1039</v>
      </c>
      <c r="C1039" s="6" t="b">
        <v>1</v>
      </c>
      <c r="D1039" s="7" t="e">
        <f ca="1">IF($B1039 = 1 + N("Presidente"),
    127,
    IF($B1039 = 2 + N("Vice-Presidente"),
        72,
        IF($B1039 = 3 + N("Secretária bilíngue"),
            13,
            RANDBETWEEN(5,COUNT(#REF!) + 1)
        )
    )
)</f>
        <v>#NUM!</v>
      </c>
      <c r="E1039" s="7" t="e">
        <f ca="1">VLOOKUP($D1039,#REF!,2,FALSE)</f>
        <v>#NUM!</v>
      </c>
      <c r="F1039" s="7" t="e">
        <f ca="1" xml:space="preserve">
IF($B1039 = 1,
    0,
    RANDBETWEEN(5,COUNT(#REF!) + 1)
)</f>
        <v>#NUM!</v>
      </c>
      <c r="G1039" s="7" t="e">
        <f ca="1" xml:space="preserve">
IF($B1039 = 1 + N("Presidente"),
    "de Orléans e Bragança",
    VLOOKUP($F1039,#REF!,2,FALSE) &amp; " " &amp; VLOOKUP(RANDBETWEEN(5,COUNT(#REF!) + 1),#REF!,2,FALSE)
)</f>
        <v>#NUM!</v>
      </c>
      <c r="H1039" s="7" t="s">
        <v>1135</v>
      </c>
      <c r="I1039" s="7" t="s">
        <v>6</v>
      </c>
      <c r="J1039" s="8">
        <f ca="1" xml:space="preserve">
IF($O1039 = 5 + N("CEO"),
    TODAY() - 16340,
    IF($O1039 = 8 + N("Secretary"),
        RANDBETWEEN(TODAY() - 12418.5, TODAY()-6574.5),
        IF(OR($O1039 = 7, $O1039 = 14),
            RANDBETWEEN(TODAY() - 16071, TODAY() - 8766),
            IF(OR($O1039 = 13, $O1039 = 12, $O1039 = 11),
                RANDBETWEEN(TODAY() - 27393.75, TODAY() - 12783.75),
                RANDBETWEEN(TODAY() - 27393.75, TODAY()-10957.5)
            )
        )
    )
)</f>
        <v>25018</v>
      </c>
      <c r="K1039" s="6">
        <f ca="1" xml:space="preserve">
IF(OR($O1039 = 5, $O1039 = 6) + N("Se for presidente ou vice-presidente"),
    10 + N("Doutor"),
    IF($O1039 = 7 + N("Se for diretor"),
        RANDBETWEEN(8,10) + N("Graduate school or Master’s degree or Doctorate"),
        IF($O1039 = 14 + N("If a manager"),
            RANDBETWEEN(7,9),
            IF(OR($O1039 = 13, $O1039 = 12, $O1039 = 11) + N("If coordinator or specialist or analyst"),
                RANDBETWEEN(7,8),
                7
            )
        )
    )
)</f>
        <v>7</v>
      </c>
      <c r="L1039" s="8" t="str">
        <f ca="1">VLOOKUP($K1039,Education!$A:$B,2,FALSE)</f>
        <v>Undergraduate degree</v>
      </c>
      <c r="M1039" s="7" t="e">
        <f ca="1" xml:space="preserve">
  IF(OR($O1039 = 5, $O1039 = 6, $O1039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39" s="7" t="e">
        <f ca="1">VLOOKUP($M1039,Department!$A:$B,2,FALSE)</f>
        <v>#NUM!</v>
      </c>
      <c r="O1039" s="6">
        <f t="shared" ca="1" si="16"/>
        <v>10</v>
      </c>
      <c r="P1039" s="7" t="str">
        <f ca="1">VLOOKUP($O1039,Role!$A:$B,2,FALSE)</f>
        <v>Trainee</v>
      </c>
      <c r="Q1039" s="6" t="str">
        <f ca="1" xml:space="preserve">
IF($O1039 = 11 + N("Analyst"),
    RANDBETWEEN(5, 7) + N("Jr, Pleno, Sr"),
    ""
)</f>
        <v/>
      </c>
      <c r="R1039" s="7" t="str">
        <f ca="1" xml:space="preserve">
IF($Q1039 &lt;&gt; "",
    VLOOKUP($Q1039,Level!$A:$B,2,FALSE),
    ""
)</f>
        <v/>
      </c>
      <c r="S1039" s="1" t="e">
        <f ca="1" xml:space="preserve">
IF($O1039 = 5 + N("Presidente"),
    27000,
    IF($O1039 = 6 + N("Vice-presidente"),
        23000,
        IF(OR($O1039 = 8, $O1039= 13, $O1039 = 12) + N("Secretária bilíngue ou coordenador ou especialista"),
            8000,
            IF($O1039 = 7 + N("Diretor"),
                15000,
                IF($O1039 = 14 + N("Gerente"),
                    12000,
                    IF($O1039 = 9 + N("Estagiário"),
                        705,
                        IF($O1039 = 10 + N("Trainee"),
                            805,
                            IF($O1039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IF($K1039 = 7,
  500,
  IF($K1039 = 8,
    1000,
    IF($K1039 = 9,
      1500,
      IF($K1039 = 10,
        2000,
        0
      )
    )
  )
)
+
N("Adicional no salário por área")
+
IF($M1039 = 14 + N("Tecnologia da Informação"),
  120,
  IF($M1039 = 16 + N("Vendas"),
    110,
    IF($M1039 = 15 + N("Jurídico"),
      100,
      IF(OR($M1039 = 8, $M1039 = 9, $M1039 = 11) + N("Recursos humanos ou comercial ou comunicação e marketing"),
        80,
        0
      )
    )
  )
)
+
N("Adicionando pegadinha")
+
IF(AND($M1039 = 16, $K1039 = 9, $O1039 = 11, $Q1039 = 5) + N("Se for de vendas, com mestrado, analista sênior"),
  IF(#REF! = 5,
    100,
    0
  )
  +
  IF($I1039 = "M",
    200,
    0
  ),
  0
)</f>
        <v>#NUM!</v>
      </c>
    </row>
    <row r="1040" spans="1:19" ht="14.25" customHeight="1" x14ac:dyDescent="0.2">
      <c r="A1040" s="7" t="s">
        <v>94</v>
      </c>
      <c r="B1040" s="5">
        <f>ROW()</f>
        <v>1040</v>
      </c>
      <c r="C1040" s="6" t="b">
        <v>1</v>
      </c>
      <c r="D1040" s="7" t="e">
        <f ca="1">IF($B1040 = 1 + N("Presidente"),
    127,
    IF($B1040 = 2 + N("Vice-Presidente"),
        72,
        IF($B1040 = 3 + N("Secretária bilíngue"),
            13,
            RANDBETWEEN(5,COUNT(#REF!) + 1)
        )
    )
)</f>
        <v>#NUM!</v>
      </c>
      <c r="E1040" s="7" t="e">
        <f ca="1">VLOOKUP($D1040,#REF!,2,FALSE)</f>
        <v>#NUM!</v>
      </c>
      <c r="F1040" s="7" t="e">
        <f ca="1" xml:space="preserve">
IF($B1040 = 1,
    0,
    RANDBETWEEN(5,COUNT(#REF!) + 1)
)</f>
        <v>#NUM!</v>
      </c>
      <c r="G1040" s="7" t="e">
        <f ca="1" xml:space="preserve">
IF($B1040 = 1 + N("Presidente"),
    "de Orléans e Bragança",
    VLOOKUP($F1040,#REF!,2,FALSE) &amp; " " &amp; VLOOKUP(RANDBETWEEN(5,COUNT(#REF!) + 1),#REF!,2,FALSE)
)</f>
        <v>#NUM!</v>
      </c>
      <c r="H1040" s="7" t="s">
        <v>1136</v>
      </c>
      <c r="I1040" s="7" t="s">
        <v>5</v>
      </c>
      <c r="J1040" s="8">
        <f ca="1" xml:space="preserve">
IF($O1040 = 5 + N("CEO"),
    TODAY() - 16340,
    IF($O1040 = 8 + N("Secretary"),
        RANDBETWEEN(TODAY() - 12418.5, TODAY()-6574.5),
        IF(OR($O1040 = 7, $O1040 = 14),
            RANDBETWEEN(TODAY() - 16071, TODAY() - 8766),
            IF(OR($O1040 = 13, $O1040 = 12, $O1040 = 11),
                RANDBETWEEN(TODAY() - 27393.75, TODAY() - 12783.75),
                RANDBETWEEN(TODAY() - 27393.75, TODAY()-10957.5)
            )
        )
    )
)</f>
        <v>29781</v>
      </c>
      <c r="K1040" s="6">
        <f ca="1" xml:space="preserve">
IF(OR($O1040 = 5, $O1040 = 6) + N("Se for presidente ou vice-presidente"),
    10 + N("Doutor"),
    IF($O1040 = 7 + N("Se for diretor"),
        RANDBETWEEN(8,10) + N("Graduate school or Master’s degree or Doctorate"),
        IF($O1040 = 14 + N("If a manager"),
            RANDBETWEEN(7,9),
            IF(OR($O1040 = 13, $O1040 = 12, $O1040 = 11) + N("If coordinator or specialist or analyst"),
                RANDBETWEEN(7,8),
                7
            )
        )
    )
)</f>
        <v>8</v>
      </c>
      <c r="L1040" s="8" t="str">
        <f ca="1">VLOOKUP($K1040,Education!$A:$B,2,FALSE)</f>
        <v>Graduate school</v>
      </c>
      <c r="M1040" s="7" t="e">
        <f ca="1" xml:space="preserve">
  IF(OR($O1040 = 5, $O1040 = 6, $O1040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0" s="7" t="e">
        <f ca="1">VLOOKUP($M1040,Department!$A:$B,2,FALSE)</f>
        <v>#NUM!</v>
      </c>
      <c r="O1040" s="6">
        <f t="shared" ca="1" si="16"/>
        <v>11</v>
      </c>
      <c r="P1040" s="7" t="str">
        <f ca="1">VLOOKUP($O1040,Role!$A:$B,2,FALSE)</f>
        <v>Analyst</v>
      </c>
      <c r="Q1040" s="6">
        <f ca="1" xml:space="preserve">
IF($O1040 = 11 + N("Analyst"),
    RANDBETWEEN(5, 7) + N("Jr, Pleno, Sr"),
    ""
)</f>
        <v>6</v>
      </c>
      <c r="R1040" s="7" t="e">
        <f ca="1" xml:space="preserve">
IF($Q1040 &lt;&gt; "",
    VLOOKUP($Q1040,Level!$A:$B,2,FALSE),
    ""
)</f>
        <v>#N/A</v>
      </c>
      <c r="S1040" s="1" t="e">
        <f ca="1" xml:space="preserve">
IF($O1040 = 5 + N("Presidente"),
    27000,
    IF($O1040 = 6 + N("Vice-presidente"),
        23000,
        IF(OR($O1040 = 8, $O1040= 13, $O1040 = 12) + N("Secretária bilíngue ou coordenador ou especialista"),
            8000,
            IF($O1040 = 7 + N("Diretor"),
                15000,
                IF($O1040 = 14 + N("Gerente"),
                    12000,
                    IF($O1040 = 9 + N("Estagiário"),
                        705,
                        IF($O1040 = 10 + N("Trainee"),
                            805,
                            IF($O1040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IF($K1040 = 7,
  500,
  IF($K1040 = 8,
    1000,
    IF($K1040 = 9,
      1500,
      IF($K1040 = 10,
        2000,
        0
      )
    )
  )
)
+
N("Adicional no salário por área")
+
IF($M1040 = 14 + N("Tecnologia da Informação"),
  120,
  IF($M1040 = 16 + N("Vendas"),
    110,
    IF($M1040 = 15 + N("Jurídico"),
      100,
      IF(OR($M1040 = 8, $M1040 = 9, $M1040 = 11) + N("Recursos humanos ou comercial ou comunicação e marketing"),
        80,
        0
      )
    )
  )
)
+
N("Adicionando pegadinha")
+
IF(AND($M1040 = 16, $K1040 = 9, $O1040 = 11, $Q1040 = 5) + N("Se for de vendas, com mestrado, analista sênior"),
  IF(#REF! = 5,
    100,
    0
  )
  +
  IF($I1040 = "M",
    200,
    0
  ),
  0
)</f>
        <v>#NUM!</v>
      </c>
    </row>
    <row r="1041" spans="1:19" ht="14.25" customHeight="1" x14ac:dyDescent="0.2">
      <c r="A1041" s="7" t="s">
        <v>94</v>
      </c>
      <c r="B1041" s="5">
        <f>ROW()</f>
        <v>1041</v>
      </c>
      <c r="C1041" s="6" t="b">
        <v>1</v>
      </c>
      <c r="D1041" s="7" t="e">
        <f ca="1">IF($B1041 = 1 + N("Presidente"),
    127,
    IF($B1041 = 2 + N("Vice-Presidente"),
        72,
        IF($B1041 = 3 + N("Secretária bilíngue"),
            13,
            RANDBETWEEN(5,COUNT(#REF!) + 1)
        )
    )
)</f>
        <v>#NUM!</v>
      </c>
      <c r="E1041" s="7" t="e">
        <f ca="1">VLOOKUP($D1041,#REF!,2,FALSE)</f>
        <v>#NUM!</v>
      </c>
      <c r="F1041" s="7" t="e">
        <f ca="1" xml:space="preserve">
IF($B1041 = 1,
    0,
    RANDBETWEEN(5,COUNT(#REF!) + 1)
)</f>
        <v>#NUM!</v>
      </c>
      <c r="G1041" s="7" t="e">
        <f ca="1" xml:space="preserve">
IF($B1041 = 1 + N("Presidente"),
    "de Orléans e Bragança",
    VLOOKUP($F1041,#REF!,2,FALSE) &amp; " " &amp; VLOOKUP(RANDBETWEEN(5,COUNT(#REF!) + 1),#REF!,2,FALSE)
)</f>
        <v>#NUM!</v>
      </c>
      <c r="H1041" s="7" t="s">
        <v>1137</v>
      </c>
      <c r="I1041" s="7" t="s">
        <v>6</v>
      </c>
      <c r="J1041" s="8">
        <f ca="1" xml:space="preserve">
IF($O1041 = 5 + N("CEO"),
    TODAY() - 16340,
    IF($O1041 = 8 + N("Secretary"),
        RANDBETWEEN(TODAY() - 12418.5, TODAY()-6574.5),
        IF(OR($O1041 = 7, $O1041 = 14),
            RANDBETWEEN(TODAY() - 16071, TODAY() - 8766),
            IF(OR($O1041 = 13, $O1041 = 12, $O1041 = 11),
                RANDBETWEEN(TODAY() - 27393.75, TODAY() - 12783.75),
                RANDBETWEEN(TODAY() - 27393.75, TODAY()-10957.5)
            )
        )
    )
)</f>
        <v>26882</v>
      </c>
      <c r="K1041" s="6">
        <f ca="1" xml:space="preserve">
IF(OR($O1041 = 5, $O1041 = 6) + N("Se for presidente ou vice-presidente"),
    10 + N("Doutor"),
    IF($O1041 = 7 + N("Se for diretor"),
        RANDBETWEEN(8,10) + N("Graduate school or Master’s degree or Doctorate"),
        IF($O1041 = 14 + N("If a manager"),
            RANDBETWEEN(7,9),
            IF(OR($O1041 = 13, $O1041 = 12, $O1041 = 11) + N("If coordinator or specialist or analyst"),
                RANDBETWEEN(7,8),
                7
            )
        )
    )
)</f>
        <v>7</v>
      </c>
      <c r="L1041" s="8" t="str">
        <f ca="1">VLOOKUP($K1041,Education!$A:$B,2,FALSE)</f>
        <v>Undergraduate degree</v>
      </c>
      <c r="M1041" s="7" t="e">
        <f ca="1" xml:space="preserve">
  IF(OR($O1041 = 5, $O1041 = 6, $O1041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1" s="7" t="e">
        <f ca="1">VLOOKUP($M1041,Department!$A:$B,2,FALSE)</f>
        <v>#NUM!</v>
      </c>
      <c r="O1041" s="6">
        <f t="shared" ca="1" si="16"/>
        <v>9</v>
      </c>
      <c r="P1041" s="7" t="str">
        <f ca="1">VLOOKUP($O1041,Role!$A:$B,2,FALSE)</f>
        <v>Intern</v>
      </c>
      <c r="Q1041" s="6" t="str">
        <f ca="1" xml:space="preserve">
IF($O1041 = 11 + N("Analyst"),
    RANDBETWEEN(5, 7) + N("Jr, Pleno, Sr"),
    ""
)</f>
        <v/>
      </c>
      <c r="R1041" s="7" t="str">
        <f ca="1" xml:space="preserve">
IF($Q1041 &lt;&gt; "",
    VLOOKUP($Q1041,Level!$A:$B,2,FALSE),
    ""
)</f>
        <v/>
      </c>
      <c r="S1041" s="1" t="e">
        <f ca="1" xml:space="preserve">
IF($O1041 = 5 + N("Presidente"),
    27000,
    IF($O1041 = 6 + N("Vice-presidente"),
        23000,
        IF(OR($O1041 = 8, $O1041= 13, $O1041 = 12) + N("Secretária bilíngue ou coordenador ou especialista"),
            8000,
            IF($O1041 = 7 + N("Diretor"),
                15000,
                IF($O1041 = 14 + N("Gerente"),
                    12000,
                    IF($O1041 = 9 + N("Estagiário"),
                        705,
                        IF($O1041 = 10 + N("Trainee"),
                            805,
                            IF($O1041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IF($K1041 = 7,
  500,
  IF($K1041 = 8,
    1000,
    IF($K1041 = 9,
      1500,
      IF($K1041 = 10,
        2000,
        0
      )
    )
  )
)
+
N("Adicional no salário por área")
+
IF($M1041 = 14 + N("Tecnologia da Informação"),
  120,
  IF($M1041 = 16 + N("Vendas"),
    110,
    IF($M1041 = 15 + N("Jurídico"),
      100,
      IF(OR($M1041 = 8, $M1041 = 9, $M1041 = 11) + N("Recursos humanos ou comercial ou comunicação e marketing"),
        80,
        0
      )
    )
  )
)
+
N("Adicionando pegadinha")
+
IF(AND($M1041 = 16, $K1041 = 9, $O1041 = 11, $Q1041 = 5) + N("Se for de vendas, com mestrado, analista sênior"),
  IF(#REF! = 5,
    100,
    0
  )
  +
  IF($I1041 = "M",
    200,
    0
  ),
  0
)</f>
        <v>#NUM!</v>
      </c>
    </row>
    <row r="1042" spans="1:19" ht="14.25" customHeight="1" x14ac:dyDescent="0.2">
      <c r="A1042" s="7" t="s">
        <v>94</v>
      </c>
      <c r="B1042" s="5">
        <f>ROW()</f>
        <v>1042</v>
      </c>
      <c r="C1042" s="6" t="b">
        <v>1</v>
      </c>
      <c r="D1042" s="7" t="e">
        <f ca="1">IF($B1042 = 1 + N("Presidente"),
    127,
    IF($B1042 = 2 + N("Vice-Presidente"),
        72,
        IF($B1042 = 3 + N("Secretária bilíngue"),
            13,
            RANDBETWEEN(5,COUNT(#REF!) + 1)
        )
    )
)</f>
        <v>#NUM!</v>
      </c>
      <c r="E1042" s="7" t="e">
        <f ca="1">VLOOKUP($D1042,#REF!,2,FALSE)</f>
        <v>#NUM!</v>
      </c>
      <c r="F1042" s="7" t="e">
        <f ca="1" xml:space="preserve">
IF($B1042 = 1,
    0,
    RANDBETWEEN(5,COUNT(#REF!) + 1)
)</f>
        <v>#NUM!</v>
      </c>
      <c r="G1042" s="7" t="e">
        <f ca="1" xml:space="preserve">
IF($B1042 = 1 + N("Presidente"),
    "de Orléans e Bragança",
    VLOOKUP($F1042,#REF!,2,FALSE) &amp; " " &amp; VLOOKUP(RANDBETWEEN(5,COUNT(#REF!) + 1),#REF!,2,FALSE)
)</f>
        <v>#NUM!</v>
      </c>
      <c r="H1042" s="7" t="s">
        <v>1138</v>
      </c>
      <c r="I1042" s="7" t="s">
        <v>6</v>
      </c>
      <c r="J1042" s="8">
        <f ca="1" xml:space="preserve">
IF($O1042 = 5 + N("CEO"),
    TODAY() - 16340,
    IF($O1042 = 8 + N("Secretary"),
        RANDBETWEEN(TODAY() - 12418.5, TODAY()-6574.5),
        IF(OR($O1042 = 7, $O1042 = 14),
            RANDBETWEEN(TODAY() - 16071, TODAY() - 8766),
            IF(OR($O1042 = 13, $O1042 = 12, $O1042 = 11),
                RANDBETWEEN(TODAY() - 27393.75, TODAY() - 12783.75),
                RANDBETWEEN(TODAY() - 27393.75, TODAY()-10957.5)
            )
        )
    )
)</f>
        <v>31085</v>
      </c>
      <c r="K1042" s="6">
        <f ca="1" xml:space="preserve">
IF(OR($O1042 = 5, $O1042 = 6) + N("Se for presidente ou vice-presidente"),
    10 + N("Doutor"),
    IF($O1042 = 7 + N("Se for diretor"),
        RANDBETWEEN(8,10) + N("Graduate school or Master’s degree or Doctorate"),
        IF($O1042 = 14 + N("If a manager"),
            RANDBETWEEN(7,9),
            IF(OR($O1042 = 13, $O1042 = 12, $O1042 = 11) + N("If coordinator or specialist or analyst"),
                RANDBETWEEN(7,8),
                7
            )
        )
    )
)</f>
        <v>7</v>
      </c>
      <c r="L1042" s="8" t="str">
        <f ca="1">VLOOKUP($K1042,Education!$A:$B,2,FALSE)</f>
        <v>Undergraduate degree</v>
      </c>
      <c r="M1042" s="7" t="e">
        <f ca="1" xml:space="preserve">
  IF(OR($O1042 = 5, $O1042 = 6, $O1042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2" s="7" t="e">
        <f ca="1">VLOOKUP($M1042,Department!$A:$B,2,FALSE)</f>
        <v>#NUM!</v>
      </c>
      <c r="O1042" s="6">
        <f t="shared" ca="1" si="16"/>
        <v>11</v>
      </c>
      <c r="P1042" s="7" t="str">
        <f ca="1">VLOOKUP($O1042,Role!$A:$B,2,FALSE)</f>
        <v>Analyst</v>
      </c>
      <c r="Q1042" s="6">
        <f ca="1" xml:space="preserve">
IF($O1042 = 11 + N("Analyst"),
    RANDBETWEEN(5, 7) + N("Jr, Pleno, Sr"),
    ""
)</f>
        <v>7</v>
      </c>
      <c r="R1042" s="7" t="e">
        <f ca="1" xml:space="preserve">
IF($Q1042 &lt;&gt; "",
    VLOOKUP($Q1042,Level!$A:$B,2,FALSE),
    ""
)</f>
        <v>#N/A</v>
      </c>
      <c r="S1042" s="1" t="e">
        <f ca="1" xml:space="preserve">
IF($O1042 = 5 + N("Presidente"),
    27000,
    IF($O1042 = 6 + N("Vice-presidente"),
        23000,
        IF(OR($O1042 = 8, $O1042= 13, $O1042 = 12) + N("Secretária bilíngue ou coordenador ou especialista"),
            8000,
            IF($O1042 = 7 + N("Diretor"),
                15000,
                IF($O1042 = 14 + N("Gerente"),
                    12000,
                    IF($O1042 = 9 + N("Estagiário"),
                        705,
                        IF($O1042 = 10 + N("Trainee"),
                            805,
                            IF($O1042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IF($K1042 = 7,
  500,
  IF($K1042 = 8,
    1000,
    IF($K1042 = 9,
      1500,
      IF($K1042 = 10,
        2000,
        0
      )
    )
  )
)
+
N("Adicional no salário por área")
+
IF($M1042 = 14 + N("Tecnologia da Informação"),
  120,
  IF($M1042 = 16 + N("Vendas"),
    110,
    IF($M1042 = 15 + N("Jurídico"),
      100,
      IF(OR($M1042 = 8, $M1042 = 9, $M1042 = 11) + N("Recursos humanos ou comercial ou comunicação e marketing"),
        80,
        0
      )
    )
  )
)
+
N("Adicionando pegadinha")
+
IF(AND($M1042 = 16, $K1042 = 9, $O1042 = 11, $Q1042 = 5) + N("Se for de vendas, com mestrado, analista sênior"),
  IF(#REF! = 5,
    100,
    0
  )
  +
  IF($I1042 = "M",
    200,
    0
  ),
  0
)</f>
        <v>#NUM!</v>
      </c>
    </row>
    <row r="1043" spans="1:19" ht="14.25" customHeight="1" x14ac:dyDescent="0.2">
      <c r="A1043" s="7" t="s">
        <v>94</v>
      </c>
      <c r="B1043" s="5">
        <f>ROW()</f>
        <v>1043</v>
      </c>
      <c r="C1043" s="6" t="b">
        <v>1</v>
      </c>
      <c r="D1043" s="7" t="e">
        <f ca="1">IF($B1043 = 1 + N("Presidente"),
    127,
    IF($B1043 = 2 + N("Vice-Presidente"),
        72,
        IF($B1043 = 3 + N("Secretária bilíngue"),
            13,
            RANDBETWEEN(5,COUNT(#REF!) + 1)
        )
    )
)</f>
        <v>#NUM!</v>
      </c>
      <c r="E1043" s="7" t="e">
        <f ca="1">VLOOKUP($D1043,#REF!,2,FALSE)</f>
        <v>#NUM!</v>
      </c>
      <c r="F1043" s="7" t="e">
        <f ca="1" xml:space="preserve">
IF($B1043 = 1,
    0,
    RANDBETWEEN(5,COUNT(#REF!) + 1)
)</f>
        <v>#NUM!</v>
      </c>
      <c r="G1043" s="7" t="e">
        <f ca="1" xml:space="preserve">
IF($B1043 = 1 + N("Presidente"),
    "de Orléans e Bragança",
    VLOOKUP($F1043,#REF!,2,FALSE) &amp; " " &amp; VLOOKUP(RANDBETWEEN(5,COUNT(#REF!) + 1),#REF!,2,FALSE)
)</f>
        <v>#NUM!</v>
      </c>
      <c r="H1043" s="7" t="s">
        <v>1139</v>
      </c>
      <c r="I1043" s="7" t="s">
        <v>6</v>
      </c>
      <c r="J1043" s="8">
        <f ca="1" xml:space="preserve">
IF($O1043 = 5 + N("CEO"),
    TODAY() - 16340,
    IF($O1043 = 8 + N("Secretary"),
        RANDBETWEEN(TODAY() - 12418.5, TODAY()-6574.5),
        IF(OR($O1043 = 7, $O1043 = 14),
            RANDBETWEEN(TODAY() - 16071, TODAY() - 8766),
            IF(OR($O1043 = 13, $O1043 = 12, $O1043 = 11),
                RANDBETWEEN(TODAY() - 27393.75, TODAY() - 12783.75),
                RANDBETWEEN(TODAY() - 27393.75, TODAY()-10957.5)
            )
        )
    )
)</f>
        <v>27199</v>
      </c>
      <c r="K1043" s="6">
        <f ca="1" xml:space="preserve">
IF(OR($O1043 = 5, $O1043 = 6) + N("Se for presidente ou vice-presidente"),
    10 + N("Doutor"),
    IF($O1043 = 7 + N("Se for diretor"),
        RANDBETWEEN(8,10) + N("Graduate school or Master’s degree or Doctorate"),
        IF($O1043 = 14 + N("If a manager"),
            RANDBETWEEN(7,9),
            IF(OR($O1043 = 13, $O1043 = 12, $O1043 = 11) + N("If coordinator or specialist or analyst"),
                RANDBETWEEN(7,8),
                7
            )
        )
    )
)</f>
        <v>7</v>
      </c>
      <c r="L1043" s="8" t="str">
        <f ca="1">VLOOKUP($K1043,Education!$A:$B,2,FALSE)</f>
        <v>Undergraduate degree</v>
      </c>
      <c r="M1043" s="7" t="e">
        <f ca="1" xml:space="preserve">
  IF(OR($O1043 = 5, $O1043 = 6, $O1043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3" s="7" t="e">
        <f ca="1">VLOOKUP($M1043,Department!$A:$B,2,FALSE)</f>
        <v>#NUM!</v>
      </c>
      <c r="O1043" s="6">
        <f t="shared" ca="1" si="16"/>
        <v>10</v>
      </c>
      <c r="P1043" s="7" t="str">
        <f ca="1">VLOOKUP($O1043,Role!$A:$B,2,FALSE)</f>
        <v>Trainee</v>
      </c>
      <c r="Q1043" s="6" t="str">
        <f ca="1" xml:space="preserve">
IF($O1043 = 11 + N("Analyst"),
    RANDBETWEEN(5, 7) + N("Jr, Pleno, Sr"),
    ""
)</f>
        <v/>
      </c>
      <c r="R1043" s="7" t="str">
        <f ca="1" xml:space="preserve">
IF($Q1043 &lt;&gt; "",
    VLOOKUP($Q1043,Level!$A:$B,2,FALSE),
    ""
)</f>
        <v/>
      </c>
      <c r="S1043" s="1" t="e">
        <f ca="1" xml:space="preserve">
IF($O1043 = 5 + N("Presidente"),
    27000,
    IF($O1043 = 6 + N("Vice-presidente"),
        23000,
        IF(OR($O1043 = 8, $O1043= 13, $O1043 = 12) + N("Secretária bilíngue ou coordenador ou especialista"),
            8000,
            IF($O1043 = 7 + N("Diretor"),
                15000,
                IF($O1043 = 14 + N("Gerente"),
                    12000,
                    IF($O1043 = 9 + N("Estagiário"),
                        705,
                        IF($O1043 = 10 + N("Trainee"),
                            805,
                            IF($O1043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IF($K1043 = 7,
  500,
  IF($K1043 = 8,
    1000,
    IF($K1043 = 9,
      1500,
      IF($K1043 = 10,
        2000,
        0
      )
    )
  )
)
+
N("Adicional no salário por área")
+
IF($M1043 = 14 + N("Tecnologia da Informação"),
  120,
  IF($M1043 = 16 + N("Vendas"),
    110,
    IF($M1043 = 15 + N("Jurídico"),
      100,
      IF(OR($M1043 = 8, $M1043 = 9, $M1043 = 11) + N("Recursos humanos ou comercial ou comunicação e marketing"),
        80,
        0
      )
    )
  )
)
+
N("Adicionando pegadinha")
+
IF(AND($M1043 = 16, $K1043 = 9, $O1043 = 11, $Q1043 = 5) + N("Se for de vendas, com mestrado, analista sênior"),
  IF(#REF! = 5,
    100,
    0
  )
  +
  IF($I1043 = "M",
    200,
    0
  ),
  0
)</f>
        <v>#NUM!</v>
      </c>
    </row>
    <row r="1044" spans="1:19" ht="14.25" customHeight="1" x14ac:dyDescent="0.2">
      <c r="A1044" s="7" t="s">
        <v>94</v>
      </c>
      <c r="B1044" s="5">
        <f>ROW()</f>
        <v>1044</v>
      </c>
      <c r="C1044" s="6" t="b">
        <v>1</v>
      </c>
      <c r="D1044" s="7" t="e">
        <f ca="1">IF($B1044 = 1 + N("Presidente"),
    127,
    IF($B1044 = 2 + N("Vice-Presidente"),
        72,
        IF($B1044 = 3 + N("Secretária bilíngue"),
            13,
            RANDBETWEEN(5,COUNT(#REF!) + 1)
        )
    )
)</f>
        <v>#NUM!</v>
      </c>
      <c r="E1044" s="7" t="e">
        <f ca="1">VLOOKUP($D1044,#REF!,2,FALSE)</f>
        <v>#NUM!</v>
      </c>
      <c r="F1044" s="7" t="e">
        <f ca="1" xml:space="preserve">
IF($B1044 = 1,
    0,
    RANDBETWEEN(5,COUNT(#REF!) + 1)
)</f>
        <v>#NUM!</v>
      </c>
      <c r="G1044" s="7" t="e">
        <f ca="1" xml:space="preserve">
IF($B1044 = 1 + N("Presidente"),
    "de Orléans e Bragança",
    VLOOKUP($F1044,#REF!,2,FALSE) &amp; " " &amp; VLOOKUP(RANDBETWEEN(5,COUNT(#REF!) + 1),#REF!,2,FALSE)
)</f>
        <v>#NUM!</v>
      </c>
      <c r="H1044" s="7" t="s">
        <v>1140</v>
      </c>
      <c r="I1044" s="7" t="s">
        <v>5</v>
      </c>
      <c r="J1044" s="8">
        <f ca="1" xml:space="preserve">
IF($O1044 = 5 + N("CEO"),
    TODAY() - 16340,
    IF($O1044 = 8 + N("Secretary"),
        RANDBETWEEN(TODAY() - 12418.5, TODAY()-6574.5),
        IF(OR($O1044 = 7, $O1044 = 14),
            RANDBETWEEN(TODAY() - 16071, TODAY() - 8766),
            IF(OR($O1044 = 13, $O1044 = 12, $O1044 = 11),
                RANDBETWEEN(TODAY() - 27393.75, TODAY() - 12783.75),
                RANDBETWEEN(TODAY() - 27393.75, TODAY()-10957.5)
            )
        )
    )
)</f>
        <v>29594</v>
      </c>
      <c r="K1044" s="6">
        <f ca="1" xml:space="preserve">
IF(OR($O1044 = 5, $O1044 = 6) + N("Se for presidente ou vice-presidente"),
    10 + N("Doutor"),
    IF($O1044 = 7 + N("Se for diretor"),
        RANDBETWEEN(8,10) + N("Graduate school or Master’s degree or Doctorate"),
        IF($O1044 = 14 + N("If a manager"),
            RANDBETWEEN(7,9),
            IF(OR($O1044 = 13, $O1044 = 12, $O1044 = 11) + N("If coordinator or specialist or analyst"),
                RANDBETWEEN(7,8),
                7
            )
        )
    )
)</f>
        <v>8</v>
      </c>
      <c r="L1044" s="8" t="str">
        <f ca="1">VLOOKUP($K1044,Education!$A:$B,2,FALSE)</f>
        <v>Graduate school</v>
      </c>
      <c r="M1044" s="7" t="e">
        <f ca="1" xml:space="preserve">
  IF(OR($O1044 = 5, $O1044 = 6, $O1044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4" s="7" t="e">
        <f ca="1">VLOOKUP($M1044,Department!$A:$B,2,FALSE)</f>
        <v>#NUM!</v>
      </c>
      <c r="O1044" s="6">
        <f t="shared" ca="1" si="16"/>
        <v>11</v>
      </c>
      <c r="P1044" s="7" t="str">
        <f ca="1">VLOOKUP($O1044,Role!$A:$B,2,FALSE)</f>
        <v>Analyst</v>
      </c>
      <c r="Q1044" s="6">
        <f ca="1" xml:space="preserve">
IF($O1044 = 11 + N("Analyst"),
    RANDBETWEEN(5, 7) + N("Jr, Pleno, Sr"),
    ""
)</f>
        <v>7</v>
      </c>
      <c r="R1044" s="7" t="e">
        <f ca="1" xml:space="preserve">
IF($Q1044 &lt;&gt; "",
    VLOOKUP($Q1044,Level!$A:$B,2,FALSE),
    ""
)</f>
        <v>#N/A</v>
      </c>
      <c r="S1044" s="1" t="e">
        <f ca="1" xml:space="preserve">
IF($O1044 = 5 + N("Presidente"),
    27000,
    IF($O1044 = 6 + N("Vice-presidente"),
        23000,
        IF(OR($O1044 = 8, $O1044= 13, $O1044 = 12) + N("Secretária bilíngue ou coordenador ou especialista"),
            8000,
            IF($O1044 = 7 + N("Diretor"),
                15000,
                IF($O1044 = 14 + N("Gerente"),
                    12000,
                    IF($O1044 = 9 + N("Estagiário"),
                        705,
                        IF($O1044 = 10 + N("Trainee"),
                            805,
                            IF($O1044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IF($K1044 = 7,
  500,
  IF($K1044 = 8,
    1000,
    IF($K1044 = 9,
      1500,
      IF($K1044 = 10,
        2000,
        0
      )
    )
  )
)
+
N("Adicional no salário por área")
+
IF($M1044 = 14 + N("Tecnologia da Informação"),
  120,
  IF($M1044 = 16 + N("Vendas"),
    110,
    IF($M1044 = 15 + N("Jurídico"),
      100,
      IF(OR($M1044 = 8, $M1044 = 9, $M1044 = 11) + N("Recursos humanos ou comercial ou comunicação e marketing"),
        80,
        0
      )
    )
  )
)
+
N("Adicionando pegadinha")
+
IF(AND($M1044 = 16, $K1044 = 9, $O1044 = 11, $Q1044 = 5) + N("Se for de vendas, com mestrado, analista sênior"),
  IF(#REF! = 5,
    100,
    0
  )
  +
  IF($I1044 = "M",
    200,
    0
  ),
  0
)</f>
        <v>#NUM!</v>
      </c>
    </row>
    <row r="1045" spans="1:19" ht="14.25" customHeight="1" x14ac:dyDescent="0.2">
      <c r="A1045" s="7" t="s">
        <v>94</v>
      </c>
      <c r="B1045" s="5">
        <f>ROW()</f>
        <v>1045</v>
      </c>
      <c r="C1045" s="6" t="b">
        <v>1</v>
      </c>
      <c r="D1045" s="7" t="e">
        <f ca="1">IF($B1045 = 1 + N("Presidente"),
    127,
    IF($B1045 = 2 + N("Vice-Presidente"),
        72,
        IF($B1045 = 3 + N("Secretária bilíngue"),
            13,
            RANDBETWEEN(5,COUNT(#REF!) + 1)
        )
    )
)</f>
        <v>#NUM!</v>
      </c>
      <c r="E1045" s="7" t="e">
        <f ca="1">VLOOKUP($D1045,#REF!,2,FALSE)</f>
        <v>#NUM!</v>
      </c>
      <c r="F1045" s="7" t="e">
        <f ca="1" xml:space="preserve">
IF($B1045 = 1,
    0,
    RANDBETWEEN(5,COUNT(#REF!) + 1)
)</f>
        <v>#NUM!</v>
      </c>
      <c r="G1045" s="7" t="e">
        <f ca="1" xml:space="preserve">
IF($B1045 = 1 + N("Presidente"),
    "de Orléans e Bragança",
    VLOOKUP($F1045,#REF!,2,FALSE) &amp; " " &amp; VLOOKUP(RANDBETWEEN(5,COUNT(#REF!) + 1),#REF!,2,FALSE)
)</f>
        <v>#NUM!</v>
      </c>
      <c r="H1045" s="7" t="s">
        <v>1141</v>
      </c>
      <c r="I1045" s="7" t="s">
        <v>5</v>
      </c>
      <c r="J1045" s="8">
        <f ca="1" xml:space="preserve">
IF($O1045 = 5 + N("CEO"),
    TODAY() - 16340,
    IF($O1045 = 8 + N("Secretary"),
        RANDBETWEEN(TODAY() - 12418.5, TODAY()-6574.5),
        IF(OR($O1045 = 7, $O1045 = 14),
            RANDBETWEEN(TODAY() - 16071, TODAY() - 8766),
            IF(OR($O1045 = 13, $O1045 = 12, $O1045 = 11),
                RANDBETWEEN(TODAY() - 27393.75, TODAY() - 12783.75),
                RANDBETWEEN(TODAY() - 27393.75, TODAY()-10957.5)
            )
        )
    )
)</f>
        <v>24882</v>
      </c>
      <c r="K1045" s="6">
        <f ca="1" xml:space="preserve">
IF(OR($O1045 = 5, $O1045 = 6) + N("Se for presidente ou vice-presidente"),
    10 + N("Doutor"),
    IF($O1045 = 7 + N("Se for diretor"),
        RANDBETWEEN(8,10) + N("Graduate school or Master’s degree or Doctorate"),
        IF($O1045 = 14 + N("If a manager"),
            RANDBETWEEN(7,9),
            IF(OR($O1045 = 13, $O1045 = 12, $O1045 = 11) + N("If coordinator or specialist or analyst"),
                RANDBETWEEN(7,8),
                7
            )
        )
    )
)</f>
        <v>7</v>
      </c>
      <c r="L1045" s="8" t="str">
        <f ca="1">VLOOKUP($K1045,Education!$A:$B,2,FALSE)</f>
        <v>Undergraduate degree</v>
      </c>
      <c r="M1045" s="7" t="e">
        <f ca="1" xml:space="preserve">
  IF(OR($O1045 = 5, $O1045 = 6, $O1045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5" s="7" t="e">
        <f ca="1">VLOOKUP($M1045,Department!$A:$B,2,FALSE)</f>
        <v>#NUM!</v>
      </c>
      <c r="O1045" s="6">
        <f t="shared" ca="1" si="16"/>
        <v>10</v>
      </c>
      <c r="P1045" s="7" t="str">
        <f ca="1">VLOOKUP($O1045,Role!$A:$B,2,FALSE)</f>
        <v>Trainee</v>
      </c>
      <c r="Q1045" s="6" t="str">
        <f ca="1" xml:space="preserve">
IF($O1045 = 11 + N("Analyst"),
    RANDBETWEEN(5, 7) + N("Jr, Pleno, Sr"),
    ""
)</f>
        <v/>
      </c>
      <c r="R1045" s="7" t="str">
        <f ca="1" xml:space="preserve">
IF($Q1045 &lt;&gt; "",
    VLOOKUP($Q1045,Level!$A:$B,2,FALSE),
    ""
)</f>
        <v/>
      </c>
      <c r="S1045" s="1" t="e">
        <f ca="1" xml:space="preserve">
IF($O1045 = 5 + N("Presidente"),
    27000,
    IF($O1045 = 6 + N("Vice-presidente"),
        23000,
        IF(OR($O1045 = 8, $O1045= 13, $O1045 = 12) + N("Secretária bilíngue ou coordenador ou especialista"),
            8000,
            IF($O1045 = 7 + N("Diretor"),
                15000,
                IF($O1045 = 14 + N("Gerente"),
                    12000,
                    IF($O1045 = 9 + N("Estagiário"),
                        705,
                        IF($O1045 = 10 + N("Trainee"),
                            805,
                            IF($O1045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IF($K1045 = 7,
  500,
  IF($K1045 = 8,
    1000,
    IF($K1045 = 9,
      1500,
      IF($K1045 = 10,
        2000,
        0
      )
    )
  )
)
+
N("Adicional no salário por área")
+
IF($M1045 = 14 + N("Tecnologia da Informação"),
  120,
  IF($M1045 = 16 + N("Vendas"),
    110,
    IF($M1045 = 15 + N("Jurídico"),
      100,
      IF(OR($M1045 = 8, $M1045 = 9, $M1045 = 11) + N("Recursos humanos ou comercial ou comunicação e marketing"),
        80,
        0
      )
    )
  )
)
+
N("Adicionando pegadinha")
+
IF(AND($M1045 = 16, $K1045 = 9, $O1045 = 11, $Q1045 = 5) + N("Se for de vendas, com mestrado, analista sênior"),
  IF(#REF! = 5,
    100,
    0
  )
  +
  IF($I1045 = "M",
    200,
    0
  ),
  0
)</f>
        <v>#NUM!</v>
      </c>
    </row>
    <row r="1046" spans="1:19" ht="14.25" customHeight="1" x14ac:dyDescent="0.2">
      <c r="A1046" s="7" t="s">
        <v>94</v>
      </c>
      <c r="B1046" s="5">
        <f>ROW()</f>
        <v>1046</v>
      </c>
      <c r="C1046" s="6" t="b">
        <v>1</v>
      </c>
      <c r="D1046" s="7" t="e">
        <f ca="1">IF($B1046 = 1 + N("Presidente"),
    127,
    IF($B1046 = 2 + N("Vice-Presidente"),
        72,
        IF($B1046 = 3 + N("Secretária bilíngue"),
            13,
            RANDBETWEEN(5,COUNT(#REF!) + 1)
        )
    )
)</f>
        <v>#NUM!</v>
      </c>
      <c r="E1046" s="7" t="e">
        <f ca="1">VLOOKUP($D1046,#REF!,2,FALSE)</f>
        <v>#NUM!</v>
      </c>
      <c r="F1046" s="7" t="e">
        <f ca="1" xml:space="preserve">
IF($B1046 = 1,
    0,
    RANDBETWEEN(5,COUNT(#REF!) + 1)
)</f>
        <v>#NUM!</v>
      </c>
      <c r="G1046" s="7" t="e">
        <f ca="1" xml:space="preserve">
IF($B1046 = 1 + N("Presidente"),
    "de Orléans e Bragança",
    VLOOKUP($F1046,#REF!,2,FALSE) &amp; " " &amp; VLOOKUP(RANDBETWEEN(5,COUNT(#REF!) + 1),#REF!,2,FALSE)
)</f>
        <v>#NUM!</v>
      </c>
      <c r="H1046" s="7" t="s">
        <v>1142</v>
      </c>
      <c r="I1046" s="7" t="s">
        <v>5</v>
      </c>
      <c r="J1046" s="8">
        <f ca="1" xml:space="preserve">
IF($O1046 = 5 + N("CEO"),
    TODAY() - 16340,
    IF($O1046 = 8 + N("Secretary"),
        RANDBETWEEN(TODAY() - 12418.5, TODAY()-6574.5),
        IF(OR($O1046 = 7, $O1046 = 14),
            RANDBETWEEN(TODAY() - 16071, TODAY() - 8766),
            IF(OR($O1046 = 13, $O1046 = 12, $O1046 = 11),
                RANDBETWEEN(TODAY() - 27393.75, TODAY() - 12783.75),
                RANDBETWEEN(TODAY() - 27393.75, TODAY()-10957.5)
            )
        )
    )
)</f>
        <v>22277</v>
      </c>
      <c r="K1046" s="6">
        <f ca="1" xml:space="preserve">
IF(OR($O1046 = 5, $O1046 = 6) + N("Se for presidente ou vice-presidente"),
    10 + N("Doutor"),
    IF($O1046 = 7 + N("Se for diretor"),
        RANDBETWEEN(8,10) + N("Graduate school or Master’s degree or Doctorate"),
        IF($O1046 = 14 + N("If a manager"),
            RANDBETWEEN(7,9),
            IF(OR($O1046 = 13, $O1046 = 12, $O1046 = 11) + N("If coordinator or specialist or analyst"),
                RANDBETWEEN(7,8),
                7
            )
        )
    )
)</f>
        <v>8</v>
      </c>
      <c r="L1046" s="8" t="str">
        <f ca="1">VLOOKUP($K1046,Education!$A:$B,2,FALSE)</f>
        <v>Graduate school</v>
      </c>
      <c r="M1046" s="7" t="e">
        <f ca="1" xml:space="preserve">
  IF(OR($O1046 = 5, $O1046 = 6, $O1046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6" s="7" t="e">
        <f ca="1">VLOOKUP($M1046,Department!$A:$B,2,FALSE)</f>
        <v>#NUM!</v>
      </c>
      <c r="O1046" s="6">
        <f t="shared" ca="1" si="16"/>
        <v>11</v>
      </c>
      <c r="P1046" s="7" t="str">
        <f ca="1">VLOOKUP($O1046,Role!$A:$B,2,FALSE)</f>
        <v>Analyst</v>
      </c>
      <c r="Q1046" s="6">
        <f ca="1" xml:space="preserve">
IF($O1046 = 11 + N("Analyst"),
    RANDBETWEEN(5, 7) + N("Jr, Pleno, Sr"),
    ""
)</f>
        <v>7</v>
      </c>
      <c r="R1046" s="7" t="e">
        <f ca="1" xml:space="preserve">
IF($Q1046 &lt;&gt; "",
    VLOOKUP($Q1046,Level!$A:$B,2,FALSE),
    ""
)</f>
        <v>#N/A</v>
      </c>
      <c r="S1046" s="1" t="e">
        <f ca="1" xml:space="preserve">
IF($O1046 = 5 + N("Presidente"),
    27000,
    IF($O1046 = 6 + N("Vice-presidente"),
        23000,
        IF(OR($O1046 = 8, $O1046= 13, $O1046 = 12) + N("Secretária bilíngue ou coordenador ou especialista"),
            8000,
            IF($O1046 = 7 + N("Diretor"),
                15000,
                IF($O1046 = 14 + N("Gerente"),
                    12000,
                    IF($O1046 = 9 + N("Estagiário"),
                        705,
                        IF($O1046 = 10 + N("Trainee"),
                            805,
                            IF($O1046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IF($K1046 = 7,
  500,
  IF($K1046 = 8,
    1000,
    IF($K1046 = 9,
      1500,
      IF($K1046 = 10,
        2000,
        0
      )
    )
  )
)
+
N("Adicional no salário por área")
+
IF($M1046 = 14 + N("Tecnologia da Informação"),
  120,
  IF($M1046 = 16 + N("Vendas"),
    110,
    IF($M1046 = 15 + N("Jurídico"),
      100,
      IF(OR($M1046 = 8, $M1046 = 9, $M1046 = 11) + N("Recursos humanos ou comercial ou comunicação e marketing"),
        80,
        0
      )
    )
  )
)
+
N("Adicionando pegadinha")
+
IF(AND($M1046 = 16, $K1046 = 9, $O1046 = 11, $Q1046 = 5) + N("Se for de vendas, com mestrado, analista sênior"),
  IF(#REF! = 5,
    100,
    0
  )
  +
  IF($I1046 = "M",
    200,
    0
  ),
  0
)</f>
        <v>#NUM!</v>
      </c>
    </row>
    <row r="1047" spans="1:19" ht="14.25" customHeight="1" x14ac:dyDescent="0.2">
      <c r="A1047" s="7" t="s">
        <v>94</v>
      </c>
      <c r="B1047" s="5">
        <f>ROW()</f>
        <v>1047</v>
      </c>
      <c r="C1047" s="6" t="b">
        <v>1</v>
      </c>
      <c r="D1047" s="7" t="e">
        <f ca="1">IF($B1047 = 1 + N("Presidente"),
    127,
    IF($B1047 = 2 + N("Vice-Presidente"),
        72,
        IF($B1047 = 3 + N("Secretária bilíngue"),
            13,
            RANDBETWEEN(5,COUNT(#REF!) + 1)
        )
    )
)</f>
        <v>#NUM!</v>
      </c>
      <c r="E1047" s="7" t="e">
        <f ca="1">VLOOKUP($D1047,#REF!,2,FALSE)</f>
        <v>#NUM!</v>
      </c>
      <c r="F1047" s="7" t="e">
        <f ca="1" xml:space="preserve">
IF($B1047 = 1,
    0,
    RANDBETWEEN(5,COUNT(#REF!) + 1)
)</f>
        <v>#NUM!</v>
      </c>
      <c r="G1047" s="7" t="e">
        <f ca="1" xml:space="preserve">
IF($B1047 = 1 + N("Presidente"),
    "de Orléans e Bragança",
    VLOOKUP($F1047,#REF!,2,FALSE) &amp; " " &amp; VLOOKUP(RANDBETWEEN(5,COUNT(#REF!) + 1),#REF!,2,FALSE)
)</f>
        <v>#NUM!</v>
      </c>
      <c r="H1047" s="7" t="s">
        <v>1143</v>
      </c>
      <c r="I1047" s="7" t="s">
        <v>5</v>
      </c>
      <c r="J1047" s="8">
        <f ca="1" xml:space="preserve">
IF($O1047 = 5 + N("CEO"),
    TODAY() - 16340,
    IF($O1047 = 8 + N("Secretary"),
        RANDBETWEEN(TODAY() - 12418.5, TODAY()-6574.5),
        IF(OR($O1047 = 7, $O1047 = 14),
            RANDBETWEEN(TODAY() - 16071, TODAY() - 8766),
            IF(OR($O1047 = 13, $O1047 = 12, $O1047 = 11),
                RANDBETWEEN(TODAY() - 27393.75, TODAY() - 12783.75),
                RANDBETWEEN(TODAY() - 27393.75, TODAY()-10957.5)
            )
        )
    )
)</f>
        <v>27181</v>
      </c>
      <c r="K1047" s="6">
        <f ca="1" xml:space="preserve">
IF(OR($O1047 = 5, $O1047 = 6) + N("Se for presidente ou vice-presidente"),
    10 + N("Doutor"),
    IF($O1047 = 7 + N("Se for diretor"),
        RANDBETWEEN(8,10) + N("Graduate school or Master’s degree or Doctorate"),
        IF($O1047 = 14 + N("If a manager"),
            RANDBETWEEN(7,9),
            IF(OR($O1047 = 13, $O1047 = 12, $O1047 = 11) + N("If coordinator or specialist or analyst"),
                RANDBETWEEN(7,8),
                7
            )
        )
    )
)</f>
        <v>7</v>
      </c>
      <c r="L1047" s="8" t="str">
        <f ca="1">VLOOKUP($K1047,Education!$A:$B,2,FALSE)</f>
        <v>Undergraduate degree</v>
      </c>
      <c r="M1047" s="7" t="e">
        <f ca="1" xml:space="preserve">
  IF(OR($O1047 = 5, $O1047 = 6, $O1047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7" s="7" t="e">
        <f ca="1">VLOOKUP($M1047,Department!$A:$B,2,FALSE)</f>
        <v>#NUM!</v>
      </c>
      <c r="O1047" s="6">
        <f t="shared" ca="1" si="16"/>
        <v>10</v>
      </c>
      <c r="P1047" s="7" t="str">
        <f ca="1">VLOOKUP($O1047,Role!$A:$B,2,FALSE)</f>
        <v>Trainee</v>
      </c>
      <c r="Q1047" s="6" t="str">
        <f ca="1" xml:space="preserve">
IF($O1047 = 11 + N("Analyst"),
    RANDBETWEEN(5, 7) + N("Jr, Pleno, Sr"),
    ""
)</f>
        <v/>
      </c>
      <c r="R1047" s="7" t="str">
        <f ca="1" xml:space="preserve">
IF($Q1047 &lt;&gt; "",
    VLOOKUP($Q1047,Level!$A:$B,2,FALSE),
    ""
)</f>
        <v/>
      </c>
      <c r="S1047" s="1" t="e">
        <f ca="1" xml:space="preserve">
IF($O1047 = 5 + N("Presidente"),
    27000,
    IF($O1047 = 6 + N("Vice-presidente"),
        23000,
        IF(OR($O1047 = 8, $O1047= 13, $O1047 = 12) + N("Secretária bilíngue ou coordenador ou especialista"),
            8000,
            IF($O1047 = 7 + N("Diretor"),
                15000,
                IF($O1047 = 14 + N("Gerente"),
                    12000,
                    IF($O1047 = 9 + N("Estagiário"),
                        705,
                        IF($O1047 = 10 + N("Trainee"),
                            805,
                            IF($O1047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IF($K1047 = 7,
  500,
  IF($K1047 = 8,
    1000,
    IF($K1047 = 9,
      1500,
      IF($K1047 = 10,
        2000,
        0
      )
    )
  )
)
+
N("Adicional no salário por área")
+
IF($M1047 = 14 + N("Tecnologia da Informação"),
  120,
  IF($M1047 = 16 + N("Vendas"),
    110,
    IF($M1047 = 15 + N("Jurídico"),
      100,
      IF(OR($M1047 = 8, $M1047 = 9, $M1047 = 11) + N("Recursos humanos ou comercial ou comunicação e marketing"),
        80,
        0
      )
    )
  )
)
+
N("Adicionando pegadinha")
+
IF(AND($M1047 = 16, $K1047 = 9, $O1047 = 11, $Q1047 = 5) + N("Se for de vendas, com mestrado, analista sênior"),
  IF(#REF! = 5,
    100,
    0
  )
  +
  IF($I1047 = "M",
    200,
    0
  ),
  0
)</f>
        <v>#NUM!</v>
      </c>
    </row>
    <row r="1048" spans="1:19" ht="14.25" customHeight="1" x14ac:dyDescent="0.2">
      <c r="A1048" s="7" t="s">
        <v>94</v>
      </c>
      <c r="B1048" s="5">
        <f>ROW()</f>
        <v>1048</v>
      </c>
      <c r="C1048" s="6" t="b">
        <v>1</v>
      </c>
      <c r="D1048" s="7" t="e">
        <f ca="1">IF($B1048 = 1 + N("Presidente"),
    127,
    IF($B1048 = 2 + N("Vice-Presidente"),
        72,
        IF($B1048 = 3 + N("Secretária bilíngue"),
            13,
            RANDBETWEEN(5,COUNT(#REF!) + 1)
        )
    )
)</f>
        <v>#NUM!</v>
      </c>
      <c r="E1048" s="7" t="e">
        <f ca="1">VLOOKUP($D1048,#REF!,2,FALSE)</f>
        <v>#NUM!</v>
      </c>
      <c r="F1048" s="7" t="e">
        <f ca="1" xml:space="preserve">
IF($B1048 = 1,
    0,
    RANDBETWEEN(5,COUNT(#REF!) + 1)
)</f>
        <v>#NUM!</v>
      </c>
      <c r="G1048" s="7" t="e">
        <f ca="1" xml:space="preserve">
IF($B1048 = 1 + N("Presidente"),
    "de Orléans e Bragança",
    VLOOKUP($F1048,#REF!,2,FALSE) &amp; " " &amp; VLOOKUP(RANDBETWEEN(5,COUNT(#REF!) + 1),#REF!,2,FALSE)
)</f>
        <v>#NUM!</v>
      </c>
      <c r="H1048" s="7" t="s">
        <v>1144</v>
      </c>
      <c r="I1048" s="7" t="s">
        <v>5</v>
      </c>
      <c r="J1048" s="8">
        <f ca="1" xml:space="preserve">
IF($O1048 = 5 + N("CEO"),
    TODAY() - 16340,
    IF($O1048 = 8 + N("Secretary"),
        RANDBETWEEN(TODAY() - 12418.5, TODAY()-6574.5),
        IF(OR($O1048 = 7, $O1048 = 14),
            RANDBETWEEN(TODAY() - 16071, TODAY() - 8766),
            IF(OR($O1048 = 13, $O1048 = 12, $O1048 = 11),
                RANDBETWEEN(TODAY() - 27393.75, TODAY() - 12783.75),
                RANDBETWEEN(TODAY() - 27393.75, TODAY()-10957.5)
            )
        )
    )
)</f>
        <v>18172</v>
      </c>
      <c r="K1048" s="6">
        <f ca="1" xml:space="preserve">
IF(OR($O1048 = 5, $O1048 = 6) + N("Se for presidente ou vice-presidente"),
    10 + N("Doutor"),
    IF($O1048 = 7 + N("Se for diretor"),
        RANDBETWEEN(8,10) + N("Graduate school or Master’s degree or Doctorate"),
        IF($O1048 = 14 + N("If a manager"),
            RANDBETWEEN(7,9),
            IF(OR($O1048 = 13, $O1048 = 12, $O1048 = 11) + N("If coordinator or specialist or analyst"),
                RANDBETWEEN(7,8),
                7
            )
        )
    )
)</f>
        <v>7</v>
      </c>
      <c r="L1048" s="8" t="str">
        <f ca="1">VLOOKUP($K1048,Education!$A:$B,2,FALSE)</f>
        <v>Undergraduate degree</v>
      </c>
      <c r="M1048" s="7" t="e">
        <f ca="1" xml:space="preserve">
  IF(OR($O1048 = 5, $O1048 = 6, $O1048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8" s="7" t="e">
        <f ca="1">VLOOKUP($M1048,Department!$A:$B,2,FALSE)</f>
        <v>#NUM!</v>
      </c>
      <c r="O1048" s="6">
        <f t="shared" ca="1" si="16"/>
        <v>11</v>
      </c>
      <c r="P1048" s="7" t="str">
        <f ca="1">VLOOKUP($O1048,Role!$A:$B,2,FALSE)</f>
        <v>Analyst</v>
      </c>
      <c r="Q1048" s="6">
        <f ca="1" xml:space="preserve">
IF($O1048 = 11 + N("Analyst"),
    RANDBETWEEN(5, 7) + N("Jr, Pleno, Sr"),
    ""
)</f>
        <v>7</v>
      </c>
      <c r="R1048" s="7" t="e">
        <f ca="1" xml:space="preserve">
IF($Q1048 &lt;&gt; "",
    VLOOKUP($Q1048,Level!$A:$B,2,FALSE),
    ""
)</f>
        <v>#N/A</v>
      </c>
      <c r="S1048" s="1" t="e">
        <f ca="1" xml:space="preserve">
IF($O1048 = 5 + N("Presidente"),
    27000,
    IF($O1048 = 6 + N("Vice-presidente"),
        23000,
        IF(OR($O1048 = 8, $O1048= 13, $O1048 = 12) + N("Secretária bilíngue ou coordenador ou especialista"),
            8000,
            IF($O1048 = 7 + N("Diretor"),
                15000,
                IF($O1048 = 14 + N("Gerente"),
                    12000,
                    IF($O1048 = 9 + N("Estagiário"),
                        705,
                        IF($O1048 = 10 + N("Trainee"),
                            805,
                            IF($O1048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IF($K1048 = 7,
  500,
  IF($K1048 = 8,
    1000,
    IF($K1048 = 9,
      1500,
      IF($K1048 = 10,
        2000,
        0
      )
    )
  )
)
+
N("Adicional no salário por área")
+
IF($M1048 = 14 + N("Tecnologia da Informação"),
  120,
  IF($M1048 = 16 + N("Vendas"),
    110,
    IF($M1048 = 15 + N("Jurídico"),
      100,
      IF(OR($M1048 = 8, $M1048 = 9, $M1048 = 11) + N("Recursos humanos ou comercial ou comunicação e marketing"),
        80,
        0
      )
    )
  )
)
+
N("Adicionando pegadinha")
+
IF(AND($M1048 = 16, $K1048 = 9, $O1048 = 11, $Q1048 = 5) + N("Se for de vendas, com mestrado, analista sênior"),
  IF(#REF! = 5,
    100,
    0
  )
  +
  IF($I1048 = "M",
    200,
    0
  ),
  0
)</f>
        <v>#NUM!</v>
      </c>
    </row>
    <row r="1049" spans="1:19" ht="14.25" customHeight="1" x14ac:dyDescent="0.2">
      <c r="A1049" s="7" t="s">
        <v>94</v>
      </c>
      <c r="B1049" s="5">
        <f>ROW()</f>
        <v>1049</v>
      </c>
      <c r="C1049" s="6" t="b">
        <v>1</v>
      </c>
      <c r="D1049" s="7" t="e">
        <f ca="1">IF($B1049 = 1 + N("Presidente"),
    127,
    IF($B1049 = 2 + N("Vice-Presidente"),
        72,
        IF($B1049 = 3 + N("Secretária bilíngue"),
            13,
            RANDBETWEEN(5,COUNT(#REF!) + 1)
        )
    )
)</f>
        <v>#NUM!</v>
      </c>
      <c r="E1049" s="7" t="e">
        <f ca="1">VLOOKUP($D1049,#REF!,2,FALSE)</f>
        <v>#NUM!</v>
      </c>
      <c r="F1049" s="7" t="e">
        <f ca="1" xml:space="preserve">
IF($B1049 = 1,
    0,
    RANDBETWEEN(5,COUNT(#REF!) + 1)
)</f>
        <v>#NUM!</v>
      </c>
      <c r="G1049" s="7" t="e">
        <f ca="1" xml:space="preserve">
IF($B1049 = 1 + N("Presidente"),
    "de Orléans e Bragança",
    VLOOKUP($F1049,#REF!,2,FALSE) &amp; " " &amp; VLOOKUP(RANDBETWEEN(5,COUNT(#REF!) + 1),#REF!,2,FALSE)
)</f>
        <v>#NUM!</v>
      </c>
      <c r="H1049" s="7" t="s">
        <v>1145</v>
      </c>
      <c r="I1049" s="7" t="s">
        <v>6</v>
      </c>
      <c r="J1049" s="8">
        <f ca="1" xml:space="preserve">
IF($O1049 = 5 + N("CEO"),
    TODAY() - 16340,
    IF($O1049 = 8 + N("Secretary"),
        RANDBETWEEN(TODAY() - 12418.5, TODAY()-6574.5),
        IF(OR($O1049 = 7, $O1049 = 14),
            RANDBETWEEN(TODAY() - 16071, TODAY() - 8766),
            IF(OR($O1049 = 13, $O1049 = 12, $O1049 = 11),
                RANDBETWEEN(TODAY() - 27393.75, TODAY() - 12783.75),
                RANDBETWEEN(TODAY() - 27393.75, TODAY()-10957.5)
            )
        )
    )
)</f>
        <v>18893</v>
      </c>
      <c r="K1049" s="6">
        <f ca="1" xml:space="preserve">
IF(OR($O1049 = 5, $O1049 = 6) + N("Se for presidente ou vice-presidente"),
    10 + N("Doutor"),
    IF($O1049 = 7 + N("Se for diretor"),
        RANDBETWEEN(8,10) + N("Graduate school or Master’s degree or Doctorate"),
        IF($O1049 = 14 + N("If a manager"),
            RANDBETWEEN(7,9),
            IF(OR($O1049 = 13, $O1049 = 12, $O1049 = 11) + N("If coordinator or specialist or analyst"),
                RANDBETWEEN(7,8),
                7
            )
        )
    )
)</f>
        <v>7</v>
      </c>
      <c r="L1049" s="8" t="str">
        <f ca="1">VLOOKUP($K1049,Education!$A:$B,2,FALSE)</f>
        <v>Undergraduate degree</v>
      </c>
      <c r="M1049" s="7" t="e">
        <f ca="1" xml:space="preserve">
  IF(OR($O1049 = 5, $O1049 = 6, $O1049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49" s="7" t="e">
        <f ca="1">VLOOKUP($M1049,Department!$A:$B,2,FALSE)</f>
        <v>#NUM!</v>
      </c>
      <c r="O1049" s="6">
        <f t="shared" ca="1" si="16"/>
        <v>10</v>
      </c>
      <c r="P1049" s="7" t="str">
        <f ca="1">VLOOKUP($O1049,Role!$A:$B,2,FALSE)</f>
        <v>Trainee</v>
      </c>
      <c r="Q1049" s="6" t="str">
        <f ca="1" xml:space="preserve">
IF($O1049 = 11 + N("Analyst"),
    RANDBETWEEN(5, 7) + N("Jr, Pleno, Sr"),
    ""
)</f>
        <v/>
      </c>
      <c r="R1049" s="7" t="str">
        <f ca="1" xml:space="preserve">
IF($Q1049 &lt;&gt; "",
    VLOOKUP($Q1049,Level!$A:$B,2,FALSE),
    ""
)</f>
        <v/>
      </c>
      <c r="S1049" s="1" t="e">
        <f ca="1" xml:space="preserve">
IF($O1049 = 5 + N("Presidente"),
    27000,
    IF($O1049 = 6 + N("Vice-presidente"),
        23000,
        IF(OR($O1049 = 8, $O1049= 13, $O1049 = 12) + N("Secretária bilíngue ou coordenador ou especialista"),
            8000,
            IF($O1049 = 7 + N("Diretor"),
                15000,
                IF($O1049 = 14 + N("Gerente"),
                    12000,
                    IF($O1049 = 9 + N("Estagiário"),
                        705,
                        IF($O1049 = 10 + N("Trainee"),
                            805,
                            IF($O1049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IF($K1049 = 7,
  500,
  IF($K1049 = 8,
    1000,
    IF($K1049 = 9,
      1500,
      IF($K1049 = 10,
        2000,
        0
      )
    )
  )
)
+
N("Adicional no salário por área")
+
IF($M1049 = 14 + N("Tecnologia da Informação"),
  120,
  IF($M1049 = 16 + N("Vendas"),
    110,
    IF($M1049 = 15 + N("Jurídico"),
      100,
      IF(OR($M1049 = 8, $M1049 = 9, $M1049 = 11) + N("Recursos humanos ou comercial ou comunicação e marketing"),
        80,
        0
      )
    )
  )
)
+
N("Adicionando pegadinha")
+
IF(AND($M1049 = 16, $K1049 = 9, $O1049 = 11, $Q1049 = 5) + N("Se for de vendas, com mestrado, analista sênior"),
  IF(#REF! = 5,
    100,
    0
  )
  +
  IF($I1049 = "M",
    200,
    0
  ),
  0
)</f>
        <v>#NUM!</v>
      </c>
    </row>
    <row r="1050" spans="1:19" ht="14.25" customHeight="1" x14ac:dyDescent="0.2">
      <c r="A1050" s="7" t="s">
        <v>94</v>
      </c>
      <c r="B1050" s="5">
        <f>ROW()</f>
        <v>1050</v>
      </c>
      <c r="C1050" s="6" t="b">
        <v>1</v>
      </c>
      <c r="D1050" s="7" t="e">
        <f ca="1">IF($B1050 = 1 + N("Presidente"),
    127,
    IF($B1050 = 2 + N("Vice-Presidente"),
        72,
        IF($B1050 = 3 + N("Secretária bilíngue"),
            13,
            RANDBETWEEN(5,COUNT(#REF!) + 1)
        )
    )
)</f>
        <v>#NUM!</v>
      </c>
      <c r="E1050" s="7" t="e">
        <f ca="1">VLOOKUP($D1050,#REF!,2,FALSE)</f>
        <v>#NUM!</v>
      </c>
      <c r="F1050" s="7" t="e">
        <f ca="1" xml:space="preserve">
IF($B1050 = 1,
    0,
    RANDBETWEEN(5,COUNT(#REF!) + 1)
)</f>
        <v>#NUM!</v>
      </c>
      <c r="G1050" s="7" t="e">
        <f ca="1" xml:space="preserve">
IF($B1050 = 1 + N("Presidente"),
    "de Orléans e Bragança",
    VLOOKUP($F1050,#REF!,2,FALSE) &amp; " " &amp; VLOOKUP(RANDBETWEEN(5,COUNT(#REF!) + 1),#REF!,2,FALSE)
)</f>
        <v>#NUM!</v>
      </c>
      <c r="H1050" s="7" t="s">
        <v>1146</v>
      </c>
      <c r="I1050" s="7" t="s">
        <v>6</v>
      </c>
      <c r="J1050" s="8">
        <f ca="1" xml:space="preserve">
IF($O1050 = 5 + N("CEO"),
    TODAY() - 16340,
    IF($O1050 = 8 + N("Secretary"),
        RANDBETWEEN(TODAY() - 12418.5, TODAY()-6574.5),
        IF(OR($O1050 = 7, $O1050 = 14),
            RANDBETWEEN(TODAY() - 16071, TODAY() - 8766),
            IF(OR($O1050 = 13, $O1050 = 12, $O1050 = 11),
                RANDBETWEEN(TODAY() - 27393.75, TODAY() - 12783.75),
                RANDBETWEEN(TODAY() - 27393.75, TODAY()-10957.5)
            )
        )
    )
)</f>
        <v>21122</v>
      </c>
      <c r="K1050" s="6">
        <f ca="1" xml:space="preserve">
IF(OR($O1050 = 5, $O1050 = 6) + N("Se for presidente ou vice-presidente"),
    10 + N("Doutor"),
    IF($O1050 = 7 + N("Se for diretor"),
        RANDBETWEEN(8,10) + N("Graduate school or Master’s degree or Doctorate"),
        IF($O1050 = 14 + N("If a manager"),
            RANDBETWEEN(7,9),
            IF(OR($O1050 = 13, $O1050 = 12, $O1050 = 11) + N("If coordinator or specialist or analyst"),
                RANDBETWEEN(7,8),
                7
            )
        )
    )
)</f>
        <v>8</v>
      </c>
      <c r="L1050" s="8" t="str">
        <f ca="1">VLOOKUP($K1050,Education!$A:$B,2,FALSE)</f>
        <v>Graduate school</v>
      </c>
      <c r="M1050" s="7" t="e">
        <f ca="1" xml:space="preserve">
  IF(OR($O1050 = 5, $O1050 = 6, $O1050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0" s="7" t="e">
        <f ca="1">VLOOKUP($M1050,Department!$A:$B,2,FALSE)</f>
        <v>#NUM!</v>
      </c>
      <c r="O1050" s="6">
        <f t="shared" ca="1" si="16"/>
        <v>11</v>
      </c>
      <c r="P1050" s="7" t="str">
        <f ca="1">VLOOKUP($O1050,Role!$A:$B,2,FALSE)</f>
        <v>Analyst</v>
      </c>
      <c r="Q1050" s="6">
        <f ca="1" xml:space="preserve">
IF($O1050 = 11 + N("Analyst"),
    RANDBETWEEN(5, 7) + N("Jr, Pleno, Sr"),
    ""
)</f>
        <v>7</v>
      </c>
      <c r="R1050" s="7" t="e">
        <f ca="1" xml:space="preserve">
IF($Q1050 &lt;&gt; "",
    VLOOKUP($Q1050,Level!$A:$B,2,FALSE),
    ""
)</f>
        <v>#N/A</v>
      </c>
      <c r="S1050" s="1" t="e">
        <f ca="1" xml:space="preserve">
IF($O1050 = 5 + N("Presidente"),
    27000,
    IF($O1050 = 6 + N("Vice-presidente"),
        23000,
        IF(OR($O1050 = 8, $O1050= 13, $O1050 = 12) + N("Secretária bilíngue ou coordenador ou especialista"),
            8000,
            IF($O1050 = 7 + N("Diretor"),
                15000,
                IF($O1050 = 14 + N("Gerente"),
                    12000,
                    IF($O1050 = 9 + N("Estagiário"),
                        705,
                        IF($O1050 = 10 + N("Trainee"),
                            805,
                            IF($O1050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IF($K1050 = 7,
  500,
  IF($K1050 = 8,
    1000,
    IF($K1050 = 9,
      1500,
      IF($K1050 = 10,
        2000,
        0
      )
    )
  )
)
+
N("Adicional no salário por área")
+
IF($M1050 = 14 + N("Tecnologia da Informação"),
  120,
  IF($M1050 = 16 + N("Vendas"),
    110,
    IF($M1050 = 15 + N("Jurídico"),
      100,
      IF(OR($M1050 = 8, $M1050 = 9, $M1050 = 11) + N("Recursos humanos ou comercial ou comunicação e marketing"),
        80,
        0
      )
    )
  )
)
+
N("Adicionando pegadinha")
+
IF(AND($M1050 = 16, $K1050 = 9, $O1050 = 11, $Q1050 = 5) + N("Se for de vendas, com mestrado, analista sênior"),
  IF(#REF! = 5,
    100,
    0
  )
  +
  IF($I1050 = "M",
    200,
    0
  ),
  0
)</f>
        <v>#NUM!</v>
      </c>
    </row>
    <row r="1051" spans="1:19" ht="14.25" customHeight="1" x14ac:dyDescent="0.2">
      <c r="A1051" s="7" t="s">
        <v>94</v>
      </c>
      <c r="B1051" s="5">
        <f>ROW()</f>
        <v>1051</v>
      </c>
      <c r="C1051" s="6" t="b">
        <v>1</v>
      </c>
      <c r="D1051" s="7" t="e">
        <f ca="1">IF($B1051 = 1 + N("Presidente"),
    127,
    IF($B1051 = 2 + N("Vice-Presidente"),
        72,
        IF($B1051 = 3 + N("Secretária bilíngue"),
            13,
            RANDBETWEEN(5,COUNT(#REF!) + 1)
        )
    )
)</f>
        <v>#NUM!</v>
      </c>
      <c r="E1051" s="7" t="e">
        <f ca="1">VLOOKUP($D1051,#REF!,2,FALSE)</f>
        <v>#NUM!</v>
      </c>
      <c r="F1051" s="7" t="e">
        <f ca="1" xml:space="preserve">
IF($B1051 = 1,
    0,
    RANDBETWEEN(5,COUNT(#REF!) + 1)
)</f>
        <v>#NUM!</v>
      </c>
      <c r="G1051" s="7" t="e">
        <f ca="1" xml:space="preserve">
IF($B1051 = 1 + N("Presidente"),
    "de Orléans e Bragança",
    VLOOKUP($F1051,#REF!,2,FALSE) &amp; " " &amp; VLOOKUP(RANDBETWEEN(5,COUNT(#REF!) + 1),#REF!,2,FALSE)
)</f>
        <v>#NUM!</v>
      </c>
      <c r="H1051" s="7" t="s">
        <v>1147</v>
      </c>
      <c r="I1051" s="7" t="s">
        <v>5</v>
      </c>
      <c r="J1051" s="8">
        <f ca="1" xml:space="preserve">
IF($O1051 = 5 + N("CEO"),
    TODAY() - 16340,
    IF($O1051 = 8 + N("Secretary"),
        RANDBETWEEN(TODAY() - 12418.5, TODAY()-6574.5),
        IF(OR($O1051 = 7, $O1051 = 14),
            RANDBETWEEN(TODAY() - 16071, TODAY() - 8766),
            IF(OR($O1051 = 13, $O1051 = 12, $O1051 = 11),
                RANDBETWEEN(TODAY() - 27393.75, TODAY() - 12783.75),
                RANDBETWEEN(TODAY() - 27393.75, TODAY()-10957.5)
            )
        )
    )
)</f>
        <v>20561</v>
      </c>
      <c r="K1051" s="6">
        <f ca="1" xml:space="preserve">
IF(OR($O1051 = 5, $O1051 = 6) + N("Se for presidente ou vice-presidente"),
    10 + N("Doutor"),
    IF($O1051 = 7 + N("Se for diretor"),
        RANDBETWEEN(8,10) + N("Graduate school or Master’s degree or Doctorate"),
        IF($O1051 = 14 + N("If a manager"),
            RANDBETWEEN(7,9),
            IF(OR($O1051 = 13, $O1051 = 12, $O1051 = 11) + N("If coordinator or specialist or analyst"),
                RANDBETWEEN(7,8),
                7
            )
        )
    )
)</f>
        <v>7</v>
      </c>
      <c r="L1051" s="8" t="str">
        <f ca="1">VLOOKUP($K1051,Education!$A:$B,2,FALSE)</f>
        <v>Undergraduate degree</v>
      </c>
      <c r="M1051" s="7" t="e">
        <f ca="1" xml:space="preserve">
  IF(OR($O1051 = 5, $O1051 = 6, $O1051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1" s="7" t="e">
        <f ca="1">VLOOKUP($M1051,Department!$A:$B,2,FALSE)</f>
        <v>#NUM!</v>
      </c>
      <c r="O1051" s="6">
        <f t="shared" ca="1" si="16"/>
        <v>9</v>
      </c>
      <c r="P1051" s="7" t="str">
        <f ca="1">VLOOKUP($O1051,Role!$A:$B,2,FALSE)</f>
        <v>Intern</v>
      </c>
      <c r="Q1051" s="6" t="str">
        <f ca="1" xml:space="preserve">
IF($O1051 = 11 + N("Analyst"),
    RANDBETWEEN(5, 7) + N("Jr, Pleno, Sr"),
    ""
)</f>
        <v/>
      </c>
      <c r="R1051" s="7" t="str">
        <f ca="1" xml:space="preserve">
IF($Q1051 &lt;&gt; "",
    VLOOKUP($Q1051,Level!$A:$B,2,FALSE),
    ""
)</f>
        <v/>
      </c>
      <c r="S1051" s="1" t="e">
        <f ca="1" xml:space="preserve">
IF($O1051 = 5 + N("Presidente"),
    27000,
    IF($O1051 = 6 + N("Vice-presidente"),
        23000,
        IF(OR($O1051 = 8, $O1051= 13, $O1051 = 12) + N("Secretária bilíngue ou coordenador ou especialista"),
            8000,
            IF($O1051 = 7 + N("Diretor"),
                15000,
                IF($O1051 = 14 + N("Gerente"),
                    12000,
                    IF($O1051 = 9 + N("Estagiário"),
                        705,
                        IF($O1051 = 10 + N("Trainee"),
                            805,
                            IF($O1051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IF($K1051 = 7,
  500,
  IF($K1051 = 8,
    1000,
    IF($K1051 = 9,
      1500,
      IF($K1051 = 10,
        2000,
        0
      )
    )
  )
)
+
N("Adicional no salário por área")
+
IF($M1051 = 14 + N("Tecnologia da Informação"),
  120,
  IF($M1051 = 16 + N("Vendas"),
    110,
    IF($M1051 = 15 + N("Jurídico"),
      100,
      IF(OR($M1051 = 8, $M1051 = 9, $M1051 = 11) + N("Recursos humanos ou comercial ou comunicação e marketing"),
        80,
        0
      )
    )
  )
)
+
N("Adicionando pegadinha")
+
IF(AND($M1051 = 16, $K1051 = 9, $O1051 = 11, $Q1051 = 5) + N("Se for de vendas, com mestrado, analista sênior"),
  IF(#REF! = 5,
    100,
    0
  )
  +
  IF($I1051 = "M",
    200,
    0
  ),
  0
)</f>
        <v>#NUM!</v>
      </c>
    </row>
    <row r="1052" spans="1:19" ht="14.25" customHeight="1" x14ac:dyDescent="0.2">
      <c r="A1052" s="7" t="s">
        <v>94</v>
      </c>
      <c r="B1052" s="5">
        <f>ROW()</f>
        <v>1052</v>
      </c>
      <c r="C1052" s="6" t="b">
        <v>1</v>
      </c>
      <c r="D1052" s="7" t="e">
        <f ca="1">IF($B1052 = 1 + N("Presidente"),
    127,
    IF($B1052 = 2 + N("Vice-Presidente"),
        72,
        IF($B1052 = 3 + N("Secretária bilíngue"),
            13,
            RANDBETWEEN(5,COUNT(#REF!) + 1)
        )
    )
)</f>
        <v>#NUM!</v>
      </c>
      <c r="E1052" s="7" t="e">
        <f ca="1">VLOOKUP($D1052,#REF!,2,FALSE)</f>
        <v>#NUM!</v>
      </c>
      <c r="F1052" s="7" t="e">
        <f ca="1" xml:space="preserve">
IF($B1052 = 1,
    0,
    RANDBETWEEN(5,COUNT(#REF!) + 1)
)</f>
        <v>#NUM!</v>
      </c>
      <c r="G1052" s="7" t="e">
        <f ca="1" xml:space="preserve">
IF($B1052 = 1 + N("Presidente"),
    "de Orléans e Bragança",
    VLOOKUP($F1052,#REF!,2,FALSE) &amp; " " &amp; VLOOKUP(RANDBETWEEN(5,COUNT(#REF!) + 1),#REF!,2,FALSE)
)</f>
        <v>#NUM!</v>
      </c>
      <c r="H1052" s="7" t="s">
        <v>1148</v>
      </c>
      <c r="I1052" s="7" t="s">
        <v>5</v>
      </c>
      <c r="J1052" s="8">
        <f ca="1" xml:space="preserve">
IF($O1052 = 5 + N("CEO"),
    TODAY() - 16340,
    IF($O1052 = 8 + N("Secretary"),
        RANDBETWEEN(TODAY() - 12418.5, TODAY()-6574.5),
        IF(OR($O1052 = 7, $O1052 = 14),
            RANDBETWEEN(TODAY() - 16071, TODAY() - 8766),
            IF(OR($O1052 = 13, $O1052 = 12, $O1052 = 11),
                RANDBETWEEN(TODAY() - 27393.75, TODAY() - 12783.75),
                RANDBETWEEN(TODAY() - 27393.75, TODAY()-10957.5)
            )
        )
    )
)</f>
        <v>24012</v>
      </c>
      <c r="K1052" s="6">
        <f ca="1" xml:space="preserve">
IF(OR($O1052 = 5, $O1052 = 6) + N("Se for presidente ou vice-presidente"),
    10 + N("Doutor"),
    IF($O1052 = 7 + N("Se for diretor"),
        RANDBETWEEN(8,10) + N("Graduate school or Master’s degree or Doctorate"),
        IF($O1052 = 14 + N("If a manager"),
            RANDBETWEEN(7,9),
            IF(OR($O1052 = 13, $O1052 = 12, $O1052 = 11) + N("If coordinator or specialist or analyst"),
                RANDBETWEEN(7,8),
                7
            )
        )
    )
)</f>
        <v>7</v>
      </c>
      <c r="L1052" s="8" t="str">
        <f ca="1">VLOOKUP($K1052,Education!$A:$B,2,FALSE)</f>
        <v>Undergraduate degree</v>
      </c>
      <c r="M1052" s="7" t="e">
        <f ca="1" xml:space="preserve">
  IF(OR($O1052 = 5, $O1052 = 6, $O1052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2" s="7" t="e">
        <f ca="1">VLOOKUP($M1052,Department!$A:$B,2,FALSE)</f>
        <v>#NUM!</v>
      </c>
      <c r="O1052" s="6">
        <f t="shared" ca="1" si="16"/>
        <v>11</v>
      </c>
      <c r="P1052" s="7" t="str">
        <f ca="1">VLOOKUP($O1052,Role!$A:$B,2,FALSE)</f>
        <v>Analyst</v>
      </c>
      <c r="Q1052" s="6">
        <f ca="1" xml:space="preserve">
IF($O1052 = 11 + N("Analyst"),
    RANDBETWEEN(5, 7) + N("Jr, Pleno, Sr"),
    ""
)</f>
        <v>5</v>
      </c>
      <c r="R1052" s="7" t="e">
        <f ca="1" xml:space="preserve">
IF($Q1052 &lt;&gt; "",
    VLOOKUP($Q1052,Level!$A:$B,2,FALSE),
    ""
)</f>
        <v>#N/A</v>
      </c>
      <c r="S1052" s="1" t="e">
        <f ca="1" xml:space="preserve">
IF($O1052 = 5 + N("Presidente"),
    27000,
    IF($O1052 = 6 + N("Vice-presidente"),
        23000,
        IF(OR($O1052 = 8, $O1052= 13, $O1052 = 12) + N("Secretária bilíngue ou coordenador ou especialista"),
            8000,
            IF($O1052 = 7 + N("Diretor"),
                15000,
                IF($O1052 = 14 + N("Gerente"),
                    12000,
                    IF($O1052 = 9 + N("Estagiário"),
                        705,
                        IF($O1052 = 10 + N("Trainee"),
                            805,
                            IF($O1052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IF($K1052 = 7,
  500,
  IF($K1052 = 8,
    1000,
    IF($K1052 = 9,
      1500,
      IF($K1052 = 10,
        2000,
        0
      )
    )
  )
)
+
N("Adicional no salário por área")
+
IF($M1052 = 14 + N("Tecnologia da Informação"),
  120,
  IF($M1052 = 16 + N("Vendas"),
    110,
    IF($M1052 = 15 + N("Jurídico"),
      100,
      IF(OR($M1052 = 8, $M1052 = 9, $M1052 = 11) + N("Recursos humanos ou comercial ou comunicação e marketing"),
        80,
        0
      )
    )
  )
)
+
N("Adicionando pegadinha")
+
IF(AND($M1052 = 16, $K1052 = 9, $O1052 = 11, $Q1052 = 5) + N("Se for de vendas, com mestrado, analista sênior"),
  IF(#REF! = 5,
    100,
    0
  )
  +
  IF($I1052 = "M",
    200,
    0
  ),
  0
)</f>
        <v>#NUM!</v>
      </c>
    </row>
    <row r="1053" spans="1:19" ht="14.25" customHeight="1" x14ac:dyDescent="0.2">
      <c r="A1053" s="7" t="s">
        <v>94</v>
      </c>
      <c r="B1053" s="5">
        <f>ROW()</f>
        <v>1053</v>
      </c>
      <c r="C1053" s="6" t="b">
        <v>1</v>
      </c>
      <c r="D1053" s="7" t="e">
        <f ca="1">IF($B1053 = 1 + N("Presidente"),
    127,
    IF($B1053 = 2 + N("Vice-Presidente"),
        72,
        IF($B1053 = 3 + N("Secretária bilíngue"),
            13,
            RANDBETWEEN(5,COUNT(#REF!) + 1)
        )
    )
)</f>
        <v>#NUM!</v>
      </c>
      <c r="E1053" s="7" t="e">
        <f ca="1">VLOOKUP($D1053,#REF!,2,FALSE)</f>
        <v>#NUM!</v>
      </c>
      <c r="F1053" s="7" t="e">
        <f ca="1" xml:space="preserve">
IF($B1053 = 1,
    0,
    RANDBETWEEN(5,COUNT(#REF!) + 1)
)</f>
        <v>#NUM!</v>
      </c>
      <c r="G1053" s="7" t="e">
        <f ca="1" xml:space="preserve">
IF($B1053 = 1 + N("Presidente"),
    "de Orléans e Bragança",
    VLOOKUP($F1053,#REF!,2,FALSE) &amp; " " &amp; VLOOKUP(RANDBETWEEN(5,COUNT(#REF!) + 1),#REF!,2,FALSE)
)</f>
        <v>#NUM!</v>
      </c>
      <c r="H1053" s="7" t="s">
        <v>1149</v>
      </c>
      <c r="I1053" s="7" t="s">
        <v>5</v>
      </c>
      <c r="J1053" s="8">
        <f ca="1" xml:space="preserve">
IF($O1053 = 5 + N("CEO"),
    TODAY() - 16340,
    IF($O1053 = 8 + N("Secretary"),
        RANDBETWEEN(TODAY() - 12418.5, TODAY()-6574.5),
        IF(OR($O1053 = 7, $O1053 = 14),
            RANDBETWEEN(TODAY() - 16071, TODAY() - 8766),
            IF(OR($O1053 = 13, $O1053 = 12, $O1053 = 11),
                RANDBETWEEN(TODAY() - 27393.75, TODAY() - 12783.75),
                RANDBETWEEN(TODAY() - 27393.75, TODAY()-10957.5)
            )
        )
    )
)</f>
        <v>17916</v>
      </c>
      <c r="K1053" s="6">
        <f ca="1" xml:space="preserve">
IF(OR($O1053 = 5, $O1053 = 6) + N("Se for presidente ou vice-presidente"),
    10 + N("Doutor"),
    IF($O1053 = 7 + N("Se for diretor"),
        RANDBETWEEN(8,10) + N("Graduate school or Master’s degree or Doctorate"),
        IF($O1053 = 14 + N("If a manager"),
            RANDBETWEEN(7,9),
            IF(OR($O1053 = 13, $O1053 = 12, $O1053 = 11) + N("If coordinator or specialist or analyst"),
                RANDBETWEEN(7,8),
                7
            )
        )
    )
)</f>
        <v>7</v>
      </c>
      <c r="L1053" s="8" t="str">
        <f ca="1">VLOOKUP($K1053,Education!$A:$B,2,FALSE)</f>
        <v>Undergraduate degree</v>
      </c>
      <c r="M1053" s="7" t="e">
        <f ca="1" xml:space="preserve">
  IF(OR($O1053 = 5, $O1053 = 6, $O1053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3" s="7" t="e">
        <f ca="1">VLOOKUP($M1053,Department!$A:$B,2,FALSE)</f>
        <v>#NUM!</v>
      </c>
      <c r="O1053" s="6">
        <f t="shared" ca="1" si="16"/>
        <v>10</v>
      </c>
      <c r="P1053" s="7" t="str">
        <f ca="1">VLOOKUP($O1053,Role!$A:$B,2,FALSE)</f>
        <v>Trainee</v>
      </c>
      <c r="Q1053" s="6" t="str">
        <f ca="1" xml:space="preserve">
IF($O1053 = 11 + N("Analyst"),
    RANDBETWEEN(5, 7) + N("Jr, Pleno, Sr"),
    ""
)</f>
        <v/>
      </c>
      <c r="R1053" s="7" t="str">
        <f ca="1" xml:space="preserve">
IF($Q1053 &lt;&gt; "",
    VLOOKUP($Q1053,Level!$A:$B,2,FALSE),
    ""
)</f>
        <v/>
      </c>
      <c r="S1053" s="1" t="e">
        <f ca="1" xml:space="preserve">
IF($O1053 = 5 + N("Presidente"),
    27000,
    IF($O1053 = 6 + N("Vice-presidente"),
        23000,
        IF(OR($O1053 = 8, $O1053= 13, $O1053 = 12) + N("Secretária bilíngue ou coordenador ou especialista"),
            8000,
            IF($O1053 = 7 + N("Diretor"),
                15000,
                IF($O1053 = 14 + N("Gerente"),
                    12000,
                    IF($O1053 = 9 + N("Estagiário"),
                        705,
                        IF($O1053 = 10 + N("Trainee"),
                            805,
                            IF($O1053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IF($K1053 = 7,
  500,
  IF($K1053 = 8,
    1000,
    IF($K1053 = 9,
      1500,
      IF($K1053 = 10,
        2000,
        0
      )
    )
  )
)
+
N("Adicional no salário por área")
+
IF($M1053 = 14 + N("Tecnologia da Informação"),
  120,
  IF($M1053 = 16 + N("Vendas"),
    110,
    IF($M1053 = 15 + N("Jurídico"),
      100,
      IF(OR($M1053 = 8, $M1053 = 9, $M1053 = 11) + N("Recursos humanos ou comercial ou comunicação e marketing"),
        80,
        0
      )
    )
  )
)
+
N("Adicionando pegadinha")
+
IF(AND($M1053 = 16, $K1053 = 9, $O1053 = 11, $Q1053 = 5) + N("Se for de vendas, com mestrado, analista sênior"),
  IF(#REF! = 5,
    100,
    0
  )
  +
  IF($I1053 = "M",
    200,
    0
  ),
  0
)</f>
        <v>#NUM!</v>
      </c>
    </row>
    <row r="1054" spans="1:19" ht="14.25" customHeight="1" x14ac:dyDescent="0.2">
      <c r="A1054" s="7" t="s">
        <v>94</v>
      </c>
      <c r="B1054" s="5">
        <f>ROW()</f>
        <v>1054</v>
      </c>
      <c r="C1054" s="6" t="b">
        <v>1</v>
      </c>
      <c r="D1054" s="7" t="e">
        <f ca="1">IF($B1054 = 1 + N("Presidente"),
    127,
    IF($B1054 = 2 + N("Vice-Presidente"),
        72,
        IF($B1054 = 3 + N("Secretária bilíngue"),
            13,
            RANDBETWEEN(5,COUNT(#REF!) + 1)
        )
    )
)</f>
        <v>#NUM!</v>
      </c>
      <c r="E1054" s="7" t="e">
        <f ca="1">VLOOKUP($D1054,#REF!,2,FALSE)</f>
        <v>#NUM!</v>
      </c>
      <c r="F1054" s="7" t="e">
        <f ca="1" xml:space="preserve">
IF($B1054 = 1,
    0,
    RANDBETWEEN(5,COUNT(#REF!) + 1)
)</f>
        <v>#NUM!</v>
      </c>
      <c r="G1054" s="7" t="e">
        <f ca="1" xml:space="preserve">
IF($B1054 = 1 + N("Presidente"),
    "de Orléans e Bragança",
    VLOOKUP($F1054,#REF!,2,FALSE) &amp; " " &amp; VLOOKUP(RANDBETWEEN(5,COUNT(#REF!) + 1),#REF!,2,FALSE)
)</f>
        <v>#NUM!</v>
      </c>
      <c r="H1054" s="7" t="s">
        <v>1150</v>
      </c>
      <c r="I1054" s="7" t="s">
        <v>6</v>
      </c>
      <c r="J1054" s="8">
        <f ca="1" xml:space="preserve">
IF($O1054 = 5 + N("CEO"),
    TODAY() - 16340,
    IF($O1054 = 8 + N("Secretary"),
        RANDBETWEEN(TODAY() - 12418.5, TODAY()-6574.5),
        IF(OR($O1054 = 7, $O1054 = 14),
            RANDBETWEEN(TODAY() - 16071, TODAY() - 8766),
            IF(OR($O1054 = 13, $O1054 = 12, $O1054 = 11),
                RANDBETWEEN(TODAY() - 27393.75, TODAY() - 12783.75),
                RANDBETWEEN(TODAY() - 27393.75, TODAY()-10957.5)
            )
        )
    )
)</f>
        <v>25672</v>
      </c>
      <c r="K1054" s="6">
        <f ca="1" xml:space="preserve">
IF(OR($O1054 = 5, $O1054 = 6) + N("Se for presidente ou vice-presidente"),
    10 + N("Doutor"),
    IF($O1054 = 7 + N("Se for diretor"),
        RANDBETWEEN(8,10) + N("Graduate school or Master’s degree or Doctorate"),
        IF($O1054 = 14 + N("If a manager"),
            RANDBETWEEN(7,9),
            IF(OR($O1054 = 13, $O1054 = 12, $O1054 = 11) + N("If coordinator or specialist or analyst"),
                RANDBETWEEN(7,8),
                7
            )
        )
    )
)</f>
        <v>8</v>
      </c>
      <c r="L1054" s="8" t="str">
        <f ca="1">VLOOKUP($K1054,Education!$A:$B,2,FALSE)</f>
        <v>Graduate school</v>
      </c>
      <c r="M1054" s="7" t="e">
        <f ca="1" xml:space="preserve">
  IF(OR($O1054 = 5, $O1054 = 6, $O1054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4" s="7" t="e">
        <f ca="1">VLOOKUP($M1054,Department!$A:$B,2,FALSE)</f>
        <v>#NUM!</v>
      </c>
      <c r="O1054" s="6">
        <f t="shared" ca="1" si="16"/>
        <v>11</v>
      </c>
      <c r="P1054" s="7" t="str">
        <f ca="1">VLOOKUP($O1054,Role!$A:$B,2,FALSE)</f>
        <v>Analyst</v>
      </c>
      <c r="Q1054" s="6">
        <f ca="1" xml:space="preserve">
IF($O1054 = 11 + N("Analyst"),
    RANDBETWEEN(5, 7) + N("Jr, Pleno, Sr"),
    ""
)</f>
        <v>7</v>
      </c>
      <c r="R1054" s="7" t="e">
        <f ca="1" xml:space="preserve">
IF($Q1054 &lt;&gt; "",
    VLOOKUP($Q1054,Level!$A:$B,2,FALSE),
    ""
)</f>
        <v>#N/A</v>
      </c>
      <c r="S1054" s="1" t="e">
        <f ca="1" xml:space="preserve">
IF($O1054 = 5 + N("Presidente"),
    27000,
    IF($O1054 = 6 + N("Vice-presidente"),
        23000,
        IF(OR($O1054 = 8, $O1054= 13, $O1054 = 12) + N("Secretária bilíngue ou coordenador ou especialista"),
            8000,
            IF($O1054 = 7 + N("Diretor"),
                15000,
                IF($O1054 = 14 + N("Gerente"),
                    12000,
                    IF($O1054 = 9 + N("Estagiário"),
                        705,
                        IF($O1054 = 10 + N("Trainee"),
                            805,
                            IF($O1054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IF($K1054 = 7,
  500,
  IF($K1054 = 8,
    1000,
    IF($K1054 = 9,
      1500,
      IF($K1054 = 10,
        2000,
        0
      )
    )
  )
)
+
N("Adicional no salário por área")
+
IF($M1054 = 14 + N("Tecnologia da Informação"),
  120,
  IF($M1054 = 16 + N("Vendas"),
    110,
    IF($M1054 = 15 + N("Jurídico"),
      100,
      IF(OR($M1054 = 8, $M1054 = 9, $M1054 = 11) + N("Recursos humanos ou comercial ou comunicação e marketing"),
        80,
        0
      )
    )
  )
)
+
N("Adicionando pegadinha")
+
IF(AND($M1054 = 16, $K1054 = 9, $O1054 = 11, $Q1054 = 5) + N("Se for de vendas, com mestrado, analista sênior"),
  IF(#REF! = 5,
    100,
    0
  )
  +
  IF($I1054 = "M",
    200,
    0
  ),
  0
)</f>
        <v>#NUM!</v>
      </c>
    </row>
    <row r="1055" spans="1:19" ht="14.25" customHeight="1" x14ac:dyDescent="0.2">
      <c r="A1055" s="7" t="s">
        <v>94</v>
      </c>
      <c r="B1055" s="5">
        <f>ROW()</f>
        <v>1055</v>
      </c>
      <c r="C1055" s="6" t="b">
        <v>1</v>
      </c>
      <c r="D1055" s="7" t="e">
        <f ca="1">IF($B1055 = 1 + N("Presidente"),
    127,
    IF($B1055 = 2 + N("Vice-Presidente"),
        72,
        IF($B1055 = 3 + N("Secretária bilíngue"),
            13,
            RANDBETWEEN(5,COUNT(#REF!) + 1)
        )
    )
)</f>
        <v>#NUM!</v>
      </c>
      <c r="E1055" s="7" t="e">
        <f ca="1">VLOOKUP($D1055,#REF!,2,FALSE)</f>
        <v>#NUM!</v>
      </c>
      <c r="F1055" s="7" t="e">
        <f ca="1" xml:space="preserve">
IF($B1055 = 1,
    0,
    RANDBETWEEN(5,COUNT(#REF!) + 1)
)</f>
        <v>#NUM!</v>
      </c>
      <c r="G1055" s="7" t="e">
        <f ca="1" xml:space="preserve">
IF($B1055 = 1 + N("Presidente"),
    "de Orléans e Bragança",
    VLOOKUP($F1055,#REF!,2,FALSE) &amp; " " &amp; VLOOKUP(RANDBETWEEN(5,COUNT(#REF!) + 1),#REF!,2,FALSE)
)</f>
        <v>#NUM!</v>
      </c>
      <c r="H1055" s="7" t="s">
        <v>1151</v>
      </c>
      <c r="I1055" s="7" t="s">
        <v>6</v>
      </c>
      <c r="J1055" s="8">
        <f ca="1" xml:space="preserve">
IF($O1055 = 5 + N("CEO"),
    TODAY() - 16340,
    IF($O1055 = 8 + N("Secretary"),
        RANDBETWEEN(TODAY() - 12418.5, TODAY()-6574.5),
        IF(OR($O1055 = 7, $O1055 = 14),
            RANDBETWEEN(TODAY() - 16071, TODAY() - 8766),
            IF(OR($O1055 = 13, $O1055 = 12, $O1055 = 11),
                RANDBETWEEN(TODAY() - 27393.75, TODAY() - 12783.75),
                RANDBETWEEN(TODAY() - 27393.75, TODAY()-10957.5)
            )
        )
    )
)</f>
        <v>31730</v>
      </c>
      <c r="K1055" s="6">
        <f ca="1" xml:space="preserve">
IF(OR($O1055 = 5, $O1055 = 6) + N("Se for presidente ou vice-presidente"),
    10 + N("Doutor"),
    IF($O1055 = 7 + N("Se for diretor"),
        RANDBETWEEN(8,10) + N("Graduate school or Master’s degree or Doctorate"),
        IF($O1055 = 14 + N("If a manager"),
            RANDBETWEEN(7,9),
            IF(OR($O1055 = 13, $O1055 = 12, $O1055 = 11) + N("If coordinator or specialist or analyst"),
                RANDBETWEEN(7,8),
                7
            )
        )
    )
)</f>
        <v>7</v>
      </c>
      <c r="L1055" s="8" t="str">
        <f ca="1">VLOOKUP($K1055,Education!$A:$B,2,FALSE)</f>
        <v>Undergraduate degree</v>
      </c>
      <c r="M1055" s="7" t="e">
        <f ca="1" xml:space="preserve">
  IF(OR($O1055 = 5, $O1055 = 6, $O1055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5" s="7" t="e">
        <f ca="1">VLOOKUP($M1055,Department!$A:$B,2,FALSE)</f>
        <v>#NUM!</v>
      </c>
      <c r="O1055" s="6">
        <f t="shared" ca="1" si="16"/>
        <v>10</v>
      </c>
      <c r="P1055" s="7" t="str">
        <f ca="1">VLOOKUP($O1055,Role!$A:$B,2,FALSE)</f>
        <v>Trainee</v>
      </c>
      <c r="Q1055" s="6" t="str">
        <f ca="1" xml:space="preserve">
IF($O1055 = 11 + N("Analyst"),
    RANDBETWEEN(5, 7) + N("Jr, Pleno, Sr"),
    ""
)</f>
        <v/>
      </c>
      <c r="R1055" s="7" t="str">
        <f ca="1" xml:space="preserve">
IF($Q1055 &lt;&gt; "",
    VLOOKUP($Q1055,Level!$A:$B,2,FALSE),
    ""
)</f>
        <v/>
      </c>
      <c r="S1055" s="1" t="e">
        <f ca="1" xml:space="preserve">
IF($O1055 = 5 + N("Presidente"),
    27000,
    IF($O1055 = 6 + N("Vice-presidente"),
        23000,
        IF(OR($O1055 = 8, $O1055= 13, $O1055 = 12) + N("Secretária bilíngue ou coordenador ou especialista"),
            8000,
            IF($O1055 = 7 + N("Diretor"),
                15000,
                IF($O1055 = 14 + N("Gerente"),
                    12000,
                    IF($O1055 = 9 + N("Estagiário"),
                        705,
                        IF($O1055 = 10 + N("Trainee"),
                            805,
                            IF($O1055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IF($K1055 = 7,
  500,
  IF($K1055 = 8,
    1000,
    IF($K1055 = 9,
      1500,
      IF($K1055 = 10,
        2000,
        0
      )
    )
  )
)
+
N("Adicional no salário por área")
+
IF($M1055 = 14 + N("Tecnologia da Informação"),
  120,
  IF($M1055 = 16 + N("Vendas"),
    110,
    IF($M1055 = 15 + N("Jurídico"),
      100,
      IF(OR($M1055 = 8, $M1055 = 9, $M1055 = 11) + N("Recursos humanos ou comercial ou comunicação e marketing"),
        80,
        0
      )
    )
  )
)
+
N("Adicionando pegadinha")
+
IF(AND($M1055 = 16, $K1055 = 9, $O1055 = 11, $Q1055 = 5) + N("Se for de vendas, com mestrado, analista sênior"),
  IF(#REF! = 5,
    100,
    0
  )
  +
  IF($I1055 = "M",
    200,
    0
  ),
  0
)</f>
        <v>#NUM!</v>
      </c>
    </row>
    <row r="1056" spans="1:19" ht="14.25" customHeight="1" x14ac:dyDescent="0.2">
      <c r="A1056" s="7" t="s">
        <v>94</v>
      </c>
      <c r="B1056" s="5">
        <f>ROW()</f>
        <v>1056</v>
      </c>
      <c r="C1056" s="6" t="b">
        <v>1</v>
      </c>
      <c r="D1056" s="7" t="e">
        <f ca="1">IF($B1056 = 1 + N("Presidente"),
    127,
    IF($B1056 = 2 + N("Vice-Presidente"),
        72,
        IF($B1056 = 3 + N("Secretária bilíngue"),
            13,
            RANDBETWEEN(5,COUNT(#REF!) + 1)
        )
    )
)</f>
        <v>#NUM!</v>
      </c>
      <c r="E1056" s="7" t="e">
        <f ca="1">VLOOKUP($D1056,#REF!,2,FALSE)</f>
        <v>#NUM!</v>
      </c>
      <c r="F1056" s="7" t="e">
        <f ca="1" xml:space="preserve">
IF($B1056 = 1,
    0,
    RANDBETWEEN(5,COUNT(#REF!) + 1)
)</f>
        <v>#NUM!</v>
      </c>
      <c r="G1056" s="7" t="e">
        <f ca="1" xml:space="preserve">
IF($B1056 = 1 + N("Presidente"),
    "de Orléans e Bragança",
    VLOOKUP($F1056,#REF!,2,FALSE) &amp; " " &amp; VLOOKUP(RANDBETWEEN(5,COUNT(#REF!) + 1),#REF!,2,FALSE)
)</f>
        <v>#NUM!</v>
      </c>
      <c r="H1056" s="7" t="s">
        <v>1152</v>
      </c>
      <c r="I1056" s="7" t="s">
        <v>6</v>
      </c>
      <c r="J1056" s="8">
        <f ca="1" xml:space="preserve">
IF($O1056 = 5 + N("CEO"),
    TODAY() - 16340,
    IF($O1056 = 8 + N("Secretary"),
        RANDBETWEEN(TODAY() - 12418.5, TODAY()-6574.5),
        IF(OR($O1056 = 7, $O1056 = 14),
            RANDBETWEEN(TODAY() - 16071, TODAY() - 8766),
            IF(OR($O1056 = 13, $O1056 = 12, $O1056 = 11),
                RANDBETWEEN(TODAY() - 27393.75, TODAY() - 12783.75),
                RANDBETWEEN(TODAY() - 27393.75, TODAY()-10957.5)
            )
        )
    )
)</f>
        <v>20757</v>
      </c>
      <c r="K1056" s="6">
        <f ca="1" xml:space="preserve">
IF(OR($O1056 = 5, $O1056 = 6) + N("Se for presidente ou vice-presidente"),
    10 + N("Doutor"),
    IF($O1056 = 7 + N("Se for diretor"),
        RANDBETWEEN(8,10) + N("Graduate school or Master’s degree or Doctorate"),
        IF($O1056 = 14 + N("If a manager"),
            RANDBETWEEN(7,9),
            IF(OR($O1056 = 13, $O1056 = 12, $O1056 = 11) + N("If coordinator or specialist or analyst"),
                RANDBETWEEN(7,8),
                7
            )
        )
    )
)</f>
        <v>7</v>
      </c>
      <c r="L1056" s="8" t="str">
        <f ca="1">VLOOKUP($K1056,Education!$A:$B,2,FALSE)</f>
        <v>Undergraduate degree</v>
      </c>
      <c r="M1056" s="7" t="e">
        <f ca="1" xml:space="preserve">
  IF(OR($O1056 = 5, $O1056 = 6, $O1056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6" s="7" t="e">
        <f ca="1">VLOOKUP($M1056,Department!$A:$B,2,FALSE)</f>
        <v>#NUM!</v>
      </c>
      <c r="O1056" s="6">
        <f t="shared" ca="1" si="16"/>
        <v>11</v>
      </c>
      <c r="P1056" s="7" t="str">
        <f ca="1">VLOOKUP($O1056,Role!$A:$B,2,FALSE)</f>
        <v>Analyst</v>
      </c>
      <c r="Q1056" s="6">
        <f ca="1" xml:space="preserve">
IF($O1056 = 11 + N("Analyst"),
    RANDBETWEEN(5, 7) + N("Jr, Pleno, Sr"),
    ""
)</f>
        <v>7</v>
      </c>
      <c r="R1056" s="7" t="e">
        <f ca="1" xml:space="preserve">
IF($Q1056 &lt;&gt; "",
    VLOOKUP($Q1056,Level!$A:$B,2,FALSE),
    ""
)</f>
        <v>#N/A</v>
      </c>
      <c r="S1056" s="1" t="e">
        <f ca="1" xml:space="preserve">
IF($O1056 = 5 + N("Presidente"),
    27000,
    IF($O1056 = 6 + N("Vice-presidente"),
        23000,
        IF(OR($O1056 = 8, $O1056= 13, $O1056 = 12) + N("Secretária bilíngue ou coordenador ou especialista"),
            8000,
            IF($O1056 = 7 + N("Diretor"),
                15000,
                IF($O1056 = 14 + N("Gerente"),
                    12000,
                    IF($O1056 = 9 + N("Estagiário"),
                        705,
                        IF($O1056 = 10 + N("Trainee"),
                            805,
                            IF($O1056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IF($K1056 = 7,
  500,
  IF($K1056 = 8,
    1000,
    IF($K1056 = 9,
      1500,
      IF($K1056 = 10,
        2000,
        0
      )
    )
  )
)
+
N("Adicional no salário por área")
+
IF($M1056 = 14 + N("Tecnologia da Informação"),
  120,
  IF($M1056 = 16 + N("Vendas"),
    110,
    IF($M1056 = 15 + N("Jurídico"),
      100,
      IF(OR($M1056 = 8, $M1056 = 9, $M1056 = 11) + N("Recursos humanos ou comercial ou comunicação e marketing"),
        80,
        0
      )
    )
  )
)
+
N("Adicionando pegadinha")
+
IF(AND($M1056 = 16, $K1056 = 9, $O1056 = 11, $Q1056 = 5) + N("Se for de vendas, com mestrado, analista sênior"),
  IF(#REF! = 5,
    100,
    0
  )
  +
  IF($I1056 = "M",
    200,
    0
  ),
  0
)</f>
        <v>#NUM!</v>
      </c>
    </row>
    <row r="1057" spans="1:19" ht="14.25" customHeight="1" x14ac:dyDescent="0.2">
      <c r="A1057" s="7" t="s">
        <v>94</v>
      </c>
      <c r="B1057" s="5">
        <f>ROW()</f>
        <v>1057</v>
      </c>
      <c r="C1057" s="6" t="b">
        <v>1</v>
      </c>
      <c r="D1057" s="7" t="e">
        <f ca="1">IF($B1057 = 1 + N("Presidente"),
    127,
    IF($B1057 = 2 + N("Vice-Presidente"),
        72,
        IF($B1057 = 3 + N("Secretária bilíngue"),
            13,
            RANDBETWEEN(5,COUNT(#REF!) + 1)
        )
    )
)</f>
        <v>#NUM!</v>
      </c>
      <c r="E1057" s="7" t="e">
        <f ca="1">VLOOKUP($D1057,#REF!,2,FALSE)</f>
        <v>#NUM!</v>
      </c>
      <c r="F1057" s="7" t="e">
        <f ca="1" xml:space="preserve">
IF($B1057 = 1,
    0,
    RANDBETWEEN(5,COUNT(#REF!) + 1)
)</f>
        <v>#NUM!</v>
      </c>
      <c r="G1057" s="7" t="e">
        <f ca="1" xml:space="preserve">
IF($B1057 = 1 + N("Presidente"),
    "de Orléans e Bragança",
    VLOOKUP($F1057,#REF!,2,FALSE) &amp; " " &amp; VLOOKUP(RANDBETWEEN(5,COUNT(#REF!) + 1),#REF!,2,FALSE)
)</f>
        <v>#NUM!</v>
      </c>
      <c r="H1057" s="7" t="s">
        <v>1153</v>
      </c>
      <c r="I1057" s="7" t="s">
        <v>6</v>
      </c>
      <c r="J1057" s="8">
        <f ca="1" xml:space="preserve">
IF($O1057 = 5 + N("CEO"),
    TODAY() - 16340,
    IF($O1057 = 8 + N("Secretary"),
        RANDBETWEEN(TODAY() - 12418.5, TODAY()-6574.5),
        IF(OR($O1057 = 7, $O1057 = 14),
            RANDBETWEEN(TODAY() - 16071, TODAY() - 8766),
            IF(OR($O1057 = 13, $O1057 = 12, $O1057 = 11),
                RANDBETWEEN(TODAY() - 27393.75, TODAY() - 12783.75),
                RANDBETWEEN(TODAY() - 27393.75, TODAY()-10957.5)
            )
        )
    )
)</f>
        <v>27783</v>
      </c>
      <c r="K1057" s="6">
        <f ca="1" xml:space="preserve">
IF(OR($O1057 = 5, $O1057 = 6) + N("Se for presidente ou vice-presidente"),
    10 + N("Doutor"),
    IF($O1057 = 7 + N("Se for diretor"),
        RANDBETWEEN(8,10) + N("Graduate school or Master’s degree or Doctorate"),
        IF($O1057 = 14 + N("If a manager"),
            RANDBETWEEN(7,9),
            IF(OR($O1057 = 13, $O1057 = 12, $O1057 = 11) + N("If coordinator or specialist or analyst"),
                RANDBETWEEN(7,8),
                7
            )
        )
    )
)</f>
        <v>7</v>
      </c>
      <c r="L1057" s="8" t="str">
        <f ca="1">VLOOKUP($K1057,Education!$A:$B,2,FALSE)</f>
        <v>Undergraduate degree</v>
      </c>
      <c r="M1057" s="7" t="e">
        <f ca="1" xml:space="preserve">
  IF(OR($O1057 = 5, $O1057 = 6, $O1057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7" s="7" t="e">
        <f ca="1">VLOOKUP($M1057,Department!$A:$B,2,FALSE)</f>
        <v>#NUM!</v>
      </c>
      <c r="O1057" s="6">
        <f t="shared" ca="1" si="16"/>
        <v>10</v>
      </c>
      <c r="P1057" s="7" t="str">
        <f ca="1">VLOOKUP($O1057,Role!$A:$B,2,FALSE)</f>
        <v>Trainee</v>
      </c>
      <c r="Q1057" s="6" t="str">
        <f ca="1" xml:space="preserve">
IF($O1057 = 11 + N("Analyst"),
    RANDBETWEEN(5, 7) + N("Jr, Pleno, Sr"),
    ""
)</f>
        <v/>
      </c>
      <c r="R1057" s="7" t="str">
        <f ca="1" xml:space="preserve">
IF($Q1057 &lt;&gt; "",
    VLOOKUP($Q1057,Level!$A:$B,2,FALSE),
    ""
)</f>
        <v/>
      </c>
      <c r="S1057" s="1" t="e">
        <f ca="1" xml:space="preserve">
IF($O1057 = 5 + N("Presidente"),
    27000,
    IF($O1057 = 6 + N("Vice-presidente"),
        23000,
        IF(OR($O1057 = 8, $O1057= 13, $O1057 = 12) + N("Secretária bilíngue ou coordenador ou especialista"),
            8000,
            IF($O1057 = 7 + N("Diretor"),
                15000,
                IF($O1057 = 14 + N("Gerente"),
                    12000,
                    IF($O1057 = 9 + N("Estagiário"),
                        705,
                        IF($O1057 = 10 + N("Trainee"),
                            805,
                            IF($O1057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IF($K1057 = 7,
  500,
  IF($K1057 = 8,
    1000,
    IF($K1057 = 9,
      1500,
      IF($K1057 = 10,
        2000,
        0
      )
    )
  )
)
+
N("Adicional no salário por área")
+
IF($M1057 = 14 + N("Tecnologia da Informação"),
  120,
  IF($M1057 = 16 + N("Vendas"),
    110,
    IF($M1057 = 15 + N("Jurídico"),
      100,
      IF(OR($M1057 = 8, $M1057 = 9, $M1057 = 11) + N("Recursos humanos ou comercial ou comunicação e marketing"),
        80,
        0
      )
    )
  )
)
+
N("Adicionando pegadinha")
+
IF(AND($M1057 = 16, $K1057 = 9, $O1057 = 11, $Q1057 = 5) + N("Se for de vendas, com mestrado, analista sênior"),
  IF(#REF! = 5,
    100,
    0
  )
  +
  IF($I1057 = "M",
    200,
    0
  ),
  0
)</f>
        <v>#NUM!</v>
      </c>
    </row>
    <row r="1058" spans="1:19" ht="14.25" customHeight="1" x14ac:dyDescent="0.2">
      <c r="A1058" s="7" t="s">
        <v>94</v>
      </c>
      <c r="B1058" s="5">
        <f>ROW()</f>
        <v>1058</v>
      </c>
      <c r="C1058" s="6" t="b">
        <v>1</v>
      </c>
      <c r="D1058" s="7" t="e">
        <f ca="1">IF($B1058 = 1 + N("Presidente"),
    127,
    IF($B1058 = 2 + N("Vice-Presidente"),
        72,
        IF($B1058 = 3 + N("Secretária bilíngue"),
            13,
            RANDBETWEEN(5,COUNT(#REF!) + 1)
        )
    )
)</f>
        <v>#NUM!</v>
      </c>
      <c r="E1058" s="7" t="e">
        <f ca="1">VLOOKUP($D1058,#REF!,2,FALSE)</f>
        <v>#NUM!</v>
      </c>
      <c r="F1058" s="7" t="e">
        <f ca="1" xml:space="preserve">
IF($B1058 = 1,
    0,
    RANDBETWEEN(5,COUNT(#REF!) + 1)
)</f>
        <v>#NUM!</v>
      </c>
      <c r="G1058" s="7" t="e">
        <f ca="1" xml:space="preserve">
IF($B1058 = 1 + N("Presidente"),
    "de Orléans e Bragança",
    VLOOKUP($F1058,#REF!,2,FALSE) &amp; " " &amp; VLOOKUP(RANDBETWEEN(5,COUNT(#REF!) + 1),#REF!,2,FALSE)
)</f>
        <v>#NUM!</v>
      </c>
      <c r="H1058" s="7" t="s">
        <v>1154</v>
      </c>
      <c r="I1058" s="7" t="s">
        <v>5</v>
      </c>
      <c r="J1058" s="8">
        <f ca="1" xml:space="preserve">
IF($O1058 = 5 + N("CEO"),
    TODAY() - 16340,
    IF($O1058 = 8 + N("Secretary"),
        RANDBETWEEN(TODAY() - 12418.5, TODAY()-6574.5),
        IF(OR($O1058 = 7, $O1058 = 14),
            RANDBETWEEN(TODAY() - 16071, TODAY() - 8766),
            IF(OR($O1058 = 13, $O1058 = 12, $O1058 = 11),
                RANDBETWEEN(TODAY() - 27393.75, TODAY() - 12783.75),
                RANDBETWEEN(TODAY() - 27393.75, TODAY()-10957.5)
            )
        )
    )
)</f>
        <v>31190</v>
      </c>
      <c r="K1058" s="6">
        <f ca="1" xml:space="preserve">
IF(OR($O1058 = 5, $O1058 = 6) + N("Se for presidente ou vice-presidente"),
    10 + N("Doutor"),
    IF($O1058 = 7 + N("Se for diretor"),
        RANDBETWEEN(8,10) + N("Graduate school or Master’s degree or Doctorate"),
        IF($O1058 = 14 + N("If a manager"),
            RANDBETWEEN(7,9),
            IF(OR($O1058 = 13, $O1058 = 12, $O1058 = 11) + N("If coordinator or specialist or analyst"),
                RANDBETWEEN(7,8),
                7
            )
        )
    )
)</f>
        <v>8</v>
      </c>
      <c r="L1058" s="8" t="str">
        <f ca="1">VLOOKUP($K1058,Education!$A:$B,2,FALSE)</f>
        <v>Graduate school</v>
      </c>
      <c r="M1058" s="7" t="e">
        <f ca="1" xml:space="preserve">
  IF(OR($O1058 = 5, $O1058 = 6, $O1058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8" s="7" t="e">
        <f ca="1">VLOOKUP($M1058,Department!$A:$B,2,FALSE)</f>
        <v>#NUM!</v>
      </c>
      <c r="O1058" s="6">
        <f t="shared" ca="1" si="16"/>
        <v>11</v>
      </c>
      <c r="P1058" s="7" t="str">
        <f ca="1">VLOOKUP($O1058,Role!$A:$B,2,FALSE)</f>
        <v>Analyst</v>
      </c>
      <c r="Q1058" s="6">
        <f ca="1" xml:space="preserve">
IF($O1058 = 11 + N("Analyst"),
    RANDBETWEEN(5, 7) + N("Jr, Pleno, Sr"),
    ""
)</f>
        <v>6</v>
      </c>
      <c r="R1058" s="7" t="e">
        <f ca="1" xml:space="preserve">
IF($Q1058 &lt;&gt; "",
    VLOOKUP($Q1058,Level!$A:$B,2,FALSE),
    ""
)</f>
        <v>#N/A</v>
      </c>
      <c r="S1058" s="1" t="e">
        <f ca="1" xml:space="preserve">
IF($O1058 = 5 + N("Presidente"),
    27000,
    IF($O1058 = 6 + N("Vice-presidente"),
        23000,
        IF(OR($O1058 = 8, $O1058= 13, $O1058 = 12) + N("Secretária bilíngue ou coordenador ou especialista"),
            8000,
            IF($O1058 = 7 + N("Diretor"),
                15000,
                IF($O1058 = 14 + N("Gerente"),
                    12000,
                    IF($O1058 = 9 + N("Estagiário"),
                        705,
                        IF($O1058 = 10 + N("Trainee"),
                            805,
                            IF($O1058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IF($K1058 = 7,
  500,
  IF($K1058 = 8,
    1000,
    IF($K1058 = 9,
      1500,
      IF($K1058 = 10,
        2000,
        0
      )
    )
  )
)
+
N("Adicional no salário por área")
+
IF($M1058 = 14 + N("Tecnologia da Informação"),
  120,
  IF($M1058 = 16 + N("Vendas"),
    110,
    IF($M1058 = 15 + N("Jurídico"),
      100,
      IF(OR($M1058 = 8, $M1058 = 9, $M1058 = 11) + N("Recursos humanos ou comercial ou comunicação e marketing"),
        80,
        0
      )
    )
  )
)
+
N("Adicionando pegadinha")
+
IF(AND($M1058 = 16, $K1058 = 9, $O1058 = 11, $Q1058 = 5) + N("Se for de vendas, com mestrado, analista sênior"),
  IF(#REF! = 5,
    100,
    0
  )
  +
  IF($I1058 = "M",
    200,
    0
  ),
  0
)</f>
        <v>#NUM!</v>
      </c>
    </row>
    <row r="1059" spans="1:19" ht="14.25" customHeight="1" x14ac:dyDescent="0.2">
      <c r="A1059" s="7" t="s">
        <v>94</v>
      </c>
      <c r="B1059" s="5">
        <f>ROW()</f>
        <v>1059</v>
      </c>
      <c r="C1059" s="6" t="b">
        <v>1</v>
      </c>
      <c r="D1059" s="7" t="e">
        <f ca="1">IF($B1059 = 1 + N("Presidente"),
    127,
    IF($B1059 = 2 + N("Vice-Presidente"),
        72,
        IF($B1059 = 3 + N("Secretária bilíngue"),
            13,
            RANDBETWEEN(5,COUNT(#REF!) + 1)
        )
    )
)</f>
        <v>#NUM!</v>
      </c>
      <c r="E1059" s="7" t="e">
        <f ca="1">VLOOKUP($D1059,#REF!,2,FALSE)</f>
        <v>#NUM!</v>
      </c>
      <c r="F1059" s="7" t="e">
        <f ca="1" xml:space="preserve">
IF($B1059 = 1,
    0,
    RANDBETWEEN(5,COUNT(#REF!) + 1)
)</f>
        <v>#NUM!</v>
      </c>
      <c r="G1059" s="7" t="e">
        <f ca="1" xml:space="preserve">
IF($B1059 = 1 + N("Presidente"),
    "de Orléans e Bragança",
    VLOOKUP($F1059,#REF!,2,FALSE) &amp; " " &amp; VLOOKUP(RANDBETWEEN(5,COUNT(#REF!) + 1),#REF!,2,FALSE)
)</f>
        <v>#NUM!</v>
      </c>
      <c r="H1059" s="7" t="s">
        <v>1155</v>
      </c>
      <c r="I1059" s="7" t="s">
        <v>6</v>
      </c>
      <c r="J1059" s="8">
        <f ca="1" xml:space="preserve">
IF($O1059 = 5 + N("CEO"),
    TODAY() - 16340,
    IF($O1059 = 8 + N("Secretary"),
        RANDBETWEEN(TODAY() - 12418.5, TODAY()-6574.5),
        IF(OR($O1059 = 7, $O1059 = 14),
            RANDBETWEEN(TODAY() - 16071, TODAY() - 8766),
            IF(OR($O1059 = 13, $O1059 = 12, $O1059 = 11),
                RANDBETWEEN(TODAY() - 27393.75, TODAY() - 12783.75),
                RANDBETWEEN(TODAY() - 27393.75, TODAY()-10957.5)
            )
        )
    )
)</f>
        <v>21236</v>
      </c>
      <c r="K1059" s="6">
        <f ca="1" xml:space="preserve">
IF(OR($O1059 = 5, $O1059 = 6) + N("Se for presidente ou vice-presidente"),
    10 + N("Doutor"),
    IF($O1059 = 7 + N("Se for diretor"),
        RANDBETWEEN(8,10) + N("Graduate school or Master’s degree or Doctorate"),
        IF($O1059 = 14 + N("If a manager"),
            RANDBETWEEN(7,9),
            IF(OR($O1059 = 13, $O1059 = 12, $O1059 = 11) + N("If coordinator or specialist or analyst"),
                RANDBETWEEN(7,8),
                7
            )
        )
    )
)</f>
        <v>7</v>
      </c>
      <c r="L1059" s="8" t="str">
        <f ca="1">VLOOKUP($K1059,Education!$A:$B,2,FALSE)</f>
        <v>Undergraduate degree</v>
      </c>
      <c r="M1059" s="7" t="e">
        <f ca="1" xml:space="preserve">
  IF(OR($O1059 = 5, $O1059 = 6, $O1059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59" s="7" t="e">
        <f ca="1">VLOOKUP($M1059,Department!$A:$B,2,FALSE)</f>
        <v>#NUM!</v>
      </c>
      <c r="O1059" s="6">
        <f t="shared" ca="1" si="16"/>
        <v>10</v>
      </c>
      <c r="P1059" s="7" t="str">
        <f ca="1">VLOOKUP($O1059,Role!$A:$B,2,FALSE)</f>
        <v>Trainee</v>
      </c>
      <c r="Q1059" s="6" t="str">
        <f ca="1" xml:space="preserve">
IF($O1059 = 11 + N("Analyst"),
    RANDBETWEEN(5, 7) + N("Jr, Pleno, Sr"),
    ""
)</f>
        <v/>
      </c>
      <c r="R1059" s="7" t="str">
        <f ca="1" xml:space="preserve">
IF($Q1059 &lt;&gt; "",
    VLOOKUP($Q1059,Level!$A:$B,2,FALSE),
    ""
)</f>
        <v/>
      </c>
      <c r="S1059" s="1" t="e">
        <f ca="1" xml:space="preserve">
IF($O1059 = 5 + N("Presidente"),
    27000,
    IF($O1059 = 6 + N("Vice-presidente"),
        23000,
        IF(OR($O1059 = 8, $O1059= 13, $O1059 = 12) + N("Secretária bilíngue ou coordenador ou especialista"),
            8000,
            IF($O1059 = 7 + N("Diretor"),
                15000,
                IF($O1059 = 14 + N("Gerente"),
                    12000,
                    IF($O1059 = 9 + N("Estagiário"),
                        705,
                        IF($O1059 = 10 + N("Trainee"),
                            805,
                            IF($O1059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IF($K1059 = 7,
  500,
  IF($K1059 = 8,
    1000,
    IF($K1059 = 9,
      1500,
      IF($K1059 = 10,
        2000,
        0
      )
    )
  )
)
+
N("Adicional no salário por área")
+
IF($M1059 = 14 + N("Tecnologia da Informação"),
  120,
  IF($M1059 = 16 + N("Vendas"),
    110,
    IF($M1059 = 15 + N("Jurídico"),
      100,
      IF(OR($M1059 = 8, $M1059 = 9, $M1059 = 11) + N("Recursos humanos ou comercial ou comunicação e marketing"),
        80,
        0
      )
    )
  )
)
+
N("Adicionando pegadinha")
+
IF(AND($M1059 = 16, $K1059 = 9, $O1059 = 11, $Q1059 = 5) + N("Se for de vendas, com mestrado, analista sênior"),
  IF(#REF! = 5,
    100,
    0
  )
  +
  IF($I1059 = "M",
    200,
    0
  ),
  0
)</f>
        <v>#NUM!</v>
      </c>
    </row>
    <row r="1060" spans="1:19" ht="14.25" customHeight="1" x14ac:dyDescent="0.2">
      <c r="A1060" s="7" t="s">
        <v>94</v>
      </c>
      <c r="B1060" s="5">
        <f>ROW()</f>
        <v>1060</v>
      </c>
      <c r="C1060" s="6" t="b">
        <v>1</v>
      </c>
      <c r="D1060" s="7" t="e">
        <f ca="1">IF($B1060 = 1 + N("Presidente"),
    127,
    IF($B1060 = 2 + N("Vice-Presidente"),
        72,
        IF($B1060 = 3 + N("Secretária bilíngue"),
            13,
            RANDBETWEEN(5,COUNT(#REF!) + 1)
        )
    )
)</f>
        <v>#NUM!</v>
      </c>
      <c r="E1060" s="7" t="e">
        <f ca="1">VLOOKUP($D1060,#REF!,2,FALSE)</f>
        <v>#NUM!</v>
      </c>
      <c r="F1060" s="7" t="e">
        <f ca="1" xml:space="preserve">
IF($B1060 = 1,
    0,
    RANDBETWEEN(5,COUNT(#REF!) + 1)
)</f>
        <v>#NUM!</v>
      </c>
      <c r="G1060" s="7" t="e">
        <f ca="1" xml:space="preserve">
IF($B1060 = 1 + N("Presidente"),
    "de Orléans e Bragança",
    VLOOKUP($F1060,#REF!,2,FALSE) &amp; " " &amp; VLOOKUP(RANDBETWEEN(5,COUNT(#REF!) + 1),#REF!,2,FALSE)
)</f>
        <v>#NUM!</v>
      </c>
      <c r="H1060" s="7" t="s">
        <v>1156</v>
      </c>
      <c r="I1060" s="7" t="s">
        <v>6</v>
      </c>
      <c r="J1060" s="8">
        <f ca="1" xml:space="preserve">
IF($O1060 = 5 + N("CEO"),
    TODAY() - 16340,
    IF($O1060 = 8 + N("Secretary"),
        RANDBETWEEN(TODAY() - 12418.5, TODAY()-6574.5),
        IF(OR($O1060 = 7, $O1060 = 14),
            RANDBETWEEN(TODAY() - 16071, TODAY() - 8766),
            IF(OR($O1060 = 13, $O1060 = 12, $O1060 = 11),
                RANDBETWEEN(TODAY() - 27393.75, TODAY() - 12783.75),
                RANDBETWEEN(TODAY() - 27393.75, TODAY()-10957.5)
            )
        )
    )
)</f>
        <v>29613</v>
      </c>
      <c r="K1060" s="6">
        <f ca="1" xml:space="preserve">
IF(OR($O1060 = 5, $O1060 = 6) + N("Se for presidente ou vice-presidente"),
    10 + N("Doutor"),
    IF($O1060 = 7 + N("Se for diretor"),
        RANDBETWEEN(8,10) + N("Graduate school or Master’s degree or Doctorate"),
        IF($O1060 = 14 + N("If a manager"),
            RANDBETWEEN(7,9),
            IF(OR($O1060 = 13, $O1060 = 12, $O1060 = 11) + N("If coordinator or specialist or analyst"),
                RANDBETWEEN(7,8),
                7
            )
        )
    )
)</f>
        <v>8</v>
      </c>
      <c r="L1060" s="8" t="str">
        <f ca="1">VLOOKUP($K1060,Education!$A:$B,2,FALSE)</f>
        <v>Graduate school</v>
      </c>
      <c r="M1060" s="7" t="e">
        <f ca="1" xml:space="preserve">
  IF(OR($O1060 = 5, $O1060 = 6, $O1060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0" s="7" t="e">
        <f ca="1">VLOOKUP($M1060,Department!$A:$B,2,FALSE)</f>
        <v>#NUM!</v>
      </c>
      <c r="O1060" s="6">
        <f t="shared" ca="1" si="16"/>
        <v>11</v>
      </c>
      <c r="P1060" s="7" t="str">
        <f ca="1">VLOOKUP($O1060,Role!$A:$B,2,FALSE)</f>
        <v>Analyst</v>
      </c>
      <c r="Q1060" s="6">
        <f ca="1" xml:space="preserve">
IF($O1060 = 11 + N("Analyst"),
    RANDBETWEEN(5, 7) + N("Jr, Pleno, Sr"),
    ""
)</f>
        <v>6</v>
      </c>
      <c r="R1060" s="7" t="e">
        <f ca="1" xml:space="preserve">
IF($Q1060 &lt;&gt; "",
    VLOOKUP($Q1060,Level!$A:$B,2,FALSE),
    ""
)</f>
        <v>#N/A</v>
      </c>
      <c r="S1060" s="1" t="e">
        <f ca="1" xml:space="preserve">
IF($O1060 = 5 + N("Presidente"),
    27000,
    IF($O1060 = 6 + N("Vice-presidente"),
        23000,
        IF(OR($O1060 = 8, $O1060= 13, $O1060 = 12) + N("Secretária bilíngue ou coordenador ou especialista"),
            8000,
            IF($O1060 = 7 + N("Diretor"),
                15000,
                IF($O1060 = 14 + N("Gerente"),
                    12000,
                    IF($O1060 = 9 + N("Estagiário"),
                        705,
                        IF($O1060 = 10 + N("Trainee"),
                            805,
                            IF($O1060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IF($K1060 = 7,
  500,
  IF($K1060 = 8,
    1000,
    IF($K1060 = 9,
      1500,
      IF($K1060 = 10,
        2000,
        0
      )
    )
  )
)
+
N("Adicional no salário por área")
+
IF($M1060 = 14 + N("Tecnologia da Informação"),
  120,
  IF($M1060 = 16 + N("Vendas"),
    110,
    IF($M1060 = 15 + N("Jurídico"),
      100,
      IF(OR($M1060 = 8, $M1060 = 9, $M1060 = 11) + N("Recursos humanos ou comercial ou comunicação e marketing"),
        80,
        0
      )
    )
  )
)
+
N("Adicionando pegadinha")
+
IF(AND($M1060 = 16, $K1060 = 9, $O1060 = 11, $Q1060 = 5) + N("Se for de vendas, com mestrado, analista sênior"),
  IF(#REF! = 5,
    100,
    0
  )
  +
  IF($I1060 = "M",
    200,
    0
  ),
  0
)</f>
        <v>#NUM!</v>
      </c>
    </row>
    <row r="1061" spans="1:19" ht="14.25" customHeight="1" x14ac:dyDescent="0.2">
      <c r="A1061" s="7" t="s">
        <v>94</v>
      </c>
      <c r="B1061" s="5">
        <f>ROW()</f>
        <v>1061</v>
      </c>
      <c r="C1061" s="6" t="b">
        <v>1</v>
      </c>
      <c r="D1061" s="7" t="e">
        <f ca="1">IF($B1061 = 1 + N("Presidente"),
    127,
    IF($B1061 = 2 + N("Vice-Presidente"),
        72,
        IF($B1061 = 3 + N("Secretária bilíngue"),
            13,
            RANDBETWEEN(5,COUNT(#REF!) + 1)
        )
    )
)</f>
        <v>#NUM!</v>
      </c>
      <c r="E1061" s="7" t="e">
        <f ca="1">VLOOKUP($D1061,#REF!,2,FALSE)</f>
        <v>#NUM!</v>
      </c>
      <c r="F1061" s="7" t="e">
        <f ca="1" xml:space="preserve">
IF($B1061 = 1,
    0,
    RANDBETWEEN(5,COUNT(#REF!) + 1)
)</f>
        <v>#NUM!</v>
      </c>
      <c r="G1061" s="7" t="e">
        <f ca="1" xml:space="preserve">
IF($B1061 = 1 + N("Presidente"),
    "de Orléans e Bragança",
    VLOOKUP($F1061,#REF!,2,FALSE) &amp; " " &amp; VLOOKUP(RANDBETWEEN(5,COUNT(#REF!) + 1),#REF!,2,FALSE)
)</f>
        <v>#NUM!</v>
      </c>
      <c r="H1061" s="7" t="s">
        <v>1157</v>
      </c>
      <c r="I1061" s="7" t="s">
        <v>6</v>
      </c>
      <c r="J1061" s="8">
        <f ca="1" xml:space="preserve">
IF($O1061 = 5 + N("CEO"),
    TODAY() - 16340,
    IF($O1061 = 8 + N("Secretary"),
        RANDBETWEEN(TODAY() - 12418.5, TODAY()-6574.5),
        IF(OR($O1061 = 7, $O1061 = 14),
            RANDBETWEEN(TODAY() - 16071, TODAY() - 8766),
            IF(OR($O1061 = 13, $O1061 = 12, $O1061 = 11),
                RANDBETWEEN(TODAY() - 27393.75, TODAY() - 12783.75),
                RANDBETWEEN(TODAY() - 27393.75, TODAY()-10957.5)
            )
        )
    )
)</f>
        <v>29551</v>
      </c>
      <c r="K1061" s="6">
        <f ca="1" xml:space="preserve">
IF(OR($O1061 = 5, $O1061 = 6) + N("Se for presidente ou vice-presidente"),
    10 + N("Doutor"),
    IF($O1061 = 7 + N("Se for diretor"),
        RANDBETWEEN(8,10) + N("Graduate school or Master’s degree or Doctorate"),
        IF($O1061 = 14 + N("If a manager"),
            RANDBETWEEN(7,9),
            IF(OR($O1061 = 13, $O1061 = 12, $O1061 = 11) + N("If coordinator or specialist or analyst"),
                RANDBETWEEN(7,8),
                7
            )
        )
    )
)</f>
        <v>7</v>
      </c>
      <c r="L1061" s="8" t="str">
        <f ca="1">VLOOKUP($K1061,Education!$A:$B,2,FALSE)</f>
        <v>Undergraduate degree</v>
      </c>
      <c r="M1061" s="7" t="e">
        <f ca="1" xml:space="preserve">
  IF(OR($O1061 = 5, $O1061 = 6, $O1061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1" s="7" t="e">
        <f ca="1">VLOOKUP($M1061,Department!$A:$B,2,FALSE)</f>
        <v>#NUM!</v>
      </c>
      <c r="O1061" s="6">
        <f t="shared" ca="1" si="16"/>
        <v>10</v>
      </c>
      <c r="P1061" s="7" t="str">
        <f ca="1">VLOOKUP($O1061,Role!$A:$B,2,FALSE)</f>
        <v>Trainee</v>
      </c>
      <c r="Q1061" s="6" t="str">
        <f ca="1" xml:space="preserve">
IF($O1061 = 11 + N("Analyst"),
    RANDBETWEEN(5, 7) + N("Jr, Pleno, Sr"),
    ""
)</f>
        <v/>
      </c>
      <c r="R1061" s="7" t="str">
        <f ca="1" xml:space="preserve">
IF($Q1061 &lt;&gt; "",
    VLOOKUP($Q1061,Level!$A:$B,2,FALSE),
    ""
)</f>
        <v/>
      </c>
      <c r="S1061" s="1" t="e">
        <f ca="1" xml:space="preserve">
IF($O1061 = 5 + N("Presidente"),
    27000,
    IF($O1061 = 6 + N("Vice-presidente"),
        23000,
        IF(OR($O1061 = 8, $O1061= 13, $O1061 = 12) + N("Secretária bilíngue ou coordenador ou especialista"),
            8000,
            IF($O1061 = 7 + N("Diretor"),
                15000,
                IF($O1061 = 14 + N("Gerente"),
                    12000,
                    IF($O1061 = 9 + N("Estagiário"),
                        705,
                        IF($O1061 = 10 + N("Trainee"),
                            805,
                            IF($O1061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IF($K1061 = 7,
  500,
  IF($K1061 = 8,
    1000,
    IF($K1061 = 9,
      1500,
      IF($K1061 = 10,
        2000,
        0
      )
    )
  )
)
+
N("Adicional no salário por área")
+
IF($M1061 = 14 + N("Tecnologia da Informação"),
  120,
  IF($M1061 = 16 + N("Vendas"),
    110,
    IF($M1061 = 15 + N("Jurídico"),
      100,
      IF(OR($M1061 = 8, $M1061 = 9, $M1061 = 11) + N("Recursos humanos ou comercial ou comunicação e marketing"),
        80,
        0
      )
    )
  )
)
+
N("Adicionando pegadinha")
+
IF(AND($M1061 = 16, $K1061 = 9, $O1061 = 11, $Q1061 = 5) + N("Se for de vendas, com mestrado, analista sênior"),
  IF(#REF! = 5,
    100,
    0
  )
  +
  IF($I1061 = "M",
    200,
    0
  ),
  0
)</f>
        <v>#NUM!</v>
      </c>
    </row>
    <row r="1062" spans="1:19" ht="14.25" customHeight="1" x14ac:dyDescent="0.2">
      <c r="A1062" s="7" t="s">
        <v>94</v>
      </c>
      <c r="B1062" s="5">
        <f>ROW()</f>
        <v>1062</v>
      </c>
      <c r="C1062" s="6" t="b">
        <v>1</v>
      </c>
      <c r="D1062" s="7" t="e">
        <f ca="1">IF($B1062 = 1 + N("Presidente"),
    127,
    IF($B1062 = 2 + N("Vice-Presidente"),
        72,
        IF($B1062 = 3 + N("Secretária bilíngue"),
            13,
            RANDBETWEEN(5,COUNT(#REF!) + 1)
        )
    )
)</f>
        <v>#NUM!</v>
      </c>
      <c r="E1062" s="7" t="e">
        <f ca="1">VLOOKUP($D1062,#REF!,2,FALSE)</f>
        <v>#NUM!</v>
      </c>
      <c r="F1062" s="7" t="e">
        <f ca="1" xml:space="preserve">
IF($B1062 = 1,
    0,
    RANDBETWEEN(5,COUNT(#REF!) + 1)
)</f>
        <v>#NUM!</v>
      </c>
      <c r="G1062" s="7" t="e">
        <f ca="1" xml:space="preserve">
IF($B1062 = 1 + N("Presidente"),
    "de Orléans e Bragança",
    VLOOKUP($F1062,#REF!,2,FALSE) &amp; " " &amp; VLOOKUP(RANDBETWEEN(5,COUNT(#REF!) + 1),#REF!,2,FALSE)
)</f>
        <v>#NUM!</v>
      </c>
      <c r="H1062" s="7" t="s">
        <v>1158</v>
      </c>
      <c r="I1062" s="7" t="s">
        <v>6</v>
      </c>
      <c r="J1062" s="8">
        <f ca="1" xml:space="preserve">
IF($O1062 = 5 + N("CEO"),
    TODAY() - 16340,
    IF($O1062 = 8 + N("Secretary"),
        RANDBETWEEN(TODAY() - 12418.5, TODAY()-6574.5),
        IF(OR($O1062 = 7, $O1062 = 14),
            RANDBETWEEN(TODAY() - 16071, TODAY() - 8766),
            IF(OR($O1062 = 13, $O1062 = 12, $O1062 = 11),
                RANDBETWEEN(TODAY() - 27393.75, TODAY() - 12783.75),
                RANDBETWEEN(TODAY() - 27393.75, TODAY()-10957.5)
            )
        )
    )
)</f>
        <v>21779</v>
      </c>
      <c r="K1062" s="6">
        <f ca="1" xml:space="preserve">
IF(OR($O1062 = 5, $O1062 = 6) + N("Se for presidente ou vice-presidente"),
    10 + N("Doutor"),
    IF($O1062 = 7 + N("Se for diretor"),
        RANDBETWEEN(8,10) + N("Graduate school or Master’s degree or Doctorate"),
        IF($O1062 = 14 + N("If a manager"),
            RANDBETWEEN(7,9),
            IF(OR($O1062 = 13, $O1062 = 12, $O1062 = 11) + N("If coordinator or specialist or analyst"),
                RANDBETWEEN(7,8),
                7
            )
        )
    )
)</f>
        <v>8</v>
      </c>
      <c r="L1062" s="8" t="str">
        <f ca="1">VLOOKUP($K1062,Education!$A:$B,2,FALSE)</f>
        <v>Graduate school</v>
      </c>
      <c r="M1062" s="7" t="e">
        <f ca="1" xml:space="preserve">
  IF(OR($O1062 = 5, $O1062 = 6, $O1062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2" s="7" t="e">
        <f ca="1">VLOOKUP($M1062,Department!$A:$B,2,FALSE)</f>
        <v>#NUM!</v>
      </c>
      <c r="O1062" s="6">
        <f t="shared" ca="1" si="16"/>
        <v>11</v>
      </c>
      <c r="P1062" s="7" t="str">
        <f ca="1">VLOOKUP($O1062,Role!$A:$B,2,FALSE)</f>
        <v>Analyst</v>
      </c>
      <c r="Q1062" s="6">
        <f ca="1" xml:space="preserve">
IF($O1062 = 11 + N("Analyst"),
    RANDBETWEEN(5, 7) + N("Jr, Pleno, Sr"),
    ""
)</f>
        <v>5</v>
      </c>
      <c r="R1062" s="7" t="e">
        <f ca="1" xml:space="preserve">
IF($Q1062 &lt;&gt; "",
    VLOOKUP($Q1062,Level!$A:$B,2,FALSE),
    ""
)</f>
        <v>#N/A</v>
      </c>
      <c r="S1062" s="1" t="e">
        <f ca="1" xml:space="preserve">
IF($O1062 = 5 + N("Presidente"),
    27000,
    IF($O1062 = 6 + N("Vice-presidente"),
        23000,
        IF(OR($O1062 = 8, $O1062= 13, $O1062 = 12) + N("Secretária bilíngue ou coordenador ou especialista"),
            8000,
            IF($O1062 = 7 + N("Diretor"),
                15000,
                IF($O1062 = 14 + N("Gerente"),
                    12000,
                    IF($O1062 = 9 + N("Estagiário"),
                        705,
                        IF($O1062 = 10 + N("Trainee"),
                            805,
                            IF($O1062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IF($K1062 = 7,
  500,
  IF($K1062 = 8,
    1000,
    IF($K1062 = 9,
      1500,
      IF($K1062 = 10,
        2000,
        0
      )
    )
  )
)
+
N("Adicional no salário por área")
+
IF($M1062 = 14 + N("Tecnologia da Informação"),
  120,
  IF($M1062 = 16 + N("Vendas"),
    110,
    IF($M1062 = 15 + N("Jurídico"),
      100,
      IF(OR($M1062 = 8, $M1062 = 9, $M1062 = 11) + N("Recursos humanos ou comercial ou comunicação e marketing"),
        80,
        0
      )
    )
  )
)
+
N("Adicionando pegadinha")
+
IF(AND($M1062 = 16, $K1062 = 9, $O1062 = 11, $Q1062 = 5) + N("Se for de vendas, com mestrado, analista sênior"),
  IF(#REF! = 5,
    100,
    0
  )
  +
  IF($I1062 = "M",
    200,
    0
  ),
  0
)</f>
        <v>#NUM!</v>
      </c>
    </row>
    <row r="1063" spans="1:19" ht="14.25" customHeight="1" x14ac:dyDescent="0.2">
      <c r="A1063" s="7" t="s">
        <v>94</v>
      </c>
      <c r="B1063" s="5">
        <f>ROW()</f>
        <v>1063</v>
      </c>
      <c r="C1063" s="6" t="b">
        <v>1</v>
      </c>
      <c r="D1063" s="7" t="e">
        <f ca="1">IF($B1063 = 1 + N("Presidente"),
    127,
    IF($B1063 = 2 + N("Vice-Presidente"),
        72,
        IF($B1063 = 3 + N("Secretária bilíngue"),
            13,
            RANDBETWEEN(5,COUNT(#REF!) + 1)
        )
    )
)</f>
        <v>#NUM!</v>
      </c>
      <c r="E1063" s="7" t="e">
        <f ca="1">VLOOKUP($D1063,#REF!,2,FALSE)</f>
        <v>#NUM!</v>
      </c>
      <c r="F1063" s="7" t="e">
        <f ca="1" xml:space="preserve">
IF($B1063 = 1,
    0,
    RANDBETWEEN(5,COUNT(#REF!) + 1)
)</f>
        <v>#NUM!</v>
      </c>
      <c r="G1063" s="7" t="e">
        <f ca="1" xml:space="preserve">
IF($B1063 = 1 + N("Presidente"),
    "de Orléans e Bragança",
    VLOOKUP($F1063,#REF!,2,FALSE) &amp; " " &amp; VLOOKUP(RANDBETWEEN(5,COUNT(#REF!) + 1),#REF!,2,FALSE)
)</f>
        <v>#NUM!</v>
      </c>
      <c r="H1063" s="7" t="s">
        <v>1159</v>
      </c>
      <c r="I1063" s="7" t="s">
        <v>6</v>
      </c>
      <c r="J1063" s="8">
        <f ca="1" xml:space="preserve">
IF($O1063 = 5 + N("CEO"),
    TODAY() - 16340,
    IF($O1063 = 8 + N("Secretary"),
        RANDBETWEEN(TODAY() - 12418.5, TODAY()-6574.5),
        IF(OR($O1063 = 7, $O1063 = 14),
            RANDBETWEEN(TODAY() - 16071, TODAY() - 8766),
            IF(OR($O1063 = 13, $O1063 = 12, $O1063 = 11),
                RANDBETWEEN(TODAY() - 27393.75, TODAY() - 12783.75),
                RANDBETWEEN(TODAY() - 27393.75, TODAY()-10957.5)
            )
        )
    )
)</f>
        <v>27569</v>
      </c>
      <c r="K1063" s="6">
        <f ca="1" xml:space="preserve">
IF(OR($O1063 = 5, $O1063 = 6) + N("Se for presidente ou vice-presidente"),
    10 + N("Doutor"),
    IF($O1063 = 7 + N("Se for diretor"),
        RANDBETWEEN(8,10) + N("Graduate school or Master’s degree or Doctorate"),
        IF($O1063 = 14 + N("If a manager"),
            RANDBETWEEN(7,9),
            IF(OR($O1063 = 13, $O1063 = 12, $O1063 = 11) + N("If coordinator or specialist or analyst"),
                RANDBETWEEN(7,8),
                7
            )
        )
    )
)</f>
        <v>7</v>
      </c>
      <c r="L1063" s="8" t="str">
        <f ca="1">VLOOKUP($K1063,Education!$A:$B,2,FALSE)</f>
        <v>Undergraduate degree</v>
      </c>
      <c r="M1063" s="7" t="e">
        <f ca="1" xml:space="preserve">
  IF(OR($O1063 = 5, $O1063 = 6, $O1063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3" s="7" t="e">
        <f ca="1">VLOOKUP($M1063,Department!$A:$B,2,FALSE)</f>
        <v>#NUM!</v>
      </c>
      <c r="O1063" s="6">
        <f t="shared" ca="1" si="16"/>
        <v>10</v>
      </c>
      <c r="P1063" s="7" t="str">
        <f ca="1">VLOOKUP($O1063,Role!$A:$B,2,FALSE)</f>
        <v>Trainee</v>
      </c>
      <c r="Q1063" s="6" t="str">
        <f ca="1" xml:space="preserve">
IF($O1063 = 11 + N("Analyst"),
    RANDBETWEEN(5, 7) + N("Jr, Pleno, Sr"),
    ""
)</f>
        <v/>
      </c>
      <c r="R1063" s="7" t="str">
        <f ca="1" xml:space="preserve">
IF($Q1063 &lt;&gt; "",
    VLOOKUP($Q1063,Level!$A:$B,2,FALSE),
    ""
)</f>
        <v/>
      </c>
      <c r="S1063" s="1" t="e">
        <f ca="1" xml:space="preserve">
IF($O1063 = 5 + N("Presidente"),
    27000,
    IF($O1063 = 6 + N("Vice-presidente"),
        23000,
        IF(OR($O1063 = 8, $O1063= 13, $O1063 = 12) + N("Secretária bilíngue ou coordenador ou especialista"),
            8000,
            IF($O1063 = 7 + N("Diretor"),
                15000,
                IF($O1063 = 14 + N("Gerente"),
                    12000,
                    IF($O1063 = 9 + N("Estagiário"),
                        705,
                        IF($O1063 = 10 + N("Trainee"),
                            805,
                            IF($O1063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IF($K1063 = 7,
  500,
  IF($K1063 = 8,
    1000,
    IF($K1063 = 9,
      1500,
      IF($K1063 = 10,
        2000,
        0
      )
    )
  )
)
+
N("Adicional no salário por área")
+
IF($M1063 = 14 + N("Tecnologia da Informação"),
  120,
  IF($M1063 = 16 + N("Vendas"),
    110,
    IF($M1063 = 15 + N("Jurídico"),
      100,
      IF(OR($M1063 = 8, $M1063 = 9, $M1063 = 11) + N("Recursos humanos ou comercial ou comunicação e marketing"),
        80,
        0
      )
    )
  )
)
+
N("Adicionando pegadinha")
+
IF(AND($M1063 = 16, $K1063 = 9, $O1063 = 11, $Q1063 = 5) + N("Se for de vendas, com mestrado, analista sênior"),
  IF(#REF! = 5,
    100,
    0
  )
  +
  IF($I1063 = "M",
    200,
    0
  ),
  0
)</f>
        <v>#NUM!</v>
      </c>
    </row>
    <row r="1064" spans="1:19" ht="14.25" customHeight="1" x14ac:dyDescent="0.2">
      <c r="A1064" s="7" t="s">
        <v>94</v>
      </c>
      <c r="B1064" s="5">
        <f>ROW()</f>
        <v>1064</v>
      </c>
      <c r="C1064" s="6" t="b">
        <v>1</v>
      </c>
      <c r="D1064" s="7" t="e">
        <f ca="1">IF($B1064 = 1 + N("Presidente"),
    127,
    IF($B1064 = 2 + N("Vice-Presidente"),
        72,
        IF($B1064 = 3 + N("Secretária bilíngue"),
            13,
            RANDBETWEEN(5,COUNT(#REF!) + 1)
        )
    )
)</f>
        <v>#NUM!</v>
      </c>
      <c r="E1064" s="7" t="e">
        <f ca="1">VLOOKUP($D1064,#REF!,2,FALSE)</f>
        <v>#NUM!</v>
      </c>
      <c r="F1064" s="7" t="e">
        <f ca="1" xml:space="preserve">
IF($B1064 = 1,
    0,
    RANDBETWEEN(5,COUNT(#REF!) + 1)
)</f>
        <v>#NUM!</v>
      </c>
      <c r="G1064" s="7" t="e">
        <f ca="1" xml:space="preserve">
IF($B1064 = 1 + N("Presidente"),
    "de Orléans e Bragança",
    VLOOKUP($F1064,#REF!,2,FALSE) &amp; " " &amp; VLOOKUP(RANDBETWEEN(5,COUNT(#REF!) + 1),#REF!,2,FALSE)
)</f>
        <v>#NUM!</v>
      </c>
      <c r="H1064" s="7" t="s">
        <v>1160</v>
      </c>
      <c r="I1064" s="7" t="s">
        <v>6</v>
      </c>
      <c r="J1064" s="8">
        <f ca="1" xml:space="preserve">
IF($O1064 = 5 + N("CEO"),
    TODAY() - 16340,
    IF($O1064 = 8 + N("Secretary"),
        RANDBETWEEN(TODAY() - 12418.5, TODAY()-6574.5),
        IF(OR($O1064 = 7, $O1064 = 14),
            RANDBETWEEN(TODAY() - 16071, TODAY() - 8766),
            IF(OR($O1064 = 13, $O1064 = 12, $O1064 = 11),
                RANDBETWEEN(TODAY() - 27393.75, TODAY() - 12783.75),
                RANDBETWEEN(TODAY() - 27393.75, TODAY()-10957.5)
            )
        )
    )
)</f>
        <v>17643</v>
      </c>
      <c r="K1064" s="6">
        <f ca="1" xml:space="preserve">
IF(OR($O1064 = 5, $O1064 = 6) + N("Se for presidente ou vice-presidente"),
    10 + N("Doutor"),
    IF($O1064 = 7 + N("Se for diretor"),
        RANDBETWEEN(8,10) + N("Graduate school or Master’s degree or Doctorate"),
        IF($O1064 = 14 + N("If a manager"),
            RANDBETWEEN(7,9),
            IF(OR($O1064 = 13, $O1064 = 12, $O1064 = 11) + N("If coordinator or specialist or analyst"),
                RANDBETWEEN(7,8),
                7
            )
        )
    )
)</f>
        <v>7</v>
      </c>
      <c r="L1064" s="8" t="str">
        <f ca="1">VLOOKUP($K1064,Education!$A:$B,2,FALSE)</f>
        <v>Undergraduate degree</v>
      </c>
      <c r="M1064" s="7" t="e">
        <f ca="1" xml:space="preserve">
  IF(OR($O1064 = 5, $O1064 = 6, $O1064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4" s="7" t="e">
        <f ca="1">VLOOKUP($M1064,Department!$A:$B,2,FALSE)</f>
        <v>#NUM!</v>
      </c>
      <c r="O1064" s="6">
        <f t="shared" ca="1" si="16"/>
        <v>11</v>
      </c>
      <c r="P1064" s="7" t="str">
        <f ca="1">VLOOKUP($O1064,Role!$A:$B,2,FALSE)</f>
        <v>Analyst</v>
      </c>
      <c r="Q1064" s="6">
        <f ca="1" xml:space="preserve">
IF($O1064 = 11 + N("Analyst"),
    RANDBETWEEN(5, 7) + N("Jr, Pleno, Sr"),
    ""
)</f>
        <v>6</v>
      </c>
      <c r="R1064" s="7" t="e">
        <f ca="1" xml:space="preserve">
IF($Q1064 &lt;&gt; "",
    VLOOKUP($Q1064,Level!$A:$B,2,FALSE),
    ""
)</f>
        <v>#N/A</v>
      </c>
      <c r="S1064" s="1" t="e">
        <f ca="1" xml:space="preserve">
IF($O1064 = 5 + N("Presidente"),
    27000,
    IF($O1064 = 6 + N("Vice-presidente"),
        23000,
        IF(OR($O1064 = 8, $O1064= 13, $O1064 = 12) + N("Secretária bilíngue ou coordenador ou especialista"),
            8000,
            IF($O1064 = 7 + N("Diretor"),
                15000,
                IF($O1064 = 14 + N("Gerente"),
                    12000,
                    IF($O1064 = 9 + N("Estagiário"),
                        705,
                        IF($O1064 = 10 + N("Trainee"),
                            805,
                            IF($O1064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IF($K1064 = 7,
  500,
  IF($K1064 = 8,
    1000,
    IF($K1064 = 9,
      1500,
      IF($K1064 = 10,
        2000,
        0
      )
    )
  )
)
+
N("Adicional no salário por área")
+
IF($M1064 = 14 + N("Tecnologia da Informação"),
  120,
  IF($M1064 = 16 + N("Vendas"),
    110,
    IF($M1064 = 15 + N("Jurídico"),
      100,
      IF(OR($M1064 = 8, $M1064 = 9, $M1064 = 11) + N("Recursos humanos ou comercial ou comunicação e marketing"),
        80,
        0
      )
    )
  )
)
+
N("Adicionando pegadinha")
+
IF(AND($M1064 = 16, $K1064 = 9, $O1064 = 11, $Q1064 = 5) + N("Se for de vendas, com mestrado, analista sênior"),
  IF(#REF! = 5,
    100,
    0
  )
  +
  IF($I1064 = "M",
    200,
    0
  ),
  0
)</f>
        <v>#NUM!</v>
      </c>
    </row>
    <row r="1065" spans="1:19" ht="14.25" customHeight="1" x14ac:dyDescent="0.2">
      <c r="A1065" s="7" t="s">
        <v>94</v>
      </c>
      <c r="B1065" s="5">
        <f>ROW()</f>
        <v>1065</v>
      </c>
      <c r="C1065" s="6" t="b">
        <v>1</v>
      </c>
      <c r="D1065" s="7" t="e">
        <f ca="1">IF($B1065 = 1 + N("Presidente"),
    127,
    IF($B1065 = 2 + N("Vice-Presidente"),
        72,
        IF($B1065 = 3 + N("Secretária bilíngue"),
            13,
            RANDBETWEEN(5,COUNT(#REF!) + 1)
        )
    )
)</f>
        <v>#NUM!</v>
      </c>
      <c r="E1065" s="7" t="e">
        <f ca="1">VLOOKUP($D1065,#REF!,2,FALSE)</f>
        <v>#NUM!</v>
      </c>
      <c r="F1065" s="7" t="e">
        <f ca="1" xml:space="preserve">
IF($B1065 = 1,
    0,
    RANDBETWEEN(5,COUNT(#REF!) + 1)
)</f>
        <v>#NUM!</v>
      </c>
      <c r="G1065" s="7" t="e">
        <f ca="1" xml:space="preserve">
IF($B1065 = 1 + N("Presidente"),
    "de Orléans e Bragança",
    VLOOKUP($F1065,#REF!,2,FALSE) &amp; " " &amp; VLOOKUP(RANDBETWEEN(5,COUNT(#REF!) + 1),#REF!,2,FALSE)
)</f>
        <v>#NUM!</v>
      </c>
      <c r="H1065" s="7" t="s">
        <v>1161</v>
      </c>
      <c r="I1065" s="7" t="s">
        <v>5</v>
      </c>
      <c r="J1065" s="8">
        <f ca="1" xml:space="preserve">
IF($O1065 = 5 + N("CEO"),
    TODAY() - 16340,
    IF($O1065 = 8 + N("Secretary"),
        RANDBETWEEN(TODAY() - 12418.5, TODAY()-6574.5),
        IF(OR($O1065 = 7, $O1065 = 14),
            RANDBETWEEN(TODAY() - 16071, TODAY() - 8766),
            IF(OR($O1065 = 13, $O1065 = 12, $O1065 = 11),
                RANDBETWEEN(TODAY() - 27393.75, TODAY() - 12783.75),
                RANDBETWEEN(TODAY() - 27393.75, TODAY()-10957.5)
            )
        )
    )
)</f>
        <v>31907</v>
      </c>
      <c r="K1065" s="6">
        <f ca="1" xml:space="preserve">
IF(OR($O1065 = 5, $O1065 = 6) + N("Se for presidente ou vice-presidente"),
    10 + N("Doutor"),
    IF($O1065 = 7 + N("Se for diretor"),
        RANDBETWEEN(8,10) + N("Graduate school or Master’s degree or Doctorate"),
        IF($O1065 = 14 + N("If a manager"),
            RANDBETWEEN(7,9),
            IF(OR($O1065 = 13, $O1065 = 12, $O1065 = 11) + N("If coordinator or specialist or analyst"),
                RANDBETWEEN(7,8),
                7
            )
        )
    )
)</f>
        <v>7</v>
      </c>
      <c r="L1065" s="8" t="str">
        <f ca="1">VLOOKUP($K1065,Education!$A:$B,2,FALSE)</f>
        <v>Undergraduate degree</v>
      </c>
      <c r="M1065" s="7" t="e">
        <f ca="1" xml:space="preserve">
  IF(OR($O1065 = 5, $O1065 = 6, $O1065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5" s="7" t="e">
        <f ca="1">VLOOKUP($M1065,Department!$A:$B,2,FALSE)</f>
        <v>#NUM!</v>
      </c>
      <c r="O1065" s="6">
        <f t="shared" ca="1" si="16"/>
        <v>9</v>
      </c>
      <c r="P1065" s="7" t="str">
        <f ca="1">VLOOKUP($O1065,Role!$A:$B,2,FALSE)</f>
        <v>Intern</v>
      </c>
      <c r="Q1065" s="6" t="str">
        <f ca="1" xml:space="preserve">
IF($O1065 = 11 + N("Analyst"),
    RANDBETWEEN(5, 7) + N("Jr, Pleno, Sr"),
    ""
)</f>
        <v/>
      </c>
      <c r="R1065" s="7" t="str">
        <f ca="1" xml:space="preserve">
IF($Q1065 &lt;&gt; "",
    VLOOKUP($Q1065,Level!$A:$B,2,FALSE),
    ""
)</f>
        <v/>
      </c>
      <c r="S1065" s="1" t="e">
        <f ca="1" xml:space="preserve">
IF($O1065 = 5 + N("Presidente"),
    27000,
    IF($O1065 = 6 + N("Vice-presidente"),
        23000,
        IF(OR($O1065 = 8, $O1065= 13, $O1065 = 12) + N("Secretária bilíngue ou coordenador ou especialista"),
            8000,
            IF($O1065 = 7 + N("Diretor"),
                15000,
                IF($O1065 = 14 + N("Gerente"),
                    12000,
                    IF($O1065 = 9 + N("Estagiário"),
                        705,
                        IF($O1065 = 10 + N("Trainee"),
                            805,
                            IF($O1065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IF($K1065 = 7,
  500,
  IF($K1065 = 8,
    1000,
    IF($K1065 = 9,
      1500,
      IF($K1065 = 10,
        2000,
        0
      )
    )
  )
)
+
N("Adicional no salário por área")
+
IF($M1065 = 14 + N("Tecnologia da Informação"),
  120,
  IF($M1065 = 16 + N("Vendas"),
    110,
    IF($M1065 = 15 + N("Jurídico"),
      100,
      IF(OR($M1065 = 8, $M1065 = 9, $M1065 = 11) + N("Recursos humanos ou comercial ou comunicação e marketing"),
        80,
        0
      )
    )
  )
)
+
N("Adicionando pegadinha")
+
IF(AND($M1065 = 16, $K1065 = 9, $O1065 = 11, $Q1065 = 5) + N("Se for de vendas, com mestrado, analista sênior"),
  IF(#REF! = 5,
    100,
    0
  )
  +
  IF($I1065 = "M",
    200,
    0
  ),
  0
)</f>
        <v>#NUM!</v>
      </c>
    </row>
    <row r="1066" spans="1:19" ht="14.25" customHeight="1" x14ac:dyDescent="0.2">
      <c r="A1066" s="7" t="s">
        <v>94</v>
      </c>
      <c r="B1066" s="5">
        <f>ROW()</f>
        <v>1066</v>
      </c>
      <c r="C1066" s="6" t="b">
        <v>1</v>
      </c>
      <c r="D1066" s="7" t="e">
        <f ca="1">IF($B1066 = 1 + N("Presidente"),
    127,
    IF($B1066 = 2 + N("Vice-Presidente"),
        72,
        IF($B1066 = 3 + N("Secretária bilíngue"),
            13,
            RANDBETWEEN(5,COUNT(#REF!) + 1)
        )
    )
)</f>
        <v>#NUM!</v>
      </c>
      <c r="E1066" s="7" t="e">
        <f ca="1">VLOOKUP($D1066,#REF!,2,FALSE)</f>
        <v>#NUM!</v>
      </c>
      <c r="F1066" s="7" t="e">
        <f ca="1" xml:space="preserve">
IF($B1066 = 1,
    0,
    RANDBETWEEN(5,COUNT(#REF!) + 1)
)</f>
        <v>#NUM!</v>
      </c>
      <c r="G1066" s="7" t="e">
        <f ca="1" xml:space="preserve">
IF($B1066 = 1 + N("Presidente"),
    "de Orléans e Bragança",
    VLOOKUP($F1066,#REF!,2,FALSE) &amp; " " &amp; VLOOKUP(RANDBETWEEN(5,COUNT(#REF!) + 1),#REF!,2,FALSE)
)</f>
        <v>#NUM!</v>
      </c>
      <c r="H1066" s="7" t="s">
        <v>1162</v>
      </c>
      <c r="I1066" s="7" t="s">
        <v>5</v>
      </c>
      <c r="J1066" s="8">
        <f ca="1" xml:space="preserve">
IF($O1066 = 5 + N("CEO"),
    TODAY() - 16340,
    IF($O1066 = 8 + N("Secretary"),
        RANDBETWEEN(TODAY() - 12418.5, TODAY()-6574.5),
        IF(OR($O1066 = 7, $O1066 = 14),
            RANDBETWEEN(TODAY() - 16071, TODAY() - 8766),
            IF(OR($O1066 = 13, $O1066 = 12, $O1066 = 11),
                RANDBETWEEN(TODAY() - 27393.75, TODAY() - 12783.75),
                RANDBETWEEN(TODAY() - 27393.75, TODAY()-10957.5)
            )
        )
    )
)</f>
        <v>31579</v>
      </c>
      <c r="K1066" s="6">
        <f ca="1" xml:space="preserve">
IF(OR($O1066 = 5, $O1066 = 6) + N("Se for presidente ou vice-presidente"),
    10 + N("Doutor"),
    IF($O1066 = 7 + N("Se for diretor"),
        RANDBETWEEN(8,10) + N("Graduate school or Master’s degree or Doctorate"),
        IF($O1066 = 14 + N("If a manager"),
            RANDBETWEEN(7,9),
            IF(OR($O1066 = 13, $O1066 = 12, $O1066 = 11) + N("If coordinator or specialist or analyst"),
                RANDBETWEEN(7,8),
                7
            )
        )
    )
)</f>
        <v>8</v>
      </c>
      <c r="L1066" s="8" t="str">
        <f ca="1">VLOOKUP($K1066,Education!$A:$B,2,FALSE)</f>
        <v>Graduate school</v>
      </c>
      <c r="M1066" s="7" t="e">
        <f ca="1" xml:space="preserve">
  IF(OR($O1066 = 5, $O1066 = 6, $O1066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6" s="7" t="e">
        <f ca="1">VLOOKUP($M1066,Department!$A:$B,2,FALSE)</f>
        <v>#NUM!</v>
      </c>
      <c r="O1066" s="6">
        <f t="shared" ca="1" si="16"/>
        <v>11</v>
      </c>
      <c r="P1066" s="7" t="str">
        <f ca="1">VLOOKUP($O1066,Role!$A:$B,2,FALSE)</f>
        <v>Analyst</v>
      </c>
      <c r="Q1066" s="6">
        <f ca="1" xml:space="preserve">
IF($O1066 = 11 + N("Analyst"),
    RANDBETWEEN(5, 7) + N("Jr, Pleno, Sr"),
    ""
)</f>
        <v>6</v>
      </c>
      <c r="R1066" s="7" t="e">
        <f ca="1" xml:space="preserve">
IF($Q1066 &lt;&gt; "",
    VLOOKUP($Q1066,Level!$A:$B,2,FALSE),
    ""
)</f>
        <v>#N/A</v>
      </c>
      <c r="S1066" s="1" t="e">
        <f ca="1" xml:space="preserve">
IF($O1066 = 5 + N("Presidente"),
    27000,
    IF($O1066 = 6 + N("Vice-presidente"),
        23000,
        IF(OR($O1066 = 8, $O1066= 13, $O1066 = 12) + N("Secretária bilíngue ou coordenador ou especialista"),
            8000,
            IF($O1066 = 7 + N("Diretor"),
                15000,
                IF($O1066 = 14 + N("Gerente"),
                    12000,
                    IF($O1066 = 9 + N("Estagiário"),
                        705,
                        IF($O1066 = 10 + N("Trainee"),
                            805,
                            IF($O1066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IF($K1066 = 7,
  500,
  IF($K1066 = 8,
    1000,
    IF($K1066 = 9,
      1500,
      IF($K1066 = 10,
        2000,
        0
      )
    )
  )
)
+
N("Adicional no salário por área")
+
IF($M1066 = 14 + N("Tecnologia da Informação"),
  120,
  IF($M1066 = 16 + N("Vendas"),
    110,
    IF($M1066 = 15 + N("Jurídico"),
      100,
      IF(OR($M1066 = 8, $M1066 = 9, $M1066 = 11) + N("Recursos humanos ou comercial ou comunicação e marketing"),
        80,
        0
      )
    )
  )
)
+
N("Adicionando pegadinha")
+
IF(AND($M1066 = 16, $K1066 = 9, $O1066 = 11, $Q1066 = 5) + N("Se for de vendas, com mestrado, analista sênior"),
  IF(#REF! = 5,
    100,
    0
  )
  +
  IF($I1066 = "M",
    200,
    0
  ),
  0
)</f>
        <v>#NUM!</v>
      </c>
    </row>
    <row r="1067" spans="1:19" ht="14.25" customHeight="1" x14ac:dyDescent="0.2">
      <c r="A1067" s="7" t="s">
        <v>94</v>
      </c>
      <c r="B1067" s="5">
        <f>ROW()</f>
        <v>1067</v>
      </c>
      <c r="C1067" s="6" t="b">
        <v>1</v>
      </c>
      <c r="D1067" s="7" t="e">
        <f ca="1">IF($B1067 = 1 + N("Presidente"),
    127,
    IF($B1067 = 2 + N("Vice-Presidente"),
        72,
        IF($B1067 = 3 + N("Secretária bilíngue"),
            13,
            RANDBETWEEN(5,COUNT(#REF!) + 1)
        )
    )
)</f>
        <v>#NUM!</v>
      </c>
      <c r="E1067" s="7" t="e">
        <f ca="1">VLOOKUP($D1067,#REF!,2,FALSE)</f>
        <v>#NUM!</v>
      </c>
      <c r="F1067" s="7" t="e">
        <f ca="1" xml:space="preserve">
IF($B1067 = 1,
    0,
    RANDBETWEEN(5,COUNT(#REF!) + 1)
)</f>
        <v>#NUM!</v>
      </c>
      <c r="G1067" s="7" t="e">
        <f ca="1" xml:space="preserve">
IF($B1067 = 1 + N("Presidente"),
    "de Orléans e Bragança",
    VLOOKUP($F1067,#REF!,2,FALSE) &amp; " " &amp; VLOOKUP(RANDBETWEEN(5,COUNT(#REF!) + 1),#REF!,2,FALSE)
)</f>
        <v>#NUM!</v>
      </c>
      <c r="H1067" s="7" t="s">
        <v>1163</v>
      </c>
      <c r="I1067" s="7" t="s">
        <v>5</v>
      </c>
      <c r="J1067" s="8">
        <f ca="1" xml:space="preserve">
IF($O1067 = 5 + N("CEO"),
    TODAY() - 16340,
    IF($O1067 = 8 + N("Secretary"),
        RANDBETWEEN(TODAY() - 12418.5, TODAY()-6574.5),
        IF(OR($O1067 = 7, $O1067 = 14),
            RANDBETWEEN(TODAY() - 16071, TODAY() - 8766),
            IF(OR($O1067 = 13, $O1067 = 12, $O1067 = 11),
                RANDBETWEEN(TODAY() - 27393.75, TODAY() - 12783.75),
                RANDBETWEEN(TODAY() - 27393.75, TODAY()-10957.5)
            )
        )
    )
)</f>
        <v>20564</v>
      </c>
      <c r="K1067" s="6">
        <f ca="1" xml:space="preserve">
IF(OR($O1067 = 5, $O1067 = 6) + N("Se for presidente ou vice-presidente"),
    10 + N("Doutor"),
    IF($O1067 = 7 + N("Se for diretor"),
        RANDBETWEEN(8,10) + N("Graduate school or Master’s degree or Doctorate"),
        IF($O1067 = 14 + N("If a manager"),
            RANDBETWEEN(7,9),
            IF(OR($O1067 = 13, $O1067 = 12, $O1067 = 11) + N("If coordinator or specialist or analyst"),
                RANDBETWEEN(7,8),
                7
            )
        )
    )
)</f>
        <v>7</v>
      </c>
      <c r="L1067" s="8" t="str">
        <f ca="1">VLOOKUP($K1067,Education!$A:$B,2,FALSE)</f>
        <v>Undergraduate degree</v>
      </c>
      <c r="M1067" s="7" t="e">
        <f ca="1" xml:space="preserve">
  IF(OR($O1067 = 5, $O1067 = 6, $O1067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7" s="7" t="e">
        <f ca="1">VLOOKUP($M1067,Department!$A:$B,2,FALSE)</f>
        <v>#NUM!</v>
      </c>
      <c r="O1067" s="6">
        <f t="shared" ca="1" si="16"/>
        <v>10</v>
      </c>
      <c r="P1067" s="7" t="str">
        <f ca="1">VLOOKUP($O1067,Role!$A:$B,2,FALSE)</f>
        <v>Trainee</v>
      </c>
      <c r="Q1067" s="6" t="str">
        <f ca="1" xml:space="preserve">
IF($O1067 = 11 + N("Analyst"),
    RANDBETWEEN(5, 7) + N("Jr, Pleno, Sr"),
    ""
)</f>
        <v/>
      </c>
      <c r="R1067" s="7" t="str">
        <f ca="1" xml:space="preserve">
IF($Q1067 &lt;&gt; "",
    VLOOKUP($Q1067,Level!$A:$B,2,FALSE),
    ""
)</f>
        <v/>
      </c>
      <c r="S1067" s="1" t="e">
        <f ca="1" xml:space="preserve">
IF($O1067 = 5 + N("Presidente"),
    27000,
    IF($O1067 = 6 + N("Vice-presidente"),
        23000,
        IF(OR($O1067 = 8, $O1067= 13, $O1067 = 12) + N("Secretária bilíngue ou coordenador ou especialista"),
            8000,
            IF($O1067 = 7 + N("Diretor"),
                15000,
                IF($O1067 = 14 + N("Gerente"),
                    12000,
                    IF($O1067 = 9 + N("Estagiário"),
                        705,
                        IF($O1067 = 10 + N("Trainee"),
                            805,
                            IF($O1067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IF($K1067 = 7,
  500,
  IF($K1067 = 8,
    1000,
    IF($K1067 = 9,
      1500,
      IF($K1067 = 10,
        2000,
        0
      )
    )
  )
)
+
N("Adicional no salário por área")
+
IF($M1067 = 14 + N("Tecnologia da Informação"),
  120,
  IF($M1067 = 16 + N("Vendas"),
    110,
    IF($M1067 = 15 + N("Jurídico"),
      100,
      IF(OR($M1067 = 8, $M1067 = 9, $M1067 = 11) + N("Recursos humanos ou comercial ou comunicação e marketing"),
        80,
        0
      )
    )
  )
)
+
N("Adicionando pegadinha")
+
IF(AND($M1067 = 16, $K1067 = 9, $O1067 = 11, $Q1067 = 5) + N("Se for de vendas, com mestrado, analista sênior"),
  IF(#REF! = 5,
    100,
    0
  )
  +
  IF($I1067 = "M",
    200,
    0
  ),
  0
)</f>
        <v>#NUM!</v>
      </c>
    </row>
    <row r="1068" spans="1:19" ht="14.25" customHeight="1" x14ac:dyDescent="0.2">
      <c r="A1068" s="7" t="s">
        <v>94</v>
      </c>
      <c r="B1068" s="5">
        <f>ROW()</f>
        <v>1068</v>
      </c>
      <c r="C1068" s="6" t="b">
        <v>1</v>
      </c>
      <c r="D1068" s="7" t="e">
        <f ca="1">IF($B1068 = 1 + N("Presidente"),
    127,
    IF($B1068 = 2 + N("Vice-Presidente"),
        72,
        IF($B1068 = 3 + N("Secretária bilíngue"),
            13,
            RANDBETWEEN(5,COUNT(#REF!) + 1)
        )
    )
)</f>
        <v>#NUM!</v>
      </c>
      <c r="E1068" s="7" t="e">
        <f ca="1">VLOOKUP($D1068,#REF!,2,FALSE)</f>
        <v>#NUM!</v>
      </c>
      <c r="F1068" s="7" t="e">
        <f ca="1" xml:space="preserve">
IF($B1068 = 1,
    0,
    RANDBETWEEN(5,COUNT(#REF!) + 1)
)</f>
        <v>#NUM!</v>
      </c>
      <c r="G1068" s="7" t="e">
        <f ca="1" xml:space="preserve">
IF($B1068 = 1 + N("Presidente"),
    "de Orléans e Bragança",
    VLOOKUP($F1068,#REF!,2,FALSE) &amp; " " &amp; VLOOKUP(RANDBETWEEN(5,COUNT(#REF!) + 1),#REF!,2,FALSE)
)</f>
        <v>#NUM!</v>
      </c>
      <c r="H1068" s="7" t="s">
        <v>1164</v>
      </c>
      <c r="I1068" s="7" t="s">
        <v>5</v>
      </c>
      <c r="J1068" s="8">
        <f ca="1" xml:space="preserve">
IF($O1068 = 5 + N("CEO"),
    TODAY() - 16340,
    IF($O1068 = 8 + N("Secretary"),
        RANDBETWEEN(TODAY() - 12418.5, TODAY()-6574.5),
        IF(OR($O1068 = 7, $O1068 = 14),
            RANDBETWEEN(TODAY() - 16071, TODAY() - 8766),
            IF(OR($O1068 = 13, $O1068 = 12, $O1068 = 11),
                RANDBETWEEN(TODAY() - 27393.75, TODAY() - 12783.75),
                RANDBETWEEN(TODAY() - 27393.75, TODAY()-10957.5)
            )
        )
    )
)</f>
        <v>30094</v>
      </c>
      <c r="K1068" s="6">
        <f ca="1" xml:space="preserve">
IF(OR($O1068 = 5, $O1068 = 6) + N("Se for presidente ou vice-presidente"),
    10 + N("Doutor"),
    IF($O1068 = 7 + N("Se for diretor"),
        RANDBETWEEN(8,10) + N("Graduate school or Master’s degree or Doctorate"),
        IF($O1068 = 14 + N("If a manager"),
            RANDBETWEEN(7,9),
            IF(OR($O1068 = 13, $O1068 = 12, $O1068 = 11) + N("If coordinator or specialist or analyst"),
                RANDBETWEEN(7,8),
                7
            )
        )
    )
)</f>
        <v>7</v>
      </c>
      <c r="L1068" s="8" t="str">
        <f ca="1">VLOOKUP($K1068,Education!$A:$B,2,FALSE)</f>
        <v>Undergraduate degree</v>
      </c>
      <c r="M1068" s="7" t="e">
        <f ca="1" xml:space="preserve">
  IF(OR($O1068 = 5, $O1068 = 6, $O1068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8" s="7" t="e">
        <f ca="1">VLOOKUP($M1068,Department!$A:$B,2,FALSE)</f>
        <v>#NUM!</v>
      </c>
      <c r="O1068" s="6">
        <f t="shared" ca="1" si="16"/>
        <v>11</v>
      </c>
      <c r="P1068" s="7" t="str">
        <f ca="1">VLOOKUP($O1068,Role!$A:$B,2,FALSE)</f>
        <v>Analyst</v>
      </c>
      <c r="Q1068" s="6">
        <f ca="1" xml:space="preserve">
IF($O1068 = 11 + N("Analyst"),
    RANDBETWEEN(5, 7) + N("Jr, Pleno, Sr"),
    ""
)</f>
        <v>7</v>
      </c>
      <c r="R1068" s="7" t="e">
        <f ca="1" xml:space="preserve">
IF($Q1068 &lt;&gt; "",
    VLOOKUP($Q1068,Level!$A:$B,2,FALSE),
    ""
)</f>
        <v>#N/A</v>
      </c>
      <c r="S1068" s="1" t="e">
        <f ca="1" xml:space="preserve">
IF($O1068 = 5 + N("Presidente"),
    27000,
    IF($O1068 = 6 + N("Vice-presidente"),
        23000,
        IF(OR($O1068 = 8, $O1068= 13, $O1068 = 12) + N("Secretária bilíngue ou coordenador ou especialista"),
            8000,
            IF($O1068 = 7 + N("Diretor"),
                15000,
                IF($O1068 = 14 + N("Gerente"),
                    12000,
                    IF($O1068 = 9 + N("Estagiário"),
                        705,
                        IF($O1068 = 10 + N("Trainee"),
                            805,
                            IF($O1068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IF($K1068 = 7,
  500,
  IF($K1068 = 8,
    1000,
    IF($K1068 = 9,
      1500,
      IF($K1068 = 10,
        2000,
        0
      )
    )
  )
)
+
N("Adicional no salário por área")
+
IF($M1068 = 14 + N("Tecnologia da Informação"),
  120,
  IF($M1068 = 16 + N("Vendas"),
    110,
    IF($M1068 = 15 + N("Jurídico"),
      100,
      IF(OR($M1068 = 8, $M1068 = 9, $M1068 = 11) + N("Recursos humanos ou comercial ou comunicação e marketing"),
        80,
        0
      )
    )
  )
)
+
N("Adicionando pegadinha")
+
IF(AND($M1068 = 16, $K1068 = 9, $O1068 = 11, $Q1068 = 5) + N("Se for de vendas, com mestrado, analista sênior"),
  IF(#REF! = 5,
    100,
    0
  )
  +
  IF($I1068 = "M",
    200,
    0
  ),
  0
)</f>
        <v>#NUM!</v>
      </c>
    </row>
    <row r="1069" spans="1:19" ht="14.25" customHeight="1" x14ac:dyDescent="0.2">
      <c r="A1069" s="7" t="s">
        <v>94</v>
      </c>
      <c r="B1069" s="5">
        <f>ROW()</f>
        <v>1069</v>
      </c>
      <c r="C1069" s="6" t="b">
        <v>1</v>
      </c>
      <c r="D1069" s="7" t="e">
        <f ca="1">IF($B1069 = 1 + N("Presidente"),
    127,
    IF($B1069 = 2 + N("Vice-Presidente"),
        72,
        IF($B1069 = 3 + N("Secretária bilíngue"),
            13,
            RANDBETWEEN(5,COUNT(#REF!) + 1)
        )
    )
)</f>
        <v>#NUM!</v>
      </c>
      <c r="E1069" s="7" t="e">
        <f ca="1">VLOOKUP($D1069,#REF!,2,FALSE)</f>
        <v>#NUM!</v>
      </c>
      <c r="F1069" s="7" t="e">
        <f ca="1" xml:space="preserve">
IF($B1069 = 1,
    0,
    RANDBETWEEN(5,COUNT(#REF!) + 1)
)</f>
        <v>#NUM!</v>
      </c>
      <c r="G1069" s="7" t="e">
        <f ca="1" xml:space="preserve">
IF($B1069 = 1 + N("Presidente"),
    "de Orléans e Bragança",
    VLOOKUP($F1069,#REF!,2,FALSE) &amp; " " &amp; VLOOKUP(RANDBETWEEN(5,COUNT(#REF!) + 1),#REF!,2,FALSE)
)</f>
        <v>#NUM!</v>
      </c>
      <c r="H1069" s="7" t="s">
        <v>1165</v>
      </c>
      <c r="I1069" s="7" t="s">
        <v>6</v>
      </c>
      <c r="J1069" s="8">
        <f ca="1" xml:space="preserve">
IF($O1069 = 5 + N("CEO"),
    TODAY() - 16340,
    IF($O1069 = 8 + N("Secretary"),
        RANDBETWEEN(TODAY() - 12418.5, TODAY()-6574.5),
        IF(OR($O1069 = 7, $O1069 = 14),
            RANDBETWEEN(TODAY() - 16071, TODAY() - 8766),
            IF(OR($O1069 = 13, $O1069 = 12, $O1069 = 11),
                RANDBETWEEN(TODAY() - 27393.75, TODAY() - 12783.75),
                RANDBETWEEN(TODAY() - 27393.75, TODAY()-10957.5)
            )
        )
    )
)</f>
        <v>26107</v>
      </c>
      <c r="K1069" s="6">
        <f ca="1" xml:space="preserve">
IF(OR($O1069 = 5, $O1069 = 6) + N("Se for presidente ou vice-presidente"),
    10 + N("Doutor"),
    IF($O1069 = 7 + N("Se for diretor"),
        RANDBETWEEN(8,10) + N("Graduate school or Master’s degree or Doctorate"),
        IF($O1069 = 14 + N("If a manager"),
            RANDBETWEEN(7,9),
            IF(OR($O1069 = 13, $O1069 = 12, $O1069 = 11) + N("If coordinator or specialist or analyst"),
                RANDBETWEEN(7,8),
                7
            )
        )
    )
)</f>
        <v>7</v>
      </c>
      <c r="L1069" s="8" t="str">
        <f ca="1">VLOOKUP($K1069,Education!$A:$B,2,FALSE)</f>
        <v>Undergraduate degree</v>
      </c>
      <c r="M1069" s="7" t="e">
        <f ca="1" xml:space="preserve">
  IF(OR($O1069 = 5, $O1069 = 6, $O1069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69" s="7" t="e">
        <f ca="1">VLOOKUP($M1069,Department!$A:$B,2,FALSE)</f>
        <v>#NUM!</v>
      </c>
      <c r="O1069" s="6">
        <f t="shared" ca="1" si="16"/>
        <v>9</v>
      </c>
      <c r="P1069" s="7" t="str">
        <f ca="1">VLOOKUP($O1069,Role!$A:$B,2,FALSE)</f>
        <v>Intern</v>
      </c>
      <c r="Q1069" s="6" t="str">
        <f ca="1" xml:space="preserve">
IF($O1069 = 11 + N("Analyst"),
    RANDBETWEEN(5, 7) + N("Jr, Pleno, Sr"),
    ""
)</f>
        <v/>
      </c>
      <c r="R1069" s="7" t="str">
        <f ca="1" xml:space="preserve">
IF($Q1069 &lt;&gt; "",
    VLOOKUP($Q1069,Level!$A:$B,2,FALSE),
    ""
)</f>
        <v/>
      </c>
      <c r="S1069" s="1" t="e">
        <f ca="1" xml:space="preserve">
IF($O1069 = 5 + N("Presidente"),
    27000,
    IF($O1069 = 6 + N("Vice-presidente"),
        23000,
        IF(OR($O1069 = 8, $O1069= 13, $O1069 = 12) + N("Secretária bilíngue ou coordenador ou especialista"),
            8000,
            IF($O1069 = 7 + N("Diretor"),
                15000,
                IF($O1069 = 14 + N("Gerente"),
                    12000,
                    IF($O1069 = 9 + N("Estagiário"),
                        705,
                        IF($O1069 = 10 + N("Trainee"),
                            805,
                            IF($O1069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IF($K1069 = 7,
  500,
  IF($K1069 = 8,
    1000,
    IF($K1069 = 9,
      1500,
      IF($K1069 = 10,
        2000,
        0
      )
    )
  )
)
+
N("Adicional no salário por área")
+
IF($M1069 = 14 + N("Tecnologia da Informação"),
  120,
  IF($M1069 = 16 + N("Vendas"),
    110,
    IF($M1069 = 15 + N("Jurídico"),
      100,
      IF(OR($M1069 = 8, $M1069 = 9, $M1069 = 11) + N("Recursos humanos ou comercial ou comunicação e marketing"),
        80,
        0
      )
    )
  )
)
+
N("Adicionando pegadinha")
+
IF(AND($M1069 = 16, $K1069 = 9, $O1069 = 11, $Q1069 = 5) + N("Se for de vendas, com mestrado, analista sênior"),
  IF(#REF! = 5,
    100,
    0
  )
  +
  IF($I1069 = "M",
    200,
    0
  ),
  0
)</f>
        <v>#NUM!</v>
      </c>
    </row>
    <row r="1070" spans="1:19" ht="14.25" customHeight="1" x14ac:dyDescent="0.2">
      <c r="A1070" s="7" t="s">
        <v>94</v>
      </c>
      <c r="B1070" s="5">
        <f>ROW()</f>
        <v>1070</v>
      </c>
      <c r="C1070" s="6" t="b">
        <v>1</v>
      </c>
      <c r="D1070" s="7" t="e">
        <f ca="1">IF($B1070 = 1 + N("Presidente"),
    127,
    IF($B1070 = 2 + N("Vice-Presidente"),
        72,
        IF($B1070 = 3 + N("Secretária bilíngue"),
            13,
            RANDBETWEEN(5,COUNT(#REF!) + 1)
        )
    )
)</f>
        <v>#NUM!</v>
      </c>
      <c r="E1070" s="7" t="e">
        <f ca="1">VLOOKUP($D1070,#REF!,2,FALSE)</f>
        <v>#NUM!</v>
      </c>
      <c r="F1070" s="7" t="e">
        <f ca="1" xml:space="preserve">
IF($B1070 = 1,
    0,
    RANDBETWEEN(5,COUNT(#REF!) + 1)
)</f>
        <v>#NUM!</v>
      </c>
      <c r="G1070" s="7" t="e">
        <f ca="1" xml:space="preserve">
IF($B1070 = 1 + N("Presidente"),
    "de Orléans e Bragança",
    VLOOKUP($F1070,#REF!,2,FALSE) &amp; " " &amp; VLOOKUP(RANDBETWEEN(5,COUNT(#REF!) + 1),#REF!,2,FALSE)
)</f>
        <v>#NUM!</v>
      </c>
      <c r="H1070" s="7" t="s">
        <v>1166</v>
      </c>
      <c r="I1070" s="7" t="s">
        <v>5</v>
      </c>
      <c r="J1070" s="8">
        <f ca="1" xml:space="preserve">
IF($O1070 = 5 + N("CEO"),
    TODAY() - 16340,
    IF($O1070 = 8 + N("Secretary"),
        RANDBETWEEN(TODAY() - 12418.5, TODAY()-6574.5),
        IF(OR($O1070 = 7, $O1070 = 14),
            RANDBETWEEN(TODAY() - 16071, TODAY() - 8766),
            IF(OR($O1070 = 13, $O1070 = 12, $O1070 = 11),
                RANDBETWEEN(TODAY() - 27393.75, TODAY() - 12783.75),
                RANDBETWEEN(TODAY() - 27393.75, TODAY()-10957.5)
            )
        )
    )
)</f>
        <v>25807</v>
      </c>
      <c r="K1070" s="6">
        <f ca="1" xml:space="preserve">
IF(OR($O1070 = 5, $O1070 = 6) + N("Se for presidente ou vice-presidente"),
    10 + N("Doutor"),
    IF($O1070 = 7 + N("Se for diretor"),
        RANDBETWEEN(8,10) + N("Graduate school or Master’s degree or Doctorate"),
        IF($O1070 = 14 + N("If a manager"),
            RANDBETWEEN(7,9),
            IF(OR($O1070 = 13, $O1070 = 12, $O1070 = 11) + N("If coordinator or specialist or analyst"),
                RANDBETWEEN(7,8),
                7
            )
        )
    )
)</f>
        <v>7</v>
      </c>
      <c r="L1070" s="8" t="str">
        <f ca="1">VLOOKUP($K1070,Education!$A:$B,2,FALSE)</f>
        <v>Undergraduate degree</v>
      </c>
      <c r="M1070" s="7" t="e">
        <f ca="1" xml:space="preserve">
  IF(OR($O1070 = 5, $O1070 = 6, $O1070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0" s="7" t="e">
        <f ca="1">VLOOKUP($M1070,Department!$A:$B,2,FALSE)</f>
        <v>#NUM!</v>
      </c>
      <c r="O1070" s="6">
        <f t="shared" ca="1" si="16"/>
        <v>11</v>
      </c>
      <c r="P1070" s="7" t="str">
        <f ca="1">VLOOKUP($O1070,Role!$A:$B,2,FALSE)</f>
        <v>Analyst</v>
      </c>
      <c r="Q1070" s="6">
        <f ca="1" xml:space="preserve">
IF($O1070 = 11 + N("Analyst"),
    RANDBETWEEN(5, 7) + N("Jr, Pleno, Sr"),
    ""
)</f>
        <v>7</v>
      </c>
      <c r="R1070" s="7" t="e">
        <f ca="1" xml:space="preserve">
IF($Q1070 &lt;&gt; "",
    VLOOKUP($Q1070,Level!$A:$B,2,FALSE),
    ""
)</f>
        <v>#N/A</v>
      </c>
      <c r="S1070" s="1" t="e">
        <f ca="1" xml:space="preserve">
IF($O1070 = 5 + N("Presidente"),
    27000,
    IF($O1070 = 6 + N("Vice-presidente"),
        23000,
        IF(OR($O1070 = 8, $O1070= 13, $O1070 = 12) + N("Secretária bilíngue ou coordenador ou especialista"),
            8000,
            IF($O1070 = 7 + N("Diretor"),
                15000,
                IF($O1070 = 14 + N("Gerente"),
                    12000,
                    IF($O1070 = 9 + N("Estagiário"),
                        705,
                        IF($O1070 = 10 + N("Trainee"),
                            805,
                            IF($O1070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IF($K1070 = 7,
  500,
  IF($K1070 = 8,
    1000,
    IF($K1070 = 9,
      1500,
      IF($K1070 = 10,
        2000,
        0
      )
    )
  )
)
+
N("Adicional no salário por área")
+
IF($M1070 = 14 + N("Tecnologia da Informação"),
  120,
  IF($M1070 = 16 + N("Vendas"),
    110,
    IF($M1070 = 15 + N("Jurídico"),
      100,
      IF(OR($M1070 = 8, $M1070 = 9, $M1070 = 11) + N("Recursos humanos ou comercial ou comunicação e marketing"),
        80,
        0
      )
    )
  )
)
+
N("Adicionando pegadinha")
+
IF(AND($M1070 = 16, $K1070 = 9, $O1070 = 11, $Q1070 = 5) + N("Se for de vendas, com mestrado, analista sênior"),
  IF(#REF! = 5,
    100,
    0
  )
  +
  IF($I1070 = "M",
    200,
    0
  ),
  0
)</f>
        <v>#NUM!</v>
      </c>
    </row>
    <row r="1071" spans="1:19" ht="14.25" customHeight="1" x14ac:dyDescent="0.2">
      <c r="A1071" s="7" t="s">
        <v>94</v>
      </c>
      <c r="B1071" s="5">
        <f>ROW()</f>
        <v>1071</v>
      </c>
      <c r="C1071" s="6" t="b">
        <v>1</v>
      </c>
      <c r="D1071" s="7" t="e">
        <f ca="1">IF($B1071 = 1 + N("Presidente"),
    127,
    IF($B1071 = 2 + N("Vice-Presidente"),
        72,
        IF($B1071 = 3 + N("Secretária bilíngue"),
            13,
            RANDBETWEEN(5,COUNT(#REF!) + 1)
        )
    )
)</f>
        <v>#NUM!</v>
      </c>
      <c r="E1071" s="7" t="e">
        <f ca="1">VLOOKUP($D1071,#REF!,2,FALSE)</f>
        <v>#NUM!</v>
      </c>
      <c r="F1071" s="7" t="e">
        <f ca="1" xml:space="preserve">
IF($B1071 = 1,
    0,
    RANDBETWEEN(5,COUNT(#REF!) + 1)
)</f>
        <v>#NUM!</v>
      </c>
      <c r="G1071" s="7" t="e">
        <f ca="1" xml:space="preserve">
IF($B1071 = 1 + N("Presidente"),
    "de Orléans e Bragança",
    VLOOKUP($F1071,#REF!,2,FALSE) &amp; " " &amp; VLOOKUP(RANDBETWEEN(5,COUNT(#REF!) + 1),#REF!,2,FALSE)
)</f>
        <v>#NUM!</v>
      </c>
      <c r="H1071" s="7" t="s">
        <v>1167</v>
      </c>
      <c r="I1071" s="7" t="s">
        <v>5</v>
      </c>
      <c r="J1071" s="8">
        <f ca="1" xml:space="preserve">
IF($O1071 = 5 + N("CEO"),
    TODAY() - 16340,
    IF($O1071 = 8 + N("Secretary"),
        RANDBETWEEN(TODAY() - 12418.5, TODAY()-6574.5),
        IF(OR($O1071 = 7, $O1071 = 14),
            RANDBETWEEN(TODAY() - 16071, TODAY() - 8766),
            IF(OR($O1071 = 13, $O1071 = 12, $O1071 = 11),
                RANDBETWEEN(TODAY() - 27393.75, TODAY() - 12783.75),
                RANDBETWEEN(TODAY() - 27393.75, TODAY()-10957.5)
            )
        )
    )
)</f>
        <v>17914</v>
      </c>
      <c r="K1071" s="6">
        <f ca="1" xml:space="preserve">
IF(OR($O1071 = 5, $O1071 = 6) + N("Se for presidente ou vice-presidente"),
    10 + N("Doutor"),
    IF($O1071 = 7 + N("Se for diretor"),
        RANDBETWEEN(8,10) + N("Graduate school or Master’s degree or Doctorate"),
        IF($O1071 = 14 + N("If a manager"),
            RANDBETWEEN(7,9),
            IF(OR($O1071 = 13, $O1071 = 12, $O1071 = 11) + N("If coordinator or specialist or analyst"),
                RANDBETWEEN(7,8),
                7
            )
        )
    )
)</f>
        <v>7</v>
      </c>
      <c r="L1071" s="8" t="str">
        <f ca="1">VLOOKUP($K1071,Education!$A:$B,2,FALSE)</f>
        <v>Undergraduate degree</v>
      </c>
      <c r="M1071" s="7" t="e">
        <f ca="1" xml:space="preserve">
  IF(OR($O1071 = 5, $O1071 = 6, $O1071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1" s="7" t="e">
        <f ca="1">VLOOKUP($M1071,Department!$A:$B,2,FALSE)</f>
        <v>#NUM!</v>
      </c>
      <c r="O1071" s="6">
        <f t="shared" ca="1" si="16"/>
        <v>10</v>
      </c>
      <c r="P1071" s="7" t="str">
        <f ca="1">VLOOKUP($O1071,Role!$A:$B,2,FALSE)</f>
        <v>Trainee</v>
      </c>
      <c r="Q1071" s="6" t="str">
        <f ca="1" xml:space="preserve">
IF($O1071 = 11 + N("Analyst"),
    RANDBETWEEN(5, 7) + N("Jr, Pleno, Sr"),
    ""
)</f>
        <v/>
      </c>
      <c r="R1071" s="7" t="str">
        <f ca="1" xml:space="preserve">
IF($Q1071 &lt;&gt; "",
    VLOOKUP($Q1071,Level!$A:$B,2,FALSE),
    ""
)</f>
        <v/>
      </c>
      <c r="S1071" s="1" t="e">
        <f ca="1" xml:space="preserve">
IF($O1071 = 5 + N("Presidente"),
    27000,
    IF($O1071 = 6 + N("Vice-presidente"),
        23000,
        IF(OR($O1071 = 8, $O1071= 13, $O1071 = 12) + N("Secretária bilíngue ou coordenador ou especialista"),
            8000,
            IF($O1071 = 7 + N("Diretor"),
                15000,
                IF($O1071 = 14 + N("Gerente"),
                    12000,
                    IF($O1071 = 9 + N("Estagiário"),
                        705,
                        IF($O1071 = 10 + N("Trainee"),
                            805,
                            IF($O1071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IF($K1071 = 7,
  500,
  IF($K1071 = 8,
    1000,
    IF($K1071 = 9,
      1500,
      IF($K1071 = 10,
        2000,
        0
      )
    )
  )
)
+
N("Adicional no salário por área")
+
IF($M1071 = 14 + N("Tecnologia da Informação"),
  120,
  IF($M1071 = 16 + N("Vendas"),
    110,
    IF($M1071 = 15 + N("Jurídico"),
      100,
      IF(OR($M1071 = 8, $M1071 = 9, $M1071 = 11) + N("Recursos humanos ou comercial ou comunicação e marketing"),
        80,
        0
      )
    )
  )
)
+
N("Adicionando pegadinha")
+
IF(AND($M1071 = 16, $K1071 = 9, $O1071 = 11, $Q1071 = 5) + N("Se for de vendas, com mestrado, analista sênior"),
  IF(#REF! = 5,
    100,
    0
  )
  +
  IF($I1071 = "M",
    200,
    0
  ),
  0
)</f>
        <v>#NUM!</v>
      </c>
    </row>
    <row r="1072" spans="1:19" ht="14.25" customHeight="1" x14ac:dyDescent="0.2">
      <c r="A1072" s="7" t="s">
        <v>94</v>
      </c>
      <c r="B1072" s="5">
        <f>ROW()</f>
        <v>1072</v>
      </c>
      <c r="C1072" s="6" t="b">
        <v>1</v>
      </c>
      <c r="D1072" s="7" t="e">
        <f ca="1">IF($B1072 = 1 + N("Presidente"),
    127,
    IF($B1072 = 2 + N("Vice-Presidente"),
        72,
        IF($B1072 = 3 + N("Secretária bilíngue"),
            13,
            RANDBETWEEN(5,COUNT(#REF!) + 1)
        )
    )
)</f>
        <v>#NUM!</v>
      </c>
      <c r="E1072" s="7" t="e">
        <f ca="1">VLOOKUP($D1072,#REF!,2,FALSE)</f>
        <v>#NUM!</v>
      </c>
      <c r="F1072" s="7" t="e">
        <f ca="1" xml:space="preserve">
IF($B1072 = 1,
    0,
    RANDBETWEEN(5,COUNT(#REF!) + 1)
)</f>
        <v>#NUM!</v>
      </c>
      <c r="G1072" s="7" t="e">
        <f ca="1" xml:space="preserve">
IF($B1072 = 1 + N("Presidente"),
    "de Orléans e Bragança",
    VLOOKUP($F1072,#REF!,2,FALSE) &amp; " " &amp; VLOOKUP(RANDBETWEEN(5,COUNT(#REF!) + 1),#REF!,2,FALSE)
)</f>
        <v>#NUM!</v>
      </c>
      <c r="H1072" s="7" t="s">
        <v>1168</v>
      </c>
      <c r="I1072" s="7" t="s">
        <v>5</v>
      </c>
      <c r="J1072" s="8">
        <f ca="1" xml:space="preserve">
IF($O1072 = 5 + N("CEO"),
    TODAY() - 16340,
    IF($O1072 = 8 + N("Secretary"),
        RANDBETWEEN(TODAY() - 12418.5, TODAY()-6574.5),
        IF(OR($O1072 = 7, $O1072 = 14),
            RANDBETWEEN(TODAY() - 16071, TODAY() - 8766),
            IF(OR($O1072 = 13, $O1072 = 12, $O1072 = 11),
                RANDBETWEEN(TODAY() - 27393.75, TODAY() - 12783.75),
                RANDBETWEEN(TODAY() - 27393.75, TODAY()-10957.5)
            )
        )
    )
)</f>
        <v>20894</v>
      </c>
      <c r="K1072" s="6">
        <f ca="1" xml:space="preserve">
IF(OR($O1072 = 5, $O1072 = 6) + N("Se for presidente ou vice-presidente"),
    10 + N("Doutor"),
    IF($O1072 = 7 + N("Se for diretor"),
        RANDBETWEEN(8,10) + N("Graduate school or Master’s degree or Doctorate"),
        IF($O1072 = 14 + N("If a manager"),
            RANDBETWEEN(7,9),
            IF(OR($O1072 = 13, $O1072 = 12, $O1072 = 11) + N("If coordinator or specialist or analyst"),
                RANDBETWEEN(7,8),
                7
            )
        )
    )
)</f>
        <v>8</v>
      </c>
      <c r="L1072" s="8" t="str">
        <f ca="1">VLOOKUP($K1072,Education!$A:$B,2,FALSE)</f>
        <v>Graduate school</v>
      </c>
      <c r="M1072" s="7" t="e">
        <f ca="1" xml:space="preserve">
  IF(OR($O1072 = 5, $O1072 = 6, $O1072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2" s="7" t="e">
        <f ca="1">VLOOKUP($M1072,Department!$A:$B,2,FALSE)</f>
        <v>#NUM!</v>
      </c>
      <c r="O1072" s="6">
        <f t="shared" ca="1" si="16"/>
        <v>11</v>
      </c>
      <c r="P1072" s="7" t="str">
        <f ca="1">VLOOKUP($O1072,Role!$A:$B,2,FALSE)</f>
        <v>Analyst</v>
      </c>
      <c r="Q1072" s="6">
        <f ca="1" xml:space="preserve">
IF($O1072 = 11 + N("Analyst"),
    RANDBETWEEN(5, 7) + N("Jr, Pleno, Sr"),
    ""
)</f>
        <v>7</v>
      </c>
      <c r="R1072" s="7" t="e">
        <f ca="1" xml:space="preserve">
IF($Q1072 &lt;&gt; "",
    VLOOKUP($Q1072,Level!$A:$B,2,FALSE),
    ""
)</f>
        <v>#N/A</v>
      </c>
      <c r="S1072" s="1" t="e">
        <f ca="1" xml:space="preserve">
IF($O1072 = 5 + N("Presidente"),
    27000,
    IF($O1072 = 6 + N("Vice-presidente"),
        23000,
        IF(OR($O1072 = 8, $O1072= 13, $O1072 = 12) + N("Secretária bilíngue ou coordenador ou especialista"),
            8000,
            IF($O1072 = 7 + N("Diretor"),
                15000,
                IF($O1072 = 14 + N("Gerente"),
                    12000,
                    IF($O1072 = 9 + N("Estagiário"),
                        705,
                        IF($O1072 = 10 + N("Trainee"),
                            805,
                            IF($O1072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IF($K1072 = 7,
  500,
  IF($K1072 = 8,
    1000,
    IF($K1072 = 9,
      1500,
      IF($K1072 = 10,
        2000,
        0
      )
    )
  )
)
+
N("Adicional no salário por área")
+
IF($M1072 = 14 + N("Tecnologia da Informação"),
  120,
  IF($M1072 = 16 + N("Vendas"),
    110,
    IF($M1072 = 15 + N("Jurídico"),
      100,
      IF(OR($M1072 = 8, $M1072 = 9, $M1072 = 11) + N("Recursos humanos ou comercial ou comunicação e marketing"),
        80,
        0
      )
    )
  )
)
+
N("Adicionando pegadinha")
+
IF(AND($M1072 = 16, $K1072 = 9, $O1072 = 11, $Q1072 = 5) + N("Se for de vendas, com mestrado, analista sênior"),
  IF(#REF! = 5,
    100,
    0
  )
  +
  IF($I1072 = "M",
    200,
    0
  ),
  0
)</f>
        <v>#NUM!</v>
      </c>
    </row>
    <row r="1073" spans="1:19" ht="14.25" customHeight="1" x14ac:dyDescent="0.2">
      <c r="A1073" s="7" t="s">
        <v>94</v>
      </c>
      <c r="B1073" s="5">
        <f>ROW()</f>
        <v>1073</v>
      </c>
      <c r="C1073" s="6" t="b">
        <v>1</v>
      </c>
      <c r="D1073" s="7" t="e">
        <f ca="1">IF($B1073 = 1 + N("Presidente"),
    127,
    IF($B1073 = 2 + N("Vice-Presidente"),
        72,
        IF($B1073 = 3 + N("Secretária bilíngue"),
            13,
            RANDBETWEEN(5,COUNT(#REF!) + 1)
        )
    )
)</f>
        <v>#NUM!</v>
      </c>
      <c r="E1073" s="7" t="e">
        <f ca="1">VLOOKUP($D1073,#REF!,2,FALSE)</f>
        <v>#NUM!</v>
      </c>
      <c r="F1073" s="7" t="e">
        <f ca="1" xml:space="preserve">
IF($B1073 = 1,
    0,
    RANDBETWEEN(5,COUNT(#REF!) + 1)
)</f>
        <v>#NUM!</v>
      </c>
      <c r="G1073" s="7" t="e">
        <f ca="1" xml:space="preserve">
IF($B1073 = 1 + N("Presidente"),
    "de Orléans e Bragança",
    VLOOKUP($F1073,#REF!,2,FALSE) &amp; " " &amp; VLOOKUP(RANDBETWEEN(5,COUNT(#REF!) + 1),#REF!,2,FALSE)
)</f>
        <v>#NUM!</v>
      </c>
      <c r="H1073" s="7" t="s">
        <v>1169</v>
      </c>
      <c r="I1073" s="7" t="s">
        <v>5</v>
      </c>
      <c r="J1073" s="8">
        <f ca="1" xml:space="preserve">
IF($O1073 = 5 + N("CEO"),
    TODAY() - 16340,
    IF($O1073 = 8 + N("Secretary"),
        RANDBETWEEN(TODAY() - 12418.5, TODAY()-6574.5),
        IF(OR($O1073 = 7, $O1073 = 14),
            RANDBETWEEN(TODAY() - 16071, TODAY() - 8766),
            IF(OR($O1073 = 13, $O1073 = 12, $O1073 = 11),
                RANDBETWEEN(TODAY() - 27393.75, TODAY() - 12783.75),
                RANDBETWEEN(TODAY() - 27393.75, TODAY()-10957.5)
            )
        )
    )
)</f>
        <v>27469</v>
      </c>
      <c r="K1073" s="6">
        <f ca="1" xml:space="preserve">
IF(OR($O1073 = 5, $O1073 = 6) + N("Se for presidente ou vice-presidente"),
    10 + N("Doutor"),
    IF($O1073 = 7 + N("Se for diretor"),
        RANDBETWEEN(8,10) + N("Graduate school or Master’s degree or Doctorate"),
        IF($O1073 = 14 + N("If a manager"),
            RANDBETWEEN(7,9),
            IF(OR($O1073 = 13, $O1073 = 12, $O1073 = 11) + N("If coordinator or specialist or analyst"),
                RANDBETWEEN(7,8),
                7
            )
        )
    )
)</f>
        <v>7</v>
      </c>
      <c r="L1073" s="8" t="str">
        <f ca="1">VLOOKUP($K1073,Education!$A:$B,2,FALSE)</f>
        <v>Undergraduate degree</v>
      </c>
      <c r="M1073" s="7" t="e">
        <f ca="1" xml:space="preserve">
  IF(OR($O1073 = 5, $O1073 = 6, $O1073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3" s="7" t="e">
        <f ca="1">VLOOKUP($M1073,Department!$A:$B,2,FALSE)</f>
        <v>#NUM!</v>
      </c>
      <c r="O1073" s="6">
        <f t="shared" ca="1" si="16"/>
        <v>10</v>
      </c>
      <c r="P1073" s="7" t="str">
        <f ca="1">VLOOKUP($O1073,Role!$A:$B,2,FALSE)</f>
        <v>Trainee</v>
      </c>
      <c r="Q1073" s="6" t="str">
        <f ca="1" xml:space="preserve">
IF($O1073 = 11 + N("Analyst"),
    RANDBETWEEN(5, 7) + N("Jr, Pleno, Sr"),
    ""
)</f>
        <v/>
      </c>
      <c r="R1073" s="7" t="str">
        <f ca="1" xml:space="preserve">
IF($Q1073 &lt;&gt; "",
    VLOOKUP($Q1073,Level!$A:$B,2,FALSE),
    ""
)</f>
        <v/>
      </c>
      <c r="S1073" s="1" t="e">
        <f ca="1" xml:space="preserve">
IF($O1073 = 5 + N("Presidente"),
    27000,
    IF($O1073 = 6 + N("Vice-presidente"),
        23000,
        IF(OR($O1073 = 8, $O1073= 13, $O1073 = 12) + N("Secretária bilíngue ou coordenador ou especialista"),
            8000,
            IF($O1073 = 7 + N("Diretor"),
                15000,
                IF($O1073 = 14 + N("Gerente"),
                    12000,
                    IF($O1073 = 9 + N("Estagiário"),
                        705,
                        IF($O1073 = 10 + N("Trainee"),
                            805,
                            IF($O1073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IF($K1073 = 7,
  500,
  IF($K1073 = 8,
    1000,
    IF($K1073 = 9,
      1500,
      IF($K1073 = 10,
        2000,
        0
      )
    )
  )
)
+
N("Adicional no salário por área")
+
IF($M1073 = 14 + N("Tecnologia da Informação"),
  120,
  IF($M1073 = 16 + N("Vendas"),
    110,
    IF($M1073 = 15 + N("Jurídico"),
      100,
      IF(OR($M1073 = 8, $M1073 = 9, $M1073 = 11) + N("Recursos humanos ou comercial ou comunicação e marketing"),
        80,
        0
      )
    )
  )
)
+
N("Adicionando pegadinha")
+
IF(AND($M1073 = 16, $K1073 = 9, $O1073 = 11, $Q1073 = 5) + N("Se for de vendas, com mestrado, analista sênior"),
  IF(#REF! = 5,
    100,
    0
  )
  +
  IF($I1073 = "M",
    200,
    0
  ),
  0
)</f>
        <v>#NUM!</v>
      </c>
    </row>
    <row r="1074" spans="1:19" ht="14.25" customHeight="1" x14ac:dyDescent="0.2">
      <c r="A1074" s="7" t="s">
        <v>94</v>
      </c>
      <c r="B1074" s="5">
        <f>ROW()</f>
        <v>1074</v>
      </c>
      <c r="C1074" s="6" t="b">
        <v>1</v>
      </c>
      <c r="D1074" s="7" t="e">
        <f ca="1">IF($B1074 = 1 + N("Presidente"),
    127,
    IF($B1074 = 2 + N("Vice-Presidente"),
        72,
        IF($B1074 = 3 + N("Secretária bilíngue"),
            13,
            RANDBETWEEN(5,COUNT(#REF!) + 1)
        )
    )
)</f>
        <v>#NUM!</v>
      </c>
      <c r="E1074" s="7" t="e">
        <f ca="1">VLOOKUP($D1074,#REF!,2,FALSE)</f>
        <v>#NUM!</v>
      </c>
      <c r="F1074" s="7" t="e">
        <f ca="1" xml:space="preserve">
IF($B1074 = 1,
    0,
    RANDBETWEEN(5,COUNT(#REF!) + 1)
)</f>
        <v>#NUM!</v>
      </c>
      <c r="G1074" s="7" t="e">
        <f ca="1" xml:space="preserve">
IF($B1074 = 1 + N("Presidente"),
    "de Orléans e Bragança",
    VLOOKUP($F1074,#REF!,2,FALSE) &amp; " " &amp; VLOOKUP(RANDBETWEEN(5,COUNT(#REF!) + 1),#REF!,2,FALSE)
)</f>
        <v>#NUM!</v>
      </c>
      <c r="H1074" s="7" t="s">
        <v>1170</v>
      </c>
      <c r="I1074" s="7" t="s">
        <v>6</v>
      </c>
      <c r="J1074" s="8">
        <f ca="1" xml:space="preserve">
IF($O1074 = 5 + N("CEO"),
    TODAY() - 16340,
    IF($O1074 = 8 + N("Secretary"),
        RANDBETWEEN(TODAY() - 12418.5, TODAY()-6574.5),
        IF(OR($O1074 = 7, $O1074 = 14),
            RANDBETWEEN(TODAY() - 16071, TODAY() - 8766),
            IF(OR($O1074 = 13, $O1074 = 12, $O1074 = 11),
                RANDBETWEEN(TODAY() - 27393.75, TODAY() - 12783.75),
                RANDBETWEEN(TODAY() - 27393.75, TODAY()-10957.5)
            )
        )
    )
)</f>
        <v>31915</v>
      </c>
      <c r="K1074" s="6">
        <f ca="1" xml:space="preserve">
IF(OR($O1074 = 5, $O1074 = 6) + N("Se for presidente ou vice-presidente"),
    10 + N("Doutor"),
    IF($O1074 = 7 + N("Se for diretor"),
        RANDBETWEEN(8,10) + N("Graduate school or Master’s degree or Doctorate"),
        IF($O1074 = 14 + N("If a manager"),
            RANDBETWEEN(7,9),
            IF(OR($O1074 = 13, $O1074 = 12, $O1074 = 11) + N("If coordinator or specialist or analyst"),
                RANDBETWEEN(7,8),
                7
            )
        )
    )
)</f>
        <v>8</v>
      </c>
      <c r="L1074" s="8" t="str">
        <f ca="1">VLOOKUP($K1074,Education!$A:$B,2,FALSE)</f>
        <v>Graduate school</v>
      </c>
      <c r="M1074" s="7" t="e">
        <f ca="1" xml:space="preserve">
  IF(OR($O1074 = 5, $O1074 = 6, $O1074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4" s="7" t="e">
        <f ca="1">VLOOKUP($M1074,Department!$A:$B,2,FALSE)</f>
        <v>#NUM!</v>
      </c>
      <c r="O1074" s="6">
        <f t="shared" ca="1" si="16"/>
        <v>11</v>
      </c>
      <c r="P1074" s="7" t="str">
        <f ca="1">VLOOKUP($O1074,Role!$A:$B,2,FALSE)</f>
        <v>Analyst</v>
      </c>
      <c r="Q1074" s="6">
        <f ca="1" xml:space="preserve">
IF($O1074 = 11 + N("Analyst"),
    RANDBETWEEN(5, 7) + N("Jr, Pleno, Sr"),
    ""
)</f>
        <v>5</v>
      </c>
      <c r="R1074" s="7" t="e">
        <f ca="1" xml:space="preserve">
IF($Q1074 &lt;&gt; "",
    VLOOKUP($Q1074,Level!$A:$B,2,FALSE),
    ""
)</f>
        <v>#N/A</v>
      </c>
      <c r="S1074" s="1" t="e">
        <f ca="1" xml:space="preserve">
IF($O1074 = 5 + N("Presidente"),
    27000,
    IF($O1074 = 6 + N("Vice-presidente"),
        23000,
        IF(OR($O1074 = 8, $O1074= 13, $O1074 = 12) + N("Secretária bilíngue ou coordenador ou especialista"),
            8000,
            IF($O1074 = 7 + N("Diretor"),
                15000,
                IF($O1074 = 14 + N("Gerente"),
                    12000,
                    IF($O1074 = 9 + N("Estagiário"),
                        705,
                        IF($O1074 = 10 + N("Trainee"),
                            805,
                            IF($O1074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IF($K1074 = 7,
  500,
  IF($K1074 = 8,
    1000,
    IF($K1074 = 9,
      1500,
      IF($K1074 = 10,
        2000,
        0
      )
    )
  )
)
+
N("Adicional no salário por área")
+
IF($M1074 = 14 + N("Tecnologia da Informação"),
  120,
  IF($M1074 = 16 + N("Vendas"),
    110,
    IF($M1074 = 15 + N("Jurídico"),
      100,
      IF(OR($M1074 = 8, $M1074 = 9, $M1074 = 11) + N("Recursos humanos ou comercial ou comunicação e marketing"),
        80,
        0
      )
    )
  )
)
+
N("Adicionando pegadinha")
+
IF(AND($M1074 = 16, $K1074 = 9, $O1074 = 11, $Q1074 = 5) + N("Se for de vendas, com mestrado, analista sênior"),
  IF(#REF! = 5,
    100,
    0
  )
  +
  IF($I1074 = "M",
    200,
    0
  ),
  0
)</f>
        <v>#NUM!</v>
      </c>
    </row>
    <row r="1075" spans="1:19" ht="14.25" customHeight="1" x14ac:dyDescent="0.2">
      <c r="A1075" s="7" t="s">
        <v>94</v>
      </c>
      <c r="B1075" s="5">
        <f>ROW()</f>
        <v>1075</v>
      </c>
      <c r="C1075" s="6" t="b">
        <v>1</v>
      </c>
      <c r="D1075" s="7" t="e">
        <f ca="1">IF($B1075 = 1 + N("Presidente"),
    127,
    IF($B1075 = 2 + N("Vice-Presidente"),
        72,
        IF($B1075 = 3 + N("Secretária bilíngue"),
            13,
            RANDBETWEEN(5,COUNT(#REF!) + 1)
        )
    )
)</f>
        <v>#NUM!</v>
      </c>
      <c r="E1075" s="7" t="e">
        <f ca="1">VLOOKUP($D1075,#REF!,2,FALSE)</f>
        <v>#NUM!</v>
      </c>
      <c r="F1075" s="7" t="e">
        <f ca="1" xml:space="preserve">
IF($B1075 = 1,
    0,
    RANDBETWEEN(5,COUNT(#REF!) + 1)
)</f>
        <v>#NUM!</v>
      </c>
      <c r="G1075" s="7" t="e">
        <f ca="1" xml:space="preserve">
IF($B1075 = 1 + N("Presidente"),
    "de Orléans e Bragança",
    VLOOKUP($F1075,#REF!,2,FALSE) &amp; " " &amp; VLOOKUP(RANDBETWEEN(5,COUNT(#REF!) + 1),#REF!,2,FALSE)
)</f>
        <v>#NUM!</v>
      </c>
      <c r="H1075" s="7" t="s">
        <v>1171</v>
      </c>
      <c r="I1075" s="7" t="s">
        <v>5</v>
      </c>
      <c r="J1075" s="8">
        <f ca="1" xml:space="preserve">
IF($O1075 = 5 + N("CEO"),
    TODAY() - 16340,
    IF($O1075 = 8 + N("Secretary"),
        RANDBETWEEN(TODAY() - 12418.5, TODAY()-6574.5),
        IF(OR($O1075 = 7, $O1075 = 14),
            RANDBETWEEN(TODAY() - 16071, TODAY() - 8766),
            IF(OR($O1075 = 13, $O1075 = 12, $O1075 = 11),
                RANDBETWEEN(TODAY() - 27393.75, TODAY() - 12783.75),
                RANDBETWEEN(TODAY() - 27393.75, TODAY()-10957.5)
            )
        )
    )
)</f>
        <v>33543</v>
      </c>
      <c r="K1075" s="6">
        <f ca="1" xml:space="preserve">
IF(OR($O1075 = 5, $O1075 = 6) + N("Se for presidente ou vice-presidente"),
    10 + N("Doutor"),
    IF($O1075 = 7 + N("Se for diretor"),
        RANDBETWEEN(8,10) + N("Graduate school or Master’s degree or Doctorate"),
        IF($O1075 = 14 + N("If a manager"),
            RANDBETWEEN(7,9),
            IF(OR($O1075 = 13, $O1075 = 12, $O1075 = 11) + N("If coordinator or specialist or analyst"),
                RANDBETWEEN(7,8),
                7
            )
        )
    )
)</f>
        <v>7</v>
      </c>
      <c r="L1075" s="8" t="str">
        <f ca="1">VLOOKUP($K1075,Education!$A:$B,2,FALSE)</f>
        <v>Undergraduate degree</v>
      </c>
      <c r="M1075" s="7" t="e">
        <f ca="1" xml:space="preserve">
  IF(OR($O1075 = 5, $O1075 = 6, $O1075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5" s="7" t="e">
        <f ca="1">VLOOKUP($M1075,Department!$A:$B,2,FALSE)</f>
        <v>#NUM!</v>
      </c>
      <c r="O1075" s="6">
        <f t="shared" ca="1" si="16"/>
        <v>9</v>
      </c>
      <c r="P1075" s="7" t="str">
        <f ca="1">VLOOKUP($O1075,Role!$A:$B,2,FALSE)</f>
        <v>Intern</v>
      </c>
      <c r="Q1075" s="6" t="str">
        <f ca="1" xml:space="preserve">
IF($O1075 = 11 + N("Analyst"),
    RANDBETWEEN(5, 7) + N("Jr, Pleno, Sr"),
    ""
)</f>
        <v/>
      </c>
      <c r="R1075" s="7" t="str">
        <f ca="1" xml:space="preserve">
IF($Q1075 &lt;&gt; "",
    VLOOKUP($Q1075,Level!$A:$B,2,FALSE),
    ""
)</f>
        <v/>
      </c>
      <c r="S1075" s="1" t="e">
        <f ca="1" xml:space="preserve">
IF($O1075 = 5 + N("Presidente"),
    27000,
    IF($O1075 = 6 + N("Vice-presidente"),
        23000,
        IF(OR($O1075 = 8, $O1075= 13, $O1075 = 12) + N("Secretária bilíngue ou coordenador ou especialista"),
            8000,
            IF($O1075 = 7 + N("Diretor"),
                15000,
                IF($O1075 = 14 + N("Gerente"),
                    12000,
                    IF($O1075 = 9 + N("Estagiário"),
                        705,
                        IF($O1075 = 10 + N("Trainee"),
                            805,
                            IF($O1075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IF($K1075 = 7,
  500,
  IF($K1075 = 8,
    1000,
    IF($K1075 = 9,
      1500,
      IF($K1075 = 10,
        2000,
        0
      )
    )
  )
)
+
N("Adicional no salário por área")
+
IF($M1075 = 14 + N("Tecnologia da Informação"),
  120,
  IF($M1075 = 16 + N("Vendas"),
    110,
    IF($M1075 = 15 + N("Jurídico"),
      100,
      IF(OR($M1075 = 8, $M1075 = 9, $M1075 = 11) + N("Recursos humanos ou comercial ou comunicação e marketing"),
        80,
        0
      )
    )
  )
)
+
N("Adicionando pegadinha")
+
IF(AND($M1075 = 16, $K1075 = 9, $O1075 = 11, $Q1075 = 5) + N("Se for de vendas, com mestrado, analista sênior"),
  IF(#REF! = 5,
    100,
    0
  )
  +
  IF($I1075 = "M",
    200,
    0
  ),
  0
)</f>
        <v>#NUM!</v>
      </c>
    </row>
    <row r="1076" spans="1:19" ht="14.25" customHeight="1" x14ac:dyDescent="0.2">
      <c r="A1076" s="7" t="s">
        <v>94</v>
      </c>
      <c r="B1076" s="5">
        <f>ROW()</f>
        <v>1076</v>
      </c>
      <c r="C1076" s="6" t="b">
        <v>1</v>
      </c>
      <c r="D1076" s="7" t="e">
        <f ca="1">IF($B1076 = 1 + N("Presidente"),
    127,
    IF($B1076 = 2 + N("Vice-Presidente"),
        72,
        IF($B1076 = 3 + N("Secretária bilíngue"),
            13,
            RANDBETWEEN(5,COUNT(#REF!) + 1)
        )
    )
)</f>
        <v>#NUM!</v>
      </c>
      <c r="E1076" s="7" t="e">
        <f ca="1">VLOOKUP($D1076,#REF!,2,FALSE)</f>
        <v>#NUM!</v>
      </c>
      <c r="F1076" s="7" t="e">
        <f ca="1" xml:space="preserve">
IF($B1076 = 1,
    0,
    RANDBETWEEN(5,COUNT(#REF!) + 1)
)</f>
        <v>#NUM!</v>
      </c>
      <c r="G1076" s="7" t="e">
        <f ca="1" xml:space="preserve">
IF($B1076 = 1 + N("Presidente"),
    "de Orléans e Bragança",
    VLOOKUP($F1076,#REF!,2,FALSE) &amp; " " &amp; VLOOKUP(RANDBETWEEN(5,COUNT(#REF!) + 1),#REF!,2,FALSE)
)</f>
        <v>#NUM!</v>
      </c>
      <c r="H1076" s="7" t="s">
        <v>1172</v>
      </c>
      <c r="I1076" s="7" t="s">
        <v>5</v>
      </c>
      <c r="J1076" s="8">
        <f ca="1" xml:space="preserve">
IF($O1076 = 5 + N("CEO"),
    TODAY() - 16340,
    IF($O1076 = 8 + N("Secretary"),
        RANDBETWEEN(TODAY() - 12418.5, TODAY()-6574.5),
        IF(OR($O1076 = 7, $O1076 = 14),
            RANDBETWEEN(TODAY() - 16071, TODAY() - 8766),
            IF(OR($O1076 = 13, $O1076 = 12, $O1076 = 11),
                RANDBETWEEN(TODAY() - 27393.75, TODAY() - 12783.75),
                RANDBETWEEN(TODAY() - 27393.75, TODAY()-10957.5)
            )
        )
    )
)</f>
        <v>25775</v>
      </c>
      <c r="K1076" s="6">
        <f ca="1" xml:space="preserve">
IF(OR($O1076 = 5, $O1076 = 6) + N("Se for presidente ou vice-presidente"),
    10 + N("Doutor"),
    IF($O1076 = 7 + N("Se for diretor"),
        RANDBETWEEN(8,10) + N("Graduate school or Master’s degree or Doctorate"),
        IF($O1076 = 14 + N("If a manager"),
            RANDBETWEEN(7,9),
            IF(OR($O1076 = 13, $O1076 = 12, $O1076 = 11) + N("If coordinator or specialist or analyst"),
                RANDBETWEEN(7,8),
                7
            )
        )
    )
)</f>
        <v>7</v>
      </c>
      <c r="L1076" s="8" t="str">
        <f ca="1">VLOOKUP($K1076,Education!$A:$B,2,FALSE)</f>
        <v>Undergraduate degree</v>
      </c>
      <c r="M1076" s="7" t="e">
        <f ca="1" xml:space="preserve">
  IF(OR($O1076 = 5, $O1076 = 6, $O1076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6" s="7" t="e">
        <f ca="1">VLOOKUP($M1076,Department!$A:$B,2,FALSE)</f>
        <v>#NUM!</v>
      </c>
      <c r="O1076" s="6">
        <f t="shared" ca="1" si="16"/>
        <v>11</v>
      </c>
      <c r="P1076" s="7" t="str">
        <f ca="1">VLOOKUP($O1076,Role!$A:$B,2,FALSE)</f>
        <v>Analyst</v>
      </c>
      <c r="Q1076" s="6">
        <f ca="1" xml:space="preserve">
IF($O1076 = 11 + N("Analyst"),
    RANDBETWEEN(5, 7) + N("Jr, Pleno, Sr"),
    ""
)</f>
        <v>7</v>
      </c>
      <c r="R1076" s="7" t="e">
        <f ca="1" xml:space="preserve">
IF($Q1076 &lt;&gt; "",
    VLOOKUP($Q1076,Level!$A:$B,2,FALSE),
    ""
)</f>
        <v>#N/A</v>
      </c>
      <c r="S1076" s="1" t="e">
        <f ca="1" xml:space="preserve">
IF($O1076 = 5 + N("Presidente"),
    27000,
    IF($O1076 = 6 + N("Vice-presidente"),
        23000,
        IF(OR($O1076 = 8, $O1076= 13, $O1076 = 12) + N("Secretária bilíngue ou coordenador ou especialista"),
            8000,
            IF($O1076 = 7 + N("Diretor"),
                15000,
                IF($O1076 = 14 + N("Gerente"),
                    12000,
                    IF($O1076 = 9 + N("Estagiário"),
                        705,
                        IF($O1076 = 10 + N("Trainee"),
                            805,
                            IF($O1076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IF($K1076 = 7,
  500,
  IF($K1076 = 8,
    1000,
    IF($K1076 = 9,
      1500,
      IF($K1076 = 10,
        2000,
        0
      )
    )
  )
)
+
N("Adicional no salário por área")
+
IF($M1076 = 14 + N("Tecnologia da Informação"),
  120,
  IF($M1076 = 16 + N("Vendas"),
    110,
    IF($M1076 = 15 + N("Jurídico"),
      100,
      IF(OR($M1076 = 8, $M1076 = 9, $M1076 = 11) + N("Recursos humanos ou comercial ou comunicação e marketing"),
        80,
        0
      )
    )
  )
)
+
N("Adicionando pegadinha")
+
IF(AND($M1076 = 16, $K1076 = 9, $O1076 = 11, $Q1076 = 5) + N("Se for de vendas, com mestrado, analista sênior"),
  IF(#REF! = 5,
    100,
    0
  )
  +
  IF($I1076 = "M",
    200,
    0
  ),
  0
)</f>
        <v>#NUM!</v>
      </c>
    </row>
    <row r="1077" spans="1:19" ht="14.25" customHeight="1" x14ac:dyDescent="0.2">
      <c r="A1077" s="7" t="s">
        <v>94</v>
      </c>
      <c r="B1077" s="5">
        <f>ROW()</f>
        <v>1077</v>
      </c>
      <c r="C1077" s="6" t="b">
        <v>1</v>
      </c>
      <c r="D1077" s="7" t="e">
        <f ca="1">IF($B1077 = 1 + N("Presidente"),
    127,
    IF($B1077 = 2 + N("Vice-Presidente"),
        72,
        IF($B1077 = 3 + N("Secretária bilíngue"),
            13,
            RANDBETWEEN(5,COUNT(#REF!) + 1)
        )
    )
)</f>
        <v>#NUM!</v>
      </c>
      <c r="E1077" s="7" t="e">
        <f ca="1">VLOOKUP($D1077,#REF!,2,FALSE)</f>
        <v>#NUM!</v>
      </c>
      <c r="F1077" s="7" t="e">
        <f ca="1" xml:space="preserve">
IF($B1077 = 1,
    0,
    RANDBETWEEN(5,COUNT(#REF!) + 1)
)</f>
        <v>#NUM!</v>
      </c>
      <c r="G1077" s="7" t="e">
        <f ca="1" xml:space="preserve">
IF($B1077 = 1 + N("Presidente"),
    "de Orléans e Bragança",
    VLOOKUP($F1077,#REF!,2,FALSE) &amp; " " &amp; VLOOKUP(RANDBETWEEN(5,COUNT(#REF!) + 1),#REF!,2,FALSE)
)</f>
        <v>#NUM!</v>
      </c>
      <c r="H1077" s="7" t="s">
        <v>1173</v>
      </c>
      <c r="I1077" s="7" t="s">
        <v>5</v>
      </c>
      <c r="J1077" s="8">
        <f ca="1" xml:space="preserve">
IF($O1077 = 5 + N("CEO"),
    TODAY() - 16340,
    IF($O1077 = 8 + N("Secretary"),
        RANDBETWEEN(TODAY() - 12418.5, TODAY()-6574.5),
        IF(OR($O1077 = 7, $O1077 = 14),
            RANDBETWEEN(TODAY() - 16071, TODAY() - 8766),
            IF(OR($O1077 = 13, $O1077 = 12, $O1077 = 11),
                RANDBETWEEN(TODAY() - 27393.75, TODAY() - 12783.75),
                RANDBETWEEN(TODAY() - 27393.75, TODAY()-10957.5)
            )
        )
    )
)</f>
        <v>33422</v>
      </c>
      <c r="K1077" s="6">
        <f ca="1" xml:space="preserve">
IF(OR($O1077 = 5, $O1077 = 6) + N("Se for presidente ou vice-presidente"),
    10 + N("Doutor"),
    IF($O1077 = 7 + N("Se for diretor"),
        RANDBETWEEN(8,10) + N("Graduate school or Master’s degree or Doctorate"),
        IF($O1077 = 14 + N("If a manager"),
            RANDBETWEEN(7,9),
            IF(OR($O1077 = 13, $O1077 = 12, $O1077 = 11) + N("If coordinator or specialist or analyst"),
                RANDBETWEEN(7,8),
                7
            )
        )
    )
)</f>
        <v>7</v>
      </c>
      <c r="L1077" s="8" t="str">
        <f ca="1">VLOOKUP($K1077,Education!$A:$B,2,FALSE)</f>
        <v>Undergraduate degree</v>
      </c>
      <c r="M1077" s="7" t="e">
        <f ca="1" xml:space="preserve">
  IF(OR($O1077 = 5, $O1077 = 6, $O1077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7" s="7" t="e">
        <f ca="1">VLOOKUP($M1077,Department!$A:$B,2,FALSE)</f>
        <v>#NUM!</v>
      </c>
      <c r="O1077" s="6">
        <f t="shared" ca="1" si="16"/>
        <v>10</v>
      </c>
      <c r="P1077" s="7" t="str">
        <f ca="1">VLOOKUP($O1077,Role!$A:$B,2,FALSE)</f>
        <v>Trainee</v>
      </c>
      <c r="Q1077" s="6" t="str">
        <f ca="1" xml:space="preserve">
IF($O1077 = 11 + N("Analyst"),
    RANDBETWEEN(5, 7) + N("Jr, Pleno, Sr"),
    ""
)</f>
        <v/>
      </c>
      <c r="R1077" s="7" t="str">
        <f ca="1" xml:space="preserve">
IF($Q1077 &lt;&gt; "",
    VLOOKUP($Q1077,Level!$A:$B,2,FALSE),
    ""
)</f>
        <v/>
      </c>
      <c r="S1077" s="1" t="e">
        <f ca="1" xml:space="preserve">
IF($O1077 = 5 + N("Presidente"),
    27000,
    IF($O1077 = 6 + N("Vice-presidente"),
        23000,
        IF(OR($O1077 = 8, $O1077= 13, $O1077 = 12) + N("Secretária bilíngue ou coordenador ou especialista"),
            8000,
            IF($O1077 = 7 + N("Diretor"),
                15000,
                IF($O1077 = 14 + N("Gerente"),
                    12000,
                    IF($O1077 = 9 + N("Estagiário"),
                        705,
                        IF($O1077 = 10 + N("Trainee"),
                            805,
                            IF($O1077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IF($K1077 = 7,
  500,
  IF($K1077 = 8,
    1000,
    IF($K1077 = 9,
      1500,
      IF($K1077 = 10,
        2000,
        0
      )
    )
  )
)
+
N("Adicional no salário por área")
+
IF($M1077 = 14 + N("Tecnologia da Informação"),
  120,
  IF($M1077 = 16 + N("Vendas"),
    110,
    IF($M1077 = 15 + N("Jurídico"),
      100,
      IF(OR($M1077 = 8, $M1077 = 9, $M1077 = 11) + N("Recursos humanos ou comercial ou comunicação e marketing"),
        80,
        0
      )
    )
  )
)
+
N("Adicionando pegadinha")
+
IF(AND($M1077 = 16, $K1077 = 9, $O1077 = 11, $Q1077 = 5) + N("Se for de vendas, com mestrado, analista sênior"),
  IF(#REF! = 5,
    100,
    0
  )
  +
  IF($I1077 = "M",
    200,
    0
  ),
  0
)</f>
        <v>#NUM!</v>
      </c>
    </row>
    <row r="1078" spans="1:19" ht="14.25" customHeight="1" x14ac:dyDescent="0.2">
      <c r="A1078" s="7" t="s">
        <v>94</v>
      </c>
      <c r="B1078" s="5">
        <f>ROW()</f>
        <v>1078</v>
      </c>
      <c r="C1078" s="6" t="b">
        <v>1</v>
      </c>
      <c r="D1078" s="7" t="e">
        <f ca="1">IF($B1078 = 1 + N("Presidente"),
    127,
    IF($B1078 = 2 + N("Vice-Presidente"),
        72,
        IF($B1078 = 3 + N("Secretária bilíngue"),
            13,
            RANDBETWEEN(5,COUNT(#REF!) + 1)
        )
    )
)</f>
        <v>#NUM!</v>
      </c>
      <c r="E1078" s="7" t="e">
        <f ca="1">VLOOKUP($D1078,#REF!,2,FALSE)</f>
        <v>#NUM!</v>
      </c>
      <c r="F1078" s="7" t="e">
        <f ca="1" xml:space="preserve">
IF($B1078 = 1,
    0,
    RANDBETWEEN(5,COUNT(#REF!) + 1)
)</f>
        <v>#NUM!</v>
      </c>
      <c r="G1078" s="7" t="e">
        <f ca="1" xml:space="preserve">
IF($B1078 = 1 + N("Presidente"),
    "de Orléans e Bragança",
    VLOOKUP($F1078,#REF!,2,FALSE) &amp; " " &amp; VLOOKUP(RANDBETWEEN(5,COUNT(#REF!) + 1),#REF!,2,FALSE)
)</f>
        <v>#NUM!</v>
      </c>
      <c r="H1078" s="7" t="s">
        <v>1174</v>
      </c>
      <c r="I1078" s="7" t="s">
        <v>5</v>
      </c>
      <c r="J1078" s="8">
        <f ca="1" xml:space="preserve">
IF($O1078 = 5 + N("CEO"),
    TODAY() - 16340,
    IF($O1078 = 8 + N("Secretary"),
        RANDBETWEEN(TODAY() - 12418.5, TODAY()-6574.5),
        IF(OR($O1078 = 7, $O1078 = 14),
            RANDBETWEEN(TODAY() - 16071, TODAY() - 8766),
            IF(OR($O1078 = 13, $O1078 = 12, $O1078 = 11),
                RANDBETWEEN(TODAY() - 27393.75, TODAY() - 12783.75),
                RANDBETWEEN(TODAY() - 27393.75, TODAY()-10957.5)
            )
        )
    )
)</f>
        <v>20445</v>
      </c>
      <c r="K1078" s="6">
        <f ca="1" xml:space="preserve">
IF(OR($O1078 = 5, $O1078 = 6) + N("Se for presidente ou vice-presidente"),
    10 + N("Doutor"),
    IF($O1078 = 7 + N("Se for diretor"),
        RANDBETWEEN(8,10) + N("Graduate school or Master’s degree or Doctorate"),
        IF($O1078 = 14 + N("If a manager"),
            RANDBETWEEN(7,9),
            IF(OR($O1078 = 13, $O1078 = 12, $O1078 = 11) + N("If coordinator or specialist or analyst"),
                RANDBETWEEN(7,8),
                7
            )
        )
    )
)</f>
        <v>7</v>
      </c>
      <c r="L1078" s="8" t="str">
        <f ca="1">VLOOKUP($K1078,Education!$A:$B,2,FALSE)</f>
        <v>Undergraduate degree</v>
      </c>
      <c r="M1078" s="7" t="e">
        <f ca="1" xml:space="preserve">
  IF(OR($O1078 = 5, $O1078 = 6, $O1078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8" s="7" t="e">
        <f ca="1">VLOOKUP($M1078,Department!$A:$B,2,FALSE)</f>
        <v>#NUM!</v>
      </c>
      <c r="O1078" s="6">
        <f t="shared" ca="1" si="16"/>
        <v>11</v>
      </c>
      <c r="P1078" s="7" t="str">
        <f ca="1">VLOOKUP($O1078,Role!$A:$B,2,FALSE)</f>
        <v>Analyst</v>
      </c>
      <c r="Q1078" s="6">
        <f ca="1" xml:space="preserve">
IF($O1078 = 11 + N("Analyst"),
    RANDBETWEEN(5, 7) + N("Jr, Pleno, Sr"),
    ""
)</f>
        <v>7</v>
      </c>
      <c r="R1078" s="7" t="e">
        <f ca="1" xml:space="preserve">
IF($Q1078 &lt;&gt; "",
    VLOOKUP($Q1078,Level!$A:$B,2,FALSE),
    ""
)</f>
        <v>#N/A</v>
      </c>
      <c r="S1078" s="1" t="e">
        <f ca="1" xml:space="preserve">
IF($O1078 = 5 + N("Presidente"),
    27000,
    IF($O1078 = 6 + N("Vice-presidente"),
        23000,
        IF(OR($O1078 = 8, $O1078= 13, $O1078 = 12) + N("Secretária bilíngue ou coordenador ou especialista"),
            8000,
            IF($O1078 = 7 + N("Diretor"),
                15000,
                IF($O1078 = 14 + N("Gerente"),
                    12000,
                    IF($O1078 = 9 + N("Estagiário"),
                        705,
                        IF($O1078 = 10 + N("Trainee"),
                            805,
                            IF($O1078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IF($K1078 = 7,
  500,
  IF($K1078 = 8,
    1000,
    IF($K1078 = 9,
      1500,
      IF($K1078 = 10,
        2000,
        0
      )
    )
  )
)
+
N("Adicional no salário por área")
+
IF($M1078 = 14 + N("Tecnologia da Informação"),
  120,
  IF($M1078 = 16 + N("Vendas"),
    110,
    IF($M1078 = 15 + N("Jurídico"),
      100,
      IF(OR($M1078 = 8, $M1078 = 9, $M1078 = 11) + N("Recursos humanos ou comercial ou comunicação e marketing"),
        80,
        0
      )
    )
  )
)
+
N("Adicionando pegadinha")
+
IF(AND($M1078 = 16, $K1078 = 9, $O1078 = 11, $Q1078 = 5) + N("Se for de vendas, com mestrado, analista sênior"),
  IF(#REF! = 5,
    100,
    0
  )
  +
  IF($I1078 = "M",
    200,
    0
  ),
  0
)</f>
        <v>#NUM!</v>
      </c>
    </row>
    <row r="1079" spans="1:19" ht="14.25" customHeight="1" x14ac:dyDescent="0.2">
      <c r="A1079" s="7" t="s">
        <v>94</v>
      </c>
      <c r="B1079" s="5">
        <f>ROW()</f>
        <v>1079</v>
      </c>
      <c r="C1079" s="6" t="b">
        <v>1</v>
      </c>
      <c r="D1079" s="7" t="e">
        <f ca="1">IF($B1079 = 1 + N("Presidente"),
    127,
    IF($B1079 = 2 + N("Vice-Presidente"),
        72,
        IF($B1079 = 3 + N("Secretária bilíngue"),
            13,
            RANDBETWEEN(5,COUNT(#REF!) + 1)
        )
    )
)</f>
        <v>#NUM!</v>
      </c>
      <c r="E1079" s="7" t="e">
        <f ca="1">VLOOKUP($D1079,#REF!,2,FALSE)</f>
        <v>#NUM!</v>
      </c>
      <c r="F1079" s="7" t="e">
        <f ca="1" xml:space="preserve">
IF($B1079 = 1,
    0,
    RANDBETWEEN(5,COUNT(#REF!) + 1)
)</f>
        <v>#NUM!</v>
      </c>
      <c r="G1079" s="7" t="e">
        <f ca="1" xml:space="preserve">
IF($B1079 = 1 + N("Presidente"),
    "de Orléans e Bragança",
    VLOOKUP($F1079,#REF!,2,FALSE) &amp; " " &amp; VLOOKUP(RANDBETWEEN(5,COUNT(#REF!) + 1),#REF!,2,FALSE)
)</f>
        <v>#NUM!</v>
      </c>
      <c r="H1079" s="7" t="s">
        <v>1175</v>
      </c>
      <c r="I1079" s="7" t="s">
        <v>5</v>
      </c>
      <c r="J1079" s="8">
        <f ca="1" xml:space="preserve">
IF($O1079 = 5 + N("CEO"),
    TODAY() - 16340,
    IF($O1079 = 8 + N("Secretary"),
        RANDBETWEEN(TODAY() - 12418.5, TODAY()-6574.5),
        IF(OR($O1079 = 7, $O1079 = 14),
            RANDBETWEEN(TODAY() - 16071, TODAY() - 8766),
            IF(OR($O1079 = 13, $O1079 = 12, $O1079 = 11),
                RANDBETWEEN(TODAY() - 27393.75, TODAY() - 12783.75),
                RANDBETWEEN(TODAY() - 27393.75, TODAY()-10957.5)
            )
        )
    )
)</f>
        <v>28505</v>
      </c>
      <c r="K1079" s="6">
        <f ca="1" xml:space="preserve">
IF(OR($O1079 = 5, $O1079 = 6) + N("Se for presidente ou vice-presidente"),
    10 + N("Doutor"),
    IF($O1079 = 7 + N("Se for diretor"),
        RANDBETWEEN(8,10) + N("Graduate school or Master’s degree or Doctorate"),
        IF($O1079 = 14 + N("If a manager"),
            RANDBETWEEN(7,9),
            IF(OR($O1079 = 13, $O1079 = 12, $O1079 = 11) + N("If coordinator or specialist or analyst"),
                RANDBETWEEN(7,8),
                7
            )
        )
    )
)</f>
        <v>7</v>
      </c>
      <c r="L1079" s="8" t="str">
        <f ca="1">VLOOKUP($K1079,Education!$A:$B,2,FALSE)</f>
        <v>Undergraduate degree</v>
      </c>
      <c r="M1079" s="7" t="e">
        <f ca="1" xml:space="preserve">
  IF(OR($O1079 = 5, $O1079 = 6, $O1079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79" s="7" t="e">
        <f ca="1">VLOOKUP($M1079,Department!$A:$B,2,FALSE)</f>
        <v>#NUM!</v>
      </c>
      <c r="O1079" s="6">
        <f t="shared" ca="1" si="16"/>
        <v>9</v>
      </c>
      <c r="P1079" s="7" t="str">
        <f ca="1">VLOOKUP($O1079,Role!$A:$B,2,FALSE)</f>
        <v>Intern</v>
      </c>
      <c r="Q1079" s="6" t="str">
        <f ca="1" xml:space="preserve">
IF($O1079 = 11 + N("Analyst"),
    RANDBETWEEN(5, 7) + N("Jr, Pleno, Sr"),
    ""
)</f>
        <v/>
      </c>
      <c r="R1079" s="7" t="str">
        <f ca="1" xml:space="preserve">
IF($Q1079 &lt;&gt; "",
    VLOOKUP($Q1079,Level!$A:$B,2,FALSE),
    ""
)</f>
        <v/>
      </c>
      <c r="S1079" s="1" t="e">
        <f ca="1" xml:space="preserve">
IF($O1079 = 5 + N("Presidente"),
    27000,
    IF($O1079 = 6 + N("Vice-presidente"),
        23000,
        IF(OR($O1079 = 8, $O1079= 13, $O1079 = 12) + N("Secretária bilíngue ou coordenador ou especialista"),
            8000,
            IF($O1079 = 7 + N("Diretor"),
                15000,
                IF($O1079 = 14 + N("Gerente"),
                    12000,
                    IF($O1079 = 9 + N("Estagiário"),
                        705,
                        IF($O1079 = 10 + N("Trainee"),
                            805,
                            IF($O1079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IF($K1079 = 7,
  500,
  IF($K1079 = 8,
    1000,
    IF($K1079 = 9,
      1500,
      IF($K1079 = 10,
        2000,
        0
      )
    )
  )
)
+
N("Adicional no salário por área")
+
IF($M1079 = 14 + N("Tecnologia da Informação"),
  120,
  IF($M1079 = 16 + N("Vendas"),
    110,
    IF($M1079 = 15 + N("Jurídico"),
      100,
      IF(OR($M1079 = 8, $M1079 = 9, $M1079 = 11) + N("Recursos humanos ou comercial ou comunicação e marketing"),
        80,
        0
      )
    )
  )
)
+
N("Adicionando pegadinha")
+
IF(AND($M1079 = 16, $K1079 = 9, $O1079 = 11, $Q1079 = 5) + N("Se for de vendas, com mestrado, analista sênior"),
  IF(#REF! = 5,
    100,
    0
  )
  +
  IF($I1079 = "M",
    200,
    0
  ),
  0
)</f>
        <v>#NUM!</v>
      </c>
    </row>
    <row r="1080" spans="1:19" ht="14.25" customHeight="1" x14ac:dyDescent="0.2">
      <c r="A1080" s="7" t="s">
        <v>94</v>
      </c>
      <c r="B1080" s="5">
        <f>ROW()</f>
        <v>1080</v>
      </c>
      <c r="C1080" s="6" t="b">
        <v>1</v>
      </c>
      <c r="D1080" s="7" t="e">
        <f ca="1">IF($B1080 = 1 + N("Presidente"),
    127,
    IF($B1080 = 2 + N("Vice-Presidente"),
        72,
        IF($B1080 = 3 + N("Secretária bilíngue"),
            13,
            RANDBETWEEN(5,COUNT(#REF!) + 1)
        )
    )
)</f>
        <v>#NUM!</v>
      </c>
      <c r="E1080" s="7" t="e">
        <f ca="1">VLOOKUP($D1080,#REF!,2,FALSE)</f>
        <v>#NUM!</v>
      </c>
      <c r="F1080" s="7" t="e">
        <f ca="1" xml:space="preserve">
IF($B1080 = 1,
    0,
    RANDBETWEEN(5,COUNT(#REF!) + 1)
)</f>
        <v>#NUM!</v>
      </c>
      <c r="G1080" s="7" t="e">
        <f ca="1" xml:space="preserve">
IF($B1080 = 1 + N("Presidente"),
    "de Orléans e Bragança",
    VLOOKUP($F1080,#REF!,2,FALSE) &amp; " " &amp; VLOOKUP(RANDBETWEEN(5,COUNT(#REF!) + 1),#REF!,2,FALSE)
)</f>
        <v>#NUM!</v>
      </c>
      <c r="H1080" s="7" t="s">
        <v>1176</v>
      </c>
      <c r="I1080" s="7" t="s">
        <v>6</v>
      </c>
      <c r="J1080" s="8">
        <f ca="1" xml:space="preserve">
IF($O1080 = 5 + N("CEO"),
    TODAY() - 16340,
    IF($O1080 = 8 + N("Secretary"),
        RANDBETWEEN(TODAY() - 12418.5, TODAY()-6574.5),
        IF(OR($O1080 = 7, $O1080 = 14),
            RANDBETWEEN(TODAY() - 16071, TODAY() - 8766),
            IF(OR($O1080 = 13, $O1080 = 12, $O1080 = 11),
                RANDBETWEEN(TODAY() - 27393.75, TODAY() - 12783.75),
                RANDBETWEEN(TODAY() - 27393.75, TODAY()-10957.5)
            )
        )
    )
)</f>
        <v>23748</v>
      </c>
      <c r="K1080" s="6">
        <f ca="1" xml:space="preserve">
IF(OR($O1080 = 5, $O1080 = 6) + N("Se for presidente ou vice-presidente"),
    10 + N("Doutor"),
    IF($O1080 = 7 + N("Se for diretor"),
        RANDBETWEEN(8,10) + N("Graduate school or Master’s degree or Doctorate"),
        IF($O1080 = 14 + N("If a manager"),
            RANDBETWEEN(7,9),
            IF(OR($O1080 = 13, $O1080 = 12, $O1080 = 11) + N("If coordinator or specialist or analyst"),
                RANDBETWEEN(7,8),
                7
            )
        )
    )
)</f>
        <v>7</v>
      </c>
      <c r="L1080" s="8" t="str">
        <f ca="1">VLOOKUP($K1080,Education!$A:$B,2,FALSE)</f>
        <v>Undergraduate degree</v>
      </c>
      <c r="M1080" s="7" t="e">
        <f ca="1" xml:space="preserve">
  IF(OR($O1080 = 5, $O1080 = 6, $O1080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0" s="7" t="e">
        <f ca="1">VLOOKUP($M1080,Department!$A:$B,2,FALSE)</f>
        <v>#NUM!</v>
      </c>
      <c r="O1080" s="6">
        <f t="shared" ca="1" si="16"/>
        <v>11</v>
      </c>
      <c r="P1080" s="7" t="str">
        <f ca="1">VLOOKUP($O1080,Role!$A:$B,2,FALSE)</f>
        <v>Analyst</v>
      </c>
      <c r="Q1080" s="6">
        <f ca="1" xml:space="preserve">
IF($O1080 = 11 + N("Analyst"),
    RANDBETWEEN(5, 7) + N("Jr, Pleno, Sr"),
    ""
)</f>
        <v>7</v>
      </c>
      <c r="R1080" s="7" t="e">
        <f ca="1" xml:space="preserve">
IF($Q1080 &lt;&gt; "",
    VLOOKUP($Q1080,Level!$A:$B,2,FALSE),
    ""
)</f>
        <v>#N/A</v>
      </c>
      <c r="S1080" s="1" t="e">
        <f ca="1" xml:space="preserve">
IF($O1080 = 5 + N("Presidente"),
    27000,
    IF($O1080 = 6 + N("Vice-presidente"),
        23000,
        IF(OR($O1080 = 8, $O1080= 13, $O1080 = 12) + N("Secretária bilíngue ou coordenador ou especialista"),
            8000,
            IF($O1080 = 7 + N("Diretor"),
                15000,
                IF($O1080 = 14 + N("Gerente"),
                    12000,
                    IF($O1080 = 9 + N("Estagiário"),
                        705,
                        IF($O1080 = 10 + N("Trainee"),
                            805,
                            IF($O1080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IF($K1080 = 7,
  500,
  IF($K1080 = 8,
    1000,
    IF($K1080 = 9,
      1500,
      IF($K1080 = 10,
        2000,
        0
      )
    )
  )
)
+
N("Adicional no salário por área")
+
IF($M1080 = 14 + N("Tecnologia da Informação"),
  120,
  IF($M1080 = 16 + N("Vendas"),
    110,
    IF($M1080 = 15 + N("Jurídico"),
      100,
      IF(OR($M1080 = 8, $M1080 = 9, $M1080 = 11) + N("Recursos humanos ou comercial ou comunicação e marketing"),
        80,
        0
      )
    )
  )
)
+
N("Adicionando pegadinha")
+
IF(AND($M1080 = 16, $K1080 = 9, $O1080 = 11, $Q1080 = 5) + N("Se for de vendas, com mestrado, analista sênior"),
  IF(#REF! = 5,
    100,
    0
  )
  +
  IF($I1080 = "M",
    200,
    0
  ),
  0
)</f>
        <v>#NUM!</v>
      </c>
    </row>
    <row r="1081" spans="1:19" ht="14.25" customHeight="1" x14ac:dyDescent="0.2">
      <c r="A1081" s="7" t="s">
        <v>94</v>
      </c>
      <c r="B1081" s="5">
        <f>ROW()</f>
        <v>1081</v>
      </c>
      <c r="C1081" s="6" t="b">
        <v>1</v>
      </c>
      <c r="D1081" s="7" t="e">
        <f ca="1">IF($B1081 = 1 + N("Presidente"),
    127,
    IF($B1081 = 2 + N("Vice-Presidente"),
        72,
        IF($B1081 = 3 + N("Secretária bilíngue"),
            13,
            RANDBETWEEN(5,COUNT(#REF!) + 1)
        )
    )
)</f>
        <v>#NUM!</v>
      </c>
      <c r="E1081" s="7" t="e">
        <f ca="1">VLOOKUP($D1081,#REF!,2,FALSE)</f>
        <v>#NUM!</v>
      </c>
      <c r="F1081" s="7" t="e">
        <f ca="1" xml:space="preserve">
IF($B1081 = 1,
    0,
    RANDBETWEEN(5,COUNT(#REF!) + 1)
)</f>
        <v>#NUM!</v>
      </c>
      <c r="G1081" s="7" t="e">
        <f ca="1" xml:space="preserve">
IF($B1081 = 1 + N("Presidente"),
    "de Orléans e Bragança",
    VLOOKUP($F1081,#REF!,2,FALSE) &amp; " " &amp; VLOOKUP(RANDBETWEEN(5,COUNT(#REF!) + 1),#REF!,2,FALSE)
)</f>
        <v>#NUM!</v>
      </c>
      <c r="H1081" s="7" t="s">
        <v>1177</v>
      </c>
      <c r="I1081" s="7" t="s">
        <v>5</v>
      </c>
      <c r="J1081" s="8">
        <f ca="1" xml:space="preserve">
IF($O1081 = 5 + N("CEO"),
    TODAY() - 16340,
    IF($O1081 = 8 + N("Secretary"),
        RANDBETWEEN(TODAY() - 12418.5, TODAY()-6574.5),
        IF(OR($O1081 = 7, $O1081 = 14),
            RANDBETWEEN(TODAY() - 16071, TODAY() - 8766),
            IF(OR($O1081 = 13, $O1081 = 12, $O1081 = 11),
                RANDBETWEEN(TODAY() - 27393.75, TODAY() - 12783.75),
                RANDBETWEEN(TODAY() - 27393.75, TODAY()-10957.5)
            )
        )
    )
)</f>
        <v>17793</v>
      </c>
      <c r="K1081" s="6">
        <f ca="1" xml:space="preserve">
IF(OR($O1081 = 5, $O1081 = 6) + N("Se for presidente ou vice-presidente"),
    10 + N("Doutor"),
    IF($O1081 = 7 + N("Se for diretor"),
        RANDBETWEEN(8,10) + N("Graduate school or Master’s degree or Doctorate"),
        IF($O1081 = 14 + N("If a manager"),
            RANDBETWEEN(7,9),
            IF(OR($O1081 = 13, $O1081 = 12, $O1081 = 11) + N("If coordinator or specialist or analyst"),
                RANDBETWEEN(7,8),
                7
            )
        )
    )
)</f>
        <v>7</v>
      </c>
      <c r="L1081" s="8" t="str">
        <f ca="1">VLOOKUP($K1081,Education!$A:$B,2,FALSE)</f>
        <v>Undergraduate degree</v>
      </c>
      <c r="M1081" s="7" t="e">
        <f ca="1" xml:space="preserve">
  IF(OR($O1081 = 5, $O1081 = 6, $O1081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1" s="7" t="e">
        <f ca="1">VLOOKUP($M1081,Department!$A:$B,2,FALSE)</f>
        <v>#NUM!</v>
      </c>
      <c r="O1081" s="6">
        <f t="shared" ca="1" si="16"/>
        <v>10</v>
      </c>
      <c r="P1081" s="7" t="str">
        <f ca="1">VLOOKUP($O1081,Role!$A:$B,2,FALSE)</f>
        <v>Trainee</v>
      </c>
      <c r="Q1081" s="6" t="str">
        <f ca="1" xml:space="preserve">
IF($O1081 = 11 + N("Analyst"),
    RANDBETWEEN(5, 7) + N("Jr, Pleno, Sr"),
    ""
)</f>
        <v/>
      </c>
      <c r="R1081" s="7" t="str">
        <f ca="1" xml:space="preserve">
IF($Q1081 &lt;&gt; "",
    VLOOKUP($Q1081,Level!$A:$B,2,FALSE),
    ""
)</f>
        <v/>
      </c>
      <c r="S1081" s="1" t="e">
        <f ca="1" xml:space="preserve">
IF($O1081 = 5 + N("Presidente"),
    27000,
    IF($O1081 = 6 + N("Vice-presidente"),
        23000,
        IF(OR($O1081 = 8, $O1081= 13, $O1081 = 12) + N("Secretária bilíngue ou coordenador ou especialista"),
            8000,
            IF($O1081 = 7 + N("Diretor"),
                15000,
                IF($O1081 = 14 + N("Gerente"),
                    12000,
                    IF($O1081 = 9 + N("Estagiário"),
                        705,
                        IF($O1081 = 10 + N("Trainee"),
                            805,
                            IF($O1081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IF($K1081 = 7,
  500,
  IF($K1081 = 8,
    1000,
    IF($K1081 = 9,
      1500,
      IF($K1081 = 10,
        2000,
        0
      )
    )
  )
)
+
N("Adicional no salário por área")
+
IF($M1081 = 14 + N("Tecnologia da Informação"),
  120,
  IF($M1081 = 16 + N("Vendas"),
    110,
    IF($M1081 = 15 + N("Jurídico"),
      100,
      IF(OR($M1081 = 8, $M1081 = 9, $M1081 = 11) + N("Recursos humanos ou comercial ou comunicação e marketing"),
        80,
        0
      )
    )
  )
)
+
N("Adicionando pegadinha")
+
IF(AND($M1081 = 16, $K1081 = 9, $O1081 = 11, $Q1081 = 5) + N("Se for de vendas, com mestrado, analista sênior"),
  IF(#REF! = 5,
    100,
    0
  )
  +
  IF($I1081 = "M",
    200,
    0
  ),
  0
)</f>
        <v>#NUM!</v>
      </c>
    </row>
    <row r="1082" spans="1:19" ht="14.25" customHeight="1" x14ac:dyDescent="0.2">
      <c r="A1082" s="7" t="s">
        <v>94</v>
      </c>
      <c r="B1082" s="5">
        <f>ROW()</f>
        <v>1082</v>
      </c>
      <c r="C1082" s="6" t="b">
        <v>1</v>
      </c>
      <c r="D1082" s="7" t="e">
        <f ca="1">IF($B1082 = 1 + N("Presidente"),
    127,
    IF($B1082 = 2 + N("Vice-Presidente"),
        72,
        IF($B1082 = 3 + N("Secretária bilíngue"),
            13,
            RANDBETWEEN(5,COUNT(#REF!) + 1)
        )
    )
)</f>
        <v>#NUM!</v>
      </c>
      <c r="E1082" s="7" t="e">
        <f ca="1">VLOOKUP($D1082,#REF!,2,FALSE)</f>
        <v>#NUM!</v>
      </c>
      <c r="F1082" s="7" t="e">
        <f ca="1" xml:space="preserve">
IF($B1082 = 1,
    0,
    RANDBETWEEN(5,COUNT(#REF!) + 1)
)</f>
        <v>#NUM!</v>
      </c>
      <c r="G1082" s="7" t="e">
        <f ca="1" xml:space="preserve">
IF($B1082 = 1 + N("Presidente"),
    "de Orléans e Bragança",
    VLOOKUP($F1082,#REF!,2,FALSE) &amp; " " &amp; VLOOKUP(RANDBETWEEN(5,COUNT(#REF!) + 1),#REF!,2,FALSE)
)</f>
        <v>#NUM!</v>
      </c>
      <c r="H1082" s="7" t="s">
        <v>1178</v>
      </c>
      <c r="I1082" s="7" t="s">
        <v>6</v>
      </c>
      <c r="J1082" s="8">
        <f ca="1" xml:space="preserve">
IF($O1082 = 5 + N("CEO"),
    TODAY() - 16340,
    IF($O1082 = 8 + N("Secretary"),
        RANDBETWEEN(TODAY() - 12418.5, TODAY()-6574.5),
        IF(OR($O1082 = 7, $O1082 = 14),
            RANDBETWEEN(TODAY() - 16071, TODAY() - 8766),
            IF(OR($O1082 = 13, $O1082 = 12, $O1082 = 11),
                RANDBETWEEN(TODAY() - 27393.75, TODAY() - 12783.75),
                RANDBETWEEN(TODAY() - 27393.75, TODAY()-10957.5)
            )
        )
    )
)</f>
        <v>30729</v>
      </c>
      <c r="K1082" s="6">
        <f ca="1" xml:space="preserve">
IF(OR($O1082 = 5, $O1082 = 6) + N("Se for presidente ou vice-presidente"),
    10 + N("Doutor"),
    IF($O1082 = 7 + N("Se for diretor"),
        RANDBETWEEN(8,10) + N("Graduate school or Master’s degree or Doctorate"),
        IF($O1082 = 14 + N("If a manager"),
            RANDBETWEEN(7,9),
            IF(OR($O1082 = 13, $O1082 = 12, $O1082 = 11) + N("If coordinator or specialist or analyst"),
                RANDBETWEEN(7,8),
                7
            )
        )
    )
)</f>
        <v>7</v>
      </c>
      <c r="L1082" s="8" t="str">
        <f ca="1">VLOOKUP($K1082,Education!$A:$B,2,FALSE)</f>
        <v>Undergraduate degree</v>
      </c>
      <c r="M1082" s="7" t="e">
        <f ca="1" xml:space="preserve">
  IF(OR($O1082 = 5, $O1082 = 6, $O1082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2" s="7" t="e">
        <f ca="1">VLOOKUP($M1082,Department!$A:$B,2,FALSE)</f>
        <v>#NUM!</v>
      </c>
      <c r="O1082" s="6">
        <f t="shared" ca="1" si="16"/>
        <v>11</v>
      </c>
      <c r="P1082" s="7" t="str">
        <f ca="1">VLOOKUP($O1082,Role!$A:$B,2,FALSE)</f>
        <v>Analyst</v>
      </c>
      <c r="Q1082" s="6">
        <f ca="1" xml:space="preserve">
IF($O1082 = 11 + N("Analyst"),
    RANDBETWEEN(5, 7) + N("Jr, Pleno, Sr"),
    ""
)</f>
        <v>5</v>
      </c>
      <c r="R1082" s="7" t="e">
        <f ca="1" xml:space="preserve">
IF($Q1082 &lt;&gt; "",
    VLOOKUP($Q1082,Level!$A:$B,2,FALSE),
    ""
)</f>
        <v>#N/A</v>
      </c>
      <c r="S1082" s="1" t="e">
        <f ca="1" xml:space="preserve">
IF($O1082 = 5 + N("Presidente"),
    27000,
    IF($O1082 = 6 + N("Vice-presidente"),
        23000,
        IF(OR($O1082 = 8, $O1082= 13, $O1082 = 12) + N("Secretária bilíngue ou coordenador ou especialista"),
            8000,
            IF($O1082 = 7 + N("Diretor"),
                15000,
                IF($O1082 = 14 + N("Gerente"),
                    12000,
                    IF($O1082 = 9 + N("Estagiário"),
                        705,
                        IF($O1082 = 10 + N("Trainee"),
                            805,
                            IF($O1082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IF($K1082 = 7,
  500,
  IF($K1082 = 8,
    1000,
    IF($K1082 = 9,
      1500,
      IF($K1082 = 10,
        2000,
        0
      )
    )
  )
)
+
N("Adicional no salário por área")
+
IF($M1082 = 14 + N("Tecnologia da Informação"),
  120,
  IF($M1082 = 16 + N("Vendas"),
    110,
    IF($M1082 = 15 + N("Jurídico"),
      100,
      IF(OR($M1082 = 8, $M1082 = 9, $M1082 = 11) + N("Recursos humanos ou comercial ou comunicação e marketing"),
        80,
        0
      )
    )
  )
)
+
N("Adicionando pegadinha")
+
IF(AND($M1082 = 16, $K1082 = 9, $O1082 = 11, $Q1082 = 5) + N("Se for de vendas, com mestrado, analista sênior"),
  IF(#REF! = 5,
    100,
    0
  )
  +
  IF($I1082 = "M",
    200,
    0
  ),
  0
)</f>
        <v>#NUM!</v>
      </c>
    </row>
    <row r="1083" spans="1:19" ht="14.25" customHeight="1" x14ac:dyDescent="0.2">
      <c r="A1083" s="7" t="s">
        <v>94</v>
      </c>
      <c r="B1083" s="5">
        <f>ROW()</f>
        <v>1083</v>
      </c>
      <c r="C1083" s="6" t="b">
        <v>1</v>
      </c>
      <c r="D1083" s="7" t="e">
        <f ca="1">IF($B1083 = 1 + N("Presidente"),
    127,
    IF($B1083 = 2 + N("Vice-Presidente"),
        72,
        IF($B1083 = 3 + N("Secretária bilíngue"),
            13,
            RANDBETWEEN(5,COUNT(#REF!) + 1)
        )
    )
)</f>
        <v>#NUM!</v>
      </c>
      <c r="E1083" s="7" t="e">
        <f ca="1">VLOOKUP($D1083,#REF!,2,FALSE)</f>
        <v>#NUM!</v>
      </c>
      <c r="F1083" s="7" t="e">
        <f ca="1" xml:space="preserve">
IF($B1083 = 1,
    0,
    RANDBETWEEN(5,COUNT(#REF!) + 1)
)</f>
        <v>#NUM!</v>
      </c>
      <c r="G1083" s="7" t="e">
        <f ca="1" xml:space="preserve">
IF($B1083 = 1 + N("Presidente"),
    "de Orléans e Bragança",
    VLOOKUP($F1083,#REF!,2,FALSE) &amp; " " &amp; VLOOKUP(RANDBETWEEN(5,COUNT(#REF!) + 1),#REF!,2,FALSE)
)</f>
        <v>#NUM!</v>
      </c>
      <c r="H1083" s="7" t="s">
        <v>1179</v>
      </c>
      <c r="I1083" s="7" t="s">
        <v>6</v>
      </c>
      <c r="J1083" s="8">
        <f ca="1" xml:space="preserve">
IF($O1083 = 5 + N("CEO"),
    TODAY() - 16340,
    IF($O1083 = 8 + N("Secretary"),
        RANDBETWEEN(TODAY() - 12418.5, TODAY()-6574.5),
        IF(OR($O1083 = 7, $O1083 = 14),
            RANDBETWEEN(TODAY() - 16071, TODAY() - 8766),
            IF(OR($O1083 = 13, $O1083 = 12, $O1083 = 11),
                RANDBETWEEN(TODAY() - 27393.75, TODAY() - 12783.75),
                RANDBETWEEN(TODAY() - 27393.75, TODAY()-10957.5)
            )
        )
    )
)</f>
        <v>21637</v>
      </c>
      <c r="K1083" s="6">
        <f ca="1" xml:space="preserve">
IF(OR($O1083 = 5, $O1083 = 6) + N("Se for presidente ou vice-presidente"),
    10 + N("Doutor"),
    IF($O1083 = 7 + N("Se for diretor"),
        RANDBETWEEN(8,10) + N("Graduate school or Master’s degree or Doctorate"),
        IF($O1083 = 14 + N("If a manager"),
            RANDBETWEEN(7,9),
            IF(OR($O1083 = 13, $O1083 = 12, $O1083 = 11) + N("If coordinator or specialist or analyst"),
                RANDBETWEEN(7,8),
                7
            )
        )
    )
)</f>
        <v>7</v>
      </c>
      <c r="L1083" s="8" t="str">
        <f ca="1">VLOOKUP($K1083,Education!$A:$B,2,FALSE)</f>
        <v>Undergraduate degree</v>
      </c>
      <c r="M1083" s="7" t="e">
        <f ca="1" xml:space="preserve">
  IF(OR($O1083 = 5, $O1083 = 6, $O1083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3" s="7" t="e">
        <f ca="1">VLOOKUP($M1083,Department!$A:$B,2,FALSE)</f>
        <v>#NUM!</v>
      </c>
      <c r="O1083" s="6">
        <f t="shared" ca="1" si="16"/>
        <v>9</v>
      </c>
      <c r="P1083" s="7" t="str">
        <f ca="1">VLOOKUP($O1083,Role!$A:$B,2,FALSE)</f>
        <v>Intern</v>
      </c>
      <c r="Q1083" s="6" t="str">
        <f ca="1" xml:space="preserve">
IF($O1083 = 11 + N("Analyst"),
    RANDBETWEEN(5, 7) + N("Jr, Pleno, Sr"),
    ""
)</f>
        <v/>
      </c>
      <c r="R1083" s="7" t="str">
        <f ca="1" xml:space="preserve">
IF($Q1083 &lt;&gt; "",
    VLOOKUP($Q1083,Level!$A:$B,2,FALSE),
    ""
)</f>
        <v/>
      </c>
      <c r="S1083" s="1" t="e">
        <f ca="1" xml:space="preserve">
IF($O1083 = 5 + N("Presidente"),
    27000,
    IF($O1083 = 6 + N("Vice-presidente"),
        23000,
        IF(OR($O1083 = 8, $O1083= 13, $O1083 = 12) + N("Secretária bilíngue ou coordenador ou especialista"),
            8000,
            IF($O1083 = 7 + N("Diretor"),
                15000,
                IF($O1083 = 14 + N("Gerente"),
                    12000,
                    IF($O1083 = 9 + N("Estagiário"),
                        705,
                        IF($O1083 = 10 + N("Trainee"),
                            805,
                            IF($O1083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IF($K1083 = 7,
  500,
  IF($K1083 = 8,
    1000,
    IF($K1083 = 9,
      1500,
      IF($K1083 = 10,
        2000,
        0
      )
    )
  )
)
+
N("Adicional no salário por área")
+
IF($M1083 = 14 + N("Tecnologia da Informação"),
  120,
  IF($M1083 = 16 + N("Vendas"),
    110,
    IF($M1083 = 15 + N("Jurídico"),
      100,
      IF(OR($M1083 = 8, $M1083 = 9, $M1083 = 11) + N("Recursos humanos ou comercial ou comunicação e marketing"),
        80,
        0
      )
    )
  )
)
+
N("Adicionando pegadinha")
+
IF(AND($M1083 = 16, $K1083 = 9, $O1083 = 11, $Q1083 = 5) + N("Se for de vendas, com mestrado, analista sênior"),
  IF(#REF! = 5,
    100,
    0
  )
  +
  IF($I1083 = "M",
    200,
    0
  ),
  0
)</f>
        <v>#NUM!</v>
      </c>
    </row>
    <row r="1084" spans="1:19" ht="14.25" customHeight="1" x14ac:dyDescent="0.2">
      <c r="A1084" s="7" t="s">
        <v>94</v>
      </c>
      <c r="B1084" s="5">
        <f>ROW()</f>
        <v>1084</v>
      </c>
      <c r="C1084" s="6" t="b">
        <v>1</v>
      </c>
      <c r="D1084" s="7" t="e">
        <f ca="1">IF($B1084 = 1 + N("Presidente"),
    127,
    IF($B1084 = 2 + N("Vice-Presidente"),
        72,
        IF($B1084 = 3 + N("Secretária bilíngue"),
            13,
            RANDBETWEEN(5,COUNT(#REF!) + 1)
        )
    )
)</f>
        <v>#NUM!</v>
      </c>
      <c r="E1084" s="7" t="e">
        <f ca="1">VLOOKUP($D1084,#REF!,2,FALSE)</f>
        <v>#NUM!</v>
      </c>
      <c r="F1084" s="7" t="e">
        <f ca="1" xml:space="preserve">
IF($B1084 = 1,
    0,
    RANDBETWEEN(5,COUNT(#REF!) + 1)
)</f>
        <v>#NUM!</v>
      </c>
      <c r="G1084" s="7" t="e">
        <f ca="1" xml:space="preserve">
IF($B1084 = 1 + N("Presidente"),
    "de Orléans e Bragança",
    VLOOKUP($F1084,#REF!,2,FALSE) &amp; " " &amp; VLOOKUP(RANDBETWEEN(5,COUNT(#REF!) + 1),#REF!,2,FALSE)
)</f>
        <v>#NUM!</v>
      </c>
      <c r="H1084" s="7" t="s">
        <v>1180</v>
      </c>
      <c r="I1084" s="7" t="s">
        <v>5</v>
      </c>
      <c r="J1084" s="8">
        <f ca="1" xml:space="preserve">
IF($O1084 = 5 + N("CEO"),
    TODAY() - 16340,
    IF($O1084 = 8 + N("Secretary"),
        RANDBETWEEN(TODAY() - 12418.5, TODAY()-6574.5),
        IF(OR($O1084 = 7, $O1084 = 14),
            RANDBETWEEN(TODAY() - 16071, TODAY() - 8766),
            IF(OR($O1084 = 13, $O1084 = 12, $O1084 = 11),
                RANDBETWEEN(TODAY() - 27393.75, TODAY() - 12783.75),
                RANDBETWEEN(TODAY() - 27393.75, TODAY()-10957.5)
            )
        )
    )
)</f>
        <v>25362</v>
      </c>
      <c r="K1084" s="6">
        <f ca="1" xml:space="preserve">
IF(OR($O1084 = 5, $O1084 = 6) + N("Se for presidente ou vice-presidente"),
    10 + N("Doutor"),
    IF($O1084 = 7 + N("Se for diretor"),
        RANDBETWEEN(8,10) + N("Graduate school or Master’s degree or Doctorate"),
        IF($O1084 = 14 + N("If a manager"),
            RANDBETWEEN(7,9),
            IF(OR($O1084 = 13, $O1084 = 12, $O1084 = 11) + N("If coordinator or specialist or analyst"),
                RANDBETWEEN(7,8),
                7
            )
        )
    )
)</f>
        <v>7</v>
      </c>
      <c r="L1084" s="8" t="str">
        <f ca="1">VLOOKUP($K1084,Education!$A:$B,2,FALSE)</f>
        <v>Undergraduate degree</v>
      </c>
      <c r="M1084" s="7" t="e">
        <f ca="1" xml:space="preserve">
  IF(OR($O1084 = 5, $O1084 = 6, $O1084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4" s="7" t="e">
        <f ca="1">VLOOKUP($M1084,Department!$A:$B,2,FALSE)</f>
        <v>#NUM!</v>
      </c>
      <c r="O1084" s="6">
        <f t="shared" ca="1" si="16"/>
        <v>11</v>
      </c>
      <c r="P1084" s="7" t="str">
        <f ca="1">VLOOKUP($O1084,Role!$A:$B,2,FALSE)</f>
        <v>Analyst</v>
      </c>
      <c r="Q1084" s="6">
        <f ca="1" xml:space="preserve">
IF($O1084 = 11 + N("Analyst"),
    RANDBETWEEN(5, 7) + N("Jr, Pleno, Sr"),
    ""
)</f>
        <v>6</v>
      </c>
      <c r="R1084" s="7" t="e">
        <f ca="1" xml:space="preserve">
IF($Q1084 &lt;&gt; "",
    VLOOKUP($Q1084,Level!$A:$B,2,FALSE),
    ""
)</f>
        <v>#N/A</v>
      </c>
      <c r="S1084" s="1" t="e">
        <f ca="1" xml:space="preserve">
IF($O1084 = 5 + N("Presidente"),
    27000,
    IF($O1084 = 6 + N("Vice-presidente"),
        23000,
        IF(OR($O1084 = 8, $O1084= 13, $O1084 = 12) + N("Secretária bilíngue ou coordenador ou especialista"),
            8000,
            IF($O1084 = 7 + N("Diretor"),
                15000,
                IF($O1084 = 14 + N("Gerente"),
                    12000,
                    IF($O1084 = 9 + N("Estagiário"),
                        705,
                        IF($O1084 = 10 + N("Trainee"),
                            805,
                            IF($O1084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IF($K1084 = 7,
  500,
  IF($K1084 = 8,
    1000,
    IF($K1084 = 9,
      1500,
      IF($K1084 = 10,
        2000,
        0
      )
    )
  )
)
+
N("Adicional no salário por área")
+
IF($M1084 = 14 + N("Tecnologia da Informação"),
  120,
  IF($M1084 = 16 + N("Vendas"),
    110,
    IF($M1084 = 15 + N("Jurídico"),
      100,
      IF(OR($M1084 = 8, $M1084 = 9, $M1084 = 11) + N("Recursos humanos ou comercial ou comunicação e marketing"),
        80,
        0
      )
    )
  )
)
+
N("Adicionando pegadinha")
+
IF(AND($M1084 = 16, $K1084 = 9, $O1084 = 11, $Q1084 = 5) + N("Se for de vendas, com mestrado, analista sênior"),
  IF(#REF! = 5,
    100,
    0
  )
  +
  IF($I1084 = "M",
    200,
    0
  ),
  0
)</f>
        <v>#NUM!</v>
      </c>
    </row>
    <row r="1085" spans="1:19" ht="14.25" customHeight="1" x14ac:dyDescent="0.2">
      <c r="A1085" s="7" t="s">
        <v>94</v>
      </c>
      <c r="B1085" s="5">
        <f>ROW()</f>
        <v>1085</v>
      </c>
      <c r="C1085" s="6" t="b">
        <v>1</v>
      </c>
      <c r="D1085" s="7" t="e">
        <f ca="1">IF($B1085 = 1 + N("Presidente"),
    127,
    IF($B1085 = 2 + N("Vice-Presidente"),
        72,
        IF($B1085 = 3 + N("Secretária bilíngue"),
            13,
            RANDBETWEEN(5,COUNT(#REF!) + 1)
        )
    )
)</f>
        <v>#NUM!</v>
      </c>
      <c r="E1085" s="7" t="e">
        <f ca="1">VLOOKUP($D1085,#REF!,2,FALSE)</f>
        <v>#NUM!</v>
      </c>
      <c r="F1085" s="7" t="e">
        <f ca="1" xml:space="preserve">
IF($B1085 = 1,
    0,
    RANDBETWEEN(5,COUNT(#REF!) + 1)
)</f>
        <v>#NUM!</v>
      </c>
      <c r="G1085" s="7" t="e">
        <f ca="1" xml:space="preserve">
IF($B1085 = 1 + N("Presidente"),
    "de Orléans e Bragança",
    VLOOKUP($F1085,#REF!,2,FALSE) &amp; " " &amp; VLOOKUP(RANDBETWEEN(5,COUNT(#REF!) + 1),#REF!,2,FALSE)
)</f>
        <v>#NUM!</v>
      </c>
      <c r="H1085" s="7" t="s">
        <v>1181</v>
      </c>
      <c r="I1085" s="7" t="s">
        <v>5</v>
      </c>
      <c r="J1085" s="8">
        <f ca="1" xml:space="preserve">
IF($O1085 = 5 + N("CEO"),
    TODAY() - 16340,
    IF($O1085 = 8 + N("Secretary"),
        RANDBETWEEN(TODAY() - 12418.5, TODAY()-6574.5),
        IF(OR($O1085 = 7, $O1085 = 14),
            RANDBETWEEN(TODAY() - 16071, TODAY() - 8766),
            IF(OR($O1085 = 13, $O1085 = 12, $O1085 = 11),
                RANDBETWEEN(TODAY() - 27393.75, TODAY() - 12783.75),
                RANDBETWEEN(TODAY() - 27393.75, TODAY()-10957.5)
            )
        )
    )
)</f>
        <v>26303</v>
      </c>
      <c r="K1085" s="6">
        <f ca="1" xml:space="preserve">
IF(OR($O1085 = 5, $O1085 = 6) + N("Se for presidente ou vice-presidente"),
    10 + N("Doutor"),
    IF($O1085 = 7 + N("Se for diretor"),
        RANDBETWEEN(8,10) + N("Graduate school or Master’s degree or Doctorate"),
        IF($O1085 = 14 + N("If a manager"),
            RANDBETWEEN(7,9),
            IF(OR($O1085 = 13, $O1085 = 12, $O1085 = 11) + N("If coordinator or specialist or analyst"),
                RANDBETWEEN(7,8),
                7
            )
        )
    )
)</f>
        <v>7</v>
      </c>
      <c r="L1085" s="8" t="str">
        <f ca="1">VLOOKUP($K1085,Education!$A:$B,2,FALSE)</f>
        <v>Undergraduate degree</v>
      </c>
      <c r="M1085" s="7" t="e">
        <f ca="1" xml:space="preserve">
  IF(OR($O1085 = 5, $O1085 = 6, $O1085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5" s="7" t="e">
        <f ca="1">VLOOKUP($M1085,Department!$A:$B,2,FALSE)</f>
        <v>#NUM!</v>
      </c>
      <c r="O1085" s="6">
        <f t="shared" ca="1" si="16"/>
        <v>10</v>
      </c>
      <c r="P1085" s="7" t="str">
        <f ca="1">VLOOKUP($O1085,Role!$A:$B,2,FALSE)</f>
        <v>Trainee</v>
      </c>
      <c r="Q1085" s="6" t="str">
        <f ca="1" xml:space="preserve">
IF($O1085 = 11 + N("Analyst"),
    RANDBETWEEN(5, 7) + N("Jr, Pleno, Sr"),
    ""
)</f>
        <v/>
      </c>
      <c r="R1085" s="7" t="str">
        <f ca="1" xml:space="preserve">
IF($Q1085 &lt;&gt; "",
    VLOOKUP($Q1085,Level!$A:$B,2,FALSE),
    ""
)</f>
        <v/>
      </c>
      <c r="S1085" s="1" t="e">
        <f ca="1" xml:space="preserve">
IF($O1085 = 5 + N("Presidente"),
    27000,
    IF($O1085 = 6 + N("Vice-presidente"),
        23000,
        IF(OR($O1085 = 8, $O1085= 13, $O1085 = 12) + N("Secretária bilíngue ou coordenador ou especialista"),
            8000,
            IF($O1085 = 7 + N("Diretor"),
                15000,
                IF($O1085 = 14 + N("Gerente"),
                    12000,
                    IF($O1085 = 9 + N("Estagiário"),
                        705,
                        IF($O1085 = 10 + N("Trainee"),
                            805,
                            IF($O1085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IF($K1085 = 7,
  500,
  IF($K1085 = 8,
    1000,
    IF($K1085 = 9,
      1500,
      IF($K1085 = 10,
        2000,
        0
      )
    )
  )
)
+
N("Adicional no salário por área")
+
IF($M1085 = 14 + N("Tecnologia da Informação"),
  120,
  IF($M1085 = 16 + N("Vendas"),
    110,
    IF($M1085 = 15 + N("Jurídico"),
      100,
      IF(OR($M1085 = 8, $M1085 = 9, $M1085 = 11) + N("Recursos humanos ou comercial ou comunicação e marketing"),
        80,
        0
      )
    )
  )
)
+
N("Adicionando pegadinha")
+
IF(AND($M1085 = 16, $K1085 = 9, $O1085 = 11, $Q1085 = 5) + N("Se for de vendas, com mestrado, analista sênior"),
  IF(#REF! = 5,
    100,
    0
  )
  +
  IF($I1085 = "M",
    200,
    0
  ),
  0
)</f>
        <v>#NUM!</v>
      </c>
    </row>
    <row r="1086" spans="1:19" ht="14.25" customHeight="1" x14ac:dyDescent="0.2">
      <c r="A1086" s="7" t="s">
        <v>94</v>
      </c>
      <c r="B1086" s="5">
        <f>ROW()</f>
        <v>1086</v>
      </c>
      <c r="C1086" s="6" t="b">
        <v>1</v>
      </c>
      <c r="D1086" s="7" t="e">
        <f ca="1">IF($B1086 = 1 + N("Presidente"),
    127,
    IF($B1086 = 2 + N("Vice-Presidente"),
        72,
        IF($B1086 = 3 + N("Secretária bilíngue"),
            13,
            RANDBETWEEN(5,COUNT(#REF!) + 1)
        )
    )
)</f>
        <v>#NUM!</v>
      </c>
      <c r="E1086" s="7" t="e">
        <f ca="1">VLOOKUP($D1086,#REF!,2,FALSE)</f>
        <v>#NUM!</v>
      </c>
      <c r="F1086" s="7" t="e">
        <f ca="1" xml:space="preserve">
IF($B1086 = 1,
    0,
    RANDBETWEEN(5,COUNT(#REF!) + 1)
)</f>
        <v>#NUM!</v>
      </c>
      <c r="G1086" s="7" t="e">
        <f ca="1" xml:space="preserve">
IF($B1086 = 1 + N("Presidente"),
    "de Orléans e Bragança",
    VLOOKUP($F1086,#REF!,2,FALSE) &amp; " " &amp; VLOOKUP(RANDBETWEEN(5,COUNT(#REF!) + 1),#REF!,2,FALSE)
)</f>
        <v>#NUM!</v>
      </c>
      <c r="H1086" s="7" t="s">
        <v>1182</v>
      </c>
      <c r="I1086" s="7" t="s">
        <v>5</v>
      </c>
      <c r="J1086" s="8">
        <f ca="1" xml:space="preserve">
IF($O1086 = 5 + N("CEO"),
    TODAY() - 16340,
    IF($O1086 = 8 + N("Secretary"),
        RANDBETWEEN(TODAY() - 12418.5, TODAY()-6574.5),
        IF(OR($O1086 = 7, $O1086 = 14),
            RANDBETWEEN(TODAY() - 16071, TODAY() - 8766),
            IF(OR($O1086 = 13, $O1086 = 12, $O1086 = 11),
                RANDBETWEEN(TODAY() - 27393.75, TODAY() - 12783.75),
                RANDBETWEEN(TODAY() - 27393.75, TODAY()-10957.5)
            )
        )
    )
)</f>
        <v>31298</v>
      </c>
      <c r="K1086" s="6">
        <f ca="1" xml:space="preserve">
IF(OR($O1086 = 5, $O1086 = 6) + N("Se for presidente ou vice-presidente"),
    10 + N("Doutor"),
    IF($O1086 = 7 + N("Se for diretor"),
        RANDBETWEEN(8,10) + N("Graduate school or Master’s degree or Doctorate"),
        IF($O1086 = 14 + N("If a manager"),
            RANDBETWEEN(7,9),
            IF(OR($O1086 = 13, $O1086 = 12, $O1086 = 11) + N("If coordinator or specialist or analyst"),
                RANDBETWEEN(7,8),
                7
            )
        )
    )
)</f>
        <v>8</v>
      </c>
      <c r="L1086" s="8" t="str">
        <f ca="1">VLOOKUP($K1086,Education!$A:$B,2,FALSE)</f>
        <v>Graduate school</v>
      </c>
      <c r="M1086" s="7" t="e">
        <f ca="1" xml:space="preserve">
  IF(OR($O1086 = 5, $O1086 = 6, $O1086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6" s="7" t="e">
        <f ca="1">VLOOKUP($M1086,Department!$A:$B,2,FALSE)</f>
        <v>#NUM!</v>
      </c>
      <c r="O1086" s="6">
        <f t="shared" ca="1" si="16"/>
        <v>11</v>
      </c>
      <c r="P1086" s="7" t="str">
        <f ca="1">VLOOKUP($O1086,Role!$A:$B,2,FALSE)</f>
        <v>Analyst</v>
      </c>
      <c r="Q1086" s="6">
        <f ca="1" xml:space="preserve">
IF($O1086 = 11 + N("Analyst"),
    RANDBETWEEN(5, 7) + N("Jr, Pleno, Sr"),
    ""
)</f>
        <v>7</v>
      </c>
      <c r="R1086" s="7" t="e">
        <f ca="1" xml:space="preserve">
IF($Q1086 &lt;&gt; "",
    VLOOKUP($Q1086,Level!$A:$B,2,FALSE),
    ""
)</f>
        <v>#N/A</v>
      </c>
      <c r="S1086" s="1" t="e">
        <f ca="1" xml:space="preserve">
IF($O1086 = 5 + N("Presidente"),
    27000,
    IF($O1086 = 6 + N("Vice-presidente"),
        23000,
        IF(OR($O1086 = 8, $O1086= 13, $O1086 = 12) + N("Secretária bilíngue ou coordenador ou especialista"),
            8000,
            IF($O1086 = 7 + N("Diretor"),
                15000,
                IF($O1086 = 14 + N("Gerente"),
                    12000,
                    IF($O1086 = 9 + N("Estagiário"),
                        705,
                        IF($O1086 = 10 + N("Trainee"),
                            805,
                            IF($O1086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IF($K1086 = 7,
  500,
  IF($K1086 = 8,
    1000,
    IF($K1086 = 9,
      1500,
      IF($K1086 = 10,
        2000,
        0
      )
    )
  )
)
+
N("Adicional no salário por área")
+
IF($M1086 = 14 + N("Tecnologia da Informação"),
  120,
  IF($M1086 = 16 + N("Vendas"),
    110,
    IF($M1086 = 15 + N("Jurídico"),
      100,
      IF(OR($M1086 = 8, $M1086 = 9, $M1086 = 11) + N("Recursos humanos ou comercial ou comunicação e marketing"),
        80,
        0
      )
    )
  )
)
+
N("Adicionando pegadinha")
+
IF(AND($M1086 = 16, $K1086 = 9, $O1086 = 11, $Q1086 = 5) + N("Se for de vendas, com mestrado, analista sênior"),
  IF(#REF! = 5,
    100,
    0
  )
  +
  IF($I1086 = "M",
    200,
    0
  ),
  0
)</f>
        <v>#NUM!</v>
      </c>
    </row>
    <row r="1087" spans="1:19" ht="14.25" customHeight="1" x14ac:dyDescent="0.2">
      <c r="A1087" s="7" t="s">
        <v>94</v>
      </c>
      <c r="B1087" s="5">
        <f>ROW()</f>
        <v>1087</v>
      </c>
      <c r="C1087" s="6" t="b">
        <v>1</v>
      </c>
      <c r="D1087" s="7" t="e">
        <f ca="1">IF($B1087 = 1 + N("Presidente"),
    127,
    IF($B1087 = 2 + N("Vice-Presidente"),
        72,
        IF($B1087 = 3 + N("Secretária bilíngue"),
            13,
            RANDBETWEEN(5,COUNT(#REF!) + 1)
        )
    )
)</f>
        <v>#NUM!</v>
      </c>
      <c r="E1087" s="7" t="e">
        <f ca="1">VLOOKUP($D1087,#REF!,2,FALSE)</f>
        <v>#NUM!</v>
      </c>
      <c r="F1087" s="7" t="e">
        <f ca="1" xml:space="preserve">
IF($B1087 = 1,
    0,
    RANDBETWEEN(5,COUNT(#REF!) + 1)
)</f>
        <v>#NUM!</v>
      </c>
      <c r="G1087" s="7" t="e">
        <f ca="1" xml:space="preserve">
IF($B1087 = 1 + N("Presidente"),
    "de Orléans e Bragança",
    VLOOKUP($F1087,#REF!,2,FALSE) &amp; " " &amp; VLOOKUP(RANDBETWEEN(5,COUNT(#REF!) + 1),#REF!,2,FALSE)
)</f>
        <v>#NUM!</v>
      </c>
      <c r="H1087" s="7" t="s">
        <v>1183</v>
      </c>
      <c r="I1087" s="7" t="s">
        <v>5</v>
      </c>
      <c r="J1087" s="8">
        <f ca="1" xml:space="preserve">
IF($O1087 = 5 + N("CEO"),
    TODAY() - 16340,
    IF($O1087 = 8 + N("Secretary"),
        RANDBETWEEN(TODAY() - 12418.5, TODAY()-6574.5),
        IF(OR($O1087 = 7, $O1087 = 14),
            RANDBETWEEN(TODAY() - 16071, TODAY() - 8766),
            IF(OR($O1087 = 13, $O1087 = 12, $O1087 = 11),
                RANDBETWEEN(TODAY() - 27393.75, TODAY() - 12783.75),
                RANDBETWEEN(TODAY() - 27393.75, TODAY()-10957.5)
            )
        )
    )
)</f>
        <v>23171</v>
      </c>
      <c r="K1087" s="6">
        <f ca="1" xml:space="preserve">
IF(OR($O1087 = 5, $O1087 = 6) + N("Se for presidente ou vice-presidente"),
    10 + N("Doutor"),
    IF($O1087 = 7 + N("Se for diretor"),
        RANDBETWEEN(8,10) + N("Graduate school or Master’s degree or Doctorate"),
        IF($O1087 = 14 + N("If a manager"),
            RANDBETWEEN(7,9),
            IF(OR($O1087 = 13, $O1087 = 12, $O1087 = 11) + N("If coordinator or specialist or analyst"),
                RANDBETWEEN(7,8),
                7
            )
        )
    )
)</f>
        <v>7</v>
      </c>
      <c r="L1087" s="8" t="str">
        <f ca="1">VLOOKUP($K1087,Education!$A:$B,2,FALSE)</f>
        <v>Undergraduate degree</v>
      </c>
      <c r="M1087" s="7" t="e">
        <f ca="1" xml:space="preserve">
  IF(OR($O1087 = 5, $O1087 = 6, $O1087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7" s="7" t="e">
        <f ca="1">VLOOKUP($M1087,Department!$A:$B,2,FALSE)</f>
        <v>#NUM!</v>
      </c>
      <c r="O1087" s="6">
        <f t="shared" ca="1" si="16"/>
        <v>10</v>
      </c>
      <c r="P1087" s="7" t="str">
        <f ca="1">VLOOKUP($O1087,Role!$A:$B,2,FALSE)</f>
        <v>Trainee</v>
      </c>
      <c r="Q1087" s="6" t="str">
        <f ca="1" xml:space="preserve">
IF($O1087 = 11 + N("Analyst"),
    RANDBETWEEN(5, 7) + N("Jr, Pleno, Sr"),
    ""
)</f>
        <v/>
      </c>
      <c r="R1087" s="7" t="str">
        <f ca="1" xml:space="preserve">
IF($Q1087 &lt;&gt; "",
    VLOOKUP($Q1087,Level!$A:$B,2,FALSE),
    ""
)</f>
        <v/>
      </c>
      <c r="S1087" s="1" t="e">
        <f ca="1" xml:space="preserve">
IF($O1087 = 5 + N("Presidente"),
    27000,
    IF($O1087 = 6 + N("Vice-presidente"),
        23000,
        IF(OR($O1087 = 8, $O1087= 13, $O1087 = 12) + N("Secretária bilíngue ou coordenador ou especialista"),
            8000,
            IF($O1087 = 7 + N("Diretor"),
                15000,
                IF($O1087 = 14 + N("Gerente"),
                    12000,
                    IF($O1087 = 9 + N("Estagiário"),
                        705,
                        IF($O1087 = 10 + N("Trainee"),
                            805,
                            IF($O1087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IF($K1087 = 7,
  500,
  IF($K1087 = 8,
    1000,
    IF($K1087 = 9,
      1500,
      IF($K1087 = 10,
        2000,
        0
      )
    )
  )
)
+
N("Adicional no salário por área")
+
IF($M1087 = 14 + N("Tecnologia da Informação"),
  120,
  IF($M1087 = 16 + N("Vendas"),
    110,
    IF($M1087 = 15 + N("Jurídico"),
      100,
      IF(OR($M1087 = 8, $M1087 = 9, $M1087 = 11) + N("Recursos humanos ou comercial ou comunicação e marketing"),
        80,
        0
      )
    )
  )
)
+
N("Adicionando pegadinha")
+
IF(AND($M1087 = 16, $K1087 = 9, $O1087 = 11, $Q1087 = 5) + N("Se for de vendas, com mestrado, analista sênior"),
  IF(#REF! = 5,
    100,
    0
  )
  +
  IF($I1087 = "M",
    200,
    0
  ),
  0
)</f>
        <v>#NUM!</v>
      </c>
    </row>
    <row r="1088" spans="1:19" ht="14.25" customHeight="1" x14ac:dyDescent="0.2">
      <c r="A1088" s="7" t="s">
        <v>94</v>
      </c>
      <c r="B1088" s="5">
        <f>ROW()</f>
        <v>1088</v>
      </c>
      <c r="C1088" s="6" t="b">
        <v>1</v>
      </c>
      <c r="D1088" s="7" t="e">
        <f ca="1">IF($B1088 = 1 + N("Presidente"),
    127,
    IF($B1088 = 2 + N("Vice-Presidente"),
        72,
        IF($B1088 = 3 + N("Secretária bilíngue"),
            13,
            RANDBETWEEN(5,COUNT(#REF!) + 1)
        )
    )
)</f>
        <v>#NUM!</v>
      </c>
      <c r="E1088" s="7" t="e">
        <f ca="1">VLOOKUP($D1088,#REF!,2,FALSE)</f>
        <v>#NUM!</v>
      </c>
      <c r="F1088" s="7" t="e">
        <f ca="1" xml:space="preserve">
IF($B1088 = 1,
    0,
    RANDBETWEEN(5,COUNT(#REF!) + 1)
)</f>
        <v>#NUM!</v>
      </c>
      <c r="G1088" s="7" t="e">
        <f ca="1" xml:space="preserve">
IF($B1088 = 1 + N("Presidente"),
    "de Orléans e Bragança",
    VLOOKUP($F1088,#REF!,2,FALSE) &amp; " " &amp; VLOOKUP(RANDBETWEEN(5,COUNT(#REF!) + 1),#REF!,2,FALSE)
)</f>
        <v>#NUM!</v>
      </c>
      <c r="H1088" s="7" t="s">
        <v>1184</v>
      </c>
      <c r="I1088" s="7" t="s">
        <v>6</v>
      </c>
      <c r="J1088" s="8">
        <f ca="1" xml:space="preserve">
IF($O1088 = 5 + N("CEO"),
    TODAY() - 16340,
    IF($O1088 = 8 + N("Secretary"),
        RANDBETWEEN(TODAY() - 12418.5, TODAY()-6574.5),
        IF(OR($O1088 = 7, $O1088 = 14),
            RANDBETWEEN(TODAY() - 16071, TODAY() - 8766),
            IF(OR($O1088 = 13, $O1088 = 12, $O1088 = 11),
                RANDBETWEEN(TODAY() - 27393.75, TODAY() - 12783.75),
                RANDBETWEEN(TODAY() - 27393.75, TODAY()-10957.5)
            )
        )
    )
)</f>
        <v>30943</v>
      </c>
      <c r="K1088" s="6">
        <f ca="1" xml:space="preserve">
IF(OR($O1088 = 5, $O1088 = 6) + N("Se for presidente ou vice-presidente"),
    10 + N("Doutor"),
    IF($O1088 = 7 + N("Se for diretor"),
        RANDBETWEEN(8,10) + N("Graduate school or Master’s degree or Doctorate"),
        IF($O1088 = 14 + N("If a manager"),
            RANDBETWEEN(7,9),
            IF(OR($O1088 = 13, $O1088 = 12, $O1088 = 11) + N("If coordinator or specialist or analyst"),
                RANDBETWEEN(7,8),
                7
            )
        )
    )
)</f>
        <v>7</v>
      </c>
      <c r="L1088" s="8" t="str">
        <f ca="1">VLOOKUP($K1088,Education!$A:$B,2,FALSE)</f>
        <v>Undergraduate degree</v>
      </c>
      <c r="M1088" s="7" t="e">
        <f ca="1" xml:space="preserve">
  IF(OR($O1088 = 5, $O1088 = 6, $O1088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8" s="7" t="e">
        <f ca="1">VLOOKUP($M1088,Department!$A:$B,2,FALSE)</f>
        <v>#NUM!</v>
      </c>
      <c r="O1088" s="6">
        <f t="shared" ca="1" si="16"/>
        <v>11</v>
      </c>
      <c r="P1088" s="7" t="str">
        <f ca="1">VLOOKUP($O1088,Role!$A:$B,2,FALSE)</f>
        <v>Analyst</v>
      </c>
      <c r="Q1088" s="6">
        <f ca="1" xml:space="preserve">
IF($O1088 = 11 + N("Analyst"),
    RANDBETWEEN(5, 7) + N("Jr, Pleno, Sr"),
    ""
)</f>
        <v>7</v>
      </c>
      <c r="R1088" s="7" t="e">
        <f ca="1" xml:space="preserve">
IF($Q1088 &lt;&gt; "",
    VLOOKUP($Q1088,Level!$A:$B,2,FALSE),
    ""
)</f>
        <v>#N/A</v>
      </c>
      <c r="S1088" s="1" t="e">
        <f ca="1" xml:space="preserve">
IF($O1088 = 5 + N("Presidente"),
    27000,
    IF($O1088 = 6 + N("Vice-presidente"),
        23000,
        IF(OR($O1088 = 8, $O1088= 13, $O1088 = 12) + N("Secretária bilíngue ou coordenador ou especialista"),
            8000,
            IF($O1088 = 7 + N("Diretor"),
                15000,
                IF($O1088 = 14 + N("Gerente"),
                    12000,
                    IF($O1088 = 9 + N("Estagiário"),
                        705,
                        IF($O1088 = 10 + N("Trainee"),
                            805,
                            IF($O1088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IF($K1088 = 7,
  500,
  IF($K1088 = 8,
    1000,
    IF($K1088 = 9,
      1500,
      IF($K1088 = 10,
        2000,
        0
      )
    )
  )
)
+
N("Adicional no salário por área")
+
IF($M1088 = 14 + N("Tecnologia da Informação"),
  120,
  IF($M1088 = 16 + N("Vendas"),
    110,
    IF($M1088 = 15 + N("Jurídico"),
      100,
      IF(OR($M1088 = 8, $M1088 = 9, $M1088 = 11) + N("Recursos humanos ou comercial ou comunicação e marketing"),
        80,
        0
      )
    )
  )
)
+
N("Adicionando pegadinha")
+
IF(AND($M1088 = 16, $K1088 = 9, $O1088 = 11, $Q1088 = 5) + N("Se for de vendas, com mestrado, analista sênior"),
  IF(#REF! = 5,
    100,
    0
  )
  +
  IF($I1088 = "M",
    200,
    0
  ),
  0
)</f>
        <v>#NUM!</v>
      </c>
    </row>
    <row r="1089" spans="1:19" ht="14.25" customHeight="1" x14ac:dyDescent="0.2">
      <c r="A1089" s="7" t="s">
        <v>94</v>
      </c>
      <c r="B1089" s="5">
        <f>ROW()</f>
        <v>1089</v>
      </c>
      <c r="C1089" s="6" t="b">
        <v>1</v>
      </c>
      <c r="D1089" s="7" t="e">
        <f ca="1">IF($B1089 = 1 + N("Presidente"),
    127,
    IF($B1089 = 2 + N("Vice-Presidente"),
        72,
        IF($B1089 = 3 + N("Secretária bilíngue"),
            13,
            RANDBETWEEN(5,COUNT(#REF!) + 1)
        )
    )
)</f>
        <v>#NUM!</v>
      </c>
      <c r="E1089" s="7" t="e">
        <f ca="1">VLOOKUP($D1089,#REF!,2,FALSE)</f>
        <v>#NUM!</v>
      </c>
      <c r="F1089" s="7" t="e">
        <f ca="1" xml:space="preserve">
IF($B1089 = 1,
    0,
    RANDBETWEEN(5,COUNT(#REF!) + 1)
)</f>
        <v>#NUM!</v>
      </c>
      <c r="G1089" s="7" t="e">
        <f ca="1" xml:space="preserve">
IF($B1089 = 1 + N("Presidente"),
    "de Orléans e Bragança",
    VLOOKUP($F1089,#REF!,2,FALSE) &amp; " " &amp; VLOOKUP(RANDBETWEEN(5,COUNT(#REF!) + 1),#REF!,2,FALSE)
)</f>
        <v>#NUM!</v>
      </c>
      <c r="H1089" s="7" t="s">
        <v>1185</v>
      </c>
      <c r="I1089" s="7" t="s">
        <v>5</v>
      </c>
      <c r="J1089" s="8">
        <f ca="1" xml:space="preserve">
IF($O1089 = 5 + N("CEO"),
    TODAY() - 16340,
    IF($O1089 = 8 + N("Secretary"),
        RANDBETWEEN(TODAY() - 12418.5, TODAY()-6574.5),
        IF(OR($O1089 = 7, $O1089 = 14),
            RANDBETWEEN(TODAY() - 16071, TODAY() - 8766),
            IF(OR($O1089 = 13, $O1089 = 12, $O1089 = 11),
                RANDBETWEEN(TODAY() - 27393.75, TODAY() - 12783.75),
                RANDBETWEEN(TODAY() - 27393.75, TODAY()-10957.5)
            )
        )
    )
)</f>
        <v>27524</v>
      </c>
      <c r="K1089" s="6">
        <f ca="1" xml:space="preserve">
IF(OR($O1089 = 5, $O1089 = 6) + N("Se for presidente ou vice-presidente"),
    10 + N("Doutor"),
    IF($O1089 = 7 + N("Se for diretor"),
        RANDBETWEEN(8,10) + N("Graduate school or Master’s degree or Doctorate"),
        IF($O1089 = 14 + N("If a manager"),
            RANDBETWEEN(7,9),
            IF(OR($O1089 = 13, $O1089 = 12, $O1089 = 11) + N("If coordinator or specialist or analyst"),
                RANDBETWEEN(7,8),
                7
            )
        )
    )
)</f>
        <v>7</v>
      </c>
      <c r="L1089" s="8" t="str">
        <f ca="1">VLOOKUP($K1089,Education!$A:$B,2,FALSE)</f>
        <v>Undergraduate degree</v>
      </c>
      <c r="M1089" s="7" t="e">
        <f ca="1" xml:space="preserve">
  IF(OR($O1089 = 5, $O1089 = 6, $O1089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89" s="7" t="e">
        <f ca="1">VLOOKUP($M1089,Department!$A:$B,2,FALSE)</f>
        <v>#NUM!</v>
      </c>
      <c r="O1089" s="6">
        <f t="shared" ca="1" si="16"/>
        <v>10</v>
      </c>
      <c r="P1089" s="7" t="str">
        <f ca="1">VLOOKUP($O1089,Role!$A:$B,2,FALSE)</f>
        <v>Trainee</v>
      </c>
      <c r="Q1089" s="6" t="str">
        <f ca="1" xml:space="preserve">
IF($O1089 = 11 + N("Analyst"),
    RANDBETWEEN(5, 7) + N("Jr, Pleno, Sr"),
    ""
)</f>
        <v/>
      </c>
      <c r="R1089" s="7" t="str">
        <f ca="1" xml:space="preserve">
IF($Q1089 &lt;&gt; "",
    VLOOKUP($Q1089,Level!$A:$B,2,FALSE),
    ""
)</f>
        <v/>
      </c>
      <c r="S1089" s="1" t="e">
        <f ca="1" xml:space="preserve">
IF($O1089 = 5 + N("Presidente"),
    27000,
    IF($O1089 = 6 + N("Vice-presidente"),
        23000,
        IF(OR($O1089 = 8, $O1089= 13, $O1089 = 12) + N("Secretária bilíngue ou coordenador ou especialista"),
            8000,
            IF($O1089 = 7 + N("Diretor"),
                15000,
                IF($O1089 = 14 + N("Gerente"),
                    12000,
                    IF($O1089 = 9 + N("Estagiário"),
                        705,
                        IF($O1089 = 10 + N("Trainee"),
                            805,
                            IF($O1089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IF($K1089 = 7,
  500,
  IF($K1089 = 8,
    1000,
    IF($K1089 = 9,
      1500,
      IF($K1089 = 10,
        2000,
        0
      )
    )
  )
)
+
N("Adicional no salário por área")
+
IF($M1089 = 14 + N("Tecnologia da Informação"),
  120,
  IF($M1089 = 16 + N("Vendas"),
    110,
    IF($M1089 = 15 + N("Jurídico"),
      100,
      IF(OR($M1089 = 8, $M1089 = 9, $M1089 = 11) + N("Recursos humanos ou comercial ou comunicação e marketing"),
        80,
        0
      )
    )
  )
)
+
N("Adicionando pegadinha")
+
IF(AND($M1089 = 16, $K1089 = 9, $O1089 = 11, $Q1089 = 5) + N("Se for de vendas, com mestrado, analista sênior"),
  IF(#REF! = 5,
    100,
    0
  )
  +
  IF($I1089 = "M",
    200,
    0
  ),
  0
)</f>
        <v>#NUM!</v>
      </c>
    </row>
    <row r="1090" spans="1:19" ht="14.25" customHeight="1" x14ac:dyDescent="0.2">
      <c r="A1090" s="7" t="s">
        <v>94</v>
      </c>
      <c r="B1090" s="5">
        <f>ROW()</f>
        <v>1090</v>
      </c>
      <c r="C1090" s="6" t="b">
        <v>1</v>
      </c>
      <c r="D1090" s="7" t="e">
        <f ca="1">IF($B1090 = 1 + N("Presidente"),
    127,
    IF($B1090 = 2 + N("Vice-Presidente"),
        72,
        IF($B1090 = 3 + N("Secretária bilíngue"),
            13,
            RANDBETWEEN(5,COUNT(#REF!) + 1)
        )
    )
)</f>
        <v>#NUM!</v>
      </c>
      <c r="E1090" s="7" t="e">
        <f ca="1">VLOOKUP($D1090,#REF!,2,FALSE)</f>
        <v>#NUM!</v>
      </c>
      <c r="F1090" s="7" t="e">
        <f ca="1" xml:space="preserve">
IF($B1090 = 1,
    0,
    RANDBETWEEN(5,COUNT(#REF!) + 1)
)</f>
        <v>#NUM!</v>
      </c>
      <c r="G1090" s="7" t="e">
        <f ca="1" xml:space="preserve">
IF($B1090 = 1 + N("Presidente"),
    "de Orléans e Bragança",
    VLOOKUP($F1090,#REF!,2,FALSE) &amp; " " &amp; VLOOKUP(RANDBETWEEN(5,COUNT(#REF!) + 1),#REF!,2,FALSE)
)</f>
        <v>#NUM!</v>
      </c>
      <c r="H1090" s="7" t="s">
        <v>1186</v>
      </c>
      <c r="I1090" s="7" t="s">
        <v>6</v>
      </c>
      <c r="J1090" s="8">
        <f ca="1" xml:space="preserve">
IF($O1090 = 5 + N("CEO"),
    TODAY() - 16340,
    IF($O1090 = 8 + N("Secretary"),
        RANDBETWEEN(TODAY() - 12418.5, TODAY()-6574.5),
        IF(OR($O1090 = 7, $O1090 = 14),
            RANDBETWEEN(TODAY() - 16071, TODAY() - 8766),
            IF(OR($O1090 = 13, $O1090 = 12, $O1090 = 11),
                RANDBETWEEN(TODAY() - 27393.75, TODAY() - 12783.75),
                RANDBETWEEN(TODAY() - 27393.75, TODAY()-10957.5)
            )
        )
    )
)</f>
        <v>18936</v>
      </c>
      <c r="K1090" s="6">
        <f ca="1" xml:space="preserve">
IF(OR($O1090 = 5, $O1090 = 6) + N("Se for presidente ou vice-presidente"),
    10 + N("Doutor"),
    IF($O1090 = 7 + N("Se for diretor"),
        RANDBETWEEN(8,10) + N("Graduate school or Master’s degree or Doctorate"),
        IF($O1090 = 14 + N("If a manager"),
            RANDBETWEEN(7,9),
            IF(OR($O1090 = 13, $O1090 = 12, $O1090 = 11) + N("If coordinator or specialist or analyst"),
                RANDBETWEEN(7,8),
                7
            )
        )
    )
)</f>
        <v>8</v>
      </c>
      <c r="L1090" s="8" t="str">
        <f ca="1">VLOOKUP($K1090,Education!$A:$B,2,FALSE)</f>
        <v>Graduate school</v>
      </c>
      <c r="M1090" s="7" t="e">
        <f ca="1" xml:space="preserve">
  IF(OR($O1090 = 5, $O1090 = 6, $O1090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0" s="7" t="e">
        <f ca="1">VLOOKUP($M1090,Department!$A:$B,2,FALSE)</f>
        <v>#NUM!</v>
      </c>
      <c r="O1090" s="6">
        <f t="shared" ca="1" si="16"/>
        <v>11</v>
      </c>
      <c r="P1090" s="7" t="str">
        <f ca="1">VLOOKUP($O1090,Role!$A:$B,2,FALSE)</f>
        <v>Analyst</v>
      </c>
      <c r="Q1090" s="6">
        <f ca="1" xml:space="preserve">
IF($O1090 = 11 + N("Analyst"),
    RANDBETWEEN(5, 7) + N("Jr, Pleno, Sr"),
    ""
)</f>
        <v>5</v>
      </c>
      <c r="R1090" s="7" t="e">
        <f ca="1" xml:space="preserve">
IF($Q1090 &lt;&gt; "",
    VLOOKUP($Q1090,Level!$A:$B,2,FALSE),
    ""
)</f>
        <v>#N/A</v>
      </c>
      <c r="S1090" s="1" t="e">
        <f ca="1" xml:space="preserve">
IF($O1090 = 5 + N("Presidente"),
    27000,
    IF($O1090 = 6 + N("Vice-presidente"),
        23000,
        IF(OR($O1090 = 8, $O1090= 13, $O1090 = 12) + N("Secretária bilíngue ou coordenador ou especialista"),
            8000,
            IF($O1090 = 7 + N("Diretor"),
                15000,
                IF($O1090 = 14 + N("Gerente"),
                    12000,
                    IF($O1090 = 9 + N("Estagiário"),
                        705,
                        IF($O1090 = 10 + N("Trainee"),
                            805,
                            IF($O1090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IF($K1090 = 7,
  500,
  IF($K1090 = 8,
    1000,
    IF($K1090 = 9,
      1500,
      IF($K1090 = 10,
        2000,
        0
      )
    )
  )
)
+
N("Adicional no salário por área")
+
IF($M1090 = 14 + N("Tecnologia da Informação"),
  120,
  IF($M1090 = 16 + N("Vendas"),
    110,
    IF($M1090 = 15 + N("Jurídico"),
      100,
      IF(OR($M1090 = 8, $M1090 = 9, $M1090 = 11) + N("Recursos humanos ou comercial ou comunicação e marketing"),
        80,
        0
      )
    )
  )
)
+
N("Adicionando pegadinha")
+
IF(AND($M1090 = 16, $K1090 = 9, $O1090 = 11, $Q1090 = 5) + N("Se for de vendas, com mestrado, analista sênior"),
  IF(#REF! = 5,
    100,
    0
  )
  +
  IF($I1090 = "M",
    200,
    0
  ),
  0
)</f>
        <v>#NUM!</v>
      </c>
    </row>
    <row r="1091" spans="1:19" ht="14.25" customHeight="1" x14ac:dyDescent="0.2">
      <c r="A1091" s="7" t="s">
        <v>94</v>
      </c>
      <c r="B1091" s="5">
        <f>ROW()</f>
        <v>1091</v>
      </c>
      <c r="C1091" s="6" t="b">
        <v>1</v>
      </c>
      <c r="D1091" s="7" t="e">
        <f ca="1">IF($B1091 = 1 + N("Presidente"),
    127,
    IF($B1091 = 2 + N("Vice-Presidente"),
        72,
        IF($B1091 = 3 + N("Secretária bilíngue"),
            13,
            RANDBETWEEN(5,COUNT(#REF!) + 1)
        )
    )
)</f>
        <v>#NUM!</v>
      </c>
      <c r="E1091" s="7" t="e">
        <f ca="1">VLOOKUP($D1091,#REF!,2,FALSE)</f>
        <v>#NUM!</v>
      </c>
      <c r="F1091" s="7" t="e">
        <f ca="1" xml:space="preserve">
IF($B1091 = 1,
    0,
    RANDBETWEEN(5,COUNT(#REF!) + 1)
)</f>
        <v>#NUM!</v>
      </c>
      <c r="G1091" s="7" t="e">
        <f ca="1" xml:space="preserve">
IF($B1091 = 1 + N("Presidente"),
    "de Orléans e Bragança",
    VLOOKUP($F1091,#REF!,2,FALSE) &amp; " " &amp; VLOOKUP(RANDBETWEEN(5,COUNT(#REF!) + 1),#REF!,2,FALSE)
)</f>
        <v>#NUM!</v>
      </c>
      <c r="H1091" s="7" t="s">
        <v>1187</v>
      </c>
      <c r="I1091" s="7" t="s">
        <v>5</v>
      </c>
      <c r="J1091" s="8">
        <f ca="1" xml:space="preserve">
IF($O1091 = 5 + N("CEO"),
    TODAY() - 16340,
    IF($O1091 = 8 + N("Secretary"),
        RANDBETWEEN(TODAY() - 12418.5, TODAY()-6574.5),
        IF(OR($O1091 = 7, $O1091 = 14),
            RANDBETWEEN(TODAY() - 16071, TODAY() - 8766),
            IF(OR($O1091 = 13, $O1091 = 12, $O1091 = 11),
                RANDBETWEEN(TODAY() - 27393.75, TODAY() - 12783.75),
                RANDBETWEEN(TODAY() - 27393.75, TODAY()-10957.5)
            )
        )
    )
)</f>
        <v>26444</v>
      </c>
      <c r="K1091" s="6">
        <f ca="1" xml:space="preserve">
IF(OR($O1091 = 5, $O1091 = 6) + N("Se for presidente ou vice-presidente"),
    10 + N("Doutor"),
    IF($O1091 = 7 + N("Se for diretor"),
        RANDBETWEEN(8,10) + N("Graduate school or Master’s degree or Doctorate"),
        IF($O1091 = 14 + N("If a manager"),
            RANDBETWEEN(7,9),
            IF(OR($O1091 = 13, $O1091 = 12, $O1091 = 11) + N("If coordinator or specialist or analyst"),
                RANDBETWEEN(7,8),
                7
            )
        )
    )
)</f>
        <v>7</v>
      </c>
      <c r="L1091" s="8" t="str">
        <f ca="1">VLOOKUP($K1091,Education!$A:$B,2,FALSE)</f>
        <v>Undergraduate degree</v>
      </c>
      <c r="M1091" s="7" t="e">
        <f ca="1" xml:space="preserve">
  IF(OR($O1091 = 5, $O1091 = 6, $O1091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1" s="7" t="e">
        <f ca="1">VLOOKUP($M1091,Department!$A:$B,2,FALSE)</f>
        <v>#NUM!</v>
      </c>
      <c r="O1091" s="6">
        <f t="shared" ref="O1091:O1154" ca="1" si="17" xml:space="preserve">
IF($B1091 = 1 + N("Se matrícula for 1"),
  5 + N("Presidente"),
  IF($B1091 = 2 + N("Se matrícula for 2"),
    6 + N("Vice-presidente"),
    IF($B1091 = 3 + N("Se matrícula for 3"),
      8 + N("Secretária bilíngue"),
      IF(AND($B1091 &gt;= 4, $B1091 &lt;=14),
        7 + N("Diretor"),
        IF(AND($B1091 &gt;= 15, $B1091 &lt;= 25),
          14 + N("Manager"),
          IF(AND($B1091 &gt;= 26, $B1091 &lt;= 36),
            13 + N("Coordinador"),
            IF(AND($B1091 &gt;= 37, $B1091 &lt;= 47),
              12 + N("Especialista"),
                IF(MOD($B1091,2) = 0,
                  11 + N("Analista"),
                  RANDBETWEEN(9,10) + N("Estagiário ou Trainee")
                )
            )
          )
        )
      )
    )
  )
)</f>
        <v>10</v>
      </c>
      <c r="P1091" s="7" t="str">
        <f ca="1">VLOOKUP($O1091,Role!$A:$B,2,FALSE)</f>
        <v>Trainee</v>
      </c>
      <c r="Q1091" s="6" t="str">
        <f ca="1" xml:space="preserve">
IF($O1091 = 11 + N("Analyst"),
    RANDBETWEEN(5, 7) + N("Jr, Pleno, Sr"),
    ""
)</f>
        <v/>
      </c>
      <c r="R1091" s="7" t="str">
        <f ca="1" xml:space="preserve">
IF($Q1091 &lt;&gt; "",
    VLOOKUP($Q1091,Level!$A:$B,2,FALSE),
    ""
)</f>
        <v/>
      </c>
      <c r="S1091" s="1" t="e">
        <f ca="1" xml:space="preserve">
IF($O1091 = 5 + N("Presidente"),
    27000,
    IF($O1091 = 6 + N("Vice-presidente"),
        23000,
        IF(OR($O1091 = 8, $O1091= 13, $O1091 = 12) + N("Secretária bilíngue ou coordenador ou especialista"),
            8000,
            IF($O1091 = 7 + N("Diretor"),
                15000,
                IF($O1091 = 14 + N("Gerente"),
                    12000,
                    IF($O1091 = 9 + N("Estagiário"),
                        705,
                        IF($O1091 = 10 + N("Trainee"),
                            805,
                            IF($O1091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IF($K1091 = 7,
  500,
  IF($K1091 = 8,
    1000,
    IF($K1091 = 9,
      1500,
      IF($K1091 = 10,
        2000,
        0
      )
    )
  )
)
+
N("Adicional no salário por área")
+
IF($M1091 = 14 + N("Tecnologia da Informação"),
  120,
  IF($M1091 = 16 + N("Vendas"),
    110,
    IF($M1091 = 15 + N("Jurídico"),
      100,
      IF(OR($M1091 = 8, $M1091 = 9, $M1091 = 11) + N("Recursos humanos ou comercial ou comunicação e marketing"),
        80,
        0
      )
    )
  )
)
+
N("Adicionando pegadinha")
+
IF(AND($M1091 = 16, $K1091 = 9, $O1091 = 11, $Q1091 = 5) + N("Se for de vendas, com mestrado, analista sênior"),
  IF(#REF! = 5,
    100,
    0
  )
  +
  IF($I1091 = "M",
    200,
    0
  ),
  0
)</f>
        <v>#NUM!</v>
      </c>
    </row>
    <row r="1092" spans="1:19" ht="14.25" customHeight="1" x14ac:dyDescent="0.2">
      <c r="A1092" s="7" t="s">
        <v>94</v>
      </c>
      <c r="B1092" s="5">
        <f>ROW()</f>
        <v>1092</v>
      </c>
      <c r="C1092" s="6" t="b">
        <v>1</v>
      </c>
      <c r="D1092" s="7" t="e">
        <f ca="1">IF($B1092 = 1 + N("Presidente"),
    127,
    IF($B1092 = 2 + N("Vice-Presidente"),
        72,
        IF($B1092 = 3 + N("Secretária bilíngue"),
            13,
            RANDBETWEEN(5,COUNT(#REF!) + 1)
        )
    )
)</f>
        <v>#NUM!</v>
      </c>
      <c r="E1092" s="7" t="e">
        <f ca="1">VLOOKUP($D1092,#REF!,2,FALSE)</f>
        <v>#NUM!</v>
      </c>
      <c r="F1092" s="7" t="e">
        <f ca="1" xml:space="preserve">
IF($B1092 = 1,
    0,
    RANDBETWEEN(5,COUNT(#REF!) + 1)
)</f>
        <v>#NUM!</v>
      </c>
      <c r="G1092" s="7" t="e">
        <f ca="1" xml:space="preserve">
IF($B1092 = 1 + N("Presidente"),
    "de Orléans e Bragança",
    VLOOKUP($F1092,#REF!,2,FALSE) &amp; " " &amp; VLOOKUP(RANDBETWEEN(5,COUNT(#REF!) + 1),#REF!,2,FALSE)
)</f>
        <v>#NUM!</v>
      </c>
      <c r="H1092" s="7" t="s">
        <v>1188</v>
      </c>
      <c r="I1092" s="7" t="s">
        <v>6</v>
      </c>
      <c r="J1092" s="8">
        <f ca="1" xml:space="preserve">
IF($O1092 = 5 + N("CEO"),
    TODAY() - 16340,
    IF($O1092 = 8 + N("Secretary"),
        RANDBETWEEN(TODAY() - 12418.5, TODAY()-6574.5),
        IF(OR($O1092 = 7, $O1092 = 14),
            RANDBETWEEN(TODAY() - 16071, TODAY() - 8766),
            IF(OR($O1092 = 13, $O1092 = 12, $O1092 = 11),
                RANDBETWEEN(TODAY() - 27393.75, TODAY() - 12783.75),
                RANDBETWEEN(TODAY() - 27393.75, TODAY()-10957.5)
            )
        )
    )
)</f>
        <v>23642</v>
      </c>
      <c r="K1092" s="6">
        <f ca="1" xml:space="preserve">
IF(OR($O1092 = 5, $O1092 = 6) + N("Se for presidente ou vice-presidente"),
    10 + N("Doutor"),
    IF($O1092 = 7 + N("Se for diretor"),
        RANDBETWEEN(8,10) + N("Graduate school or Master’s degree or Doctorate"),
        IF($O1092 = 14 + N("If a manager"),
            RANDBETWEEN(7,9),
            IF(OR($O1092 = 13, $O1092 = 12, $O1092 = 11) + N("If coordinator or specialist or analyst"),
                RANDBETWEEN(7,8),
                7
            )
        )
    )
)</f>
        <v>8</v>
      </c>
      <c r="L1092" s="8" t="str">
        <f ca="1">VLOOKUP($K1092,Education!$A:$B,2,FALSE)</f>
        <v>Graduate school</v>
      </c>
      <c r="M1092" s="7" t="e">
        <f ca="1" xml:space="preserve">
  IF(OR($O1092 = 5, $O1092 = 6, $O1092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2" s="7" t="e">
        <f ca="1">VLOOKUP($M1092,Department!$A:$B,2,FALSE)</f>
        <v>#NUM!</v>
      </c>
      <c r="O1092" s="6">
        <f t="shared" ca="1" si="17"/>
        <v>11</v>
      </c>
      <c r="P1092" s="7" t="str">
        <f ca="1">VLOOKUP($O1092,Role!$A:$B,2,FALSE)</f>
        <v>Analyst</v>
      </c>
      <c r="Q1092" s="6">
        <f ca="1" xml:space="preserve">
IF($O1092 = 11 + N("Analyst"),
    RANDBETWEEN(5, 7) + N("Jr, Pleno, Sr"),
    ""
)</f>
        <v>6</v>
      </c>
      <c r="R1092" s="7" t="e">
        <f ca="1" xml:space="preserve">
IF($Q1092 &lt;&gt; "",
    VLOOKUP($Q1092,Level!$A:$B,2,FALSE),
    ""
)</f>
        <v>#N/A</v>
      </c>
      <c r="S1092" s="1" t="e">
        <f ca="1" xml:space="preserve">
IF($O1092 = 5 + N("Presidente"),
    27000,
    IF($O1092 = 6 + N("Vice-presidente"),
        23000,
        IF(OR($O1092 = 8, $O1092= 13, $O1092 = 12) + N("Secretária bilíngue ou coordenador ou especialista"),
            8000,
            IF($O1092 = 7 + N("Diretor"),
                15000,
                IF($O1092 = 14 + N("Gerente"),
                    12000,
                    IF($O1092 = 9 + N("Estagiário"),
                        705,
                        IF($O1092 = 10 + N("Trainee"),
                            805,
                            IF($O1092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IF($K1092 = 7,
  500,
  IF($K1092 = 8,
    1000,
    IF($K1092 = 9,
      1500,
      IF($K1092 = 10,
        2000,
        0
      )
    )
  )
)
+
N("Adicional no salário por área")
+
IF($M1092 = 14 + N("Tecnologia da Informação"),
  120,
  IF($M1092 = 16 + N("Vendas"),
    110,
    IF($M1092 = 15 + N("Jurídico"),
      100,
      IF(OR($M1092 = 8, $M1092 = 9, $M1092 = 11) + N("Recursos humanos ou comercial ou comunicação e marketing"),
        80,
        0
      )
    )
  )
)
+
N("Adicionando pegadinha")
+
IF(AND($M1092 = 16, $K1092 = 9, $O1092 = 11, $Q1092 = 5) + N("Se for de vendas, com mestrado, analista sênior"),
  IF(#REF! = 5,
    100,
    0
  )
  +
  IF($I1092 = "M",
    200,
    0
  ),
  0
)</f>
        <v>#NUM!</v>
      </c>
    </row>
    <row r="1093" spans="1:19" ht="14.25" customHeight="1" x14ac:dyDescent="0.2">
      <c r="A1093" s="7" t="s">
        <v>94</v>
      </c>
      <c r="B1093" s="5">
        <f>ROW()</f>
        <v>1093</v>
      </c>
      <c r="C1093" s="6" t="b">
        <v>1</v>
      </c>
      <c r="D1093" s="7" t="e">
        <f ca="1">IF($B1093 = 1 + N("Presidente"),
    127,
    IF($B1093 = 2 + N("Vice-Presidente"),
        72,
        IF($B1093 = 3 + N("Secretária bilíngue"),
            13,
            RANDBETWEEN(5,COUNT(#REF!) + 1)
        )
    )
)</f>
        <v>#NUM!</v>
      </c>
      <c r="E1093" s="7" t="e">
        <f ca="1">VLOOKUP($D1093,#REF!,2,FALSE)</f>
        <v>#NUM!</v>
      </c>
      <c r="F1093" s="7" t="e">
        <f ca="1" xml:space="preserve">
IF($B1093 = 1,
    0,
    RANDBETWEEN(5,COUNT(#REF!) + 1)
)</f>
        <v>#NUM!</v>
      </c>
      <c r="G1093" s="7" t="e">
        <f ca="1" xml:space="preserve">
IF($B1093 = 1 + N("Presidente"),
    "de Orléans e Bragança",
    VLOOKUP($F1093,#REF!,2,FALSE) &amp; " " &amp; VLOOKUP(RANDBETWEEN(5,COUNT(#REF!) + 1),#REF!,2,FALSE)
)</f>
        <v>#NUM!</v>
      </c>
      <c r="H1093" s="7" t="s">
        <v>1189</v>
      </c>
      <c r="I1093" s="7" t="s">
        <v>5</v>
      </c>
      <c r="J1093" s="8">
        <f ca="1" xml:space="preserve">
IF($O1093 = 5 + N("CEO"),
    TODAY() - 16340,
    IF($O1093 = 8 + N("Secretary"),
        RANDBETWEEN(TODAY() - 12418.5, TODAY()-6574.5),
        IF(OR($O1093 = 7, $O1093 = 14),
            RANDBETWEEN(TODAY() - 16071, TODAY() - 8766),
            IF(OR($O1093 = 13, $O1093 = 12, $O1093 = 11),
                RANDBETWEEN(TODAY() - 27393.75, TODAY() - 12783.75),
                RANDBETWEEN(TODAY() - 27393.75, TODAY()-10957.5)
            )
        )
    )
)</f>
        <v>32008</v>
      </c>
      <c r="K1093" s="6">
        <f ca="1" xml:space="preserve">
IF(OR($O1093 = 5, $O1093 = 6) + N("Se for presidente ou vice-presidente"),
    10 + N("Doutor"),
    IF($O1093 = 7 + N("Se for diretor"),
        RANDBETWEEN(8,10) + N("Graduate school or Master’s degree or Doctorate"),
        IF($O1093 = 14 + N("If a manager"),
            RANDBETWEEN(7,9),
            IF(OR($O1093 = 13, $O1093 = 12, $O1093 = 11) + N("If coordinator or specialist or analyst"),
                RANDBETWEEN(7,8),
                7
            )
        )
    )
)</f>
        <v>7</v>
      </c>
      <c r="L1093" s="8" t="str">
        <f ca="1">VLOOKUP($K1093,Education!$A:$B,2,FALSE)</f>
        <v>Undergraduate degree</v>
      </c>
      <c r="M1093" s="7" t="e">
        <f ca="1" xml:space="preserve">
  IF(OR($O1093 = 5, $O1093 = 6, $O1093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3" s="7" t="e">
        <f ca="1">VLOOKUP($M1093,Department!$A:$B,2,FALSE)</f>
        <v>#NUM!</v>
      </c>
      <c r="O1093" s="6">
        <f t="shared" ca="1" si="17"/>
        <v>9</v>
      </c>
      <c r="P1093" s="7" t="str">
        <f ca="1">VLOOKUP($O1093,Role!$A:$B,2,FALSE)</f>
        <v>Intern</v>
      </c>
      <c r="Q1093" s="6" t="str">
        <f ca="1" xml:space="preserve">
IF($O1093 = 11 + N("Analyst"),
    RANDBETWEEN(5, 7) + N("Jr, Pleno, Sr"),
    ""
)</f>
        <v/>
      </c>
      <c r="R1093" s="7" t="str">
        <f ca="1" xml:space="preserve">
IF($Q1093 &lt;&gt; "",
    VLOOKUP($Q1093,Level!$A:$B,2,FALSE),
    ""
)</f>
        <v/>
      </c>
      <c r="S1093" s="1" t="e">
        <f ca="1" xml:space="preserve">
IF($O1093 = 5 + N("Presidente"),
    27000,
    IF($O1093 = 6 + N("Vice-presidente"),
        23000,
        IF(OR($O1093 = 8, $O1093= 13, $O1093 = 12) + N("Secretária bilíngue ou coordenador ou especialista"),
            8000,
            IF($O1093 = 7 + N("Diretor"),
                15000,
                IF($O1093 = 14 + N("Gerente"),
                    12000,
                    IF($O1093 = 9 + N("Estagiário"),
                        705,
                        IF($O1093 = 10 + N("Trainee"),
                            805,
                            IF($O1093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IF($K1093 = 7,
  500,
  IF($K1093 = 8,
    1000,
    IF($K1093 = 9,
      1500,
      IF($K1093 = 10,
        2000,
        0
      )
    )
  )
)
+
N("Adicional no salário por área")
+
IF($M1093 = 14 + N("Tecnologia da Informação"),
  120,
  IF($M1093 = 16 + N("Vendas"),
    110,
    IF($M1093 = 15 + N("Jurídico"),
      100,
      IF(OR($M1093 = 8, $M1093 = 9, $M1093 = 11) + N("Recursos humanos ou comercial ou comunicação e marketing"),
        80,
        0
      )
    )
  )
)
+
N("Adicionando pegadinha")
+
IF(AND($M1093 = 16, $K1093 = 9, $O1093 = 11, $Q1093 = 5) + N("Se for de vendas, com mestrado, analista sênior"),
  IF(#REF! = 5,
    100,
    0
  )
  +
  IF($I1093 = "M",
    200,
    0
  ),
  0
)</f>
        <v>#NUM!</v>
      </c>
    </row>
    <row r="1094" spans="1:19" ht="14.25" customHeight="1" x14ac:dyDescent="0.2">
      <c r="A1094" s="7" t="s">
        <v>94</v>
      </c>
      <c r="B1094" s="5">
        <f>ROW()</f>
        <v>1094</v>
      </c>
      <c r="C1094" s="6" t="b">
        <v>1</v>
      </c>
      <c r="D1094" s="7" t="e">
        <f ca="1">IF($B1094 = 1 + N("Presidente"),
    127,
    IF($B1094 = 2 + N("Vice-Presidente"),
        72,
        IF($B1094 = 3 + N("Secretária bilíngue"),
            13,
            RANDBETWEEN(5,COUNT(#REF!) + 1)
        )
    )
)</f>
        <v>#NUM!</v>
      </c>
      <c r="E1094" s="7" t="e">
        <f ca="1">VLOOKUP($D1094,#REF!,2,FALSE)</f>
        <v>#NUM!</v>
      </c>
      <c r="F1094" s="7" t="e">
        <f ca="1" xml:space="preserve">
IF($B1094 = 1,
    0,
    RANDBETWEEN(5,COUNT(#REF!) + 1)
)</f>
        <v>#NUM!</v>
      </c>
      <c r="G1094" s="7" t="e">
        <f ca="1" xml:space="preserve">
IF($B1094 = 1 + N("Presidente"),
    "de Orléans e Bragança",
    VLOOKUP($F1094,#REF!,2,FALSE) &amp; " " &amp; VLOOKUP(RANDBETWEEN(5,COUNT(#REF!) + 1),#REF!,2,FALSE)
)</f>
        <v>#NUM!</v>
      </c>
      <c r="H1094" s="7" t="s">
        <v>1190</v>
      </c>
      <c r="I1094" s="7" t="s">
        <v>5</v>
      </c>
      <c r="J1094" s="8">
        <f ca="1" xml:space="preserve">
IF($O1094 = 5 + N("CEO"),
    TODAY() - 16340,
    IF($O1094 = 8 + N("Secretary"),
        RANDBETWEEN(TODAY() - 12418.5, TODAY()-6574.5),
        IF(OR($O1094 = 7, $O1094 = 14),
            RANDBETWEEN(TODAY() - 16071, TODAY() - 8766),
            IF(OR($O1094 = 13, $O1094 = 12, $O1094 = 11),
                RANDBETWEEN(TODAY() - 27393.75, TODAY() - 12783.75),
                RANDBETWEEN(TODAY() - 27393.75, TODAY()-10957.5)
            )
        )
    )
)</f>
        <v>30573</v>
      </c>
      <c r="K1094" s="6">
        <f ca="1" xml:space="preserve">
IF(OR($O1094 = 5, $O1094 = 6) + N("Se for presidente ou vice-presidente"),
    10 + N("Doutor"),
    IF($O1094 = 7 + N("Se for diretor"),
        RANDBETWEEN(8,10) + N("Graduate school or Master’s degree or Doctorate"),
        IF($O1094 = 14 + N("If a manager"),
            RANDBETWEEN(7,9),
            IF(OR($O1094 = 13, $O1094 = 12, $O1094 = 11) + N("If coordinator or specialist or analyst"),
                RANDBETWEEN(7,8),
                7
            )
        )
    )
)</f>
        <v>8</v>
      </c>
      <c r="L1094" s="8" t="str">
        <f ca="1">VLOOKUP($K1094,Education!$A:$B,2,FALSE)</f>
        <v>Graduate school</v>
      </c>
      <c r="M1094" s="7" t="e">
        <f ca="1" xml:space="preserve">
  IF(OR($O1094 = 5, $O1094 = 6, $O1094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4" s="7" t="e">
        <f ca="1">VLOOKUP($M1094,Department!$A:$B,2,FALSE)</f>
        <v>#NUM!</v>
      </c>
      <c r="O1094" s="6">
        <f t="shared" ca="1" si="17"/>
        <v>11</v>
      </c>
      <c r="P1094" s="7" t="str">
        <f ca="1">VLOOKUP($O1094,Role!$A:$B,2,FALSE)</f>
        <v>Analyst</v>
      </c>
      <c r="Q1094" s="6">
        <f ca="1" xml:space="preserve">
IF($O1094 = 11 + N("Analyst"),
    RANDBETWEEN(5, 7) + N("Jr, Pleno, Sr"),
    ""
)</f>
        <v>7</v>
      </c>
      <c r="R1094" s="7" t="e">
        <f ca="1" xml:space="preserve">
IF($Q1094 &lt;&gt; "",
    VLOOKUP($Q1094,Level!$A:$B,2,FALSE),
    ""
)</f>
        <v>#N/A</v>
      </c>
      <c r="S1094" s="1" t="e">
        <f ca="1" xml:space="preserve">
IF($O1094 = 5 + N("Presidente"),
    27000,
    IF($O1094 = 6 + N("Vice-presidente"),
        23000,
        IF(OR($O1094 = 8, $O1094= 13, $O1094 = 12) + N("Secretária bilíngue ou coordenador ou especialista"),
            8000,
            IF($O1094 = 7 + N("Diretor"),
                15000,
                IF($O1094 = 14 + N("Gerente"),
                    12000,
                    IF($O1094 = 9 + N("Estagiário"),
                        705,
                        IF($O1094 = 10 + N("Trainee"),
                            805,
                            IF($O1094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IF($K1094 = 7,
  500,
  IF($K1094 = 8,
    1000,
    IF($K1094 = 9,
      1500,
      IF($K1094 = 10,
        2000,
        0
      )
    )
  )
)
+
N("Adicional no salário por área")
+
IF($M1094 = 14 + N("Tecnologia da Informação"),
  120,
  IF($M1094 = 16 + N("Vendas"),
    110,
    IF($M1094 = 15 + N("Jurídico"),
      100,
      IF(OR($M1094 = 8, $M1094 = 9, $M1094 = 11) + N("Recursos humanos ou comercial ou comunicação e marketing"),
        80,
        0
      )
    )
  )
)
+
N("Adicionando pegadinha")
+
IF(AND($M1094 = 16, $K1094 = 9, $O1094 = 11, $Q1094 = 5) + N("Se for de vendas, com mestrado, analista sênior"),
  IF(#REF! = 5,
    100,
    0
  )
  +
  IF($I1094 = "M",
    200,
    0
  ),
  0
)</f>
        <v>#NUM!</v>
      </c>
    </row>
    <row r="1095" spans="1:19" ht="14.25" customHeight="1" x14ac:dyDescent="0.2">
      <c r="A1095" s="7" t="s">
        <v>94</v>
      </c>
      <c r="B1095" s="5">
        <f>ROW()</f>
        <v>1095</v>
      </c>
      <c r="C1095" s="6" t="b">
        <v>1</v>
      </c>
      <c r="D1095" s="7" t="e">
        <f ca="1">IF($B1095 = 1 + N("Presidente"),
    127,
    IF($B1095 = 2 + N("Vice-Presidente"),
        72,
        IF($B1095 = 3 + N("Secretária bilíngue"),
            13,
            RANDBETWEEN(5,COUNT(#REF!) + 1)
        )
    )
)</f>
        <v>#NUM!</v>
      </c>
      <c r="E1095" s="7" t="e">
        <f ca="1">VLOOKUP($D1095,#REF!,2,FALSE)</f>
        <v>#NUM!</v>
      </c>
      <c r="F1095" s="7" t="e">
        <f ca="1" xml:space="preserve">
IF($B1095 = 1,
    0,
    RANDBETWEEN(5,COUNT(#REF!) + 1)
)</f>
        <v>#NUM!</v>
      </c>
      <c r="G1095" s="7" t="e">
        <f ca="1" xml:space="preserve">
IF($B1095 = 1 + N("Presidente"),
    "de Orléans e Bragança",
    VLOOKUP($F1095,#REF!,2,FALSE) &amp; " " &amp; VLOOKUP(RANDBETWEEN(5,COUNT(#REF!) + 1),#REF!,2,FALSE)
)</f>
        <v>#NUM!</v>
      </c>
      <c r="H1095" s="7" t="s">
        <v>1191</v>
      </c>
      <c r="I1095" s="7" t="s">
        <v>5</v>
      </c>
      <c r="J1095" s="8">
        <f ca="1" xml:space="preserve">
IF($O1095 = 5 + N("CEO"),
    TODAY() - 16340,
    IF($O1095 = 8 + N("Secretary"),
        RANDBETWEEN(TODAY() - 12418.5, TODAY()-6574.5),
        IF(OR($O1095 = 7, $O1095 = 14),
            RANDBETWEEN(TODAY() - 16071, TODAY() - 8766),
            IF(OR($O1095 = 13, $O1095 = 12, $O1095 = 11),
                RANDBETWEEN(TODAY() - 27393.75, TODAY() - 12783.75),
                RANDBETWEEN(TODAY() - 27393.75, TODAY()-10957.5)
            )
        )
    )
)</f>
        <v>25898</v>
      </c>
      <c r="K1095" s="6">
        <f ca="1" xml:space="preserve">
IF(OR($O1095 = 5, $O1095 = 6) + N("Se for presidente ou vice-presidente"),
    10 + N("Doutor"),
    IF($O1095 = 7 + N("Se for diretor"),
        RANDBETWEEN(8,10) + N("Graduate school or Master’s degree or Doctorate"),
        IF($O1095 = 14 + N("If a manager"),
            RANDBETWEEN(7,9),
            IF(OR($O1095 = 13, $O1095 = 12, $O1095 = 11) + N("If coordinator or specialist or analyst"),
                RANDBETWEEN(7,8),
                7
            )
        )
    )
)</f>
        <v>7</v>
      </c>
      <c r="L1095" s="8" t="str">
        <f ca="1">VLOOKUP($K1095,Education!$A:$B,2,FALSE)</f>
        <v>Undergraduate degree</v>
      </c>
      <c r="M1095" s="7" t="e">
        <f ca="1" xml:space="preserve">
  IF(OR($O1095 = 5, $O1095 = 6, $O1095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5" s="7" t="e">
        <f ca="1">VLOOKUP($M1095,Department!$A:$B,2,FALSE)</f>
        <v>#NUM!</v>
      </c>
      <c r="O1095" s="6">
        <f t="shared" ca="1" si="17"/>
        <v>9</v>
      </c>
      <c r="P1095" s="7" t="str">
        <f ca="1">VLOOKUP($O1095,Role!$A:$B,2,FALSE)</f>
        <v>Intern</v>
      </c>
      <c r="Q1095" s="6" t="str">
        <f ca="1" xml:space="preserve">
IF($O1095 = 11 + N("Analyst"),
    RANDBETWEEN(5, 7) + N("Jr, Pleno, Sr"),
    ""
)</f>
        <v/>
      </c>
      <c r="R1095" s="7" t="str">
        <f ca="1" xml:space="preserve">
IF($Q1095 &lt;&gt; "",
    VLOOKUP($Q1095,Level!$A:$B,2,FALSE),
    ""
)</f>
        <v/>
      </c>
      <c r="S1095" s="1" t="e">
        <f ca="1" xml:space="preserve">
IF($O1095 = 5 + N("Presidente"),
    27000,
    IF($O1095 = 6 + N("Vice-presidente"),
        23000,
        IF(OR($O1095 = 8, $O1095= 13, $O1095 = 12) + N("Secretária bilíngue ou coordenador ou especialista"),
            8000,
            IF($O1095 = 7 + N("Diretor"),
                15000,
                IF($O1095 = 14 + N("Gerente"),
                    12000,
                    IF($O1095 = 9 + N("Estagiário"),
                        705,
                        IF($O1095 = 10 + N("Trainee"),
                            805,
                            IF($O1095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IF($K1095 = 7,
  500,
  IF($K1095 = 8,
    1000,
    IF($K1095 = 9,
      1500,
      IF($K1095 = 10,
        2000,
        0
      )
    )
  )
)
+
N("Adicional no salário por área")
+
IF($M1095 = 14 + N("Tecnologia da Informação"),
  120,
  IF($M1095 = 16 + N("Vendas"),
    110,
    IF($M1095 = 15 + N("Jurídico"),
      100,
      IF(OR($M1095 = 8, $M1095 = 9, $M1095 = 11) + N("Recursos humanos ou comercial ou comunicação e marketing"),
        80,
        0
      )
    )
  )
)
+
N("Adicionando pegadinha")
+
IF(AND($M1095 = 16, $K1095 = 9, $O1095 = 11, $Q1095 = 5) + N("Se for de vendas, com mestrado, analista sênior"),
  IF(#REF! = 5,
    100,
    0
  )
  +
  IF($I1095 = "M",
    200,
    0
  ),
  0
)</f>
        <v>#NUM!</v>
      </c>
    </row>
    <row r="1096" spans="1:19" ht="14.25" customHeight="1" x14ac:dyDescent="0.2">
      <c r="A1096" s="7" t="s">
        <v>94</v>
      </c>
      <c r="B1096" s="5">
        <f>ROW()</f>
        <v>1096</v>
      </c>
      <c r="C1096" s="6" t="b">
        <v>1</v>
      </c>
      <c r="D1096" s="7" t="e">
        <f ca="1">IF($B1096 = 1 + N("Presidente"),
    127,
    IF($B1096 = 2 + N("Vice-Presidente"),
        72,
        IF($B1096 = 3 + N("Secretária bilíngue"),
            13,
            RANDBETWEEN(5,COUNT(#REF!) + 1)
        )
    )
)</f>
        <v>#NUM!</v>
      </c>
      <c r="E1096" s="7" t="e">
        <f ca="1">VLOOKUP($D1096,#REF!,2,FALSE)</f>
        <v>#NUM!</v>
      </c>
      <c r="F1096" s="7" t="e">
        <f ca="1" xml:space="preserve">
IF($B1096 = 1,
    0,
    RANDBETWEEN(5,COUNT(#REF!) + 1)
)</f>
        <v>#NUM!</v>
      </c>
      <c r="G1096" s="7" t="e">
        <f ca="1" xml:space="preserve">
IF($B1096 = 1 + N("Presidente"),
    "de Orléans e Bragança",
    VLOOKUP($F1096,#REF!,2,FALSE) &amp; " " &amp; VLOOKUP(RANDBETWEEN(5,COUNT(#REF!) + 1),#REF!,2,FALSE)
)</f>
        <v>#NUM!</v>
      </c>
      <c r="H1096" s="7" t="s">
        <v>1192</v>
      </c>
      <c r="I1096" s="7" t="s">
        <v>6</v>
      </c>
      <c r="J1096" s="8">
        <f ca="1" xml:space="preserve">
IF($O1096 = 5 + N("CEO"),
    TODAY() - 16340,
    IF($O1096 = 8 + N("Secretary"),
        RANDBETWEEN(TODAY() - 12418.5, TODAY()-6574.5),
        IF(OR($O1096 = 7, $O1096 = 14),
            RANDBETWEEN(TODAY() - 16071, TODAY() - 8766),
            IF(OR($O1096 = 13, $O1096 = 12, $O1096 = 11),
                RANDBETWEEN(TODAY() - 27393.75, TODAY() - 12783.75),
                RANDBETWEEN(TODAY() - 27393.75, TODAY()-10957.5)
            )
        )
    )
)</f>
        <v>27089</v>
      </c>
      <c r="K1096" s="6">
        <f ca="1" xml:space="preserve">
IF(OR($O1096 = 5, $O1096 = 6) + N("Se for presidente ou vice-presidente"),
    10 + N("Doutor"),
    IF($O1096 = 7 + N("Se for diretor"),
        RANDBETWEEN(8,10) + N("Graduate school or Master’s degree or Doctorate"),
        IF($O1096 = 14 + N("If a manager"),
            RANDBETWEEN(7,9),
            IF(OR($O1096 = 13, $O1096 = 12, $O1096 = 11) + N("If coordinator or specialist or analyst"),
                RANDBETWEEN(7,8),
                7
            )
        )
    )
)</f>
        <v>7</v>
      </c>
      <c r="L1096" s="8" t="str">
        <f ca="1">VLOOKUP($K1096,Education!$A:$B,2,FALSE)</f>
        <v>Undergraduate degree</v>
      </c>
      <c r="M1096" s="7" t="e">
        <f ca="1" xml:space="preserve">
  IF(OR($O1096 = 5, $O1096 = 6, $O1096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6" s="7" t="e">
        <f ca="1">VLOOKUP($M1096,Department!$A:$B,2,FALSE)</f>
        <v>#NUM!</v>
      </c>
      <c r="O1096" s="6">
        <f t="shared" ca="1" si="17"/>
        <v>11</v>
      </c>
      <c r="P1096" s="7" t="str">
        <f ca="1">VLOOKUP($O1096,Role!$A:$B,2,FALSE)</f>
        <v>Analyst</v>
      </c>
      <c r="Q1096" s="6">
        <f ca="1" xml:space="preserve">
IF($O1096 = 11 + N("Analyst"),
    RANDBETWEEN(5, 7) + N("Jr, Pleno, Sr"),
    ""
)</f>
        <v>6</v>
      </c>
      <c r="R1096" s="7" t="e">
        <f ca="1" xml:space="preserve">
IF($Q1096 &lt;&gt; "",
    VLOOKUP($Q1096,Level!$A:$B,2,FALSE),
    ""
)</f>
        <v>#N/A</v>
      </c>
      <c r="S1096" s="1" t="e">
        <f ca="1" xml:space="preserve">
IF($O1096 = 5 + N("Presidente"),
    27000,
    IF($O1096 = 6 + N("Vice-presidente"),
        23000,
        IF(OR($O1096 = 8, $O1096= 13, $O1096 = 12) + N("Secretária bilíngue ou coordenador ou especialista"),
            8000,
            IF($O1096 = 7 + N("Diretor"),
                15000,
                IF($O1096 = 14 + N("Gerente"),
                    12000,
                    IF($O1096 = 9 + N("Estagiário"),
                        705,
                        IF($O1096 = 10 + N("Trainee"),
                            805,
                            IF($O1096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IF($K1096 = 7,
  500,
  IF($K1096 = 8,
    1000,
    IF($K1096 = 9,
      1500,
      IF($K1096 = 10,
        2000,
        0
      )
    )
  )
)
+
N("Adicional no salário por área")
+
IF($M1096 = 14 + N("Tecnologia da Informação"),
  120,
  IF($M1096 = 16 + N("Vendas"),
    110,
    IF($M1096 = 15 + N("Jurídico"),
      100,
      IF(OR($M1096 = 8, $M1096 = 9, $M1096 = 11) + N("Recursos humanos ou comercial ou comunicação e marketing"),
        80,
        0
      )
    )
  )
)
+
N("Adicionando pegadinha")
+
IF(AND($M1096 = 16, $K1096 = 9, $O1096 = 11, $Q1096 = 5) + N("Se for de vendas, com mestrado, analista sênior"),
  IF(#REF! = 5,
    100,
    0
  )
  +
  IF($I1096 = "M",
    200,
    0
  ),
  0
)</f>
        <v>#NUM!</v>
      </c>
    </row>
    <row r="1097" spans="1:19" ht="14.25" customHeight="1" x14ac:dyDescent="0.2">
      <c r="A1097" s="7" t="s">
        <v>94</v>
      </c>
      <c r="B1097" s="5">
        <f>ROW()</f>
        <v>1097</v>
      </c>
      <c r="C1097" s="6" t="b">
        <v>1</v>
      </c>
      <c r="D1097" s="7" t="e">
        <f ca="1">IF($B1097 = 1 + N("Presidente"),
    127,
    IF($B1097 = 2 + N("Vice-Presidente"),
        72,
        IF($B1097 = 3 + N("Secretária bilíngue"),
            13,
            RANDBETWEEN(5,COUNT(#REF!) + 1)
        )
    )
)</f>
        <v>#NUM!</v>
      </c>
      <c r="E1097" s="7" t="e">
        <f ca="1">VLOOKUP($D1097,#REF!,2,FALSE)</f>
        <v>#NUM!</v>
      </c>
      <c r="F1097" s="7" t="e">
        <f ca="1" xml:space="preserve">
IF($B1097 = 1,
    0,
    RANDBETWEEN(5,COUNT(#REF!) + 1)
)</f>
        <v>#NUM!</v>
      </c>
      <c r="G1097" s="7" t="e">
        <f ca="1" xml:space="preserve">
IF($B1097 = 1 + N("Presidente"),
    "de Orléans e Bragança",
    VLOOKUP($F1097,#REF!,2,FALSE) &amp; " " &amp; VLOOKUP(RANDBETWEEN(5,COUNT(#REF!) + 1),#REF!,2,FALSE)
)</f>
        <v>#NUM!</v>
      </c>
      <c r="H1097" s="7" t="s">
        <v>1193</v>
      </c>
      <c r="I1097" s="7" t="s">
        <v>5</v>
      </c>
      <c r="J1097" s="8">
        <f ca="1" xml:space="preserve">
IF($O1097 = 5 + N("CEO"),
    TODAY() - 16340,
    IF($O1097 = 8 + N("Secretary"),
        RANDBETWEEN(TODAY() - 12418.5, TODAY()-6574.5),
        IF(OR($O1097 = 7, $O1097 = 14),
            RANDBETWEEN(TODAY() - 16071, TODAY() - 8766),
            IF(OR($O1097 = 13, $O1097 = 12, $O1097 = 11),
                RANDBETWEEN(TODAY() - 27393.75, TODAY() - 12783.75),
                RANDBETWEEN(TODAY() - 27393.75, TODAY()-10957.5)
            )
        )
    )
)</f>
        <v>31332</v>
      </c>
      <c r="K1097" s="6">
        <f ca="1" xml:space="preserve">
IF(OR($O1097 = 5, $O1097 = 6) + N("Se for presidente ou vice-presidente"),
    10 + N("Doutor"),
    IF($O1097 = 7 + N("Se for diretor"),
        RANDBETWEEN(8,10) + N("Graduate school or Master’s degree or Doctorate"),
        IF($O1097 = 14 + N("If a manager"),
            RANDBETWEEN(7,9),
            IF(OR($O1097 = 13, $O1097 = 12, $O1097 = 11) + N("If coordinator or specialist or analyst"),
                RANDBETWEEN(7,8),
                7
            )
        )
    )
)</f>
        <v>7</v>
      </c>
      <c r="L1097" s="8" t="str">
        <f ca="1">VLOOKUP($K1097,Education!$A:$B,2,FALSE)</f>
        <v>Undergraduate degree</v>
      </c>
      <c r="M1097" s="7" t="e">
        <f ca="1" xml:space="preserve">
  IF(OR($O1097 = 5, $O1097 = 6, $O1097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7" s="7" t="e">
        <f ca="1">VLOOKUP($M1097,Department!$A:$B,2,FALSE)</f>
        <v>#NUM!</v>
      </c>
      <c r="O1097" s="6">
        <f t="shared" ca="1" si="17"/>
        <v>9</v>
      </c>
      <c r="P1097" s="7" t="str">
        <f ca="1">VLOOKUP($O1097,Role!$A:$B,2,FALSE)</f>
        <v>Intern</v>
      </c>
      <c r="Q1097" s="6" t="str">
        <f ca="1" xml:space="preserve">
IF($O1097 = 11 + N("Analyst"),
    RANDBETWEEN(5, 7) + N("Jr, Pleno, Sr"),
    ""
)</f>
        <v/>
      </c>
      <c r="R1097" s="7" t="str">
        <f ca="1" xml:space="preserve">
IF($Q1097 &lt;&gt; "",
    VLOOKUP($Q1097,Level!$A:$B,2,FALSE),
    ""
)</f>
        <v/>
      </c>
      <c r="S1097" s="1" t="e">
        <f ca="1" xml:space="preserve">
IF($O1097 = 5 + N("Presidente"),
    27000,
    IF($O1097 = 6 + N("Vice-presidente"),
        23000,
        IF(OR($O1097 = 8, $O1097= 13, $O1097 = 12) + N("Secretária bilíngue ou coordenador ou especialista"),
            8000,
            IF($O1097 = 7 + N("Diretor"),
                15000,
                IF($O1097 = 14 + N("Gerente"),
                    12000,
                    IF($O1097 = 9 + N("Estagiário"),
                        705,
                        IF($O1097 = 10 + N("Trainee"),
                            805,
                            IF($O1097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IF($K1097 = 7,
  500,
  IF($K1097 = 8,
    1000,
    IF($K1097 = 9,
      1500,
      IF($K1097 = 10,
        2000,
        0
      )
    )
  )
)
+
N("Adicional no salário por área")
+
IF($M1097 = 14 + N("Tecnologia da Informação"),
  120,
  IF($M1097 = 16 + N("Vendas"),
    110,
    IF($M1097 = 15 + N("Jurídico"),
      100,
      IF(OR($M1097 = 8, $M1097 = 9, $M1097 = 11) + N("Recursos humanos ou comercial ou comunicação e marketing"),
        80,
        0
      )
    )
  )
)
+
N("Adicionando pegadinha")
+
IF(AND($M1097 = 16, $K1097 = 9, $O1097 = 11, $Q1097 = 5) + N("Se for de vendas, com mestrado, analista sênior"),
  IF(#REF! = 5,
    100,
    0
  )
  +
  IF($I1097 = "M",
    200,
    0
  ),
  0
)</f>
        <v>#NUM!</v>
      </c>
    </row>
    <row r="1098" spans="1:19" ht="14.25" customHeight="1" x14ac:dyDescent="0.2">
      <c r="A1098" s="7" t="s">
        <v>94</v>
      </c>
      <c r="B1098" s="5">
        <f>ROW()</f>
        <v>1098</v>
      </c>
      <c r="C1098" s="6" t="b">
        <v>1</v>
      </c>
      <c r="D1098" s="7" t="e">
        <f ca="1">IF($B1098 = 1 + N("Presidente"),
    127,
    IF($B1098 = 2 + N("Vice-Presidente"),
        72,
        IF($B1098 = 3 + N("Secretária bilíngue"),
            13,
            RANDBETWEEN(5,COUNT(#REF!) + 1)
        )
    )
)</f>
        <v>#NUM!</v>
      </c>
      <c r="E1098" s="7" t="e">
        <f ca="1">VLOOKUP($D1098,#REF!,2,FALSE)</f>
        <v>#NUM!</v>
      </c>
      <c r="F1098" s="7" t="e">
        <f ca="1" xml:space="preserve">
IF($B1098 = 1,
    0,
    RANDBETWEEN(5,COUNT(#REF!) + 1)
)</f>
        <v>#NUM!</v>
      </c>
      <c r="G1098" s="7" t="e">
        <f ca="1" xml:space="preserve">
IF($B1098 = 1 + N("Presidente"),
    "de Orléans e Bragança",
    VLOOKUP($F1098,#REF!,2,FALSE) &amp; " " &amp; VLOOKUP(RANDBETWEEN(5,COUNT(#REF!) + 1),#REF!,2,FALSE)
)</f>
        <v>#NUM!</v>
      </c>
      <c r="H1098" s="7" t="s">
        <v>1194</v>
      </c>
      <c r="I1098" s="7" t="s">
        <v>6</v>
      </c>
      <c r="J1098" s="8">
        <f ca="1" xml:space="preserve">
IF($O1098 = 5 + N("CEO"),
    TODAY() - 16340,
    IF($O1098 = 8 + N("Secretary"),
        RANDBETWEEN(TODAY() - 12418.5, TODAY()-6574.5),
        IF(OR($O1098 = 7, $O1098 = 14),
            RANDBETWEEN(TODAY() - 16071, TODAY() - 8766),
            IF(OR($O1098 = 13, $O1098 = 12, $O1098 = 11),
                RANDBETWEEN(TODAY() - 27393.75, TODAY() - 12783.75),
                RANDBETWEEN(TODAY() - 27393.75, TODAY()-10957.5)
            )
        )
    )
)</f>
        <v>18445</v>
      </c>
      <c r="K1098" s="6">
        <f ca="1" xml:space="preserve">
IF(OR($O1098 = 5, $O1098 = 6) + N("Se for presidente ou vice-presidente"),
    10 + N("Doutor"),
    IF($O1098 = 7 + N("Se for diretor"),
        RANDBETWEEN(8,10) + N("Graduate school or Master’s degree or Doctorate"),
        IF($O1098 = 14 + N("If a manager"),
            RANDBETWEEN(7,9),
            IF(OR($O1098 = 13, $O1098 = 12, $O1098 = 11) + N("If coordinator or specialist or analyst"),
                RANDBETWEEN(7,8),
                7
            )
        )
    )
)</f>
        <v>7</v>
      </c>
      <c r="L1098" s="8" t="str">
        <f ca="1">VLOOKUP($K1098,Education!$A:$B,2,FALSE)</f>
        <v>Undergraduate degree</v>
      </c>
      <c r="M1098" s="7" t="e">
        <f ca="1" xml:space="preserve">
  IF(OR($O1098 = 5, $O1098 = 6, $O1098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8" s="7" t="e">
        <f ca="1">VLOOKUP($M1098,Department!$A:$B,2,FALSE)</f>
        <v>#NUM!</v>
      </c>
      <c r="O1098" s="6">
        <f t="shared" ca="1" si="17"/>
        <v>11</v>
      </c>
      <c r="P1098" s="7" t="str">
        <f ca="1">VLOOKUP($O1098,Role!$A:$B,2,FALSE)</f>
        <v>Analyst</v>
      </c>
      <c r="Q1098" s="6">
        <f ca="1" xml:space="preserve">
IF($O1098 = 11 + N("Analyst"),
    RANDBETWEEN(5, 7) + N("Jr, Pleno, Sr"),
    ""
)</f>
        <v>7</v>
      </c>
      <c r="R1098" s="7" t="e">
        <f ca="1" xml:space="preserve">
IF($Q1098 &lt;&gt; "",
    VLOOKUP($Q1098,Level!$A:$B,2,FALSE),
    ""
)</f>
        <v>#N/A</v>
      </c>
      <c r="S1098" s="1" t="e">
        <f ca="1" xml:space="preserve">
IF($O1098 = 5 + N("Presidente"),
    27000,
    IF($O1098 = 6 + N("Vice-presidente"),
        23000,
        IF(OR($O1098 = 8, $O1098= 13, $O1098 = 12) + N("Secretária bilíngue ou coordenador ou especialista"),
            8000,
            IF($O1098 = 7 + N("Diretor"),
                15000,
                IF($O1098 = 14 + N("Gerente"),
                    12000,
                    IF($O1098 = 9 + N("Estagiário"),
                        705,
                        IF($O1098 = 10 + N("Trainee"),
                            805,
                            IF($O1098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IF($K1098 = 7,
  500,
  IF($K1098 = 8,
    1000,
    IF($K1098 = 9,
      1500,
      IF($K1098 = 10,
        2000,
        0
      )
    )
  )
)
+
N("Adicional no salário por área")
+
IF($M1098 = 14 + N("Tecnologia da Informação"),
  120,
  IF($M1098 = 16 + N("Vendas"),
    110,
    IF($M1098 = 15 + N("Jurídico"),
      100,
      IF(OR($M1098 = 8, $M1098 = 9, $M1098 = 11) + N("Recursos humanos ou comercial ou comunicação e marketing"),
        80,
        0
      )
    )
  )
)
+
N("Adicionando pegadinha")
+
IF(AND($M1098 = 16, $K1098 = 9, $O1098 = 11, $Q1098 = 5) + N("Se for de vendas, com mestrado, analista sênior"),
  IF(#REF! = 5,
    100,
    0
  )
  +
  IF($I1098 = "M",
    200,
    0
  ),
  0
)</f>
        <v>#NUM!</v>
      </c>
    </row>
    <row r="1099" spans="1:19" ht="14.25" customHeight="1" x14ac:dyDescent="0.2">
      <c r="A1099" s="7" t="s">
        <v>94</v>
      </c>
      <c r="B1099" s="5">
        <f>ROW()</f>
        <v>1099</v>
      </c>
      <c r="C1099" s="6" t="b">
        <v>1</v>
      </c>
      <c r="D1099" s="7" t="e">
        <f ca="1">IF($B1099 = 1 + N("Presidente"),
    127,
    IF($B1099 = 2 + N("Vice-Presidente"),
        72,
        IF($B1099 = 3 + N("Secretária bilíngue"),
            13,
            RANDBETWEEN(5,COUNT(#REF!) + 1)
        )
    )
)</f>
        <v>#NUM!</v>
      </c>
      <c r="E1099" s="7" t="e">
        <f ca="1">VLOOKUP($D1099,#REF!,2,FALSE)</f>
        <v>#NUM!</v>
      </c>
      <c r="F1099" s="7" t="e">
        <f ca="1" xml:space="preserve">
IF($B1099 = 1,
    0,
    RANDBETWEEN(5,COUNT(#REF!) + 1)
)</f>
        <v>#NUM!</v>
      </c>
      <c r="G1099" s="7" t="e">
        <f ca="1" xml:space="preserve">
IF($B1099 = 1 + N("Presidente"),
    "de Orléans e Bragança",
    VLOOKUP($F1099,#REF!,2,FALSE) &amp; " " &amp; VLOOKUP(RANDBETWEEN(5,COUNT(#REF!) + 1),#REF!,2,FALSE)
)</f>
        <v>#NUM!</v>
      </c>
      <c r="H1099" s="7" t="s">
        <v>1195</v>
      </c>
      <c r="I1099" s="7" t="s">
        <v>6</v>
      </c>
      <c r="J1099" s="8">
        <f ca="1" xml:space="preserve">
IF($O1099 = 5 + N("CEO"),
    TODAY() - 16340,
    IF($O1099 = 8 + N("Secretary"),
        RANDBETWEEN(TODAY() - 12418.5, TODAY()-6574.5),
        IF(OR($O1099 = 7, $O1099 = 14),
            RANDBETWEEN(TODAY() - 16071, TODAY() - 8766),
            IF(OR($O1099 = 13, $O1099 = 12, $O1099 = 11),
                RANDBETWEEN(TODAY() - 27393.75, TODAY() - 12783.75),
                RANDBETWEEN(TODAY() - 27393.75, TODAY()-10957.5)
            )
        )
    )
)</f>
        <v>23311</v>
      </c>
      <c r="K1099" s="6">
        <f ca="1" xml:space="preserve">
IF(OR($O1099 = 5, $O1099 = 6) + N("Se for presidente ou vice-presidente"),
    10 + N("Doutor"),
    IF($O1099 = 7 + N("Se for diretor"),
        RANDBETWEEN(8,10) + N("Graduate school or Master’s degree or Doctorate"),
        IF($O1099 = 14 + N("If a manager"),
            RANDBETWEEN(7,9),
            IF(OR($O1099 = 13, $O1099 = 12, $O1099 = 11) + N("If coordinator or specialist or analyst"),
                RANDBETWEEN(7,8),
                7
            )
        )
    )
)</f>
        <v>7</v>
      </c>
      <c r="L1099" s="8" t="str">
        <f ca="1">VLOOKUP($K1099,Education!$A:$B,2,FALSE)</f>
        <v>Undergraduate degree</v>
      </c>
      <c r="M1099" s="7" t="e">
        <f ca="1" xml:space="preserve">
  IF(OR($O1099 = 5, $O1099 = 6, $O1099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099" s="7" t="e">
        <f ca="1">VLOOKUP($M1099,Department!$A:$B,2,FALSE)</f>
        <v>#NUM!</v>
      </c>
      <c r="O1099" s="6">
        <f t="shared" ca="1" si="17"/>
        <v>10</v>
      </c>
      <c r="P1099" s="7" t="str">
        <f ca="1">VLOOKUP($O1099,Role!$A:$B,2,FALSE)</f>
        <v>Trainee</v>
      </c>
      <c r="Q1099" s="6" t="str">
        <f ca="1" xml:space="preserve">
IF($O1099 = 11 + N("Analyst"),
    RANDBETWEEN(5, 7) + N("Jr, Pleno, Sr"),
    ""
)</f>
        <v/>
      </c>
      <c r="R1099" s="7" t="str">
        <f ca="1" xml:space="preserve">
IF($Q1099 &lt;&gt; "",
    VLOOKUP($Q1099,Level!$A:$B,2,FALSE),
    ""
)</f>
        <v/>
      </c>
      <c r="S1099" s="1" t="e">
        <f ca="1" xml:space="preserve">
IF($O1099 = 5 + N("Presidente"),
    27000,
    IF($O1099 = 6 + N("Vice-presidente"),
        23000,
        IF(OR($O1099 = 8, $O1099= 13, $O1099 = 12) + N("Secretária bilíngue ou coordenador ou especialista"),
            8000,
            IF($O1099 = 7 + N("Diretor"),
                15000,
                IF($O1099 = 14 + N("Gerente"),
                    12000,
                    IF($O1099 = 9 + N("Estagiário"),
                        705,
                        IF($O1099 = 10 + N("Trainee"),
                            805,
                            IF($O1099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IF($K1099 = 7,
  500,
  IF($K1099 = 8,
    1000,
    IF($K1099 = 9,
      1500,
      IF($K1099 = 10,
        2000,
        0
      )
    )
  )
)
+
N("Adicional no salário por área")
+
IF($M1099 = 14 + N("Tecnologia da Informação"),
  120,
  IF($M1099 = 16 + N("Vendas"),
    110,
    IF($M1099 = 15 + N("Jurídico"),
      100,
      IF(OR($M1099 = 8, $M1099 = 9, $M1099 = 11) + N("Recursos humanos ou comercial ou comunicação e marketing"),
        80,
        0
      )
    )
  )
)
+
N("Adicionando pegadinha")
+
IF(AND($M1099 = 16, $K1099 = 9, $O1099 = 11, $Q1099 = 5) + N("Se for de vendas, com mestrado, analista sênior"),
  IF(#REF! = 5,
    100,
    0
  )
  +
  IF($I1099 = "M",
    200,
    0
  ),
  0
)</f>
        <v>#NUM!</v>
      </c>
    </row>
    <row r="1100" spans="1:19" ht="14.25" customHeight="1" x14ac:dyDescent="0.2">
      <c r="A1100" s="7" t="s">
        <v>94</v>
      </c>
      <c r="B1100" s="5">
        <f>ROW()</f>
        <v>1100</v>
      </c>
      <c r="C1100" s="6" t="b">
        <v>1</v>
      </c>
      <c r="D1100" s="7" t="e">
        <f ca="1">IF($B1100 = 1 + N("Presidente"),
    127,
    IF($B1100 = 2 + N("Vice-Presidente"),
        72,
        IF($B1100 = 3 + N("Secretária bilíngue"),
            13,
            RANDBETWEEN(5,COUNT(#REF!) + 1)
        )
    )
)</f>
        <v>#NUM!</v>
      </c>
      <c r="E1100" s="7" t="e">
        <f ca="1">VLOOKUP($D1100,#REF!,2,FALSE)</f>
        <v>#NUM!</v>
      </c>
      <c r="F1100" s="7" t="e">
        <f ca="1" xml:space="preserve">
IF($B1100 = 1,
    0,
    RANDBETWEEN(5,COUNT(#REF!) + 1)
)</f>
        <v>#NUM!</v>
      </c>
      <c r="G1100" s="7" t="e">
        <f ca="1" xml:space="preserve">
IF($B1100 = 1 + N("Presidente"),
    "de Orléans e Bragança",
    VLOOKUP($F1100,#REF!,2,FALSE) &amp; " " &amp; VLOOKUP(RANDBETWEEN(5,COUNT(#REF!) + 1),#REF!,2,FALSE)
)</f>
        <v>#NUM!</v>
      </c>
      <c r="H1100" s="7" t="s">
        <v>1196</v>
      </c>
      <c r="I1100" s="7" t="s">
        <v>6</v>
      </c>
      <c r="J1100" s="8">
        <f ca="1" xml:space="preserve">
IF($O1100 = 5 + N("CEO"),
    TODAY() - 16340,
    IF($O1100 = 8 + N("Secretary"),
        RANDBETWEEN(TODAY() - 12418.5, TODAY()-6574.5),
        IF(OR($O1100 = 7, $O1100 = 14),
            RANDBETWEEN(TODAY() - 16071, TODAY() - 8766),
            IF(OR($O1100 = 13, $O1100 = 12, $O1100 = 11),
                RANDBETWEEN(TODAY() - 27393.75, TODAY() - 12783.75),
                RANDBETWEEN(TODAY() - 27393.75, TODAY()-10957.5)
            )
        )
    )
)</f>
        <v>31062</v>
      </c>
      <c r="K1100" s="6">
        <f ca="1" xml:space="preserve">
IF(OR($O1100 = 5, $O1100 = 6) + N("Se for presidente ou vice-presidente"),
    10 + N("Doutor"),
    IF($O1100 = 7 + N("Se for diretor"),
        RANDBETWEEN(8,10) + N("Graduate school or Master’s degree or Doctorate"),
        IF($O1100 = 14 + N("If a manager"),
            RANDBETWEEN(7,9),
            IF(OR($O1100 = 13, $O1100 = 12, $O1100 = 11) + N("If coordinator or specialist or analyst"),
                RANDBETWEEN(7,8),
                7
            )
        )
    )
)</f>
        <v>8</v>
      </c>
      <c r="L1100" s="8" t="str">
        <f ca="1">VLOOKUP($K1100,Education!$A:$B,2,FALSE)</f>
        <v>Graduate school</v>
      </c>
      <c r="M1100" s="7" t="e">
        <f ca="1" xml:space="preserve">
  IF(OR($O1100 = 5, $O1100 = 6, $O1100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0" s="7" t="e">
        <f ca="1">VLOOKUP($M1100,Department!$A:$B,2,FALSE)</f>
        <v>#NUM!</v>
      </c>
      <c r="O1100" s="6">
        <f t="shared" ca="1" si="17"/>
        <v>11</v>
      </c>
      <c r="P1100" s="7" t="str">
        <f ca="1">VLOOKUP($O1100,Role!$A:$B,2,FALSE)</f>
        <v>Analyst</v>
      </c>
      <c r="Q1100" s="6">
        <f ca="1" xml:space="preserve">
IF($O1100 = 11 + N("Analyst"),
    RANDBETWEEN(5, 7) + N("Jr, Pleno, Sr"),
    ""
)</f>
        <v>7</v>
      </c>
      <c r="R1100" s="7" t="e">
        <f ca="1" xml:space="preserve">
IF($Q1100 &lt;&gt; "",
    VLOOKUP($Q1100,Level!$A:$B,2,FALSE),
    ""
)</f>
        <v>#N/A</v>
      </c>
      <c r="S1100" s="1" t="e">
        <f ca="1" xml:space="preserve">
IF($O1100 = 5 + N("Presidente"),
    27000,
    IF($O1100 = 6 + N("Vice-presidente"),
        23000,
        IF(OR($O1100 = 8, $O1100= 13, $O1100 = 12) + N("Secretária bilíngue ou coordenador ou especialista"),
            8000,
            IF($O1100 = 7 + N("Diretor"),
                15000,
                IF($O1100 = 14 + N("Gerente"),
                    12000,
                    IF($O1100 = 9 + N("Estagiário"),
                        705,
                        IF($O1100 = 10 + N("Trainee"),
                            805,
                            IF($O1100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IF($K1100 = 7,
  500,
  IF($K1100 = 8,
    1000,
    IF($K1100 = 9,
      1500,
      IF($K1100 = 10,
        2000,
        0
      )
    )
  )
)
+
N("Adicional no salário por área")
+
IF($M1100 = 14 + N("Tecnologia da Informação"),
  120,
  IF($M1100 = 16 + N("Vendas"),
    110,
    IF($M1100 = 15 + N("Jurídico"),
      100,
      IF(OR($M1100 = 8, $M1100 = 9, $M1100 = 11) + N("Recursos humanos ou comercial ou comunicação e marketing"),
        80,
        0
      )
    )
  )
)
+
N("Adicionando pegadinha")
+
IF(AND($M1100 = 16, $K1100 = 9, $O1100 = 11, $Q1100 = 5) + N("Se for de vendas, com mestrado, analista sênior"),
  IF(#REF! = 5,
    100,
    0
  )
  +
  IF($I1100 = "M",
    200,
    0
  ),
  0
)</f>
        <v>#NUM!</v>
      </c>
    </row>
    <row r="1101" spans="1:19" ht="14.25" customHeight="1" x14ac:dyDescent="0.2">
      <c r="A1101" s="7" t="s">
        <v>94</v>
      </c>
      <c r="B1101" s="5">
        <f>ROW()</f>
        <v>1101</v>
      </c>
      <c r="C1101" s="6" t="b">
        <v>1</v>
      </c>
      <c r="D1101" s="7" t="e">
        <f ca="1">IF($B1101 = 1 + N("Presidente"),
    127,
    IF($B1101 = 2 + N("Vice-Presidente"),
        72,
        IF($B1101 = 3 + N("Secretária bilíngue"),
            13,
            RANDBETWEEN(5,COUNT(#REF!) + 1)
        )
    )
)</f>
        <v>#NUM!</v>
      </c>
      <c r="E1101" s="7" t="e">
        <f ca="1">VLOOKUP($D1101,#REF!,2,FALSE)</f>
        <v>#NUM!</v>
      </c>
      <c r="F1101" s="7" t="e">
        <f ca="1" xml:space="preserve">
IF($B1101 = 1,
    0,
    RANDBETWEEN(5,COUNT(#REF!) + 1)
)</f>
        <v>#NUM!</v>
      </c>
      <c r="G1101" s="7" t="e">
        <f ca="1" xml:space="preserve">
IF($B1101 = 1 + N("Presidente"),
    "de Orléans e Bragança",
    VLOOKUP($F1101,#REF!,2,FALSE) &amp; " " &amp; VLOOKUP(RANDBETWEEN(5,COUNT(#REF!) + 1),#REF!,2,FALSE)
)</f>
        <v>#NUM!</v>
      </c>
      <c r="H1101" s="7" t="s">
        <v>1197</v>
      </c>
      <c r="I1101" s="7" t="s">
        <v>5</v>
      </c>
      <c r="J1101" s="8">
        <f ca="1" xml:space="preserve">
IF($O1101 = 5 + N("CEO"),
    TODAY() - 16340,
    IF($O1101 = 8 + N("Secretary"),
        RANDBETWEEN(TODAY() - 12418.5, TODAY()-6574.5),
        IF(OR($O1101 = 7, $O1101 = 14),
            RANDBETWEEN(TODAY() - 16071, TODAY() - 8766),
            IF(OR($O1101 = 13, $O1101 = 12, $O1101 = 11),
                RANDBETWEEN(TODAY() - 27393.75, TODAY() - 12783.75),
                RANDBETWEEN(TODAY() - 27393.75, TODAY()-10957.5)
            )
        )
    )
)</f>
        <v>18793</v>
      </c>
      <c r="K1101" s="6">
        <f ca="1" xml:space="preserve">
IF(OR($O1101 = 5, $O1101 = 6) + N("Se for presidente ou vice-presidente"),
    10 + N("Doutor"),
    IF($O1101 = 7 + N("Se for diretor"),
        RANDBETWEEN(8,10) + N("Graduate school or Master’s degree or Doctorate"),
        IF($O1101 = 14 + N("If a manager"),
            RANDBETWEEN(7,9),
            IF(OR($O1101 = 13, $O1101 = 12, $O1101 = 11) + N("If coordinator or specialist or analyst"),
                RANDBETWEEN(7,8),
                7
            )
        )
    )
)</f>
        <v>7</v>
      </c>
      <c r="L1101" s="8" t="str">
        <f ca="1">VLOOKUP($K1101,Education!$A:$B,2,FALSE)</f>
        <v>Undergraduate degree</v>
      </c>
      <c r="M1101" s="7" t="e">
        <f ca="1" xml:space="preserve">
  IF(OR($O1101 = 5, $O1101 = 6, $O1101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1" s="7" t="e">
        <f ca="1">VLOOKUP($M1101,Department!$A:$B,2,FALSE)</f>
        <v>#NUM!</v>
      </c>
      <c r="O1101" s="6">
        <f t="shared" ca="1" si="17"/>
        <v>9</v>
      </c>
      <c r="P1101" s="7" t="str">
        <f ca="1">VLOOKUP($O1101,Role!$A:$B,2,FALSE)</f>
        <v>Intern</v>
      </c>
      <c r="Q1101" s="6" t="str">
        <f ca="1" xml:space="preserve">
IF($O1101 = 11 + N("Analyst"),
    RANDBETWEEN(5, 7) + N("Jr, Pleno, Sr"),
    ""
)</f>
        <v/>
      </c>
      <c r="R1101" s="7" t="str">
        <f ca="1" xml:space="preserve">
IF($Q1101 &lt;&gt; "",
    VLOOKUP($Q1101,Level!$A:$B,2,FALSE),
    ""
)</f>
        <v/>
      </c>
      <c r="S1101" s="1" t="e">
        <f ca="1" xml:space="preserve">
IF($O1101 = 5 + N("Presidente"),
    27000,
    IF($O1101 = 6 + N("Vice-presidente"),
        23000,
        IF(OR($O1101 = 8, $O1101= 13, $O1101 = 12) + N("Secretária bilíngue ou coordenador ou especialista"),
            8000,
            IF($O1101 = 7 + N("Diretor"),
                15000,
                IF($O1101 = 14 + N("Gerente"),
                    12000,
                    IF($O1101 = 9 + N("Estagiário"),
                        705,
                        IF($O1101 = 10 + N("Trainee"),
                            805,
                            IF($O1101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IF($K1101 = 7,
  500,
  IF($K1101 = 8,
    1000,
    IF($K1101 = 9,
      1500,
      IF($K1101 = 10,
        2000,
        0
      )
    )
  )
)
+
N("Adicional no salário por área")
+
IF($M1101 = 14 + N("Tecnologia da Informação"),
  120,
  IF($M1101 = 16 + N("Vendas"),
    110,
    IF($M1101 = 15 + N("Jurídico"),
      100,
      IF(OR($M1101 = 8, $M1101 = 9, $M1101 = 11) + N("Recursos humanos ou comercial ou comunicação e marketing"),
        80,
        0
      )
    )
  )
)
+
N("Adicionando pegadinha")
+
IF(AND($M1101 = 16, $K1101 = 9, $O1101 = 11, $Q1101 = 5) + N("Se for de vendas, com mestrado, analista sênior"),
  IF(#REF! = 5,
    100,
    0
  )
  +
  IF($I1101 = "M",
    200,
    0
  ),
  0
)</f>
        <v>#NUM!</v>
      </c>
    </row>
    <row r="1102" spans="1:19" ht="14.25" customHeight="1" x14ac:dyDescent="0.2">
      <c r="A1102" s="7" t="s">
        <v>94</v>
      </c>
      <c r="B1102" s="5">
        <f>ROW()</f>
        <v>1102</v>
      </c>
      <c r="C1102" s="6" t="b">
        <v>1</v>
      </c>
      <c r="D1102" s="7" t="e">
        <f ca="1">IF($B1102 = 1 + N("Presidente"),
    127,
    IF($B1102 = 2 + N("Vice-Presidente"),
        72,
        IF($B1102 = 3 + N("Secretária bilíngue"),
            13,
            RANDBETWEEN(5,COUNT(#REF!) + 1)
        )
    )
)</f>
        <v>#NUM!</v>
      </c>
      <c r="E1102" s="7" t="e">
        <f ca="1">VLOOKUP($D1102,#REF!,2,FALSE)</f>
        <v>#NUM!</v>
      </c>
      <c r="F1102" s="7" t="e">
        <f ca="1" xml:space="preserve">
IF($B1102 = 1,
    0,
    RANDBETWEEN(5,COUNT(#REF!) + 1)
)</f>
        <v>#NUM!</v>
      </c>
      <c r="G1102" s="7" t="e">
        <f ca="1" xml:space="preserve">
IF($B1102 = 1 + N("Presidente"),
    "de Orléans e Bragança",
    VLOOKUP($F1102,#REF!,2,FALSE) &amp; " " &amp; VLOOKUP(RANDBETWEEN(5,COUNT(#REF!) + 1),#REF!,2,FALSE)
)</f>
        <v>#NUM!</v>
      </c>
      <c r="H1102" s="7" t="s">
        <v>1198</v>
      </c>
      <c r="I1102" s="7" t="s">
        <v>5</v>
      </c>
      <c r="J1102" s="8">
        <f ca="1" xml:space="preserve">
IF($O1102 = 5 + N("CEO"),
    TODAY() - 16340,
    IF($O1102 = 8 + N("Secretary"),
        RANDBETWEEN(TODAY() - 12418.5, TODAY()-6574.5),
        IF(OR($O1102 = 7, $O1102 = 14),
            RANDBETWEEN(TODAY() - 16071, TODAY() - 8766),
            IF(OR($O1102 = 13, $O1102 = 12, $O1102 = 11),
                RANDBETWEEN(TODAY() - 27393.75, TODAY() - 12783.75),
                RANDBETWEEN(TODAY() - 27393.75, TODAY()-10957.5)
            )
        )
    )
)</f>
        <v>24373</v>
      </c>
      <c r="K1102" s="6">
        <f ca="1" xml:space="preserve">
IF(OR($O1102 = 5, $O1102 = 6) + N("Se for presidente ou vice-presidente"),
    10 + N("Doutor"),
    IF($O1102 = 7 + N("Se for diretor"),
        RANDBETWEEN(8,10) + N("Graduate school or Master’s degree or Doctorate"),
        IF($O1102 = 14 + N("If a manager"),
            RANDBETWEEN(7,9),
            IF(OR($O1102 = 13, $O1102 = 12, $O1102 = 11) + N("If coordinator or specialist or analyst"),
                RANDBETWEEN(7,8),
                7
            )
        )
    )
)</f>
        <v>8</v>
      </c>
      <c r="L1102" s="8" t="str">
        <f ca="1">VLOOKUP($K1102,Education!$A:$B,2,FALSE)</f>
        <v>Graduate school</v>
      </c>
      <c r="M1102" s="7" t="e">
        <f ca="1" xml:space="preserve">
  IF(OR($O1102 = 5, $O1102 = 6, $O1102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2" s="7" t="e">
        <f ca="1">VLOOKUP($M1102,Department!$A:$B,2,FALSE)</f>
        <v>#NUM!</v>
      </c>
      <c r="O1102" s="6">
        <f t="shared" ca="1" si="17"/>
        <v>11</v>
      </c>
      <c r="P1102" s="7" t="str">
        <f ca="1">VLOOKUP($O1102,Role!$A:$B,2,FALSE)</f>
        <v>Analyst</v>
      </c>
      <c r="Q1102" s="6">
        <f ca="1" xml:space="preserve">
IF($O1102 = 11 + N("Analyst"),
    RANDBETWEEN(5, 7) + N("Jr, Pleno, Sr"),
    ""
)</f>
        <v>7</v>
      </c>
      <c r="R1102" s="7" t="e">
        <f ca="1" xml:space="preserve">
IF($Q1102 &lt;&gt; "",
    VLOOKUP($Q1102,Level!$A:$B,2,FALSE),
    ""
)</f>
        <v>#N/A</v>
      </c>
      <c r="S1102" s="1" t="e">
        <f ca="1" xml:space="preserve">
IF($O1102 = 5 + N("Presidente"),
    27000,
    IF($O1102 = 6 + N("Vice-presidente"),
        23000,
        IF(OR($O1102 = 8, $O1102= 13, $O1102 = 12) + N("Secretária bilíngue ou coordenador ou especialista"),
            8000,
            IF($O1102 = 7 + N("Diretor"),
                15000,
                IF($O1102 = 14 + N("Gerente"),
                    12000,
                    IF($O1102 = 9 + N("Estagiário"),
                        705,
                        IF($O1102 = 10 + N("Trainee"),
                            805,
                            IF($O1102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IF($K1102 = 7,
  500,
  IF($K1102 = 8,
    1000,
    IF($K1102 = 9,
      1500,
      IF($K1102 = 10,
        2000,
        0
      )
    )
  )
)
+
N("Adicional no salário por área")
+
IF($M1102 = 14 + N("Tecnologia da Informação"),
  120,
  IF($M1102 = 16 + N("Vendas"),
    110,
    IF($M1102 = 15 + N("Jurídico"),
      100,
      IF(OR($M1102 = 8, $M1102 = 9, $M1102 = 11) + N("Recursos humanos ou comercial ou comunicação e marketing"),
        80,
        0
      )
    )
  )
)
+
N("Adicionando pegadinha")
+
IF(AND($M1102 = 16, $K1102 = 9, $O1102 = 11, $Q1102 = 5) + N("Se for de vendas, com mestrado, analista sênior"),
  IF(#REF! = 5,
    100,
    0
  )
  +
  IF($I1102 = "M",
    200,
    0
  ),
  0
)</f>
        <v>#NUM!</v>
      </c>
    </row>
    <row r="1103" spans="1:19" ht="14.25" customHeight="1" x14ac:dyDescent="0.2">
      <c r="A1103" s="7" t="s">
        <v>94</v>
      </c>
      <c r="B1103" s="5">
        <f>ROW()</f>
        <v>1103</v>
      </c>
      <c r="C1103" s="6" t="b">
        <v>1</v>
      </c>
      <c r="D1103" s="7" t="e">
        <f ca="1">IF($B1103 = 1 + N("Presidente"),
    127,
    IF($B1103 = 2 + N("Vice-Presidente"),
        72,
        IF($B1103 = 3 + N("Secretária bilíngue"),
            13,
            RANDBETWEEN(5,COUNT(#REF!) + 1)
        )
    )
)</f>
        <v>#NUM!</v>
      </c>
      <c r="E1103" s="7" t="e">
        <f ca="1">VLOOKUP($D1103,#REF!,2,FALSE)</f>
        <v>#NUM!</v>
      </c>
      <c r="F1103" s="7" t="e">
        <f ca="1" xml:space="preserve">
IF($B1103 = 1,
    0,
    RANDBETWEEN(5,COUNT(#REF!) + 1)
)</f>
        <v>#NUM!</v>
      </c>
      <c r="G1103" s="7" t="e">
        <f ca="1" xml:space="preserve">
IF($B1103 = 1 + N("Presidente"),
    "de Orléans e Bragança",
    VLOOKUP($F1103,#REF!,2,FALSE) &amp; " " &amp; VLOOKUP(RANDBETWEEN(5,COUNT(#REF!) + 1),#REF!,2,FALSE)
)</f>
        <v>#NUM!</v>
      </c>
      <c r="H1103" s="7" t="s">
        <v>1199</v>
      </c>
      <c r="I1103" s="7" t="s">
        <v>6</v>
      </c>
      <c r="J1103" s="8">
        <f ca="1" xml:space="preserve">
IF($O1103 = 5 + N("CEO"),
    TODAY() - 16340,
    IF($O1103 = 8 + N("Secretary"),
        RANDBETWEEN(TODAY() - 12418.5, TODAY()-6574.5),
        IF(OR($O1103 = 7, $O1103 = 14),
            RANDBETWEEN(TODAY() - 16071, TODAY() - 8766),
            IF(OR($O1103 = 13, $O1103 = 12, $O1103 = 11),
                RANDBETWEEN(TODAY() - 27393.75, TODAY() - 12783.75),
                RANDBETWEEN(TODAY() - 27393.75, TODAY()-10957.5)
            )
        )
    )
)</f>
        <v>19471</v>
      </c>
      <c r="K1103" s="6">
        <f ca="1" xml:space="preserve">
IF(OR($O1103 = 5, $O1103 = 6) + N("Se for presidente ou vice-presidente"),
    10 + N("Doutor"),
    IF($O1103 = 7 + N("Se for diretor"),
        RANDBETWEEN(8,10) + N("Graduate school or Master’s degree or Doctorate"),
        IF($O1103 = 14 + N("If a manager"),
            RANDBETWEEN(7,9),
            IF(OR($O1103 = 13, $O1103 = 12, $O1103 = 11) + N("If coordinator or specialist or analyst"),
                RANDBETWEEN(7,8),
                7
            )
        )
    )
)</f>
        <v>7</v>
      </c>
      <c r="L1103" s="8" t="str">
        <f ca="1">VLOOKUP($K1103,Education!$A:$B,2,FALSE)</f>
        <v>Undergraduate degree</v>
      </c>
      <c r="M1103" s="7" t="e">
        <f ca="1" xml:space="preserve">
  IF(OR($O1103 = 5, $O1103 = 6, $O1103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3" s="7" t="e">
        <f ca="1">VLOOKUP($M1103,Department!$A:$B,2,FALSE)</f>
        <v>#NUM!</v>
      </c>
      <c r="O1103" s="6">
        <f t="shared" ca="1" si="17"/>
        <v>10</v>
      </c>
      <c r="P1103" s="7" t="str">
        <f ca="1">VLOOKUP($O1103,Role!$A:$B,2,FALSE)</f>
        <v>Trainee</v>
      </c>
      <c r="Q1103" s="6" t="str">
        <f ca="1" xml:space="preserve">
IF($O1103 = 11 + N("Analyst"),
    RANDBETWEEN(5, 7) + N("Jr, Pleno, Sr"),
    ""
)</f>
        <v/>
      </c>
      <c r="R1103" s="7" t="str">
        <f ca="1" xml:space="preserve">
IF($Q1103 &lt;&gt; "",
    VLOOKUP($Q1103,Level!$A:$B,2,FALSE),
    ""
)</f>
        <v/>
      </c>
      <c r="S1103" s="1" t="e">
        <f ca="1" xml:space="preserve">
IF($O1103 = 5 + N("Presidente"),
    27000,
    IF($O1103 = 6 + N("Vice-presidente"),
        23000,
        IF(OR($O1103 = 8, $O1103= 13, $O1103 = 12) + N("Secretária bilíngue ou coordenador ou especialista"),
            8000,
            IF($O1103 = 7 + N("Diretor"),
                15000,
                IF($O1103 = 14 + N("Gerente"),
                    12000,
                    IF($O1103 = 9 + N("Estagiário"),
                        705,
                        IF($O1103 = 10 + N("Trainee"),
                            805,
                            IF($O1103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IF($K1103 = 7,
  500,
  IF($K1103 = 8,
    1000,
    IF($K1103 = 9,
      1500,
      IF($K1103 = 10,
        2000,
        0
      )
    )
  )
)
+
N("Adicional no salário por área")
+
IF($M1103 = 14 + N("Tecnologia da Informação"),
  120,
  IF($M1103 = 16 + N("Vendas"),
    110,
    IF($M1103 = 15 + N("Jurídico"),
      100,
      IF(OR($M1103 = 8, $M1103 = 9, $M1103 = 11) + N("Recursos humanos ou comercial ou comunicação e marketing"),
        80,
        0
      )
    )
  )
)
+
N("Adicionando pegadinha")
+
IF(AND($M1103 = 16, $K1103 = 9, $O1103 = 11, $Q1103 = 5) + N("Se for de vendas, com mestrado, analista sênior"),
  IF(#REF! = 5,
    100,
    0
  )
  +
  IF($I1103 = "M",
    200,
    0
  ),
  0
)</f>
        <v>#NUM!</v>
      </c>
    </row>
    <row r="1104" spans="1:19" ht="14.25" customHeight="1" x14ac:dyDescent="0.2">
      <c r="A1104" s="7" t="s">
        <v>94</v>
      </c>
      <c r="B1104" s="5">
        <f>ROW()</f>
        <v>1104</v>
      </c>
      <c r="C1104" s="6" t="b">
        <v>1</v>
      </c>
      <c r="D1104" s="7" t="e">
        <f ca="1">IF($B1104 = 1 + N("Presidente"),
    127,
    IF($B1104 = 2 + N("Vice-Presidente"),
        72,
        IF($B1104 = 3 + N("Secretária bilíngue"),
            13,
            RANDBETWEEN(5,COUNT(#REF!) + 1)
        )
    )
)</f>
        <v>#NUM!</v>
      </c>
      <c r="E1104" s="7" t="e">
        <f ca="1">VLOOKUP($D1104,#REF!,2,FALSE)</f>
        <v>#NUM!</v>
      </c>
      <c r="F1104" s="7" t="e">
        <f ca="1" xml:space="preserve">
IF($B1104 = 1,
    0,
    RANDBETWEEN(5,COUNT(#REF!) + 1)
)</f>
        <v>#NUM!</v>
      </c>
      <c r="G1104" s="7" t="e">
        <f ca="1" xml:space="preserve">
IF($B1104 = 1 + N("Presidente"),
    "de Orléans e Bragança",
    VLOOKUP($F1104,#REF!,2,FALSE) &amp; " " &amp; VLOOKUP(RANDBETWEEN(5,COUNT(#REF!) + 1),#REF!,2,FALSE)
)</f>
        <v>#NUM!</v>
      </c>
      <c r="H1104" s="7" t="s">
        <v>1200</v>
      </c>
      <c r="I1104" s="7" t="s">
        <v>6</v>
      </c>
      <c r="J1104" s="8">
        <f ca="1" xml:space="preserve">
IF($O1104 = 5 + N("CEO"),
    TODAY() - 16340,
    IF($O1104 = 8 + N("Secretary"),
        RANDBETWEEN(TODAY() - 12418.5, TODAY()-6574.5),
        IF(OR($O1104 = 7, $O1104 = 14),
            RANDBETWEEN(TODAY() - 16071, TODAY() - 8766),
            IF(OR($O1104 = 13, $O1104 = 12, $O1104 = 11),
                RANDBETWEEN(TODAY() - 27393.75, TODAY() - 12783.75),
                RANDBETWEEN(TODAY() - 27393.75, TODAY()-10957.5)
            )
        )
    )
)</f>
        <v>24384</v>
      </c>
      <c r="K1104" s="6">
        <f ca="1" xml:space="preserve">
IF(OR($O1104 = 5, $O1104 = 6) + N("Se for presidente ou vice-presidente"),
    10 + N("Doutor"),
    IF($O1104 = 7 + N("Se for diretor"),
        RANDBETWEEN(8,10) + N("Graduate school or Master’s degree or Doctorate"),
        IF($O1104 = 14 + N("If a manager"),
            RANDBETWEEN(7,9),
            IF(OR($O1104 = 13, $O1104 = 12, $O1104 = 11) + N("If coordinator or specialist or analyst"),
                RANDBETWEEN(7,8),
                7
            )
        )
    )
)</f>
        <v>7</v>
      </c>
      <c r="L1104" s="8" t="str">
        <f ca="1">VLOOKUP($K1104,Education!$A:$B,2,FALSE)</f>
        <v>Undergraduate degree</v>
      </c>
      <c r="M1104" s="7" t="e">
        <f ca="1" xml:space="preserve">
  IF(OR($O1104 = 5, $O1104 = 6, $O1104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4" s="7" t="e">
        <f ca="1">VLOOKUP($M1104,Department!$A:$B,2,FALSE)</f>
        <v>#NUM!</v>
      </c>
      <c r="O1104" s="6">
        <f t="shared" ca="1" si="17"/>
        <v>11</v>
      </c>
      <c r="P1104" s="7" t="str">
        <f ca="1">VLOOKUP($O1104,Role!$A:$B,2,FALSE)</f>
        <v>Analyst</v>
      </c>
      <c r="Q1104" s="6">
        <f ca="1" xml:space="preserve">
IF($O1104 = 11 + N("Analyst"),
    RANDBETWEEN(5, 7) + N("Jr, Pleno, Sr"),
    ""
)</f>
        <v>6</v>
      </c>
      <c r="R1104" s="7" t="e">
        <f ca="1" xml:space="preserve">
IF($Q1104 &lt;&gt; "",
    VLOOKUP($Q1104,Level!$A:$B,2,FALSE),
    ""
)</f>
        <v>#N/A</v>
      </c>
      <c r="S1104" s="1" t="e">
        <f ca="1" xml:space="preserve">
IF($O1104 = 5 + N("Presidente"),
    27000,
    IF($O1104 = 6 + N("Vice-presidente"),
        23000,
        IF(OR($O1104 = 8, $O1104= 13, $O1104 = 12) + N("Secretária bilíngue ou coordenador ou especialista"),
            8000,
            IF($O1104 = 7 + N("Diretor"),
                15000,
                IF($O1104 = 14 + N("Gerente"),
                    12000,
                    IF($O1104 = 9 + N("Estagiário"),
                        705,
                        IF($O1104 = 10 + N("Trainee"),
                            805,
                            IF($O1104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IF($K1104 = 7,
  500,
  IF($K1104 = 8,
    1000,
    IF($K1104 = 9,
      1500,
      IF($K1104 = 10,
        2000,
        0
      )
    )
  )
)
+
N("Adicional no salário por área")
+
IF($M1104 = 14 + N("Tecnologia da Informação"),
  120,
  IF($M1104 = 16 + N("Vendas"),
    110,
    IF($M1104 = 15 + N("Jurídico"),
      100,
      IF(OR($M1104 = 8, $M1104 = 9, $M1104 = 11) + N("Recursos humanos ou comercial ou comunicação e marketing"),
        80,
        0
      )
    )
  )
)
+
N("Adicionando pegadinha")
+
IF(AND($M1104 = 16, $K1104 = 9, $O1104 = 11, $Q1104 = 5) + N("Se for de vendas, com mestrado, analista sênior"),
  IF(#REF! = 5,
    100,
    0
  )
  +
  IF($I1104 = "M",
    200,
    0
  ),
  0
)</f>
        <v>#NUM!</v>
      </c>
    </row>
    <row r="1105" spans="1:19" ht="14.25" customHeight="1" x14ac:dyDescent="0.2">
      <c r="A1105" s="7" t="s">
        <v>94</v>
      </c>
      <c r="B1105" s="5">
        <f>ROW()</f>
        <v>1105</v>
      </c>
      <c r="C1105" s="6" t="b">
        <v>1</v>
      </c>
      <c r="D1105" s="7" t="e">
        <f ca="1">IF($B1105 = 1 + N("Presidente"),
    127,
    IF($B1105 = 2 + N("Vice-Presidente"),
        72,
        IF($B1105 = 3 + N("Secretária bilíngue"),
            13,
            RANDBETWEEN(5,COUNT(#REF!) + 1)
        )
    )
)</f>
        <v>#NUM!</v>
      </c>
      <c r="E1105" s="7" t="e">
        <f ca="1">VLOOKUP($D1105,#REF!,2,FALSE)</f>
        <v>#NUM!</v>
      </c>
      <c r="F1105" s="7" t="e">
        <f ca="1" xml:space="preserve">
IF($B1105 = 1,
    0,
    RANDBETWEEN(5,COUNT(#REF!) + 1)
)</f>
        <v>#NUM!</v>
      </c>
      <c r="G1105" s="7" t="e">
        <f ca="1" xml:space="preserve">
IF($B1105 = 1 + N("Presidente"),
    "de Orléans e Bragança",
    VLOOKUP($F1105,#REF!,2,FALSE) &amp; " " &amp; VLOOKUP(RANDBETWEEN(5,COUNT(#REF!) + 1),#REF!,2,FALSE)
)</f>
        <v>#NUM!</v>
      </c>
      <c r="H1105" s="7" t="s">
        <v>1201</v>
      </c>
      <c r="I1105" s="7" t="s">
        <v>5</v>
      </c>
      <c r="J1105" s="8">
        <f ca="1" xml:space="preserve">
IF($O1105 = 5 + N("CEO"),
    TODAY() - 16340,
    IF($O1105 = 8 + N("Secretary"),
        RANDBETWEEN(TODAY() - 12418.5, TODAY()-6574.5),
        IF(OR($O1105 = 7, $O1105 = 14),
            RANDBETWEEN(TODAY() - 16071, TODAY() - 8766),
            IF(OR($O1105 = 13, $O1105 = 12, $O1105 = 11),
                RANDBETWEEN(TODAY() - 27393.75, TODAY() - 12783.75),
                RANDBETWEEN(TODAY() - 27393.75, TODAY()-10957.5)
            )
        )
    )
)</f>
        <v>24346</v>
      </c>
      <c r="K1105" s="6">
        <f ca="1" xml:space="preserve">
IF(OR($O1105 = 5, $O1105 = 6) + N("Se for presidente ou vice-presidente"),
    10 + N("Doutor"),
    IF($O1105 = 7 + N("Se for diretor"),
        RANDBETWEEN(8,10) + N("Graduate school or Master’s degree or Doctorate"),
        IF($O1105 = 14 + N("If a manager"),
            RANDBETWEEN(7,9),
            IF(OR($O1105 = 13, $O1105 = 12, $O1105 = 11) + N("If coordinator or specialist or analyst"),
                RANDBETWEEN(7,8),
                7
            )
        )
    )
)</f>
        <v>7</v>
      </c>
      <c r="L1105" s="8" t="str">
        <f ca="1">VLOOKUP($K1105,Education!$A:$B,2,FALSE)</f>
        <v>Undergraduate degree</v>
      </c>
      <c r="M1105" s="7" t="e">
        <f ca="1" xml:space="preserve">
  IF(OR($O1105 = 5, $O1105 = 6, $O1105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5" s="7" t="e">
        <f ca="1">VLOOKUP($M1105,Department!$A:$B,2,FALSE)</f>
        <v>#NUM!</v>
      </c>
      <c r="O1105" s="6">
        <f t="shared" ca="1" si="17"/>
        <v>10</v>
      </c>
      <c r="P1105" s="7" t="str">
        <f ca="1">VLOOKUP($O1105,Role!$A:$B,2,FALSE)</f>
        <v>Trainee</v>
      </c>
      <c r="Q1105" s="6" t="str">
        <f ca="1" xml:space="preserve">
IF($O1105 = 11 + N("Analyst"),
    RANDBETWEEN(5, 7) + N("Jr, Pleno, Sr"),
    ""
)</f>
        <v/>
      </c>
      <c r="R1105" s="7" t="str">
        <f ca="1" xml:space="preserve">
IF($Q1105 &lt;&gt; "",
    VLOOKUP($Q1105,Level!$A:$B,2,FALSE),
    ""
)</f>
        <v/>
      </c>
      <c r="S1105" s="1" t="e">
        <f ca="1" xml:space="preserve">
IF($O1105 = 5 + N("Presidente"),
    27000,
    IF($O1105 = 6 + N("Vice-presidente"),
        23000,
        IF(OR($O1105 = 8, $O1105= 13, $O1105 = 12) + N("Secretária bilíngue ou coordenador ou especialista"),
            8000,
            IF($O1105 = 7 + N("Diretor"),
                15000,
                IF($O1105 = 14 + N("Gerente"),
                    12000,
                    IF($O1105 = 9 + N("Estagiário"),
                        705,
                        IF($O1105 = 10 + N("Trainee"),
                            805,
                            IF($O1105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IF($K1105 = 7,
  500,
  IF($K1105 = 8,
    1000,
    IF($K1105 = 9,
      1500,
      IF($K1105 = 10,
        2000,
        0
      )
    )
  )
)
+
N("Adicional no salário por área")
+
IF($M1105 = 14 + N("Tecnologia da Informação"),
  120,
  IF($M1105 = 16 + N("Vendas"),
    110,
    IF($M1105 = 15 + N("Jurídico"),
      100,
      IF(OR($M1105 = 8, $M1105 = 9, $M1105 = 11) + N("Recursos humanos ou comercial ou comunicação e marketing"),
        80,
        0
      )
    )
  )
)
+
N("Adicionando pegadinha")
+
IF(AND($M1105 = 16, $K1105 = 9, $O1105 = 11, $Q1105 = 5) + N("Se for de vendas, com mestrado, analista sênior"),
  IF(#REF! = 5,
    100,
    0
  )
  +
  IF($I1105 = "M",
    200,
    0
  ),
  0
)</f>
        <v>#NUM!</v>
      </c>
    </row>
    <row r="1106" spans="1:19" ht="14.25" customHeight="1" x14ac:dyDescent="0.2">
      <c r="A1106" s="7" t="s">
        <v>94</v>
      </c>
      <c r="B1106" s="5">
        <f>ROW()</f>
        <v>1106</v>
      </c>
      <c r="C1106" s="6" t="b">
        <v>1</v>
      </c>
      <c r="D1106" s="7" t="e">
        <f ca="1">IF($B1106 = 1 + N("Presidente"),
    127,
    IF($B1106 = 2 + N("Vice-Presidente"),
        72,
        IF($B1106 = 3 + N("Secretária bilíngue"),
            13,
            RANDBETWEEN(5,COUNT(#REF!) + 1)
        )
    )
)</f>
        <v>#NUM!</v>
      </c>
      <c r="E1106" s="7" t="e">
        <f ca="1">VLOOKUP($D1106,#REF!,2,FALSE)</f>
        <v>#NUM!</v>
      </c>
      <c r="F1106" s="7" t="e">
        <f ca="1" xml:space="preserve">
IF($B1106 = 1,
    0,
    RANDBETWEEN(5,COUNT(#REF!) + 1)
)</f>
        <v>#NUM!</v>
      </c>
      <c r="G1106" s="7" t="e">
        <f ca="1" xml:space="preserve">
IF($B1106 = 1 + N("Presidente"),
    "de Orléans e Bragança",
    VLOOKUP($F1106,#REF!,2,FALSE) &amp; " " &amp; VLOOKUP(RANDBETWEEN(5,COUNT(#REF!) + 1),#REF!,2,FALSE)
)</f>
        <v>#NUM!</v>
      </c>
      <c r="H1106" s="7" t="s">
        <v>1202</v>
      </c>
      <c r="I1106" s="7" t="s">
        <v>5</v>
      </c>
      <c r="J1106" s="8">
        <f ca="1" xml:space="preserve">
IF($O1106 = 5 + N("CEO"),
    TODAY() - 16340,
    IF($O1106 = 8 + N("Secretary"),
        RANDBETWEEN(TODAY() - 12418.5, TODAY()-6574.5),
        IF(OR($O1106 = 7, $O1106 = 14),
            RANDBETWEEN(TODAY() - 16071, TODAY() - 8766),
            IF(OR($O1106 = 13, $O1106 = 12, $O1106 = 11),
                RANDBETWEEN(TODAY() - 27393.75, TODAY() - 12783.75),
                RANDBETWEEN(TODAY() - 27393.75, TODAY()-10957.5)
            )
        )
    )
)</f>
        <v>31082</v>
      </c>
      <c r="K1106" s="6">
        <f ca="1" xml:space="preserve">
IF(OR($O1106 = 5, $O1106 = 6) + N("Se for presidente ou vice-presidente"),
    10 + N("Doutor"),
    IF($O1106 = 7 + N("Se for diretor"),
        RANDBETWEEN(8,10) + N("Graduate school or Master’s degree or Doctorate"),
        IF($O1106 = 14 + N("If a manager"),
            RANDBETWEEN(7,9),
            IF(OR($O1106 = 13, $O1106 = 12, $O1106 = 11) + N("If coordinator or specialist or analyst"),
                RANDBETWEEN(7,8),
                7
            )
        )
    )
)</f>
        <v>7</v>
      </c>
      <c r="L1106" s="8" t="str">
        <f ca="1">VLOOKUP($K1106,Education!$A:$B,2,FALSE)</f>
        <v>Undergraduate degree</v>
      </c>
      <c r="M1106" s="7" t="e">
        <f ca="1" xml:space="preserve">
  IF(OR($O1106 = 5, $O1106 = 6, $O1106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6" s="7" t="e">
        <f ca="1">VLOOKUP($M1106,Department!$A:$B,2,FALSE)</f>
        <v>#NUM!</v>
      </c>
      <c r="O1106" s="6">
        <f t="shared" ca="1" si="17"/>
        <v>11</v>
      </c>
      <c r="P1106" s="7" t="str">
        <f ca="1">VLOOKUP($O1106,Role!$A:$B,2,FALSE)</f>
        <v>Analyst</v>
      </c>
      <c r="Q1106" s="6">
        <f ca="1" xml:space="preserve">
IF($O1106 = 11 + N("Analyst"),
    RANDBETWEEN(5, 7) + N("Jr, Pleno, Sr"),
    ""
)</f>
        <v>6</v>
      </c>
      <c r="R1106" s="7" t="e">
        <f ca="1" xml:space="preserve">
IF($Q1106 &lt;&gt; "",
    VLOOKUP($Q1106,Level!$A:$B,2,FALSE),
    ""
)</f>
        <v>#N/A</v>
      </c>
      <c r="S1106" s="1" t="e">
        <f ca="1" xml:space="preserve">
IF($O1106 = 5 + N("Presidente"),
    27000,
    IF($O1106 = 6 + N("Vice-presidente"),
        23000,
        IF(OR($O1106 = 8, $O1106= 13, $O1106 = 12) + N("Secretária bilíngue ou coordenador ou especialista"),
            8000,
            IF($O1106 = 7 + N("Diretor"),
                15000,
                IF($O1106 = 14 + N("Gerente"),
                    12000,
                    IF($O1106 = 9 + N("Estagiário"),
                        705,
                        IF($O1106 = 10 + N("Trainee"),
                            805,
                            IF($O1106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IF($K1106 = 7,
  500,
  IF($K1106 = 8,
    1000,
    IF($K1106 = 9,
      1500,
      IF($K1106 = 10,
        2000,
        0
      )
    )
  )
)
+
N("Adicional no salário por área")
+
IF($M1106 = 14 + N("Tecnologia da Informação"),
  120,
  IF($M1106 = 16 + N("Vendas"),
    110,
    IF($M1106 = 15 + N("Jurídico"),
      100,
      IF(OR($M1106 = 8, $M1106 = 9, $M1106 = 11) + N("Recursos humanos ou comercial ou comunicação e marketing"),
        80,
        0
      )
    )
  )
)
+
N("Adicionando pegadinha")
+
IF(AND($M1106 = 16, $K1106 = 9, $O1106 = 11, $Q1106 = 5) + N("Se for de vendas, com mestrado, analista sênior"),
  IF(#REF! = 5,
    100,
    0
  )
  +
  IF($I1106 = "M",
    200,
    0
  ),
  0
)</f>
        <v>#NUM!</v>
      </c>
    </row>
    <row r="1107" spans="1:19" ht="14.25" customHeight="1" x14ac:dyDescent="0.2">
      <c r="A1107" s="7" t="s">
        <v>94</v>
      </c>
      <c r="B1107" s="5">
        <f>ROW()</f>
        <v>1107</v>
      </c>
      <c r="C1107" s="6" t="b">
        <v>1</v>
      </c>
      <c r="D1107" s="7" t="e">
        <f ca="1">IF($B1107 = 1 + N("Presidente"),
    127,
    IF($B1107 = 2 + N("Vice-Presidente"),
        72,
        IF($B1107 = 3 + N("Secretária bilíngue"),
            13,
            RANDBETWEEN(5,COUNT(#REF!) + 1)
        )
    )
)</f>
        <v>#NUM!</v>
      </c>
      <c r="E1107" s="7" t="e">
        <f ca="1">VLOOKUP($D1107,#REF!,2,FALSE)</f>
        <v>#NUM!</v>
      </c>
      <c r="F1107" s="7" t="e">
        <f ca="1" xml:space="preserve">
IF($B1107 = 1,
    0,
    RANDBETWEEN(5,COUNT(#REF!) + 1)
)</f>
        <v>#NUM!</v>
      </c>
      <c r="G1107" s="7" t="e">
        <f ca="1" xml:space="preserve">
IF($B1107 = 1 + N("Presidente"),
    "de Orléans e Bragança",
    VLOOKUP($F1107,#REF!,2,FALSE) &amp; " " &amp; VLOOKUP(RANDBETWEEN(5,COUNT(#REF!) + 1),#REF!,2,FALSE)
)</f>
        <v>#NUM!</v>
      </c>
      <c r="H1107" s="7" t="s">
        <v>1203</v>
      </c>
      <c r="I1107" s="7" t="s">
        <v>5</v>
      </c>
      <c r="J1107" s="8">
        <f ca="1" xml:space="preserve">
IF($O1107 = 5 + N("CEO"),
    TODAY() - 16340,
    IF($O1107 = 8 + N("Secretary"),
        RANDBETWEEN(TODAY() - 12418.5, TODAY()-6574.5),
        IF(OR($O1107 = 7, $O1107 = 14),
            RANDBETWEEN(TODAY() - 16071, TODAY() - 8766),
            IF(OR($O1107 = 13, $O1107 = 12, $O1107 = 11),
                RANDBETWEEN(TODAY() - 27393.75, TODAY() - 12783.75),
                RANDBETWEEN(TODAY() - 27393.75, TODAY()-10957.5)
            )
        )
    )
)</f>
        <v>31873</v>
      </c>
      <c r="K1107" s="6">
        <f ca="1" xml:space="preserve">
IF(OR($O1107 = 5, $O1107 = 6) + N("Se for presidente ou vice-presidente"),
    10 + N("Doutor"),
    IF($O1107 = 7 + N("Se for diretor"),
        RANDBETWEEN(8,10) + N("Graduate school or Master’s degree or Doctorate"),
        IF($O1107 = 14 + N("If a manager"),
            RANDBETWEEN(7,9),
            IF(OR($O1107 = 13, $O1107 = 12, $O1107 = 11) + N("If coordinator or specialist or analyst"),
                RANDBETWEEN(7,8),
                7
            )
        )
    )
)</f>
        <v>7</v>
      </c>
      <c r="L1107" s="8" t="str">
        <f ca="1">VLOOKUP($K1107,Education!$A:$B,2,FALSE)</f>
        <v>Undergraduate degree</v>
      </c>
      <c r="M1107" s="7" t="e">
        <f ca="1" xml:space="preserve">
  IF(OR($O1107 = 5, $O1107 = 6, $O1107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7" s="7" t="e">
        <f ca="1">VLOOKUP($M1107,Department!$A:$B,2,FALSE)</f>
        <v>#NUM!</v>
      </c>
      <c r="O1107" s="6">
        <f t="shared" ca="1" si="17"/>
        <v>9</v>
      </c>
      <c r="P1107" s="7" t="str">
        <f ca="1">VLOOKUP($O1107,Role!$A:$B,2,FALSE)</f>
        <v>Intern</v>
      </c>
      <c r="Q1107" s="6" t="str">
        <f ca="1" xml:space="preserve">
IF($O1107 = 11 + N("Analyst"),
    RANDBETWEEN(5, 7) + N("Jr, Pleno, Sr"),
    ""
)</f>
        <v/>
      </c>
      <c r="R1107" s="7" t="str">
        <f ca="1" xml:space="preserve">
IF($Q1107 &lt;&gt; "",
    VLOOKUP($Q1107,Level!$A:$B,2,FALSE),
    ""
)</f>
        <v/>
      </c>
      <c r="S1107" s="1" t="e">
        <f ca="1" xml:space="preserve">
IF($O1107 = 5 + N("Presidente"),
    27000,
    IF($O1107 = 6 + N("Vice-presidente"),
        23000,
        IF(OR($O1107 = 8, $O1107= 13, $O1107 = 12) + N("Secretária bilíngue ou coordenador ou especialista"),
            8000,
            IF($O1107 = 7 + N("Diretor"),
                15000,
                IF($O1107 = 14 + N("Gerente"),
                    12000,
                    IF($O1107 = 9 + N("Estagiário"),
                        705,
                        IF($O1107 = 10 + N("Trainee"),
                            805,
                            IF($O1107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IF($K1107 = 7,
  500,
  IF($K1107 = 8,
    1000,
    IF($K1107 = 9,
      1500,
      IF($K1107 = 10,
        2000,
        0
      )
    )
  )
)
+
N("Adicional no salário por área")
+
IF($M1107 = 14 + N("Tecnologia da Informação"),
  120,
  IF($M1107 = 16 + N("Vendas"),
    110,
    IF($M1107 = 15 + N("Jurídico"),
      100,
      IF(OR($M1107 = 8, $M1107 = 9, $M1107 = 11) + N("Recursos humanos ou comercial ou comunicação e marketing"),
        80,
        0
      )
    )
  )
)
+
N("Adicionando pegadinha")
+
IF(AND($M1107 = 16, $K1107 = 9, $O1107 = 11, $Q1107 = 5) + N("Se for de vendas, com mestrado, analista sênior"),
  IF(#REF! = 5,
    100,
    0
  )
  +
  IF($I1107 = "M",
    200,
    0
  ),
  0
)</f>
        <v>#NUM!</v>
      </c>
    </row>
    <row r="1108" spans="1:19" ht="14.25" customHeight="1" x14ac:dyDescent="0.2">
      <c r="A1108" s="7" t="s">
        <v>94</v>
      </c>
      <c r="B1108" s="5">
        <f>ROW()</f>
        <v>1108</v>
      </c>
      <c r="C1108" s="6" t="b">
        <v>1</v>
      </c>
      <c r="D1108" s="7" t="e">
        <f ca="1">IF($B1108 = 1 + N("Presidente"),
    127,
    IF($B1108 = 2 + N("Vice-Presidente"),
        72,
        IF($B1108 = 3 + N("Secretária bilíngue"),
            13,
            RANDBETWEEN(5,COUNT(#REF!) + 1)
        )
    )
)</f>
        <v>#NUM!</v>
      </c>
      <c r="E1108" s="7" t="e">
        <f ca="1">VLOOKUP($D1108,#REF!,2,FALSE)</f>
        <v>#NUM!</v>
      </c>
      <c r="F1108" s="7" t="e">
        <f ca="1" xml:space="preserve">
IF($B1108 = 1,
    0,
    RANDBETWEEN(5,COUNT(#REF!) + 1)
)</f>
        <v>#NUM!</v>
      </c>
      <c r="G1108" s="7" t="e">
        <f ca="1" xml:space="preserve">
IF($B1108 = 1 + N("Presidente"),
    "de Orléans e Bragança",
    VLOOKUP($F1108,#REF!,2,FALSE) &amp; " " &amp; VLOOKUP(RANDBETWEEN(5,COUNT(#REF!) + 1),#REF!,2,FALSE)
)</f>
        <v>#NUM!</v>
      </c>
      <c r="H1108" s="7" t="s">
        <v>1204</v>
      </c>
      <c r="I1108" s="7" t="s">
        <v>6</v>
      </c>
      <c r="J1108" s="8">
        <f ca="1" xml:space="preserve">
IF($O1108 = 5 + N("CEO"),
    TODAY() - 16340,
    IF($O1108 = 8 + N("Secretary"),
        RANDBETWEEN(TODAY() - 12418.5, TODAY()-6574.5),
        IF(OR($O1108 = 7, $O1108 = 14),
            RANDBETWEEN(TODAY() - 16071, TODAY() - 8766),
            IF(OR($O1108 = 13, $O1108 = 12, $O1108 = 11),
                RANDBETWEEN(TODAY() - 27393.75, TODAY() - 12783.75),
                RANDBETWEEN(TODAY() - 27393.75, TODAY()-10957.5)
            )
        )
    )
)</f>
        <v>23053</v>
      </c>
      <c r="K1108" s="6">
        <f ca="1" xml:space="preserve">
IF(OR($O1108 = 5, $O1108 = 6) + N("Se for presidente ou vice-presidente"),
    10 + N("Doutor"),
    IF($O1108 = 7 + N("Se for diretor"),
        RANDBETWEEN(8,10) + N("Graduate school or Master’s degree or Doctorate"),
        IF($O1108 = 14 + N("If a manager"),
            RANDBETWEEN(7,9),
            IF(OR($O1108 = 13, $O1108 = 12, $O1108 = 11) + N("If coordinator or specialist or analyst"),
                RANDBETWEEN(7,8),
                7
            )
        )
    )
)</f>
        <v>7</v>
      </c>
      <c r="L1108" s="8" t="str">
        <f ca="1">VLOOKUP($K1108,Education!$A:$B,2,FALSE)</f>
        <v>Undergraduate degree</v>
      </c>
      <c r="M1108" s="7" t="e">
        <f ca="1" xml:space="preserve">
  IF(OR($O1108 = 5, $O1108 = 6, $O1108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8" s="7" t="e">
        <f ca="1">VLOOKUP($M1108,Department!$A:$B,2,FALSE)</f>
        <v>#NUM!</v>
      </c>
      <c r="O1108" s="6">
        <f t="shared" ca="1" si="17"/>
        <v>11</v>
      </c>
      <c r="P1108" s="7" t="str">
        <f ca="1">VLOOKUP($O1108,Role!$A:$B,2,FALSE)</f>
        <v>Analyst</v>
      </c>
      <c r="Q1108" s="6">
        <f ca="1" xml:space="preserve">
IF($O1108 = 11 + N("Analyst"),
    RANDBETWEEN(5, 7) + N("Jr, Pleno, Sr"),
    ""
)</f>
        <v>6</v>
      </c>
      <c r="R1108" s="7" t="e">
        <f ca="1" xml:space="preserve">
IF($Q1108 &lt;&gt; "",
    VLOOKUP($Q1108,Level!$A:$B,2,FALSE),
    ""
)</f>
        <v>#N/A</v>
      </c>
      <c r="S1108" s="1" t="e">
        <f ca="1" xml:space="preserve">
IF($O1108 = 5 + N("Presidente"),
    27000,
    IF($O1108 = 6 + N("Vice-presidente"),
        23000,
        IF(OR($O1108 = 8, $O1108= 13, $O1108 = 12) + N("Secretária bilíngue ou coordenador ou especialista"),
            8000,
            IF($O1108 = 7 + N("Diretor"),
                15000,
                IF($O1108 = 14 + N("Gerente"),
                    12000,
                    IF($O1108 = 9 + N("Estagiário"),
                        705,
                        IF($O1108 = 10 + N("Trainee"),
                            805,
                            IF($O1108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IF($K1108 = 7,
  500,
  IF($K1108 = 8,
    1000,
    IF($K1108 = 9,
      1500,
      IF($K1108 = 10,
        2000,
        0
      )
    )
  )
)
+
N("Adicional no salário por área")
+
IF($M1108 = 14 + N("Tecnologia da Informação"),
  120,
  IF($M1108 = 16 + N("Vendas"),
    110,
    IF($M1108 = 15 + N("Jurídico"),
      100,
      IF(OR($M1108 = 8, $M1108 = 9, $M1108 = 11) + N("Recursos humanos ou comercial ou comunicação e marketing"),
        80,
        0
      )
    )
  )
)
+
N("Adicionando pegadinha")
+
IF(AND($M1108 = 16, $K1108 = 9, $O1108 = 11, $Q1108 = 5) + N("Se for de vendas, com mestrado, analista sênior"),
  IF(#REF! = 5,
    100,
    0
  )
  +
  IF($I1108 = "M",
    200,
    0
  ),
  0
)</f>
        <v>#NUM!</v>
      </c>
    </row>
    <row r="1109" spans="1:19" ht="14.25" customHeight="1" x14ac:dyDescent="0.2">
      <c r="A1109" s="7" t="s">
        <v>94</v>
      </c>
      <c r="B1109" s="5">
        <f>ROW()</f>
        <v>1109</v>
      </c>
      <c r="C1109" s="6" t="b">
        <v>1</v>
      </c>
      <c r="D1109" s="7" t="e">
        <f ca="1">IF($B1109 = 1 + N("Presidente"),
    127,
    IF($B1109 = 2 + N("Vice-Presidente"),
        72,
        IF($B1109 = 3 + N("Secretária bilíngue"),
            13,
            RANDBETWEEN(5,COUNT(#REF!) + 1)
        )
    )
)</f>
        <v>#NUM!</v>
      </c>
      <c r="E1109" s="7" t="e">
        <f ca="1">VLOOKUP($D1109,#REF!,2,FALSE)</f>
        <v>#NUM!</v>
      </c>
      <c r="F1109" s="7" t="e">
        <f ca="1" xml:space="preserve">
IF($B1109 = 1,
    0,
    RANDBETWEEN(5,COUNT(#REF!) + 1)
)</f>
        <v>#NUM!</v>
      </c>
      <c r="G1109" s="7" t="e">
        <f ca="1" xml:space="preserve">
IF($B1109 = 1 + N("Presidente"),
    "de Orléans e Bragança",
    VLOOKUP($F1109,#REF!,2,FALSE) &amp; " " &amp; VLOOKUP(RANDBETWEEN(5,COUNT(#REF!) + 1),#REF!,2,FALSE)
)</f>
        <v>#NUM!</v>
      </c>
      <c r="H1109" s="7" t="s">
        <v>1205</v>
      </c>
      <c r="I1109" s="7" t="s">
        <v>5</v>
      </c>
      <c r="J1109" s="8">
        <f ca="1" xml:space="preserve">
IF($O1109 = 5 + N("CEO"),
    TODAY() - 16340,
    IF($O1109 = 8 + N("Secretary"),
        RANDBETWEEN(TODAY() - 12418.5, TODAY()-6574.5),
        IF(OR($O1109 = 7, $O1109 = 14),
            RANDBETWEEN(TODAY() - 16071, TODAY() - 8766),
            IF(OR($O1109 = 13, $O1109 = 12, $O1109 = 11),
                RANDBETWEEN(TODAY() - 27393.75, TODAY() - 12783.75),
                RANDBETWEEN(TODAY() - 27393.75, TODAY()-10957.5)
            )
        )
    )
)</f>
        <v>32118</v>
      </c>
      <c r="K1109" s="6">
        <f ca="1" xml:space="preserve">
IF(OR($O1109 = 5, $O1109 = 6) + N("Se for presidente ou vice-presidente"),
    10 + N("Doutor"),
    IF($O1109 = 7 + N("Se for diretor"),
        RANDBETWEEN(8,10) + N("Graduate school or Master’s degree or Doctorate"),
        IF($O1109 = 14 + N("If a manager"),
            RANDBETWEEN(7,9),
            IF(OR($O1109 = 13, $O1109 = 12, $O1109 = 11) + N("If coordinator or specialist or analyst"),
                RANDBETWEEN(7,8),
                7
            )
        )
    )
)</f>
        <v>7</v>
      </c>
      <c r="L1109" s="8" t="str">
        <f ca="1">VLOOKUP($K1109,Education!$A:$B,2,FALSE)</f>
        <v>Undergraduate degree</v>
      </c>
      <c r="M1109" s="7" t="e">
        <f ca="1" xml:space="preserve">
  IF(OR($O1109 = 5, $O1109 = 6, $O1109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09" s="7" t="e">
        <f ca="1">VLOOKUP($M1109,Department!$A:$B,2,FALSE)</f>
        <v>#NUM!</v>
      </c>
      <c r="O1109" s="6">
        <f t="shared" ca="1" si="17"/>
        <v>10</v>
      </c>
      <c r="P1109" s="7" t="str">
        <f ca="1">VLOOKUP($O1109,Role!$A:$B,2,FALSE)</f>
        <v>Trainee</v>
      </c>
      <c r="Q1109" s="6" t="str">
        <f ca="1" xml:space="preserve">
IF($O1109 = 11 + N("Analyst"),
    RANDBETWEEN(5, 7) + N("Jr, Pleno, Sr"),
    ""
)</f>
        <v/>
      </c>
      <c r="R1109" s="7" t="str">
        <f ca="1" xml:space="preserve">
IF($Q1109 &lt;&gt; "",
    VLOOKUP($Q1109,Level!$A:$B,2,FALSE),
    ""
)</f>
        <v/>
      </c>
      <c r="S1109" s="1" t="e">
        <f ca="1" xml:space="preserve">
IF($O1109 = 5 + N("Presidente"),
    27000,
    IF($O1109 = 6 + N("Vice-presidente"),
        23000,
        IF(OR($O1109 = 8, $O1109= 13, $O1109 = 12) + N("Secretária bilíngue ou coordenador ou especialista"),
            8000,
            IF($O1109 = 7 + N("Diretor"),
                15000,
                IF($O1109 = 14 + N("Gerente"),
                    12000,
                    IF($O1109 = 9 + N("Estagiário"),
                        705,
                        IF($O1109 = 10 + N("Trainee"),
                            805,
                            IF($O1109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IF($K1109 = 7,
  500,
  IF($K1109 = 8,
    1000,
    IF($K1109 = 9,
      1500,
      IF($K1109 = 10,
        2000,
        0
      )
    )
  )
)
+
N("Adicional no salário por área")
+
IF($M1109 = 14 + N("Tecnologia da Informação"),
  120,
  IF($M1109 = 16 + N("Vendas"),
    110,
    IF($M1109 = 15 + N("Jurídico"),
      100,
      IF(OR($M1109 = 8, $M1109 = 9, $M1109 = 11) + N("Recursos humanos ou comercial ou comunicação e marketing"),
        80,
        0
      )
    )
  )
)
+
N("Adicionando pegadinha")
+
IF(AND($M1109 = 16, $K1109 = 9, $O1109 = 11, $Q1109 = 5) + N("Se for de vendas, com mestrado, analista sênior"),
  IF(#REF! = 5,
    100,
    0
  )
  +
  IF($I1109 = "M",
    200,
    0
  ),
  0
)</f>
        <v>#NUM!</v>
      </c>
    </row>
    <row r="1110" spans="1:19" ht="14.25" customHeight="1" x14ac:dyDescent="0.2">
      <c r="A1110" s="7" t="s">
        <v>94</v>
      </c>
      <c r="B1110" s="5">
        <f>ROW()</f>
        <v>1110</v>
      </c>
      <c r="C1110" s="6" t="b">
        <v>1</v>
      </c>
      <c r="D1110" s="7" t="e">
        <f ca="1">IF($B1110 = 1 + N("Presidente"),
    127,
    IF($B1110 = 2 + N("Vice-Presidente"),
        72,
        IF($B1110 = 3 + N("Secretária bilíngue"),
            13,
            RANDBETWEEN(5,COUNT(#REF!) + 1)
        )
    )
)</f>
        <v>#NUM!</v>
      </c>
      <c r="E1110" s="7" t="e">
        <f ca="1">VLOOKUP($D1110,#REF!,2,FALSE)</f>
        <v>#NUM!</v>
      </c>
      <c r="F1110" s="7" t="e">
        <f ca="1" xml:space="preserve">
IF($B1110 = 1,
    0,
    RANDBETWEEN(5,COUNT(#REF!) + 1)
)</f>
        <v>#NUM!</v>
      </c>
      <c r="G1110" s="7" t="e">
        <f ca="1" xml:space="preserve">
IF($B1110 = 1 + N("Presidente"),
    "de Orléans e Bragança",
    VLOOKUP($F1110,#REF!,2,FALSE) &amp; " " &amp; VLOOKUP(RANDBETWEEN(5,COUNT(#REF!) + 1),#REF!,2,FALSE)
)</f>
        <v>#NUM!</v>
      </c>
      <c r="H1110" s="7" t="s">
        <v>1206</v>
      </c>
      <c r="I1110" s="7" t="s">
        <v>6</v>
      </c>
      <c r="J1110" s="8">
        <f ca="1" xml:space="preserve">
IF($O1110 = 5 + N("CEO"),
    TODAY() - 16340,
    IF($O1110 = 8 + N("Secretary"),
        RANDBETWEEN(TODAY() - 12418.5, TODAY()-6574.5),
        IF(OR($O1110 = 7, $O1110 = 14),
            RANDBETWEEN(TODAY() - 16071, TODAY() - 8766),
            IF(OR($O1110 = 13, $O1110 = 12, $O1110 = 11),
                RANDBETWEEN(TODAY() - 27393.75, TODAY() - 12783.75),
                RANDBETWEEN(TODAY() - 27393.75, TODAY()-10957.5)
            )
        )
    )
)</f>
        <v>20915</v>
      </c>
      <c r="K1110" s="6">
        <f ca="1" xml:space="preserve">
IF(OR($O1110 = 5, $O1110 = 6) + N("Se for presidente ou vice-presidente"),
    10 + N("Doutor"),
    IF($O1110 = 7 + N("Se for diretor"),
        RANDBETWEEN(8,10) + N("Graduate school or Master’s degree or Doctorate"),
        IF($O1110 = 14 + N("If a manager"),
            RANDBETWEEN(7,9),
            IF(OR($O1110 = 13, $O1110 = 12, $O1110 = 11) + N("If coordinator or specialist or analyst"),
                RANDBETWEEN(7,8),
                7
            )
        )
    )
)</f>
        <v>7</v>
      </c>
      <c r="L1110" s="8" t="str">
        <f ca="1">VLOOKUP($K1110,Education!$A:$B,2,FALSE)</f>
        <v>Undergraduate degree</v>
      </c>
      <c r="M1110" s="7" t="e">
        <f ca="1" xml:space="preserve">
  IF(OR($O1110 = 5, $O1110 = 6, $O1110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0" s="7" t="e">
        <f ca="1">VLOOKUP($M1110,Department!$A:$B,2,FALSE)</f>
        <v>#NUM!</v>
      </c>
      <c r="O1110" s="6">
        <f t="shared" ca="1" si="17"/>
        <v>11</v>
      </c>
      <c r="P1110" s="7" t="str">
        <f ca="1">VLOOKUP($O1110,Role!$A:$B,2,FALSE)</f>
        <v>Analyst</v>
      </c>
      <c r="Q1110" s="6">
        <f ca="1" xml:space="preserve">
IF($O1110 = 11 + N("Analyst"),
    RANDBETWEEN(5, 7) + N("Jr, Pleno, Sr"),
    ""
)</f>
        <v>5</v>
      </c>
      <c r="R1110" s="7" t="e">
        <f ca="1" xml:space="preserve">
IF($Q1110 &lt;&gt; "",
    VLOOKUP($Q1110,Level!$A:$B,2,FALSE),
    ""
)</f>
        <v>#N/A</v>
      </c>
      <c r="S1110" s="1" t="e">
        <f ca="1" xml:space="preserve">
IF($O1110 = 5 + N("Presidente"),
    27000,
    IF($O1110 = 6 + N("Vice-presidente"),
        23000,
        IF(OR($O1110 = 8, $O1110= 13, $O1110 = 12) + N("Secretária bilíngue ou coordenador ou especialista"),
            8000,
            IF($O1110 = 7 + N("Diretor"),
                15000,
                IF($O1110 = 14 + N("Gerente"),
                    12000,
                    IF($O1110 = 9 + N("Estagiário"),
                        705,
                        IF($O1110 = 10 + N("Trainee"),
                            805,
                            IF($O1110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IF($K1110 = 7,
  500,
  IF($K1110 = 8,
    1000,
    IF($K1110 = 9,
      1500,
      IF($K1110 = 10,
        2000,
        0
      )
    )
  )
)
+
N("Adicional no salário por área")
+
IF($M1110 = 14 + N("Tecnologia da Informação"),
  120,
  IF($M1110 = 16 + N("Vendas"),
    110,
    IF($M1110 = 15 + N("Jurídico"),
      100,
      IF(OR($M1110 = 8, $M1110 = 9, $M1110 = 11) + N("Recursos humanos ou comercial ou comunicação e marketing"),
        80,
        0
      )
    )
  )
)
+
N("Adicionando pegadinha")
+
IF(AND($M1110 = 16, $K1110 = 9, $O1110 = 11, $Q1110 = 5) + N("Se for de vendas, com mestrado, analista sênior"),
  IF(#REF! = 5,
    100,
    0
  )
  +
  IF($I1110 = "M",
    200,
    0
  ),
  0
)</f>
        <v>#NUM!</v>
      </c>
    </row>
    <row r="1111" spans="1:19" ht="14.25" customHeight="1" x14ac:dyDescent="0.2">
      <c r="A1111" s="7" t="s">
        <v>94</v>
      </c>
      <c r="B1111" s="5">
        <f>ROW()</f>
        <v>1111</v>
      </c>
      <c r="C1111" s="6" t="b">
        <v>1</v>
      </c>
      <c r="D1111" s="7" t="e">
        <f ca="1">IF($B1111 = 1 + N("Presidente"),
    127,
    IF($B1111 = 2 + N("Vice-Presidente"),
        72,
        IF($B1111 = 3 + N("Secretária bilíngue"),
            13,
            RANDBETWEEN(5,COUNT(#REF!) + 1)
        )
    )
)</f>
        <v>#NUM!</v>
      </c>
      <c r="E1111" s="7" t="e">
        <f ca="1">VLOOKUP($D1111,#REF!,2,FALSE)</f>
        <v>#NUM!</v>
      </c>
      <c r="F1111" s="7" t="e">
        <f ca="1" xml:space="preserve">
IF($B1111 = 1,
    0,
    RANDBETWEEN(5,COUNT(#REF!) + 1)
)</f>
        <v>#NUM!</v>
      </c>
      <c r="G1111" s="7" t="e">
        <f ca="1" xml:space="preserve">
IF($B1111 = 1 + N("Presidente"),
    "de Orléans e Bragança",
    VLOOKUP($F1111,#REF!,2,FALSE) &amp; " " &amp; VLOOKUP(RANDBETWEEN(5,COUNT(#REF!) + 1),#REF!,2,FALSE)
)</f>
        <v>#NUM!</v>
      </c>
      <c r="H1111" s="7" t="s">
        <v>1207</v>
      </c>
      <c r="I1111" s="7" t="s">
        <v>5</v>
      </c>
      <c r="J1111" s="8">
        <f ca="1" xml:space="preserve">
IF($O1111 = 5 + N("CEO"),
    TODAY() - 16340,
    IF($O1111 = 8 + N("Secretary"),
        RANDBETWEEN(TODAY() - 12418.5, TODAY()-6574.5),
        IF(OR($O1111 = 7, $O1111 = 14),
            RANDBETWEEN(TODAY() - 16071, TODAY() - 8766),
            IF(OR($O1111 = 13, $O1111 = 12, $O1111 = 11),
                RANDBETWEEN(TODAY() - 27393.75, TODAY() - 12783.75),
                RANDBETWEEN(TODAY() - 27393.75, TODAY()-10957.5)
            )
        )
    )
)</f>
        <v>24758</v>
      </c>
      <c r="K1111" s="6">
        <f ca="1" xml:space="preserve">
IF(OR($O1111 = 5, $O1111 = 6) + N("Se for presidente ou vice-presidente"),
    10 + N("Doutor"),
    IF($O1111 = 7 + N("Se for diretor"),
        RANDBETWEEN(8,10) + N("Graduate school or Master’s degree or Doctorate"),
        IF($O1111 = 14 + N("If a manager"),
            RANDBETWEEN(7,9),
            IF(OR($O1111 = 13, $O1111 = 12, $O1111 = 11) + N("If coordinator or specialist or analyst"),
                RANDBETWEEN(7,8),
                7
            )
        )
    )
)</f>
        <v>7</v>
      </c>
      <c r="L1111" s="8" t="str">
        <f ca="1">VLOOKUP($K1111,Education!$A:$B,2,FALSE)</f>
        <v>Undergraduate degree</v>
      </c>
      <c r="M1111" s="7" t="e">
        <f ca="1" xml:space="preserve">
  IF(OR($O1111 = 5, $O1111 = 6, $O1111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1" s="7" t="e">
        <f ca="1">VLOOKUP($M1111,Department!$A:$B,2,FALSE)</f>
        <v>#NUM!</v>
      </c>
      <c r="O1111" s="6">
        <f t="shared" ca="1" si="17"/>
        <v>9</v>
      </c>
      <c r="P1111" s="7" t="str">
        <f ca="1">VLOOKUP($O1111,Role!$A:$B,2,FALSE)</f>
        <v>Intern</v>
      </c>
      <c r="Q1111" s="6" t="str">
        <f ca="1" xml:space="preserve">
IF($O1111 = 11 + N("Analyst"),
    RANDBETWEEN(5, 7) + N("Jr, Pleno, Sr"),
    ""
)</f>
        <v/>
      </c>
      <c r="R1111" s="7" t="str">
        <f ca="1" xml:space="preserve">
IF($Q1111 &lt;&gt; "",
    VLOOKUP($Q1111,Level!$A:$B,2,FALSE),
    ""
)</f>
        <v/>
      </c>
      <c r="S1111" s="1" t="e">
        <f ca="1" xml:space="preserve">
IF($O1111 = 5 + N("Presidente"),
    27000,
    IF($O1111 = 6 + N("Vice-presidente"),
        23000,
        IF(OR($O1111 = 8, $O1111= 13, $O1111 = 12) + N("Secretária bilíngue ou coordenador ou especialista"),
            8000,
            IF($O1111 = 7 + N("Diretor"),
                15000,
                IF($O1111 = 14 + N("Gerente"),
                    12000,
                    IF($O1111 = 9 + N("Estagiário"),
                        705,
                        IF($O1111 = 10 + N("Trainee"),
                            805,
                            IF($O1111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IF($K1111 = 7,
  500,
  IF($K1111 = 8,
    1000,
    IF($K1111 = 9,
      1500,
      IF($K1111 = 10,
        2000,
        0
      )
    )
  )
)
+
N("Adicional no salário por área")
+
IF($M1111 = 14 + N("Tecnologia da Informação"),
  120,
  IF($M1111 = 16 + N("Vendas"),
    110,
    IF($M1111 = 15 + N("Jurídico"),
      100,
      IF(OR($M1111 = 8, $M1111 = 9, $M1111 = 11) + N("Recursos humanos ou comercial ou comunicação e marketing"),
        80,
        0
      )
    )
  )
)
+
N("Adicionando pegadinha")
+
IF(AND($M1111 = 16, $K1111 = 9, $O1111 = 11, $Q1111 = 5) + N("Se for de vendas, com mestrado, analista sênior"),
  IF(#REF! = 5,
    100,
    0
  )
  +
  IF($I1111 = "M",
    200,
    0
  ),
  0
)</f>
        <v>#NUM!</v>
      </c>
    </row>
    <row r="1112" spans="1:19" ht="14.25" customHeight="1" x14ac:dyDescent="0.2">
      <c r="A1112" s="7" t="s">
        <v>94</v>
      </c>
      <c r="B1112" s="5">
        <f>ROW()</f>
        <v>1112</v>
      </c>
      <c r="C1112" s="6" t="b">
        <v>1</v>
      </c>
      <c r="D1112" s="7" t="e">
        <f ca="1">IF($B1112 = 1 + N("Presidente"),
    127,
    IF($B1112 = 2 + N("Vice-Presidente"),
        72,
        IF($B1112 = 3 + N("Secretária bilíngue"),
            13,
            RANDBETWEEN(5,COUNT(#REF!) + 1)
        )
    )
)</f>
        <v>#NUM!</v>
      </c>
      <c r="E1112" s="7" t="e">
        <f ca="1">VLOOKUP($D1112,#REF!,2,FALSE)</f>
        <v>#NUM!</v>
      </c>
      <c r="F1112" s="7" t="e">
        <f ca="1" xml:space="preserve">
IF($B1112 = 1,
    0,
    RANDBETWEEN(5,COUNT(#REF!) + 1)
)</f>
        <v>#NUM!</v>
      </c>
      <c r="G1112" s="7" t="e">
        <f ca="1" xml:space="preserve">
IF($B1112 = 1 + N("Presidente"),
    "de Orléans e Bragança",
    VLOOKUP($F1112,#REF!,2,FALSE) &amp; " " &amp; VLOOKUP(RANDBETWEEN(5,COUNT(#REF!) + 1),#REF!,2,FALSE)
)</f>
        <v>#NUM!</v>
      </c>
      <c r="H1112" s="7" t="s">
        <v>1208</v>
      </c>
      <c r="I1112" s="7" t="s">
        <v>6</v>
      </c>
      <c r="J1112" s="8">
        <f ca="1" xml:space="preserve">
IF($O1112 = 5 + N("CEO"),
    TODAY() - 16340,
    IF($O1112 = 8 + N("Secretary"),
        RANDBETWEEN(TODAY() - 12418.5, TODAY()-6574.5),
        IF(OR($O1112 = 7, $O1112 = 14),
            RANDBETWEEN(TODAY() - 16071, TODAY() - 8766),
            IF(OR($O1112 = 13, $O1112 = 12, $O1112 = 11),
                RANDBETWEEN(TODAY() - 27393.75, TODAY() - 12783.75),
                RANDBETWEEN(TODAY() - 27393.75, TODAY()-10957.5)
            )
        )
    )
)</f>
        <v>29370</v>
      </c>
      <c r="K1112" s="6">
        <f ca="1" xml:space="preserve">
IF(OR($O1112 = 5, $O1112 = 6) + N("Se for presidente ou vice-presidente"),
    10 + N("Doutor"),
    IF($O1112 = 7 + N("Se for diretor"),
        RANDBETWEEN(8,10) + N("Graduate school or Master’s degree or Doctorate"),
        IF($O1112 = 14 + N("If a manager"),
            RANDBETWEEN(7,9),
            IF(OR($O1112 = 13, $O1112 = 12, $O1112 = 11) + N("If coordinator or specialist or analyst"),
                RANDBETWEEN(7,8),
                7
            )
        )
    )
)</f>
        <v>7</v>
      </c>
      <c r="L1112" s="8" t="str">
        <f ca="1">VLOOKUP($K1112,Education!$A:$B,2,FALSE)</f>
        <v>Undergraduate degree</v>
      </c>
      <c r="M1112" s="7" t="e">
        <f ca="1" xml:space="preserve">
  IF(OR($O1112 = 5, $O1112 = 6, $O1112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2" s="7" t="e">
        <f ca="1">VLOOKUP($M1112,Department!$A:$B,2,FALSE)</f>
        <v>#NUM!</v>
      </c>
      <c r="O1112" s="6">
        <f t="shared" ca="1" si="17"/>
        <v>11</v>
      </c>
      <c r="P1112" s="7" t="str">
        <f ca="1">VLOOKUP($O1112,Role!$A:$B,2,FALSE)</f>
        <v>Analyst</v>
      </c>
      <c r="Q1112" s="6">
        <f ca="1" xml:space="preserve">
IF($O1112 = 11 + N("Analyst"),
    RANDBETWEEN(5, 7) + N("Jr, Pleno, Sr"),
    ""
)</f>
        <v>5</v>
      </c>
      <c r="R1112" s="7" t="e">
        <f ca="1" xml:space="preserve">
IF($Q1112 &lt;&gt; "",
    VLOOKUP($Q1112,Level!$A:$B,2,FALSE),
    ""
)</f>
        <v>#N/A</v>
      </c>
      <c r="S1112" s="1" t="e">
        <f ca="1" xml:space="preserve">
IF($O1112 = 5 + N("Presidente"),
    27000,
    IF($O1112 = 6 + N("Vice-presidente"),
        23000,
        IF(OR($O1112 = 8, $O1112= 13, $O1112 = 12) + N("Secretária bilíngue ou coordenador ou especialista"),
            8000,
            IF($O1112 = 7 + N("Diretor"),
                15000,
                IF($O1112 = 14 + N("Gerente"),
                    12000,
                    IF($O1112 = 9 + N("Estagiário"),
                        705,
                        IF($O1112 = 10 + N("Trainee"),
                            805,
                            IF($O1112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IF($K1112 = 7,
  500,
  IF($K1112 = 8,
    1000,
    IF($K1112 = 9,
      1500,
      IF($K1112 = 10,
        2000,
        0
      )
    )
  )
)
+
N("Adicional no salário por área")
+
IF($M1112 = 14 + N("Tecnologia da Informação"),
  120,
  IF($M1112 = 16 + N("Vendas"),
    110,
    IF($M1112 = 15 + N("Jurídico"),
      100,
      IF(OR($M1112 = 8, $M1112 = 9, $M1112 = 11) + N("Recursos humanos ou comercial ou comunicação e marketing"),
        80,
        0
      )
    )
  )
)
+
N("Adicionando pegadinha")
+
IF(AND($M1112 = 16, $K1112 = 9, $O1112 = 11, $Q1112 = 5) + N("Se for de vendas, com mestrado, analista sênior"),
  IF(#REF! = 5,
    100,
    0
  )
  +
  IF($I1112 = "M",
    200,
    0
  ),
  0
)</f>
        <v>#NUM!</v>
      </c>
    </row>
    <row r="1113" spans="1:19" ht="14.25" customHeight="1" x14ac:dyDescent="0.2">
      <c r="A1113" s="7" t="s">
        <v>94</v>
      </c>
      <c r="B1113" s="5">
        <f>ROW()</f>
        <v>1113</v>
      </c>
      <c r="C1113" s="6" t="b">
        <v>1</v>
      </c>
      <c r="D1113" s="7" t="e">
        <f ca="1">IF($B1113 = 1 + N("Presidente"),
    127,
    IF($B1113 = 2 + N("Vice-Presidente"),
        72,
        IF($B1113 = 3 + N("Secretária bilíngue"),
            13,
            RANDBETWEEN(5,COUNT(#REF!) + 1)
        )
    )
)</f>
        <v>#NUM!</v>
      </c>
      <c r="E1113" s="7" t="e">
        <f ca="1">VLOOKUP($D1113,#REF!,2,FALSE)</f>
        <v>#NUM!</v>
      </c>
      <c r="F1113" s="7" t="e">
        <f ca="1" xml:space="preserve">
IF($B1113 = 1,
    0,
    RANDBETWEEN(5,COUNT(#REF!) + 1)
)</f>
        <v>#NUM!</v>
      </c>
      <c r="G1113" s="7" t="e">
        <f ca="1" xml:space="preserve">
IF($B1113 = 1 + N("Presidente"),
    "de Orléans e Bragança",
    VLOOKUP($F1113,#REF!,2,FALSE) &amp; " " &amp; VLOOKUP(RANDBETWEEN(5,COUNT(#REF!) + 1),#REF!,2,FALSE)
)</f>
        <v>#NUM!</v>
      </c>
      <c r="H1113" s="7" t="s">
        <v>1209</v>
      </c>
      <c r="I1113" s="7" t="s">
        <v>5</v>
      </c>
      <c r="J1113" s="8">
        <f ca="1" xml:space="preserve">
IF($O1113 = 5 + N("CEO"),
    TODAY() - 16340,
    IF($O1113 = 8 + N("Secretary"),
        RANDBETWEEN(TODAY() - 12418.5, TODAY()-6574.5),
        IF(OR($O1113 = 7, $O1113 = 14),
            RANDBETWEEN(TODAY() - 16071, TODAY() - 8766),
            IF(OR($O1113 = 13, $O1113 = 12, $O1113 = 11),
                RANDBETWEEN(TODAY() - 27393.75, TODAY() - 12783.75),
                RANDBETWEEN(TODAY() - 27393.75, TODAY()-10957.5)
            )
        )
    )
)</f>
        <v>30337</v>
      </c>
      <c r="K1113" s="6">
        <f ca="1" xml:space="preserve">
IF(OR($O1113 = 5, $O1113 = 6) + N("Se for presidente ou vice-presidente"),
    10 + N("Doutor"),
    IF($O1113 = 7 + N("Se for diretor"),
        RANDBETWEEN(8,10) + N("Graduate school or Master’s degree or Doctorate"),
        IF($O1113 = 14 + N("If a manager"),
            RANDBETWEEN(7,9),
            IF(OR($O1113 = 13, $O1113 = 12, $O1113 = 11) + N("If coordinator or specialist or analyst"),
                RANDBETWEEN(7,8),
                7
            )
        )
    )
)</f>
        <v>7</v>
      </c>
      <c r="L1113" s="8" t="str">
        <f ca="1">VLOOKUP($K1113,Education!$A:$B,2,FALSE)</f>
        <v>Undergraduate degree</v>
      </c>
      <c r="M1113" s="7" t="e">
        <f ca="1" xml:space="preserve">
  IF(OR($O1113 = 5, $O1113 = 6, $O1113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3" s="7" t="e">
        <f ca="1">VLOOKUP($M1113,Department!$A:$B,2,FALSE)</f>
        <v>#NUM!</v>
      </c>
      <c r="O1113" s="6">
        <f t="shared" ca="1" si="17"/>
        <v>9</v>
      </c>
      <c r="P1113" s="7" t="str">
        <f ca="1">VLOOKUP($O1113,Role!$A:$B,2,FALSE)</f>
        <v>Intern</v>
      </c>
      <c r="Q1113" s="6" t="str">
        <f ca="1" xml:space="preserve">
IF($O1113 = 11 + N("Analyst"),
    RANDBETWEEN(5, 7) + N("Jr, Pleno, Sr"),
    ""
)</f>
        <v/>
      </c>
      <c r="R1113" s="7" t="str">
        <f ca="1" xml:space="preserve">
IF($Q1113 &lt;&gt; "",
    VLOOKUP($Q1113,Level!$A:$B,2,FALSE),
    ""
)</f>
        <v/>
      </c>
      <c r="S1113" s="1" t="e">
        <f ca="1" xml:space="preserve">
IF($O1113 = 5 + N("Presidente"),
    27000,
    IF($O1113 = 6 + N("Vice-presidente"),
        23000,
        IF(OR($O1113 = 8, $O1113= 13, $O1113 = 12) + N("Secretária bilíngue ou coordenador ou especialista"),
            8000,
            IF($O1113 = 7 + N("Diretor"),
                15000,
                IF($O1113 = 14 + N("Gerente"),
                    12000,
                    IF($O1113 = 9 + N("Estagiário"),
                        705,
                        IF($O1113 = 10 + N("Trainee"),
                            805,
                            IF($O1113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IF($K1113 = 7,
  500,
  IF($K1113 = 8,
    1000,
    IF($K1113 = 9,
      1500,
      IF($K1113 = 10,
        2000,
        0
      )
    )
  )
)
+
N("Adicional no salário por área")
+
IF($M1113 = 14 + N("Tecnologia da Informação"),
  120,
  IF($M1113 = 16 + N("Vendas"),
    110,
    IF($M1113 = 15 + N("Jurídico"),
      100,
      IF(OR($M1113 = 8, $M1113 = 9, $M1113 = 11) + N("Recursos humanos ou comercial ou comunicação e marketing"),
        80,
        0
      )
    )
  )
)
+
N("Adicionando pegadinha")
+
IF(AND($M1113 = 16, $K1113 = 9, $O1113 = 11, $Q1113 = 5) + N("Se for de vendas, com mestrado, analista sênior"),
  IF(#REF! = 5,
    100,
    0
  )
  +
  IF($I1113 = "M",
    200,
    0
  ),
  0
)</f>
        <v>#NUM!</v>
      </c>
    </row>
    <row r="1114" spans="1:19" ht="14.25" customHeight="1" x14ac:dyDescent="0.2">
      <c r="A1114" s="7" t="s">
        <v>94</v>
      </c>
      <c r="B1114" s="5">
        <f>ROW()</f>
        <v>1114</v>
      </c>
      <c r="C1114" s="6" t="b">
        <v>1</v>
      </c>
      <c r="D1114" s="7" t="e">
        <f ca="1">IF($B1114 = 1 + N("Presidente"),
    127,
    IF($B1114 = 2 + N("Vice-Presidente"),
        72,
        IF($B1114 = 3 + N("Secretária bilíngue"),
            13,
            RANDBETWEEN(5,COUNT(#REF!) + 1)
        )
    )
)</f>
        <v>#NUM!</v>
      </c>
      <c r="E1114" s="7" t="e">
        <f ca="1">VLOOKUP($D1114,#REF!,2,FALSE)</f>
        <v>#NUM!</v>
      </c>
      <c r="F1114" s="7" t="e">
        <f ca="1" xml:space="preserve">
IF($B1114 = 1,
    0,
    RANDBETWEEN(5,COUNT(#REF!) + 1)
)</f>
        <v>#NUM!</v>
      </c>
      <c r="G1114" s="7" t="e">
        <f ca="1" xml:space="preserve">
IF($B1114 = 1 + N("Presidente"),
    "de Orléans e Bragança",
    VLOOKUP($F1114,#REF!,2,FALSE) &amp; " " &amp; VLOOKUP(RANDBETWEEN(5,COUNT(#REF!) + 1),#REF!,2,FALSE)
)</f>
        <v>#NUM!</v>
      </c>
      <c r="H1114" s="7" t="s">
        <v>1210</v>
      </c>
      <c r="I1114" s="7" t="s">
        <v>5</v>
      </c>
      <c r="J1114" s="8">
        <f ca="1" xml:space="preserve">
IF($O1114 = 5 + N("CEO"),
    TODAY() - 16340,
    IF($O1114 = 8 + N("Secretary"),
        RANDBETWEEN(TODAY() - 12418.5, TODAY()-6574.5),
        IF(OR($O1114 = 7, $O1114 = 14),
            RANDBETWEEN(TODAY() - 16071, TODAY() - 8766),
            IF(OR($O1114 = 13, $O1114 = 12, $O1114 = 11),
                RANDBETWEEN(TODAY() - 27393.75, TODAY() - 12783.75),
                RANDBETWEEN(TODAY() - 27393.75, TODAY()-10957.5)
            )
        )
    )
)</f>
        <v>25526</v>
      </c>
      <c r="K1114" s="6">
        <f ca="1" xml:space="preserve">
IF(OR($O1114 = 5, $O1114 = 6) + N("Se for presidente ou vice-presidente"),
    10 + N("Doutor"),
    IF($O1114 = 7 + N("Se for diretor"),
        RANDBETWEEN(8,10) + N("Graduate school or Master’s degree or Doctorate"),
        IF($O1114 = 14 + N("If a manager"),
            RANDBETWEEN(7,9),
            IF(OR($O1114 = 13, $O1114 = 12, $O1114 = 11) + N("If coordinator or specialist or analyst"),
                RANDBETWEEN(7,8),
                7
            )
        )
    )
)</f>
        <v>7</v>
      </c>
      <c r="L1114" s="8" t="str">
        <f ca="1">VLOOKUP($K1114,Education!$A:$B,2,FALSE)</f>
        <v>Undergraduate degree</v>
      </c>
      <c r="M1114" s="7" t="e">
        <f ca="1" xml:space="preserve">
  IF(OR($O1114 = 5, $O1114 = 6, $O1114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4" s="7" t="e">
        <f ca="1">VLOOKUP($M1114,Department!$A:$B,2,FALSE)</f>
        <v>#NUM!</v>
      </c>
      <c r="O1114" s="6">
        <f t="shared" ca="1" si="17"/>
        <v>11</v>
      </c>
      <c r="P1114" s="7" t="str">
        <f ca="1">VLOOKUP($O1114,Role!$A:$B,2,FALSE)</f>
        <v>Analyst</v>
      </c>
      <c r="Q1114" s="6">
        <f ca="1" xml:space="preserve">
IF($O1114 = 11 + N("Analyst"),
    RANDBETWEEN(5, 7) + N("Jr, Pleno, Sr"),
    ""
)</f>
        <v>6</v>
      </c>
      <c r="R1114" s="7" t="e">
        <f ca="1" xml:space="preserve">
IF($Q1114 &lt;&gt; "",
    VLOOKUP($Q1114,Level!$A:$B,2,FALSE),
    ""
)</f>
        <v>#N/A</v>
      </c>
      <c r="S1114" s="1" t="e">
        <f ca="1" xml:space="preserve">
IF($O1114 = 5 + N("Presidente"),
    27000,
    IF($O1114 = 6 + N("Vice-presidente"),
        23000,
        IF(OR($O1114 = 8, $O1114= 13, $O1114 = 12) + N("Secretária bilíngue ou coordenador ou especialista"),
            8000,
            IF($O1114 = 7 + N("Diretor"),
                15000,
                IF($O1114 = 14 + N("Gerente"),
                    12000,
                    IF($O1114 = 9 + N("Estagiário"),
                        705,
                        IF($O1114 = 10 + N("Trainee"),
                            805,
                            IF($O1114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IF($K1114 = 7,
  500,
  IF($K1114 = 8,
    1000,
    IF($K1114 = 9,
      1500,
      IF($K1114 = 10,
        2000,
        0
      )
    )
  )
)
+
N("Adicional no salário por área")
+
IF($M1114 = 14 + N("Tecnologia da Informação"),
  120,
  IF($M1114 = 16 + N("Vendas"),
    110,
    IF($M1114 = 15 + N("Jurídico"),
      100,
      IF(OR($M1114 = 8, $M1114 = 9, $M1114 = 11) + N("Recursos humanos ou comercial ou comunicação e marketing"),
        80,
        0
      )
    )
  )
)
+
N("Adicionando pegadinha")
+
IF(AND($M1114 = 16, $K1114 = 9, $O1114 = 11, $Q1114 = 5) + N("Se for de vendas, com mestrado, analista sênior"),
  IF(#REF! = 5,
    100,
    0
  )
  +
  IF($I1114 = "M",
    200,
    0
  ),
  0
)</f>
        <v>#NUM!</v>
      </c>
    </row>
    <row r="1115" spans="1:19" ht="14.25" customHeight="1" x14ac:dyDescent="0.2">
      <c r="A1115" s="7" t="s">
        <v>94</v>
      </c>
      <c r="B1115" s="5">
        <f>ROW()</f>
        <v>1115</v>
      </c>
      <c r="C1115" s="6" t="b">
        <v>1</v>
      </c>
      <c r="D1115" s="7" t="e">
        <f ca="1">IF($B1115 = 1 + N("Presidente"),
    127,
    IF($B1115 = 2 + N("Vice-Presidente"),
        72,
        IF($B1115 = 3 + N("Secretária bilíngue"),
            13,
            RANDBETWEEN(5,COUNT(#REF!) + 1)
        )
    )
)</f>
        <v>#NUM!</v>
      </c>
      <c r="E1115" s="7" t="e">
        <f ca="1">VLOOKUP($D1115,#REF!,2,FALSE)</f>
        <v>#NUM!</v>
      </c>
      <c r="F1115" s="7" t="e">
        <f ca="1" xml:space="preserve">
IF($B1115 = 1,
    0,
    RANDBETWEEN(5,COUNT(#REF!) + 1)
)</f>
        <v>#NUM!</v>
      </c>
      <c r="G1115" s="7" t="e">
        <f ca="1" xml:space="preserve">
IF($B1115 = 1 + N("Presidente"),
    "de Orléans e Bragança",
    VLOOKUP($F1115,#REF!,2,FALSE) &amp; " " &amp; VLOOKUP(RANDBETWEEN(5,COUNT(#REF!) + 1),#REF!,2,FALSE)
)</f>
        <v>#NUM!</v>
      </c>
      <c r="H1115" s="7" t="s">
        <v>1211</v>
      </c>
      <c r="I1115" s="7" t="s">
        <v>6</v>
      </c>
      <c r="J1115" s="8">
        <f ca="1" xml:space="preserve">
IF($O1115 = 5 + N("CEO"),
    TODAY() - 16340,
    IF($O1115 = 8 + N("Secretary"),
        RANDBETWEEN(TODAY() - 12418.5, TODAY()-6574.5),
        IF(OR($O1115 = 7, $O1115 = 14),
            RANDBETWEEN(TODAY() - 16071, TODAY() - 8766),
            IF(OR($O1115 = 13, $O1115 = 12, $O1115 = 11),
                RANDBETWEEN(TODAY() - 27393.75, TODAY() - 12783.75),
                RANDBETWEEN(TODAY() - 27393.75, TODAY()-10957.5)
            )
        )
    )
)</f>
        <v>26099</v>
      </c>
      <c r="K1115" s="6">
        <f ca="1" xml:space="preserve">
IF(OR($O1115 = 5, $O1115 = 6) + N("Se for presidente ou vice-presidente"),
    10 + N("Doutor"),
    IF($O1115 = 7 + N("Se for diretor"),
        RANDBETWEEN(8,10) + N("Graduate school or Master’s degree or Doctorate"),
        IF($O1115 = 14 + N("If a manager"),
            RANDBETWEEN(7,9),
            IF(OR($O1115 = 13, $O1115 = 12, $O1115 = 11) + N("If coordinator or specialist or analyst"),
                RANDBETWEEN(7,8),
                7
            )
        )
    )
)</f>
        <v>7</v>
      </c>
      <c r="L1115" s="8" t="str">
        <f ca="1">VLOOKUP($K1115,Education!$A:$B,2,FALSE)</f>
        <v>Undergraduate degree</v>
      </c>
      <c r="M1115" s="7" t="e">
        <f ca="1" xml:space="preserve">
  IF(OR($O1115 = 5, $O1115 = 6, $O1115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5" s="7" t="e">
        <f ca="1">VLOOKUP($M1115,Department!$A:$B,2,FALSE)</f>
        <v>#NUM!</v>
      </c>
      <c r="O1115" s="6">
        <f t="shared" ca="1" si="17"/>
        <v>10</v>
      </c>
      <c r="P1115" s="7" t="str">
        <f ca="1">VLOOKUP($O1115,Role!$A:$B,2,FALSE)</f>
        <v>Trainee</v>
      </c>
      <c r="Q1115" s="6" t="str">
        <f ca="1" xml:space="preserve">
IF($O1115 = 11 + N("Analyst"),
    RANDBETWEEN(5, 7) + N("Jr, Pleno, Sr"),
    ""
)</f>
        <v/>
      </c>
      <c r="R1115" s="7" t="str">
        <f ca="1" xml:space="preserve">
IF($Q1115 &lt;&gt; "",
    VLOOKUP($Q1115,Level!$A:$B,2,FALSE),
    ""
)</f>
        <v/>
      </c>
      <c r="S1115" s="1" t="e">
        <f ca="1" xml:space="preserve">
IF($O1115 = 5 + N("Presidente"),
    27000,
    IF($O1115 = 6 + N("Vice-presidente"),
        23000,
        IF(OR($O1115 = 8, $O1115= 13, $O1115 = 12) + N("Secretária bilíngue ou coordenador ou especialista"),
            8000,
            IF($O1115 = 7 + N("Diretor"),
                15000,
                IF($O1115 = 14 + N("Gerente"),
                    12000,
                    IF($O1115 = 9 + N("Estagiário"),
                        705,
                        IF($O1115 = 10 + N("Trainee"),
                            805,
                            IF($O1115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IF($K1115 = 7,
  500,
  IF($K1115 = 8,
    1000,
    IF($K1115 = 9,
      1500,
      IF($K1115 = 10,
        2000,
        0
      )
    )
  )
)
+
N("Adicional no salário por área")
+
IF($M1115 = 14 + N("Tecnologia da Informação"),
  120,
  IF($M1115 = 16 + N("Vendas"),
    110,
    IF($M1115 = 15 + N("Jurídico"),
      100,
      IF(OR($M1115 = 8, $M1115 = 9, $M1115 = 11) + N("Recursos humanos ou comercial ou comunicação e marketing"),
        80,
        0
      )
    )
  )
)
+
N("Adicionando pegadinha")
+
IF(AND($M1115 = 16, $K1115 = 9, $O1115 = 11, $Q1115 = 5) + N("Se for de vendas, com mestrado, analista sênior"),
  IF(#REF! = 5,
    100,
    0
  )
  +
  IF($I1115 = "M",
    200,
    0
  ),
  0
)</f>
        <v>#NUM!</v>
      </c>
    </row>
    <row r="1116" spans="1:19" ht="14.25" customHeight="1" x14ac:dyDescent="0.2">
      <c r="A1116" s="7" t="s">
        <v>94</v>
      </c>
      <c r="B1116" s="5">
        <f>ROW()</f>
        <v>1116</v>
      </c>
      <c r="C1116" s="6" t="b">
        <v>1</v>
      </c>
      <c r="D1116" s="7" t="e">
        <f ca="1">IF($B1116 = 1 + N("Presidente"),
    127,
    IF($B1116 = 2 + N("Vice-Presidente"),
        72,
        IF($B1116 = 3 + N("Secretária bilíngue"),
            13,
            RANDBETWEEN(5,COUNT(#REF!) + 1)
        )
    )
)</f>
        <v>#NUM!</v>
      </c>
      <c r="E1116" s="7" t="e">
        <f ca="1">VLOOKUP($D1116,#REF!,2,FALSE)</f>
        <v>#NUM!</v>
      </c>
      <c r="F1116" s="7" t="e">
        <f ca="1" xml:space="preserve">
IF($B1116 = 1,
    0,
    RANDBETWEEN(5,COUNT(#REF!) + 1)
)</f>
        <v>#NUM!</v>
      </c>
      <c r="G1116" s="7" t="e">
        <f ca="1" xml:space="preserve">
IF($B1116 = 1 + N("Presidente"),
    "de Orléans e Bragança",
    VLOOKUP($F1116,#REF!,2,FALSE) &amp; " " &amp; VLOOKUP(RANDBETWEEN(5,COUNT(#REF!) + 1),#REF!,2,FALSE)
)</f>
        <v>#NUM!</v>
      </c>
      <c r="H1116" s="7" t="s">
        <v>1212</v>
      </c>
      <c r="I1116" s="7" t="s">
        <v>5</v>
      </c>
      <c r="J1116" s="8">
        <f ca="1" xml:space="preserve">
IF($O1116 = 5 + N("CEO"),
    TODAY() - 16340,
    IF($O1116 = 8 + N("Secretary"),
        RANDBETWEEN(TODAY() - 12418.5, TODAY()-6574.5),
        IF(OR($O1116 = 7, $O1116 = 14),
            RANDBETWEEN(TODAY() - 16071, TODAY() - 8766),
            IF(OR($O1116 = 13, $O1116 = 12, $O1116 = 11),
                RANDBETWEEN(TODAY() - 27393.75, TODAY() - 12783.75),
                RANDBETWEEN(TODAY() - 27393.75, TODAY()-10957.5)
            )
        )
    )
)</f>
        <v>18584</v>
      </c>
      <c r="K1116" s="6">
        <f ca="1" xml:space="preserve">
IF(OR($O1116 = 5, $O1116 = 6) + N("Se for presidente ou vice-presidente"),
    10 + N("Doutor"),
    IF($O1116 = 7 + N("Se for diretor"),
        RANDBETWEEN(8,10) + N("Graduate school or Master’s degree or Doctorate"),
        IF($O1116 = 14 + N("If a manager"),
            RANDBETWEEN(7,9),
            IF(OR($O1116 = 13, $O1116 = 12, $O1116 = 11) + N("If coordinator or specialist or analyst"),
                RANDBETWEEN(7,8),
                7
            )
        )
    )
)</f>
        <v>7</v>
      </c>
      <c r="L1116" s="8" t="str">
        <f ca="1">VLOOKUP($K1116,Education!$A:$B,2,FALSE)</f>
        <v>Undergraduate degree</v>
      </c>
      <c r="M1116" s="7" t="e">
        <f ca="1" xml:space="preserve">
  IF(OR($O1116 = 5, $O1116 = 6, $O1116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6" s="7" t="e">
        <f ca="1">VLOOKUP($M1116,Department!$A:$B,2,FALSE)</f>
        <v>#NUM!</v>
      </c>
      <c r="O1116" s="6">
        <f t="shared" ca="1" si="17"/>
        <v>11</v>
      </c>
      <c r="P1116" s="7" t="str">
        <f ca="1">VLOOKUP($O1116,Role!$A:$B,2,FALSE)</f>
        <v>Analyst</v>
      </c>
      <c r="Q1116" s="6">
        <f ca="1" xml:space="preserve">
IF($O1116 = 11 + N("Analyst"),
    RANDBETWEEN(5, 7) + N("Jr, Pleno, Sr"),
    ""
)</f>
        <v>5</v>
      </c>
      <c r="R1116" s="7" t="e">
        <f ca="1" xml:space="preserve">
IF($Q1116 &lt;&gt; "",
    VLOOKUP($Q1116,Level!$A:$B,2,FALSE),
    ""
)</f>
        <v>#N/A</v>
      </c>
      <c r="S1116" s="1" t="e">
        <f ca="1" xml:space="preserve">
IF($O1116 = 5 + N("Presidente"),
    27000,
    IF($O1116 = 6 + N("Vice-presidente"),
        23000,
        IF(OR($O1116 = 8, $O1116= 13, $O1116 = 12) + N("Secretária bilíngue ou coordenador ou especialista"),
            8000,
            IF($O1116 = 7 + N("Diretor"),
                15000,
                IF($O1116 = 14 + N("Gerente"),
                    12000,
                    IF($O1116 = 9 + N("Estagiário"),
                        705,
                        IF($O1116 = 10 + N("Trainee"),
                            805,
                            IF($O1116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IF($K1116 = 7,
  500,
  IF($K1116 = 8,
    1000,
    IF($K1116 = 9,
      1500,
      IF($K1116 = 10,
        2000,
        0
      )
    )
  )
)
+
N("Adicional no salário por área")
+
IF($M1116 = 14 + N("Tecnologia da Informação"),
  120,
  IF($M1116 = 16 + N("Vendas"),
    110,
    IF($M1116 = 15 + N("Jurídico"),
      100,
      IF(OR($M1116 = 8, $M1116 = 9, $M1116 = 11) + N("Recursos humanos ou comercial ou comunicação e marketing"),
        80,
        0
      )
    )
  )
)
+
N("Adicionando pegadinha")
+
IF(AND($M1116 = 16, $K1116 = 9, $O1116 = 11, $Q1116 = 5) + N("Se for de vendas, com mestrado, analista sênior"),
  IF(#REF! = 5,
    100,
    0
  )
  +
  IF($I1116 = "M",
    200,
    0
  ),
  0
)</f>
        <v>#NUM!</v>
      </c>
    </row>
    <row r="1117" spans="1:19" ht="14.25" customHeight="1" x14ac:dyDescent="0.2">
      <c r="A1117" s="7" t="s">
        <v>94</v>
      </c>
      <c r="B1117" s="5">
        <f>ROW()</f>
        <v>1117</v>
      </c>
      <c r="C1117" s="6" t="b">
        <v>1</v>
      </c>
      <c r="D1117" s="7" t="e">
        <f ca="1">IF($B1117 = 1 + N("Presidente"),
    127,
    IF($B1117 = 2 + N("Vice-Presidente"),
        72,
        IF($B1117 = 3 + N("Secretária bilíngue"),
            13,
            RANDBETWEEN(5,COUNT(#REF!) + 1)
        )
    )
)</f>
        <v>#NUM!</v>
      </c>
      <c r="E1117" s="7" t="e">
        <f ca="1">VLOOKUP($D1117,#REF!,2,FALSE)</f>
        <v>#NUM!</v>
      </c>
      <c r="F1117" s="7" t="e">
        <f ca="1" xml:space="preserve">
IF($B1117 = 1,
    0,
    RANDBETWEEN(5,COUNT(#REF!) + 1)
)</f>
        <v>#NUM!</v>
      </c>
      <c r="G1117" s="7" t="e">
        <f ca="1" xml:space="preserve">
IF($B1117 = 1 + N("Presidente"),
    "de Orléans e Bragança",
    VLOOKUP($F1117,#REF!,2,FALSE) &amp; " " &amp; VLOOKUP(RANDBETWEEN(5,COUNT(#REF!) + 1),#REF!,2,FALSE)
)</f>
        <v>#NUM!</v>
      </c>
      <c r="H1117" s="7" t="s">
        <v>1213</v>
      </c>
      <c r="I1117" s="7" t="s">
        <v>6</v>
      </c>
      <c r="J1117" s="8">
        <f ca="1" xml:space="preserve">
IF($O1117 = 5 + N("CEO"),
    TODAY() - 16340,
    IF($O1117 = 8 + N("Secretary"),
        RANDBETWEEN(TODAY() - 12418.5, TODAY()-6574.5),
        IF(OR($O1117 = 7, $O1117 = 14),
            RANDBETWEEN(TODAY() - 16071, TODAY() - 8766),
            IF(OR($O1117 = 13, $O1117 = 12, $O1117 = 11),
                RANDBETWEEN(TODAY() - 27393.75, TODAY() - 12783.75),
                RANDBETWEEN(TODAY() - 27393.75, TODAY()-10957.5)
            )
        )
    )
)</f>
        <v>19047</v>
      </c>
      <c r="K1117" s="6">
        <f ca="1" xml:space="preserve">
IF(OR($O1117 = 5, $O1117 = 6) + N("Se for presidente ou vice-presidente"),
    10 + N("Doutor"),
    IF($O1117 = 7 + N("Se for diretor"),
        RANDBETWEEN(8,10) + N("Graduate school or Master’s degree or Doctorate"),
        IF($O1117 = 14 + N("If a manager"),
            RANDBETWEEN(7,9),
            IF(OR($O1117 = 13, $O1117 = 12, $O1117 = 11) + N("If coordinator or specialist or analyst"),
                RANDBETWEEN(7,8),
                7
            )
        )
    )
)</f>
        <v>7</v>
      </c>
      <c r="L1117" s="8" t="str">
        <f ca="1">VLOOKUP($K1117,Education!$A:$B,2,FALSE)</f>
        <v>Undergraduate degree</v>
      </c>
      <c r="M1117" s="7" t="e">
        <f ca="1" xml:space="preserve">
  IF(OR($O1117 = 5, $O1117 = 6, $O1117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7" s="7" t="e">
        <f ca="1">VLOOKUP($M1117,Department!$A:$B,2,FALSE)</f>
        <v>#NUM!</v>
      </c>
      <c r="O1117" s="6">
        <f t="shared" ca="1" si="17"/>
        <v>9</v>
      </c>
      <c r="P1117" s="7" t="str">
        <f ca="1">VLOOKUP($O1117,Role!$A:$B,2,FALSE)</f>
        <v>Intern</v>
      </c>
      <c r="Q1117" s="6" t="str">
        <f ca="1" xml:space="preserve">
IF($O1117 = 11 + N("Analyst"),
    RANDBETWEEN(5, 7) + N("Jr, Pleno, Sr"),
    ""
)</f>
        <v/>
      </c>
      <c r="R1117" s="7" t="str">
        <f ca="1" xml:space="preserve">
IF($Q1117 &lt;&gt; "",
    VLOOKUP($Q1117,Level!$A:$B,2,FALSE),
    ""
)</f>
        <v/>
      </c>
      <c r="S1117" s="1" t="e">
        <f ca="1" xml:space="preserve">
IF($O1117 = 5 + N("Presidente"),
    27000,
    IF($O1117 = 6 + N("Vice-presidente"),
        23000,
        IF(OR($O1117 = 8, $O1117= 13, $O1117 = 12) + N("Secretária bilíngue ou coordenador ou especialista"),
            8000,
            IF($O1117 = 7 + N("Diretor"),
                15000,
                IF($O1117 = 14 + N("Gerente"),
                    12000,
                    IF($O1117 = 9 + N("Estagiário"),
                        705,
                        IF($O1117 = 10 + N("Trainee"),
                            805,
                            IF($O1117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IF($K1117 = 7,
  500,
  IF($K1117 = 8,
    1000,
    IF($K1117 = 9,
      1500,
      IF($K1117 = 10,
        2000,
        0
      )
    )
  )
)
+
N("Adicional no salário por área")
+
IF($M1117 = 14 + N("Tecnologia da Informação"),
  120,
  IF($M1117 = 16 + N("Vendas"),
    110,
    IF($M1117 = 15 + N("Jurídico"),
      100,
      IF(OR($M1117 = 8, $M1117 = 9, $M1117 = 11) + N("Recursos humanos ou comercial ou comunicação e marketing"),
        80,
        0
      )
    )
  )
)
+
N("Adicionando pegadinha")
+
IF(AND($M1117 = 16, $K1117 = 9, $O1117 = 11, $Q1117 = 5) + N("Se for de vendas, com mestrado, analista sênior"),
  IF(#REF! = 5,
    100,
    0
  )
  +
  IF($I1117 = "M",
    200,
    0
  ),
  0
)</f>
        <v>#NUM!</v>
      </c>
    </row>
    <row r="1118" spans="1:19" ht="14.25" customHeight="1" x14ac:dyDescent="0.2">
      <c r="A1118" s="7" t="s">
        <v>94</v>
      </c>
      <c r="B1118" s="5">
        <f>ROW()</f>
        <v>1118</v>
      </c>
      <c r="C1118" s="6" t="b">
        <v>1</v>
      </c>
      <c r="D1118" s="7" t="e">
        <f ca="1">IF($B1118 = 1 + N("Presidente"),
    127,
    IF($B1118 = 2 + N("Vice-Presidente"),
        72,
        IF($B1118 = 3 + N("Secretária bilíngue"),
            13,
            RANDBETWEEN(5,COUNT(#REF!) + 1)
        )
    )
)</f>
        <v>#NUM!</v>
      </c>
      <c r="E1118" s="7" t="e">
        <f ca="1">VLOOKUP($D1118,#REF!,2,FALSE)</f>
        <v>#NUM!</v>
      </c>
      <c r="F1118" s="7" t="e">
        <f ca="1" xml:space="preserve">
IF($B1118 = 1,
    0,
    RANDBETWEEN(5,COUNT(#REF!) + 1)
)</f>
        <v>#NUM!</v>
      </c>
      <c r="G1118" s="7" t="e">
        <f ca="1" xml:space="preserve">
IF($B1118 = 1 + N("Presidente"),
    "de Orléans e Bragança",
    VLOOKUP($F1118,#REF!,2,FALSE) &amp; " " &amp; VLOOKUP(RANDBETWEEN(5,COUNT(#REF!) + 1),#REF!,2,FALSE)
)</f>
        <v>#NUM!</v>
      </c>
      <c r="H1118" s="7" t="s">
        <v>1214</v>
      </c>
      <c r="I1118" s="7" t="s">
        <v>6</v>
      </c>
      <c r="J1118" s="8">
        <f ca="1" xml:space="preserve">
IF($O1118 = 5 + N("CEO"),
    TODAY() - 16340,
    IF($O1118 = 8 + N("Secretary"),
        RANDBETWEEN(TODAY() - 12418.5, TODAY()-6574.5),
        IF(OR($O1118 = 7, $O1118 = 14),
            RANDBETWEEN(TODAY() - 16071, TODAY() - 8766),
            IF(OR($O1118 = 13, $O1118 = 12, $O1118 = 11),
                RANDBETWEEN(TODAY() - 27393.75, TODAY() - 12783.75),
                RANDBETWEEN(TODAY() - 27393.75, TODAY()-10957.5)
            )
        )
    )
)</f>
        <v>27197</v>
      </c>
      <c r="K1118" s="6">
        <f ca="1" xml:space="preserve">
IF(OR($O1118 = 5, $O1118 = 6) + N("Se for presidente ou vice-presidente"),
    10 + N("Doutor"),
    IF($O1118 = 7 + N("Se for diretor"),
        RANDBETWEEN(8,10) + N("Graduate school or Master’s degree or Doctorate"),
        IF($O1118 = 14 + N("If a manager"),
            RANDBETWEEN(7,9),
            IF(OR($O1118 = 13, $O1118 = 12, $O1118 = 11) + N("If coordinator or specialist or analyst"),
                RANDBETWEEN(7,8),
                7
            )
        )
    )
)</f>
        <v>7</v>
      </c>
      <c r="L1118" s="8" t="str">
        <f ca="1">VLOOKUP($K1118,Education!$A:$B,2,FALSE)</f>
        <v>Undergraduate degree</v>
      </c>
      <c r="M1118" s="7" t="e">
        <f ca="1" xml:space="preserve">
  IF(OR($O1118 = 5, $O1118 = 6, $O1118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8" s="7" t="e">
        <f ca="1">VLOOKUP($M1118,Department!$A:$B,2,FALSE)</f>
        <v>#NUM!</v>
      </c>
      <c r="O1118" s="6">
        <f t="shared" ca="1" si="17"/>
        <v>11</v>
      </c>
      <c r="P1118" s="7" t="str">
        <f ca="1">VLOOKUP($O1118,Role!$A:$B,2,FALSE)</f>
        <v>Analyst</v>
      </c>
      <c r="Q1118" s="6">
        <f ca="1" xml:space="preserve">
IF($O1118 = 11 + N("Analyst"),
    RANDBETWEEN(5, 7) + N("Jr, Pleno, Sr"),
    ""
)</f>
        <v>6</v>
      </c>
      <c r="R1118" s="7" t="e">
        <f ca="1" xml:space="preserve">
IF($Q1118 &lt;&gt; "",
    VLOOKUP($Q1118,Level!$A:$B,2,FALSE),
    ""
)</f>
        <v>#N/A</v>
      </c>
      <c r="S1118" s="1" t="e">
        <f ca="1" xml:space="preserve">
IF($O1118 = 5 + N("Presidente"),
    27000,
    IF($O1118 = 6 + N("Vice-presidente"),
        23000,
        IF(OR($O1118 = 8, $O1118= 13, $O1118 = 12) + N("Secretária bilíngue ou coordenador ou especialista"),
            8000,
            IF($O1118 = 7 + N("Diretor"),
                15000,
                IF($O1118 = 14 + N("Gerente"),
                    12000,
                    IF($O1118 = 9 + N("Estagiário"),
                        705,
                        IF($O1118 = 10 + N("Trainee"),
                            805,
                            IF($O1118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IF($K1118 = 7,
  500,
  IF($K1118 = 8,
    1000,
    IF($K1118 = 9,
      1500,
      IF($K1118 = 10,
        2000,
        0
      )
    )
  )
)
+
N("Adicional no salário por área")
+
IF($M1118 = 14 + N("Tecnologia da Informação"),
  120,
  IF($M1118 = 16 + N("Vendas"),
    110,
    IF($M1118 = 15 + N("Jurídico"),
      100,
      IF(OR($M1118 = 8, $M1118 = 9, $M1118 = 11) + N("Recursos humanos ou comercial ou comunicação e marketing"),
        80,
        0
      )
    )
  )
)
+
N("Adicionando pegadinha")
+
IF(AND($M1118 = 16, $K1118 = 9, $O1118 = 11, $Q1118 = 5) + N("Se for de vendas, com mestrado, analista sênior"),
  IF(#REF! = 5,
    100,
    0
  )
  +
  IF($I1118 = "M",
    200,
    0
  ),
  0
)</f>
        <v>#NUM!</v>
      </c>
    </row>
    <row r="1119" spans="1:19" ht="14.25" customHeight="1" x14ac:dyDescent="0.2">
      <c r="A1119" s="7" t="s">
        <v>94</v>
      </c>
      <c r="B1119" s="5">
        <f>ROW()</f>
        <v>1119</v>
      </c>
      <c r="C1119" s="6" t="b">
        <v>1</v>
      </c>
      <c r="D1119" s="7" t="e">
        <f ca="1">IF($B1119 = 1 + N("Presidente"),
    127,
    IF($B1119 = 2 + N("Vice-Presidente"),
        72,
        IF($B1119 = 3 + N("Secretária bilíngue"),
            13,
            RANDBETWEEN(5,COUNT(#REF!) + 1)
        )
    )
)</f>
        <v>#NUM!</v>
      </c>
      <c r="E1119" s="7" t="e">
        <f ca="1">VLOOKUP($D1119,#REF!,2,FALSE)</f>
        <v>#NUM!</v>
      </c>
      <c r="F1119" s="7" t="e">
        <f ca="1" xml:space="preserve">
IF($B1119 = 1,
    0,
    RANDBETWEEN(5,COUNT(#REF!) + 1)
)</f>
        <v>#NUM!</v>
      </c>
      <c r="G1119" s="7" t="e">
        <f ca="1" xml:space="preserve">
IF($B1119 = 1 + N("Presidente"),
    "de Orléans e Bragança",
    VLOOKUP($F1119,#REF!,2,FALSE) &amp; " " &amp; VLOOKUP(RANDBETWEEN(5,COUNT(#REF!) + 1),#REF!,2,FALSE)
)</f>
        <v>#NUM!</v>
      </c>
      <c r="H1119" s="7" t="s">
        <v>1215</v>
      </c>
      <c r="I1119" s="7" t="s">
        <v>6</v>
      </c>
      <c r="J1119" s="8">
        <f ca="1" xml:space="preserve">
IF($O1119 = 5 + N("CEO"),
    TODAY() - 16340,
    IF($O1119 = 8 + N("Secretary"),
        RANDBETWEEN(TODAY() - 12418.5, TODAY()-6574.5),
        IF(OR($O1119 = 7, $O1119 = 14),
            RANDBETWEEN(TODAY() - 16071, TODAY() - 8766),
            IF(OR($O1119 = 13, $O1119 = 12, $O1119 = 11),
                RANDBETWEEN(TODAY() - 27393.75, TODAY() - 12783.75),
                RANDBETWEEN(TODAY() - 27393.75, TODAY()-10957.5)
            )
        )
    )
)</f>
        <v>27013</v>
      </c>
      <c r="K1119" s="6">
        <f ca="1" xml:space="preserve">
IF(OR($O1119 = 5, $O1119 = 6) + N("Se for presidente ou vice-presidente"),
    10 + N("Doutor"),
    IF($O1119 = 7 + N("Se for diretor"),
        RANDBETWEEN(8,10) + N("Graduate school or Master’s degree or Doctorate"),
        IF($O1119 = 14 + N("If a manager"),
            RANDBETWEEN(7,9),
            IF(OR($O1119 = 13, $O1119 = 12, $O1119 = 11) + N("If coordinator or specialist or analyst"),
                RANDBETWEEN(7,8),
                7
            )
        )
    )
)</f>
        <v>7</v>
      </c>
      <c r="L1119" s="8" t="str">
        <f ca="1">VLOOKUP($K1119,Education!$A:$B,2,FALSE)</f>
        <v>Undergraduate degree</v>
      </c>
      <c r="M1119" s="7" t="e">
        <f ca="1" xml:space="preserve">
  IF(OR($O1119 = 5, $O1119 = 6, $O1119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19" s="7" t="e">
        <f ca="1">VLOOKUP($M1119,Department!$A:$B,2,FALSE)</f>
        <v>#NUM!</v>
      </c>
      <c r="O1119" s="6">
        <f t="shared" ca="1" si="17"/>
        <v>9</v>
      </c>
      <c r="P1119" s="7" t="str">
        <f ca="1">VLOOKUP($O1119,Role!$A:$B,2,FALSE)</f>
        <v>Intern</v>
      </c>
      <c r="Q1119" s="6" t="str">
        <f ca="1" xml:space="preserve">
IF($O1119 = 11 + N("Analyst"),
    RANDBETWEEN(5, 7) + N("Jr, Pleno, Sr"),
    ""
)</f>
        <v/>
      </c>
      <c r="R1119" s="7" t="str">
        <f ca="1" xml:space="preserve">
IF($Q1119 &lt;&gt; "",
    VLOOKUP($Q1119,Level!$A:$B,2,FALSE),
    ""
)</f>
        <v/>
      </c>
      <c r="S1119" s="1" t="e">
        <f ca="1" xml:space="preserve">
IF($O1119 = 5 + N("Presidente"),
    27000,
    IF($O1119 = 6 + N("Vice-presidente"),
        23000,
        IF(OR($O1119 = 8, $O1119= 13, $O1119 = 12) + N("Secretária bilíngue ou coordenador ou especialista"),
            8000,
            IF($O1119 = 7 + N("Diretor"),
                15000,
                IF($O1119 = 14 + N("Gerente"),
                    12000,
                    IF($O1119 = 9 + N("Estagiário"),
                        705,
                        IF($O1119 = 10 + N("Trainee"),
                            805,
                            IF($O1119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IF($K1119 = 7,
  500,
  IF($K1119 = 8,
    1000,
    IF($K1119 = 9,
      1500,
      IF($K1119 = 10,
        2000,
        0
      )
    )
  )
)
+
N("Adicional no salário por área")
+
IF($M1119 = 14 + N("Tecnologia da Informação"),
  120,
  IF($M1119 = 16 + N("Vendas"),
    110,
    IF($M1119 = 15 + N("Jurídico"),
      100,
      IF(OR($M1119 = 8, $M1119 = 9, $M1119 = 11) + N("Recursos humanos ou comercial ou comunicação e marketing"),
        80,
        0
      )
    )
  )
)
+
N("Adicionando pegadinha")
+
IF(AND($M1119 = 16, $K1119 = 9, $O1119 = 11, $Q1119 = 5) + N("Se for de vendas, com mestrado, analista sênior"),
  IF(#REF! = 5,
    100,
    0
  )
  +
  IF($I1119 = "M",
    200,
    0
  ),
  0
)</f>
        <v>#NUM!</v>
      </c>
    </row>
    <row r="1120" spans="1:19" ht="14.25" customHeight="1" x14ac:dyDescent="0.2">
      <c r="A1120" s="7" t="s">
        <v>94</v>
      </c>
      <c r="B1120" s="5">
        <f>ROW()</f>
        <v>1120</v>
      </c>
      <c r="C1120" s="6" t="b">
        <v>1</v>
      </c>
      <c r="D1120" s="7" t="e">
        <f ca="1">IF($B1120 = 1 + N("Presidente"),
    127,
    IF($B1120 = 2 + N("Vice-Presidente"),
        72,
        IF($B1120 = 3 + N("Secretária bilíngue"),
            13,
            RANDBETWEEN(5,COUNT(#REF!) + 1)
        )
    )
)</f>
        <v>#NUM!</v>
      </c>
      <c r="E1120" s="7" t="e">
        <f ca="1">VLOOKUP($D1120,#REF!,2,FALSE)</f>
        <v>#NUM!</v>
      </c>
      <c r="F1120" s="7" t="e">
        <f ca="1" xml:space="preserve">
IF($B1120 = 1,
    0,
    RANDBETWEEN(5,COUNT(#REF!) + 1)
)</f>
        <v>#NUM!</v>
      </c>
      <c r="G1120" s="7" t="e">
        <f ca="1" xml:space="preserve">
IF($B1120 = 1 + N("Presidente"),
    "de Orléans e Bragança",
    VLOOKUP($F1120,#REF!,2,FALSE) &amp; " " &amp; VLOOKUP(RANDBETWEEN(5,COUNT(#REF!) + 1),#REF!,2,FALSE)
)</f>
        <v>#NUM!</v>
      </c>
      <c r="H1120" s="7" t="s">
        <v>1216</v>
      </c>
      <c r="I1120" s="7" t="s">
        <v>5</v>
      </c>
      <c r="J1120" s="8">
        <f ca="1" xml:space="preserve">
IF($O1120 = 5 + N("CEO"),
    TODAY() - 16340,
    IF($O1120 = 8 + N("Secretary"),
        RANDBETWEEN(TODAY() - 12418.5, TODAY()-6574.5),
        IF(OR($O1120 = 7, $O1120 = 14),
            RANDBETWEEN(TODAY() - 16071, TODAY() - 8766),
            IF(OR($O1120 = 13, $O1120 = 12, $O1120 = 11),
                RANDBETWEEN(TODAY() - 27393.75, TODAY() - 12783.75),
                RANDBETWEEN(TODAY() - 27393.75, TODAY()-10957.5)
            )
        )
    )
)</f>
        <v>23393</v>
      </c>
      <c r="K1120" s="6">
        <f ca="1" xml:space="preserve">
IF(OR($O1120 = 5, $O1120 = 6) + N("Se for presidente ou vice-presidente"),
    10 + N("Doutor"),
    IF($O1120 = 7 + N("Se for diretor"),
        RANDBETWEEN(8,10) + N("Graduate school or Master’s degree or Doctorate"),
        IF($O1120 = 14 + N("If a manager"),
            RANDBETWEEN(7,9),
            IF(OR($O1120 = 13, $O1120 = 12, $O1120 = 11) + N("If coordinator or specialist or analyst"),
                RANDBETWEEN(7,8),
                7
            )
        )
    )
)</f>
        <v>8</v>
      </c>
      <c r="L1120" s="8" t="str">
        <f ca="1">VLOOKUP($K1120,Education!$A:$B,2,FALSE)</f>
        <v>Graduate school</v>
      </c>
      <c r="M1120" s="7" t="e">
        <f ca="1" xml:space="preserve">
  IF(OR($O1120 = 5, $O1120 = 6, $O1120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0" s="7" t="e">
        <f ca="1">VLOOKUP($M1120,Department!$A:$B,2,FALSE)</f>
        <v>#NUM!</v>
      </c>
      <c r="O1120" s="6">
        <f t="shared" ca="1" si="17"/>
        <v>11</v>
      </c>
      <c r="P1120" s="7" t="str">
        <f ca="1">VLOOKUP($O1120,Role!$A:$B,2,FALSE)</f>
        <v>Analyst</v>
      </c>
      <c r="Q1120" s="6">
        <f ca="1" xml:space="preserve">
IF($O1120 = 11 + N("Analyst"),
    RANDBETWEEN(5, 7) + N("Jr, Pleno, Sr"),
    ""
)</f>
        <v>5</v>
      </c>
      <c r="R1120" s="7" t="e">
        <f ca="1" xml:space="preserve">
IF($Q1120 &lt;&gt; "",
    VLOOKUP($Q1120,Level!$A:$B,2,FALSE),
    ""
)</f>
        <v>#N/A</v>
      </c>
      <c r="S1120" s="1" t="e">
        <f ca="1" xml:space="preserve">
IF($O1120 = 5 + N("Presidente"),
    27000,
    IF($O1120 = 6 + N("Vice-presidente"),
        23000,
        IF(OR($O1120 = 8, $O1120= 13, $O1120 = 12) + N("Secretária bilíngue ou coordenador ou especialista"),
            8000,
            IF($O1120 = 7 + N("Diretor"),
                15000,
                IF($O1120 = 14 + N("Gerente"),
                    12000,
                    IF($O1120 = 9 + N("Estagiário"),
                        705,
                        IF($O1120 = 10 + N("Trainee"),
                            805,
                            IF($O1120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IF($K1120 = 7,
  500,
  IF($K1120 = 8,
    1000,
    IF($K1120 = 9,
      1500,
      IF($K1120 = 10,
        2000,
        0
      )
    )
  )
)
+
N("Adicional no salário por área")
+
IF($M1120 = 14 + N("Tecnologia da Informação"),
  120,
  IF($M1120 = 16 + N("Vendas"),
    110,
    IF($M1120 = 15 + N("Jurídico"),
      100,
      IF(OR($M1120 = 8, $M1120 = 9, $M1120 = 11) + N("Recursos humanos ou comercial ou comunicação e marketing"),
        80,
        0
      )
    )
  )
)
+
N("Adicionando pegadinha")
+
IF(AND($M1120 = 16, $K1120 = 9, $O1120 = 11, $Q1120 = 5) + N("Se for de vendas, com mestrado, analista sênior"),
  IF(#REF! = 5,
    100,
    0
  )
  +
  IF($I1120 = "M",
    200,
    0
  ),
  0
)</f>
        <v>#NUM!</v>
      </c>
    </row>
    <row r="1121" spans="1:19" ht="14.25" customHeight="1" x14ac:dyDescent="0.2">
      <c r="A1121" s="7" t="s">
        <v>94</v>
      </c>
      <c r="B1121" s="5">
        <f>ROW()</f>
        <v>1121</v>
      </c>
      <c r="C1121" s="6" t="b">
        <v>1</v>
      </c>
      <c r="D1121" s="7" t="e">
        <f ca="1">IF($B1121 = 1 + N("Presidente"),
    127,
    IF($B1121 = 2 + N("Vice-Presidente"),
        72,
        IF($B1121 = 3 + N("Secretária bilíngue"),
            13,
            RANDBETWEEN(5,COUNT(#REF!) + 1)
        )
    )
)</f>
        <v>#NUM!</v>
      </c>
      <c r="E1121" s="7" t="e">
        <f ca="1">VLOOKUP($D1121,#REF!,2,FALSE)</f>
        <v>#NUM!</v>
      </c>
      <c r="F1121" s="7" t="e">
        <f ca="1" xml:space="preserve">
IF($B1121 = 1,
    0,
    RANDBETWEEN(5,COUNT(#REF!) + 1)
)</f>
        <v>#NUM!</v>
      </c>
      <c r="G1121" s="7" t="e">
        <f ca="1" xml:space="preserve">
IF($B1121 = 1 + N("Presidente"),
    "de Orléans e Bragança",
    VLOOKUP($F1121,#REF!,2,FALSE) &amp; " " &amp; VLOOKUP(RANDBETWEEN(5,COUNT(#REF!) + 1),#REF!,2,FALSE)
)</f>
        <v>#NUM!</v>
      </c>
      <c r="H1121" s="7" t="s">
        <v>1217</v>
      </c>
      <c r="I1121" s="7" t="s">
        <v>5</v>
      </c>
      <c r="J1121" s="8">
        <f ca="1" xml:space="preserve">
IF($O1121 = 5 + N("CEO"),
    TODAY() - 16340,
    IF($O1121 = 8 + N("Secretary"),
        RANDBETWEEN(TODAY() - 12418.5, TODAY()-6574.5),
        IF(OR($O1121 = 7, $O1121 = 14),
            RANDBETWEEN(TODAY() - 16071, TODAY() - 8766),
            IF(OR($O1121 = 13, $O1121 = 12, $O1121 = 11),
                RANDBETWEEN(TODAY() - 27393.75, TODAY() - 12783.75),
                RANDBETWEEN(TODAY() - 27393.75, TODAY()-10957.5)
            )
        )
    )
)</f>
        <v>28589</v>
      </c>
      <c r="K1121" s="6">
        <f ca="1" xml:space="preserve">
IF(OR($O1121 = 5, $O1121 = 6) + N("Se for presidente ou vice-presidente"),
    10 + N("Doutor"),
    IF($O1121 = 7 + N("Se for diretor"),
        RANDBETWEEN(8,10) + N("Graduate school or Master’s degree or Doctorate"),
        IF($O1121 = 14 + N("If a manager"),
            RANDBETWEEN(7,9),
            IF(OR($O1121 = 13, $O1121 = 12, $O1121 = 11) + N("If coordinator or specialist or analyst"),
                RANDBETWEEN(7,8),
                7
            )
        )
    )
)</f>
        <v>7</v>
      </c>
      <c r="L1121" s="8" t="str">
        <f ca="1">VLOOKUP($K1121,Education!$A:$B,2,FALSE)</f>
        <v>Undergraduate degree</v>
      </c>
      <c r="M1121" s="7" t="e">
        <f ca="1" xml:space="preserve">
  IF(OR($O1121 = 5, $O1121 = 6, $O1121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1" s="7" t="e">
        <f ca="1">VLOOKUP($M1121,Department!$A:$B,2,FALSE)</f>
        <v>#NUM!</v>
      </c>
      <c r="O1121" s="6">
        <f t="shared" ca="1" si="17"/>
        <v>9</v>
      </c>
      <c r="P1121" s="7" t="str">
        <f ca="1">VLOOKUP($O1121,Role!$A:$B,2,FALSE)</f>
        <v>Intern</v>
      </c>
      <c r="Q1121" s="6" t="str">
        <f ca="1" xml:space="preserve">
IF($O1121 = 11 + N("Analyst"),
    RANDBETWEEN(5, 7) + N("Jr, Pleno, Sr"),
    ""
)</f>
        <v/>
      </c>
      <c r="R1121" s="7" t="str">
        <f ca="1" xml:space="preserve">
IF($Q1121 &lt;&gt; "",
    VLOOKUP($Q1121,Level!$A:$B,2,FALSE),
    ""
)</f>
        <v/>
      </c>
      <c r="S1121" s="1" t="e">
        <f ca="1" xml:space="preserve">
IF($O1121 = 5 + N("Presidente"),
    27000,
    IF($O1121 = 6 + N("Vice-presidente"),
        23000,
        IF(OR($O1121 = 8, $O1121= 13, $O1121 = 12) + N("Secretária bilíngue ou coordenador ou especialista"),
            8000,
            IF($O1121 = 7 + N("Diretor"),
                15000,
                IF($O1121 = 14 + N("Gerente"),
                    12000,
                    IF($O1121 = 9 + N("Estagiário"),
                        705,
                        IF($O1121 = 10 + N("Trainee"),
                            805,
                            IF($O1121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IF($K1121 = 7,
  500,
  IF($K1121 = 8,
    1000,
    IF($K1121 = 9,
      1500,
      IF($K1121 = 10,
        2000,
        0
      )
    )
  )
)
+
N("Adicional no salário por área")
+
IF($M1121 = 14 + N("Tecnologia da Informação"),
  120,
  IF($M1121 = 16 + N("Vendas"),
    110,
    IF($M1121 = 15 + N("Jurídico"),
      100,
      IF(OR($M1121 = 8, $M1121 = 9, $M1121 = 11) + N("Recursos humanos ou comercial ou comunicação e marketing"),
        80,
        0
      )
    )
  )
)
+
N("Adicionando pegadinha")
+
IF(AND($M1121 = 16, $K1121 = 9, $O1121 = 11, $Q1121 = 5) + N("Se for de vendas, com mestrado, analista sênior"),
  IF(#REF! = 5,
    100,
    0
  )
  +
  IF($I1121 = "M",
    200,
    0
  ),
  0
)</f>
        <v>#NUM!</v>
      </c>
    </row>
    <row r="1122" spans="1:19" ht="14.25" customHeight="1" x14ac:dyDescent="0.2">
      <c r="A1122" s="7" t="s">
        <v>94</v>
      </c>
      <c r="B1122" s="5">
        <f>ROW()</f>
        <v>1122</v>
      </c>
      <c r="C1122" s="6" t="b">
        <v>1</v>
      </c>
      <c r="D1122" s="7" t="e">
        <f ca="1">IF($B1122 = 1 + N("Presidente"),
    127,
    IF($B1122 = 2 + N("Vice-Presidente"),
        72,
        IF($B1122 = 3 + N("Secretária bilíngue"),
            13,
            RANDBETWEEN(5,COUNT(#REF!) + 1)
        )
    )
)</f>
        <v>#NUM!</v>
      </c>
      <c r="E1122" s="7" t="e">
        <f ca="1">VLOOKUP($D1122,#REF!,2,FALSE)</f>
        <v>#NUM!</v>
      </c>
      <c r="F1122" s="7" t="e">
        <f ca="1" xml:space="preserve">
IF($B1122 = 1,
    0,
    RANDBETWEEN(5,COUNT(#REF!) + 1)
)</f>
        <v>#NUM!</v>
      </c>
      <c r="G1122" s="7" t="e">
        <f ca="1" xml:space="preserve">
IF($B1122 = 1 + N("Presidente"),
    "de Orléans e Bragança",
    VLOOKUP($F1122,#REF!,2,FALSE) &amp; " " &amp; VLOOKUP(RANDBETWEEN(5,COUNT(#REF!) + 1),#REF!,2,FALSE)
)</f>
        <v>#NUM!</v>
      </c>
      <c r="H1122" s="7" t="s">
        <v>1218</v>
      </c>
      <c r="I1122" s="7" t="s">
        <v>5</v>
      </c>
      <c r="J1122" s="8">
        <f ca="1" xml:space="preserve">
IF($O1122 = 5 + N("CEO"),
    TODAY() - 16340,
    IF($O1122 = 8 + N("Secretary"),
        RANDBETWEEN(TODAY() - 12418.5, TODAY()-6574.5),
        IF(OR($O1122 = 7, $O1122 = 14),
            RANDBETWEEN(TODAY() - 16071, TODAY() - 8766),
            IF(OR($O1122 = 13, $O1122 = 12, $O1122 = 11),
                RANDBETWEEN(TODAY() - 27393.75, TODAY() - 12783.75),
                RANDBETWEEN(TODAY() - 27393.75, TODAY()-10957.5)
            )
        )
    )
)</f>
        <v>21100</v>
      </c>
      <c r="K1122" s="6">
        <f ca="1" xml:space="preserve">
IF(OR($O1122 = 5, $O1122 = 6) + N("Se for presidente ou vice-presidente"),
    10 + N("Doutor"),
    IF($O1122 = 7 + N("Se for diretor"),
        RANDBETWEEN(8,10) + N("Graduate school or Master’s degree or Doctorate"),
        IF($O1122 = 14 + N("If a manager"),
            RANDBETWEEN(7,9),
            IF(OR($O1122 = 13, $O1122 = 12, $O1122 = 11) + N("If coordinator or specialist or analyst"),
                RANDBETWEEN(7,8),
                7
            )
        )
    )
)</f>
        <v>8</v>
      </c>
      <c r="L1122" s="8" t="str">
        <f ca="1">VLOOKUP($K1122,Education!$A:$B,2,FALSE)</f>
        <v>Graduate school</v>
      </c>
      <c r="M1122" s="7" t="e">
        <f ca="1" xml:space="preserve">
  IF(OR($O1122 = 5, $O1122 = 6, $O1122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2" s="7" t="e">
        <f ca="1">VLOOKUP($M1122,Department!$A:$B,2,FALSE)</f>
        <v>#NUM!</v>
      </c>
      <c r="O1122" s="6">
        <f t="shared" ca="1" si="17"/>
        <v>11</v>
      </c>
      <c r="P1122" s="7" t="str">
        <f ca="1">VLOOKUP($O1122,Role!$A:$B,2,FALSE)</f>
        <v>Analyst</v>
      </c>
      <c r="Q1122" s="6">
        <f ca="1" xml:space="preserve">
IF($O1122 = 11 + N("Analyst"),
    RANDBETWEEN(5, 7) + N("Jr, Pleno, Sr"),
    ""
)</f>
        <v>5</v>
      </c>
      <c r="R1122" s="7" t="e">
        <f ca="1" xml:space="preserve">
IF($Q1122 &lt;&gt; "",
    VLOOKUP($Q1122,Level!$A:$B,2,FALSE),
    ""
)</f>
        <v>#N/A</v>
      </c>
      <c r="S1122" s="1" t="e">
        <f ca="1" xml:space="preserve">
IF($O1122 = 5 + N("Presidente"),
    27000,
    IF($O1122 = 6 + N("Vice-presidente"),
        23000,
        IF(OR($O1122 = 8, $O1122= 13, $O1122 = 12) + N("Secretária bilíngue ou coordenador ou especialista"),
            8000,
            IF($O1122 = 7 + N("Diretor"),
                15000,
                IF($O1122 = 14 + N("Gerente"),
                    12000,
                    IF($O1122 = 9 + N("Estagiário"),
                        705,
                        IF($O1122 = 10 + N("Trainee"),
                            805,
                            IF($O1122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IF($K1122 = 7,
  500,
  IF($K1122 = 8,
    1000,
    IF($K1122 = 9,
      1500,
      IF($K1122 = 10,
        2000,
        0
      )
    )
  )
)
+
N("Adicional no salário por área")
+
IF($M1122 = 14 + N("Tecnologia da Informação"),
  120,
  IF($M1122 = 16 + N("Vendas"),
    110,
    IF($M1122 = 15 + N("Jurídico"),
      100,
      IF(OR($M1122 = 8, $M1122 = 9, $M1122 = 11) + N("Recursos humanos ou comercial ou comunicação e marketing"),
        80,
        0
      )
    )
  )
)
+
N("Adicionando pegadinha")
+
IF(AND($M1122 = 16, $K1122 = 9, $O1122 = 11, $Q1122 = 5) + N("Se for de vendas, com mestrado, analista sênior"),
  IF(#REF! = 5,
    100,
    0
  )
  +
  IF($I1122 = "M",
    200,
    0
  ),
  0
)</f>
        <v>#NUM!</v>
      </c>
    </row>
    <row r="1123" spans="1:19" ht="14.25" customHeight="1" x14ac:dyDescent="0.2">
      <c r="A1123" s="7" t="s">
        <v>94</v>
      </c>
      <c r="B1123" s="5">
        <f>ROW()</f>
        <v>1123</v>
      </c>
      <c r="C1123" s="6" t="b">
        <v>1</v>
      </c>
      <c r="D1123" s="7" t="e">
        <f ca="1">IF($B1123 = 1 + N("Presidente"),
    127,
    IF($B1123 = 2 + N("Vice-Presidente"),
        72,
        IF($B1123 = 3 + N("Secretária bilíngue"),
            13,
            RANDBETWEEN(5,COUNT(#REF!) + 1)
        )
    )
)</f>
        <v>#NUM!</v>
      </c>
      <c r="E1123" s="7" t="e">
        <f ca="1">VLOOKUP($D1123,#REF!,2,FALSE)</f>
        <v>#NUM!</v>
      </c>
      <c r="F1123" s="7" t="e">
        <f ca="1" xml:space="preserve">
IF($B1123 = 1,
    0,
    RANDBETWEEN(5,COUNT(#REF!) + 1)
)</f>
        <v>#NUM!</v>
      </c>
      <c r="G1123" s="7" t="e">
        <f ca="1" xml:space="preserve">
IF($B1123 = 1 + N("Presidente"),
    "de Orléans e Bragança",
    VLOOKUP($F1123,#REF!,2,FALSE) &amp; " " &amp; VLOOKUP(RANDBETWEEN(5,COUNT(#REF!) + 1),#REF!,2,FALSE)
)</f>
        <v>#NUM!</v>
      </c>
      <c r="H1123" s="7" t="s">
        <v>1219</v>
      </c>
      <c r="I1123" s="7" t="s">
        <v>5</v>
      </c>
      <c r="J1123" s="8">
        <f ca="1" xml:space="preserve">
IF($O1123 = 5 + N("CEO"),
    TODAY() - 16340,
    IF($O1123 = 8 + N("Secretary"),
        RANDBETWEEN(TODAY() - 12418.5, TODAY()-6574.5),
        IF(OR($O1123 = 7, $O1123 = 14),
            RANDBETWEEN(TODAY() - 16071, TODAY() - 8766),
            IF(OR($O1123 = 13, $O1123 = 12, $O1123 = 11),
                RANDBETWEEN(TODAY() - 27393.75, TODAY() - 12783.75),
                RANDBETWEEN(TODAY() - 27393.75, TODAY()-10957.5)
            )
        )
    )
)</f>
        <v>18973</v>
      </c>
      <c r="K1123" s="6">
        <f ca="1" xml:space="preserve">
IF(OR($O1123 = 5, $O1123 = 6) + N("Se for presidente ou vice-presidente"),
    10 + N("Doutor"),
    IF($O1123 = 7 + N("Se for diretor"),
        RANDBETWEEN(8,10) + N("Graduate school or Master’s degree or Doctorate"),
        IF($O1123 = 14 + N("If a manager"),
            RANDBETWEEN(7,9),
            IF(OR($O1123 = 13, $O1123 = 12, $O1123 = 11) + N("If coordinator or specialist or analyst"),
                RANDBETWEEN(7,8),
                7
            )
        )
    )
)</f>
        <v>7</v>
      </c>
      <c r="L1123" s="8" t="str">
        <f ca="1">VLOOKUP($K1123,Education!$A:$B,2,FALSE)</f>
        <v>Undergraduate degree</v>
      </c>
      <c r="M1123" s="7" t="e">
        <f ca="1" xml:space="preserve">
  IF(OR($O1123 = 5, $O1123 = 6, $O1123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3" s="7" t="e">
        <f ca="1">VLOOKUP($M1123,Department!$A:$B,2,FALSE)</f>
        <v>#NUM!</v>
      </c>
      <c r="O1123" s="6">
        <f t="shared" ca="1" si="17"/>
        <v>9</v>
      </c>
      <c r="P1123" s="7" t="str">
        <f ca="1">VLOOKUP($O1123,Role!$A:$B,2,FALSE)</f>
        <v>Intern</v>
      </c>
      <c r="Q1123" s="6" t="str">
        <f ca="1" xml:space="preserve">
IF($O1123 = 11 + N("Analyst"),
    RANDBETWEEN(5, 7) + N("Jr, Pleno, Sr"),
    ""
)</f>
        <v/>
      </c>
      <c r="R1123" s="7" t="str">
        <f ca="1" xml:space="preserve">
IF($Q1123 &lt;&gt; "",
    VLOOKUP($Q1123,Level!$A:$B,2,FALSE),
    ""
)</f>
        <v/>
      </c>
      <c r="S1123" s="1" t="e">
        <f ca="1" xml:space="preserve">
IF($O1123 = 5 + N("Presidente"),
    27000,
    IF($O1123 = 6 + N("Vice-presidente"),
        23000,
        IF(OR($O1123 = 8, $O1123= 13, $O1123 = 12) + N("Secretária bilíngue ou coordenador ou especialista"),
            8000,
            IF($O1123 = 7 + N("Diretor"),
                15000,
                IF($O1123 = 14 + N("Gerente"),
                    12000,
                    IF($O1123 = 9 + N("Estagiário"),
                        705,
                        IF($O1123 = 10 + N("Trainee"),
                            805,
                            IF($O1123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IF($K1123 = 7,
  500,
  IF($K1123 = 8,
    1000,
    IF($K1123 = 9,
      1500,
      IF($K1123 = 10,
        2000,
        0
      )
    )
  )
)
+
N("Adicional no salário por área")
+
IF($M1123 = 14 + N("Tecnologia da Informação"),
  120,
  IF($M1123 = 16 + N("Vendas"),
    110,
    IF($M1123 = 15 + N("Jurídico"),
      100,
      IF(OR($M1123 = 8, $M1123 = 9, $M1123 = 11) + N("Recursos humanos ou comercial ou comunicação e marketing"),
        80,
        0
      )
    )
  )
)
+
N("Adicionando pegadinha")
+
IF(AND($M1123 = 16, $K1123 = 9, $O1123 = 11, $Q1123 = 5) + N("Se for de vendas, com mestrado, analista sênior"),
  IF(#REF! = 5,
    100,
    0
  )
  +
  IF($I1123 = "M",
    200,
    0
  ),
  0
)</f>
        <v>#NUM!</v>
      </c>
    </row>
    <row r="1124" spans="1:19" ht="14.25" customHeight="1" x14ac:dyDescent="0.2">
      <c r="A1124" s="7" t="s">
        <v>94</v>
      </c>
      <c r="B1124" s="5">
        <f>ROW()</f>
        <v>1124</v>
      </c>
      <c r="C1124" s="6" t="b">
        <v>1</v>
      </c>
      <c r="D1124" s="7" t="e">
        <f ca="1">IF($B1124 = 1 + N("Presidente"),
    127,
    IF($B1124 = 2 + N("Vice-Presidente"),
        72,
        IF($B1124 = 3 + N("Secretária bilíngue"),
            13,
            RANDBETWEEN(5,COUNT(#REF!) + 1)
        )
    )
)</f>
        <v>#NUM!</v>
      </c>
      <c r="E1124" s="7" t="e">
        <f ca="1">VLOOKUP($D1124,#REF!,2,FALSE)</f>
        <v>#NUM!</v>
      </c>
      <c r="F1124" s="7" t="e">
        <f ca="1" xml:space="preserve">
IF($B1124 = 1,
    0,
    RANDBETWEEN(5,COUNT(#REF!) + 1)
)</f>
        <v>#NUM!</v>
      </c>
      <c r="G1124" s="7" t="e">
        <f ca="1" xml:space="preserve">
IF($B1124 = 1 + N("Presidente"),
    "de Orléans e Bragança",
    VLOOKUP($F1124,#REF!,2,FALSE) &amp; " " &amp; VLOOKUP(RANDBETWEEN(5,COUNT(#REF!) + 1),#REF!,2,FALSE)
)</f>
        <v>#NUM!</v>
      </c>
      <c r="H1124" s="7" t="s">
        <v>1220</v>
      </c>
      <c r="I1124" s="7" t="s">
        <v>6</v>
      </c>
      <c r="J1124" s="8">
        <f ca="1" xml:space="preserve">
IF($O1124 = 5 + N("CEO"),
    TODAY() - 16340,
    IF($O1124 = 8 + N("Secretary"),
        RANDBETWEEN(TODAY() - 12418.5, TODAY()-6574.5),
        IF(OR($O1124 = 7, $O1124 = 14),
            RANDBETWEEN(TODAY() - 16071, TODAY() - 8766),
            IF(OR($O1124 = 13, $O1124 = 12, $O1124 = 11),
                RANDBETWEEN(TODAY() - 27393.75, TODAY() - 12783.75),
                RANDBETWEEN(TODAY() - 27393.75, TODAY()-10957.5)
            )
        )
    )
)</f>
        <v>25250</v>
      </c>
      <c r="K1124" s="6">
        <f ca="1" xml:space="preserve">
IF(OR($O1124 = 5, $O1124 = 6) + N("Se for presidente ou vice-presidente"),
    10 + N("Doutor"),
    IF($O1124 = 7 + N("Se for diretor"),
        RANDBETWEEN(8,10) + N("Graduate school or Master’s degree or Doctorate"),
        IF($O1124 = 14 + N("If a manager"),
            RANDBETWEEN(7,9),
            IF(OR($O1124 = 13, $O1124 = 12, $O1124 = 11) + N("If coordinator or specialist or analyst"),
                RANDBETWEEN(7,8),
                7
            )
        )
    )
)</f>
        <v>7</v>
      </c>
      <c r="L1124" s="8" t="str">
        <f ca="1">VLOOKUP($K1124,Education!$A:$B,2,FALSE)</f>
        <v>Undergraduate degree</v>
      </c>
      <c r="M1124" s="7" t="e">
        <f ca="1" xml:space="preserve">
  IF(OR($O1124 = 5, $O1124 = 6, $O1124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4" s="7" t="e">
        <f ca="1">VLOOKUP($M1124,Department!$A:$B,2,FALSE)</f>
        <v>#NUM!</v>
      </c>
      <c r="O1124" s="6">
        <f t="shared" ca="1" si="17"/>
        <v>11</v>
      </c>
      <c r="P1124" s="7" t="str">
        <f ca="1">VLOOKUP($O1124,Role!$A:$B,2,FALSE)</f>
        <v>Analyst</v>
      </c>
      <c r="Q1124" s="6">
        <f ca="1" xml:space="preserve">
IF($O1124 = 11 + N("Analyst"),
    RANDBETWEEN(5, 7) + N("Jr, Pleno, Sr"),
    ""
)</f>
        <v>7</v>
      </c>
      <c r="R1124" s="7" t="e">
        <f ca="1" xml:space="preserve">
IF($Q1124 &lt;&gt; "",
    VLOOKUP($Q1124,Level!$A:$B,2,FALSE),
    ""
)</f>
        <v>#N/A</v>
      </c>
      <c r="S1124" s="1" t="e">
        <f ca="1" xml:space="preserve">
IF($O1124 = 5 + N("Presidente"),
    27000,
    IF($O1124 = 6 + N("Vice-presidente"),
        23000,
        IF(OR($O1124 = 8, $O1124= 13, $O1124 = 12) + N("Secretária bilíngue ou coordenador ou especialista"),
            8000,
            IF($O1124 = 7 + N("Diretor"),
                15000,
                IF($O1124 = 14 + N("Gerente"),
                    12000,
                    IF($O1124 = 9 + N("Estagiário"),
                        705,
                        IF($O1124 = 10 + N("Trainee"),
                            805,
                            IF($O1124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IF($K1124 = 7,
  500,
  IF($K1124 = 8,
    1000,
    IF($K1124 = 9,
      1500,
      IF($K1124 = 10,
        2000,
        0
      )
    )
  )
)
+
N("Adicional no salário por área")
+
IF($M1124 = 14 + N("Tecnologia da Informação"),
  120,
  IF($M1124 = 16 + N("Vendas"),
    110,
    IF($M1124 = 15 + N("Jurídico"),
      100,
      IF(OR($M1124 = 8, $M1124 = 9, $M1124 = 11) + N("Recursos humanos ou comercial ou comunicação e marketing"),
        80,
        0
      )
    )
  )
)
+
N("Adicionando pegadinha")
+
IF(AND($M1124 = 16, $K1124 = 9, $O1124 = 11, $Q1124 = 5) + N("Se for de vendas, com mestrado, analista sênior"),
  IF(#REF! = 5,
    100,
    0
  )
  +
  IF($I1124 = "M",
    200,
    0
  ),
  0
)</f>
        <v>#NUM!</v>
      </c>
    </row>
    <row r="1125" spans="1:19" ht="14.25" customHeight="1" x14ac:dyDescent="0.2">
      <c r="A1125" s="7" t="s">
        <v>94</v>
      </c>
      <c r="B1125" s="5">
        <f>ROW()</f>
        <v>1125</v>
      </c>
      <c r="C1125" s="6" t="b">
        <v>1</v>
      </c>
      <c r="D1125" s="7" t="e">
        <f ca="1">IF($B1125 = 1 + N("Presidente"),
    127,
    IF($B1125 = 2 + N("Vice-Presidente"),
        72,
        IF($B1125 = 3 + N("Secretária bilíngue"),
            13,
            RANDBETWEEN(5,COUNT(#REF!) + 1)
        )
    )
)</f>
        <v>#NUM!</v>
      </c>
      <c r="E1125" s="7" t="e">
        <f ca="1">VLOOKUP($D1125,#REF!,2,FALSE)</f>
        <v>#NUM!</v>
      </c>
      <c r="F1125" s="7" t="e">
        <f ca="1" xml:space="preserve">
IF($B1125 = 1,
    0,
    RANDBETWEEN(5,COUNT(#REF!) + 1)
)</f>
        <v>#NUM!</v>
      </c>
      <c r="G1125" s="7" t="e">
        <f ca="1" xml:space="preserve">
IF($B1125 = 1 + N("Presidente"),
    "de Orléans e Bragança",
    VLOOKUP($F1125,#REF!,2,FALSE) &amp; " " &amp; VLOOKUP(RANDBETWEEN(5,COUNT(#REF!) + 1),#REF!,2,FALSE)
)</f>
        <v>#NUM!</v>
      </c>
      <c r="H1125" s="7" t="s">
        <v>1221</v>
      </c>
      <c r="I1125" s="7" t="s">
        <v>6</v>
      </c>
      <c r="J1125" s="8">
        <f ca="1" xml:space="preserve">
IF($O1125 = 5 + N("CEO"),
    TODAY() - 16340,
    IF($O1125 = 8 + N("Secretary"),
        RANDBETWEEN(TODAY() - 12418.5, TODAY()-6574.5),
        IF(OR($O1125 = 7, $O1125 = 14),
            RANDBETWEEN(TODAY() - 16071, TODAY() - 8766),
            IF(OR($O1125 = 13, $O1125 = 12, $O1125 = 11),
                RANDBETWEEN(TODAY() - 27393.75, TODAY() - 12783.75),
                RANDBETWEEN(TODAY() - 27393.75, TODAY()-10957.5)
            )
        )
    )
)</f>
        <v>26785</v>
      </c>
      <c r="K1125" s="6">
        <f ca="1" xml:space="preserve">
IF(OR($O1125 = 5, $O1125 = 6) + N("Se for presidente ou vice-presidente"),
    10 + N("Doutor"),
    IF($O1125 = 7 + N("Se for diretor"),
        RANDBETWEEN(8,10) + N("Graduate school or Master’s degree or Doctorate"),
        IF($O1125 = 14 + N("If a manager"),
            RANDBETWEEN(7,9),
            IF(OR($O1125 = 13, $O1125 = 12, $O1125 = 11) + N("If coordinator or specialist or analyst"),
                RANDBETWEEN(7,8),
                7
            )
        )
    )
)</f>
        <v>7</v>
      </c>
      <c r="L1125" s="8" t="str">
        <f ca="1">VLOOKUP($K1125,Education!$A:$B,2,FALSE)</f>
        <v>Undergraduate degree</v>
      </c>
      <c r="M1125" s="7" t="e">
        <f ca="1" xml:space="preserve">
  IF(OR($O1125 = 5, $O1125 = 6, $O1125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5" s="7" t="e">
        <f ca="1">VLOOKUP($M1125,Department!$A:$B,2,FALSE)</f>
        <v>#NUM!</v>
      </c>
      <c r="O1125" s="6">
        <f t="shared" ca="1" si="17"/>
        <v>9</v>
      </c>
      <c r="P1125" s="7" t="str">
        <f ca="1">VLOOKUP($O1125,Role!$A:$B,2,FALSE)</f>
        <v>Intern</v>
      </c>
      <c r="Q1125" s="6" t="str">
        <f ca="1" xml:space="preserve">
IF($O1125 = 11 + N("Analyst"),
    RANDBETWEEN(5, 7) + N("Jr, Pleno, Sr"),
    ""
)</f>
        <v/>
      </c>
      <c r="R1125" s="7" t="str">
        <f ca="1" xml:space="preserve">
IF($Q1125 &lt;&gt; "",
    VLOOKUP($Q1125,Level!$A:$B,2,FALSE),
    ""
)</f>
        <v/>
      </c>
      <c r="S1125" s="1" t="e">
        <f ca="1" xml:space="preserve">
IF($O1125 = 5 + N("Presidente"),
    27000,
    IF($O1125 = 6 + N("Vice-presidente"),
        23000,
        IF(OR($O1125 = 8, $O1125= 13, $O1125 = 12) + N("Secretária bilíngue ou coordenador ou especialista"),
            8000,
            IF($O1125 = 7 + N("Diretor"),
                15000,
                IF($O1125 = 14 + N("Gerente"),
                    12000,
                    IF($O1125 = 9 + N("Estagiário"),
                        705,
                        IF($O1125 = 10 + N("Trainee"),
                            805,
                            IF($O1125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IF($K1125 = 7,
  500,
  IF($K1125 = 8,
    1000,
    IF($K1125 = 9,
      1500,
      IF($K1125 = 10,
        2000,
        0
      )
    )
  )
)
+
N("Adicional no salário por área")
+
IF($M1125 = 14 + N("Tecnologia da Informação"),
  120,
  IF($M1125 = 16 + N("Vendas"),
    110,
    IF($M1125 = 15 + N("Jurídico"),
      100,
      IF(OR($M1125 = 8, $M1125 = 9, $M1125 = 11) + N("Recursos humanos ou comercial ou comunicação e marketing"),
        80,
        0
      )
    )
  )
)
+
N("Adicionando pegadinha")
+
IF(AND($M1125 = 16, $K1125 = 9, $O1125 = 11, $Q1125 = 5) + N("Se for de vendas, com mestrado, analista sênior"),
  IF(#REF! = 5,
    100,
    0
  )
  +
  IF($I1125 = "M",
    200,
    0
  ),
  0
)</f>
        <v>#NUM!</v>
      </c>
    </row>
    <row r="1126" spans="1:19" ht="14.25" customHeight="1" x14ac:dyDescent="0.2">
      <c r="A1126" s="7" t="s">
        <v>94</v>
      </c>
      <c r="B1126" s="5">
        <f>ROW()</f>
        <v>1126</v>
      </c>
      <c r="C1126" s="6" t="b">
        <v>1</v>
      </c>
      <c r="D1126" s="7" t="e">
        <f ca="1">IF($B1126 = 1 + N("Presidente"),
    127,
    IF($B1126 = 2 + N("Vice-Presidente"),
        72,
        IF($B1126 = 3 + N("Secretária bilíngue"),
            13,
            RANDBETWEEN(5,COUNT(#REF!) + 1)
        )
    )
)</f>
        <v>#NUM!</v>
      </c>
      <c r="E1126" s="7" t="e">
        <f ca="1">VLOOKUP($D1126,#REF!,2,FALSE)</f>
        <v>#NUM!</v>
      </c>
      <c r="F1126" s="7" t="e">
        <f ca="1" xml:space="preserve">
IF($B1126 = 1,
    0,
    RANDBETWEEN(5,COUNT(#REF!) + 1)
)</f>
        <v>#NUM!</v>
      </c>
      <c r="G1126" s="7" t="e">
        <f ca="1" xml:space="preserve">
IF($B1126 = 1 + N("Presidente"),
    "de Orléans e Bragança",
    VLOOKUP($F1126,#REF!,2,FALSE) &amp; " " &amp; VLOOKUP(RANDBETWEEN(5,COUNT(#REF!) + 1),#REF!,2,FALSE)
)</f>
        <v>#NUM!</v>
      </c>
      <c r="H1126" s="7" t="s">
        <v>1222</v>
      </c>
      <c r="I1126" s="7" t="s">
        <v>5</v>
      </c>
      <c r="J1126" s="8">
        <f ca="1" xml:space="preserve">
IF($O1126 = 5 + N("CEO"),
    TODAY() - 16340,
    IF($O1126 = 8 + N("Secretary"),
        RANDBETWEEN(TODAY() - 12418.5, TODAY()-6574.5),
        IF(OR($O1126 = 7, $O1126 = 14),
            RANDBETWEEN(TODAY() - 16071, TODAY() - 8766),
            IF(OR($O1126 = 13, $O1126 = 12, $O1126 = 11),
                RANDBETWEEN(TODAY() - 27393.75, TODAY() - 12783.75),
                RANDBETWEEN(TODAY() - 27393.75, TODAY()-10957.5)
            )
        )
    )
)</f>
        <v>24154</v>
      </c>
      <c r="K1126" s="6">
        <f ca="1" xml:space="preserve">
IF(OR($O1126 = 5, $O1126 = 6) + N("Se for presidente ou vice-presidente"),
    10 + N("Doutor"),
    IF($O1126 = 7 + N("Se for diretor"),
        RANDBETWEEN(8,10) + N("Graduate school or Master’s degree or Doctorate"),
        IF($O1126 = 14 + N("If a manager"),
            RANDBETWEEN(7,9),
            IF(OR($O1126 = 13, $O1126 = 12, $O1126 = 11) + N("If coordinator or specialist or analyst"),
                RANDBETWEEN(7,8),
                7
            )
        )
    )
)</f>
        <v>8</v>
      </c>
      <c r="L1126" s="8" t="str">
        <f ca="1">VLOOKUP($K1126,Education!$A:$B,2,FALSE)</f>
        <v>Graduate school</v>
      </c>
      <c r="M1126" s="7" t="e">
        <f ca="1" xml:space="preserve">
  IF(OR($O1126 = 5, $O1126 = 6, $O1126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6" s="7" t="e">
        <f ca="1">VLOOKUP($M1126,Department!$A:$B,2,FALSE)</f>
        <v>#NUM!</v>
      </c>
      <c r="O1126" s="6">
        <f t="shared" ca="1" si="17"/>
        <v>11</v>
      </c>
      <c r="P1126" s="7" t="str">
        <f ca="1">VLOOKUP($O1126,Role!$A:$B,2,FALSE)</f>
        <v>Analyst</v>
      </c>
      <c r="Q1126" s="6">
        <f ca="1" xml:space="preserve">
IF($O1126 = 11 + N("Analyst"),
    RANDBETWEEN(5, 7) + N("Jr, Pleno, Sr"),
    ""
)</f>
        <v>5</v>
      </c>
      <c r="R1126" s="7" t="e">
        <f ca="1" xml:space="preserve">
IF($Q1126 &lt;&gt; "",
    VLOOKUP($Q1126,Level!$A:$B,2,FALSE),
    ""
)</f>
        <v>#N/A</v>
      </c>
      <c r="S1126" s="1" t="e">
        <f ca="1" xml:space="preserve">
IF($O1126 = 5 + N("Presidente"),
    27000,
    IF($O1126 = 6 + N("Vice-presidente"),
        23000,
        IF(OR($O1126 = 8, $O1126= 13, $O1126 = 12) + N("Secretária bilíngue ou coordenador ou especialista"),
            8000,
            IF($O1126 = 7 + N("Diretor"),
                15000,
                IF($O1126 = 14 + N("Gerente"),
                    12000,
                    IF($O1126 = 9 + N("Estagiário"),
                        705,
                        IF($O1126 = 10 + N("Trainee"),
                            805,
                            IF($O1126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IF($K1126 = 7,
  500,
  IF($K1126 = 8,
    1000,
    IF($K1126 = 9,
      1500,
      IF($K1126 = 10,
        2000,
        0
      )
    )
  )
)
+
N("Adicional no salário por área")
+
IF($M1126 = 14 + N("Tecnologia da Informação"),
  120,
  IF($M1126 = 16 + N("Vendas"),
    110,
    IF($M1126 = 15 + N("Jurídico"),
      100,
      IF(OR($M1126 = 8, $M1126 = 9, $M1126 = 11) + N("Recursos humanos ou comercial ou comunicação e marketing"),
        80,
        0
      )
    )
  )
)
+
N("Adicionando pegadinha")
+
IF(AND($M1126 = 16, $K1126 = 9, $O1126 = 11, $Q1126 = 5) + N("Se for de vendas, com mestrado, analista sênior"),
  IF(#REF! = 5,
    100,
    0
  )
  +
  IF($I1126 = "M",
    200,
    0
  ),
  0
)</f>
        <v>#NUM!</v>
      </c>
    </row>
    <row r="1127" spans="1:19" ht="14.25" customHeight="1" x14ac:dyDescent="0.2">
      <c r="A1127" s="7" t="s">
        <v>94</v>
      </c>
      <c r="B1127" s="5">
        <f>ROW()</f>
        <v>1127</v>
      </c>
      <c r="C1127" s="6" t="b">
        <v>1</v>
      </c>
      <c r="D1127" s="7" t="e">
        <f ca="1">IF($B1127 = 1 + N("Presidente"),
    127,
    IF($B1127 = 2 + N("Vice-Presidente"),
        72,
        IF($B1127 = 3 + N("Secretária bilíngue"),
            13,
            RANDBETWEEN(5,COUNT(#REF!) + 1)
        )
    )
)</f>
        <v>#NUM!</v>
      </c>
      <c r="E1127" s="7" t="e">
        <f ca="1">VLOOKUP($D1127,#REF!,2,FALSE)</f>
        <v>#NUM!</v>
      </c>
      <c r="F1127" s="7" t="e">
        <f ca="1" xml:space="preserve">
IF($B1127 = 1,
    0,
    RANDBETWEEN(5,COUNT(#REF!) + 1)
)</f>
        <v>#NUM!</v>
      </c>
      <c r="G1127" s="7" t="e">
        <f ca="1" xml:space="preserve">
IF($B1127 = 1 + N("Presidente"),
    "de Orléans e Bragança",
    VLOOKUP($F1127,#REF!,2,FALSE) &amp; " " &amp; VLOOKUP(RANDBETWEEN(5,COUNT(#REF!) + 1),#REF!,2,FALSE)
)</f>
        <v>#NUM!</v>
      </c>
      <c r="H1127" s="7" t="s">
        <v>1223</v>
      </c>
      <c r="I1127" s="7" t="s">
        <v>6</v>
      </c>
      <c r="J1127" s="8">
        <f ca="1" xml:space="preserve">
IF($O1127 = 5 + N("CEO"),
    TODAY() - 16340,
    IF($O1127 = 8 + N("Secretary"),
        RANDBETWEEN(TODAY() - 12418.5, TODAY()-6574.5),
        IF(OR($O1127 = 7, $O1127 = 14),
            RANDBETWEEN(TODAY() - 16071, TODAY() - 8766),
            IF(OR($O1127 = 13, $O1127 = 12, $O1127 = 11),
                RANDBETWEEN(TODAY() - 27393.75, TODAY() - 12783.75),
                RANDBETWEEN(TODAY() - 27393.75, TODAY()-10957.5)
            )
        )
    )
)</f>
        <v>24856</v>
      </c>
      <c r="K1127" s="6">
        <f ca="1" xml:space="preserve">
IF(OR($O1127 = 5, $O1127 = 6) + N("Se for presidente ou vice-presidente"),
    10 + N("Doutor"),
    IF($O1127 = 7 + N("Se for diretor"),
        RANDBETWEEN(8,10) + N("Graduate school or Master’s degree or Doctorate"),
        IF($O1127 = 14 + N("If a manager"),
            RANDBETWEEN(7,9),
            IF(OR($O1127 = 13, $O1127 = 12, $O1127 = 11) + N("If coordinator or specialist or analyst"),
                RANDBETWEEN(7,8),
                7
            )
        )
    )
)</f>
        <v>7</v>
      </c>
      <c r="L1127" s="8" t="str">
        <f ca="1">VLOOKUP($K1127,Education!$A:$B,2,FALSE)</f>
        <v>Undergraduate degree</v>
      </c>
      <c r="M1127" s="7" t="e">
        <f ca="1" xml:space="preserve">
  IF(OR($O1127 = 5, $O1127 = 6, $O1127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7" s="7" t="e">
        <f ca="1">VLOOKUP($M1127,Department!$A:$B,2,FALSE)</f>
        <v>#NUM!</v>
      </c>
      <c r="O1127" s="6">
        <f t="shared" ca="1" si="17"/>
        <v>10</v>
      </c>
      <c r="P1127" s="7" t="str">
        <f ca="1">VLOOKUP($O1127,Role!$A:$B,2,FALSE)</f>
        <v>Trainee</v>
      </c>
      <c r="Q1127" s="6" t="str">
        <f ca="1" xml:space="preserve">
IF($O1127 = 11 + N("Analyst"),
    RANDBETWEEN(5, 7) + N("Jr, Pleno, Sr"),
    ""
)</f>
        <v/>
      </c>
      <c r="R1127" s="7" t="str">
        <f ca="1" xml:space="preserve">
IF($Q1127 &lt;&gt; "",
    VLOOKUP($Q1127,Level!$A:$B,2,FALSE),
    ""
)</f>
        <v/>
      </c>
      <c r="S1127" s="1" t="e">
        <f ca="1" xml:space="preserve">
IF($O1127 = 5 + N("Presidente"),
    27000,
    IF($O1127 = 6 + N("Vice-presidente"),
        23000,
        IF(OR($O1127 = 8, $O1127= 13, $O1127 = 12) + N("Secretária bilíngue ou coordenador ou especialista"),
            8000,
            IF($O1127 = 7 + N("Diretor"),
                15000,
                IF($O1127 = 14 + N("Gerente"),
                    12000,
                    IF($O1127 = 9 + N("Estagiário"),
                        705,
                        IF($O1127 = 10 + N("Trainee"),
                            805,
                            IF($O1127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IF($K1127 = 7,
  500,
  IF($K1127 = 8,
    1000,
    IF($K1127 = 9,
      1500,
      IF($K1127 = 10,
        2000,
        0
      )
    )
  )
)
+
N("Adicional no salário por área")
+
IF($M1127 = 14 + N("Tecnologia da Informação"),
  120,
  IF($M1127 = 16 + N("Vendas"),
    110,
    IF($M1127 = 15 + N("Jurídico"),
      100,
      IF(OR($M1127 = 8, $M1127 = 9, $M1127 = 11) + N("Recursos humanos ou comercial ou comunicação e marketing"),
        80,
        0
      )
    )
  )
)
+
N("Adicionando pegadinha")
+
IF(AND($M1127 = 16, $K1127 = 9, $O1127 = 11, $Q1127 = 5) + N("Se for de vendas, com mestrado, analista sênior"),
  IF(#REF! = 5,
    100,
    0
  )
  +
  IF($I1127 = "M",
    200,
    0
  ),
  0
)</f>
        <v>#NUM!</v>
      </c>
    </row>
    <row r="1128" spans="1:19" ht="14.25" customHeight="1" x14ac:dyDescent="0.2">
      <c r="A1128" s="7" t="s">
        <v>94</v>
      </c>
      <c r="B1128" s="5">
        <f>ROW()</f>
        <v>1128</v>
      </c>
      <c r="C1128" s="6" t="b">
        <v>1</v>
      </c>
      <c r="D1128" s="7" t="e">
        <f ca="1">IF($B1128 = 1 + N("Presidente"),
    127,
    IF($B1128 = 2 + N("Vice-Presidente"),
        72,
        IF($B1128 = 3 + N("Secretária bilíngue"),
            13,
            RANDBETWEEN(5,COUNT(#REF!) + 1)
        )
    )
)</f>
        <v>#NUM!</v>
      </c>
      <c r="E1128" s="7" t="e">
        <f ca="1">VLOOKUP($D1128,#REF!,2,FALSE)</f>
        <v>#NUM!</v>
      </c>
      <c r="F1128" s="7" t="e">
        <f ca="1" xml:space="preserve">
IF($B1128 = 1,
    0,
    RANDBETWEEN(5,COUNT(#REF!) + 1)
)</f>
        <v>#NUM!</v>
      </c>
      <c r="G1128" s="7" t="e">
        <f ca="1" xml:space="preserve">
IF($B1128 = 1 + N("Presidente"),
    "de Orléans e Bragança",
    VLOOKUP($F1128,#REF!,2,FALSE) &amp; " " &amp; VLOOKUP(RANDBETWEEN(5,COUNT(#REF!) + 1),#REF!,2,FALSE)
)</f>
        <v>#NUM!</v>
      </c>
      <c r="H1128" s="7" t="s">
        <v>1224</v>
      </c>
      <c r="I1128" s="7" t="s">
        <v>5</v>
      </c>
      <c r="J1128" s="8">
        <f ca="1" xml:space="preserve">
IF($O1128 = 5 + N("CEO"),
    TODAY() - 16340,
    IF($O1128 = 8 + N("Secretary"),
        RANDBETWEEN(TODAY() - 12418.5, TODAY()-6574.5),
        IF(OR($O1128 = 7, $O1128 = 14),
            RANDBETWEEN(TODAY() - 16071, TODAY() - 8766),
            IF(OR($O1128 = 13, $O1128 = 12, $O1128 = 11),
                RANDBETWEEN(TODAY() - 27393.75, TODAY() - 12783.75),
                RANDBETWEEN(TODAY() - 27393.75, TODAY()-10957.5)
            )
        )
    )
)</f>
        <v>23166</v>
      </c>
      <c r="K1128" s="6">
        <f ca="1" xml:space="preserve">
IF(OR($O1128 = 5, $O1128 = 6) + N("Se for presidente ou vice-presidente"),
    10 + N("Doutor"),
    IF($O1128 = 7 + N("Se for diretor"),
        RANDBETWEEN(8,10) + N("Graduate school or Master’s degree or Doctorate"),
        IF($O1128 = 14 + N("If a manager"),
            RANDBETWEEN(7,9),
            IF(OR($O1128 = 13, $O1128 = 12, $O1128 = 11) + N("If coordinator or specialist or analyst"),
                RANDBETWEEN(7,8),
                7
            )
        )
    )
)</f>
        <v>8</v>
      </c>
      <c r="L1128" s="8" t="str">
        <f ca="1">VLOOKUP($K1128,Education!$A:$B,2,FALSE)</f>
        <v>Graduate school</v>
      </c>
      <c r="M1128" s="7" t="e">
        <f ca="1" xml:space="preserve">
  IF(OR($O1128 = 5, $O1128 = 6, $O1128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8" s="7" t="e">
        <f ca="1">VLOOKUP($M1128,Department!$A:$B,2,FALSE)</f>
        <v>#NUM!</v>
      </c>
      <c r="O1128" s="6">
        <f t="shared" ca="1" si="17"/>
        <v>11</v>
      </c>
      <c r="P1128" s="7" t="str">
        <f ca="1">VLOOKUP($O1128,Role!$A:$B,2,FALSE)</f>
        <v>Analyst</v>
      </c>
      <c r="Q1128" s="6">
        <f ca="1" xml:space="preserve">
IF($O1128 = 11 + N("Analyst"),
    RANDBETWEEN(5, 7) + N("Jr, Pleno, Sr"),
    ""
)</f>
        <v>5</v>
      </c>
      <c r="R1128" s="7" t="e">
        <f ca="1" xml:space="preserve">
IF($Q1128 &lt;&gt; "",
    VLOOKUP($Q1128,Level!$A:$B,2,FALSE),
    ""
)</f>
        <v>#N/A</v>
      </c>
      <c r="S1128" s="1" t="e">
        <f ca="1" xml:space="preserve">
IF($O1128 = 5 + N("Presidente"),
    27000,
    IF($O1128 = 6 + N("Vice-presidente"),
        23000,
        IF(OR($O1128 = 8, $O1128= 13, $O1128 = 12) + N("Secretária bilíngue ou coordenador ou especialista"),
            8000,
            IF($O1128 = 7 + N("Diretor"),
                15000,
                IF($O1128 = 14 + N("Gerente"),
                    12000,
                    IF($O1128 = 9 + N("Estagiário"),
                        705,
                        IF($O1128 = 10 + N("Trainee"),
                            805,
                            IF($O1128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IF($K1128 = 7,
  500,
  IF($K1128 = 8,
    1000,
    IF($K1128 = 9,
      1500,
      IF($K1128 = 10,
        2000,
        0
      )
    )
  )
)
+
N("Adicional no salário por área")
+
IF($M1128 = 14 + N("Tecnologia da Informação"),
  120,
  IF($M1128 = 16 + N("Vendas"),
    110,
    IF($M1128 = 15 + N("Jurídico"),
      100,
      IF(OR($M1128 = 8, $M1128 = 9, $M1128 = 11) + N("Recursos humanos ou comercial ou comunicação e marketing"),
        80,
        0
      )
    )
  )
)
+
N("Adicionando pegadinha")
+
IF(AND($M1128 = 16, $K1128 = 9, $O1128 = 11, $Q1128 = 5) + N("Se for de vendas, com mestrado, analista sênior"),
  IF(#REF! = 5,
    100,
    0
  )
  +
  IF($I1128 = "M",
    200,
    0
  ),
  0
)</f>
        <v>#NUM!</v>
      </c>
    </row>
    <row r="1129" spans="1:19" ht="14.25" customHeight="1" x14ac:dyDescent="0.2">
      <c r="A1129" s="7" t="s">
        <v>94</v>
      </c>
      <c r="B1129" s="5">
        <f>ROW()</f>
        <v>1129</v>
      </c>
      <c r="C1129" s="6" t="b">
        <v>1</v>
      </c>
      <c r="D1129" s="7" t="e">
        <f ca="1">IF($B1129 = 1 + N("Presidente"),
    127,
    IF($B1129 = 2 + N("Vice-Presidente"),
        72,
        IF($B1129 = 3 + N("Secretária bilíngue"),
            13,
            RANDBETWEEN(5,COUNT(#REF!) + 1)
        )
    )
)</f>
        <v>#NUM!</v>
      </c>
      <c r="E1129" s="7" t="e">
        <f ca="1">VLOOKUP($D1129,#REF!,2,FALSE)</f>
        <v>#NUM!</v>
      </c>
      <c r="F1129" s="7" t="e">
        <f ca="1" xml:space="preserve">
IF($B1129 = 1,
    0,
    RANDBETWEEN(5,COUNT(#REF!) + 1)
)</f>
        <v>#NUM!</v>
      </c>
      <c r="G1129" s="7" t="e">
        <f ca="1" xml:space="preserve">
IF($B1129 = 1 + N("Presidente"),
    "de Orléans e Bragança",
    VLOOKUP($F1129,#REF!,2,FALSE) &amp; " " &amp; VLOOKUP(RANDBETWEEN(5,COUNT(#REF!) + 1),#REF!,2,FALSE)
)</f>
        <v>#NUM!</v>
      </c>
      <c r="H1129" s="7" t="s">
        <v>1225</v>
      </c>
      <c r="I1129" s="7" t="s">
        <v>5</v>
      </c>
      <c r="J1129" s="8">
        <f ca="1" xml:space="preserve">
IF($O1129 = 5 + N("CEO"),
    TODAY() - 16340,
    IF($O1129 = 8 + N("Secretary"),
        RANDBETWEEN(TODAY() - 12418.5, TODAY()-6574.5),
        IF(OR($O1129 = 7, $O1129 = 14),
            RANDBETWEEN(TODAY() - 16071, TODAY() - 8766),
            IF(OR($O1129 = 13, $O1129 = 12, $O1129 = 11),
                RANDBETWEEN(TODAY() - 27393.75, TODAY() - 12783.75),
                RANDBETWEEN(TODAY() - 27393.75, TODAY()-10957.5)
            )
        )
    )
)</f>
        <v>31742</v>
      </c>
      <c r="K1129" s="6">
        <f ca="1" xml:space="preserve">
IF(OR($O1129 = 5, $O1129 = 6) + N("Se for presidente ou vice-presidente"),
    10 + N("Doutor"),
    IF($O1129 = 7 + N("Se for diretor"),
        RANDBETWEEN(8,10) + N("Graduate school or Master’s degree or Doctorate"),
        IF($O1129 = 14 + N("If a manager"),
            RANDBETWEEN(7,9),
            IF(OR($O1129 = 13, $O1129 = 12, $O1129 = 11) + N("If coordinator or specialist or analyst"),
                RANDBETWEEN(7,8),
                7
            )
        )
    )
)</f>
        <v>7</v>
      </c>
      <c r="L1129" s="8" t="str">
        <f ca="1">VLOOKUP($K1129,Education!$A:$B,2,FALSE)</f>
        <v>Undergraduate degree</v>
      </c>
      <c r="M1129" s="7" t="e">
        <f ca="1" xml:space="preserve">
  IF(OR($O1129 = 5, $O1129 = 6, $O1129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29" s="7" t="e">
        <f ca="1">VLOOKUP($M1129,Department!$A:$B,2,FALSE)</f>
        <v>#NUM!</v>
      </c>
      <c r="O1129" s="6">
        <f t="shared" ca="1" si="17"/>
        <v>10</v>
      </c>
      <c r="P1129" s="7" t="str">
        <f ca="1">VLOOKUP($O1129,Role!$A:$B,2,FALSE)</f>
        <v>Trainee</v>
      </c>
      <c r="Q1129" s="6" t="str">
        <f ca="1" xml:space="preserve">
IF($O1129 = 11 + N("Analyst"),
    RANDBETWEEN(5, 7) + N("Jr, Pleno, Sr"),
    ""
)</f>
        <v/>
      </c>
      <c r="R1129" s="7" t="str">
        <f ca="1" xml:space="preserve">
IF($Q1129 &lt;&gt; "",
    VLOOKUP($Q1129,Level!$A:$B,2,FALSE),
    ""
)</f>
        <v/>
      </c>
      <c r="S1129" s="1" t="e">
        <f ca="1" xml:space="preserve">
IF($O1129 = 5 + N("Presidente"),
    27000,
    IF($O1129 = 6 + N("Vice-presidente"),
        23000,
        IF(OR($O1129 = 8, $O1129= 13, $O1129 = 12) + N("Secretária bilíngue ou coordenador ou especialista"),
            8000,
            IF($O1129 = 7 + N("Diretor"),
                15000,
                IF($O1129 = 14 + N("Gerente"),
                    12000,
                    IF($O1129 = 9 + N("Estagiário"),
                        705,
                        IF($O1129 = 10 + N("Trainee"),
                            805,
                            IF($O1129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IF($K1129 = 7,
  500,
  IF($K1129 = 8,
    1000,
    IF($K1129 = 9,
      1500,
      IF($K1129 = 10,
        2000,
        0
      )
    )
  )
)
+
N("Adicional no salário por área")
+
IF($M1129 = 14 + N("Tecnologia da Informação"),
  120,
  IF($M1129 = 16 + N("Vendas"),
    110,
    IF($M1129 = 15 + N("Jurídico"),
      100,
      IF(OR($M1129 = 8, $M1129 = 9, $M1129 = 11) + N("Recursos humanos ou comercial ou comunicação e marketing"),
        80,
        0
      )
    )
  )
)
+
N("Adicionando pegadinha")
+
IF(AND($M1129 = 16, $K1129 = 9, $O1129 = 11, $Q1129 = 5) + N("Se for de vendas, com mestrado, analista sênior"),
  IF(#REF! = 5,
    100,
    0
  )
  +
  IF($I1129 = "M",
    200,
    0
  ),
  0
)</f>
        <v>#NUM!</v>
      </c>
    </row>
    <row r="1130" spans="1:19" ht="14.25" customHeight="1" x14ac:dyDescent="0.2">
      <c r="A1130" s="7" t="s">
        <v>94</v>
      </c>
      <c r="B1130" s="5">
        <f>ROW()</f>
        <v>1130</v>
      </c>
      <c r="C1130" s="6" t="b">
        <v>1</v>
      </c>
      <c r="D1130" s="7" t="e">
        <f ca="1">IF($B1130 = 1 + N("Presidente"),
    127,
    IF($B1130 = 2 + N("Vice-Presidente"),
        72,
        IF($B1130 = 3 + N("Secretária bilíngue"),
            13,
            RANDBETWEEN(5,COUNT(#REF!) + 1)
        )
    )
)</f>
        <v>#NUM!</v>
      </c>
      <c r="E1130" s="7" t="e">
        <f ca="1">VLOOKUP($D1130,#REF!,2,FALSE)</f>
        <v>#NUM!</v>
      </c>
      <c r="F1130" s="7" t="e">
        <f ca="1" xml:space="preserve">
IF($B1130 = 1,
    0,
    RANDBETWEEN(5,COUNT(#REF!) + 1)
)</f>
        <v>#NUM!</v>
      </c>
      <c r="G1130" s="7" t="e">
        <f ca="1" xml:space="preserve">
IF($B1130 = 1 + N("Presidente"),
    "de Orléans e Bragança",
    VLOOKUP($F1130,#REF!,2,FALSE) &amp; " " &amp; VLOOKUP(RANDBETWEEN(5,COUNT(#REF!) + 1),#REF!,2,FALSE)
)</f>
        <v>#NUM!</v>
      </c>
      <c r="H1130" s="7" t="s">
        <v>1226</v>
      </c>
      <c r="I1130" s="7" t="s">
        <v>6</v>
      </c>
      <c r="J1130" s="8">
        <f ca="1" xml:space="preserve">
IF($O1130 = 5 + N("CEO"),
    TODAY() - 16340,
    IF($O1130 = 8 + N("Secretary"),
        RANDBETWEEN(TODAY() - 12418.5, TODAY()-6574.5),
        IF(OR($O1130 = 7, $O1130 = 14),
            RANDBETWEEN(TODAY() - 16071, TODAY() - 8766),
            IF(OR($O1130 = 13, $O1130 = 12, $O1130 = 11),
                RANDBETWEEN(TODAY() - 27393.75, TODAY() - 12783.75),
                RANDBETWEEN(TODAY() - 27393.75, TODAY()-10957.5)
            )
        )
    )
)</f>
        <v>31968</v>
      </c>
      <c r="K1130" s="6">
        <f ca="1" xml:space="preserve">
IF(OR($O1130 = 5, $O1130 = 6) + N("Se for presidente ou vice-presidente"),
    10 + N("Doutor"),
    IF($O1130 = 7 + N("Se for diretor"),
        RANDBETWEEN(8,10) + N("Graduate school or Master’s degree or Doctorate"),
        IF($O1130 = 14 + N("If a manager"),
            RANDBETWEEN(7,9),
            IF(OR($O1130 = 13, $O1130 = 12, $O1130 = 11) + N("If coordinator or specialist or analyst"),
                RANDBETWEEN(7,8),
                7
            )
        )
    )
)</f>
        <v>8</v>
      </c>
      <c r="L1130" s="8" t="str">
        <f ca="1">VLOOKUP($K1130,Education!$A:$B,2,FALSE)</f>
        <v>Graduate school</v>
      </c>
      <c r="M1130" s="7" t="e">
        <f ca="1" xml:space="preserve">
  IF(OR($O1130 = 5, $O1130 = 6, $O1130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0" s="7" t="e">
        <f ca="1">VLOOKUP($M1130,Department!$A:$B,2,FALSE)</f>
        <v>#NUM!</v>
      </c>
      <c r="O1130" s="6">
        <f t="shared" ca="1" si="17"/>
        <v>11</v>
      </c>
      <c r="P1130" s="7" t="str">
        <f ca="1">VLOOKUP($O1130,Role!$A:$B,2,FALSE)</f>
        <v>Analyst</v>
      </c>
      <c r="Q1130" s="6">
        <f ca="1" xml:space="preserve">
IF($O1130 = 11 + N("Analyst"),
    RANDBETWEEN(5, 7) + N("Jr, Pleno, Sr"),
    ""
)</f>
        <v>7</v>
      </c>
      <c r="R1130" s="7" t="e">
        <f ca="1" xml:space="preserve">
IF($Q1130 &lt;&gt; "",
    VLOOKUP($Q1130,Level!$A:$B,2,FALSE),
    ""
)</f>
        <v>#N/A</v>
      </c>
      <c r="S1130" s="1" t="e">
        <f ca="1" xml:space="preserve">
IF($O1130 = 5 + N("Presidente"),
    27000,
    IF($O1130 = 6 + N("Vice-presidente"),
        23000,
        IF(OR($O1130 = 8, $O1130= 13, $O1130 = 12) + N("Secretária bilíngue ou coordenador ou especialista"),
            8000,
            IF($O1130 = 7 + N("Diretor"),
                15000,
                IF($O1130 = 14 + N("Gerente"),
                    12000,
                    IF($O1130 = 9 + N("Estagiário"),
                        705,
                        IF($O1130 = 10 + N("Trainee"),
                            805,
                            IF($O1130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IF($K1130 = 7,
  500,
  IF($K1130 = 8,
    1000,
    IF($K1130 = 9,
      1500,
      IF($K1130 = 10,
        2000,
        0
      )
    )
  )
)
+
N("Adicional no salário por área")
+
IF($M1130 = 14 + N("Tecnologia da Informação"),
  120,
  IF($M1130 = 16 + N("Vendas"),
    110,
    IF($M1130 = 15 + N("Jurídico"),
      100,
      IF(OR($M1130 = 8, $M1130 = 9, $M1130 = 11) + N("Recursos humanos ou comercial ou comunicação e marketing"),
        80,
        0
      )
    )
  )
)
+
N("Adicionando pegadinha")
+
IF(AND($M1130 = 16, $K1130 = 9, $O1130 = 11, $Q1130 = 5) + N("Se for de vendas, com mestrado, analista sênior"),
  IF(#REF! = 5,
    100,
    0
  )
  +
  IF($I1130 = "M",
    200,
    0
  ),
  0
)</f>
        <v>#NUM!</v>
      </c>
    </row>
    <row r="1131" spans="1:19" ht="14.25" customHeight="1" x14ac:dyDescent="0.2">
      <c r="A1131" s="7" t="s">
        <v>94</v>
      </c>
      <c r="B1131" s="5">
        <f>ROW()</f>
        <v>1131</v>
      </c>
      <c r="C1131" s="6" t="b">
        <v>1</v>
      </c>
      <c r="D1131" s="7" t="e">
        <f ca="1">IF($B1131 = 1 + N("Presidente"),
    127,
    IF($B1131 = 2 + N("Vice-Presidente"),
        72,
        IF($B1131 = 3 + N("Secretária bilíngue"),
            13,
            RANDBETWEEN(5,COUNT(#REF!) + 1)
        )
    )
)</f>
        <v>#NUM!</v>
      </c>
      <c r="E1131" s="7" t="e">
        <f ca="1">VLOOKUP($D1131,#REF!,2,FALSE)</f>
        <v>#NUM!</v>
      </c>
      <c r="F1131" s="7" t="e">
        <f ca="1" xml:space="preserve">
IF($B1131 = 1,
    0,
    RANDBETWEEN(5,COUNT(#REF!) + 1)
)</f>
        <v>#NUM!</v>
      </c>
      <c r="G1131" s="7" t="e">
        <f ca="1" xml:space="preserve">
IF($B1131 = 1 + N("Presidente"),
    "de Orléans e Bragança",
    VLOOKUP($F1131,#REF!,2,FALSE) &amp; " " &amp; VLOOKUP(RANDBETWEEN(5,COUNT(#REF!) + 1),#REF!,2,FALSE)
)</f>
        <v>#NUM!</v>
      </c>
      <c r="H1131" s="7" t="s">
        <v>1227</v>
      </c>
      <c r="I1131" s="7" t="s">
        <v>6</v>
      </c>
      <c r="J1131" s="8">
        <f ca="1" xml:space="preserve">
IF($O1131 = 5 + N("CEO"),
    TODAY() - 16340,
    IF($O1131 = 8 + N("Secretary"),
        RANDBETWEEN(TODAY() - 12418.5, TODAY()-6574.5),
        IF(OR($O1131 = 7, $O1131 = 14),
            RANDBETWEEN(TODAY() - 16071, TODAY() - 8766),
            IF(OR($O1131 = 13, $O1131 = 12, $O1131 = 11),
                RANDBETWEEN(TODAY() - 27393.75, TODAY() - 12783.75),
                RANDBETWEEN(TODAY() - 27393.75, TODAY()-10957.5)
            )
        )
    )
)</f>
        <v>26038</v>
      </c>
      <c r="K1131" s="6">
        <f ca="1" xml:space="preserve">
IF(OR($O1131 = 5, $O1131 = 6) + N("Se for presidente ou vice-presidente"),
    10 + N("Doutor"),
    IF($O1131 = 7 + N("Se for diretor"),
        RANDBETWEEN(8,10) + N("Graduate school or Master’s degree or Doctorate"),
        IF($O1131 = 14 + N("If a manager"),
            RANDBETWEEN(7,9),
            IF(OR($O1131 = 13, $O1131 = 12, $O1131 = 11) + N("If coordinator or specialist or analyst"),
                RANDBETWEEN(7,8),
                7
            )
        )
    )
)</f>
        <v>7</v>
      </c>
      <c r="L1131" s="8" t="str">
        <f ca="1">VLOOKUP($K1131,Education!$A:$B,2,FALSE)</f>
        <v>Undergraduate degree</v>
      </c>
      <c r="M1131" s="7" t="e">
        <f ca="1" xml:space="preserve">
  IF(OR($O1131 = 5, $O1131 = 6, $O1131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1" s="7" t="e">
        <f ca="1">VLOOKUP($M1131,Department!$A:$B,2,FALSE)</f>
        <v>#NUM!</v>
      </c>
      <c r="O1131" s="6">
        <f t="shared" ca="1" si="17"/>
        <v>9</v>
      </c>
      <c r="P1131" s="7" t="str">
        <f ca="1">VLOOKUP($O1131,Role!$A:$B,2,FALSE)</f>
        <v>Intern</v>
      </c>
      <c r="Q1131" s="6" t="str">
        <f ca="1" xml:space="preserve">
IF($O1131 = 11 + N("Analyst"),
    RANDBETWEEN(5, 7) + N("Jr, Pleno, Sr"),
    ""
)</f>
        <v/>
      </c>
      <c r="R1131" s="7" t="str">
        <f ca="1" xml:space="preserve">
IF($Q1131 &lt;&gt; "",
    VLOOKUP($Q1131,Level!$A:$B,2,FALSE),
    ""
)</f>
        <v/>
      </c>
      <c r="S1131" s="1" t="e">
        <f ca="1" xml:space="preserve">
IF($O1131 = 5 + N("Presidente"),
    27000,
    IF($O1131 = 6 + N("Vice-presidente"),
        23000,
        IF(OR($O1131 = 8, $O1131= 13, $O1131 = 12) + N("Secretária bilíngue ou coordenador ou especialista"),
            8000,
            IF($O1131 = 7 + N("Diretor"),
                15000,
                IF($O1131 = 14 + N("Gerente"),
                    12000,
                    IF($O1131 = 9 + N("Estagiário"),
                        705,
                        IF($O1131 = 10 + N("Trainee"),
                            805,
                            IF($O1131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IF($K1131 = 7,
  500,
  IF($K1131 = 8,
    1000,
    IF($K1131 = 9,
      1500,
      IF($K1131 = 10,
        2000,
        0
      )
    )
  )
)
+
N("Adicional no salário por área")
+
IF($M1131 = 14 + N("Tecnologia da Informação"),
  120,
  IF($M1131 = 16 + N("Vendas"),
    110,
    IF($M1131 = 15 + N("Jurídico"),
      100,
      IF(OR($M1131 = 8, $M1131 = 9, $M1131 = 11) + N("Recursos humanos ou comercial ou comunicação e marketing"),
        80,
        0
      )
    )
  )
)
+
N("Adicionando pegadinha")
+
IF(AND($M1131 = 16, $K1131 = 9, $O1131 = 11, $Q1131 = 5) + N("Se for de vendas, com mestrado, analista sênior"),
  IF(#REF! = 5,
    100,
    0
  )
  +
  IF($I1131 = "M",
    200,
    0
  ),
  0
)</f>
        <v>#NUM!</v>
      </c>
    </row>
    <row r="1132" spans="1:19" ht="14.25" customHeight="1" x14ac:dyDescent="0.2">
      <c r="A1132" s="7" t="s">
        <v>94</v>
      </c>
      <c r="B1132" s="5">
        <f>ROW()</f>
        <v>1132</v>
      </c>
      <c r="C1132" s="6" t="b">
        <v>1</v>
      </c>
      <c r="D1132" s="7" t="e">
        <f ca="1">IF($B1132 = 1 + N("Presidente"),
    127,
    IF($B1132 = 2 + N("Vice-Presidente"),
        72,
        IF($B1132 = 3 + N("Secretária bilíngue"),
            13,
            RANDBETWEEN(5,COUNT(#REF!) + 1)
        )
    )
)</f>
        <v>#NUM!</v>
      </c>
      <c r="E1132" s="7" t="e">
        <f ca="1">VLOOKUP($D1132,#REF!,2,FALSE)</f>
        <v>#NUM!</v>
      </c>
      <c r="F1132" s="7" t="e">
        <f ca="1" xml:space="preserve">
IF($B1132 = 1,
    0,
    RANDBETWEEN(5,COUNT(#REF!) + 1)
)</f>
        <v>#NUM!</v>
      </c>
      <c r="G1132" s="7" t="e">
        <f ca="1" xml:space="preserve">
IF($B1132 = 1 + N("Presidente"),
    "de Orléans e Bragança",
    VLOOKUP($F1132,#REF!,2,FALSE) &amp; " " &amp; VLOOKUP(RANDBETWEEN(5,COUNT(#REF!) + 1),#REF!,2,FALSE)
)</f>
        <v>#NUM!</v>
      </c>
      <c r="H1132" s="7" t="s">
        <v>1228</v>
      </c>
      <c r="I1132" s="7" t="s">
        <v>5</v>
      </c>
      <c r="J1132" s="8">
        <f ca="1" xml:space="preserve">
IF($O1132 = 5 + N("CEO"),
    TODAY() - 16340,
    IF($O1132 = 8 + N("Secretary"),
        RANDBETWEEN(TODAY() - 12418.5, TODAY()-6574.5),
        IF(OR($O1132 = 7, $O1132 = 14),
            RANDBETWEEN(TODAY() - 16071, TODAY() - 8766),
            IF(OR($O1132 = 13, $O1132 = 12, $O1132 = 11),
                RANDBETWEEN(TODAY() - 27393.75, TODAY() - 12783.75),
                RANDBETWEEN(TODAY() - 27393.75, TODAY()-10957.5)
            )
        )
    )
)</f>
        <v>25511</v>
      </c>
      <c r="K1132" s="6">
        <f ca="1" xml:space="preserve">
IF(OR($O1132 = 5, $O1132 = 6) + N("Se for presidente ou vice-presidente"),
    10 + N("Doutor"),
    IF($O1132 = 7 + N("Se for diretor"),
        RANDBETWEEN(8,10) + N("Graduate school or Master’s degree or Doctorate"),
        IF($O1132 = 14 + N("If a manager"),
            RANDBETWEEN(7,9),
            IF(OR($O1132 = 13, $O1132 = 12, $O1132 = 11) + N("If coordinator or specialist or analyst"),
                RANDBETWEEN(7,8),
                7
            )
        )
    )
)</f>
        <v>7</v>
      </c>
      <c r="L1132" s="8" t="str">
        <f ca="1">VLOOKUP($K1132,Education!$A:$B,2,FALSE)</f>
        <v>Undergraduate degree</v>
      </c>
      <c r="M1132" s="7" t="e">
        <f ca="1" xml:space="preserve">
  IF(OR($O1132 = 5, $O1132 = 6, $O1132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2" s="7" t="e">
        <f ca="1">VLOOKUP($M1132,Department!$A:$B,2,FALSE)</f>
        <v>#NUM!</v>
      </c>
      <c r="O1132" s="6">
        <f t="shared" ca="1" si="17"/>
        <v>11</v>
      </c>
      <c r="P1132" s="7" t="str">
        <f ca="1">VLOOKUP($O1132,Role!$A:$B,2,FALSE)</f>
        <v>Analyst</v>
      </c>
      <c r="Q1132" s="6">
        <f ca="1" xml:space="preserve">
IF($O1132 = 11 + N("Analyst"),
    RANDBETWEEN(5, 7) + N("Jr, Pleno, Sr"),
    ""
)</f>
        <v>5</v>
      </c>
      <c r="R1132" s="7" t="e">
        <f ca="1" xml:space="preserve">
IF($Q1132 &lt;&gt; "",
    VLOOKUP($Q1132,Level!$A:$B,2,FALSE),
    ""
)</f>
        <v>#N/A</v>
      </c>
      <c r="S1132" s="1" t="e">
        <f ca="1" xml:space="preserve">
IF($O1132 = 5 + N("Presidente"),
    27000,
    IF($O1132 = 6 + N("Vice-presidente"),
        23000,
        IF(OR($O1132 = 8, $O1132= 13, $O1132 = 12) + N("Secretária bilíngue ou coordenador ou especialista"),
            8000,
            IF($O1132 = 7 + N("Diretor"),
                15000,
                IF($O1132 = 14 + N("Gerente"),
                    12000,
                    IF($O1132 = 9 + N("Estagiário"),
                        705,
                        IF($O1132 = 10 + N("Trainee"),
                            805,
                            IF($O1132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IF($K1132 = 7,
  500,
  IF($K1132 = 8,
    1000,
    IF($K1132 = 9,
      1500,
      IF($K1132 = 10,
        2000,
        0
      )
    )
  )
)
+
N("Adicional no salário por área")
+
IF($M1132 = 14 + N("Tecnologia da Informação"),
  120,
  IF($M1132 = 16 + N("Vendas"),
    110,
    IF($M1132 = 15 + N("Jurídico"),
      100,
      IF(OR($M1132 = 8, $M1132 = 9, $M1132 = 11) + N("Recursos humanos ou comercial ou comunicação e marketing"),
        80,
        0
      )
    )
  )
)
+
N("Adicionando pegadinha")
+
IF(AND($M1132 = 16, $K1132 = 9, $O1132 = 11, $Q1132 = 5) + N("Se for de vendas, com mestrado, analista sênior"),
  IF(#REF! = 5,
    100,
    0
  )
  +
  IF($I1132 = "M",
    200,
    0
  ),
  0
)</f>
        <v>#NUM!</v>
      </c>
    </row>
    <row r="1133" spans="1:19" ht="14.25" customHeight="1" x14ac:dyDescent="0.2">
      <c r="A1133" s="7" t="s">
        <v>94</v>
      </c>
      <c r="B1133" s="5">
        <f>ROW()</f>
        <v>1133</v>
      </c>
      <c r="C1133" s="6" t="b">
        <v>1</v>
      </c>
      <c r="D1133" s="7" t="e">
        <f ca="1">IF($B1133 = 1 + N("Presidente"),
    127,
    IF($B1133 = 2 + N("Vice-Presidente"),
        72,
        IF($B1133 = 3 + N("Secretária bilíngue"),
            13,
            RANDBETWEEN(5,COUNT(#REF!) + 1)
        )
    )
)</f>
        <v>#NUM!</v>
      </c>
      <c r="E1133" s="7" t="e">
        <f ca="1">VLOOKUP($D1133,#REF!,2,FALSE)</f>
        <v>#NUM!</v>
      </c>
      <c r="F1133" s="7" t="e">
        <f ca="1" xml:space="preserve">
IF($B1133 = 1,
    0,
    RANDBETWEEN(5,COUNT(#REF!) + 1)
)</f>
        <v>#NUM!</v>
      </c>
      <c r="G1133" s="7" t="e">
        <f ca="1" xml:space="preserve">
IF($B1133 = 1 + N("Presidente"),
    "de Orléans e Bragança",
    VLOOKUP($F1133,#REF!,2,FALSE) &amp; " " &amp; VLOOKUP(RANDBETWEEN(5,COUNT(#REF!) + 1),#REF!,2,FALSE)
)</f>
        <v>#NUM!</v>
      </c>
      <c r="H1133" s="7" t="s">
        <v>1229</v>
      </c>
      <c r="I1133" s="7" t="s">
        <v>6</v>
      </c>
      <c r="J1133" s="8">
        <f ca="1" xml:space="preserve">
IF($O1133 = 5 + N("CEO"),
    TODAY() - 16340,
    IF($O1133 = 8 + N("Secretary"),
        RANDBETWEEN(TODAY() - 12418.5, TODAY()-6574.5),
        IF(OR($O1133 = 7, $O1133 = 14),
            RANDBETWEEN(TODAY() - 16071, TODAY() - 8766),
            IF(OR($O1133 = 13, $O1133 = 12, $O1133 = 11),
                RANDBETWEEN(TODAY() - 27393.75, TODAY() - 12783.75),
                RANDBETWEEN(TODAY() - 27393.75, TODAY()-10957.5)
            )
        )
    )
)</f>
        <v>24300</v>
      </c>
      <c r="K1133" s="6">
        <f ca="1" xml:space="preserve">
IF(OR($O1133 = 5, $O1133 = 6) + N("Se for presidente ou vice-presidente"),
    10 + N("Doutor"),
    IF($O1133 = 7 + N("Se for diretor"),
        RANDBETWEEN(8,10) + N("Graduate school or Master’s degree or Doctorate"),
        IF($O1133 = 14 + N("If a manager"),
            RANDBETWEEN(7,9),
            IF(OR($O1133 = 13, $O1133 = 12, $O1133 = 11) + N("If coordinator or specialist or analyst"),
                RANDBETWEEN(7,8),
                7
            )
        )
    )
)</f>
        <v>7</v>
      </c>
      <c r="L1133" s="8" t="str">
        <f ca="1">VLOOKUP($K1133,Education!$A:$B,2,FALSE)</f>
        <v>Undergraduate degree</v>
      </c>
      <c r="M1133" s="7" t="e">
        <f ca="1" xml:space="preserve">
  IF(OR($O1133 = 5, $O1133 = 6, $O1133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3" s="7" t="e">
        <f ca="1">VLOOKUP($M1133,Department!$A:$B,2,FALSE)</f>
        <v>#NUM!</v>
      </c>
      <c r="O1133" s="6">
        <f t="shared" ca="1" si="17"/>
        <v>9</v>
      </c>
      <c r="P1133" s="7" t="str">
        <f ca="1">VLOOKUP($O1133,Role!$A:$B,2,FALSE)</f>
        <v>Intern</v>
      </c>
      <c r="Q1133" s="6" t="str">
        <f ca="1" xml:space="preserve">
IF($O1133 = 11 + N("Analyst"),
    RANDBETWEEN(5, 7) + N("Jr, Pleno, Sr"),
    ""
)</f>
        <v/>
      </c>
      <c r="R1133" s="7" t="str">
        <f ca="1" xml:space="preserve">
IF($Q1133 &lt;&gt; "",
    VLOOKUP($Q1133,Level!$A:$B,2,FALSE),
    ""
)</f>
        <v/>
      </c>
      <c r="S1133" s="1" t="e">
        <f ca="1" xml:space="preserve">
IF($O1133 = 5 + N("Presidente"),
    27000,
    IF($O1133 = 6 + N("Vice-presidente"),
        23000,
        IF(OR($O1133 = 8, $O1133= 13, $O1133 = 12) + N("Secretária bilíngue ou coordenador ou especialista"),
            8000,
            IF($O1133 = 7 + N("Diretor"),
                15000,
                IF($O1133 = 14 + N("Gerente"),
                    12000,
                    IF($O1133 = 9 + N("Estagiário"),
                        705,
                        IF($O1133 = 10 + N("Trainee"),
                            805,
                            IF($O1133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IF($K1133 = 7,
  500,
  IF($K1133 = 8,
    1000,
    IF($K1133 = 9,
      1500,
      IF($K1133 = 10,
        2000,
        0
      )
    )
  )
)
+
N("Adicional no salário por área")
+
IF($M1133 = 14 + N("Tecnologia da Informação"),
  120,
  IF($M1133 = 16 + N("Vendas"),
    110,
    IF($M1133 = 15 + N("Jurídico"),
      100,
      IF(OR($M1133 = 8, $M1133 = 9, $M1133 = 11) + N("Recursos humanos ou comercial ou comunicação e marketing"),
        80,
        0
      )
    )
  )
)
+
N("Adicionando pegadinha")
+
IF(AND($M1133 = 16, $K1133 = 9, $O1133 = 11, $Q1133 = 5) + N("Se for de vendas, com mestrado, analista sênior"),
  IF(#REF! = 5,
    100,
    0
  )
  +
  IF($I1133 = "M",
    200,
    0
  ),
  0
)</f>
        <v>#NUM!</v>
      </c>
    </row>
    <row r="1134" spans="1:19" ht="14.25" customHeight="1" x14ac:dyDescent="0.2">
      <c r="A1134" s="7" t="s">
        <v>94</v>
      </c>
      <c r="B1134" s="5">
        <f>ROW()</f>
        <v>1134</v>
      </c>
      <c r="C1134" s="6" t="b">
        <v>1</v>
      </c>
      <c r="D1134" s="7" t="e">
        <f ca="1">IF($B1134 = 1 + N("Presidente"),
    127,
    IF($B1134 = 2 + N("Vice-Presidente"),
        72,
        IF($B1134 = 3 + N("Secretária bilíngue"),
            13,
            RANDBETWEEN(5,COUNT(#REF!) + 1)
        )
    )
)</f>
        <v>#NUM!</v>
      </c>
      <c r="E1134" s="7" t="e">
        <f ca="1">VLOOKUP($D1134,#REF!,2,FALSE)</f>
        <v>#NUM!</v>
      </c>
      <c r="F1134" s="7" t="e">
        <f ca="1" xml:space="preserve">
IF($B1134 = 1,
    0,
    RANDBETWEEN(5,COUNT(#REF!) + 1)
)</f>
        <v>#NUM!</v>
      </c>
      <c r="G1134" s="7" t="e">
        <f ca="1" xml:space="preserve">
IF($B1134 = 1 + N("Presidente"),
    "de Orléans e Bragança",
    VLOOKUP($F1134,#REF!,2,FALSE) &amp; " " &amp; VLOOKUP(RANDBETWEEN(5,COUNT(#REF!) + 1),#REF!,2,FALSE)
)</f>
        <v>#NUM!</v>
      </c>
      <c r="H1134" s="7" t="s">
        <v>1230</v>
      </c>
      <c r="I1134" s="7" t="s">
        <v>6</v>
      </c>
      <c r="J1134" s="8">
        <f ca="1" xml:space="preserve">
IF($O1134 = 5 + N("CEO"),
    TODAY() - 16340,
    IF($O1134 = 8 + N("Secretary"),
        RANDBETWEEN(TODAY() - 12418.5, TODAY()-6574.5),
        IF(OR($O1134 = 7, $O1134 = 14),
            RANDBETWEEN(TODAY() - 16071, TODAY() - 8766),
            IF(OR($O1134 = 13, $O1134 = 12, $O1134 = 11),
                RANDBETWEEN(TODAY() - 27393.75, TODAY() - 12783.75),
                RANDBETWEEN(TODAY() - 27393.75, TODAY()-10957.5)
            )
        )
    )
)</f>
        <v>24422</v>
      </c>
      <c r="K1134" s="6">
        <f ca="1" xml:space="preserve">
IF(OR($O1134 = 5, $O1134 = 6) + N("Se for presidente ou vice-presidente"),
    10 + N("Doutor"),
    IF($O1134 = 7 + N("Se for diretor"),
        RANDBETWEEN(8,10) + N("Graduate school or Master’s degree or Doctorate"),
        IF($O1134 = 14 + N("If a manager"),
            RANDBETWEEN(7,9),
            IF(OR($O1134 = 13, $O1134 = 12, $O1134 = 11) + N("If coordinator or specialist or analyst"),
                RANDBETWEEN(7,8),
                7
            )
        )
    )
)</f>
        <v>8</v>
      </c>
      <c r="L1134" s="8" t="str">
        <f ca="1">VLOOKUP($K1134,Education!$A:$B,2,FALSE)</f>
        <v>Graduate school</v>
      </c>
      <c r="M1134" s="7" t="e">
        <f ca="1" xml:space="preserve">
  IF(OR($O1134 = 5, $O1134 = 6, $O1134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4" s="7" t="e">
        <f ca="1">VLOOKUP($M1134,Department!$A:$B,2,FALSE)</f>
        <v>#NUM!</v>
      </c>
      <c r="O1134" s="6">
        <f t="shared" ca="1" si="17"/>
        <v>11</v>
      </c>
      <c r="P1134" s="7" t="str">
        <f ca="1">VLOOKUP($O1134,Role!$A:$B,2,FALSE)</f>
        <v>Analyst</v>
      </c>
      <c r="Q1134" s="6">
        <f ca="1" xml:space="preserve">
IF($O1134 = 11 + N("Analyst"),
    RANDBETWEEN(5, 7) + N("Jr, Pleno, Sr"),
    ""
)</f>
        <v>5</v>
      </c>
      <c r="R1134" s="7" t="e">
        <f ca="1" xml:space="preserve">
IF($Q1134 &lt;&gt; "",
    VLOOKUP($Q1134,Level!$A:$B,2,FALSE),
    ""
)</f>
        <v>#N/A</v>
      </c>
      <c r="S1134" s="1" t="e">
        <f ca="1" xml:space="preserve">
IF($O1134 = 5 + N("Presidente"),
    27000,
    IF($O1134 = 6 + N("Vice-presidente"),
        23000,
        IF(OR($O1134 = 8, $O1134= 13, $O1134 = 12) + N("Secretária bilíngue ou coordenador ou especialista"),
            8000,
            IF($O1134 = 7 + N("Diretor"),
                15000,
                IF($O1134 = 14 + N("Gerente"),
                    12000,
                    IF($O1134 = 9 + N("Estagiário"),
                        705,
                        IF($O1134 = 10 + N("Trainee"),
                            805,
                            IF($O1134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IF($K1134 = 7,
  500,
  IF($K1134 = 8,
    1000,
    IF($K1134 = 9,
      1500,
      IF($K1134 = 10,
        2000,
        0
      )
    )
  )
)
+
N("Adicional no salário por área")
+
IF($M1134 = 14 + N("Tecnologia da Informação"),
  120,
  IF($M1134 = 16 + N("Vendas"),
    110,
    IF($M1134 = 15 + N("Jurídico"),
      100,
      IF(OR($M1134 = 8, $M1134 = 9, $M1134 = 11) + N("Recursos humanos ou comercial ou comunicação e marketing"),
        80,
        0
      )
    )
  )
)
+
N("Adicionando pegadinha")
+
IF(AND($M1134 = 16, $K1134 = 9, $O1134 = 11, $Q1134 = 5) + N("Se for de vendas, com mestrado, analista sênior"),
  IF(#REF! = 5,
    100,
    0
  )
  +
  IF($I1134 = "M",
    200,
    0
  ),
  0
)</f>
        <v>#NUM!</v>
      </c>
    </row>
    <row r="1135" spans="1:19" ht="14.25" customHeight="1" x14ac:dyDescent="0.2">
      <c r="A1135" s="7" t="s">
        <v>94</v>
      </c>
      <c r="B1135" s="5">
        <f>ROW()</f>
        <v>1135</v>
      </c>
      <c r="C1135" s="6" t="b">
        <v>1</v>
      </c>
      <c r="D1135" s="7" t="e">
        <f ca="1">IF($B1135 = 1 + N("Presidente"),
    127,
    IF($B1135 = 2 + N("Vice-Presidente"),
        72,
        IF($B1135 = 3 + N("Secretária bilíngue"),
            13,
            RANDBETWEEN(5,COUNT(#REF!) + 1)
        )
    )
)</f>
        <v>#NUM!</v>
      </c>
      <c r="E1135" s="7" t="e">
        <f ca="1">VLOOKUP($D1135,#REF!,2,FALSE)</f>
        <v>#NUM!</v>
      </c>
      <c r="F1135" s="7" t="e">
        <f ca="1" xml:space="preserve">
IF($B1135 = 1,
    0,
    RANDBETWEEN(5,COUNT(#REF!) + 1)
)</f>
        <v>#NUM!</v>
      </c>
      <c r="G1135" s="7" t="e">
        <f ca="1" xml:space="preserve">
IF($B1135 = 1 + N("Presidente"),
    "de Orléans e Bragança",
    VLOOKUP($F1135,#REF!,2,FALSE) &amp; " " &amp; VLOOKUP(RANDBETWEEN(5,COUNT(#REF!) + 1),#REF!,2,FALSE)
)</f>
        <v>#NUM!</v>
      </c>
      <c r="H1135" s="7" t="s">
        <v>1231</v>
      </c>
      <c r="I1135" s="7" t="s">
        <v>5</v>
      </c>
      <c r="J1135" s="8">
        <f ca="1" xml:space="preserve">
IF($O1135 = 5 + N("CEO"),
    TODAY() - 16340,
    IF($O1135 = 8 + N("Secretary"),
        RANDBETWEEN(TODAY() - 12418.5, TODAY()-6574.5),
        IF(OR($O1135 = 7, $O1135 = 14),
            RANDBETWEEN(TODAY() - 16071, TODAY() - 8766),
            IF(OR($O1135 = 13, $O1135 = 12, $O1135 = 11),
                RANDBETWEEN(TODAY() - 27393.75, TODAY() - 12783.75),
                RANDBETWEEN(TODAY() - 27393.75, TODAY()-10957.5)
            )
        )
    )
)</f>
        <v>23886</v>
      </c>
      <c r="K1135" s="6">
        <f ca="1" xml:space="preserve">
IF(OR($O1135 = 5, $O1135 = 6) + N("Se for presidente ou vice-presidente"),
    10 + N("Doutor"),
    IF($O1135 = 7 + N("Se for diretor"),
        RANDBETWEEN(8,10) + N("Graduate school or Master’s degree or Doctorate"),
        IF($O1135 = 14 + N("If a manager"),
            RANDBETWEEN(7,9),
            IF(OR($O1135 = 13, $O1135 = 12, $O1135 = 11) + N("If coordinator or specialist or analyst"),
                RANDBETWEEN(7,8),
                7
            )
        )
    )
)</f>
        <v>7</v>
      </c>
      <c r="L1135" s="8" t="str">
        <f ca="1">VLOOKUP($K1135,Education!$A:$B,2,FALSE)</f>
        <v>Undergraduate degree</v>
      </c>
      <c r="M1135" s="7" t="e">
        <f ca="1" xml:space="preserve">
  IF(OR($O1135 = 5, $O1135 = 6, $O1135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5" s="7" t="e">
        <f ca="1">VLOOKUP($M1135,Department!$A:$B,2,FALSE)</f>
        <v>#NUM!</v>
      </c>
      <c r="O1135" s="6">
        <f t="shared" ca="1" si="17"/>
        <v>10</v>
      </c>
      <c r="P1135" s="7" t="str">
        <f ca="1">VLOOKUP($O1135,Role!$A:$B,2,FALSE)</f>
        <v>Trainee</v>
      </c>
      <c r="Q1135" s="6" t="str">
        <f ca="1" xml:space="preserve">
IF($O1135 = 11 + N("Analyst"),
    RANDBETWEEN(5, 7) + N("Jr, Pleno, Sr"),
    ""
)</f>
        <v/>
      </c>
      <c r="R1135" s="7" t="str">
        <f ca="1" xml:space="preserve">
IF($Q1135 &lt;&gt; "",
    VLOOKUP($Q1135,Level!$A:$B,2,FALSE),
    ""
)</f>
        <v/>
      </c>
      <c r="S1135" s="1" t="e">
        <f ca="1" xml:space="preserve">
IF($O1135 = 5 + N("Presidente"),
    27000,
    IF($O1135 = 6 + N("Vice-presidente"),
        23000,
        IF(OR($O1135 = 8, $O1135= 13, $O1135 = 12) + N("Secretária bilíngue ou coordenador ou especialista"),
            8000,
            IF($O1135 = 7 + N("Diretor"),
                15000,
                IF($O1135 = 14 + N("Gerente"),
                    12000,
                    IF($O1135 = 9 + N("Estagiário"),
                        705,
                        IF($O1135 = 10 + N("Trainee"),
                            805,
                            IF($O1135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IF($K1135 = 7,
  500,
  IF($K1135 = 8,
    1000,
    IF($K1135 = 9,
      1500,
      IF($K1135 = 10,
        2000,
        0
      )
    )
  )
)
+
N("Adicional no salário por área")
+
IF($M1135 = 14 + N("Tecnologia da Informação"),
  120,
  IF($M1135 = 16 + N("Vendas"),
    110,
    IF($M1135 = 15 + N("Jurídico"),
      100,
      IF(OR($M1135 = 8, $M1135 = 9, $M1135 = 11) + N("Recursos humanos ou comercial ou comunicação e marketing"),
        80,
        0
      )
    )
  )
)
+
N("Adicionando pegadinha")
+
IF(AND($M1135 = 16, $K1135 = 9, $O1135 = 11, $Q1135 = 5) + N("Se for de vendas, com mestrado, analista sênior"),
  IF(#REF! = 5,
    100,
    0
  )
  +
  IF($I1135 = "M",
    200,
    0
  ),
  0
)</f>
        <v>#NUM!</v>
      </c>
    </row>
    <row r="1136" spans="1:19" ht="14.25" customHeight="1" x14ac:dyDescent="0.2">
      <c r="A1136" s="7" t="s">
        <v>94</v>
      </c>
      <c r="B1136" s="5">
        <f>ROW()</f>
        <v>1136</v>
      </c>
      <c r="C1136" s="6" t="b">
        <v>1</v>
      </c>
      <c r="D1136" s="7" t="e">
        <f ca="1">IF($B1136 = 1 + N("Presidente"),
    127,
    IF($B1136 = 2 + N("Vice-Presidente"),
        72,
        IF($B1136 = 3 + N("Secretária bilíngue"),
            13,
            RANDBETWEEN(5,COUNT(#REF!) + 1)
        )
    )
)</f>
        <v>#NUM!</v>
      </c>
      <c r="E1136" s="7" t="e">
        <f ca="1">VLOOKUP($D1136,#REF!,2,FALSE)</f>
        <v>#NUM!</v>
      </c>
      <c r="F1136" s="7" t="e">
        <f ca="1" xml:space="preserve">
IF($B1136 = 1,
    0,
    RANDBETWEEN(5,COUNT(#REF!) + 1)
)</f>
        <v>#NUM!</v>
      </c>
      <c r="G1136" s="7" t="e">
        <f ca="1" xml:space="preserve">
IF($B1136 = 1 + N("Presidente"),
    "de Orléans e Bragança",
    VLOOKUP($F1136,#REF!,2,FALSE) &amp; " " &amp; VLOOKUP(RANDBETWEEN(5,COUNT(#REF!) + 1),#REF!,2,FALSE)
)</f>
        <v>#NUM!</v>
      </c>
      <c r="H1136" s="7" t="s">
        <v>1232</v>
      </c>
      <c r="I1136" s="7" t="s">
        <v>5</v>
      </c>
      <c r="J1136" s="8">
        <f ca="1" xml:space="preserve">
IF($O1136 = 5 + N("CEO"),
    TODAY() - 16340,
    IF($O1136 = 8 + N("Secretary"),
        RANDBETWEEN(TODAY() - 12418.5, TODAY()-6574.5),
        IF(OR($O1136 = 7, $O1136 = 14),
            RANDBETWEEN(TODAY() - 16071, TODAY() - 8766),
            IF(OR($O1136 = 13, $O1136 = 12, $O1136 = 11),
                RANDBETWEEN(TODAY() - 27393.75, TODAY() - 12783.75),
                RANDBETWEEN(TODAY() - 27393.75, TODAY()-10957.5)
            )
        )
    )
)</f>
        <v>30856</v>
      </c>
      <c r="K1136" s="6">
        <f ca="1" xml:space="preserve">
IF(OR($O1136 = 5, $O1136 = 6) + N("Se for presidente ou vice-presidente"),
    10 + N("Doutor"),
    IF($O1136 = 7 + N("Se for diretor"),
        RANDBETWEEN(8,10) + N("Graduate school or Master’s degree or Doctorate"),
        IF($O1136 = 14 + N("If a manager"),
            RANDBETWEEN(7,9),
            IF(OR($O1136 = 13, $O1136 = 12, $O1136 = 11) + N("If coordinator or specialist or analyst"),
                RANDBETWEEN(7,8),
                7
            )
        )
    )
)</f>
        <v>7</v>
      </c>
      <c r="L1136" s="8" t="str">
        <f ca="1">VLOOKUP($K1136,Education!$A:$B,2,FALSE)</f>
        <v>Undergraduate degree</v>
      </c>
      <c r="M1136" s="7" t="e">
        <f ca="1" xml:space="preserve">
  IF(OR($O1136 = 5, $O1136 = 6, $O1136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6" s="7" t="e">
        <f ca="1">VLOOKUP($M1136,Department!$A:$B,2,FALSE)</f>
        <v>#NUM!</v>
      </c>
      <c r="O1136" s="6">
        <f t="shared" ca="1" si="17"/>
        <v>11</v>
      </c>
      <c r="P1136" s="7" t="str">
        <f ca="1">VLOOKUP($O1136,Role!$A:$B,2,FALSE)</f>
        <v>Analyst</v>
      </c>
      <c r="Q1136" s="6">
        <f ca="1" xml:space="preserve">
IF($O1136 = 11 + N("Analyst"),
    RANDBETWEEN(5, 7) + N("Jr, Pleno, Sr"),
    ""
)</f>
        <v>7</v>
      </c>
      <c r="R1136" s="7" t="e">
        <f ca="1" xml:space="preserve">
IF($Q1136 &lt;&gt; "",
    VLOOKUP($Q1136,Level!$A:$B,2,FALSE),
    ""
)</f>
        <v>#N/A</v>
      </c>
      <c r="S1136" s="1" t="e">
        <f ca="1" xml:space="preserve">
IF($O1136 = 5 + N("Presidente"),
    27000,
    IF($O1136 = 6 + N("Vice-presidente"),
        23000,
        IF(OR($O1136 = 8, $O1136= 13, $O1136 = 12) + N("Secretária bilíngue ou coordenador ou especialista"),
            8000,
            IF($O1136 = 7 + N("Diretor"),
                15000,
                IF($O1136 = 14 + N("Gerente"),
                    12000,
                    IF($O1136 = 9 + N("Estagiário"),
                        705,
                        IF($O1136 = 10 + N("Trainee"),
                            805,
                            IF($O1136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IF($K1136 = 7,
  500,
  IF($K1136 = 8,
    1000,
    IF($K1136 = 9,
      1500,
      IF($K1136 = 10,
        2000,
        0
      )
    )
  )
)
+
N("Adicional no salário por área")
+
IF($M1136 = 14 + N("Tecnologia da Informação"),
  120,
  IF($M1136 = 16 + N("Vendas"),
    110,
    IF($M1136 = 15 + N("Jurídico"),
      100,
      IF(OR($M1136 = 8, $M1136 = 9, $M1136 = 11) + N("Recursos humanos ou comercial ou comunicação e marketing"),
        80,
        0
      )
    )
  )
)
+
N("Adicionando pegadinha")
+
IF(AND($M1136 = 16, $K1136 = 9, $O1136 = 11, $Q1136 = 5) + N("Se for de vendas, com mestrado, analista sênior"),
  IF(#REF! = 5,
    100,
    0
  )
  +
  IF($I1136 = "M",
    200,
    0
  ),
  0
)</f>
        <v>#NUM!</v>
      </c>
    </row>
    <row r="1137" spans="1:19" ht="14.25" customHeight="1" x14ac:dyDescent="0.2">
      <c r="A1137" s="7" t="s">
        <v>94</v>
      </c>
      <c r="B1137" s="5">
        <f>ROW()</f>
        <v>1137</v>
      </c>
      <c r="C1137" s="6" t="b">
        <v>1</v>
      </c>
      <c r="D1137" s="7" t="e">
        <f ca="1">IF($B1137 = 1 + N("Presidente"),
    127,
    IF($B1137 = 2 + N("Vice-Presidente"),
        72,
        IF($B1137 = 3 + N("Secretária bilíngue"),
            13,
            RANDBETWEEN(5,COUNT(#REF!) + 1)
        )
    )
)</f>
        <v>#NUM!</v>
      </c>
      <c r="E1137" s="7" t="e">
        <f ca="1">VLOOKUP($D1137,#REF!,2,FALSE)</f>
        <v>#NUM!</v>
      </c>
      <c r="F1137" s="7" t="e">
        <f ca="1" xml:space="preserve">
IF($B1137 = 1,
    0,
    RANDBETWEEN(5,COUNT(#REF!) + 1)
)</f>
        <v>#NUM!</v>
      </c>
      <c r="G1137" s="7" t="e">
        <f ca="1" xml:space="preserve">
IF($B1137 = 1 + N("Presidente"),
    "de Orléans e Bragança",
    VLOOKUP($F1137,#REF!,2,FALSE) &amp; " " &amp; VLOOKUP(RANDBETWEEN(5,COUNT(#REF!) + 1),#REF!,2,FALSE)
)</f>
        <v>#NUM!</v>
      </c>
      <c r="H1137" s="7" t="s">
        <v>1233</v>
      </c>
      <c r="I1137" s="7" t="s">
        <v>5</v>
      </c>
      <c r="J1137" s="8">
        <f ca="1" xml:space="preserve">
IF($O1137 = 5 + N("CEO"),
    TODAY() - 16340,
    IF($O1137 = 8 + N("Secretary"),
        RANDBETWEEN(TODAY() - 12418.5, TODAY()-6574.5),
        IF(OR($O1137 = 7, $O1137 = 14),
            RANDBETWEEN(TODAY() - 16071, TODAY() - 8766),
            IF(OR($O1137 = 13, $O1137 = 12, $O1137 = 11),
                RANDBETWEEN(TODAY() - 27393.75, TODAY() - 12783.75),
                RANDBETWEEN(TODAY() - 27393.75, TODAY()-10957.5)
            )
        )
    )
)</f>
        <v>22965</v>
      </c>
      <c r="K1137" s="6">
        <f ca="1" xml:space="preserve">
IF(OR($O1137 = 5, $O1137 = 6) + N("Se for presidente ou vice-presidente"),
    10 + N("Doutor"),
    IF($O1137 = 7 + N("Se for diretor"),
        RANDBETWEEN(8,10) + N("Graduate school or Master’s degree or Doctorate"),
        IF($O1137 = 14 + N("If a manager"),
            RANDBETWEEN(7,9),
            IF(OR($O1137 = 13, $O1137 = 12, $O1137 = 11) + N("If coordinator or specialist or analyst"),
                RANDBETWEEN(7,8),
                7
            )
        )
    )
)</f>
        <v>7</v>
      </c>
      <c r="L1137" s="8" t="str">
        <f ca="1">VLOOKUP($K1137,Education!$A:$B,2,FALSE)</f>
        <v>Undergraduate degree</v>
      </c>
      <c r="M1137" s="7" t="e">
        <f ca="1" xml:space="preserve">
  IF(OR($O1137 = 5, $O1137 = 6, $O1137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7" s="7" t="e">
        <f ca="1">VLOOKUP($M1137,Department!$A:$B,2,FALSE)</f>
        <v>#NUM!</v>
      </c>
      <c r="O1137" s="6">
        <f t="shared" ca="1" si="17"/>
        <v>9</v>
      </c>
      <c r="P1137" s="7" t="str">
        <f ca="1">VLOOKUP($O1137,Role!$A:$B,2,FALSE)</f>
        <v>Intern</v>
      </c>
      <c r="Q1137" s="6" t="str">
        <f ca="1" xml:space="preserve">
IF($O1137 = 11 + N("Analyst"),
    RANDBETWEEN(5, 7) + N("Jr, Pleno, Sr"),
    ""
)</f>
        <v/>
      </c>
      <c r="R1137" s="7" t="str">
        <f ca="1" xml:space="preserve">
IF($Q1137 &lt;&gt; "",
    VLOOKUP($Q1137,Level!$A:$B,2,FALSE),
    ""
)</f>
        <v/>
      </c>
      <c r="S1137" s="1" t="e">
        <f ca="1" xml:space="preserve">
IF($O1137 = 5 + N("Presidente"),
    27000,
    IF($O1137 = 6 + N("Vice-presidente"),
        23000,
        IF(OR($O1137 = 8, $O1137= 13, $O1137 = 12) + N("Secretária bilíngue ou coordenador ou especialista"),
            8000,
            IF($O1137 = 7 + N("Diretor"),
                15000,
                IF($O1137 = 14 + N("Gerente"),
                    12000,
                    IF($O1137 = 9 + N("Estagiário"),
                        705,
                        IF($O1137 = 10 + N("Trainee"),
                            805,
                            IF($O1137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IF($K1137 = 7,
  500,
  IF($K1137 = 8,
    1000,
    IF($K1137 = 9,
      1500,
      IF($K1137 = 10,
        2000,
        0
      )
    )
  )
)
+
N("Adicional no salário por área")
+
IF($M1137 = 14 + N("Tecnologia da Informação"),
  120,
  IF($M1137 = 16 + N("Vendas"),
    110,
    IF($M1137 = 15 + N("Jurídico"),
      100,
      IF(OR($M1137 = 8, $M1137 = 9, $M1137 = 11) + N("Recursos humanos ou comercial ou comunicação e marketing"),
        80,
        0
      )
    )
  )
)
+
N("Adicionando pegadinha")
+
IF(AND($M1137 = 16, $K1137 = 9, $O1137 = 11, $Q1137 = 5) + N("Se for de vendas, com mestrado, analista sênior"),
  IF(#REF! = 5,
    100,
    0
  )
  +
  IF($I1137 = "M",
    200,
    0
  ),
  0
)</f>
        <v>#NUM!</v>
      </c>
    </row>
    <row r="1138" spans="1:19" ht="14.25" customHeight="1" x14ac:dyDescent="0.2">
      <c r="A1138" s="7" t="s">
        <v>94</v>
      </c>
      <c r="B1138" s="5">
        <f>ROW()</f>
        <v>1138</v>
      </c>
      <c r="C1138" s="6" t="b">
        <v>1</v>
      </c>
      <c r="D1138" s="7" t="e">
        <f ca="1">IF($B1138 = 1 + N("Presidente"),
    127,
    IF($B1138 = 2 + N("Vice-Presidente"),
        72,
        IF($B1138 = 3 + N("Secretária bilíngue"),
            13,
            RANDBETWEEN(5,COUNT(#REF!) + 1)
        )
    )
)</f>
        <v>#NUM!</v>
      </c>
      <c r="E1138" s="7" t="e">
        <f ca="1">VLOOKUP($D1138,#REF!,2,FALSE)</f>
        <v>#NUM!</v>
      </c>
      <c r="F1138" s="7" t="e">
        <f ca="1" xml:space="preserve">
IF($B1138 = 1,
    0,
    RANDBETWEEN(5,COUNT(#REF!) + 1)
)</f>
        <v>#NUM!</v>
      </c>
      <c r="G1138" s="7" t="e">
        <f ca="1" xml:space="preserve">
IF($B1138 = 1 + N("Presidente"),
    "de Orléans e Bragança",
    VLOOKUP($F1138,#REF!,2,FALSE) &amp; " " &amp; VLOOKUP(RANDBETWEEN(5,COUNT(#REF!) + 1),#REF!,2,FALSE)
)</f>
        <v>#NUM!</v>
      </c>
      <c r="H1138" s="7" t="s">
        <v>1234</v>
      </c>
      <c r="I1138" s="7" t="s">
        <v>6</v>
      </c>
      <c r="J1138" s="8">
        <f ca="1" xml:space="preserve">
IF($O1138 = 5 + N("CEO"),
    TODAY() - 16340,
    IF($O1138 = 8 + N("Secretary"),
        RANDBETWEEN(TODAY() - 12418.5, TODAY()-6574.5),
        IF(OR($O1138 = 7, $O1138 = 14),
            RANDBETWEEN(TODAY() - 16071, TODAY() - 8766),
            IF(OR($O1138 = 13, $O1138 = 12, $O1138 = 11),
                RANDBETWEEN(TODAY() - 27393.75, TODAY() - 12783.75),
                RANDBETWEEN(TODAY() - 27393.75, TODAY()-10957.5)
            )
        )
    )
)</f>
        <v>19847</v>
      </c>
      <c r="K1138" s="6">
        <f ca="1" xml:space="preserve">
IF(OR($O1138 = 5, $O1138 = 6) + N("Se for presidente ou vice-presidente"),
    10 + N("Doutor"),
    IF($O1138 = 7 + N("Se for diretor"),
        RANDBETWEEN(8,10) + N("Graduate school or Master’s degree or Doctorate"),
        IF($O1138 = 14 + N("If a manager"),
            RANDBETWEEN(7,9),
            IF(OR($O1138 = 13, $O1138 = 12, $O1138 = 11) + N("If coordinator or specialist or analyst"),
                RANDBETWEEN(7,8),
                7
            )
        )
    )
)</f>
        <v>7</v>
      </c>
      <c r="L1138" s="8" t="str">
        <f ca="1">VLOOKUP($K1138,Education!$A:$B,2,FALSE)</f>
        <v>Undergraduate degree</v>
      </c>
      <c r="M1138" s="7" t="e">
        <f ca="1" xml:space="preserve">
  IF(OR($O1138 = 5, $O1138 = 6, $O1138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8" s="7" t="e">
        <f ca="1">VLOOKUP($M1138,Department!$A:$B,2,FALSE)</f>
        <v>#NUM!</v>
      </c>
      <c r="O1138" s="6">
        <f t="shared" ca="1" si="17"/>
        <v>11</v>
      </c>
      <c r="P1138" s="7" t="str">
        <f ca="1">VLOOKUP($O1138,Role!$A:$B,2,FALSE)</f>
        <v>Analyst</v>
      </c>
      <c r="Q1138" s="6">
        <f ca="1" xml:space="preserve">
IF($O1138 = 11 + N("Analyst"),
    RANDBETWEEN(5, 7) + N("Jr, Pleno, Sr"),
    ""
)</f>
        <v>6</v>
      </c>
      <c r="R1138" s="7" t="e">
        <f ca="1" xml:space="preserve">
IF($Q1138 &lt;&gt; "",
    VLOOKUP($Q1138,Level!$A:$B,2,FALSE),
    ""
)</f>
        <v>#N/A</v>
      </c>
      <c r="S1138" s="1" t="e">
        <f ca="1" xml:space="preserve">
IF($O1138 = 5 + N("Presidente"),
    27000,
    IF($O1138 = 6 + N("Vice-presidente"),
        23000,
        IF(OR($O1138 = 8, $O1138= 13, $O1138 = 12) + N("Secretária bilíngue ou coordenador ou especialista"),
            8000,
            IF($O1138 = 7 + N("Diretor"),
                15000,
                IF($O1138 = 14 + N("Gerente"),
                    12000,
                    IF($O1138 = 9 + N("Estagiário"),
                        705,
                        IF($O1138 = 10 + N("Trainee"),
                            805,
                            IF($O1138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IF($K1138 = 7,
  500,
  IF($K1138 = 8,
    1000,
    IF($K1138 = 9,
      1500,
      IF($K1138 = 10,
        2000,
        0
      )
    )
  )
)
+
N("Adicional no salário por área")
+
IF($M1138 = 14 + N("Tecnologia da Informação"),
  120,
  IF($M1138 = 16 + N("Vendas"),
    110,
    IF($M1138 = 15 + N("Jurídico"),
      100,
      IF(OR($M1138 = 8, $M1138 = 9, $M1138 = 11) + N("Recursos humanos ou comercial ou comunicação e marketing"),
        80,
        0
      )
    )
  )
)
+
N("Adicionando pegadinha")
+
IF(AND($M1138 = 16, $K1138 = 9, $O1138 = 11, $Q1138 = 5) + N("Se for de vendas, com mestrado, analista sênior"),
  IF(#REF! = 5,
    100,
    0
  )
  +
  IF($I1138 = "M",
    200,
    0
  ),
  0
)</f>
        <v>#NUM!</v>
      </c>
    </row>
    <row r="1139" spans="1:19" ht="14.25" customHeight="1" x14ac:dyDescent="0.2">
      <c r="A1139" s="7" t="s">
        <v>94</v>
      </c>
      <c r="B1139" s="5">
        <f>ROW()</f>
        <v>1139</v>
      </c>
      <c r="C1139" s="6" t="b">
        <v>1</v>
      </c>
      <c r="D1139" s="7" t="e">
        <f ca="1">IF($B1139 = 1 + N("Presidente"),
    127,
    IF($B1139 = 2 + N("Vice-Presidente"),
        72,
        IF($B1139 = 3 + N("Secretária bilíngue"),
            13,
            RANDBETWEEN(5,COUNT(#REF!) + 1)
        )
    )
)</f>
        <v>#NUM!</v>
      </c>
      <c r="E1139" s="7" t="e">
        <f ca="1">VLOOKUP($D1139,#REF!,2,FALSE)</f>
        <v>#NUM!</v>
      </c>
      <c r="F1139" s="7" t="e">
        <f ca="1" xml:space="preserve">
IF($B1139 = 1,
    0,
    RANDBETWEEN(5,COUNT(#REF!) + 1)
)</f>
        <v>#NUM!</v>
      </c>
      <c r="G1139" s="7" t="e">
        <f ca="1" xml:space="preserve">
IF($B1139 = 1 + N("Presidente"),
    "de Orléans e Bragança",
    VLOOKUP($F1139,#REF!,2,FALSE) &amp; " " &amp; VLOOKUP(RANDBETWEEN(5,COUNT(#REF!) + 1),#REF!,2,FALSE)
)</f>
        <v>#NUM!</v>
      </c>
      <c r="H1139" s="7" t="s">
        <v>1235</v>
      </c>
      <c r="I1139" s="7" t="s">
        <v>6</v>
      </c>
      <c r="J1139" s="8">
        <f ca="1" xml:space="preserve">
IF($O1139 = 5 + N("CEO"),
    TODAY() - 16340,
    IF($O1139 = 8 + N("Secretary"),
        RANDBETWEEN(TODAY() - 12418.5, TODAY()-6574.5),
        IF(OR($O1139 = 7, $O1139 = 14),
            RANDBETWEEN(TODAY() - 16071, TODAY() - 8766),
            IF(OR($O1139 = 13, $O1139 = 12, $O1139 = 11),
                RANDBETWEEN(TODAY() - 27393.75, TODAY() - 12783.75),
                RANDBETWEEN(TODAY() - 27393.75, TODAY()-10957.5)
            )
        )
    )
)</f>
        <v>26690</v>
      </c>
      <c r="K1139" s="6">
        <f ca="1" xml:space="preserve">
IF(OR($O1139 = 5, $O1139 = 6) + N("Se for presidente ou vice-presidente"),
    10 + N("Doutor"),
    IF($O1139 = 7 + N("Se for diretor"),
        RANDBETWEEN(8,10) + N("Graduate school or Master’s degree or Doctorate"),
        IF($O1139 = 14 + N("If a manager"),
            RANDBETWEEN(7,9),
            IF(OR($O1139 = 13, $O1139 = 12, $O1139 = 11) + N("If coordinator or specialist or analyst"),
                RANDBETWEEN(7,8),
                7
            )
        )
    )
)</f>
        <v>7</v>
      </c>
      <c r="L1139" s="8" t="str">
        <f ca="1">VLOOKUP($K1139,Education!$A:$B,2,FALSE)</f>
        <v>Undergraduate degree</v>
      </c>
      <c r="M1139" s="7" t="e">
        <f ca="1" xml:space="preserve">
  IF(OR($O1139 = 5, $O1139 = 6, $O1139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39" s="7" t="e">
        <f ca="1">VLOOKUP($M1139,Department!$A:$B,2,FALSE)</f>
        <v>#NUM!</v>
      </c>
      <c r="O1139" s="6">
        <f t="shared" ca="1" si="17"/>
        <v>9</v>
      </c>
      <c r="P1139" s="7" t="str">
        <f ca="1">VLOOKUP($O1139,Role!$A:$B,2,FALSE)</f>
        <v>Intern</v>
      </c>
      <c r="Q1139" s="6" t="str">
        <f ca="1" xml:space="preserve">
IF($O1139 = 11 + N("Analyst"),
    RANDBETWEEN(5, 7) + N("Jr, Pleno, Sr"),
    ""
)</f>
        <v/>
      </c>
      <c r="R1139" s="7" t="str">
        <f ca="1" xml:space="preserve">
IF($Q1139 &lt;&gt; "",
    VLOOKUP($Q1139,Level!$A:$B,2,FALSE),
    ""
)</f>
        <v/>
      </c>
      <c r="S1139" s="1" t="e">
        <f ca="1" xml:space="preserve">
IF($O1139 = 5 + N("Presidente"),
    27000,
    IF($O1139 = 6 + N("Vice-presidente"),
        23000,
        IF(OR($O1139 = 8, $O1139= 13, $O1139 = 12) + N("Secretária bilíngue ou coordenador ou especialista"),
            8000,
            IF($O1139 = 7 + N("Diretor"),
                15000,
                IF($O1139 = 14 + N("Gerente"),
                    12000,
                    IF($O1139 = 9 + N("Estagiário"),
                        705,
                        IF($O1139 = 10 + N("Trainee"),
                            805,
                            IF($O1139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IF($K1139 = 7,
  500,
  IF($K1139 = 8,
    1000,
    IF($K1139 = 9,
      1500,
      IF($K1139 = 10,
        2000,
        0
      )
    )
  )
)
+
N("Adicional no salário por área")
+
IF($M1139 = 14 + N("Tecnologia da Informação"),
  120,
  IF($M1139 = 16 + N("Vendas"),
    110,
    IF($M1139 = 15 + N("Jurídico"),
      100,
      IF(OR($M1139 = 8, $M1139 = 9, $M1139 = 11) + N("Recursos humanos ou comercial ou comunicação e marketing"),
        80,
        0
      )
    )
  )
)
+
N("Adicionando pegadinha")
+
IF(AND($M1139 = 16, $K1139 = 9, $O1139 = 11, $Q1139 = 5) + N("Se for de vendas, com mestrado, analista sênior"),
  IF(#REF! = 5,
    100,
    0
  )
  +
  IF($I1139 = "M",
    200,
    0
  ),
  0
)</f>
        <v>#NUM!</v>
      </c>
    </row>
    <row r="1140" spans="1:19" ht="14.25" customHeight="1" x14ac:dyDescent="0.2">
      <c r="A1140" s="7" t="s">
        <v>94</v>
      </c>
      <c r="B1140" s="5">
        <f>ROW()</f>
        <v>1140</v>
      </c>
      <c r="C1140" s="6" t="b">
        <v>1</v>
      </c>
      <c r="D1140" s="7" t="e">
        <f ca="1">IF($B1140 = 1 + N("Presidente"),
    127,
    IF($B1140 = 2 + N("Vice-Presidente"),
        72,
        IF($B1140 = 3 + N("Secretária bilíngue"),
            13,
            RANDBETWEEN(5,COUNT(#REF!) + 1)
        )
    )
)</f>
        <v>#NUM!</v>
      </c>
      <c r="E1140" s="7" t="e">
        <f ca="1">VLOOKUP($D1140,#REF!,2,FALSE)</f>
        <v>#NUM!</v>
      </c>
      <c r="F1140" s="7" t="e">
        <f ca="1" xml:space="preserve">
IF($B1140 = 1,
    0,
    RANDBETWEEN(5,COUNT(#REF!) + 1)
)</f>
        <v>#NUM!</v>
      </c>
      <c r="G1140" s="7" t="e">
        <f ca="1" xml:space="preserve">
IF($B1140 = 1 + N("Presidente"),
    "de Orléans e Bragança",
    VLOOKUP($F1140,#REF!,2,FALSE) &amp; " " &amp; VLOOKUP(RANDBETWEEN(5,COUNT(#REF!) + 1),#REF!,2,FALSE)
)</f>
        <v>#NUM!</v>
      </c>
      <c r="H1140" s="7" t="s">
        <v>1236</v>
      </c>
      <c r="I1140" s="7" t="s">
        <v>5</v>
      </c>
      <c r="J1140" s="8">
        <f ca="1" xml:space="preserve">
IF($O1140 = 5 + N("CEO"),
    TODAY() - 16340,
    IF($O1140 = 8 + N("Secretary"),
        RANDBETWEEN(TODAY() - 12418.5, TODAY()-6574.5),
        IF(OR($O1140 = 7, $O1140 = 14),
            RANDBETWEEN(TODAY() - 16071, TODAY() - 8766),
            IF(OR($O1140 = 13, $O1140 = 12, $O1140 = 11),
                RANDBETWEEN(TODAY() - 27393.75, TODAY() - 12783.75),
                RANDBETWEEN(TODAY() - 27393.75, TODAY()-10957.5)
            )
        )
    )
)</f>
        <v>26607</v>
      </c>
      <c r="K1140" s="6">
        <f ca="1" xml:space="preserve">
IF(OR($O1140 = 5, $O1140 = 6) + N("Se for presidente ou vice-presidente"),
    10 + N("Doutor"),
    IF($O1140 = 7 + N("Se for diretor"),
        RANDBETWEEN(8,10) + N("Graduate school or Master’s degree or Doctorate"),
        IF($O1140 = 14 + N("If a manager"),
            RANDBETWEEN(7,9),
            IF(OR($O1140 = 13, $O1140 = 12, $O1140 = 11) + N("If coordinator or specialist or analyst"),
                RANDBETWEEN(7,8),
                7
            )
        )
    )
)</f>
        <v>7</v>
      </c>
      <c r="L1140" s="8" t="str">
        <f ca="1">VLOOKUP($K1140,Education!$A:$B,2,FALSE)</f>
        <v>Undergraduate degree</v>
      </c>
      <c r="M1140" s="7" t="e">
        <f ca="1" xml:space="preserve">
  IF(OR($O1140 = 5, $O1140 = 6, $O1140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0" s="7" t="e">
        <f ca="1">VLOOKUP($M1140,Department!$A:$B,2,FALSE)</f>
        <v>#NUM!</v>
      </c>
      <c r="O1140" s="6">
        <f t="shared" ca="1" si="17"/>
        <v>11</v>
      </c>
      <c r="P1140" s="7" t="str">
        <f ca="1">VLOOKUP($O1140,Role!$A:$B,2,FALSE)</f>
        <v>Analyst</v>
      </c>
      <c r="Q1140" s="6">
        <f ca="1" xml:space="preserve">
IF($O1140 = 11 + N("Analyst"),
    RANDBETWEEN(5, 7) + N("Jr, Pleno, Sr"),
    ""
)</f>
        <v>5</v>
      </c>
      <c r="R1140" s="7" t="e">
        <f ca="1" xml:space="preserve">
IF($Q1140 &lt;&gt; "",
    VLOOKUP($Q1140,Level!$A:$B,2,FALSE),
    ""
)</f>
        <v>#N/A</v>
      </c>
      <c r="S1140" s="1" t="e">
        <f ca="1" xml:space="preserve">
IF($O1140 = 5 + N("Presidente"),
    27000,
    IF($O1140 = 6 + N("Vice-presidente"),
        23000,
        IF(OR($O1140 = 8, $O1140= 13, $O1140 = 12) + N("Secretária bilíngue ou coordenador ou especialista"),
            8000,
            IF($O1140 = 7 + N("Diretor"),
                15000,
                IF($O1140 = 14 + N("Gerente"),
                    12000,
                    IF($O1140 = 9 + N("Estagiário"),
                        705,
                        IF($O1140 = 10 + N("Trainee"),
                            805,
                            IF($O1140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IF($K1140 = 7,
  500,
  IF($K1140 = 8,
    1000,
    IF($K1140 = 9,
      1500,
      IF($K1140 = 10,
        2000,
        0
      )
    )
  )
)
+
N("Adicional no salário por área")
+
IF($M1140 = 14 + N("Tecnologia da Informação"),
  120,
  IF($M1140 = 16 + N("Vendas"),
    110,
    IF($M1140 = 15 + N("Jurídico"),
      100,
      IF(OR($M1140 = 8, $M1140 = 9, $M1140 = 11) + N("Recursos humanos ou comercial ou comunicação e marketing"),
        80,
        0
      )
    )
  )
)
+
N("Adicionando pegadinha")
+
IF(AND($M1140 = 16, $K1140 = 9, $O1140 = 11, $Q1140 = 5) + N("Se for de vendas, com mestrado, analista sênior"),
  IF(#REF! = 5,
    100,
    0
  )
  +
  IF($I1140 = "M",
    200,
    0
  ),
  0
)</f>
        <v>#NUM!</v>
      </c>
    </row>
    <row r="1141" spans="1:19" ht="14.25" customHeight="1" x14ac:dyDescent="0.2">
      <c r="A1141" s="7" t="s">
        <v>94</v>
      </c>
      <c r="B1141" s="5">
        <f>ROW()</f>
        <v>1141</v>
      </c>
      <c r="C1141" s="6" t="b">
        <v>1</v>
      </c>
      <c r="D1141" s="7" t="e">
        <f ca="1">IF($B1141 = 1 + N("Presidente"),
    127,
    IF($B1141 = 2 + N("Vice-Presidente"),
        72,
        IF($B1141 = 3 + N("Secretária bilíngue"),
            13,
            RANDBETWEEN(5,COUNT(#REF!) + 1)
        )
    )
)</f>
        <v>#NUM!</v>
      </c>
      <c r="E1141" s="7" t="e">
        <f ca="1">VLOOKUP($D1141,#REF!,2,FALSE)</f>
        <v>#NUM!</v>
      </c>
      <c r="F1141" s="7" t="e">
        <f ca="1" xml:space="preserve">
IF($B1141 = 1,
    0,
    RANDBETWEEN(5,COUNT(#REF!) + 1)
)</f>
        <v>#NUM!</v>
      </c>
      <c r="G1141" s="7" t="e">
        <f ca="1" xml:space="preserve">
IF($B1141 = 1 + N("Presidente"),
    "de Orléans e Bragança",
    VLOOKUP($F1141,#REF!,2,FALSE) &amp; " " &amp; VLOOKUP(RANDBETWEEN(5,COUNT(#REF!) + 1),#REF!,2,FALSE)
)</f>
        <v>#NUM!</v>
      </c>
      <c r="H1141" s="7" t="s">
        <v>1237</v>
      </c>
      <c r="I1141" s="7" t="s">
        <v>5</v>
      </c>
      <c r="J1141" s="8">
        <f ca="1" xml:space="preserve">
IF($O1141 = 5 + N("CEO"),
    TODAY() - 16340,
    IF($O1141 = 8 + N("Secretary"),
        RANDBETWEEN(TODAY() - 12418.5, TODAY()-6574.5),
        IF(OR($O1141 = 7, $O1141 = 14),
            RANDBETWEEN(TODAY() - 16071, TODAY() - 8766),
            IF(OR($O1141 = 13, $O1141 = 12, $O1141 = 11),
                RANDBETWEEN(TODAY() - 27393.75, TODAY() - 12783.75),
                RANDBETWEEN(TODAY() - 27393.75, TODAY()-10957.5)
            )
        )
    )
)</f>
        <v>20022</v>
      </c>
      <c r="K1141" s="6">
        <f ca="1" xml:space="preserve">
IF(OR($O1141 = 5, $O1141 = 6) + N("Se for presidente ou vice-presidente"),
    10 + N("Doutor"),
    IF($O1141 = 7 + N("Se for diretor"),
        RANDBETWEEN(8,10) + N("Graduate school or Master’s degree or Doctorate"),
        IF($O1141 = 14 + N("If a manager"),
            RANDBETWEEN(7,9),
            IF(OR($O1141 = 13, $O1141 = 12, $O1141 = 11) + N("If coordinator or specialist or analyst"),
                RANDBETWEEN(7,8),
                7
            )
        )
    )
)</f>
        <v>7</v>
      </c>
      <c r="L1141" s="8" t="str">
        <f ca="1">VLOOKUP($K1141,Education!$A:$B,2,FALSE)</f>
        <v>Undergraduate degree</v>
      </c>
      <c r="M1141" s="7" t="e">
        <f ca="1" xml:space="preserve">
  IF(OR($O1141 = 5, $O1141 = 6, $O1141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1" s="7" t="e">
        <f ca="1">VLOOKUP($M1141,Department!$A:$B,2,FALSE)</f>
        <v>#NUM!</v>
      </c>
      <c r="O1141" s="6">
        <f t="shared" ca="1" si="17"/>
        <v>10</v>
      </c>
      <c r="P1141" s="7" t="str">
        <f ca="1">VLOOKUP($O1141,Role!$A:$B,2,FALSE)</f>
        <v>Trainee</v>
      </c>
      <c r="Q1141" s="6" t="str">
        <f ca="1" xml:space="preserve">
IF($O1141 = 11 + N("Analyst"),
    RANDBETWEEN(5, 7) + N("Jr, Pleno, Sr"),
    ""
)</f>
        <v/>
      </c>
      <c r="R1141" s="7" t="str">
        <f ca="1" xml:space="preserve">
IF($Q1141 &lt;&gt; "",
    VLOOKUP($Q1141,Level!$A:$B,2,FALSE),
    ""
)</f>
        <v/>
      </c>
      <c r="S1141" s="1" t="e">
        <f ca="1" xml:space="preserve">
IF($O1141 = 5 + N("Presidente"),
    27000,
    IF($O1141 = 6 + N("Vice-presidente"),
        23000,
        IF(OR($O1141 = 8, $O1141= 13, $O1141 = 12) + N("Secretária bilíngue ou coordenador ou especialista"),
            8000,
            IF($O1141 = 7 + N("Diretor"),
                15000,
                IF($O1141 = 14 + N("Gerente"),
                    12000,
                    IF($O1141 = 9 + N("Estagiário"),
                        705,
                        IF($O1141 = 10 + N("Trainee"),
                            805,
                            IF($O1141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IF($K1141 = 7,
  500,
  IF($K1141 = 8,
    1000,
    IF($K1141 = 9,
      1500,
      IF($K1141 = 10,
        2000,
        0
      )
    )
  )
)
+
N("Adicional no salário por área")
+
IF($M1141 = 14 + N("Tecnologia da Informação"),
  120,
  IF($M1141 = 16 + N("Vendas"),
    110,
    IF($M1141 = 15 + N("Jurídico"),
      100,
      IF(OR($M1141 = 8, $M1141 = 9, $M1141 = 11) + N("Recursos humanos ou comercial ou comunicação e marketing"),
        80,
        0
      )
    )
  )
)
+
N("Adicionando pegadinha")
+
IF(AND($M1141 = 16, $K1141 = 9, $O1141 = 11, $Q1141 = 5) + N("Se for de vendas, com mestrado, analista sênior"),
  IF(#REF! = 5,
    100,
    0
  )
  +
  IF($I1141 = "M",
    200,
    0
  ),
  0
)</f>
        <v>#NUM!</v>
      </c>
    </row>
    <row r="1142" spans="1:19" ht="14.25" customHeight="1" x14ac:dyDescent="0.2">
      <c r="A1142" s="7" t="s">
        <v>94</v>
      </c>
      <c r="B1142" s="5">
        <f>ROW()</f>
        <v>1142</v>
      </c>
      <c r="C1142" s="6" t="b">
        <v>1</v>
      </c>
      <c r="D1142" s="7" t="e">
        <f ca="1">IF($B1142 = 1 + N("Presidente"),
    127,
    IF($B1142 = 2 + N("Vice-Presidente"),
        72,
        IF($B1142 = 3 + N("Secretária bilíngue"),
            13,
            RANDBETWEEN(5,COUNT(#REF!) + 1)
        )
    )
)</f>
        <v>#NUM!</v>
      </c>
      <c r="E1142" s="7" t="e">
        <f ca="1">VLOOKUP($D1142,#REF!,2,FALSE)</f>
        <v>#NUM!</v>
      </c>
      <c r="F1142" s="7" t="e">
        <f ca="1" xml:space="preserve">
IF($B1142 = 1,
    0,
    RANDBETWEEN(5,COUNT(#REF!) + 1)
)</f>
        <v>#NUM!</v>
      </c>
      <c r="G1142" s="7" t="e">
        <f ca="1" xml:space="preserve">
IF($B1142 = 1 + N("Presidente"),
    "de Orléans e Bragança",
    VLOOKUP($F1142,#REF!,2,FALSE) &amp; " " &amp; VLOOKUP(RANDBETWEEN(5,COUNT(#REF!) + 1),#REF!,2,FALSE)
)</f>
        <v>#NUM!</v>
      </c>
      <c r="H1142" s="7" t="s">
        <v>1238</v>
      </c>
      <c r="I1142" s="7" t="s">
        <v>5</v>
      </c>
      <c r="J1142" s="8">
        <f ca="1" xml:space="preserve">
IF($O1142 = 5 + N("CEO"),
    TODAY() - 16340,
    IF($O1142 = 8 + N("Secretary"),
        RANDBETWEEN(TODAY() - 12418.5, TODAY()-6574.5),
        IF(OR($O1142 = 7, $O1142 = 14),
            RANDBETWEEN(TODAY() - 16071, TODAY() - 8766),
            IF(OR($O1142 = 13, $O1142 = 12, $O1142 = 11),
                RANDBETWEEN(TODAY() - 27393.75, TODAY() - 12783.75),
                RANDBETWEEN(TODAY() - 27393.75, TODAY()-10957.5)
            )
        )
    )
)</f>
        <v>23735</v>
      </c>
      <c r="K1142" s="6">
        <f ca="1" xml:space="preserve">
IF(OR($O1142 = 5, $O1142 = 6) + N("Se for presidente ou vice-presidente"),
    10 + N("Doutor"),
    IF($O1142 = 7 + N("Se for diretor"),
        RANDBETWEEN(8,10) + N("Graduate school or Master’s degree or Doctorate"),
        IF($O1142 = 14 + N("If a manager"),
            RANDBETWEEN(7,9),
            IF(OR($O1142 = 13, $O1142 = 12, $O1142 = 11) + N("If coordinator or specialist or analyst"),
                RANDBETWEEN(7,8),
                7
            )
        )
    )
)</f>
        <v>8</v>
      </c>
      <c r="L1142" s="8" t="str">
        <f ca="1">VLOOKUP($K1142,Education!$A:$B,2,FALSE)</f>
        <v>Graduate school</v>
      </c>
      <c r="M1142" s="7" t="e">
        <f ca="1" xml:space="preserve">
  IF(OR($O1142 = 5, $O1142 = 6, $O1142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2" s="7" t="e">
        <f ca="1">VLOOKUP($M1142,Department!$A:$B,2,FALSE)</f>
        <v>#NUM!</v>
      </c>
      <c r="O1142" s="6">
        <f t="shared" ca="1" si="17"/>
        <v>11</v>
      </c>
      <c r="P1142" s="7" t="str">
        <f ca="1">VLOOKUP($O1142,Role!$A:$B,2,FALSE)</f>
        <v>Analyst</v>
      </c>
      <c r="Q1142" s="6">
        <f ca="1" xml:space="preserve">
IF($O1142 = 11 + N("Analyst"),
    RANDBETWEEN(5, 7) + N("Jr, Pleno, Sr"),
    ""
)</f>
        <v>6</v>
      </c>
      <c r="R1142" s="7" t="e">
        <f ca="1" xml:space="preserve">
IF($Q1142 &lt;&gt; "",
    VLOOKUP($Q1142,Level!$A:$B,2,FALSE),
    ""
)</f>
        <v>#N/A</v>
      </c>
      <c r="S1142" s="1" t="e">
        <f ca="1" xml:space="preserve">
IF($O1142 = 5 + N("Presidente"),
    27000,
    IF($O1142 = 6 + N("Vice-presidente"),
        23000,
        IF(OR($O1142 = 8, $O1142= 13, $O1142 = 12) + N("Secretária bilíngue ou coordenador ou especialista"),
            8000,
            IF($O1142 = 7 + N("Diretor"),
                15000,
                IF($O1142 = 14 + N("Gerente"),
                    12000,
                    IF($O1142 = 9 + N("Estagiário"),
                        705,
                        IF($O1142 = 10 + N("Trainee"),
                            805,
                            IF($O1142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IF($K1142 = 7,
  500,
  IF($K1142 = 8,
    1000,
    IF($K1142 = 9,
      1500,
      IF($K1142 = 10,
        2000,
        0
      )
    )
  )
)
+
N("Adicional no salário por área")
+
IF($M1142 = 14 + N("Tecnologia da Informação"),
  120,
  IF($M1142 = 16 + N("Vendas"),
    110,
    IF($M1142 = 15 + N("Jurídico"),
      100,
      IF(OR($M1142 = 8, $M1142 = 9, $M1142 = 11) + N("Recursos humanos ou comercial ou comunicação e marketing"),
        80,
        0
      )
    )
  )
)
+
N("Adicionando pegadinha")
+
IF(AND($M1142 = 16, $K1142 = 9, $O1142 = 11, $Q1142 = 5) + N("Se for de vendas, com mestrado, analista sênior"),
  IF(#REF! = 5,
    100,
    0
  )
  +
  IF($I1142 = "M",
    200,
    0
  ),
  0
)</f>
        <v>#NUM!</v>
      </c>
    </row>
    <row r="1143" spans="1:19" ht="14.25" customHeight="1" x14ac:dyDescent="0.2">
      <c r="A1143" s="7" t="s">
        <v>94</v>
      </c>
      <c r="B1143" s="5">
        <f>ROW()</f>
        <v>1143</v>
      </c>
      <c r="C1143" s="6" t="b">
        <v>1</v>
      </c>
      <c r="D1143" s="7" t="e">
        <f ca="1">IF($B1143 = 1 + N("Presidente"),
    127,
    IF($B1143 = 2 + N("Vice-Presidente"),
        72,
        IF($B1143 = 3 + N("Secretária bilíngue"),
            13,
            RANDBETWEEN(5,COUNT(#REF!) + 1)
        )
    )
)</f>
        <v>#NUM!</v>
      </c>
      <c r="E1143" s="7" t="e">
        <f ca="1">VLOOKUP($D1143,#REF!,2,FALSE)</f>
        <v>#NUM!</v>
      </c>
      <c r="F1143" s="7" t="e">
        <f ca="1" xml:space="preserve">
IF($B1143 = 1,
    0,
    RANDBETWEEN(5,COUNT(#REF!) + 1)
)</f>
        <v>#NUM!</v>
      </c>
      <c r="G1143" s="7" t="e">
        <f ca="1" xml:space="preserve">
IF($B1143 = 1 + N("Presidente"),
    "de Orléans e Bragança",
    VLOOKUP($F1143,#REF!,2,FALSE) &amp; " " &amp; VLOOKUP(RANDBETWEEN(5,COUNT(#REF!) + 1),#REF!,2,FALSE)
)</f>
        <v>#NUM!</v>
      </c>
      <c r="H1143" s="7" t="s">
        <v>1239</v>
      </c>
      <c r="I1143" s="7" t="s">
        <v>6</v>
      </c>
      <c r="J1143" s="8">
        <f ca="1" xml:space="preserve">
IF($O1143 = 5 + N("CEO"),
    TODAY() - 16340,
    IF($O1143 = 8 + N("Secretary"),
        RANDBETWEEN(TODAY() - 12418.5, TODAY()-6574.5),
        IF(OR($O1143 = 7, $O1143 = 14),
            RANDBETWEEN(TODAY() - 16071, TODAY() - 8766),
            IF(OR($O1143 = 13, $O1143 = 12, $O1143 = 11),
                RANDBETWEEN(TODAY() - 27393.75, TODAY() - 12783.75),
                RANDBETWEEN(TODAY() - 27393.75, TODAY()-10957.5)
            )
        )
    )
)</f>
        <v>28485</v>
      </c>
      <c r="K1143" s="6">
        <f ca="1" xml:space="preserve">
IF(OR($O1143 = 5, $O1143 = 6) + N("Se for presidente ou vice-presidente"),
    10 + N("Doutor"),
    IF($O1143 = 7 + N("Se for diretor"),
        RANDBETWEEN(8,10) + N("Graduate school or Master’s degree or Doctorate"),
        IF($O1143 = 14 + N("If a manager"),
            RANDBETWEEN(7,9),
            IF(OR($O1143 = 13, $O1143 = 12, $O1143 = 11) + N("If coordinator or specialist or analyst"),
                RANDBETWEEN(7,8),
                7
            )
        )
    )
)</f>
        <v>7</v>
      </c>
      <c r="L1143" s="8" t="str">
        <f ca="1">VLOOKUP($K1143,Education!$A:$B,2,FALSE)</f>
        <v>Undergraduate degree</v>
      </c>
      <c r="M1143" s="7" t="e">
        <f ca="1" xml:space="preserve">
  IF(OR($O1143 = 5, $O1143 = 6, $O1143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3" s="7" t="e">
        <f ca="1">VLOOKUP($M1143,Department!$A:$B,2,FALSE)</f>
        <v>#NUM!</v>
      </c>
      <c r="O1143" s="6">
        <f t="shared" ca="1" si="17"/>
        <v>9</v>
      </c>
      <c r="P1143" s="7" t="str">
        <f ca="1">VLOOKUP($O1143,Role!$A:$B,2,FALSE)</f>
        <v>Intern</v>
      </c>
      <c r="Q1143" s="6" t="str">
        <f ca="1" xml:space="preserve">
IF($O1143 = 11 + N("Analyst"),
    RANDBETWEEN(5, 7) + N("Jr, Pleno, Sr"),
    ""
)</f>
        <v/>
      </c>
      <c r="R1143" s="7" t="str">
        <f ca="1" xml:space="preserve">
IF($Q1143 &lt;&gt; "",
    VLOOKUP($Q1143,Level!$A:$B,2,FALSE),
    ""
)</f>
        <v/>
      </c>
      <c r="S1143" s="1" t="e">
        <f ca="1" xml:space="preserve">
IF($O1143 = 5 + N("Presidente"),
    27000,
    IF($O1143 = 6 + N("Vice-presidente"),
        23000,
        IF(OR($O1143 = 8, $O1143= 13, $O1143 = 12) + N("Secretária bilíngue ou coordenador ou especialista"),
            8000,
            IF($O1143 = 7 + N("Diretor"),
                15000,
                IF($O1143 = 14 + N("Gerente"),
                    12000,
                    IF($O1143 = 9 + N("Estagiário"),
                        705,
                        IF($O1143 = 10 + N("Trainee"),
                            805,
                            IF($O1143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IF($K1143 = 7,
  500,
  IF($K1143 = 8,
    1000,
    IF($K1143 = 9,
      1500,
      IF($K1143 = 10,
        2000,
        0
      )
    )
  )
)
+
N("Adicional no salário por área")
+
IF($M1143 = 14 + N("Tecnologia da Informação"),
  120,
  IF($M1143 = 16 + N("Vendas"),
    110,
    IF($M1143 = 15 + N("Jurídico"),
      100,
      IF(OR($M1143 = 8, $M1143 = 9, $M1143 = 11) + N("Recursos humanos ou comercial ou comunicação e marketing"),
        80,
        0
      )
    )
  )
)
+
N("Adicionando pegadinha")
+
IF(AND($M1143 = 16, $K1143 = 9, $O1143 = 11, $Q1143 = 5) + N("Se for de vendas, com mestrado, analista sênior"),
  IF(#REF! = 5,
    100,
    0
  )
  +
  IF($I1143 = "M",
    200,
    0
  ),
  0
)</f>
        <v>#NUM!</v>
      </c>
    </row>
    <row r="1144" spans="1:19" ht="14.25" customHeight="1" x14ac:dyDescent="0.2">
      <c r="A1144" s="7" t="s">
        <v>94</v>
      </c>
      <c r="B1144" s="5">
        <f>ROW()</f>
        <v>1144</v>
      </c>
      <c r="C1144" s="6" t="b">
        <v>1</v>
      </c>
      <c r="D1144" s="7" t="e">
        <f ca="1">IF($B1144 = 1 + N("Presidente"),
    127,
    IF($B1144 = 2 + N("Vice-Presidente"),
        72,
        IF($B1144 = 3 + N("Secretária bilíngue"),
            13,
            RANDBETWEEN(5,COUNT(#REF!) + 1)
        )
    )
)</f>
        <v>#NUM!</v>
      </c>
      <c r="E1144" s="7" t="e">
        <f ca="1">VLOOKUP($D1144,#REF!,2,FALSE)</f>
        <v>#NUM!</v>
      </c>
      <c r="F1144" s="7" t="e">
        <f ca="1" xml:space="preserve">
IF($B1144 = 1,
    0,
    RANDBETWEEN(5,COUNT(#REF!) + 1)
)</f>
        <v>#NUM!</v>
      </c>
      <c r="G1144" s="7" t="e">
        <f ca="1" xml:space="preserve">
IF($B1144 = 1 + N("Presidente"),
    "de Orléans e Bragança",
    VLOOKUP($F1144,#REF!,2,FALSE) &amp; " " &amp; VLOOKUP(RANDBETWEEN(5,COUNT(#REF!) + 1),#REF!,2,FALSE)
)</f>
        <v>#NUM!</v>
      </c>
      <c r="H1144" s="7" t="s">
        <v>1240</v>
      </c>
      <c r="I1144" s="7" t="s">
        <v>5</v>
      </c>
      <c r="J1144" s="8">
        <f ca="1" xml:space="preserve">
IF($O1144 = 5 + N("CEO"),
    TODAY() - 16340,
    IF($O1144 = 8 + N("Secretary"),
        RANDBETWEEN(TODAY() - 12418.5, TODAY()-6574.5),
        IF(OR($O1144 = 7, $O1144 = 14),
            RANDBETWEEN(TODAY() - 16071, TODAY() - 8766),
            IF(OR($O1144 = 13, $O1144 = 12, $O1144 = 11),
                RANDBETWEEN(TODAY() - 27393.75, TODAY() - 12783.75),
                RANDBETWEEN(TODAY() - 27393.75, TODAY()-10957.5)
            )
        )
    )
)</f>
        <v>21772</v>
      </c>
      <c r="K1144" s="6">
        <f ca="1" xml:space="preserve">
IF(OR($O1144 = 5, $O1144 = 6) + N("Se for presidente ou vice-presidente"),
    10 + N("Doutor"),
    IF($O1144 = 7 + N("Se for diretor"),
        RANDBETWEEN(8,10) + N("Graduate school or Master’s degree or Doctorate"),
        IF($O1144 = 14 + N("If a manager"),
            RANDBETWEEN(7,9),
            IF(OR($O1144 = 13, $O1144 = 12, $O1144 = 11) + N("If coordinator or specialist or analyst"),
                RANDBETWEEN(7,8),
                7
            )
        )
    )
)</f>
        <v>8</v>
      </c>
      <c r="L1144" s="8" t="str">
        <f ca="1">VLOOKUP($K1144,Education!$A:$B,2,FALSE)</f>
        <v>Graduate school</v>
      </c>
      <c r="M1144" s="7" t="e">
        <f ca="1" xml:space="preserve">
  IF(OR($O1144 = 5, $O1144 = 6, $O1144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4" s="7" t="e">
        <f ca="1">VLOOKUP($M1144,Department!$A:$B,2,FALSE)</f>
        <v>#NUM!</v>
      </c>
      <c r="O1144" s="6">
        <f t="shared" ca="1" si="17"/>
        <v>11</v>
      </c>
      <c r="P1144" s="7" t="str">
        <f ca="1">VLOOKUP($O1144,Role!$A:$B,2,FALSE)</f>
        <v>Analyst</v>
      </c>
      <c r="Q1144" s="6">
        <f ca="1" xml:space="preserve">
IF($O1144 = 11 + N("Analyst"),
    RANDBETWEEN(5, 7) + N("Jr, Pleno, Sr"),
    ""
)</f>
        <v>7</v>
      </c>
      <c r="R1144" s="7" t="e">
        <f ca="1" xml:space="preserve">
IF($Q1144 &lt;&gt; "",
    VLOOKUP($Q1144,Level!$A:$B,2,FALSE),
    ""
)</f>
        <v>#N/A</v>
      </c>
      <c r="S1144" s="1" t="e">
        <f ca="1" xml:space="preserve">
IF($O1144 = 5 + N("Presidente"),
    27000,
    IF($O1144 = 6 + N("Vice-presidente"),
        23000,
        IF(OR($O1144 = 8, $O1144= 13, $O1144 = 12) + N("Secretária bilíngue ou coordenador ou especialista"),
            8000,
            IF($O1144 = 7 + N("Diretor"),
                15000,
                IF($O1144 = 14 + N("Gerente"),
                    12000,
                    IF($O1144 = 9 + N("Estagiário"),
                        705,
                        IF($O1144 = 10 + N("Trainee"),
                            805,
                            IF($O1144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IF($K1144 = 7,
  500,
  IF($K1144 = 8,
    1000,
    IF($K1144 = 9,
      1500,
      IF($K1144 = 10,
        2000,
        0
      )
    )
  )
)
+
N("Adicional no salário por área")
+
IF($M1144 = 14 + N("Tecnologia da Informação"),
  120,
  IF($M1144 = 16 + N("Vendas"),
    110,
    IF($M1144 = 15 + N("Jurídico"),
      100,
      IF(OR($M1144 = 8, $M1144 = 9, $M1144 = 11) + N("Recursos humanos ou comercial ou comunicação e marketing"),
        80,
        0
      )
    )
  )
)
+
N("Adicionando pegadinha")
+
IF(AND($M1144 = 16, $K1144 = 9, $O1144 = 11, $Q1144 = 5) + N("Se for de vendas, com mestrado, analista sênior"),
  IF(#REF! = 5,
    100,
    0
  )
  +
  IF($I1144 = "M",
    200,
    0
  ),
  0
)</f>
        <v>#NUM!</v>
      </c>
    </row>
    <row r="1145" spans="1:19" ht="14.25" customHeight="1" x14ac:dyDescent="0.2">
      <c r="A1145" s="7" t="s">
        <v>94</v>
      </c>
      <c r="B1145" s="5">
        <f>ROW()</f>
        <v>1145</v>
      </c>
      <c r="C1145" s="6" t="b">
        <v>1</v>
      </c>
      <c r="D1145" s="7" t="e">
        <f ca="1">IF($B1145 = 1 + N("Presidente"),
    127,
    IF($B1145 = 2 + N("Vice-Presidente"),
        72,
        IF($B1145 = 3 + N("Secretária bilíngue"),
            13,
            RANDBETWEEN(5,COUNT(#REF!) + 1)
        )
    )
)</f>
        <v>#NUM!</v>
      </c>
      <c r="E1145" s="7" t="e">
        <f ca="1">VLOOKUP($D1145,#REF!,2,FALSE)</f>
        <v>#NUM!</v>
      </c>
      <c r="F1145" s="7" t="e">
        <f ca="1" xml:space="preserve">
IF($B1145 = 1,
    0,
    RANDBETWEEN(5,COUNT(#REF!) + 1)
)</f>
        <v>#NUM!</v>
      </c>
      <c r="G1145" s="7" t="e">
        <f ca="1" xml:space="preserve">
IF($B1145 = 1 + N("Presidente"),
    "de Orléans e Bragança",
    VLOOKUP($F1145,#REF!,2,FALSE) &amp; " " &amp; VLOOKUP(RANDBETWEEN(5,COUNT(#REF!) + 1),#REF!,2,FALSE)
)</f>
        <v>#NUM!</v>
      </c>
      <c r="H1145" s="7" t="s">
        <v>1241</v>
      </c>
      <c r="I1145" s="7" t="s">
        <v>6</v>
      </c>
      <c r="J1145" s="8">
        <f ca="1" xml:space="preserve">
IF($O1145 = 5 + N("CEO"),
    TODAY() - 16340,
    IF($O1145 = 8 + N("Secretary"),
        RANDBETWEEN(TODAY() - 12418.5, TODAY()-6574.5),
        IF(OR($O1145 = 7, $O1145 = 14),
            RANDBETWEEN(TODAY() - 16071, TODAY() - 8766),
            IF(OR($O1145 = 13, $O1145 = 12, $O1145 = 11),
                RANDBETWEEN(TODAY() - 27393.75, TODAY() - 12783.75),
                RANDBETWEEN(TODAY() - 27393.75, TODAY()-10957.5)
            )
        )
    )
)</f>
        <v>28234</v>
      </c>
      <c r="K1145" s="6">
        <f ca="1" xml:space="preserve">
IF(OR($O1145 = 5, $O1145 = 6) + N("Se for presidente ou vice-presidente"),
    10 + N("Doutor"),
    IF($O1145 = 7 + N("Se for diretor"),
        RANDBETWEEN(8,10) + N("Graduate school or Master’s degree or Doctorate"),
        IF($O1145 = 14 + N("If a manager"),
            RANDBETWEEN(7,9),
            IF(OR($O1145 = 13, $O1145 = 12, $O1145 = 11) + N("If coordinator or specialist or analyst"),
                RANDBETWEEN(7,8),
                7
            )
        )
    )
)</f>
        <v>7</v>
      </c>
      <c r="L1145" s="8" t="str">
        <f ca="1">VLOOKUP($K1145,Education!$A:$B,2,FALSE)</f>
        <v>Undergraduate degree</v>
      </c>
      <c r="M1145" s="7" t="e">
        <f ca="1" xml:space="preserve">
  IF(OR($O1145 = 5, $O1145 = 6, $O1145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5" s="7" t="e">
        <f ca="1">VLOOKUP($M1145,Department!$A:$B,2,FALSE)</f>
        <v>#NUM!</v>
      </c>
      <c r="O1145" s="6">
        <f t="shared" ca="1" si="17"/>
        <v>9</v>
      </c>
      <c r="P1145" s="7" t="str">
        <f ca="1">VLOOKUP($O1145,Role!$A:$B,2,FALSE)</f>
        <v>Intern</v>
      </c>
      <c r="Q1145" s="6" t="str">
        <f ca="1" xml:space="preserve">
IF($O1145 = 11 + N("Analyst"),
    RANDBETWEEN(5, 7) + N("Jr, Pleno, Sr"),
    ""
)</f>
        <v/>
      </c>
      <c r="R1145" s="7" t="str">
        <f ca="1" xml:space="preserve">
IF($Q1145 &lt;&gt; "",
    VLOOKUP($Q1145,Level!$A:$B,2,FALSE),
    ""
)</f>
        <v/>
      </c>
      <c r="S1145" s="1" t="e">
        <f ca="1" xml:space="preserve">
IF($O1145 = 5 + N("Presidente"),
    27000,
    IF($O1145 = 6 + N("Vice-presidente"),
        23000,
        IF(OR($O1145 = 8, $O1145= 13, $O1145 = 12) + N("Secretária bilíngue ou coordenador ou especialista"),
            8000,
            IF($O1145 = 7 + N("Diretor"),
                15000,
                IF($O1145 = 14 + N("Gerente"),
                    12000,
                    IF($O1145 = 9 + N("Estagiário"),
                        705,
                        IF($O1145 = 10 + N("Trainee"),
                            805,
                            IF($O1145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IF($K1145 = 7,
  500,
  IF($K1145 = 8,
    1000,
    IF($K1145 = 9,
      1500,
      IF($K1145 = 10,
        2000,
        0
      )
    )
  )
)
+
N("Adicional no salário por área")
+
IF($M1145 = 14 + N("Tecnologia da Informação"),
  120,
  IF($M1145 = 16 + N("Vendas"),
    110,
    IF($M1145 = 15 + N("Jurídico"),
      100,
      IF(OR($M1145 = 8, $M1145 = 9, $M1145 = 11) + N("Recursos humanos ou comercial ou comunicação e marketing"),
        80,
        0
      )
    )
  )
)
+
N("Adicionando pegadinha")
+
IF(AND($M1145 = 16, $K1145 = 9, $O1145 = 11, $Q1145 = 5) + N("Se for de vendas, com mestrado, analista sênior"),
  IF(#REF! = 5,
    100,
    0
  )
  +
  IF($I1145 = "M",
    200,
    0
  ),
  0
)</f>
        <v>#NUM!</v>
      </c>
    </row>
    <row r="1146" spans="1:19" ht="14.25" customHeight="1" x14ac:dyDescent="0.2">
      <c r="A1146" s="7" t="s">
        <v>94</v>
      </c>
      <c r="B1146" s="5">
        <f>ROW()</f>
        <v>1146</v>
      </c>
      <c r="C1146" s="6" t="b">
        <v>1</v>
      </c>
      <c r="D1146" s="7" t="e">
        <f ca="1">IF($B1146 = 1 + N("Presidente"),
    127,
    IF($B1146 = 2 + N("Vice-Presidente"),
        72,
        IF($B1146 = 3 + N("Secretária bilíngue"),
            13,
            RANDBETWEEN(5,COUNT(#REF!) + 1)
        )
    )
)</f>
        <v>#NUM!</v>
      </c>
      <c r="E1146" s="7" t="e">
        <f ca="1">VLOOKUP($D1146,#REF!,2,FALSE)</f>
        <v>#NUM!</v>
      </c>
      <c r="F1146" s="7" t="e">
        <f ca="1" xml:space="preserve">
IF($B1146 = 1,
    0,
    RANDBETWEEN(5,COUNT(#REF!) + 1)
)</f>
        <v>#NUM!</v>
      </c>
      <c r="G1146" s="7" t="e">
        <f ca="1" xml:space="preserve">
IF($B1146 = 1 + N("Presidente"),
    "de Orléans e Bragança",
    VLOOKUP($F1146,#REF!,2,FALSE) &amp; " " &amp; VLOOKUP(RANDBETWEEN(5,COUNT(#REF!) + 1),#REF!,2,FALSE)
)</f>
        <v>#NUM!</v>
      </c>
      <c r="H1146" s="7" t="s">
        <v>1242</v>
      </c>
      <c r="I1146" s="7" t="s">
        <v>6</v>
      </c>
      <c r="J1146" s="8">
        <f ca="1" xml:space="preserve">
IF($O1146 = 5 + N("CEO"),
    TODAY() - 16340,
    IF($O1146 = 8 + N("Secretary"),
        RANDBETWEEN(TODAY() - 12418.5, TODAY()-6574.5),
        IF(OR($O1146 = 7, $O1146 = 14),
            RANDBETWEEN(TODAY() - 16071, TODAY() - 8766),
            IF(OR($O1146 = 13, $O1146 = 12, $O1146 = 11),
                RANDBETWEEN(TODAY() - 27393.75, TODAY() - 12783.75),
                RANDBETWEEN(TODAY() - 27393.75, TODAY()-10957.5)
            )
        )
    )
)</f>
        <v>21621</v>
      </c>
      <c r="K1146" s="6">
        <f ca="1" xml:space="preserve">
IF(OR($O1146 = 5, $O1146 = 6) + N("Se for presidente ou vice-presidente"),
    10 + N("Doutor"),
    IF($O1146 = 7 + N("Se for diretor"),
        RANDBETWEEN(8,10) + N("Graduate school or Master’s degree or Doctorate"),
        IF($O1146 = 14 + N("If a manager"),
            RANDBETWEEN(7,9),
            IF(OR($O1146 = 13, $O1146 = 12, $O1146 = 11) + N("If coordinator or specialist or analyst"),
                RANDBETWEEN(7,8),
                7
            )
        )
    )
)</f>
        <v>8</v>
      </c>
      <c r="L1146" s="8" t="str">
        <f ca="1">VLOOKUP($K1146,Education!$A:$B,2,FALSE)</f>
        <v>Graduate school</v>
      </c>
      <c r="M1146" s="7" t="e">
        <f ca="1" xml:space="preserve">
  IF(OR($O1146 = 5, $O1146 = 6, $O1146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6" s="7" t="e">
        <f ca="1">VLOOKUP($M1146,Department!$A:$B,2,FALSE)</f>
        <v>#NUM!</v>
      </c>
      <c r="O1146" s="6">
        <f t="shared" ca="1" si="17"/>
        <v>11</v>
      </c>
      <c r="P1146" s="7" t="str">
        <f ca="1">VLOOKUP($O1146,Role!$A:$B,2,FALSE)</f>
        <v>Analyst</v>
      </c>
      <c r="Q1146" s="6">
        <f ca="1" xml:space="preserve">
IF($O1146 = 11 + N("Analyst"),
    RANDBETWEEN(5, 7) + N("Jr, Pleno, Sr"),
    ""
)</f>
        <v>5</v>
      </c>
      <c r="R1146" s="7" t="e">
        <f ca="1" xml:space="preserve">
IF($Q1146 &lt;&gt; "",
    VLOOKUP($Q1146,Level!$A:$B,2,FALSE),
    ""
)</f>
        <v>#N/A</v>
      </c>
      <c r="S1146" s="1" t="e">
        <f ca="1" xml:space="preserve">
IF($O1146 = 5 + N("Presidente"),
    27000,
    IF($O1146 = 6 + N("Vice-presidente"),
        23000,
        IF(OR($O1146 = 8, $O1146= 13, $O1146 = 12) + N("Secretária bilíngue ou coordenador ou especialista"),
            8000,
            IF($O1146 = 7 + N("Diretor"),
                15000,
                IF($O1146 = 14 + N("Gerente"),
                    12000,
                    IF($O1146 = 9 + N("Estagiário"),
                        705,
                        IF($O1146 = 10 + N("Trainee"),
                            805,
                            IF($O1146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IF($K1146 = 7,
  500,
  IF($K1146 = 8,
    1000,
    IF($K1146 = 9,
      1500,
      IF($K1146 = 10,
        2000,
        0
      )
    )
  )
)
+
N("Adicional no salário por área")
+
IF($M1146 = 14 + N("Tecnologia da Informação"),
  120,
  IF($M1146 = 16 + N("Vendas"),
    110,
    IF($M1146 = 15 + N("Jurídico"),
      100,
      IF(OR($M1146 = 8, $M1146 = 9, $M1146 = 11) + N("Recursos humanos ou comercial ou comunicação e marketing"),
        80,
        0
      )
    )
  )
)
+
N("Adicionando pegadinha")
+
IF(AND($M1146 = 16, $K1146 = 9, $O1146 = 11, $Q1146 = 5) + N("Se for de vendas, com mestrado, analista sênior"),
  IF(#REF! = 5,
    100,
    0
  )
  +
  IF($I1146 = "M",
    200,
    0
  ),
  0
)</f>
        <v>#NUM!</v>
      </c>
    </row>
    <row r="1147" spans="1:19" ht="14.25" customHeight="1" x14ac:dyDescent="0.2">
      <c r="A1147" s="7" t="s">
        <v>94</v>
      </c>
      <c r="B1147" s="5">
        <f>ROW()</f>
        <v>1147</v>
      </c>
      <c r="C1147" s="6" t="b">
        <v>1</v>
      </c>
      <c r="D1147" s="7" t="e">
        <f ca="1">IF($B1147 = 1 + N("Presidente"),
    127,
    IF($B1147 = 2 + N("Vice-Presidente"),
        72,
        IF($B1147 = 3 + N("Secretária bilíngue"),
            13,
            RANDBETWEEN(5,COUNT(#REF!) + 1)
        )
    )
)</f>
        <v>#NUM!</v>
      </c>
      <c r="E1147" s="7" t="e">
        <f ca="1">VLOOKUP($D1147,#REF!,2,FALSE)</f>
        <v>#NUM!</v>
      </c>
      <c r="F1147" s="7" t="e">
        <f ca="1" xml:space="preserve">
IF($B1147 = 1,
    0,
    RANDBETWEEN(5,COUNT(#REF!) + 1)
)</f>
        <v>#NUM!</v>
      </c>
      <c r="G1147" s="7" t="e">
        <f ca="1" xml:space="preserve">
IF($B1147 = 1 + N("Presidente"),
    "de Orléans e Bragança",
    VLOOKUP($F1147,#REF!,2,FALSE) &amp; " " &amp; VLOOKUP(RANDBETWEEN(5,COUNT(#REF!) + 1),#REF!,2,FALSE)
)</f>
        <v>#NUM!</v>
      </c>
      <c r="H1147" s="7" t="s">
        <v>1243</v>
      </c>
      <c r="I1147" s="7" t="s">
        <v>6</v>
      </c>
      <c r="J1147" s="8">
        <f ca="1" xml:space="preserve">
IF($O1147 = 5 + N("CEO"),
    TODAY() - 16340,
    IF($O1147 = 8 + N("Secretary"),
        RANDBETWEEN(TODAY() - 12418.5, TODAY()-6574.5),
        IF(OR($O1147 = 7, $O1147 = 14),
            RANDBETWEEN(TODAY() - 16071, TODAY() - 8766),
            IF(OR($O1147 = 13, $O1147 = 12, $O1147 = 11),
                RANDBETWEEN(TODAY() - 27393.75, TODAY() - 12783.75),
                RANDBETWEEN(TODAY() - 27393.75, TODAY()-10957.5)
            )
        )
    )
)</f>
        <v>30577</v>
      </c>
      <c r="K1147" s="6">
        <f ca="1" xml:space="preserve">
IF(OR($O1147 = 5, $O1147 = 6) + N("Se for presidente ou vice-presidente"),
    10 + N("Doutor"),
    IF($O1147 = 7 + N("Se for diretor"),
        RANDBETWEEN(8,10) + N("Graduate school or Master’s degree or Doctorate"),
        IF($O1147 = 14 + N("If a manager"),
            RANDBETWEEN(7,9),
            IF(OR($O1147 = 13, $O1147 = 12, $O1147 = 11) + N("If coordinator or specialist or analyst"),
                RANDBETWEEN(7,8),
                7
            )
        )
    )
)</f>
        <v>7</v>
      </c>
      <c r="L1147" s="8" t="str">
        <f ca="1">VLOOKUP($K1147,Education!$A:$B,2,FALSE)</f>
        <v>Undergraduate degree</v>
      </c>
      <c r="M1147" s="7" t="e">
        <f ca="1" xml:space="preserve">
  IF(OR($O1147 = 5, $O1147 = 6, $O1147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7" s="7" t="e">
        <f ca="1">VLOOKUP($M1147,Department!$A:$B,2,FALSE)</f>
        <v>#NUM!</v>
      </c>
      <c r="O1147" s="6">
        <f t="shared" ca="1" si="17"/>
        <v>9</v>
      </c>
      <c r="P1147" s="7" t="str">
        <f ca="1">VLOOKUP($O1147,Role!$A:$B,2,FALSE)</f>
        <v>Intern</v>
      </c>
      <c r="Q1147" s="6" t="str">
        <f ca="1" xml:space="preserve">
IF($O1147 = 11 + N("Analyst"),
    RANDBETWEEN(5, 7) + N("Jr, Pleno, Sr"),
    ""
)</f>
        <v/>
      </c>
      <c r="R1147" s="7" t="str">
        <f ca="1" xml:space="preserve">
IF($Q1147 &lt;&gt; "",
    VLOOKUP($Q1147,Level!$A:$B,2,FALSE),
    ""
)</f>
        <v/>
      </c>
      <c r="S1147" s="1" t="e">
        <f ca="1" xml:space="preserve">
IF($O1147 = 5 + N("Presidente"),
    27000,
    IF($O1147 = 6 + N("Vice-presidente"),
        23000,
        IF(OR($O1147 = 8, $O1147= 13, $O1147 = 12) + N("Secretária bilíngue ou coordenador ou especialista"),
            8000,
            IF($O1147 = 7 + N("Diretor"),
                15000,
                IF($O1147 = 14 + N("Gerente"),
                    12000,
                    IF($O1147 = 9 + N("Estagiário"),
                        705,
                        IF($O1147 = 10 + N("Trainee"),
                            805,
                            IF($O1147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IF($K1147 = 7,
  500,
  IF($K1147 = 8,
    1000,
    IF($K1147 = 9,
      1500,
      IF($K1147 = 10,
        2000,
        0
      )
    )
  )
)
+
N("Adicional no salário por área")
+
IF($M1147 = 14 + N("Tecnologia da Informação"),
  120,
  IF($M1147 = 16 + N("Vendas"),
    110,
    IF($M1147 = 15 + N("Jurídico"),
      100,
      IF(OR($M1147 = 8, $M1147 = 9, $M1147 = 11) + N("Recursos humanos ou comercial ou comunicação e marketing"),
        80,
        0
      )
    )
  )
)
+
N("Adicionando pegadinha")
+
IF(AND($M1147 = 16, $K1147 = 9, $O1147 = 11, $Q1147 = 5) + N("Se for de vendas, com mestrado, analista sênior"),
  IF(#REF! = 5,
    100,
    0
  )
  +
  IF($I1147 = "M",
    200,
    0
  ),
  0
)</f>
        <v>#NUM!</v>
      </c>
    </row>
    <row r="1148" spans="1:19" ht="14.25" customHeight="1" x14ac:dyDescent="0.2">
      <c r="A1148" s="7" t="s">
        <v>94</v>
      </c>
      <c r="B1148" s="5">
        <f>ROW()</f>
        <v>1148</v>
      </c>
      <c r="C1148" s="6" t="b">
        <v>1</v>
      </c>
      <c r="D1148" s="7" t="e">
        <f ca="1">IF($B1148 = 1 + N("Presidente"),
    127,
    IF($B1148 = 2 + N("Vice-Presidente"),
        72,
        IF($B1148 = 3 + N("Secretária bilíngue"),
            13,
            RANDBETWEEN(5,COUNT(#REF!) + 1)
        )
    )
)</f>
        <v>#NUM!</v>
      </c>
      <c r="E1148" s="7" t="e">
        <f ca="1">VLOOKUP($D1148,#REF!,2,FALSE)</f>
        <v>#NUM!</v>
      </c>
      <c r="F1148" s="7" t="e">
        <f ca="1" xml:space="preserve">
IF($B1148 = 1,
    0,
    RANDBETWEEN(5,COUNT(#REF!) + 1)
)</f>
        <v>#NUM!</v>
      </c>
      <c r="G1148" s="7" t="e">
        <f ca="1" xml:space="preserve">
IF($B1148 = 1 + N("Presidente"),
    "de Orléans e Bragança",
    VLOOKUP($F1148,#REF!,2,FALSE) &amp; " " &amp; VLOOKUP(RANDBETWEEN(5,COUNT(#REF!) + 1),#REF!,2,FALSE)
)</f>
        <v>#NUM!</v>
      </c>
      <c r="H1148" s="7" t="s">
        <v>1244</v>
      </c>
      <c r="I1148" s="7" t="s">
        <v>5</v>
      </c>
      <c r="J1148" s="8">
        <f ca="1" xml:space="preserve">
IF($O1148 = 5 + N("CEO"),
    TODAY() - 16340,
    IF($O1148 = 8 + N("Secretary"),
        RANDBETWEEN(TODAY() - 12418.5, TODAY()-6574.5),
        IF(OR($O1148 = 7, $O1148 = 14),
            RANDBETWEEN(TODAY() - 16071, TODAY() - 8766),
            IF(OR($O1148 = 13, $O1148 = 12, $O1148 = 11),
                RANDBETWEEN(TODAY() - 27393.75, TODAY() - 12783.75),
                RANDBETWEEN(TODAY() - 27393.75, TODAY()-10957.5)
            )
        )
    )
)</f>
        <v>30204</v>
      </c>
      <c r="K1148" s="6">
        <f ca="1" xml:space="preserve">
IF(OR($O1148 = 5, $O1148 = 6) + N("Se for presidente ou vice-presidente"),
    10 + N("Doutor"),
    IF($O1148 = 7 + N("Se for diretor"),
        RANDBETWEEN(8,10) + N("Graduate school or Master’s degree or Doctorate"),
        IF($O1148 = 14 + N("If a manager"),
            RANDBETWEEN(7,9),
            IF(OR($O1148 = 13, $O1148 = 12, $O1148 = 11) + N("If coordinator or specialist or analyst"),
                RANDBETWEEN(7,8),
                7
            )
        )
    )
)</f>
        <v>7</v>
      </c>
      <c r="L1148" s="8" t="str">
        <f ca="1">VLOOKUP($K1148,Education!$A:$B,2,FALSE)</f>
        <v>Undergraduate degree</v>
      </c>
      <c r="M1148" s="7" t="e">
        <f ca="1" xml:space="preserve">
  IF(OR($O1148 = 5, $O1148 = 6, $O1148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8" s="7" t="e">
        <f ca="1">VLOOKUP($M1148,Department!$A:$B,2,FALSE)</f>
        <v>#NUM!</v>
      </c>
      <c r="O1148" s="6">
        <f t="shared" ca="1" si="17"/>
        <v>11</v>
      </c>
      <c r="P1148" s="7" t="str">
        <f ca="1">VLOOKUP($O1148,Role!$A:$B,2,FALSE)</f>
        <v>Analyst</v>
      </c>
      <c r="Q1148" s="6">
        <f ca="1" xml:space="preserve">
IF($O1148 = 11 + N("Analyst"),
    RANDBETWEEN(5, 7) + N("Jr, Pleno, Sr"),
    ""
)</f>
        <v>5</v>
      </c>
      <c r="R1148" s="7" t="e">
        <f ca="1" xml:space="preserve">
IF($Q1148 &lt;&gt; "",
    VLOOKUP($Q1148,Level!$A:$B,2,FALSE),
    ""
)</f>
        <v>#N/A</v>
      </c>
      <c r="S1148" s="1" t="e">
        <f ca="1" xml:space="preserve">
IF($O1148 = 5 + N("Presidente"),
    27000,
    IF($O1148 = 6 + N("Vice-presidente"),
        23000,
        IF(OR($O1148 = 8, $O1148= 13, $O1148 = 12) + N("Secretária bilíngue ou coordenador ou especialista"),
            8000,
            IF($O1148 = 7 + N("Diretor"),
                15000,
                IF($O1148 = 14 + N("Gerente"),
                    12000,
                    IF($O1148 = 9 + N("Estagiário"),
                        705,
                        IF($O1148 = 10 + N("Trainee"),
                            805,
                            IF($O1148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IF($K1148 = 7,
  500,
  IF($K1148 = 8,
    1000,
    IF($K1148 = 9,
      1500,
      IF($K1148 = 10,
        2000,
        0
      )
    )
  )
)
+
N("Adicional no salário por área")
+
IF($M1148 = 14 + N("Tecnologia da Informação"),
  120,
  IF($M1148 = 16 + N("Vendas"),
    110,
    IF($M1148 = 15 + N("Jurídico"),
      100,
      IF(OR($M1148 = 8, $M1148 = 9, $M1148 = 11) + N("Recursos humanos ou comercial ou comunicação e marketing"),
        80,
        0
      )
    )
  )
)
+
N("Adicionando pegadinha")
+
IF(AND($M1148 = 16, $K1148 = 9, $O1148 = 11, $Q1148 = 5) + N("Se for de vendas, com mestrado, analista sênior"),
  IF(#REF! = 5,
    100,
    0
  )
  +
  IF($I1148 = "M",
    200,
    0
  ),
  0
)</f>
        <v>#NUM!</v>
      </c>
    </row>
    <row r="1149" spans="1:19" ht="14.25" customHeight="1" x14ac:dyDescent="0.2">
      <c r="A1149" s="7" t="s">
        <v>94</v>
      </c>
      <c r="B1149" s="5">
        <f>ROW()</f>
        <v>1149</v>
      </c>
      <c r="C1149" s="6" t="b">
        <v>1</v>
      </c>
      <c r="D1149" s="7" t="e">
        <f ca="1">IF($B1149 = 1 + N("Presidente"),
    127,
    IF($B1149 = 2 + N("Vice-Presidente"),
        72,
        IF($B1149 = 3 + N("Secretária bilíngue"),
            13,
            RANDBETWEEN(5,COUNT(#REF!) + 1)
        )
    )
)</f>
        <v>#NUM!</v>
      </c>
      <c r="E1149" s="7" t="e">
        <f ca="1">VLOOKUP($D1149,#REF!,2,FALSE)</f>
        <v>#NUM!</v>
      </c>
      <c r="F1149" s="7" t="e">
        <f ca="1" xml:space="preserve">
IF($B1149 = 1,
    0,
    RANDBETWEEN(5,COUNT(#REF!) + 1)
)</f>
        <v>#NUM!</v>
      </c>
      <c r="G1149" s="7" t="e">
        <f ca="1" xml:space="preserve">
IF($B1149 = 1 + N("Presidente"),
    "de Orléans e Bragança",
    VLOOKUP($F1149,#REF!,2,FALSE) &amp; " " &amp; VLOOKUP(RANDBETWEEN(5,COUNT(#REF!) + 1),#REF!,2,FALSE)
)</f>
        <v>#NUM!</v>
      </c>
      <c r="H1149" s="7" t="s">
        <v>1245</v>
      </c>
      <c r="I1149" s="7" t="s">
        <v>6</v>
      </c>
      <c r="J1149" s="8">
        <f ca="1" xml:space="preserve">
IF($O1149 = 5 + N("CEO"),
    TODAY() - 16340,
    IF($O1149 = 8 + N("Secretary"),
        RANDBETWEEN(TODAY() - 12418.5, TODAY()-6574.5),
        IF(OR($O1149 = 7, $O1149 = 14),
            RANDBETWEEN(TODAY() - 16071, TODAY() - 8766),
            IF(OR($O1149 = 13, $O1149 = 12, $O1149 = 11),
                RANDBETWEEN(TODAY() - 27393.75, TODAY() - 12783.75),
                RANDBETWEEN(TODAY() - 27393.75, TODAY()-10957.5)
            )
        )
    )
)</f>
        <v>17732</v>
      </c>
      <c r="K1149" s="6">
        <f ca="1" xml:space="preserve">
IF(OR($O1149 = 5, $O1149 = 6) + N("Se for presidente ou vice-presidente"),
    10 + N("Doutor"),
    IF($O1149 = 7 + N("Se for diretor"),
        RANDBETWEEN(8,10) + N("Graduate school or Master’s degree or Doctorate"),
        IF($O1149 = 14 + N("If a manager"),
            RANDBETWEEN(7,9),
            IF(OR($O1149 = 13, $O1149 = 12, $O1149 = 11) + N("If coordinator or specialist or analyst"),
                RANDBETWEEN(7,8),
                7
            )
        )
    )
)</f>
        <v>7</v>
      </c>
      <c r="L1149" s="8" t="str">
        <f ca="1">VLOOKUP($K1149,Education!$A:$B,2,FALSE)</f>
        <v>Undergraduate degree</v>
      </c>
      <c r="M1149" s="7" t="e">
        <f ca="1" xml:space="preserve">
  IF(OR($O1149 = 5, $O1149 = 6, $O1149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49" s="7" t="e">
        <f ca="1">VLOOKUP($M1149,Department!$A:$B,2,FALSE)</f>
        <v>#NUM!</v>
      </c>
      <c r="O1149" s="6">
        <f t="shared" ca="1" si="17"/>
        <v>10</v>
      </c>
      <c r="P1149" s="7" t="str">
        <f ca="1">VLOOKUP($O1149,Role!$A:$B,2,FALSE)</f>
        <v>Trainee</v>
      </c>
      <c r="Q1149" s="6" t="str">
        <f ca="1" xml:space="preserve">
IF($O1149 = 11 + N("Analyst"),
    RANDBETWEEN(5, 7) + N("Jr, Pleno, Sr"),
    ""
)</f>
        <v/>
      </c>
      <c r="R1149" s="7" t="str">
        <f ca="1" xml:space="preserve">
IF($Q1149 &lt;&gt; "",
    VLOOKUP($Q1149,Level!$A:$B,2,FALSE),
    ""
)</f>
        <v/>
      </c>
      <c r="S1149" s="1" t="e">
        <f ca="1" xml:space="preserve">
IF($O1149 = 5 + N("Presidente"),
    27000,
    IF($O1149 = 6 + N("Vice-presidente"),
        23000,
        IF(OR($O1149 = 8, $O1149= 13, $O1149 = 12) + N("Secretária bilíngue ou coordenador ou especialista"),
            8000,
            IF($O1149 = 7 + N("Diretor"),
                15000,
                IF($O1149 = 14 + N("Gerente"),
                    12000,
                    IF($O1149 = 9 + N("Estagiário"),
                        705,
                        IF($O1149 = 10 + N("Trainee"),
                            805,
                            IF($O1149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IF($K1149 = 7,
  500,
  IF($K1149 = 8,
    1000,
    IF($K1149 = 9,
      1500,
      IF($K1149 = 10,
        2000,
        0
      )
    )
  )
)
+
N("Adicional no salário por área")
+
IF($M1149 = 14 + N("Tecnologia da Informação"),
  120,
  IF($M1149 = 16 + N("Vendas"),
    110,
    IF($M1149 = 15 + N("Jurídico"),
      100,
      IF(OR($M1149 = 8, $M1149 = 9, $M1149 = 11) + N("Recursos humanos ou comercial ou comunicação e marketing"),
        80,
        0
      )
    )
  )
)
+
N("Adicionando pegadinha")
+
IF(AND($M1149 = 16, $K1149 = 9, $O1149 = 11, $Q1149 = 5) + N("Se for de vendas, com mestrado, analista sênior"),
  IF(#REF! = 5,
    100,
    0
  )
  +
  IF($I1149 = "M",
    200,
    0
  ),
  0
)</f>
        <v>#NUM!</v>
      </c>
    </row>
    <row r="1150" spans="1:19" ht="14.25" customHeight="1" x14ac:dyDescent="0.2">
      <c r="A1150" s="7" t="s">
        <v>94</v>
      </c>
      <c r="B1150" s="5">
        <f>ROW()</f>
        <v>1150</v>
      </c>
      <c r="C1150" s="6" t="b">
        <v>1</v>
      </c>
      <c r="D1150" s="7" t="e">
        <f ca="1">IF($B1150 = 1 + N("Presidente"),
    127,
    IF($B1150 = 2 + N("Vice-Presidente"),
        72,
        IF($B1150 = 3 + N("Secretária bilíngue"),
            13,
            RANDBETWEEN(5,COUNT(#REF!) + 1)
        )
    )
)</f>
        <v>#NUM!</v>
      </c>
      <c r="E1150" s="7" t="e">
        <f ca="1">VLOOKUP($D1150,#REF!,2,FALSE)</f>
        <v>#NUM!</v>
      </c>
      <c r="F1150" s="7" t="e">
        <f ca="1" xml:space="preserve">
IF($B1150 = 1,
    0,
    RANDBETWEEN(5,COUNT(#REF!) + 1)
)</f>
        <v>#NUM!</v>
      </c>
      <c r="G1150" s="7" t="e">
        <f ca="1" xml:space="preserve">
IF($B1150 = 1 + N("Presidente"),
    "de Orléans e Bragança",
    VLOOKUP($F1150,#REF!,2,FALSE) &amp; " " &amp; VLOOKUP(RANDBETWEEN(5,COUNT(#REF!) + 1),#REF!,2,FALSE)
)</f>
        <v>#NUM!</v>
      </c>
      <c r="H1150" s="7" t="s">
        <v>1246</v>
      </c>
      <c r="I1150" s="7" t="s">
        <v>6</v>
      </c>
      <c r="J1150" s="8">
        <f ca="1" xml:space="preserve">
IF($O1150 = 5 + N("CEO"),
    TODAY() - 16340,
    IF($O1150 = 8 + N("Secretary"),
        RANDBETWEEN(TODAY() - 12418.5, TODAY()-6574.5),
        IF(OR($O1150 = 7, $O1150 = 14),
            RANDBETWEEN(TODAY() - 16071, TODAY() - 8766),
            IF(OR($O1150 = 13, $O1150 = 12, $O1150 = 11),
                RANDBETWEEN(TODAY() - 27393.75, TODAY() - 12783.75),
                RANDBETWEEN(TODAY() - 27393.75, TODAY()-10957.5)
            )
        )
    )
)</f>
        <v>18680</v>
      </c>
      <c r="K1150" s="6">
        <f ca="1" xml:space="preserve">
IF(OR($O1150 = 5, $O1150 = 6) + N("Se for presidente ou vice-presidente"),
    10 + N("Doutor"),
    IF($O1150 = 7 + N("Se for diretor"),
        RANDBETWEEN(8,10) + N("Graduate school or Master’s degree or Doctorate"),
        IF($O1150 = 14 + N("If a manager"),
            RANDBETWEEN(7,9),
            IF(OR($O1150 = 13, $O1150 = 12, $O1150 = 11) + N("If coordinator or specialist or analyst"),
                RANDBETWEEN(7,8),
                7
            )
        )
    )
)</f>
        <v>7</v>
      </c>
      <c r="L1150" s="8" t="str">
        <f ca="1">VLOOKUP($K1150,Education!$A:$B,2,FALSE)</f>
        <v>Undergraduate degree</v>
      </c>
      <c r="M1150" s="7" t="e">
        <f ca="1" xml:space="preserve">
  IF(OR($O1150 = 5, $O1150 = 6, $O1150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0" s="7" t="e">
        <f ca="1">VLOOKUP($M1150,Department!$A:$B,2,FALSE)</f>
        <v>#NUM!</v>
      </c>
      <c r="O1150" s="6">
        <f t="shared" ca="1" si="17"/>
        <v>11</v>
      </c>
      <c r="P1150" s="7" t="str">
        <f ca="1">VLOOKUP($O1150,Role!$A:$B,2,FALSE)</f>
        <v>Analyst</v>
      </c>
      <c r="Q1150" s="6">
        <f ca="1" xml:space="preserve">
IF($O1150 = 11 + N("Analyst"),
    RANDBETWEEN(5, 7) + N("Jr, Pleno, Sr"),
    ""
)</f>
        <v>5</v>
      </c>
      <c r="R1150" s="7" t="e">
        <f ca="1" xml:space="preserve">
IF($Q1150 &lt;&gt; "",
    VLOOKUP($Q1150,Level!$A:$B,2,FALSE),
    ""
)</f>
        <v>#N/A</v>
      </c>
      <c r="S1150" s="1" t="e">
        <f ca="1" xml:space="preserve">
IF($O1150 = 5 + N("Presidente"),
    27000,
    IF($O1150 = 6 + N("Vice-presidente"),
        23000,
        IF(OR($O1150 = 8, $O1150= 13, $O1150 = 12) + N("Secretária bilíngue ou coordenador ou especialista"),
            8000,
            IF($O1150 = 7 + N("Diretor"),
                15000,
                IF($O1150 = 14 + N("Gerente"),
                    12000,
                    IF($O1150 = 9 + N("Estagiário"),
                        705,
                        IF($O1150 = 10 + N("Trainee"),
                            805,
                            IF($O1150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IF($K1150 = 7,
  500,
  IF($K1150 = 8,
    1000,
    IF($K1150 = 9,
      1500,
      IF($K1150 = 10,
        2000,
        0
      )
    )
  )
)
+
N("Adicional no salário por área")
+
IF($M1150 = 14 + N("Tecnologia da Informação"),
  120,
  IF($M1150 = 16 + N("Vendas"),
    110,
    IF($M1150 = 15 + N("Jurídico"),
      100,
      IF(OR($M1150 = 8, $M1150 = 9, $M1150 = 11) + N("Recursos humanos ou comercial ou comunicação e marketing"),
        80,
        0
      )
    )
  )
)
+
N("Adicionando pegadinha")
+
IF(AND($M1150 = 16, $K1150 = 9, $O1150 = 11, $Q1150 = 5) + N("Se for de vendas, com mestrado, analista sênior"),
  IF(#REF! = 5,
    100,
    0
  )
  +
  IF($I1150 = "M",
    200,
    0
  ),
  0
)</f>
        <v>#NUM!</v>
      </c>
    </row>
    <row r="1151" spans="1:19" ht="14.25" customHeight="1" x14ac:dyDescent="0.2">
      <c r="A1151" s="7" t="s">
        <v>94</v>
      </c>
      <c r="B1151" s="5">
        <f>ROW()</f>
        <v>1151</v>
      </c>
      <c r="C1151" s="6" t="b">
        <v>1</v>
      </c>
      <c r="D1151" s="7" t="e">
        <f ca="1">IF($B1151 = 1 + N("Presidente"),
    127,
    IF($B1151 = 2 + N("Vice-Presidente"),
        72,
        IF($B1151 = 3 + N("Secretária bilíngue"),
            13,
            RANDBETWEEN(5,COUNT(#REF!) + 1)
        )
    )
)</f>
        <v>#NUM!</v>
      </c>
      <c r="E1151" s="7" t="e">
        <f ca="1">VLOOKUP($D1151,#REF!,2,FALSE)</f>
        <v>#NUM!</v>
      </c>
      <c r="F1151" s="7" t="e">
        <f ca="1" xml:space="preserve">
IF($B1151 = 1,
    0,
    RANDBETWEEN(5,COUNT(#REF!) + 1)
)</f>
        <v>#NUM!</v>
      </c>
      <c r="G1151" s="7" t="e">
        <f ca="1" xml:space="preserve">
IF($B1151 = 1 + N("Presidente"),
    "de Orléans e Bragança",
    VLOOKUP($F1151,#REF!,2,FALSE) &amp; " " &amp; VLOOKUP(RANDBETWEEN(5,COUNT(#REF!) + 1),#REF!,2,FALSE)
)</f>
        <v>#NUM!</v>
      </c>
      <c r="H1151" s="7" t="s">
        <v>1247</v>
      </c>
      <c r="I1151" s="7" t="s">
        <v>5</v>
      </c>
      <c r="J1151" s="8">
        <f ca="1" xml:space="preserve">
IF($O1151 = 5 + N("CEO"),
    TODAY() - 16340,
    IF($O1151 = 8 + N("Secretary"),
        RANDBETWEEN(TODAY() - 12418.5, TODAY()-6574.5),
        IF(OR($O1151 = 7, $O1151 = 14),
            RANDBETWEEN(TODAY() - 16071, TODAY() - 8766),
            IF(OR($O1151 = 13, $O1151 = 12, $O1151 = 11),
                RANDBETWEEN(TODAY() - 27393.75, TODAY() - 12783.75),
                RANDBETWEEN(TODAY() - 27393.75, TODAY()-10957.5)
            )
        )
    )
)</f>
        <v>28347</v>
      </c>
      <c r="K1151" s="6">
        <f ca="1" xml:space="preserve">
IF(OR($O1151 = 5, $O1151 = 6) + N("Se for presidente ou vice-presidente"),
    10 + N("Doutor"),
    IF($O1151 = 7 + N("Se for diretor"),
        RANDBETWEEN(8,10) + N("Graduate school or Master’s degree or Doctorate"),
        IF($O1151 = 14 + N("If a manager"),
            RANDBETWEEN(7,9),
            IF(OR($O1151 = 13, $O1151 = 12, $O1151 = 11) + N("If coordinator or specialist or analyst"),
                RANDBETWEEN(7,8),
                7
            )
        )
    )
)</f>
        <v>7</v>
      </c>
      <c r="L1151" s="8" t="str">
        <f ca="1">VLOOKUP($K1151,Education!$A:$B,2,FALSE)</f>
        <v>Undergraduate degree</v>
      </c>
      <c r="M1151" s="7" t="e">
        <f ca="1" xml:space="preserve">
  IF(OR($O1151 = 5, $O1151 = 6, $O1151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1" s="7" t="e">
        <f ca="1">VLOOKUP($M1151,Department!$A:$B,2,FALSE)</f>
        <v>#NUM!</v>
      </c>
      <c r="O1151" s="6">
        <f t="shared" ca="1" si="17"/>
        <v>10</v>
      </c>
      <c r="P1151" s="7" t="str">
        <f ca="1">VLOOKUP($O1151,Role!$A:$B,2,FALSE)</f>
        <v>Trainee</v>
      </c>
      <c r="Q1151" s="6" t="str">
        <f ca="1" xml:space="preserve">
IF($O1151 = 11 + N("Analyst"),
    RANDBETWEEN(5, 7) + N("Jr, Pleno, Sr"),
    ""
)</f>
        <v/>
      </c>
      <c r="R1151" s="7" t="str">
        <f ca="1" xml:space="preserve">
IF($Q1151 &lt;&gt; "",
    VLOOKUP($Q1151,Level!$A:$B,2,FALSE),
    ""
)</f>
        <v/>
      </c>
      <c r="S1151" s="1" t="e">
        <f ca="1" xml:space="preserve">
IF($O1151 = 5 + N("Presidente"),
    27000,
    IF($O1151 = 6 + N("Vice-presidente"),
        23000,
        IF(OR($O1151 = 8, $O1151= 13, $O1151 = 12) + N("Secretária bilíngue ou coordenador ou especialista"),
            8000,
            IF($O1151 = 7 + N("Diretor"),
                15000,
                IF($O1151 = 14 + N("Gerente"),
                    12000,
                    IF($O1151 = 9 + N("Estagiário"),
                        705,
                        IF($O1151 = 10 + N("Trainee"),
                            805,
                            IF($O1151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IF($K1151 = 7,
  500,
  IF($K1151 = 8,
    1000,
    IF($K1151 = 9,
      1500,
      IF($K1151 = 10,
        2000,
        0
      )
    )
  )
)
+
N("Adicional no salário por área")
+
IF($M1151 = 14 + N("Tecnologia da Informação"),
  120,
  IF($M1151 = 16 + N("Vendas"),
    110,
    IF($M1151 = 15 + N("Jurídico"),
      100,
      IF(OR($M1151 = 8, $M1151 = 9, $M1151 = 11) + N("Recursos humanos ou comercial ou comunicação e marketing"),
        80,
        0
      )
    )
  )
)
+
N("Adicionando pegadinha")
+
IF(AND($M1151 = 16, $K1151 = 9, $O1151 = 11, $Q1151 = 5) + N("Se for de vendas, com mestrado, analista sênior"),
  IF(#REF! = 5,
    100,
    0
  )
  +
  IF($I1151 = "M",
    200,
    0
  ),
  0
)</f>
        <v>#NUM!</v>
      </c>
    </row>
    <row r="1152" spans="1:19" ht="14.25" customHeight="1" x14ac:dyDescent="0.2">
      <c r="A1152" s="7" t="s">
        <v>94</v>
      </c>
      <c r="B1152" s="5">
        <f>ROW()</f>
        <v>1152</v>
      </c>
      <c r="C1152" s="6" t="b">
        <v>1</v>
      </c>
      <c r="D1152" s="7" t="e">
        <f ca="1">IF($B1152 = 1 + N("Presidente"),
    127,
    IF($B1152 = 2 + N("Vice-Presidente"),
        72,
        IF($B1152 = 3 + N("Secretária bilíngue"),
            13,
            RANDBETWEEN(5,COUNT(#REF!) + 1)
        )
    )
)</f>
        <v>#NUM!</v>
      </c>
      <c r="E1152" s="7" t="e">
        <f ca="1">VLOOKUP($D1152,#REF!,2,FALSE)</f>
        <v>#NUM!</v>
      </c>
      <c r="F1152" s="7" t="e">
        <f ca="1" xml:space="preserve">
IF($B1152 = 1,
    0,
    RANDBETWEEN(5,COUNT(#REF!) + 1)
)</f>
        <v>#NUM!</v>
      </c>
      <c r="G1152" s="7" t="e">
        <f ca="1" xml:space="preserve">
IF($B1152 = 1 + N("Presidente"),
    "de Orléans e Bragança",
    VLOOKUP($F1152,#REF!,2,FALSE) &amp; " " &amp; VLOOKUP(RANDBETWEEN(5,COUNT(#REF!) + 1),#REF!,2,FALSE)
)</f>
        <v>#NUM!</v>
      </c>
      <c r="H1152" s="7" t="s">
        <v>1248</v>
      </c>
      <c r="I1152" s="7" t="s">
        <v>6</v>
      </c>
      <c r="J1152" s="8">
        <f ca="1" xml:space="preserve">
IF($O1152 = 5 + N("CEO"),
    TODAY() - 16340,
    IF($O1152 = 8 + N("Secretary"),
        RANDBETWEEN(TODAY() - 12418.5, TODAY()-6574.5),
        IF(OR($O1152 = 7, $O1152 = 14),
            RANDBETWEEN(TODAY() - 16071, TODAY() - 8766),
            IF(OR($O1152 = 13, $O1152 = 12, $O1152 = 11),
                RANDBETWEEN(TODAY() - 27393.75, TODAY() - 12783.75),
                RANDBETWEEN(TODAY() - 27393.75, TODAY()-10957.5)
            )
        )
    )
)</f>
        <v>18952</v>
      </c>
      <c r="K1152" s="6">
        <f ca="1" xml:space="preserve">
IF(OR($O1152 = 5, $O1152 = 6) + N("Se for presidente ou vice-presidente"),
    10 + N("Doutor"),
    IF($O1152 = 7 + N("Se for diretor"),
        RANDBETWEEN(8,10) + N("Graduate school or Master’s degree or Doctorate"),
        IF($O1152 = 14 + N("If a manager"),
            RANDBETWEEN(7,9),
            IF(OR($O1152 = 13, $O1152 = 12, $O1152 = 11) + N("If coordinator or specialist or analyst"),
                RANDBETWEEN(7,8),
                7
            )
        )
    )
)</f>
        <v>8</v>
      </c>
      <c r="L1152" s="8" t="str">
        <f ca="1">VLOOKUP($K1152,Education!$A:$B,2,FALSE)</f>
        <v>Graduate school</v>
      </c>
      <c r="M1152" s="7" t="e">
        <f ca="1" xml:space="preserve">
  IF(OR($O1152 = 5, $O1152 = 6, $O1152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2" s="7" t="e">
        <f ca="1">VLOOKUP($M1152,Department!$A:$B,2,FALSE)</f>
        <v>#NUM!</v>
      </c>
      <c r="O1152" s="6">
        <f t="shared" ca="1" si="17"/>
        <v>11</v>
      </c>
      <c r="P1152" s="7" t="str">
        <f ca="1">VLOOKUP($O1152,Role!$A:$B,2,FALSE)</f>
        <v>Analyst</v>
      </c>
      <c r="Q1152" s="6">
        <f ca="1" xml:space="preserve">
IF($O1152 = 11 + N("Analyst"),
    RANDBETWEEN(5, 7) + N("Jr, Pleno, Sr"),
    ""
)</f>
        <v>7</v>
      </c>
      <c r="R1152" s="7" t="e">
        <f ca="1" xml:space="preserve">
IF($Q1152 &lt;&gt; "",
    VLOOKUP($Q1152,Level!$A:$B,2,FALSE),
    ""
)</f>
        <v>#N/A</v>
      </c>
      <c r="S1152" s="1" t="e">
        <f ca="1" xml:space="preserve">
IF($O1152 = 5 + N("Presidente"),
    27000,
    IF($O1152 = 6 + N("Vice-presidente"),
        23000,
        IF(OR($O1152 = 8, $O1152= 13, $O1152 = 12) + N("Secretária bilíngue ou coordenador ou especialista"),
            8000,
            IF($O1152 = 7 + N("Diretor"),
                15000,
                IF($O1152 = 14 + N("Gerente"),
                    12000,
                    IF($O1152 = 9 + N("Estagiário"),
                        705,
                        IF($O1152 = 10 + N("Trainee"),
                            805,
                            IF($O1152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IF($K1152 = 7,
  500,
  IF($K1152 = 8,
    1000,
    IF($K1152 = 9,
      1500,
      IF($K1152 = 10,
        2000,
        0
      )
    )
  )
)
+
N("Adicional no salário por área")
+
IF($M1152 = 14 + N("Tecnologia da Informação"),
  120,
  IF($M1152 = 16 + N("Vendas"),
    110,
    IF($M1152 = 15 + N("Jurídico"),
      100,
      IF(OR($M1152 = 8, $M1152 = 9, $M1152 = 11) + N("Recursos humanos ou comercial ou comunicação e marketing"),
        80,
        0
      )
    )
  )
)
+
N("Adicionando pegadinha")
+
IF(AND($M1152 = 16, $K1152 = 9, $O1152 = 11, $Q1152 = 5) + N("Se for de vendas, com mestrado, analista sênior"),
  IF(#REF! = 5,
    100,
    0
  )
  +
  IF($I1152 = "M",
    200,
    0
  ),
  0
)</f>
        <v>#NUM!</v>
      </c>
    </row>
    <row r="1153" spans="1:19" ht="14.25" customHeight="1" x14ac:dyDescent="0.2">
      <c r="A1153" s="7" t="s">
        <v>94</v>
      </c>
      <c r="B1153" s="5">
        <f>ROW()</f>
        <v>1153</v>
      </c>
      <c r="C1153" s="6" t="b">
        <v>1</v>
      </c>
      <c r="D1153" s="7" t="e">
        <f ca="1">IF($B1153 = 1 + N("Presidente"),
    127,
    IF($B1153 = 2 + N("Vice-Presidente"),
        72,
        IF($B1153 = 3 + N("Secretária bilíngue"),
            13,
            RANDBETWEEN(5,COUNT(#REF!) + 1)
        )
    )
)</f>
        <v>#NUM!</v>
      </c>
      <c r="E1153" s="7" t="e">
        <f ca="1">VLOOKUP($D1153,#REF!,2,FALSE)</f>
        <v>#NUM!</v>
      </c>
      <c r="F1153" s="7" t="e">
        <f ca="1" xml:space="preserve">
IF($B1153 = 1,
    0,
    RANDBETWEEN(5,COUNT(#REF!) + 1)
)</f>
        <v>#NUM!</v>
      </c>
      <c r="G1153" s="7" t="e">
        <f ca="1" xml:space="preserve">
IF($B1153 = 1 + N("Presidente"),
    "de Orléans e Bragança",
    VLOOKUP($F1153,#REF!,2,FALSE) &amp; " " &amp; VLOOKUP(RANDBETWEEN(5,COUNT(#REF!) + 1),#REF!,2,FALSE)
)</f>
        <v>#NUM!</v>
      </c>
      <c r="H1153" s="7" t="s">
        <v>1249</v>
      </c>
      <c r="I1153" s="7" t="s">
        <v>5</v>
      </c>
      <c r="J1153" s="8">
        <f ca="1" xml:space="preserve">
IF($O1153 = 5 + N("CEO"),
    TODAY() - 16340,
    IF($O1153 = 8 + N("Secretary"),
        RANDBETWEEN(TODAY() - 12418.5, TODAY()-6574.5),
        IF(OR($O1153 = 7, $O1153 = 14),
            RANDBETWEEN(TODAY() - 16071, TODAY() - 8766),
            IF(OR($O1153 = 13, $O1153 = 12, $O1153 = 11),
                RANDBETWEEN(TODAY() - 27393.75, TODAY() - 12783.75),
                RANDBETWEEN(TODAY() - 27393.75, TODAY()-10957.5)
            )
        )
    )
)</f>
        <v>17957</v>
      </c>
      <c r="K1153" s="6">
        <f ca="1" xml:space="preserve">
IF(OR($O1153 = 5, $O1153 = 6) + N("Se for presidente ou vice-presidente"),
    10 + N("Doutor"),
    IF($O1153 = 7 + N("Se for diretor"),
        RANDBETWEEN(8,10) + N("Graduate school or Master’s degree or Doctorate"),
        IF($O1153 = 14 + N("If a manager"),
            RANDBETWEEN(7,9),
            IF(OR($O1153 = 13, $O1153 = 12, $O1153 = 11) + N("If coordinator or specialist or analyst"),
                RANDBETWEEN(7,8),
                7
            )
        )
    )
)</f>
        <v>7</v>
      </c>
      <c r="L1153" s="8" t="str">
        <f ca="1">VLOOKUP($K1153,Education!$A:$B,2,FALSE)</f>
        <v>Undergraduate degree</v>
      </c>
      <c r="M1153" s="7" t="e">
        <f ca="1" xml:space="preserve">
  IF(OR($O1153 = 5, $O1153 = 6, $O1153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3" s="7" t="e">
        <f ca="1">VLOOKUP($M1153,Department!$A:$B,2,FALSE)</f>
        <v>#NUM!</v>
      </c>
      <c r="O1153" s="6">
        <f t="shared" ca="1" si="17"/>
        <v>9</v>
      </c>
      <c r="P1153" s="7" t="str">
        <f ca="1">VLOOKUP($O1153,Role!$A:$B,2,FALSE)</f>
        <v>Intern</v>
      </c>
      <c r="Q1153" s="6" t="str">
        <f ca="1" xml:space="preserve">
IF($O1153 = 11 + N("Analyst"),
    RANDBETWEEN(5, 7) + N("Jr, Pleno, Sr"),
    ""
)</f>
        <v/>
      </c>
      <c r="R1153" s="7" t="str">
        <f ca="1" xml:space="preserve">
IF($Q1153 &lt;&gt; "",
    VLOOKUP($Q1153,Level!$A:$B,2,FALSE),
    ""
)</f>
        <v/>
      </c>
      <c r="S1153" s="1" t="e">
        <f ca="1" xml:space="preserve">
IF($O1153 = 5 + N("Presidente"),
    27000,
    IF($O1153 = 6 + N("Vice-presidente"),
        23000,
        IF(OR($O1153 = 8, $O1153= 13, $O1153 = 12) + N("Secretária bilíngue ou coordenador ou especialista"),
            8000,
            IF($O1153 = 7 + N("Diretor"),
                15000,
                IF($O1153 = 14 + N("Gerente"),
                    12000,
                    IF($O1153 = 9 + N("Estagiário"),
                        705,
                        IF($O1153 = 10 + N("Trainee"),
                            805,
                            IF($O1153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IF($K1153 = 7,
  500,
  IF($K1153 = 8,
    1000,
    IF($K1153 = 9,
      1500,
      IF($K1153 = 10,
        2000,
        0
      )
    )
  )
)
+
N("Adicional no salário por área")
+
IF($M1153 = 14 + N("Tecnologia da Informação"),
  120,
  IF($M1153 = 16 + N("Vendas"),
    110,
    IF($M1153 = 15 + N("Jurídico"),
      100,
      IF(OR($M1153 = 8, $M1153 = 9, $M1153 = 11) + N("Recursos humanos ou comercial ou comunicação e marketing"),
        80,
        0
      )
    )
  )
)
+
N("Adicionando pegadinha")
+
IF(AND($M1153 = 16, $K1153 = 9, $O1153 = 11, $Q1153 = 5) + N("Se for de vendas, com mestrado, analista sênior"),
  IF(#REF! = 5,
    100,
    0
  )
  +
  IF($I1153 = "M",
    200,
    0
  ),
  0
)</f>
        <v>#NUM!</v>
      </c>
    </row>
    <row r="1154" spans="1:19" ht="14.25" customHeight="1" x14ac:dyDescent="0.2">
      <c r="A1154" s="7" t="s">
        <v>94</v>
      </c>
      <c r="B1154" s="5">
        <f>ROW()</f>
        <v>1154</v>
      </c>
      <c r="C1154" s="6" t="b">
        <v>1</v>
      </c>
      <c r="D1154" s="7" t="e">
        <f ca="1">IF($B1154 = 1 + N("Presidente"),
    127,
    IF($B1154 = 2 + N("Vice-Presidente"),
        72,
        IF($B1154 = 3 + N("Secretária bilíngue"),
            13,
            RANDBETWEEN(5,COUNT(#REF!) + 1)
        )
    )
)</f>
        <v>#NUM!</v>
      </c>
      <c r="E1154" s="7" t="e">
        <f ca="1">VLOOKUP($D1154,#REF!,2,FALSE)</f>
        <v>#NUM!</v>
      </c>
      <c r="F1154" s="7" t="e">
        <f ca="1" xml:space="preserve">
IF($B1154 = 1,
    0,
    RANDBETWEEN(5,COUNT(#REF!) + 1)
)</f>
        <v>#NUM!</v>
      </c>
      <c r="G1154" s="7" t="e">
        <f ca="1" xml:space="preserve">
IF($B1154 = 1 + N("Presidente"),
    "de Orléans e Bragança",
    VLOOKUP($F1154,#REF!,2,FALSE) &amp; " " &amp; VLOOKUP(RANDBETWEEN(5,COUNT(#REF!) + 1),#REF!,2,FALSE)
)</f>
        <v>#NUM!</v>
      </c>
      <c r="H1154" s="7" t="s">
        <v>1250</v>
      </c>
      <c r="I1154" s="7" t="s">
        <v>6</v>
      </c>
      <c r="J1154" s="8">
        <f ca="1" xml:space="preserve">
IF($O1154 = 5 + N("CEO"),
    TODAY() - 16340,
    IF($O1154 = 8 + N("Secretary"),
        RANDBETWEEN(TODAY() - 12418.5, TODAY()-6574.5),
        IF(OR($O1154 = 7, $O1154 = 14),
            RANDBETWEEN(TODAY() - 16071, TODAY() - 8766),
            IF(OR($O1154 = 13, $O1154 = 12, $O1154 = 11),
                RANDBETWEEN(TODAY() - 27393.75, TODAY() - 12783.75),
                RANDBETWEEN(TODAY() - 27393.75, TODAY()-10957.5)
            )
        )
    )
)</f>
        <v>21485</v>
      </c>
      <c r="K1154" s="6">
        <f ca="1" xml:space="preserve">
IF(OR($O1154 = 5, $O1154 = 6) + N("Se for presidente ou vice-presidente"),
    10 + N("Doutor"),
    IF($O1154 = 7 + N("Se for diretor"),
        RANDBETWEEN(8,10) + N("Graduate school or Master’s degree or Doctorate"),
        IF($O1154 = 14 + N("If a manager"),
            RANDBETWEEN(7,9),
            IF(OR($O1154 = 13, $O1154 = 12, $O1154 = 11) + N("If coordinator or specialist or analyst"),
                RANDBETWEEN(7,8),
                7
            )
        )
    )
)</f>
        <v>7</v>
      </c>
      <c r="L1154" s="8" t="str">
        <f ca="1">VLOOKUP($K1154,Education!$A:$B,2,FALSE)</f>
        <v>Undergraduate degree</v>
      </c>
      <c r="M1154" s="7" t="e">
        <f ca="1" xml:space="preserve">
  IF(OR($O1154 = 5, $O1154 = 6, $O1154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4" s="7" t="e">
        <f ca="1">VLOOKUP($M1154,Department!$A:$B,2,FALSE)</f>
        <v>#NUM!</v>
      </c>
      <c r="O1154" s="6">
        <f t="shared" ca="1" si="17"/>
        <v>11</v>
      </c>
      <c r="P1154" s="7" t="str">
        <f ca="1">VLOOKUP($O1154,Role!$A:$B,2,FALSE)</f>
        <v>Analyst</v>
      </c>
      <c r="Q1154" s="6">
        <f ca="1" xml:space="preserve">
IF($O1154 = 11 + N("Analyst"),
    RANDBETWEEN(5, 7) + N("Jr, Pleno, Sr"),
    ""
)</f>
        <v>7</v>
      </c>
      <c r="R1154" s="7" t="e">
        <f ca="1" xml:space="preserve">
IF($Q1154 &lt;&gt; "",
    VLOOKUP($Q1154,Level!$A:$B,2,FALSE),
    ""
)</f>
        <v>#N/A</v>
      </c>
      <c r="S1154" s="1" t="e">
        <f ca="1" xml:space="preserve">
IF($O1154 = 5 + N("Presidente"),
    27000,
    IF($O1154 = 6 + N("Vice-presidente"),
        23000,
        IF(OR($O1154 = 8, $O1154= 13, $O1154 = 12) + N("Secretária bilíngue ou coordenador ou especialista"),
            8000,
            IF($O1154 = 7 + N("Diretor"),
                15000,
                IF($O1154 = 14 + N("Gerente"),
                    12000,
                    IF($O1154 = 9 + N("Estagiário"),
                        705,
                        IF($O1154 = 10 + N("Trainee"),
                            805,
                            IF($O1154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IF($K1154 = 7,
  500,
  IF($K1154 = 8,
    1000,
    IF($K1154 = 9,
      1500,
      IF($K1154 = 10,
        2000,
        0
      )
    )
  )
)
+
N("Adicional no salário por área")
+
IF($M1154 = 14 + N("Tecnologia da Informação"),
  120,
  IF($M1154 = 16 + N("Vendas"),
    110,
    IF($M1154 = 15 + N("Jurídico"),
      100,
      IF(OR($M1154 = 8, $M1154 = 9, $M1154 = 11) + N("Recursos humanos ou comercial ou comunicação e marketing"),
        80,
        0
      )
    )
  )
)
+
N("Adicionando pegadinha")
+
IF(AND($M1154 = 16, $K1154 = 9, $O1154 = 11, $Q1154 = 5) + N("Se for de vendas, com mestrado, analista sênior"),
  IF(#REF! = 5,
    100,
    0
  )
  +
  IF($I1154 = "M",
    200,
    0
  ),
  0
)</f>
        <v>#NUM!</v>
      </c>
    </row>
    <row r="1155" spans="1:19" ht="14.25" customHeight="1" x14ac:dyDescent="0.2">
      <c r="A1155" s="7" t="s">
        <v>94</v>
      </c>
      <c r="B1155" s="5">
        <f>ROW()</f>
        <v>1155</v>
      </c>
      <c r="C1155" s="6" t="b">
        <v>1</v>
      </c>
      <c r="D1155" s="7" t="e">
        <f ca="1">IF($B1155 = 1 + N("Presidente"),
    127,
    IF($B1155 = 2 + N("Vice-Presidente"),
        72,
        IF($B1155 = 3 + N("Secretária bilíngue"),
            13,
            RANDBETWEEN(5,COUNT(#REF!) + 1)
        )
    )
)</f>
        <v>#NUM!</v>
      </c>
      <c r="E1155" s="7" t="e">
        <f ca="1">VLOOKUP($D1155,#REF!,2,FALSE)</f>
        <v>#NUM!</v>
      </c>
      <c r="F1155" s="7" t="e">
        <f ca="1" xml:space="preserve">
IF($B1155 = 1,
    0,
    RANDBETWEEN(5,COUNT(#REF!) + 1)
)</f>
        <v>#NUM!</v>
      </c>
      <c r="G1155" s="7" t="e">
        <f ca="1" xml:space="preserve">
IF($B1155 = 1 + N("Presidente"),
    "de Orléans e Bragança",
    VLOOKUP($F1155,#REF!,2,FALSE) &amp; " " &amp; VLOOKUP(RANDBETWEEN(5,COUNT(#REF!) + 1),#REF!,2,FALSE)
)</f>
        <v>#NUM!</v>
      </c>
      <c r="H1155" s="7" t="s">
        <v>1251</v>
      </c>
      <c r="I1155" s="7" t="s">
        <v>6</v>
      </c>
      <c r="J1155" s="8">
        <f ca="1" xml:space="preserve">
IF($O1155 = 5 + N("CEO"),
    TODAY() - 16340,
    IF($O1155 = 8 + N("Secretary"),
        RANDBETWEEN(TODAY() - 12418.5, TODAY()-6574.5),
        IF(OR($O1155 = 7, $O1155 = 14),
            RANDBETWEEN(TODAY() - 16071, TODAY() - 8766),
            IF(OR($O1155 = 13, $O1155 = 12, $O1155 = 11),
                RANDBETWEEN(TODAY() - 27393.75, TODAY() - 12783.75),
                RANDBETWEEN(TODAY() - 27393.75, TODAY()-10957.5)
            )
        )
    )
)</f>
        <v>27344</v>
      </c>
      <c r="K1155" s="6">
        <f ca="1" xml:space="preserve">
IF(OR($O1155 = 5, $O1155 = 6) + N("Se for presidente ou vice-presidente"),
    10 + N("Doutor"),
    IF($O1155 = 7 + N("Se for diretor"),
        RANDBETWEEN(8,10) + N("Graduate school or Master’s degree or Doctorate"),
        IF($O1155 = 14 + N("If a manager"),
            RANDBETWEEN(7,9),
            IF(OR($O1155 = 13, $O1155 = 12, $O1155 = 11) + N("If coordinator or specialist or analyst"),
                RANDBETWEEN(7,8),
                7
            )
        )
    )
)</f>
        <v>7</v>
      </c>
      <c r="L1155" s="8" t="str">
        <f ca="1">VLOOKUP($K1155,Education!$A:$B,2,FALSE)</f>
        <v>Undergraduate degree</v>
      </c>
      <c r="M1155" s="7" t="e">
        <f ca="1" xml:space="preserve">
  IF(OR($O1155 = 5, $O1155 = 6, $O1155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5" s="7" t="e">
        <f ca="1">VLOOKUP($M1155,Department!$A:$B,2,FALSE)</f>
        <v>#NUM!</v>
      </c>
      <c r="O1155" s="6">
        <f t="shared" ref="O1155:O1218" ca="1" si="18" xml:space="preserve">
IF($B1155 = 1 + N("Se matrícula for 1"),
  5 + N("Presidente"),
  IF($B1155 = 2 + N("Se matrícula for 2"),
    6 + N("Vice-presidente"),
    IF($B1155 = 3 + N("Se matrícula for 3"),
      8 + N("Secretária bilíngue"),
      IF(AND($B1155 &gt;= 4, $B1155 &lt;=14),
        7 + N("Diretor"),
        IF(AND($B1155 &gt;= 15, $B1155 &lt;= 25),
          14 + N("Manager"),
          IF(AND($B1155 &gt;= 26, $B1155 &lt;= 36),
            13 + N("Coordinador"),
            IF(AND($B1155 &gt;= 37, $B1155 &lt;= 47),
              12 + N("Especialista"),
                IF(MOD($B1155,2) = 0,
                  11 + N("Analista"),
                  RANDBETWEEN(9,10) + N("Estagiário ou Trainee")
                )
            )
          )
        )
      )
    )
  )
)</f>
        <v>10</v>
      </c>
      <c r="P1155" s="7" t="str">
        <f ca="1">VLOOKUP($O1155,Role!$A:$B,2,FALSE)</f>
        <v>Trainee</v>
      </c>
      <c r="Q1155" s="6" t="str">
        <f ca="1" xml:space="preserve">
IF($O1155 = 11 + N("Analyst"),
    RANDBETWEEN(5, 7) + N("Jr, Pleno, Sr"),
    ""
)</f>
        <v/>
      </c>
      <c r="R1155" s="7" t="str">
        <f ca="1" xml:space="preserve">
IF($Q1155 &lt;&gt; "",
    VLOOKUP($Q1155,Level!$A:$B,2,FALSE),
    ""
)</f>
        <v/>
      </c>
      <c r="S1155" s="1" t="e">
        <f ca="1" xml:space="preserve">
IF($O1155 = 5 + N("Presidente"),
    27000,
    IF($O1155 = 6 + N("Vice-presidente"),
        23000,
        IF(OR($O1155 = 8, $O1155= 13, $O1155 = 12) + N("Secretária bilíngue ou coordenador ou especialista"),
            8000,
            IF($O1155 = 7 + N("Diretor"),
                15000,
                IF($O1155 = 14 + N("Gerente"),
                    12000,
                    IF($O1155 = 9 + N("Estagiário"),
                        705,
                        IF($O1155 = 10 + N("Trainee"),
                            805,
                            IF($O1155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IF($K1155 = 7,
  500,
  IF($K1155 = 8,
    1000,
    IF($K1155 = 9,
      1500,
      IF($K1155 = 10,
        2000,
        0
      )
    )
  )
)
+
N("Adicional no salário por área")
+
IF($M1155 = 14 + N("Tecnologia da Informação"),
  120,
  IF($M1155 = 16 + N("Vendas"),
    110,
    IF($M1155 = 15 + N("Jurídico"),
      100,
      IF(OR($M1155 = 8, $M1155 = 9, $M1155 = 11) + N("Recursos humanos ou comercial ou comunicação e marketing"),
        80,
        0
      )
    )
  )
)
+
N("Adicionando pegadinha")
+
IF(AND($M1155 = 16, $K1155 = 9, $O1155 = 11, $Q1155 = 5) + N("Se for de vendas, com mestrado, analista sênior"),
  IF(#REF! = 5,
    100,
    0
  )
  +
  IF($I1155 = "M",
    200,
    0
  ),
  0
)</f>
        <v>#NUM!</v>
      </c>
    </row>
    <row r="1156" spans="1:19" ht="14.25" customHeight="1" x14ac:dyDescent="0.2">
      <c r="A1156" s="7" t="s">
        <v>94</v>
      </c>
      <c r="B1156" s="5">
        <f>ROW()</f>
        <v>1156</v>
      </c>
      <c r="C1156" s="6" t="b">
        <v>1</v>
      </c>
      <c r="D1156" s="7" t="e">
        <f ca="1">IF($B1156 = 1 + N("Presidente"),
    127,
    IF($B1156 = 2 + N("Vice-Presidente"),
        72,
        IF($B1156 = 3 + N("Secretária bilíngue"),
            13,
            RANDBETWEEN(5,COUNT(#REF!) + 1)
        )
    )
)</f>
        <v>#NUM!</v>
      </c>
      <c r="E1156" s="7" t="e">
        <f ca="1">VLOOKUP($D1156,#REF!,2,FALSE)</f>
        <v>#NUM!</v>
      </c>
      <c r="F1156" s="7" t="e">
        <f ca="1" xml:space="preserve">
IF($B1156 = 1,
    0,
    RANDBETWEEN(5,COUNT(#REF!) + 1)
)</f>
        <v>#NUM!</v>
      </c>
      <c r="G1156" s="7" t="e">
        <f ca="1" xml:space="preserve">
IF($B1156 = 1 + N("Presidente"),
    "de Orléans e Bragança",
    VLOOKUP($F1156,#REF!,2,FALSE) &amp; " " &amp; VLOOKUP(RANDBETWEEN(5,COUNT(#REF!) + 1),#REF!,2,FALSE)
)</f>
        <v>#NUM!</v>
      </c>
      <c r="H1156" s="7" t="s">
        <v>1252</v>
      </c>
      <c r="I1156" s="7" t="s">
        <v>6</v>
      </c>
      <c r="J1156" s="8">
        <f ca="1" xml:space="preserve">
IF($O1156 = 5 + N("CEO"),
    TODAY() - 16340,
    IF($O1156 = 8 + N("Secretary"),
        RANDBETWEEN(TODAY() - 12418.5, TODAY()-6574.5),
        IF(OR($O1156 = 7, $O1156 = 14),
            RANDBETWEEN(TODAY() - 16071, TODAY() - 8766),
            IF(OR($O1156 = 13, $O1156 = 12, $O1156 = 11),
                RANDBETWEEN(TODAY() - 27393.75, TODAY() - 12783.75),
                RANDBETWEEN(TODAY() - 27393.75, TODAY()-10957.5)
            )
        )
    )
)</f>
        <v>28897</v>
      </c>
      <c r="K1156" s="6">
        <f ca="1" xml:space="preserve">
IF(OR($O1156 = 5, $O1156 = 6) + N("Se for presidente ou vice-presidente"),
    10 + N("Doutor"),
    IF($O1156 = 7 + N("Se for diretor"),
        RANDBETWEEN(8,10) + N("Graduate school or Master’s degree or Doctorate"),
        IF($O1156 = 14 + N("If a manager"),
            RANDBETWEEN(7,9),
            IF(OR($O1156 = 13, $O1156 = 12, $O1156 = 11) + N("If coordinator or specialist or analyst"),
                RANDBETWEEN(7,8),
                7
            )
        )
    )
)</f>
        <v>7</v>
      </c>
      <c r="L1156" s="8" t="str">
        <f ca="1">VLOOKUP($K1156,Education!$A:$B,2,FALSE)</f>
        <v>Undergraduate degree</v>
      </c>
      <c r="M1156" s="7" t="e">
        <f ca="1" xml:space="preserve">
  IF(OR($O1156 = 5, $O1156 = 6, $O1156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6" s="7" t="e">
        <f ca="1">VLOOKUP($M1156,Department!$A:$B,2,FALSE)</f>
        <v>#NUM!</v>
      </c>
      <c r="O1156" s="6">
        <f t="shared" ca="1" si="18"/>
        <v>11</v>
      </c>
      <c r="P1156" s="7" t="str">
        <f ca="1">VLOOKUP($O1156,Role!$A:$B,2,FALSE)</f>
        <v>Analyst</v>
      </c>
      <c r="Q1156" s="6">
        <f ca="1" xml:space="preserve">
IF($O1156 = 11 + N("Analyst"),
    RANDBETWEEN(5, 7) + N("Jr, Pleno, Sr"),
    ""
)</f>
        <v>7</v>
      </c>
      <c r="R1156" s="7" t="e">
        <f ca="1" xml:space="preserve">
IF($Q1156 &lt;&gt; "",
    VLOOKUP($Q1156,Level!$A:$B,2,FALSE),
    ""
)</f>
        <v>#N/A</v>
      </c>
      <c r="S1156" s="1" t="e">
        <f ca="1" xml:space="preserve">
IF($O1156 = 5 + N("Presidente"),
    27000,
    IF($O1156 = 6 + N("Vice-presidente"),
        23000,
        IF(OR($O1156 = 8, $O1156= 13, $O1156 = 12) + N("Secretária bilíngue ou coordenador ou especialista"),
            8000,
            IF($O1156 = 7 + N("Diretor"),
                15000,
                IF($O1156 = 14 + N("Gerente"),
                    12000,
                    IF($O1156 = 9 + N("Estagiário"),
                        705,
                        IF($O1156 = 10 + N("Trainee"),
                            805,
                            IF($O1156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IF($K1156 = 7,
  500,
  IF($K1156 = 8,
    1000,
    IF($K1156 = 9,
      1500,
      IF($K1156 = 10,
        2000,
        0
      )
    )
  )
)
+
N("Adicional no salário por área")
+
IF($M1156 = 14 + N("Tecnologia da Informação"),
  120,
  IF($M1156 = 16 + N("Vendas"),
    110,
    IF($M1156 = 15 + N("Jurídico"),
      100,
      IF(OR($M1156 = 8, $M1156 = 9, $M1156 = 11) + N("Recursos humanos ou comercial ou comunicação e marketing"),
        80,
        0
      )
    )
  )
)
+
N("Adicionando pegadinha")
+
IF(AND($M1156 = 16, $K1156 = 9, $O1156 = 11, $Q1156 = 5) + N("Se for de vendas, com mestrado, analista sênior"),
  IF(#REF! = 5,
    100,
    0
  )
  +
  IF($I1156 = "M",
    200,
    0
  ),
  0
)</f>
        <v>#NUM!</v>
      </c>
    </row>
    <row r="1157" spans="1:19" ht="14.25" customHeight="1" x14ac:dyDescent="0.2">
      <c r="A1157" s="7" t="s">
        <v>94</v>
      </c>
      <c r="B1157" s="5">
        <f>ROW()</f>
        <v>1157</v>
      </c>
      <c r="C1157" s="6" t="b">
        <v>1</v>
      </c>
      <c r="D1157" s="7" t="e">
        <f ca="1">IF($B1157 = 1 + N("Presidente"),
    127,
    IF($B1157 = 2 + N("Vice-Presidente"),
        72,
        IF($B1157 = 3 + N("Secretária bilíngue"),
            13,
            RANDBETWEEN(5,COUNT(#REF!) + 1)
        )
    )
)</f>
        <v>#NUM!</v>
      </c>
      <c r="E1157" s="7" t="e">
        <f ca="1">VLOOKUP($D1157,#REF!,2,FALSE)</f>
        <v>#NUM!</v>
      </c>
      <c r="F1157" s="7" t="e">
        <f ca="1" xml:space="preserve">
IF($B1157 = 1,
    0,
    RANDBETWEEN(5,COUNT(#REF!) + 1)
)</f>
        <v>#NUM!</v>
      </c>
      <c r="G1157" s="7" t="e">
        <f ca="1" xml:space="preserve">
IF($B1157 = 1 + N("Presidente"),
    "de Orléans e Bragança",
    VLOOKUP($F1157,#REF!,2,FALSE) &amp; " " &amp; VLOOKUP(RANDBETWEEN(5,COUNT(#REF!) + 1),#REF!,2,FALSE)
)</f>
        <v>#NUM!</v>
      </c>
      <c r="H1157" s="7" t="s">
        <v>1253</v>
      </c>
      <c r="I1157" s="7" t="s">
        <v>6</v>
      </c>
      <c r="J1157" s="8">
        <f ca="1" xml:space="preserve">
IF($O1157 = 5 + N("CEO"),
    TODAY() - 16340,
    IF($O1157 = 8 + N("Secretary"),
        RANDBETWEEN(TODAY() - 12418.5, TODAY()-6574.5),
        IF(OR($O1157 = 7, $O1157 = 14),
            RANDBETWEEN(TODAY() - 16071, TODAY() - 8766),
            IF(OR($O1157 = 13, $O1157 = 12, $O1157 = 11),
                RANDBETWEEN(TODAY() - 27393.75, TODAY() - 12783.75),
                RANDBETWEEN(TODAY() - 27393.75, TODAY()-10957.5)
            )
        )
    )
)</f>
        <v>19388</v>
      </c>
      <c r="K1157" s="6">
        <f ca="1" xml:space="preserve">
IF(OR($O1157 = 5, $O1157 = 6) + N("Se for presidente ou vice-presidente"),
    10 + N("Doutor"),
    IF($O1157 = 7 + N("Se for diretor"),
        RANDBETWEEN(8,10) + N("Graduate school or Master’s degree or Doctorate"),
        IF($O1157 = 14 + N("If a manager"),
            RANDBETWEEN(7,9),
            IF(OR($O1157 = 13, $O1157 = 12, $O1157 = 11) + N("If coordinator or specialist or analyst"),
                RANDBETWEEN(7,8),
                7
            )
        )
    )
)</f>
        <v>7</v>
      </c>
      <c r="L1157" s="8" t="str">
        <f ca="1">VLOOKUP($K1157,Education!$A:$B,2,FALSE)</f>
        <v>Undergraduate degree</v>
      </c>
      <c r="M1157" s="7" t="e">
        <f ca="1" xml:space="preserve">
  IF(OR($O1157 = 5, $O1157 = 6, $O1157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7" s="7" t="e">
        <f ca="1">VLOOKUP($M1157,Department!$A:$B,2,FALSE)</f>
        <v>#NUM!</v>
      </c>
      <c r="O1157" s="6">
        <f t="shared" ca="1" si="18"/>
        <v>9</v>
      </c>
      <c r="P1157" s="7" t="str">
        <f ca="1">VLOOKUP($O1157,Role!$A:$B,2,FALSE)</f>
        <v>Intern</v>
      </c>
      <c r="Q1157" s="6" t="str">
        <f ca="1" xml:space="preserve">
IF($O1157 = 11 + N("Analyst"),
    RANDBETWEEN(5, 7) + N("Jr, Pleno, Sr"),
    ""
)</f>
        <v/>
      </c>
      <c r="R1157" s="7" t="str">
        <f ca="1" xml:space="preserve">
IF($Q1157 &lt;&gt; "",
    VLOOKUP($Q1157,Level!$A:$B,2,FALSE),
    ""
)</f>
        <v/>
      </c>
      <c r="S1157" s="1" t="e">
        <f ca="1" xml:space="preserve">
IF($O1157 = 5 + N("Presidente"),
    27000,
    IF($O1157 = 6 + N("Vice-presidente"),
        23000,
        IF(OR($O1157 = 8, $O1157= 13, $O1157 = 12) + N("Secretária bilíngue ou coordenador ou especialista"),
            8000,
            IF($O1157 = 7 + N("Diretor"),
                15000,
                IF($O1157 = 14 + N("Gerente"),
                    12000,
                    IF($O1157 = 9 + N("Estagiário"),
                        705,
                        IF($O1157 = 10 + N("Trainee"),
                            805,
                            IF($O1157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IF($K1157 = 7,
  500,
  IF($K1157 = 8,
    1000,
    IF($K1157 = 9,
      1500,
      IF($K1157 = 10,
        2000,
        0
      )
    )
  )
)
+
N("Adicional no salário por área")
+
IF($M1157 = 14 + N("Tecnologia da Informação"),
  120,
  IF($M1157 = 16 + N("Vendas"),
    110,
    IF($M1157 = 15 + N("Jurídico"),
      100,
      IF(OR($M1157 = 8, $M1157 = 9, $M1157 = 11) + N("Recursos humanos ou comercial ou comunicação e marketing"),
        80,
        0
      )
    )
  )
)
+
N("Adicionando pegadinha")
+
IF(AND($M1157 = 16, $K1157 = 9, $O1157 = 11, $Q1157 = 5) + N("Se for de vendas, com mestrado, analista sênior"),
  IF(#REF! = 5,
    100,
    0
  )
  +
  IF($I1157 = "M",
    200,
    0
  ),
  0
)</f>
        <v>#NUM!</v>
      </c>
    </row>
    <row r="1158" spans="1:19" ht="14.25" customHeight="1" x14ac:dyDescent="0.2">
      <c r="A1158" s="7" t="s">
        <v>94</v>
      </c>
      <c r="B1158" s="5">
        <f>ROW()</f>
        <v>1158</v>
      </c>
      <c r="C1158" s="6" t="b">
        <v>1</v>
      </c>
      <c r="D1158" s="7" t="e">
        <f ca="1">IF($B1158 = 1 + N("Presidente"),
    127,
    IF($B1158 = 2 + N("Vice-Presidente"),
        72,
        IF($B1158 = 3 + N("Secretária bilíngue"),
            13,
            RANDBETWEEN(5,COUNT(#REF!) + 1)
        )
    )
)</f>
        <v>#NUM!</v>
      </c>
      <c r="E1158" s="7" t="e">
        <f ca="1">VLOOKUP($D1158,#REF!,2,FALSE)</f>
        <v>#NUM!</v>
      </c>
      <c r="F1158" s="7" t="e">
        <f ca="1" xml:space="preserve">
IF($B1158 = 1,
    0,
    RANDBETWEEN(5,COUNT(#REF!) + 1)
)</f>
        <v>#NUM!</v>
      </c>
      <c r="G1158" s="7" t="e">
        <f ca="1" xml:space="preserve">
IF($B1158 = 1 + N("Presidente"),
    "de Orléans e Bragança",
    VLOOKUP($F1158,#REF!,2,FALSE) &amp; " " &amp; VLOOKUP(RANDBETWEEN(5,COUNT(#REF!) + 1),#REF!,2,FALSE)
)</f>
        <v>#NUM!</v>
      </c>
      <c r="H1158" s="7" t="s">
        <v>1254</v>
      </c>
      <c r="I1158" s="7" t="s">
        <v>5</v>
      </c>
      <c r="J1158" s="8">
        <f ca="1" xml:space="preserve">
IF($O1158 = 5 + N("CEO"),
    TODAY() - 16340,
    IF($O1158 = 8 + N("Secretary"),
        RANDBETWEEN(TODAY() - 12418.5, TODAY()-6574.5),
        IF(OR($O1158 = 7, $O1158 = 14),
            RANDBETWEEN(TODAY() - 16071, TODAY() - 8766),
            IF(OR($O1158 = 13, $O1158 = 12, $O1158 = 11),
                RANDBETWEEN(TODAY() - 27393.75, TODAY() - 12783.75),
                RANDBETWEEN(TODAY() - 27393.75, TODAY()-10957.5)
            )
        )
    )
)</f>
        <v>28325</v>
      </c>
      <c r="K1158" s="6">
        <f ca="1" xml:space="preserve">
IF(OR($O1158 = 5, $O1158 = 6) + N("Se for presidente ou vice-presidente"),
    10 + N("Doutor"),
    IF($O1158 = 7 + N("Se for diretor"),
        RANDBETWEEN(8,10) + N("Graduate school or Master’s degree or Doctorate"),
        IF($O1158 = 14 + N("If a manager"),
            RANDBETWEEN(7,9),
            IF(OR($O1158 = 13, $O1158 = 12, $O1158 = 11) + N("If coordinator or specialist or analyst"),
                RANDBETWEEN(7,8),
                7
            )
        )
    )
)</f>
        <v>7</v>
      </c>
      <c r="L1158" s="8" t="str">
        <f ca="1">VLOOKUP($K1158,Education!$A:$B,2,FALSE)</f>
        <v>Undergraduate degree</v>
      </c>
      <c r="M1158" s="7" t="e">
        <f ca="1" xml:space="preserve">
  IF(OR($O1158 = 5, $O1158 = 6, $O1158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8" s="7" t="e">
        <f ca="1">VLOOKUP($M1158,Department!$A:$B,2,FALSE)</f>
        <v>#NUM!</v>
      </c>
      <c r="O1158" s="6">
        <f t="shared" ca="1" si="18"/>
        <v>11</v>
      </c>
      <c r="P1158" s="7" t="str">
        <f ca="1">VLOOKUP($O1158,Role!$A:$B,2,FALSE)</f>
        <v>Analyst</v>
      </c>
      <c r="Q1158" s="6">
        <f ca="1" xml:space="preserve">
IF($O1158 = 11 + N("Analyst"),
    RANDBETWEEN(5, 7) + N("Jr, Pleno, Sr"),
    ""
)</f>
        <v>7</v>
      </c>
      <c r="R1158" s="7" t="e">
        <f ca="1" xml:space="preserve">
IF($Q1158 &lt;&gt; "",
    VLOOKUP($Q1158,Level!$A:$B,2,FALSE),
    ""
)</f>
        <v>#N/A</v>
      </c>
      <c r="S1158" s="1" t="e">
        <f ca="1" xml:space="preserve">
IF($O1158 = 5 + N("Presidente"),
    27000,
    IF($O1158 = 6 + N("Vice-presidente"),
        23000,
        IF(OR($O1158 = 8, $O1158= 13, $O1158 = 12) + N("Secretária bilíngue ou coordenador ou especialista"),
            8000,
            IF($O1158 = 7 + N("Diretor"),
                15000,
                IF($O1158 = 14 + N("Gerente"),
                    12000,
                    IF($O1158 = 9 + N("Estagiário"),
                        705,
                        IF($O1158 = 10 + N("Trainee"),
                            805,
                            IF($O1158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IF($K1158 = 7,
  500,
  IF($K1158 = 8,
    1000,
    IF($K1158 = 9,
      1500,
      IF($K1158 = 10,
        2000,
        0
      )
    )
  )
)
+
N("Adicional no salário por área")
+
IF($M1158 = 14 + N("Tecnologia da Informação"),
  120,
  IF($M1158 = 16 + N("Vendas"),
    110,
    IF($M1158 = 15 + N("Jurídico"),
      100,
      IF(OR($M1158 = 8, $M1158 = 9, $M1158 = 11) + N("Recursos humanos ou comercial ou comunicação e marketing"),
        80,
        0
      )
    )
  )
)
+
N("Adicionando pegadinha")
+
IF(AND($M1158 = 16, $K1158 = 9, $O1158 = 11, $Q1158 = 5) + N("Se for de vendas, com mestrado, analista sênior"),
  IF(#REF! = 5,
    100,
    0
  )
  +
  IF($I1158 = "M",
    200,
    0
  ),
  0
)</f>
        <v>#NUM!</v>
      </c>
    </row>
    <row r="1159" spans="1:19" ht="14.25" customHeight="1" x14ac:dyDescent="0.2">
      <c r="A1159" s="7" t="s">
        <v>94</v>
      </c>
      <c r="B1159" s="5">
        <f>ROW()</f>
        <v>1159</v>
      </c>
      <c r="C1159" s="6" t="b">
        <v>1</v>
      </c>
      <c r="D1159" s="7" t="e">
        <f ca="1">IF($B1159 = 1 + N("Presidente"),
    127,
    IF($B1159 = 2 + N("Vice-Presidente"),
        72,
        IF($B1159 = 3 + N("Secretária bilíngue"),
            13,
            RANDBETWEEN(5,COUNT(#REF!) + 1)
        )
    )
)</f>
        <v>#NUM!</v>
      </c>
      <c r="E1159" s="7" t="e">
        <f ca="1">VLOOKUP($D1159,#REF!,2,FALSE)</f>
        <v>#NUM!</v>
      </c>
      <c r="F1159" s="7" t="e">
        <f ca="1" xml:space="preserve">
IF($B1159 = 1,
    0,
    RANDBETWEEN(5,COUNT(#REF!) + 1)
)</f>
        <v>#NUM!</v>
      </c>
      <c r="G1159" s="7" t="e">
        <f ca="1" xml:space="preserve">
IF($B1159 = 1 + N("Presidente"),
    "de Orléans e Bragança",
    VLOOKUP($F1159,#REF!,2,FALSE) &amp; " " &amp; VLOOKUP(RANDBETWEEN(5,COUNT(#REF!) + 1),#REF!,2,FALSE)
)</f>
        <v>#NUM!</v>
      </c>
      <c r="H1159" s="7" t="s">
        <v>1255</v>
      </c>
      <c r="I1159" s="7" t="s">
        <v>5</v>
      </c>
      <c r="J1159" s="8">
        <f ca="1" xml:space="preserve">
IF($O1159 = 5 + N("CEO"),
    TODAY() - 16340,
    IF($O1159 = 8 + N("Secretary"),
        RANDBETWEEN(TODAY() - 12418.5, TODAY()-6574.5),
        IF(OR($O1159 = 7, $O1159 = 14),
            RANDBETWEEN(TODAY() - 16071, TODAY() - 8766),
            IF(OR($O1159 = 13, $O1159 = 12, $O1159 = 11),
                RANDBETWEEN(TODAY() - 27393.75, TODAY() - 12783.75),
                RANDBETWEEN(TODAY() - 27393.75, TODAY()-10957.5)
            )
        )
    )
)</f>
        <v>31007</v>
      </c>
      <c r="K1159" s="6">
        <f ca="1" xml:space="preserve">
IF(OR($O1159 = 5, $O1159 = 6) + N("Se for presidente ou vice-presidente"),
    10 + N("Doutor"),
    IF($O1159 = 7 + N("Se for diretor"),
        RANDBETWEEN(8,10) + N("Graduate school or Master’s degree or Doctorate"),
        IF($O1159 = 14 + N("If a manager"),
            RANDBETWEEN(7,9),
            IF(OR($O1159 = 13, $O1159 = 12, $O1159 = 11) + N("If coordinator or specialist or analyst"),
                RANDBETWEEN(7,8),
                7
            )
        )
    )
)</f>
        <v>7</v>
      </c>
      <c r="L1159" s="8" t="str">
        <f ca="1">VLOOKUP($K1159,Education!$A:$B,2,FALSE)</f>
        <v>Undergraduate degree</v>
      </c>
      <c r="M1159" s="7" t="e">
        <f ca="1" xml:space="preserve">
  IF(OR($O1159 = 5, $O1159 = 6, $O1159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59" s="7" t="e">
        <f ca="1">VLOOKUP($M1159,Department!$A:$B,2,FALSE)</f>
        <v>#NUM!</v>
      </c>
      <c r="O1159" s="6">
        <f t="shared" ca="1" si="18"/>
        <v>10</v>
      </c>
      <c r="P1159" s="7" t="str">
        <f ca="1">VLOOKUP($O1159,Role!$A:$B,2,FALSE)</f>
        <v>Trainee</v>
      </c>
      <c r="Q1159" s="6" t="str">
        <f ca="1" xml:space="preserve">
IF($O1159 = 11 + N("Analyst"),
    RANDBETWEEN(5, 7) + N("Jr, Pleno, Sr"),
    ""
)</f>
        <v/>
      </c>
      <c r="R1159" s="7" t="str">
        <f ca="1" xml:space="preserve">
IF($Q1159 &lt;&gt; "",
    VLOOKUP($Q1159,Level!$A:$B,2,FALSE),
    ""
)</f>
        <v/>
      </c>
      <c r="S1159" s="1" t="e">
        <f ca="1" xml:space="preserve">
IF($O1159 = 5 + N("Presidente"),
    27000,
    IF($O1159 = 6 + N("Vice-presidente"),
        23000,
        IF(OR($O1159 = 8, $O1159= 13, $O1159 = 12) + N("Secretária bilíngue ou coordenador ou especialista"),
            8000,
            IF($O1159 = 7 + N("Diretor"),
                15000,
                IF($O1159 = 14 + N("Gerente"),
                    12000,
                    IF($O1159 = 9 + N("Estagiário"),
                        705,
                        IF($O1159 = 10 + N("Trainee"),
                            805,
                            IF($O1159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IF($K1159 = 7,
  500,
  IF($K1159 = 8,
    1000,
    IF($K1159 = 9,
      1500,
      IF($K1159 = 10,
        2000,
        0
      )
    )
  )
)
+
N("Adicional no salário por área")
+
IF($M1159 = 14 + N("Tecnologia da Informação"),
  120,
  IF($M1159 = 16 + N("Vendas"),
    110,
    IF($M1159 = 15 + N("Jurídico"),
      100,
      IF(OR($M1159 = 8, $M1159 = 9, $M1159 = 11) + N("Recursos humanos ou comercial ou comunicação e marketing"),
        80,
        0
      )
    )
  )
)
+
N("Adicionando pegadinha")
+
IF(AND($M1159 = 16, $K1159 = 9, $O1159 = 11, $Q1159 = 5) + N("Se for de vendas, com mestrado, analista sênior"),
  IF(#REF! = 5,
    100,
    0
  )
  +
  IF($I1159 = "M",
    200,
    0
  ),
  0
)</f>
        <v>#NUM!</v>
      </c>
    </row>
    <row r="1160" spans="1:19" ht="14.25" customHeight="1" x14ac:dyDescent="0.2">
      <c r="A1160" s="7" t="s">
        <v>94</v>
      </c>
      <c r="B1160" s="5">
        <f>ROW()</f>
        <v>1160</v>
      </c>
      <c r="C1160" s="6" t="b">
        <v>1</v>
      </c>
      <c r="D1160" s="7" t="e">
        <f ca="1">IF($B1160 = 1 + N("Presidente"),
    127,
    IF($B1160 = 2 + N("Vice-Presidente"),
        72,
        IF($B1160 = 3 + N("Secretária bilíngue"),
            13,
            RANDBETWEEN(5,COUNT(#REF!) + 1)
        )
    )
)</f>
        <v>#NUM!</v>
      </c>
      <c r="E1160" s="7" t="e">
        <f ca="1">VLOOKUP($D1160,#REF!,2,FALSE)</f>
        <v>#NUM!</v>
      </c>
      <c r="F1160" s="7" t="e">
        <f ca="1" xml:space="preserve">
IF($B1160 = 1,
    0,
    RANDBETWEEN(5,COUNT(#REF!) + 1)
)</f>
        <v>#NUM!</v>
      </c>
      <c r="G1160" s="7" t="e">
        <f ca="1" xml:space="preserve">
IF($B1160 = 1 + N("Presidente"),
    "de Orléans e Bragança",
    VLOOKUP($F1160,#REF!,2,FALSE) &amp; " " &amp; VLOOKUP(RANDBETWEEN(5,COUNT(#REF!) + 1),#REF!,2,FALSE)
)</f>
        <v>#NUM!</v>
      </c>
      <c r="H1160" s="7" t="s">
        <v>1256</v>
      </c>
      <c r="I1160" s="7" t="s">
        <v>5</v>
      </c>
      <c r="J1160" s="8">
        <f ca="1" xml:space="preserve">
IF($O1160 = 5 + N("CEO"),
    TODAY() - 16340,
    IF($O1160 = 8 + N("Secretary"),
        RANDBETWEEN(TODAY() - 12418.5, TODAY()-6574.5),
        IF(OR($O1160 = 7, $O1160 = 14),
            RANDBETWEEN(TODAY() - 16071, TODAY() - 8766),
            IF(OR($O1160 = 13, $O1160 = 12, $O1160 = 11),
                RANDBETWEEN(TODAY() - 27393.75, TODAY() - 12783.75),
                RANDBETWEEN(TODAY() - 27393.75, TODAY()-10957.5)
            )
        )
    )
)</f>
        <v>27956</v>
      </c>
      <c r="K1160" s="6">
        <f ca="1" xml:space="preserve">
IF(OR($O1160 = 5, $O1160 = 6) + N("Se for presidente ou vice-presidente"),
    10 + N("Doutor"),
    IF($O1160 = 7 + N("Se for diretor"),
        RANDBETWEEN(8,10) + N("Graduate school or Master’s degree or Doctorate"),
        IF($O1160 = 14 + N("If a manager"),
            RANDBETWEEN(7,9),
            IF(OR($O1160 = 13, $O1160 = 12, $O1160 = 11) + N("If coordinator or specialist or analyst"),
                RANDBETWEEN(7,8),
                7
            )
        )
    )
)</f>
        <v>7</v>
      </c>
      <c r="L1160" s="8" t="str">
        <f ca="1">VLOOKUP($K1160,Education!$A:$B,2,FALSE)</f>
        <v>Undergraduate degree</v>
      </c>
      <c r="M1160" s="7" t="e">
        <f ca="1" xml:space="preserve">
  IF(OR($O1160 = 5, $O1160 = 6, $O1160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0" s="7" t="e">
        <f ca="1">VLOOKUP($M1160,Department!$A:$B,2,FALSE)</f>
        <v>#NUM!</v>
      </c>
      <c r="O1160" s="6">
        <f t="shared" ca="1" si="18"/>
        <v>11</v>
      </c>
      <c r="P1160" s="7" t="str">
        <f ca="1">VLOOKUP($O1160,Role!$A:$B,2,FALSE)</f>
        <v>Analyst</v>
      </c>
      <c r="Q1160" s="6">
        <f ca="1" xml:space="preserve">
IF($O1160 = 11 + N("Analyst"),
    RANDBETWEEN(5, 7) + N("Jr, Pleno, Sr"),
    ""
)</f>
        <v>5</v>
      </c>
      <c r="R1160" s="7" t="e">
        <f ca="1" xml:space="preserve">
IF($Q1160 &lt;&gt; "",
    VLOOKUP($Q1160,Level!$A:$B,2,FALSE),
    ""
)</f>
        <v>#N/A</v>
      </c>
      <c r="S1160" s="1" t="e">
        <f ca="1" xml:space="preserve">
IF($O1160 = 5 + N("Presidente"),
    27000,
    IF($O1160 = 6 + N("Vice-presidente"),
        23000,
        IF(OR($O1160 = 8, $O1160= 13, $O1160 = 12) + N("Secretária bilíngue ou coordenador ou especialista"),
            8000,
            IF($O1160 = 7 + N("Diretor"),
                15000,
                IF($O1160 = 14 + N("Gerente"),
                    12000,
                    IF($O1160 = 9 + N("Estagiário"),
                        705,
                        IF($O1160 = 10 + N("Trainee"),
                            805,
                            IF($O1160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IF($K1160 = 7,
  500,
  IF($K1160 = 8,
    1000,
    IF($K1160 = 9,
      1500,
      IF($K1160 = 10,
        2000,
        0
      )
    )
  )
)
+
N("Adicional no salário por área")
+
IF($M1160 = 14 + N("Tecnologia da Informação"),
  120,
  IF($M1160 = 16 + N("Vendas"),
    110,
    IF($M1160 = 15 + N("Jurídico"),
      100,
      IF(OR($M1160 = 8, $M1160 = 9, $M1160 = 11) + N("Recursos humanos ou comercial ou comunicação e marketing"),
        80,
        0
      )
    )
  )
)
+
N("Adicionando pegadinha")
+
IF(AND($M1160 = 16, $K1160 = 9, $O1160 = 11, $Q1160 = 5) + N("Se for de vendas, com mestrado, analista sênior"),
  IF(#REF! = 5,
    100,
    0
  )
  +
  IF($I1160 = "M",
    200,
    0
  ),
  0
)</f>
        <v>#NUM!</v>
      </c>
    </row>
    <row r="1161" spans="1:19" ht="14.25" customHeight="1" x14ac:dyDescent="0.2">
      <c r="A1161" s="7" t="s">
        <v>94</v>
      </c>
      <c r="B1161" s="5">
        <f>ROW()</f>
        <v>1161</v>
      </c>
      <c r="C1161" s="6" t="b">
        <v>1</v>
      </c>
      <c r="D1161" s="7" t="e">
        <f ca="1">IF($B1161 = 1 + N("Presidente"),
    127,
    IF($B1161 = 2 + N("Vice-Presidente"),
        72,
        IF($B1161 = 3 + N("Secretária bilíngue"),
            13,
            RANDBETWEEN(5,COUNT(#REF!) + 1)
        )
    )
)</f>
        <v>#NUM!</v>
      </c>
      <c r="E1161" s="7" t="e">
        <f ca="1">VLOOKUP($D1161,#REF!,2,FALSE)</f>
        <v>#NUM!</v>
      </c>
      <c r="F1161" s="7" t="e">
        <f ca="1" xml:space="preserve">
IF($B1161 = 1,
    0,
    RANDBETWEEN(5,COUNT(#REF!) + 1)
)</f>
        <v>#NUM!</v>
      </c>
      <c r="G1161" s="7" t="e">
        <f ca="1" xml:space="preserve">
IF($B1161 = 1 + N("Presidente"),
    "de Orléans e Bragança",
    VLOOKUP($F1161,#REF!,2,FALSE) &amp; " " &amp; VLOOKUP(RANDBETWEEN(5,COUNT(#REF!) + 1),#REF!,2,FALSE)
)</f>
        <v>#NUM!</v>
      </c>
      <c r="H1161" s="7" t="s">
        <v>1257</v>
      </c>
      <c r="I1161" s="7" t="s">
        <v>6</v>
      </c>
      <c r="J1161" s="8">
        <f ca="1" xml:space="preserve">
IF($O1161 = 5 + N("CEO"),
    TODAY() - 16340,
    IF($O1161 = 8 + N("Secretary"),
        RANDBETWEEN(TODAY() - 12418.5, TODAY()-6574.5),
        IF(OR($O1161 = 7, $O1161 = 14),
            RANDBETWEEN(TODAY() - 16071, TODAY() - 8766),
            IF(OR($O1161 = 13, $O1161 = 12, $O1161 = 11),
                RANDBETWEEN(TODAY() - 27393.75, TODAY() - 12783.75),
                RANDBETWEEN(TODAY() - 27393.75, TODAY()-10957.5)
            )
        )
    )
)</f>
        <v>23447</v>
      </c>
      <c r="K1161" s="6">
        <f ca="1" xml:space="preserve">
IF(OR($O1161 = 5, $O1161 = 6) + N("Se for presidente ou vice-presidente"),
    10 + N("Doutor"),
    IF($O1161 = 7 + N("Se for diretor"),
        RANDBETWEEN(8,10) + N("Graduate school or Master’s degree or Doctorate"),
        IF($O1161 = 14 + N("If a manager"),
            RANDBETWEEN(7,9),
            IF(OR($O1161 = 13, $O1161 = 12, $O1161 = 11) + N("If coordinator or specialist or analyst"),
                RANDBETWEEN(7,8),
                7
            )
        )
    )
)</f>
        <v>7</v>
      </c>
      <c r="L1161" s="8" t="str">
        <f ca="1">VLOOKUP($K1161,Education!$A:$B,2,FALSE)</f>
        <v>Undergraduate degree</v>
      </c>
      <c r="M1161" s="7" t="e">
        <f ca="1" xml:space="preserve">
  IF(OR($O1161 = 5, $O1161 = 6, $O1161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1" s="7" t="e">
        <f ca="1">VLOOKUP($M1161,Department!$A:$B,2,FALSE)</f>
        <v>#NUM!</v>
      </c>
      <c r="O1161" s="6">
        <f t="shared" ca="1" si="18"/>
        <v>9</v>
      </c>
      <c r="P1161" s="7" t="str">
        <f ca="1">VLOOKUP($O1161,Role!$A:$B,2,FALSE)</f>
        <v>Intern</v>
      </c>
      <c r="Q1161" s="6" t="str">
        <f ca="1" xml:space="preserve">
IF($O1161 = 11 + N("Analyst"),
    RANDBETWEEN(5, 7) + N("Jr, Pleno, Sr"),
    ""
)</f>
        <v/>
      </c>
      <c r="R1161" s="7" t="str">
        <f ca="1" xml:space="preserve">
IF($Q1161 &lt;&gt; "",
    VLOOKUP($Q1161,Level!$A:$B,2,FALSE),
    ""
)</f>
        <v/>
      </c>
      <c r="S1161" s="1" t="e">
        <f ca="1" xml:space="preserve">
IF($O1161 = 5 + N("Presidente"),
    27000,
    IF($O1161 = 6 + N("Vice-presidente"),
        23000,
        IF(OR($O1161 = 8, $O1161= 13, $O1161 = 12) + N("Secretária bilíngue ou coordenador ou especialista"),
            8000,
            IF($O1161 = 7 + N("Diretor"),
                15000,
                IF($O1161 = 14 + N("Gerente"),
                    12000,
                    IF($O1161 = 9 + N("Estagiário"),
                        705,
                        IF($O1161 = 10 + N("Trainee"),
                            805,
                            IF($O1161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IF($K1161 = 7,
  500,
  IF($K1161 = 8,
    1000,
    IF($K1161 = 9,
      1500,
      IF($K1161 = 10,
        2000,
        0
      )
    )
  )
)
+
N("Adicional no salário por área")
+
IF($M1161 = 14 + N("Tecnologia da Informação"),
  120,
  IF($M1161 = 16 + N("Vendas"),
    110,
    IF($M1161 = 15 + N("Jurídico"),
      100,
      IF(OR($M1161 = 8, $M1161 = 9, $M1161 = 11) + N("Recursos humanos ou comercial ou comunicação e marketing"),
        80,
        0
      )
    )
  )
)
+
N("Adicionando pegadinha")
+
IF(AND($M1161 = 16, $K1161 = 9, $O1161 = 11, $Q1161 = 5) + N("Se for de vendas, com mestrado, analista sênior"),
  IF(#REF! = 5,
    100,
    0
  )
  +
  IF($I1161 = "M",
    200,
    0
  ),
  0
)</f>
        <v>#NUM!</v>
      </c>
    </row>
    <row r="1162" spans="1:19" ht="14.25" customHeight="1" x14ac:dyDescent="0.2">
      <c r="A1162" s="7" t="s">
        <v>94</v>
      </c>
      <c r="B1162" s="5">
        <f>ROW()</f>
        <v>1162</v>
      </c>
      <c r="C1162" s="6" t="b">
        <v>1</v>
      </c>
      <c r="D1162" s="7" t="e">
        <f ca="1">IF($B1162 = 1 + N("Presidente"),
    127,
    IF($B1162 = 2 + N("Vice-Presidente"),
        72,
        IF($B1162 = 3 + N("Secretária bilíngue"),
            13,
            RANDBETWEEN(5,COUNT(#REF!) + 1)
        )
    )
)</f>
        <v>#NUM!</v>
      </c>
      <c r="E1162" s="7" t="e">
        <f ca="1">VLOOKUP($D1162,#REF!,2,FALSE)</f>
        <v>#NUM!</v>
      </c>
      <c r="F1162" s="7" t="e">
        <f ca="1" xml:space="preserve">
IF($B1162 = 1,
    0,
    RANDBETWEEN(5,COUNT(#REF!) + 1)
)</f>
        <v>#NUM!</v>
      </c>
      <c r="G1162" s="7" t="e">
        <f ca="1" xml:space="preserve">
IF($B1162 = 1 + N("Presidente"),
    "de Orléans e Bragança",
    VLOOKUP($F1162,#REF!,2,FALSE) &amp; " " &amp; VLOOKUP(RANDBETWEEN(5,COUNT(#REF!) + 1),#REF!,2,FALSE)
)</f>
        <v>#NUM!</v>
      </c>
      <c r="H1162" s="7" t="s">
        <v>1258</v>
      </c>
      <c r="I1162" s="7" t="s">
        <v>6</v>
      </c>
      <c r="J1162" s="8">
        <f ca="1" xml:space="preserve">
IF($O1162 = 5 + N("CEO"),
    TODAY() - 16340,
    IF($O1162 = 8 + N("Secretary"),
        RANDBETWEEN(TODAY() - 12418.5, TODAY()-6574.5),
        IF(OR($O1162 = 7, $O1162 = 14),
            RANDBETWEEN(TODAY() - 16071, TODAY() - 8766),
            IF(OR($O1162 = 13, $O1162 = 12, $O1162 = 11),
                RANDBETWEEN(TODAY() - 27393.75, TODAY() - 12783.75),
                RANDBETWEEN(TODAY() - 27393.75, TODAY()-10957.5)
            )
        )
    )
)</f>
        <v>30113</v>
      </c>
      <c r="K1162" s="6">
        <f ca="1" xml:space="preserve">
IF(OR($O1162 = 5, $O1162 = 6) + N("Se for presidente ou vice-presidente"),
    10 + N("Doutor"),
    IF($O1162 = 7 + N("Se for diretor"),
        RANDBETWEEN(8,10) + N("Graduate school or Master’s degree or Doctorate"),
        IF($O1162 = 14 + N("If a manager"),
            RANDBETWEEN(7,9),
            IF(OR($O1162 = 13, $O1162 = 12, $O1162 = 11) + N("If coordinator or specialist or analyst"),
                RANDBETWEEN(7,8),
                7
            )
        )
    )
)</f>
        <v>7</v>
      </c>
      <c r="L1162" s="8" t="str">
        <f ca="1">VLOOKUP($K1162,Education!$A:$B,2,FALSE)</f>
        <v>Undergraduate degree</v>
      </c>
      <c r="M1162" s="7" t="e">
        <f ca="1" xml:space="preserve">
  IF(OR($O1162 = 5, $O1162 = 6, $O1162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2" s="7" t="e">
        <f ca="1">VLOOKUP($M1162,Department!$A:$B,2,FALSE)</f>
        <v>#NUM!</v>
      </c>
      <c r="O1162" s="6">
        <f t="shared" ca="1" si="18"/>
        <v>11</v>
      </c>
      <c r="P1162" s="7" t="str">
        <f ca="1">VLOOKUP($O1162,Role!$A:$B,2,FALSE)</f>
        <v>Analyst</v>
      </c>
      <c r="Q1162" s="6">
        <f ca="1" xml:space="preserve">
IF($O1162 = 11 + N("Analyst"),
    RANDBETWEEN(5, 7) + N("Jr, Pleno, Sr"),
    ""
)</f>
        <v>7</v>
      </c>
      <c r="R1162" s="7" t="e">
        <f ca="1" xml:space="preserve">
IF($Q1162 &lt;&gt; "",
    VLOOKUP($Q1162,Level!$A:$B,2,FALSE),
    ""
)</f>
        <v>#N/A</v>
      </c>
      <c r="S1162" s="1" t="e">
        <f ca="1" xml:space="preserve">
IF($O1162 = 5 + N("Presidente"),
    27000,
    IF($O1162 = 6 + N("Vice-presidente"),
        23000,
        IF(OR($O1162 = 8, $O1162= 13, $O1162 = 12) + N("Secretária bilíngue ou coordenador ou especialista"),
            8000,
            IF($O1162 = 7 + N("Diretor"),
                15000,
                IF($O1162 = 14 + N("Gerente"),
                    12000,
                    IF($O1162 = 9 + N("Estagiário"),
                        705,
                        IF($O1162 = 10 + N("Trainee"),
                            805,
                            IF($O1162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IF($K1162 = 7,
  500,
  IF($K1162 = 8,
    1000,
    IF($K1162 = 9,
      1500,
      IF($K1162 = 10,
        2000,
        0
      )
    )
  )
)
+
N("Adicional no salário por área")
+
IF($M1162 = 14 + N("Tecnologia da Informação"),
  120,
  IF($M1162 = 16 + N("Vendas"),
    110,
    IF($M1162 = 15 + N("Jurídico"),
      100,
      IF(OR($M1162 = 8, $M1162 = 9, $M1162 = 11) + N("Recursos humanos ou comercial ou comunicação e marketing"),
        80,
        0
      )
    )
  )
)
+
N("Adicionando pegadinha")
+
IF(AND($M1162 = 16, $K1162 = 9, $O1162 = 11, $Q1162 = 5) + N("Se for de vendas, com mestrado, analista sênior"),
  IF(#REF! = 5,
    100,
    0
  )
  +
  IF($I1162 = "M",
    200,
    0
  ),
  0
)</f>
        <v>#NUM!</v>
      </c>
    </row>
    <row r="1163" spans="1:19" ht="14.25" customHeight="1" x14ac:dyDescent="0.2">
      <c r="A1163" s="7" t="s">
        <v>94</v>
      </c>
      <c r="B1163" s="5">
        <f>ROW()</f>
        <v>1163</v>
      </c>
      <c r="C1163" s="6" t="b">
        <v>1</v>
      </c>
      <c r="D1163" s="7" t="e">
        <f ca="1">IF($B1163 = 1 + N("Presidente"),
    127,
    IF($B1163 = 2 + N("Vice-Presidente"),
        72,
        IF($B1163 = 3 + N("Secretária bilíngue"),
            13,
            RANDBETWEEN(5,COUNT(#REF!) + 1)
        )
    )
)</f>
        <v>#NUM!</v>
      </c>
      <c r="E1163" s="7" t="e">
        <f ca="1">VLOOKUP($D1163,#REF!,2,FALSE)</f>
        <v>#NUM!</v>
      </c>
      <c r="F1163" s="7" t="e">
        <f ca="1" xml:space="preserve">
IF($B1163 = 1,
    0,
    RANDBETWEEN(5,COUNT(#REF!) + 1)
)</f>
        <v>#NUM!</v>
      </c>
      <c r="G1163" s="7" t="e">
        <f ca="1" xml:space="preserve">
IF($B1163 = 1 + N("Presidente"),
    "de Orléans e Bragança",
    VLOOKUP($F1163,#REF!,2,FALSE) &amp; " " &amp; VLOOKUP(RANDBETWEEN(5,COUNT(#REF!) + 1),#REF!,2,FALSE)
)</f>
        <v>#NUM!</v>
      </c>
      <c r="H1163" s="7" t="s">
        <v>1259</v>
      </c>
      <c r="I1163" s="7" t="s">
        <v>5</v>
      </c>
      <c r="J1163" s="8">
        <f ca="1" xml:space="preserve">
IF($O1163 = 5 + N("CEO"),
    TODAY() - 16340,
    IF($O1163 = 8 + N("Secretary"),
        RANDBETWEEN(TODAY() - 12418.5, TODAY()-6574.5),
        IF(OR($O1163 = 7, $O1163 = 14),
            RANDBETWEEN(TODAY() - 16071, TODAY() - 8766),
            IF(OR($O1163 = 13, $O1163 = 12, $O1163 = 11),
                RANDBETWEEN(TODAY() - 27393.75, TODAY() - 12783.75),
                RANDBETWEEN(TODAY() - 27393.75, TODAY()-10957.5)
            )
        )
    )
)</f>
        <v>18697</v>
      </c>
      <c r="K1163" s="6">
        <f ca="1" xml:space="preserve">
IF(OR($O1163 = 5, $O1163 = 6) + N("Se for presidente ou vice-presidente"),
    10 + N("Doutor"),
    IF($O1163 = 7 + N("Se for diretor"),
        RANDBETWEEN(8,10) + N("Graduate school or Master’s degree or Doctorate"),
        IF($O1163 = 14 + N("If a manager"),
            RANDBETWEEN(7,9),
            IF(OR($O1163 = 13, $O1163 = 12, $O1163 = 11) + N("If coordinator or specialist or analyst"),
                RANDBETWEEN(7,8),
                7
            )
        )
    )
)</f>
        <v>7</v>
      </c>
      <c r="L1163" s="8" t="str">
        <f ca="1">VLOOKUP($K1163,Education!$A:$B,2,FALSE)</f>
        <v>Undergraduate degree</v>
      </c>
      <c r="M1163" s="7" t="e">
        <f ca="1" xml:space="preserve">
  IF(OR($O1163 = 5, $O1163 = 6, $O1163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3" s="7" t="e">
        <f ca="1">VLOOKUP($M1163,Department!$A:$B,2,FALSE)</f>
        <v>#NUM!</v>
      </c>
      <c r="O1163" s="6">
        <f t="shared" ca="1" si="18"/>
        <v>10</v>
      </c>
      <c r="P1163" s="7" t="str">
        <f ca="1">VLOOKUP($O1163,Role!$A:$B,2,FALSE)</f>
        <v>Trainee</v>
      </c>
      <c r="Q1163" s="6" t="str">
        <f ca="1" xml:space="preserve">
IF($O1163 = 11 + N("Analyst"),
    RANDBETWEEN(5, 7) + N("Jr, Pleno, Sr"),
    ""
)</f>
        <v/>
      </c>
      <c r="R1163" s="7" t="str">
        <f ca="1" xml:space="preserve">
IF($Q1163 &lt;&gt; "",
    VLOOKUP($Q1163,Level!$A:$B,2,FALSE),
    ""
)</f>
        <v/>
      </c>
      <c r="S1163" s="1" t="e">
        <f ca="1" xml:space="preserve">
IF($O1163 = 5 + N("Presidente"),
    27000,
    IF($O1163 = 6 + N("Vice-presidente"),
        23000,
        IF(OR($O1163 = 8, $O1163= 13, $O1163 = 12) + N("Secretária bilíngue ou coordenador ou especialista"),
            8000,
            IF($O1163 = 7 + N("Diretor"),
                15000,
                IF($O1163 = 14 + N("Gerente"),
                    12000,
                    IF($O1163 = 9 + N("Estagiário"),
                        705,
                        IF($O1163 = 10 + N("Trainee"),
                            805,
                            IF($O1163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IF($K1163 = 7,
  500,
  IF($K1163 = 8,
    1000,
    IF($K1163 = 9,
      1500,
      IF($K1163 = 10,
        2000,
        0
      )
    )
  )
)
+
N("Adicional no salário por área")
+
IF($M1163 = 14 + N("Tecnologia da Informação"),
  120,
  IF($M1163 = 16 + N("Vendas"),
    110,
    IF($M1163 = 15 + N("Jurídico"),
      100,
      IF(OR($M1163 = 8, $M1163 = 9, $M1163 = 11) + N("Recursos humanos ou comercial ou comunicação e marketing"),
        80,
        0
      )
    )
  )
)
+
N("Adicionando pegadinha")
+
IF(AND($M1163 = 16, $K1163 = 9, $O1163 = 11, $Q1163 = 5) + N("Se for de vendas, com mestrado, analista sênior"),
  IF(#REF! = 5,
    100,
    0
  )
  +
  IF($I1163 = "M",
    200,
    0
  ),
  0
)</f>
        <v>#NUM!</v>
      </c>
    </row>
    <row r="1164" spans="1:19" ht="14.25" customHeight="1" x14ac:dyDescent="0.2">
      <c r="A1164" s="7" t="s">
        <v>94</v>
      </c>
      <c r="B1164" s="5">
        <f>ROW()</f>
        <v>1164</v>
      </c>
      <c r="C1164" s="6" t="b">
        <v>1</v>
      </c>
      <c r="D1164" s="7" t="e">
        <f ca="1">IF($B1164 = 1 + N("Presidente"),
    127,
    IF($B1164 = 2 + N("Vice-Presidente"),
        72,
        IF($B1164 = 3 + N("Secretária bilíngue"),
            13,
            RANDBETWEEN(5,COUNT(#REF!) + 1)
        )
    )
)</f>
        <v>#NUM!</v>
      </c>
      <c r="E1164" s="7" t="e">
        <f ca="1">VLOOKUP($D1164,#REF!,2,FALSE)</f>
        <v>#NUM!</v>
      </c>
      <c r="F1164" s="7" t="e">
        <f ca="1" xml:space="preserve">
IF($B1164 = 1,
    0,
    RANDBETWEEN(5,COUNT(#REF!) + 1)
)</f>
        <v>#NUM!</v>
      </c>
      <c r="G1164" s="7" t="e">
        <f ca="1" xml:space="preserve">
IF($B1164 = 1 + N("Presidente"),
    "de Orléans e Bragança",
    VLOOKUP($F1164,#REF!,2,FALSE) &amp; " " &amp; VLOOKUP(RANDBETWEEN(5,COUNT(#REF!) + 1),#REF!,2,FALSE)
)</f>
        <v>#NUM!</v>
      </c>
      <c r="H1164" s="7" t="s">
        <v>1260</v>
      </c>
      <c r="I1164" s="7" t="s">
        <v>6</v>
      </c>
      <c r="J1164" s="8">
        <f ca="1" xml:space="preserve">
IF($O1164 = 5 + N("CEO"),
    TODAY() - 16340,
    IF($O1164 = 8 + N("Secretary"),
        RANDBETWEEN(TODAY() - 12418.5, TODAY()-6574.5),
        IF(OR($O1164 = 7, $O1164 = 14),
            RANDBETWEEN(TODAY() - 16071, TODAY() - 8766),
            IF(OR($O1164 = 13, $O1164 = 12, $O1164 = 11),
                RANDBETWEEN(TODAY() - 27393.75, TODAY() - 12783.75),
                RANDBETWEEN(TODAY() - 27393.75, TODAY()-10957.5)
            )
        )
    )
)</f>
        <v>25102</v>
      </c>
      <c r="K1164" s="6">
        <f ca="1" xml:space="preserve">
IF(OR($O1164 = 5, $O1164 = 6) + N("Se for presidente ou vice-presidente"),
    10 + N("Doutor"),
    IF($O1164 = 7 + N("Se for diretor"),
        RANDBETWEEN(8,10) + N("Graduate school or Master’s degree or Doctorate"),
        IF($O1164 = 14 + N("If a manager"),
            RANDBETWEEN(7,9),
            IF(OR($O1164 = 13, $O1164 = 12, $O1164 = 11) + N("If coordinator or specialist or analyst"),
                RANDBETWEEN(7,8),
                7
            )
        )
    )
)</f>
        <v>7</v>
      </c>
      <c r="L1164" s="8" t="str">
        <f ca="1">VLOOKUP($K1164,Education!$A:$B,2,FALSE)</f>
        <v>Undergraduate degree</v>
      </c>
      <c r="M1164" s="7" t="e">
        <f ca="1" xml:space="preserve">
  IF(OR($O1164 = 5, $O1164 = 6, $O1164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4" s="7" t="e">
        <f ca="1">VLOOKUP($M1164,Department!$A:$B,2,FALSE)</f>
        <v>#NUM!</v>
      </c>
      <c r="O1164" s="6">
        <f t="shared" ca="1" si="18"/>
        <v>11</v>
      </c>
      <c r="P1164" s="7" t="str">
        <f ca="1">VLOOKUP($O1164,Role!$A:$B,2,FALSE)</f>
        <v>Analyst</v>
      </c>
      <c r="Q1164" s="6">
        <f ca="1" xml:space="preserve">
IF($O1164 = 11 + N("Analyst"),
    RANDBETWEEN(5, 7) + N("Jr, Pleno, Sr"),
    ""
)</f>
        <v>5</v>
      </c>
      <c r="R1164" s="7" t="e">
        <f ca="1" xml:space="preserve">
IF($Q1164 &lt;&gt; "",
    VLOOKUP($Q1164,Level!$A:$B,2,FALSE),
    ""
)</f>
        <v>#N/A</v>
      </c>
      <c r="S1164" s="1" t="e">
        <f ca="1" xml:space="preserve">
IF($O1164 = 5 + N("Presidente"),
    27000,
    IF($O1164 = 6 + N("Vice-presidente"),
        23000,
        IF(OR($O1164 = 8, $O1164= 13, $O1164 = 12) + N("Secretária bilíngue ou coordenador ou especialista"),
            8000,
            IF($O1164 = 7 + N("Diretor"),
                15000,
                IF($O1164 = 14 + N("Gerente"),
                    12000,
                    IF($O1164 = 9 + N("Estagiário"),
                        705,
                        IF($O1164 = 10 + N("Trainee"),
                            805,
                            IF($O1164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IF($K1164 = 7,
  500,
  IF($K1164 = 8,
    1000,
    IF($K1164 = 9,
      1500,
      IF($K1164 = 10,
        2000,
        0
      )
    )
  )
)
+
N("Adicional no salário por área")
+
IF($M1164 = 14 + N("Tecnologia da Informação"),
  120,
  IF($M1164 = 16 + N("Vendas"),
    110,
    IF($M1164 = 15 + N("Jurídico"),
      100,
      IF(OR($M1164 = 8, $M1164 = 9, $M1164 = 11) + N("Recursos humanos ou comercial ou comunicação e marketing"),
        80,
        0
      )
    )
  )
)
+
N("Adicionando pegadinha")
+
IF(AND($M1164 = 16, $K1164 = 9, $O1164 = 11, $Q1164 = 5) + N("Se for de vendas, com mestrado, analista sênior"),
  IF(#REF! = 5,
    100,
    0
  )
  +
  IF($I1164 = "M",
    200,
    0
  ),
  0
)</f>
        <v>#NUM!</v>
      </c>
    </row>
    <row r="1165" spans="1:19" ht="14.25" customHeight="1" x14ac:dyDescent="0.2">
      <c r="A1165" s="7" t="s">
        <v>94</v>
      </c>
      <c r="B1165" s="5">
        <f>ROW()</f>
        <v>1165</v>
      </c>
      <c r="C1165" s="6" t="b">
        <v>1</v>
      </c>
      <c r="D1165" s="7" t="e">
        <f ca="1">IF($B1165 = 1 + N("Presidente"),
    127,
    IF($B1165 = 2 + N("Vice-Presidente"),
        72,
        IF($B1165 = 3 + N("Secretária bilíngue"),
            13,
            RANDBETWEEN(5,COUNT(#REF!) + 1)
        )
    )
)</f>
        <v>#NUM!</v>
      </c>
      <c r="E1165" s="7" t="e">
        <f ca="1">VLOOKUP($D1165,#REF!,2,FALSE)</f>
        <v>#NUM!</v>
      </c>
      <c r="F1165" s="7" t="e">
        <f ca="1" xml:space="preserve">
IF($B1165 = 1,
    0,
    RANDBETWEEN(5,COUNT(#REF!) + 1)
)</f>
        <v>#NUM!</v>
      </c>
      <c r="G1165" s="7" t="e">
        <f ca="1" xml:space="preserve">
IF($B1165 = 1 + N("Presidente"),
    "de Orléans e Bragança",
    VLOOKUP($F1165,#REF!,2,FALSE) &amp; " " &amp; VLOOKUP(RANDBETWEEN(5,COUNT(#REF!) + 1),#REF!,2,FALSE)
)</f>
        <v>#NUM!</v>
      </c>
      <c r="H1165" s="7" t="s">
        <v>1261</v>
      </c>
      <c r="I1165" s="7" t="s">
        <v>6</v>
      </c>
      <c r="J1165" s="8">
        <f ca="1" xml:space="preserve">
IF($O1165 = 5 + N("CEO"),
    TODAY() - 16340,
    IF($O1165 = 8 + N("Secretary"),
        RANDBETWEEN(TODAY() - 12418.5, TODAY()-6574.5),
        IF(OR($O1165 = 7, $O1165 = 14),
            RANDBETWEEN(TODAY() - 16071, TODAY() - 8766),
            IF(OR($O1165 = 13, $O1165 = 12, $O1165 = 11),
                RANDBETWEEN(TODAY() - 27393.75, TODAY() - 12783.75),
                RANDBETWEEN(TODAY() - 27393.75, TODAY()-10957.5)
            )
        )
    )
)</f>
        <v>18968</v>
      </c>
      <c r="K1165" s="6">
        <f ca="1" xml:space="preserve">
IF(OR($O1165 = 5, $O1165 = 6) + N("Se for presidente ou vice-presidente"),
    10 + N("Doutor"),
    IF($O1165 = 7 + N("Se for diretor"),
        RANDBETWEEN(8,10) + N("Graduate school or Master’s degree or Doctorate"),
        IF($O1165 = 14 + N("If a manager"),
            RANDBETWEEN(7,9),
            IF(OR($O1165 = 13, $O1165 = 12, $O1165 = 11) + N("If coordinator or specialist or analyst"),
                RANDBETWEEN(7,8),
                7
            )
        )
    )
)</f>
        <v>7</v>
      </c>
      <c r="L1165" s="8" t="str">
        <f ca="1">VLOOKUP($K1165,Education!$A:$B,2,FALSE)</f>
        <v>Undergraduate degree</v>
      </c>
      <c r="M1165" s="7" t="e">
        <f ca="1" xml:space="preserve">
  IF(OR($O1165 = 5, $O1165 = 6, $O1165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5" s="7" t="e">
        <f ca="1">VLOOKUP($M1165,Department!$A:$B,2,FALSE)</f>
        <v>#NUM!</v>
      </c>
      <c r="O1165" s="6">
        <f t="shared" ca="1" si="18"/>
        <v>9</v>
      </c>
      <c r="P1165" s="7" t="str">
        <f ca="1">VLOOKUP($O1165,Role!$A:$B,2,FALSE)</f>
        <v>Intern</v>
      </c>
      <c r="Q1165" s="6" t="str">
        <f ca="1" xml:space="preserve">
IF($O1165 = 11 + N("Analyst"),
    RANDBETWEEN(5, 7) + N("Jr, Pleno, Sr"),
    ""
)</f>
        <v/>
      </c>
      <c r="R1165" s="7" t="str">
        <f ca="1" xml:space="preserve">
IF($Q1165 &lt;&gt; "",
    VLOOKUP($Q1165,Level!$A:$B,2,FALSE),
    ""
)</f>
        <v/>
      </c>
      <c r="S1165" s="1" t="e">
        <f ca="1" xml:space="preserve">
IF($O1165 = 5 + N("Presidente"),
    27000,
    IF($O1165 = 6 + N("Vice-presidente"),
        23000,
        IF(OR($O1165 = 8, $O1165= 13, $O1165 = 12) + N("Secretária bilíngue ou coordenador ou especialista"),
            8000,
            IF($O1165 = 7 + N("Diretor"),
                15000,
                IF($O1165 = 14 + N("Gerente"),
                    12000,
                    IF($O1165 = 9 + N("Estagiário"),
                        705,
                        IF($O1165 = 10 + N("Trainee"),
                            805,
                            IF($O1165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IF($K1165 = 7,
  500,
  IF($K1165 = 8,
    1000,
    IF($K1165 = 9,
      1500,
      IF($K1165 = 10,
        2000,
        0
      )
    )
  )
)
+
N("Adicional no salário por área")
+
IF($M1165 = 14 + N("Tecnologia da Informação"),
  120,
  IF($M1165 = 16 + N("Vendas"),
    110,
    IF($M1165 = 15 + N("Jurídico"),
      100,
      IF(OR($M1165 = 8, $M1165 = 9, $M1165 = 11) + N("Recursos humanos ou comercial ou comunicação e marketing"),
        80,
        0
      )
    )
  )
)
+
N("Adicionando pegadinha")
+
IF(AND($M1165 = 16, $K1165 = 9, $O1165 = 11, $Q1165 = 5) + N("Se for de vendas, com mestrado, analista sênior"),
  IF(#REF! = 5,
    100,
    0
  )
  +
  IF($I1165 = "M",
    200,
    0
  ),
  0
)</f>
        <v>#NUM!</v>
      </c>
    </row>
    <row r="1166" spans="1:19" ht="14.25" customHeight="1" x14ac:dyDescent="0.2">
      <c r="A1166" s="7" t="s">
        <v>94</v>
      </c>
      <c r="B1166" s="5">
        <f>ROW()</f>
        <v>1166</v>
      </c>
      <c r="C1166" s="6" t="b">
        <v>1</v>
      </c>
      <c r="D1166" s="7" t="e">
        <f ca="1">IF($B1166 = 1 + N("Presidente"),
    127,
    IF($B1166 = 2 + N("Vice-Presidente"),
        72,
        IF($B1166 = 3 + N("Secretária bilíngue"),
            13,
            RANDBETWEEN(5,COUNT(#REF!) + 1)
        )
    )
)</f>
        <v>#NUM!</v>
      </c>
      <c r="E1166" s="7" t="e">
        <f ca="1">VLOOKUP($D1166,#REF!,2,FALSE)</f>
        <v>#NUM!</v>
      </c>
      <c r="F1166" s="7" t="e">
        <f ca="1" xml:space="preserve">
IF($B1166 = 1,
    0,
    RANDBETWEEN(5,COUNT(#REF!) + 1)
)</f>
        <v>#NUM!</v>
      </c>
      <c r="G1166" s="7" t="e">
        <f ca="1" xml:space="preserve">
IF($B1166 = 1 + N("Presidente"),
    "de Orléans e Bragança",
    VLOOKUP($F1166,#REF!,2,FALSE) &amp; " " &amp; VLOOKUP(RANDBETWEEN(5,COUNT(#REF!) + 1),#REF!,2,FALSE)
)</f>
        <v>#NUM!</v>
      </c>
      <c r="H1166" s="7" t="s">
        <v>1262</v>
      </c>
      <c r="I1166" s="7" t="s">
        <v>5</v>
      </c>
      <c r="J1166" s="8">
        <f ca="1" xml:space="preserve">
IF($O1166 = 5 + N("CEO"),
    TODAY() - 16340,
    IF($O1166 = 8 + N("Secretary"),
        RANDBETWEEN(TODAY() - 12418.5, TODAY()-6574.5),
        IF(OR($O1166 = 7, $O1166 = 14),
            RANDBETWEEN(TODAY() - 16071, TODAY() - 8766),
            IF(OR($O1166 = 13, $O1166 = 12, $O1166 = 11),
                RANDBETWEEN(TODAY() - 27393.75, TODAY() - 12783.75),
                RANDBETWEEN(TODAY() - 27393.75, TODAY()-10957.5)
            )
        )
    )
)</f>
        <v>26020</v>
      </c>
      <c r="K1166" s="6">
        <f ca="1" xml:space="preserve">
IF(OR($O1166 = 5, $O1166 = 6) + N("Se for presidente ou vice-presidente"),
    10 + N("Doutor"),
    IF($O1166 = 7 + N("Se for diretor"),
        RANDBETWEEN(8,10) + N("Graduate school or Master’s degree or Doctorate"),
        IF($O1166 = 14 + N("If a manager"),
            RANDBETWEEN(7,9),
            IF(OR($O1166 = 13, $O1166 = 12, $O1166 = 11) + N("If coordinator or specialist or analyst"),
                RANDBETWEEN(7,8),
                7
            )
        )
    )
)</f>
        <v>7</v>
      </c>
      <c r="L1166" s="8" t="str">
        <f ca="1">VLOOKUP($K1166,Education!$A:$B,2,FALSE)</f>
        <v>Undergraduate degree</v>
      </c>
      <c r="M1166" s="7" t="e">
        <f ca="1" xml:space="preserve">
  IF(OR($O1166 = 5, $O1166 = 6, $O1166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6" s="7" t="e">
        <f ca="1">VLOOKUP($M1166,Department!$A:$B,2,FALSE)</f>
        <v>#NUM!</v>
      </c>
      <c r="O1166" s="6">
        <f t="shared" ca="1" si="18"/>
        <v>11</v>
      </c>
      <c r="P1166" s="7" t="str">
        <f ca="1">VLOOKUP($O1166,Role!$A:$B,2,FALSE)</f>
        <v>Analyst</v>
      </c>
      <c r="Q1166" s="6">
        <f ca="1" xml:space="preserve">
IF($O1166 = 11 + N("Analyst"),
    RANDBETWEEN(5, 7) + N("Jr, Pleno, Sr"),
    ""
)</f>
        <v>7</v>
      </c>
      <c r="R1166" s="7" t="e">
        <f ca="1" xml:space="preserve">
IF($Q1166 &lt;&gt; "",
    VLOOKUP($Q1166,Level!$A:$B,2,FALSE),
    ""
)</f>
        <v>#N/A</v>
      </c>
      <c r="S1166" s="1" t="e">
        <f ca="1" xml:space="preserve">
IF($O1166 = 5 + N("Presidente"),
    27000,
    IF($O1166 = 6 + N("Vice-presidente"),
        23000,
        IF(OR($O1166 = 8, $O1166= 13, $O1166 = 12) + N("Secretária bilíngue ou coordenador ou especialista"),
            8000,
            IF($O1166 = 7 + N("Diretor"),
                15000,
                IF($O1166 = 14 + N("Gerente"),
                    12000,
                    IF($O1166 = 9 + N("Estagiário"),
                        705,
                        IF($O1166 = 10 + N("Trainee"),
                            805,
                            IF($O1166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IF($K1166 = 7,
  500,
  IF($K1166 = 8,
    1000,
    IF($K1166 = 9,
      1500,
      IF($K1166 = 10,
        2000,
        0
      )
    )
  )
)
+
N("Adicional no salário por área")
+
IF($M1166 = 14 + N("Tecnologia da Informação"),
  120,
  IF($M1166 = 16 + N("Vendas"),
    110,
    IF($M1166 = 15 + N("Jurídico"),
      100,
      IF(OR($M1166 = 8, $M1166 = 9, $M1166 = 11) + N("Recursos humanos ou comercial ou comunicação e marketing"),
        80,
        0
      )
    )
  )
)
+
N("Adicionando pegadinha")
+
IF(AND($M1166 = 16, $K1166 = 9, $O1166 = 11, $Q1166 = 5) + N("Se for de vendas, com mestrado, analista sênior"),
  IF(#REF! = 5,
    100,
    0
  )
  +
  IF($I1166 = "M",
    200,
    0
  ),
  0
)</f>
        <v>#NUM!</v>
      </c>
    </row>
    <row r="1167" spans="1:19" ht="14.25" customHeight="1" x14ac:dyDescent="0.2">
      <c r="A1167" s="7" t="s">
        <v>94</v>
      </c>
      <c r="B1167" s="5">
        <f>ROW()</f>
        <v>1167</v>
      </c>
      <c r="C1167" s="6" t="b">
        <v>1</v>
      </c>
      <c r="D1167" s="7" t="e">
        <f ca="1">IF($B1167 = 1 + N("Presidente"),
    127,
    IF($B1167 = 2 + N("Vice-Presidente"),
        72,
        IF($B1167 = 3 + N("Secretária bilíngue"),
            13,
            RANDBETWEEN(5,COUNT(#REF!) + 1)
        )
    )
)</f>
        <v>#NUM!</v>
      </c>
      <c r="E1167" s="7" t="e">
        <f ca="1">VLOOKUP($D1167,#REF!,2,FALSE)</f>
        <v>#NUM!</v>
      </c>
      <c r="F1167" s="7" t="e">
        <f ca="1" xml:space="preserve">
IF($B1167 = 1,
    0,
    RANDBETWEEN(5,COUNT(#REF!) + 1)
)</f>
        <v>#NUM!</v>
      </c>
      <c r="G1167" s="7" t="e">
        <f ca="1" xml:space="preserve">
IF($B1167 = 1 + N("Presidente"),
    "de Orléans e Bragança",
    VLOOKUP($F1167,#REF!,2,FALSE) &amp; " " &amp; VLOOKUP(RANDBETWEEN(5,COUNT(#REF!) + 1),#REF!,2,FALSE)
)</f>
        <v>#NUM!</v>
      </c>
      <c r="H1167" s="7" t="s">
        <v>1263</v>
      </c>
      <c r="I1167" s="7" t="s">
        <v>5</v>
      </c>
      <c r="J1167" s="8">
        <f ca="1" xml:space="preserve">
IF($O1167 = 5 + N("CEO"),
    TODAY() - 16340,
    IF($O1167 = 8 + N("Secretary"),
        RANDBETWEEN(TODAY() - 12418.5, TODAY()-6574.5),
        IF(OR($O1167 = 7, $O1167 = 14),
            RANDBETWEEN(TODAY() - 16071, TODAY() - 8766),
            IF(OR($O1167 = 13, $O1167 = 12, $O1167 = 11),
                RANDBETWEEN(TODAY() - 27393.75, TODAY() - 12783.75),
                RANDBETWEEN(TODAY() - 27393.75, TODAY()-10957.5)
            )
        )
    )
)</f>
        <v>18594</v>
      </c>
      <c r="K1167" s="6">
        <f ca="1" xml:space="preserve">
IF(OR($O1167 = 5, $O1167 = 6) + N("Se for presidente ou vice-presidente"),
    10 + N("Doutor"),
    IF($O1167 = 7 + N("Se for diretor"),
        RANDBETWEEN(8,10) + N("Graduate school or Master’s degree or Doctorate"),
        IF($O1167 = 14 + N("If a manager"),
            RANDBETWEEN(7,9),
            IF(OR($O1167 = 13, $O1167 = 12, $O1167 = 11) + N("If coordinator or specialist or analyst"),
                RANDBETWEEN(7,8),
                7
            )
        )
    )
)</f>
        <v>7</v>
      </c>
      <c r="L1167" s="8" t="str">
        <f ca="1">VLOOKUP($K1167,Education!$A:$B,2,FALSE)</f>
        <v>Undergraduate degree</v>
      </c>
      <c r="M1167" s="7" t="e">
        <f ca="1" xml:space="preserve">
  IF(OR($O1167 = 5, $O1167 = 6, $O1167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7" s="7" t="e">
        <f ca="1">VLOOKUP($M1167,Department!$A:$B,2,FALSE)</f>
        <v>#NUM!</v>
      </c>
      <c r="O1167" s="6">
        <f t="shared" ca="1" si="18"/>
        <v>10</v>
      </c>
      <c r="P1167" s="7" t="str">
        <f ca="1">VLOOKUP($O1167,Role!$A:$B,2,FALSE)</f>
        <v>Trainee</v>
      </c>
      <c r="Q1167" s="6" t="str">
        <f ca="1" xml:space="preserve">
IF($O1167 = 11 + N("Analyst"),
    RANDBETWEEN(5, 7) + N("Jr, Pleno, Sr"),
    ""
)</f>
        <v/>
      </c>
      <c r="R1167" s="7" t="str">
        <f ca="1" xml:space="preserve">
IF($Q1167 &lt;&gt; "",
    VLOOKUP($Q1167,Level!$A:$B,2,FALSE),
    ""
)</f>
        <v/>
      </c>
      <c r="S1167" s="1" t="e">
        <f ca="1" xml:space="preserve">
IF($O1167 = 5 + N("Presidente"),
    27000,
    IF($O1167 = 6 + N("Vice-presidente"),
        23000,
        IF(OR($O1167 = 8, $O1167= 13, $O1167 = 12) + N("Secretária bilíngue ou coordenador ou especialista"),
            8000,
            IF($O1167 = 7 + N("Diretor"),
                15000,
                IF($O1167 = 14 + N("Gerente"),
                    12000,
                    IF($O1167 = 9 + N("Estagiário"),
                        705,
                        IF($O1167 = 10 + N("Trainee"),
                            805,
                            IF($O1167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IF($K1167 = 7,
  500,
  IF($K1167 = 8,
    1000,
    IF($K1167 = 9,
      1500,
      IF($K1167 = 10,
        2000,
        0
      )
    )
  )
)
+
N("Adicional no salário por área")
+
IF($M1167 = 14 + N("Tecnologia da Informação"),
  120,
  IF($M1167 = 16 + N("Vendas"),
    110,
    IF($M1167 = 15 + N("Jurídico"),
      100,
      IF(OR($M1167 = 8, $M1167 = 9, $M1167 = 11) + N("Recursos humanos ou comercial ou comunicação e marketing"),
        80,
        0
      )
    )
  )
)
+
N("Adicionando pegadinha")
+
IF(AND($M1167 = 16, $K1167 = 9, $O1167 = 11, $Q1167 = 5) + N("Se for de vendas, com mestrado, analista sênior"),
  IF(#REF! = 5,
    100,
    0
  )
  +
  IF($I1167 = "M",
    200,
    0
  ),
  0
)</f>
        <v>#NUM!</v>
      </c>
    </row>
    <row r="1168" spans="1:19" ht="14.25" customHeight="1" x14ac:dyDescent="0.2">
      <c r="A1168" s="7" t="s">
        <v>94</v>
      </c>
      <c r="B1168" s="5">
        <f>ROW()</f>
        <v>1168</v>
      </c>
      <c r="C1168" s="6" t="b">
        <v>1</v>
      </c>
      <c r="D1168" s="7" t="e">
        <f ca="1">IF($B1168 = 1 + N("Presidente"),
    127,
    IF($B1168 = 2 + N("Vice-Presidente"),
        72,
        IF($B1168 = 3 + N("Secretária bilíngue"),
            13,
            RANDBETWEEN(5,COUNT(#REF!) + 1)
        )
    )
)</f>
        <v>#NUM!</v>
      </c>
      <c r="E1168" s="7" t="e">
        <f ca="1">VLOOKUP($D1168,#REF!,2,FALSE)</f>
        <v>#NUM!</v>
      </c>
      <c r="F1168" s="7" t="e">
        <f ca="1" xml:space="preserve">
IF($B1168 = 1,
    0,
    RANDBETWEEN(5,COUNT(#REF!) + 1)
)</f>
        <v>#NUM!</v>
      </c>
      <c r="G1168" s="7" t="e">
        <f ca="1" xml:space="preserve">
IF($B1168 = 1 + N("Presidente"),
    "de Orléans e Bragança",
    VLOOKUP($F1168,#REF!,2,FALSE) &amp; " " &amp; VLOOKUP(RANDBETWEEN(5,COUNT(#REF!) + 1),#REF!,2,FALSE)
)</f>
        <v>#NUM!</v>
      </c>
      <c r="H1168" s="7" t="s">
        <v>1264</v>
      </c>
      <c r="I1168" s="7" t="s">
        <v>5</v>
      </c>
      <c r="J1168" s="8">
        <f ca="1" xml:space="preserve">
IF($O1168 = 5 + N("CEO"),
    TODAY() - 16340,
    IF($O1168 = 8 + N("Secretary"),
        RANDBETWEEN(TODAY() - 12418.5, TODAY()-6574.5),
        IF(OR($O1168 = 7, $O1168 = 14),
            RANDBETWEEN(TODAY() - 16071, TODAY() - 8766),
            IF(OR($O1168 = 13, $O1168 = 12, $O1168 = 11),
                RANDBETWEEN(TODAY() - 27393.75, TODAY() - 12783.75),
                RANDBETWEEN(TODAY() - 27393.75, TODAY()-10957.5)
            )
        )
    )
)</f>
        <v>24021</v>
      </c>
      <c r="K1168" s="6">
        <f ca="1" xml:space="preserve">
IF(OR($O1168 = 5, $O1168 = 6) + N("Se for presidente ou vice-presidente"),
    10 + N("Doutor"),
    IF($O1168 = 7 + N("Se for diretor"),
        RANDBETWEEN(8,10) + N("Graduate school or Master’s degree or Doctorate"),
        IF($O1168 = 14 + N("If a manager"),
            RANDBETWEEN(7,9),
            IF(OR($O1168 = 13, $O1168 = 12, $O1168 = 11) + N("If coordinator or specialist or analyst"),
                RANDBETWEEN(7,8),
                7
            )
        )
    )
)</f>
        <v>8</v>
      </c>
      <c r="L1168" s="8" t="str">
        <f ca="1">VLOOKUP($K1168,Education!$A:$B,2,FALSE)</f>
        <v>Graduate school</v>
      </c>
      <c r="M1168" s="7" t="e">
        <f ca="1" xml:space="preserve">
  IF(OR($O1168 = 5, $O1168 = 6, $O1168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8" s="7" t="e">
        <f ca="1">VLOOKUP($M1168,Department!$A:$B,2,FALSE)</f>
        <v>#NUM!</v>
      </c>
      <c r="O1168" s="6">
        <f t="shared" ca="1" si="18"/>
        <v>11</v>
      </c>
      <c r="P1168" s="7" t="str">
        <f ca="1">VLOOKUP($O1168,Role!$A:$B,2,FALSE)</f>
        <v>Analyst</v>
      </c>
      <c r="Q1168" s="6">
        <f ca="1" xml:space="preserve">
IF($O1168 = 11 + N("Analyst"),
    RANDBETWEEN(5, 7) + N("Jr, Pleno, Sr"),
    ""
)</f>
        <v>5</v>
      </c>
      <c r="R1168" s="7" t="e">
        <f ca="1" xml:space="preserve">
IF($Q1168 &lt;&gt; "",
    VLOOKUP($Q1168,Level!$A:$B,2,FALSE),
    ""
)</f>
        <v>#N/A</v>
      </c>
      <c r="S1168" s="1" t="e">
        <f ca="1" xml:space="preserve">
IF($O1168 = 5 + N("Presidente"),
    27000,
    IF($O1168 = 6 + N("Vice-presidente"),
        23000,
        IF(OR($O1168 = 8, $O1168= 13, $O1168 = 12) + N("Secretária bilíngue ou coordenador ou especialista"),
            8000,
            IF($O1168 = 7 + N("Diretor"),
                15000,
                IF($O1168 = 14 + N("Gerente"),
                    12000,
                    IF($O1168 = 9 + N("Estagiário"),
                        705,
                        IF($O1168 = 10 + N("Trainee"),
                            805,
                            IF($O1168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IF($K1168 = 7,
  500,
  IF($K1168 = 8,
    1000,
    IF($K1168 = 9,
      1500,
      IF($K1168 = 10,
        2000,
        0
      )
    )
  )
)
+
N("Adicional no salário por área")
+
IF($M1168 = 14 + N("Tecnologia da Informação"),
  120,
  IF($M1168 = 16 + N("Vendas"),
    110,
    IF($M1168 = 15 + N("Jurídico"),
      100,
      IF(OR($M1168 = 8, $M1168 = 9, $M1168 = 11) + N("Recursos humanos ou comercial ou comunicação e marketing"),
        80,
        0
      )
    )
  )
)
+
N("Adicionando pegadinha")
+
IF(AND($M1168 = 16, $K1168 = 9, $O1168 = 11, $Q1168 = 5) + N("Se for de vendas, com mestrado, analista sênior"),
  IF(#REF! = 5,
    100,
    0
  )
  +
  IF($I1168 = "M",
    200,
    0
  ),
  0
)</f>
        <v>#NUM!</v>
      </c>
    </row>
    <row r="1169" spans="1:19" ht="14.25" customHeight="1" x14ac:dyDescent="0.2">
      <c r="A1169" s="7" t="s">
        <v>94</v>
      </c>
      <c r="B1169" s="5">
        <f>ROW()</f>
        <v>1169</v>
      </c>
      <c r="C1169" s="6" t="b">
        <v>1</v>
      </c>
      <c r="D1169" s="7" t="e">
        <f ca="1">IF($B1169 = 1 + N("Presidente"),
    127,
    IF($B1169 = 2 + N("Vice-Presidente"),
        72,
        IF($B1169 = 3 + N("Secretária bilíngue"),
            13,
            RANDBETWEEN(5,COUNT(#REF!) + 1)
        )
    )
)</f>
        <v>#NUM!</v>
      </c>
      <c r="E1169" s="7" t="e">
        <f ca="1">VLOOKUP($D1169,#REF!,2,FALSE)</f>
        <v>#NUM!</v>
      </c>
      <c r="F1169" s="7" t="e">
        <f ca="1" xml:space="preserve">
IF($B1169 = 1,
    0,
    RANDBETWEEN(5,COUNT(#REF!) + 1)
)</f>
        <v>#NUM!</v>
      </c>
      <c r="G1169" s="7" t="e">
        <f ca="1" xml:space="preserve">
IF($B1169 = 1 + N("Presidente"),
    "de Orléans e Bragança",
    VLOOKUP($F1169,#REF!,2,FALSE) &amp; " " &amp; VLOOKUP(RANDBETWEEN(5,COUNT(#REF!) + 1),#REF!,2,FALSE)
)</f>
        <v>#NUM!</v>
      </c>
      <c r="H1169" s="7" t="s">
        <v>1265</v>
      </c>
      <c r="I1169" s="7" t="s">
        <v>6</v>
      </c>
      <c r="J1169" s="8">
        <f ca="1" xml:space="preserve">
IF($O1169 = 5 + N("CEO"),
    TODAY() - 16340,
    IF($O1169 = 8 + N("Secretary"),
        RANDBETWEEN(TODAY() - 12418.5, TODAY()-6574.5),
        IF(OR($O1169 = 7, $O1169 = 14),
            RANDBETWEEN(TODAY() - 16071, TODAY() - 8766),
            IF(OR($O1169 = 13, $O1169 = 12, $O1169 = 11),
                RANDBETWEEN(TODAY() - 27393.75, TODAY() - 12783.75),
                RANDBETWEEN(TODAY() - 27393.75, TODAY()-10957.5)
            )
        )
    )
)</f>
        <v>19677</v>
      </c>
      <c r="K1169" s="6">
        <f ca="1" xml:space="preserve">
IF(OR($O1169 = 5, $O1169 = 6) + N("Se for presidente ou vice-presidente"),
    10 + N("Doutor"),
    IF($O1169 = 7 + N("Se for diretor"),
        RANDBETWEEN(8,10) + N("Graduate school or Master’s degree or Doctorate"),
        IF($O1169 = 14 + N("If a manager"),
            RANDBETWEEN(7,9),
            IF(OR($O1169 = 13, $O1169 = 12, $O1169 = 11) + N("If coordinator or specialist or analyst"),
                RANDBETWEEN(7,8),
                7
            )
        )
    )
)</f>
        <v>7</v>
      </c>
      <c r="L1169" s="8" t="str">
        <f ca="1">VLOOKUP($K1169,Education!$A:$B,2,FALSE)</f>
        <v>Undergraduate degree</v>
      </c>
      <c r="M1169" s="7" t="e">
        <f ca="1" xml:space="preserve">
  IF(OR($O1169 = 5, $O1169 = 6, $O1169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69" s="7" t="e">
        <f ca="1">VLOOKUP($M1169,Department!$A:$B,2,FALSE)</f>
        <v>#NUM!</v>
      </c>
      <c r="O1169" s="6">
        <f t="shared" ca="1" si="18"/>
        <v>9</v>
      </c>
      <c r="P1169" s="7" t="str">
        <f ca="1">VLOOKUP($O1169,Role!$A:$B,2,FALSE)</f>
        <v>Intern</v>
      </c>
      <c r="Q1169" s="6" t="str">
        <f ca="1" xml:space="preserve">
IF($O1169 = 11 + N("Analyst"),
    RANDBETWEEN(5, 7) + N("Jr, Pleno, Sr"),
    ""
)</f>
        <v/>
      </c>
      <c r="R1169" s="7" t="str">
        <f ca="1" xml:space="preserve">
IF($Q1169 &lt;&gt; "",
    VLOOKUP($Q1169,Level!$A:$B,2,FALSE),
    ""
)</f>
        <v/>
      </c>
      <c r="S1169" s="1" t="e">
        <f ca="1" xml:space="preserve">
IF($O1169 = 5 + N("Presidente"),
    27000,
    IF($O1169 = 6 + N("Vice-presidente"),
        23000,
        IF(OR($O1169 = 8, $O1169= 13, $O1169 = 12) + N("Secretária bilíngue ou coordenador ou especialista"),
            8000,
            IF($O1169 = 7 + N("Diretor"),
                15000,
                IF($O1169 = 14 + N("Gerente"),
                    12000,
                    IF($O1169 = 9 + N("Estagiário"),
                        705,
                        IF($O1169 = 10 + N("Trainee"),
                            805,
                            IF($O1169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IF($K1169 = 7,
  500,
  IF($K1169 = 8,
    1000,
    IF($K1169 = 9,
      1500,
      IF($K1169 = 10,
        2000,
        0
      )
    )
  )
)
+
N("Adicional no salário por área")
+
IF($M1169 = 14 + N("Tecnologia da Informação"),
  120,
  IF($M1169 = 16 + N("Vendas"),
    110,
    IF($M1169 = 15 + N("Jurídico"),
      100,
      IF(OR($M1169 = 8, $M1169 = 9, $M1169 = 11) + N("Recursos humanos ou comercial ou comunicação e marketing"),
        80,
        0
      )
    )
  )
)
+
N("Adicionando pegadinha")
+
IF(AND($M1169 = 16, $K1169 = 9, $O1169 = 11, $Q1169 = 5) + N("Se for de vendas, com mestrado, analista sênior"),
  IF(#REF! = 5,
    100,
    0
  )
  +
  IF($I1169 = "M",
    200,
    0
  ),
  0
)</f>
        <v>#NUM!</v>
      </c>
    </row>
    <row r="1170" spans="1:19" ht="14.25" customHeight="1" x14ac:dyDescent="0.2">
      <c r="A1170" s="7" t="s">
        <v>94</v>
      </c>
      <c r="B1170" s="5">
        <f>ROW()</f>
        <v>1170</v>
      </c>
      <c r="C1170" s="6" t="b">
        <v>1</v>
      </c>
      <c r="D1170" s="7" t="e">
        <f ca="1">IF($B1170 = 1 + N("Presidente"),
    127,
    IF($B1170 = 2 + N("Vice-Presidente"),
        72,
        IF($B1170 = 3 + N("Secretária bilíngue"),
            13,
            RANDBETWEEN(5,COUNT(#REF!) + 1)
        )
    )
)</f>
        <v>#NUM!</v>
      </c>
      <c r="E1170" s="7" t="e">
        <f ca="1">VLOOKUP($D1170,#REF!,2,FALSE)</f>
        <v>#NUM!</v>
      </c>
      <c r="F1170" s="7" t="e">
        <f ca="1" xml:space="preserve">
IF($B1170 = 1,
    0,
    RANDBETWEEN(5,COUNT(#REF!) + 1)
)</f>
        <v>#NUM!</v>
      </c>
      <c r="G1170" s="7" t="e">
        <f ca="1" xml:space="preserve">
IF($B1170 = 1 + N("Presidente"),
    "de Orléans e Bragança",
    VLOOKUP($F1170,#REF!,2,FALSE) &amp; " " &amp; VLOOKUP(RANDBETWEEN(5,COUNT(#REF!) + 1),#REF!,2,FALSE)
)</f>
        <v>#NUM!</v>
      </c>
      <c r="H1170" s="7" t="s">
        <v>1266</v>
      </c>
      <c r="I1170" s="7" t="s">
        <v>6</v>
      </c>
      <c r="J1170" s="8">
        <f ca="1" xml:space="preserve">
IF($O1170 = 5 + N("CEO"),
    TODAY() - 16340,
    IF($O1170 = 8 + N("Secretary"),
        RANDBETWEEN(TODAY() - 12418.5, TODAY()-6574.5),
        IF(OR($O1170 = 7, $O1170 = 14),
            RANDBETWEEN(TODAY() - 16071, TODAY() - 8766),
            IF(OR($O1170 = 13, $O1170 = 12, $O1170 = 11),
                RANDBETWEEN(TODAY() - 27393.75, TODAY() - 12783.75),
                RANDBETWEEN(TODAY() - 27393.75, TODAY()-10957.5)
            )
        )
    )
)</f>
        <v>17567</v>
      </c>
      <c r="K1170" s="6">
        <f ca="1" xml:space="preserve">
IF(OR($O1170 = 5, $O1170 = 6) + N("Se for presidente ou vice-presidente"),
    10 + N("Doutor"),
    IF($O1170 = 7 + N("Se for diretor"),
        RANDBETWEEN(8,10) + N("Graduate school or Master’s degree or Doctorate"),
        IF($O1170 = 14 + N("If a manager"),
            RANDBETWEEN(7,9),
            IF(OR($O1170 = 13, $O1170 = 12, $O1170 = 11) + N("If coordinator or specialist or analyst"),
                RANDBETWEEN(7,8),
                7
            )
        )
    )
)</f>
        <v>7</v>
      </c>
      <c r="L1170" s="8" t="str">
        <f ca="1">VLOOKUP($K1170,Education!$A:$B,2,FALSE)</f>
        <v>Undergraduate degree</v>
      </c>
      <c r="M1170" s="7" t="e">
        <f ca="1" xml:space="preserve">
  IF(OR($O1170 = 5, $O1170 = 6, $O1170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0" s="7" t="e">
        <f ca="1">VLOOKUP($M1170,Department!$A:$B,2,FALSE)</f>
        <v>#NUM!</v>
      </c>
      <c r="O1170" s="6">
        <f t="shared" ca="1" si="18"/>
        <v>11</v>
      </c>
      <c r="P1170" s="7" t="str">
        <f ca="1">VLOOKUP($O1170,Role!$A:$B,2,FALSE)</f>
        <v>Analyst</v>
      </c>
      <c r="Q1170" s="6">
        <f ca="1" xml:space="preserve">
IF($O1170 = 11 + N("Analyst"),
    RANDBETWEEN(5, 7) + N("Jr, Pleno, Sr"),
    ""
)</f>
        <v>5</v>
      </c>
      <c r="R1170" s="7" t="e">
        <f ca="1" xml:space="preserve">
IF($Q1170 &lt;&gt; "",
    VLOOKUP($Q1170,Level!$A:$B,2,FALSE),
    ""
)</f>
        <v>#N/A</v>
      </c>
      <c r="S1170" s="1" t="e">
        <f ca="1" xml:space="preserve">
IF($O1170 = 5 + N("Presidente"),
    27000,
    IF($O1170 = 6 + N("Vice-presidente"),
        23000,
        IF(OR($O1170 = 8, $O1170= 13, $O1170 = 12) + N("Secretária bilíngue ou coordenador ou especialista"),
            8000,
            IF($O1170 = 7 + N("Diretor"),
                15000,
                IF($O1170 = 14 + N("Gerente"),
                    12000,
                    IF($O1170 = 9 + N("Estagiário"),
                        705,
                        IF($O1170 = 10 + N("Trainee"),
                            805,
                            IF($O1170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IF($K1170 = 7,
  500,
  IF($K1170 = 8,
    1000,
    IF($K1170 = 9,
      1500,
      IF($K1170 = 10,
        2000,
        0
      )
    )
  )
)
+
N("Adicional no salário por área")
+
IF($M1170 = 14 + N("Tecnologia da Informação"),
  120,
  IF($M1170 = 16 + N("Vendas"),
    110,
    IF($M1170 = 15 + N("Jurídico"),
      100,
      IF(OR($M1170 = 8, $M1170 = 9, $M1170 = 11) + N("Recursos humanos ou comercial ou comunicação e marketing"),
        80,
        0
      )
    )
  )
)
+
N("Adicionando pegadinha")
+
IF(AND($M1170 = 16, $K1170 = 9, $O1170 = 11, $Q1170 = 5) + N("Se for de vendas, com mestrado, analista sênior"),
  IF(#REF! = 5,
    100,
    0
  )
  +
  IF($I1170 = "M",
    200,
    0
  ),
  0
)</f>
        <v>#NUM!</v>
      </c>
    </row>
    <row r="1171" spans="1:19" ht="14.25" customHeight="1" x14ac:dyDescent="0.2">
      <c r="A1171" s="7" t="s">
        <v>94</v>
      </c>
      <c r="B1171" s="5">
        <f>ROW()</f>
        <v>1171</v>
      </c>
      <c r="C1171" s="6" t="b">
        <v>1</v>
      </c>
      <c r="D1171" s="7" t="e">
        <f ca="1">IF($B1171 = 1 + N("Presidente"),
    127,
    IF($B1171 = 2 + N("Vice-Presidente"),
        72,
        IF($B1171 = 3 + N("Secretária bilíngue"),
            13,
            RANDBETWEEN(5,COUNT(#REF!) + 1)
        )
    )
)</f>
        <v>#NUM!</v>
      </c>
      <c r="E1171" s="7" t="e">
        <f ca="1">VLOOKUP($D1171,#REF!,2,FALSE)</f>
        <v>#NUM!</v>
      </c>
      <c r="F1171" s="7" t="e">
        <f ca="1" xml:space="preserve">
IF($B1171 = 1,
    0,
    RANDBETWEEN(5,COUNT(#REF!) + 1)
)</f>
        <v>#NUM!</v>
      </c>
      <c r="G1171" s="7" t="e">
        <f ca="1" xml:space="preserve">
IF($B1171 = 1 + N("Presidente"),
    "de Orléans e Bragança",
    VLOOKUP($F1171,#REF!,2,FALSE) &amp; " " &amp; VLOOKUP(RANDBETWEEN(5,COUNT(#REF!) + 1),#REF!,2,FALSE)
)</f>
        <v>#NUM!</v>
      </c>
      <c r="H1171" s="7" t="s">
        <v>1267</v>
      </c>
      <c r="I1171" s="7" t="s">
        <v>5</v>
      </c>
      <c r="J1171" s="8">
        <f ca="1" xml:space="preserve">
IF($O1171 = 5 + N("CEO"),
    TODAY() - 16340,
    IF($O1171 = 8 + N("Secretary"),
        RANDBETWEEN(TODAY() - 12418.5, TODAY()-6574.5),
        IF(OR($O1171 = 7, $O1171 = 14),
            RANDBETWEEN(TODAY() - 16071, TODAY() - 8766),
            IF(OR($O1171 = 13, $O1171 = 12, $O1171 = 11),
                RANDBETWEEN(TODAY() - 27393.75, TODAY() - 12783.75),
                RANDBETWEEN(TODAY() - 27393.75, TODAY()-10957.5)
            )
        )
    )
)</f>
        <v>22213</v>
      </c>
      <c r="K1171" s="6">
        <f ca="1" xml:space="preserve">
IF(OR($O1171 = 5, $O1171 = 6) + N("Se for presidente ou vice-presidente"),
    10 + N("Doutor"),
    IF($O1171 = 7 + N("Se for diretor"),
        RANDBETWEEN(8,10) + N("Graduate school or Master’s degree or Doctorate"),
        IF($O1171 = 14 + N("If a manager"),
            RANDBETWEEN(7,9),
            IF(OR($O1171 = 13, $O1171 = 12, $O1171 = 11) + N("If coordinator or specialist or analyst"),
                RANDBETWEEN(7,8),
                7
            )
        )
    )
)</f>
        <v>7</v>
      </c>
      <c r="L1171" s="8" t="str">
        <f ca="1">VLOOKUP($K1171,Education!$A:$B,2,FALSE)</f>
        <v>Undergraduate degree</v>
      </c>
      <c r="M1171" s="7" t="e">
        <f ca="1" xml:space="preserve">
  IF(OR($O1171 = 5, $O1171 = 6, $O1171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1" s="7" t="e">
        <f ca="1">VLOOKUP($M1171,Department!$A:$B,2,FALSE)</f>
        <v>#NUM!</v>
      </c>
      <c r="O1171" s="6">
        <f t="shared" ca="1" si="18"/>
        <v>10</v>
      </c>
      <c r="P1171" s="7" t="str">
        <f ca="1">VLOOKUP($O1171,Role!$A:$B,2,FALSE)</f>
        <v>Trainee</v>
      </c>
      <c r="Q1171" s="6" t="str">
        <f ca="1" xml:space="preserve">
IF($O1171 = 11 + N("Analyst"),
    RANDBETWEEN(5, 7) + N("Jr, Pleno, Sr"),
    ""
)</f>
        <v/>
      </c>
      <c r="R1171" s="7" t="str">
        <f ca="1" xml:space="preserve">
IF($Q1171 &lt;&gt; "",
    VLOOKUP($Q1171,Level!$A:$B,2,FALSE),
    ""
)</f>
        <v/>
      </c>
      <c r="S1171" s="1" t="e">
        <f ca="1" xml:space="preserve">
IF($O1171 = 5 + N("Presidente"),
    27000,
    IF($O1171 = 6 + N("Vice-presidente"),
        23000,
        IF(OR($O1171 = 8, $O1171= 13, $O1171 = 12) + N("Secretária bilíngue ou coordenador ou especialista"),
            8000,
            IF($O1171 = 7 + N("Diretor"),
                15000,
                IF($O1171 = 14 + N("Gerente"),
                    12000,
                    IF($O1171 = 9 + N("Estagiário"),
                        705,
                        IF($O1171 = 10 + N("Trainee"),
                            805,
                            IF($O1171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IF($K1171 = 7,
  500,
  IF($K1171 = 8,
    1000,
    IF($K1171 = 9,
      1500,
      IF($K1171 = 10,
        2000,
        0
      )
    )
  )
)
+
N("Adicional no salário por área")
+
IF($M1171 = 14 + N("Tecnologia da Informação"),
  120,
  IF($M1171 = 16 + N("Vendas"),
    110,
    IF($M1171 = 15 + N("Jurídico"),
      100,
      IF(OR($M1171 = 8, $M1171 = 9, $M1171 = 11) + N("Recursos humanos ou comercial ou comunicação e marketing"),
        80,
        0
      )
    )
  )
)
+
N("Adicionando pegadinha")
+
IF(AND($M1171 = 16, $K1171 = 9, $O1171 = 11, $Q1171 = 5) + N("Se for de vendas, com mestrado, analista sênior"),
  IF(#REF! = 5,
    100,
    0
  )
  +
  IF($I1171 = "M",
    200,
    0
  ),
  0
)</f>
        <v>#NUM!</v>
      </c>
    </row>
    <row r="1172" spans="1:19" ht="14.25" customHeight="1" x14ac:dyDescent="0.2">
      <c r="A1172" s="7" t="s">
        <v>94</v>
      </c>
      <c r="B1172" s="5">
        <f>ROW()</f>
        <v>1172</v>
      </c>
      <c r="C1172" s="6" t="b">
        <v>1</v>
      </c>
      <c r="D1172" s="7" t="e">
        <f ca="1">IF($B1172 = 1 + N("Presidente"),
    127,
    IF($B1172 = 2 + N("Vice-Presidente"),
        72,
        IF($B1172 = 3 + N("Secretária bilíngue"),
            13,
            RANDBETWEEN(5,COUNT(#REF!) + 1)
        )
    )
)</f>
        <v>#NUM!</v>
      </c>
      <c r="E1172" s="7" t="e">
        <f ca="1">VLOOKUP($D1172,#REF!,2,FALSE)</f>
        <v>#NUM!</v>
      </c>
      <c r="F1172" s="7" t="e">
        <f ca="1" xml:space="preserve">
IF($B1172 = 1,
    0,
    RANDBETWEEN(5,COUNT(#REF!) + 1)
)</f>
        <v>#NUM!</v>
      </c>
      <c r="G1172" s="7" t="e">
        <f ca="1" xml:space="preserve">
IF($B1172 = 1 + N("Presidente"),
    "de Orléans e Bragança",
    VLOOKUP($F1172,#REF!,2,FALSE) &amp; " " &amp; VLOOKUP(RANDBETWEEN(5,COUNT(#REF!) + 1),#REF!,2,FALSE)
)</f>
        <v>#NUM!</v>
      </c>
      <c r="H1172" s="7" t="s">
        <v>1268</v>
      </c>
      <c r="I1172" s="7" t="s">
        <v>5</v>
      </c>
      <c r="J1172" s="8">
        <f ca="1" xml:space="preserve">
IF($O1172 = 5 + N("CEO"),
    TODAY() - 16340,
    IF($O1172 = 8 + N("Secretary"),
        RANDBETWEEN(TODAY() - 12418.5, TODAY()-6574.5),
        IF(OR($O1172 = 7, $O1172 = 14),
            RANDBETWEEN(TODAY() - 16071, TODAY() - 8766),
            IF(OR($O1172 = 13, $O1172 = 12, $O1172 = 11),
                RANDBETWEEN(TODAY() - 27393.75, TODAY() - 12783.75),
                RANDBETWEEN(TODAY() - 27393.75, TODAY()-10957.5)
            )
        )
    )
)</f>
        <v>28200</v>
      </c>
      <c r="K1172" s="6">
        <f ca="1" xml:space="preserve">
IF(OR($O1172 = 5, $O1172 = 6) + N("Se for presidente ou vice-presidente"),
    10 + N("Doutor"),
    IF($O1172 = 7 + N("Se for diretor"),
        RANDBETWEEN(8,10) + N("Graduate school or Master’s degree or Doctorate"),
        IF($O1172 = 14 + N("If a manager"),
            RANDBETWEEN(7,9),
            IF(OR($O1172 = 13, $O1172 = 12, $O1172 = 11) + N("If coordinator or specialist or analyst"),
                RANDBETWEEN(7,8),
                7
            )
        )
    )
)</f>
        <v>7</v>
      </c>
      <c r="L1172" s="8" t="str">
        <f ca="1">VLOOKUP($K1172,Education!$A:$B,2,FALSE)</f>
        <v>Undergraduate degree</v>
      </c>
      <c r="M1172" s="7" t="e">
        <f ca="1" xml:space="preserve">
  IF(OR($O1172 = 5, $O1172 = 6, $O1172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2" s="7" t="e">
        <f ca="1">VLOOKUP($M1172,Department!$A:$B,2,FALSE)</f>
        <v>#NUM!</v>
      </c>
      <c r="O1172" s="6">
        <f t="shared" ca="1" si="18"/>
        <v>11</v>
      </c>
      <c r="P1172" s="7" t="str">
        <f ca="1">VLOOKUP($O1172,Role!$A:$B,2,FALSE)</f>
        <v>Analyst</v>
      </c>
      <c r="Q1172" s="6">
        <f ca="1" xml:space="preserve">
IF($O1172 = 11 + N("Analyst"),
    RANDBETWEEN(5, 7) + N("Jr, Pleno, Sr"),
    ""
)</f>
        <v>7</v>
      </c>
      <c r="R1172" s="7" t="e">
        <f ca="1" xml:space="preserve">
IF($Q1172 &lt;&gt; "",
    VLOOKUP($Q1172,Level!$A:$B,2,FALSE),
    ""
)</f>
        <v>#N/A</v>
      </c>
      <c r="S1172" s="1" t="e">
        <f ca="1" xml:space="preserve">
IF($O1172 = 5 + N("Presidente"),
    27000,
    IF($O1172 = 6 + N("Vice-presidente"),
        23000,
        IF(OR($O1172 = 8, $O1172= 13, $O1172 = 12) + N("Secretária bilíngue ou coordenador ou especialista"),
            8000,
            IF($O1172 = 7 + N("Diretor"),
                15000,
                IF($O1172 = 14 + N("Gerente"),
                    12000,
                    IF($O1172 = 9 + N("Estagiário"),
                        705,
                        IF($O1172 = 10 + N("Trainee"),
                            805,
                            IF($O1172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IF($K1172 = 7,
  500,
  IF($K1172 = 8,
    1000,
    IF($K1172 = 9,
      1500,
      IF($K1172 = 10,
        2000,
        0
      )
    )
  )
)
+
N("Adicional no salário por área")
+
IF($M1172 = 14 + N("Tecnologia da Informação"),
  120,
  IF($M1172 = 16 + N("Vendas"),
    110,
    IF($M1172 = 15 + N("Jurídico"),
      100,
      IF(OR($M1172 = 8, $M1172 = 9, $M1172 = 11) + N("Recursos humanos ou comercial ou comunicação e marketing"),
        80,
        0
      )
    )
  )
)
+
N("Adicionando pegadinha")
+
IF(AND($M1172 = 16, $K1172 = 9, $O1172 = 11, $Q1172 = 5) + N("Se for de vendas, com mestrado, analista sênior"),
  IF(#REF! = 5,
    100,
    0
  )
  +
  IF($I1172 = "M",
    200,
    0
  ),
  0
)</f>
        <v>#NUM!</v>
      </c>
    </row>
    <row r="1173" spans="1:19" ht="14.25" customHeight="1" x14ac:dyDescent="0.2">
      <c r="A1173" s="7" t="s">
        <v>94</v>
      </c>
      <c r="B1173" s="5">
        <f>ROW()</f>
        <v>1173</v>
      </c>
      <c r="C1173" s="6" t="b">
        <v>1</v>
      </c>
      <c r="D1173" s="7" t="e">
        <f ca="1">IF($B1173 = 1 + N("Presidente"),
    127,
    IF($B1173 = 2 + N("Vice-Presidente"),
        72,
        IF($B1173 = 3 + N("Secretária bilíngue"),
            13,
            RANDBETWEEN(5,COUNT(#REF!) + 1)
        )
    )
)</f>
        <v>#NUM!</v>
      </c>
      <c r="E1173" s="7" t="e">
        <f ca="1">VLOOKUP($D1173,#REF!,2,FALSE)</f>
        <v>#NUM!</v>
      </c>
      <c r="F1173" s="7" t="e">
        <f ca="1" xml:space="preserve">
IF($B1173 = 1,
    0,
    RANDBETWEEN(5,COUNT(#REF!) + 1)
)</f>
        <v>#NUM!</v>
      </c>
      <c r="G1173" s="7" t="e">
        <f ca="1" xml:space="preserve">
IF($B1173 = 1 + N("Presidente"),
    "de Orléans e Bragança",
    VLOOKUP($F1173,#REF!,2,FALSE) &amp; " " &amp; VLOOKUP(RANDBETWEEN(5,COUNT(#REF!) + 1),#REF!,2,FALSE)
)</f>
        <v>#NUM!</v>
      </c>
      <c r="H1173" s="7" t="s">
        <v>1269</v>
      </c>
      <c r="I1173" s="7" t="s">
        <v>5</v>
      </c>
      <c r="J1173" s="8">
        <f ca="1" xml:space="preserve">
IF($O1173 = 5 + N("CEO"),
    TODAY() - 16340,
    IF($O1173 = 8 + N("Secretary"),
        RANDBETWEEN(TODAY() - 12418.5, TODAY()-6574.5),
        IF(OR($O1173 = 7, $O1173 = 14),
            RANDBETWEEN(TODAY() - 16071, TODAY() - 8766),
            IF(OR($O1173 = 13, $O1173 = 12, $O1173 = 11),
                RANDBETWEEN(TODAY() - 27393.75, TODAY() - 12783.75),
                RANDBETWEEN(TODAY() - 27393.75, TODAY()-10957.5)
            )
        )
    )
)</f>
        <v>32351</v>
      </c>
      <c r="K1173" s="6">
        <f ca="1" xml:space="preserve">
IF(OR($O1173 = 5, $O1173 = 6) + N("Se for presidente ou vice-presidente"),
    10 + N("Doutor"),
    IF($O1173 = 7 + N("Se for diretor"),
        RANDBETWEEN(8,10) + N("Graduate school or Master’s degree or Doctorate"),
        IF($O1173 = 14 + N("If a manager"),
            RANDBETWEEN(7,9),
            IF(OR($O1173 = 13, $O1173 = 12, $O1173 = 11) + N("If coordinator or specialist or analyst"),
                RANDBETWEEN(7,8),
                7
            )
        )
    )
)</f>
        <v>7</v>
      </c>
      <c r="L1173" s="8" t="str">
        <f ca="1">VLOOKUP($K1173,Education!$A:$B,2,FALSE)</f>
        <v>Undergraduate degree</v>
      </c>
      <c r="M1173" s="7" t="e">
        <f ca="1" xml:space="preserve">
  IF(OR($O1173 = 5, $O1173 = 6, $O1173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3" s="7" t="e">
        <f ca="1">VLOOKUP($M1173,Department!$A:$B,2,FALSE)</f>
        <v>#NUM!</v>
      </c>
      <c r="O1173" s="6">
        <f t="shared" ca="1" si="18"/>
        <v>10</v>
      </c>
      <c r="P1173" s="7" t="str">
        <f ca="1">VLOOKUP($O1173,Role!$A:$B,2,FALSE)</f>
        <v>Trainee</v>
      </c>
      <c r="Q1173" s="6" t="str">
        <f ca="1" xml:space="preserve">
IF($O1173 = 11 + N("Analyst"),
    RANDBETWEEN(5, 7) + N("Jr, Pleno, Sr"),
    ""
)</f>
        <v/>
      </c>
      <c r="R1173" s="7" t="str">
        <f ca="1" xml:space="preserve">
IF($Q1173 &lt;&gt; "",
    VLOOKUP($Q1173,Level!$A:$B,2,FALSE),
    ""
)</f>
        <v/>
      </c>
      <c r="S1173" s="1" t="e">
        <f ca="1" xml:space="preserve">
IF($O1173 = 5 + N("Presidente"),
    27000,
    IF($O1173 = 6 + N("Vice-presidente"),
        23000,
        IF(OR($O1173 = 8, $O1173= 13, $O1173 = 12) + N("Secretária bilíngue ou coordenador ou especialista"),
            8000,
            IF($O1173 = 7 + N("Diretor"),
                15000,
                IF($O1173 = 14 + N("Gerente"),
                    12000,
                    IF($O1173 = 9 + N("Estagiário"),
                        705,
                        IF($O1173 = 10 + N("Trainee"),
                            805,
                            IF($O1173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IF($K1173 = 7,
  500,
  IF($K1173 = 8,
    1000,
    IF($K1173 = 9,
      1500,
      IF($K1173 = 10,
        2000,
        0
      )
    )
  )
)
+
N("Adicional no salário por área")
+
IF($M1173 = 14 + N("Tecnologia da Informação"),
  120,
  IF($M1173 = 16 + N("Vendas"),
    110,
    IF($M1173 = 15 + N("Jurídico"),
      100,
      IF(OR($M1173 = 8, $M1173 = 9, $M1173 = 11) + N("Recursos humanos ou comercial ou comunicação e marketing"),
        80,
        0
      )
    )
  )
)
+
N("Adicionando pegadinha")
+
IF(AND($M1173 = 16, $K1173 = 9, $O1173 = 11, $Q1173 = 5) + N("Se for de vendas, com mestrado, analista sênior"),
  IF(#REF! = 5,
    100,
    0
  )
  +
  IF($I1173 = "M",
    200,
    0
  ),
  0
)</f>
        <v>#NUM!</v>
      </c>
    </row>
    <row r="1174" spans="1:19" ht="14.25" customHeight="1" x14ac:dyDescent="0.2">
      <c r="A1174" s="7" t="s">
        <v>94</v>
      </c>
      <c r="B1174" s="5">
        <f>ROW()</f>
        <v>1174</v>
      </c>
      <c r="C1174" s="6" t="b">
        <v>1</v>
      </c>
      <c r="D1174" s="7" t="e">
        <f ca="1">IF($B1174 = 1 + N("Presidente"),
    127,
    IF($B1174 = 2 + N("Vice-Presidente"),
        72,
        IF($B1174 = 3 + N("Secretária bilíngue"),
            13,
            RANDBETWEEN(5,COUNT(#REF!) + 1)
        )
    )
)</f>
        <v>#NUM!</v>
      </c>
      <c r="E1174" s="7" t="e">
        <f ca="1">VLOOKUP($D1174,#REF!,2,FALSE)</f>
        <v>#NUM!</v>
      </c>
      <c r="F1174" s="7" t="e">
        <f ca="1" xml:space="preserve">
IF($B1174 = 1,
    0,
    RANDBETWEEN(5,COUNT(#REF!) + 1)
)</f>
        <v>#NUM!</v>
      </c>
      <c r="G1174" s="7" t="e">
        <f ca="1" xml:space="preserve">
IF($B1174 = 1 + N("Presidente"),
    "de Orléans e Bragança",
    VLOOKUP($F1174,#REF!,2,FALSE) &amp; " " &amp; VLOOKUP(RANDBETWEEN(5,COUNT(#REF!) + 1),#REF!,2,FALSE)
)</f>
        <v>#NUM!</v>
      </c>
      <c r="H1174" s="7" t="s">
        <v>1270</v>
      </c>
      <c r="I1174" s="7" t="s">
        <v>5</v>
      </c>
      <c r="J1174" s="8">
        <f ca="1" xml:space="preserve">
IF($O1174 = 5 + N("CEO"),
    TODAY() - 16340,
    IF($O1174 = 8 + N("Secretary"),
        RANDBETWEEN(TODAY() - 12418.5, TODAY()-6574.5),
        IF(OR($O1174 = 7, $O1174 = 14),
            RANDBETWEEN(TODAY() - 16071, TODAY() - 8766),
            IF(OR($O1174 = 13, $O1174 = 12, $O1174 = 11),
                RANDBETWEEN(TODAY() - 27393.75, TODAY() - 12783.75),
                RANDBETWEEN(TODAY() - 27393.75, TODAY()-10957.5)
            )
        )
    )
)</f>
        <v>17809</v>
      </c>
      <c r="K1174" s="6">
        <f ca="1" xml:space="preserve">
IF(OR($O1174 = 5, $O1174 = 6) + N("Se for presidente ou vice-presidente"),
    10 + N("Doutor"),
    IF($O1174 = 7 + N("Se for diretor"),
        RANDBETWEEN(8,10) + N("Graduate school or Master’s degree or Doctorate"),
        IF($O1174 = 14 + N("If a manager"),
            RANDBETWEEN(7,9),
            IF(OR($O1174 = 13, $O1174 = 12, $O1174 = 11) + N("If coordinator or specialist or analyst"),
                RANDBETWEEN(7,8),
                7
            )
        )
    )
)</f>
        <v>7</v>
      </c>
      <c r="L1174" s="8" t="str">
        <f ca="1">VLOOKUP($K1174,Education!$A:$B,2,FALSE)</f>
        <v>Undergraduate degree</v>
      </c>
      <c r="M1174" s="7" t="e">
        <f ca="1" xml:space="preserve">
  IF(OR($O1174 = 5, $O1174 = 6, $O1174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4" s="7" t="e">
        <f ca="1">VLOOKUP($M1174,Department!$A:$B,2,FALSE)</f>
        <v>#NUM!</v>
      </c>
      <c r="O1174" s="6">
        <f t="shared" ca="1" si="18"/>
        <v>11</v>
      </c>
      <c r="P1174" s="7" t="str">
        <f ca="1">VLOOKUP($O1174,Role!$A:$B,2,FALSE)</f>
        <v>Analyst</v>
      </c>
      <c r="Q1174" s="6">
        <f ca="1" xml:space="preserve">
IF($O1174 = 11 + N("Analyst"),
    RANDBETWEEN(5, 7) + N("Jr, Pleno, Sr"),
    ""
)</f>
        <v>7</v>
      </c>
      <c r="R1174" s="7" t="e">
        <f ca="1" xml:space="preserve">
IF($Q1174 &lt;&gt; "",
    VLOOKUP($Q1174,Level!$A:$B,2,FALSE),
    ""
)</f>
        <v>#N/A</v>
      </c>
      <c r="S1174" s="1" t="e">
        <f ca="1" xml:space="preserve">
IF($O1174 = 5 + N("Presidente"),
    27000,
    IF($O1174 = 6 + N("Vice-presidente"),
        23000,
        IF(OR($O1174 = 8, $O1174= 13, $O1174 = 12) + N("Secretária bilíngue ou coordenador ou especialista"),
            8000,
            IF($O1174 = 7 + N("Diretor"),
                15000,
                IF($O1174 = 14 + N("Gerente"),
                    12000,
                    IF($O1174 = 9 + N("Estagiário"),
                        705,
                        IF($O1174 = 10 + N("Trainee"),
                            805,
                            IF($O1174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IF($K1174 = 7,
  500,
  IF($K1174 = 8,
    1000,
    IF($K1174 = 9,
      1500,
      IF($K1174 = 10,
        2000,
        0
      )
    )
  )
)
+
N("Adicional no salário por área")
+
IF($M1174 = 14 + N("Tecnologia da Informação"),
  120,
  IF($M1174 = 16 + N("Vendas"),
    110,
    IF($M1174 = 15 + N("Jurídico"),
      100,
      IF(OR($M1174 = 8, $M1174 = 9, $M1174 = 11) + N("Recursos humanos ou comercial ou comunicação e marketing"),
        80,
        0
      )
    )
  )
)
+
N("Adicionando pegadinha")
+
IF(AND($M1174 = 16, $K1174 = 9, $O1174 = 11, $Q1174 = 5) + N("Se for de vendas, com mestrado, analista sênior"),
  IF(#REF! = 5,
    100,
    0
  )
  +
  IF($I1174 = "M",
    200,
    0
  ),
  0
)</f>
        <v>#NUM!</v>
      </c>
    </row>
    <row r="1175" spans="1:19" ht="14.25" customHeight="1" x14ac:dyDescent="0.2">
      <c r="A1175" s="7" t="s">
        <v>94</v>
      </c>
      <c r="B1175" s="5">
        <f>ROW()</f>
        <v>1175</v>
      </c>
      <c r="C1175" s="6" t="b">
        <v>1</v>
      </c>
      <c r="D1175" s="7" t="e">
        <f ca="1">IF($B1175 = 1 + N("Presidente"),
    127,
    IF($B1175 = 2 + N("Vice-Presidente"),
        72,
        IF($B1175 = 3 + N("Secretária bilíngue"),
            13,
            RANDBETWEEN(5,COUNT(#REF!) + 1)
        )
    )
)</f>
        <v>#NUM!</v>
      </c>
      <c r="E1175" s="7" t="e">
        <f ca="1">VLOOKUP($D1175,#REF!,2,FALSE)</f>
        <v>#NUM!</v>
      </c>
      <c r="F1175" s="7" t="e">
        <f ca="1" xml:space="preserve">
IF($B1175 = 1,
    0,
    RANDBETWEEN(5,COUNT(#REF!) + 1)
)</f>
        <v>#NUM!</v>
      </c>
      <c r="G1175" s="7" t="e">
        <f ca="1" xml:space="preserve">
IF($B1175 = 1 + N("Presidente"),
    "de Orléans e Bragança",
    VLOOKUP($F1175,#REF!,2,FALSE) &amp; " " &amp; VLOOKUP(RANDBETWEEN(5,COUNT(#REF!) + 1),#REF!,2,FALSE)
)</f>
        <v>#NUM!</v>
      </c>
      <c r="H1175" s="7" t="s">
        <v>1271</v>
      </c>
      <c r="I1175" s="7" t="s">
        <v>6</v>
      </c>
      <c r="J1175" s="8">
        <f ca="1" xml:space="preserve">
IF($O1175 = 5 + N("CEO"),
    TODAY() - 16340,
    IF($O1175 = 8 + N("Secretary"),
        RANDBETWEEN(TODAY() - 12418.5, TODAY()-6574.5),
        IF(OR($O1175 = 7, $O1175 = 14),
            RANDBETWEEN(TODAY() - 16071, TODAY() - 8766),
            IF(OR($O1175 = 13, $O1175 = 12, $O1175 = 11),
                RANDBETWEEN(TODAY() - 27393.75, TODAY() - 12783.75),
                RANDBETWEEN(TODAY() - 27393.75, TODAY()-10957.5)
            )
        )
    )
)</f>
        <v>30179</v>
      </c>
      <c r="K1175" s="6">
        <f ca="1" xml:space="preserve">
IF(OR($O1175 = 5, $O1175 = 6) + N("Se for presidente ou vice-presidente"),
    10 + N("Doutor"),
    IF($O1175 = 7 + N("Se for diretor"),
        RANDBETWEEN(8,10) + N("Graduate school or Master’s degree or Doctorate"),
        IF($O1175 = 14 + N("If a manager"),
            RANDBETWEEN(7,9),
            IF(OR($O1175 = 13, $O1175 = 12, $O1175 = 11) + N("If coordinator or specialist or analyst"),
                RANDBETWEEN(7,8),
                7
            )
        )
    )
)</f>
        <v>7</v>
      </c>
      <c r="L1175" s="8" t="str">
        <f ca="1">VLOOKUP($K1175,Education!$A:$B,2,FALSE)</f>
        <v>Undergraduate degree</v>
      </c>
      <c r="M1175" s="7" t="e">
        <f ca="1" xml:space="preserve">
  IF(OR($O1175 = 5, $O1175 = 6, $O1175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5" s="7" t="e">
        <f ca="1">VLOOKUP($M1175,Department!$A:$B,2,FALSE)</f>
        <v>#NUM!</v>
      </c>
      <c r="O1175" s="6">
        <f t="shared" ca="1" si="18"/>
        <v>9</v>
      </c>
      <c r="P1175" s="7" t="str">
        <f ca="1">VLOOKUP($O1175,Role!$A:$B,2,FALSE)</f>
        <v>Intern</v>
      </c>
      <c r="Q1175" s="6" t="str">
        <f ca="1" xml:space="preserve">
IF($O1175 = 11 + N("Analyst"),
    RANDBETWEEN(5, 7) + N("Jr, Pleno, Sr"),
    ""
)</f>
        <v/>
      </c>
      <c r="R1175" s="7" t="str">
        <f ca="1" xml:space="preserve">
IF($Q1175 &lt;&gt; "",
    VLOOKUP($Q1175,Level!$A:$B,2,FALSE),
    ""
)</f>
        <v/>
      </c>
      <c r="S1175" s="1" t="e">
        <f ca="1" xml:space="preserve">
IF($O1175 = 5 + N("Presidente"),
    27000,
    IF($O1175 = 6 + N("Vice-presidente"),
        23000,
        IF(OR($O1175 = 8, $O1175= 13, $O1175 = 12) + N("Secretária bilíngue ou coordenador ou especialista"),
            8000,
            IF($O1175 = 7 + N("Diretor"),
                15000,
                IF($O1175 = 14 + N("Gerente"),
                    12000,
                    IF($O1175 = 9 + N("Estagiário"),
                        705,
                        IF($O1175 = 10 + N("Trainee"),
                            805,
                            IF($O1175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IF($K1175 = 7,
  500,
  IF($K1175 = 8,
    1000,
    IF($K1175 = 9,
      1500,
      IF($K1175 = 10,
        2000,
        0
      )
    )
  )
)
+
N("Adicional no salário por área")
+
IF($M1175 = 14 + N("Tecnologia da Informação"),
  120,
  IF($M1175 = 16 + N("Vendas"),
    110,
    IF($M1175 = 15 + N("Jurídico"),
      100,
      IF(OR($M1175 = 8, $M1175 = 9, $M1175 = 11) + N("Recursos humanos ou comercial ou comunicação e marketing"),
        80,
        0
      )
    )
  )
)
+
N("Adicionando pegadinha")
+
IF(AND($M1175 = 16, $K1175 = 9, $O1175 = 11, $Q1175 = 5) + N("Se for de vendas, com mestrado, analista sênior"),
  IF(#REF! = 5,
    100,
    0
  )
  +
  IF($I1175 = "M",
    200,
    0
  ),
  0
)</f>
        <v>#NUM!</v>
      </c>
    </row>
    <row r="1176" spans="1:19" ht="14.25" customHeight="1" x14ac:dyDescent="0.2">
      <c r="A1176" s="7" t="s">
        <v>94</v>
      </c>
      <c r="B1176" s="5">
        <f>ROW()</f>
        <v>1176</v>
      </c>
      <c r="C1176" s="6" t="b">
        <v>1</v>
      </c>
      <c r="D1176" s="7" t="e">
        <f ca="1">IF($B1176 = 1 + N("Presidente"),
    127,
    IF($B1176 = 2 + N("Vice-Presidente"),
        72,
        IF($B1176 = 3 + N("Secretária bilíngue"),
            13,
            RANDBETWEEN(5,COUNT(#REF!) + 1)
        )
    )
)</f>
        <v>#NUM!</v>
      </c>
      <c r="E1176" s="7" t="e">
        <f ca="1">VLOOKUP($D1176,#REF!,2,FALSE)</f>
        <v>#NUM!</v>
      </c>
      <c r="F1176" s="7" t="e">
        <f ca="1" xml:space="preserve">
IF($B1176 = 1,
    0,
    RANDBETWEEN(5,COUNT(#REF!) + 1)
)</f>
        <v>#NUM!</v>
      </c>
      <c r="G1176" s="7" t="e">
        <f ca="1" xml:space="preserve">
IF($B1176 = 1 + N("Presidente"),
    "de Orléans e Bragança",
    VLOOKUP($F1176,#REF!,2,FALSE) &amp; " " &amp; VLOOKUP(RANDBETWEEN(5,COUNT(#REF!) + 1),#REF!,2,FALSE)
)</f>
        <v>#NUM!</v>
      </c>
      <c r="H1176" s="7" t="s">
        <v>1272</v>
      </c>
      <c r="I1176" s="7" t="s">
        <v>5</v>
      </c>
      <c r="J1176" s="8">
        <f ca="1" xml:space="preserve">
IF($O1176 = 5 + N("CEO"),
    TODAY() - 16340,
    IF($O1176 = 8 + N("Secretary"),
        RANDBETWEEN(TODAY() - 12418.5, TODAY()-6574.5),
        IF(OR($O1176 = 7, $O1176 = 14),
            RANDBETWEEN(TODAY() - 16071, TODAY() - 8766),
            IF(OR($O1176 = 13, $O1176 = 12, $O1176 = 11),
                RANDBETWEEN(TODAY() - 27393.75, TODAY() - 12783.75),
                RANDBETWEEN(TODAY() - 27393.75, TODAY()-10957.5)
            )
        )
    )
)</f>
        <v>18713</v>
      </c>
      <c r="K1176" s="6">
        <f ca="1" xml:space="preserve">
IF(OR($O1176 = 5, $O1176 = 6) + N("Se for presidente ou vice-presidente"),
    10 + N("Doutor"),
    IF($O1176 = 7 + N("Se for diretor"),
        RANDBETWEEN(8,10) + N("Graduate school or Master’s degree or Doctorate"),
        IF($O1176 = 14 + N("If a manager"),
            RANDBETWEEN(7,9),
            IF(OR($O1176 = 13, $O1176 = 12, $O1176 = 11) + N("If coordinator or specialist or analyst"),
                RANDBETWEEN(7,8),
                7
            )
        )
    )
)</f>
        <v>7</v>
      </c>
      <c r="L1176" s="8" t="str">
        <f ca="1">VLOOKUP($K1176,Education!$A:$B,2,FALSE)</f>
        <v>Undergraduate degree</v>
      </c>
      <c r="M1176" s="7" t="e">
        <f ca="1" xml:space="preserve">
  IF(OR($O1176 = 5, $O1176 = 6, $O1176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6" s="7" t="e">
        <f ca="1">VLOOKUP($M1176,Department!$A:$B,2,FALSE)</f>
        <v>#NUM!</v>
      </c>
      <c r="O1176" s="6">
        <f t="shared" ca="1" si="18"/>
        <v>11</v>
      </c>
      <c r="P1176" s="7" t="str">
        <f ca="1">VLOOKUP($O1176,Role!$A:$B,2,FALSE)</f>
        <v>Analyst</v>
      </c>
      <c r="Q1176" s="6">
        <f ca="1" xml:space="preserve">
IF($O1176 = 11 + N("Analyst"),
    RANDBETWEEN(5, 7) + N("Jr, Pleno, Sr"),
    ""
)</f>
        <v>7</v>
      </c>
      <c r="R1176" s="7" t="e">
        <f ca="1" xml:space="preserve">
IF($Q1176 &lt;&gt; "",
    VLOOKUP($Q1176,Level!$A:$B,2,FALSE),
    ""
)</f>
        <v>#N/A</v>
      </c>
      <c r="S1176" s="1" t="e">
        <f ca="1" xml:space="preserve">
IF($O1176 = 5 + N("Presidente"),
    27000,
    IF($O1176 = 6 + N("Vice-presidente"),
        23000,
        IF(OR($O1176 = 8, $O1176= 13, $O1176 = 12) + N("Secretária bilíngue ou coordenador ou especialista"),
            8000,
            IF($O1176 = 7 + N("Diretor"),
                15000,
                IF($O1176 = 14 + N("Gerente"),
                    12000,
                    IF($O1176 = 9 + N("Estagiário"),
                        705,
                        IF($O1176 = 10 + N("Trainee"),
                            805,
                            IF($O1176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IF($K1176 = 7,
  500,
  IF($K1176 = 8,
    1000,
    IF($K1176 = 9,
      1500,
      IF($K1176 = 10,
        2000,
        0
      )
    )
  )
)
+
N("Adicional no salário por área")
+
IF($M1176 = 14 + N("Tecnologia da Informação"),
  120,
  IF($M1176 = 16 + N("Vendas"),
    110,
    IF($M1176 = 15 + N("Jurídico"),
      100,
      IF(OR($M1176 = 8, $M1176 = 9, $M1176 = 11) + N("Recursos humanos ou comercial ou comunicação e marketing"),
        80,
        0
      )
    )
  )
)
+
N("Adicionando pegadinha")
+
IF(AND($M1176 = 16, $K1176 = 9, $O1176 = 11, $Q1176 = 5) + N("Se for de vendas, com mestrado, analista sênior"),
  IF(#REF! = 5,
    100,
    0
  )
  +
  IF($I1176 = "M",
    200,
    0
  ),
  0
)</f>
        <v>#NUM!</v>
      </c>
    </row>
    <row r="1177" spans="1:19" ht="14.25" customHeight="1" x14ac:dyDescent="0.2">
      <c r="A1177" s="7" t="s">
        <v>94</v>
      </c>
      <c r="B1177" s="5">
        <f>ROW()</f>
        <v>1177</v>
      </c>
      <c r="C1177" s="6" t="b">
        <v>1</v>
      </c>
      <c r="D1177" s="7" t="e">
        <f ca="1">IF($B1177 = 1 + N("Presidente"),
    127,
    IF($B1177 = 2 + N("Vice-Presidente"),
        72,
        IF($B1177 = 3 + N("Secretária bilíngue"),
            13,
            RANDBETWEEN(5,COUNT(#REF!) + 1)
        )
    )
)</f>
        <v>#NUM!</v>
      </c>
      <c r="E1177" s="7" t="e">
        <f ca="1">VLOOKUP($D1177,#REF!,2,FALSE)</f>
        <v>#NUM!</v>
      </c>
      <c r="F1177" s="7" t="e">
        <f ca="1" xml:space="preserve">
IF($B1177 = 1,
    0,
    RANDBETWEEN(5,COUNT(#REF!) + 1)
)</f>
        <v>#NUM!</v>
      </c>
      <c r="G1177" s="7" t="e">
        <f ca="1" xml:space="preserve">
IF($B1177 = 1 + N("Presidente"),
    "de Orléans e Bragança",
    VLOOKUP($F1177,#REF!,2,FALSE) &amp; " " &amp; VLOOKUP(RANDBETWEEN(5,COUNT(#REF!) + 1),#REF!,2,FALSE)
)</f>
        <v>#NUM!</v>
      </c>
      <c r="H1177" s="7" t="s">
        <v>1273</v>
      </c>
      <c r="I1177" s="7" t="s">
        <v>5</v>
      </c>
      <c r="J1177" s="8">
        <f ca="1" xml:space="preserve">
IF($O1177 = 5 + N("CEO"),
    TODAY() - 16340,
    IF($O1177 = 8 + N("Secretary"),
        RANDBETWEEN(TODAY() - 12418.5, TODAY()-6574.5),
        IF(OR($O1177 = 7, $O1177 = 14),
            RANDBETWEEN(TODAY() - 16071, TODAY() - 8766),
            IF(OR($O1177 = 13, $O1177 = 12, $O1177 = 11),
                RANDBETWEEN(TODAY() - 27393.75, TODAY() - 12783.75),
                RANDBETWEEN(TODAY() - 27393.75, TODAY()-10957.5)
            )
        )
    )
)</f>
        <v>28863</v>
      </c>
      <c r="K1177" s="6">
        <f ca="1" xml:space="preserve">
IF(OR($O1177 = 5, $O1177 = 6) + N("Se for presidente ou vice-presidente"),
    10 + N("Doutor"),
    IF($O1177 = 7 + N("Se for diretor"),
        RANDBETWEEN(8,10) + N("Graduate school or Master’s degree or Doctorate"),
        IF($O1177 = 14 + N("If a manager"),
            RANDBETWEEN(7,9),
            IF(OR($O1177 = 13, $O1177 = 12, $O1177 = 11) + N("If coordinator or specialist or analyst"),
                RANDBETWEEN(7,8),
                7
            )
        )
    )
)</f>
        <v>7</v>
      </c>
      <c r="L1177" s="8" t="str">
        <f ca="1">VLOOKUP($K1177,Education!$A:$B,2,FALSE)</f>
        <v>Undergraduate degree</v>
      </c>
      <c r="M1177" s="7" t="e">
        <f ca="1" xml:space="preserve">
  IF(OR($O1177 = 5, $O1177 = 6, $O1177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7" s="7" t="e">
        <f ca="1">VLOOKUP($M1177,Department!$A:$B,2,FALSE)</f>
        <v>#NUM!</v>
      </c>
      <c r="O1177" s="6">
        <f t="shared" ca="1" si="18"/>
        <v>10</v>
      </c>
      <c r="P1177" s="7" t="str">
        <f ca="1">VLOOKUP($O1177,Role!$A:$B,2,FALSE)</f>
        <v>Trainee</v>
      </c>
      <c r="Q1177" s="6" t="str">
        <f ca="1" xml:space="preserve">
IF($O1177 = 11 + N("Analyst"),
    RANDBETWEEN(5, 7) + N("Jr, Pleno, Sr"),
    ""
)</f>
        <v/>
      </c>
      <c r="R1177" s="7" t="str">
        <f ca="1" xml:space="preserve">
IF($Q1177 &lt;&gt; "",
    VLOOKUP($Q1177,Level!$A:$B,2,FALSE),
    ""
)</f>
        <v/>
      </c>
      <c r="S1177" s="1" t="e">
        <f ca="1" xml:space="preserve">
IF($O1177 = 5 + N("Presidente"),
    27000,
    IF($O1177 = 6 + N("Vice-presidente"),
        23000,
        IF(OR($O1177 = 8, $O1177= 13, $O1177 = 12) + N("Secretária bilíngue ou coordenador ou especialista"),
            8000,
            IF($O1177 = 7 + N("Diretor"),
                15000,
                IF($O1177 = 14 + N("Gerente"),
                    12000,
                    IF($O1177 = 9 + N("Estagiário"),
                        705,
                        IF($O1177 = 10 + N("Trainee"),
                            805,
                            IF($O1177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IF($K1177 = 7,
  500,
  IF($K1177 = 8,
    1000,
    IF($K1177 = 9,
      1500,
      IF($K1177 = 10,
        2000,
        0
      )
    )
  )
)
+
N("Adicional no salário por área")
+
IF($M1177 = 14 + N("Tecnologia da Informação"),
  120,
  IF($M1177 = 16 + N("Vendas"),
    110,
    IF($M1177 = 15 + N("Jurídico"),
      100,
      IF(OR($M1177 = 8, $M1177 = 9, $M1177 = 11) + N("Recursos humanos ou comercial ou comunicação e marketing"),
        80,
        0
      )
    )
  )
)
+
N("Adicionando pegadinha")
+
IF(AND($M1177 = 16, $K1177 = 9, $O1177 = 11, $Q1177 = 5) + N("Se for de vendas, com mestrado, analista sênior"),
  IF(#REF! = 5,
    100,
    0
  )
  +
  IF($I1177 = "M",
    200,
    0
  ),
  0
)</f>
        <v>#NUM!</v>
      </c>
    </row>
    <row r="1178" spans="1:19" ht="14.25" customHeight="1" x14ac:dyDescent="0.2">
      <c r="A1178" s="7" t="s">
        <v>94</v>
      </c>
      <c r="B1178" s="5">
        <f>ROW()</f>
        <v>1178</v>
      </c>
      <c r="C1178" s="6" t="b">
        <v>1</v>
      </c>
      <c r="D1178" s="7" t="e">
        <f ca="1">IF($B1178 = 1 + N("Presidente"),
    127,
    IF($B1178 = 2 + N("Vice-Presidente"),
        72,
        IF($B1178 = 3 + N("Secretária bilíngue"),
            13,
            RANDBETWEEN(5,COUNT(#REF!) + 1)
        )
    )
)</f>
        <v>#NUM!</v>
      </c>
      <c r="E1178" s="7" t="e">
        <f ca="1">VLOOKUP($D1178,#REF!,2,FALSE)</f>
        <v>#NUM!</v>
      </c>
      <c r="F1178" s="7" t="e">
        <f ca="1" xml:space="preserve">
IF($B1178 = 1,
    0,
    RANDBETWEEN(5,COUNT(#REF!) + 1)
)</f>
        <v>#NUM!</v>
      </c>
      <c r="G1178" s="7" t="e">
        <f ca="1" xml:space="preserve">
IF($B1178 = 1 + N("Presidente"),
    "de Orléans e Bragança",
    VLOOKUP($F1178,#REF!,2,FALSE) &amp; " " &amp; VLOOKUP(RANDBETWEEN(5,COUNT(#REF!) + 1),#REF!,2,FALSE)
)</f>
        <v>#NUM!</v>
      </c>
      <c r="H1178" s="7" t="s">
        <v>1274</v>
      </c>
      <c r="I1178" s="7" t="s">
        <v>5</v>
      </c>
      <c r="J1178" s="8">
        <f ca="1" xml:space="preserve">
IF($O1178 = 5 + N("CEO"),
    TODAY() - 16340,
    IF($O1178 = 8 + N("Secretary"),
        RANDBETWEEN(TODAY() - 12418.5, TODAY()-6574.5),
        IF(OR($O1178 = 7, $O1178 = 14),
            RANDBETWEEN(TODAY() - 16071, TODAY() - 8766),
            IF(OR($O1178 = 13, $O1178 = 12, $O1178 = 11),
                RANDBETWEEN(TODAY() - 27393.75, TODAY() - 12783.75),
                RANDBETWEEN(TODAY() - 27393.75, TODAY()-10957.5)
            )
        )
    )
)</f>
        <v>29376</v>
      </c>
      <c r="K1178" s="6">
        <f ca="1" xml:space="preserve">
IF(OR($O1178 = 5, $O1178 = 6) + N("Se for presidente ou vice-presidente"),
    10 + N("Doutor"),
    IF($O1178 = 7 + N("Se for diretor"),
        RANDBETWEEN(8,10) + N("Graduate school or Master’s degree or Doctorate"),
        IF($O1178 = 14 + N("If a manager"),
            RANDBETWEEN(7,9),
            IF(OR($O1178 = 13, $O1178 = 12, $O1178 = 11) + N("If coordinator or specialist or analyst"),
                RANDBETWEEN(7,8),
                7
            )
        )
    )
)</f>
        <v>8</v>
      </c>
      <c r="L1178" s="8" t="str">
        <f ca="1">VLOOKUP($K1178,Education!$A:$B,2,FALSE)</f>
        <v>Graduate school</v>
      </c>
      <c r="M1178" s="7" t="e">
        <f ca="1" xml:space="preserve">
  IF(OR($O1178 = 5, $O1178 = 6, $O1178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8" s="7" t="e">
        <f ca="1">VLOOKUP($M1178,Department!$A:$B,2,FALSE)</f>
        <v>#NUM!</v>
      </c>
      <c r="O1178" s="6">
        <f t="shared" ca="1" si="18"/>
        <v>11</v>
      </c>
      <c r="P1178" s="7" t="str">
        <f ca="1">VLOOKUP($O1178,Role!$A:$B,2,FALSE)</f>
        <v>Analyst</v>
      </c>
      <c r="Q1178" s="6">
        <f ca="1" xml:space="preserve">
IF($O1178 = 11 + N("Analyst"),
    RANDBETWEEN(5, 7) + N("Jr, Pleno, Sr"),
    ""
)</f>
        <v>6</v>
      </c>
      <c r="R1178" s="7" t="e">
        <f ca="1" xml:space="preserve">
IF($Q1178 &lt;&gt; "",
    VLOOKUP($Q1178,Level!$A:$B,2,FALSE),
    ""
)</f>
        <v>#N/A</v>
      </c>
      <c r="S1178" s="1" t="e">
        <f ca="1" xml:space="preserve">
IF($O1178 = 5 + N("Presidente"),
    27000,
    IF($O1178 = 6 + N("Vice-presidente"),
        23000,
        IF(OR($O1178 = 8, $O1178= 13, $O1178 = 12) + N("Secretária bilíngue ou coordenador ou especialista"),
            8000,
            IF($O1178 = 7 + N("Diretor"),
                15000,
                IF($O1178 = 14 + N("Gerente"),
                    12000,
                    IF($O1178 = 9 + N("Estagiário"),
                        705,
                        IF($O1178 = 10 + N("Trainee"),
                            805,
                            IF($O1178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IF($K1178 = 7,
  500,
  IF($K1178 = 8,
    1000,
    IF($K1178 = 9,
      1500,
      IF($K1178 = 10,
        2000,
        0
      )
    )
  )
)
+
N("Adicional no salário por área")
+
IF($M1178 = 14 + N("Tecnologia da Informação"),
  120,
  IF($M1178 = 16 + N("Vendas"),
    110,
    IF($M1178 = 15 + N("Jurídico"),
      100,
      IF(OR($M1178 = 8, $M1178 = 9, $M1178 = 11) + N("Recursos humanos ou comercial ou comunicação e marketing"),
        80,
        0
      )
    )
  )
)
+
N("Adicionando pegadinha")
+
IF(AND($M1178 = 16, $K1178 = 9, $O1178 = 11, $Q1178 = 5) + N("Se for de vendas, com mestrado, analista sênior"),
  IF(#REF! = 5,
    100,
    0
  )
  +
  IF($I1178 = "M",
    200,
    0
  ),
  0
)</f>
        <v>#NUM!</v>
      </c>
    </row>
    <row r="1179" spans="1:19" ht="14.25" customHeight="1" x14ac:dyDescent="0.2">
      <c r="A1179" s="7" t="s">
        <v>94</v>
      </c>
      <c r="B1179" s="5">
        <f>ROW()</f>
        <v>1179</v>
      </c>
      <c r="C1179" s="6" t="b">
        <v>1</v>
      </c>
      <c r="D1179" s="7" t="e">
        <f ca="1">IF($B1179 = 1 + N("Presidente"),
    127,
    IF($B1179 = 2 + N("Vice-Presidente"),
        72,
        IF($B1179 = 3 + N("Secretária bilíngue"),
            13,
            RANDBETWEEN(5,COUNT(#REF!) + 1)
        )
    )
)</f>
        <v>#NUM!</v>
      </c>
      <c r="E1179" s="7" t="e">
        <f ca="1">VLOOKUP($D1179,#REF!,2,FALSE)</f>
        <v>#NUM!</v>
      </c>
      <c r="F1179" s="7" t="e">
        <f ca="1" xml:space="preserve">
IF($B1179 = 1,
    0,
    RANDBETWEEN(5,COUNT(#REF!) + 1)
)</f>
        <v>#NUM!</v>
      </c>
      <c r="G1179" s="7" t="e">
        <f ca="1" xml:space="preserve">
IF($B1179 = 1 + N("Presidente"),
    "de Orléans e Bragança",
    VLOOKUP($F1179,#REF!,2,FALSE) &amp; " " &amp; VLOOKUP(RANDBETWEEN(5,COUNT(#REF!) + 1),#REF!,2,FALSE)
)</f>
        <v>#NUM!</v>
      </c>
      <c r="H1179" s="7" t="s">
        <v>1275</v>
      </c>
      <c r="I1179" s="7" t="s">
        <v>5</v>
      </c>
      <c r="J1179" s="8">
        <f ca="1" xml:space="preserve">
IF($O1179 = 5 + N("CEO"),
    TODAY() - 16340,
    IF($O1179 = 8 + N("Secretary"),
        RANDBETWEEN(TODAY() - 12418.5, TODAY()-6574.5),
        IF(OR($O1179 = 7, $O1179 = 14),
            RANDBETWEEN(TODAY() - 16071, TODAY() - 8766),
            IF(OR($O1179 = 13, $O1179 = 12, $O1179 = 11),
                RANDBETWEEN(TODAY() - 27393.75, TODAY() - 12783.75),
                RANDBETWEEN(TODAY() - 27393.75, TODAY()-10957.5)
            )
        )
    )
)</f>
        <v>25029</v>
      </c>
      <c r="K1179" s="6">
        <f ca="1" xml:space="preserve">
IF(OR($O1179 = 5, $O1179 = 6) + N("Se for presidente ou vice-presidente"),
    10 + N("Doutor"),
    IF($O1179 = 7 + N("Se for diretor"),
        RANDBETWEEN(8,10) + N("Graduate school or Master’s degree or Doctorate"),
        IF($O1179 = 14 + N("If a manager"),
            RANDBETWEEN(7,9),
            IF(OR($O1179 = 13, $O1179 = 12, $O1179 = 11) + N("If coordinator or specialist or analyst"),
                RANDBETWEEN(7,8),
                7
            )
        )
    )
)</f>
        <v>7</v>
      </c>
      <c r="L1179" s="8" t="str">
        <f ca="1">VLOOKUP($K1179,Education!$A:$B,2,FALSE)</f>
        <v>Undergraduate degree</v>
      </c>
      <c r="M1179" s="7" t="e">
        <f ca="1" xml:space="preserve">
  IF(OR($O1179 = 5, $O1179 = 6, $O1179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79" s="7" t="e">
        <f ca="1">VLOOKUP($M1179,Department!$A:$B,2,FALSE)</f>
        <v>#NUM!</v>
      </c>
      <c r="O1179" s="6">
        <f t="shared" ca="1" si="18"/>
        <v>9</v>
      </c>
      <c r="P1179" s="7" t="str">
        <f ca="1">VLOOKUP($O1179,Role!$A:$B,2,FALSE)</f>
        <v>Intern</v>
      </c>
      <c r="Q1179" s="6" t="str">
        <f ca="1" xml:space="preserve">
IF($O1179 = 11 + N("Analyst"),
    RANDBETWEEN(5, 7) + N("Jr, Pleno, Sr"),
    ""
)</f>
        <v/>
      </c>
      <c r="R1179" s="7" t="str">
        <f ca="1" xml:space="preserve">
IF($Q1179 &lt;&gt; "",
    VLOOKUP($Q1179,Level!$A:$B,2,FALSE),
    ""
)</f>
        <v/>
      </c>
      <c r="S1179" s="1" t="e">
        <f ca="1" xml:space="preserve">
IF($O1179 = 5 + N("Presidente"),
    27000,
    IF($O1179 = 6 + N("Vice-presidente"),
        23000,
        IF(OR($O1179 = 8, $O1179= 13, $O1179 = 12) + N("Secretária bilíngue ou coordenador ou especialista"),
            8000,
            IF($O1179 = 7 + N("Diretor"),
                15000,
                IF($O1179 = 14 + N("Gerente"),
                    12000,
                    IF($O1179 = 9 + N("Estagiário"),
                        705,
                        IF($O1179 = 10 + N("Trainee"),
                            805,
                            IF($O1179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IF($K1179 = 7,
  500,
  IF($K1179 = 8,
    1000,
    IF($K1179 = 9,
      1500,
      IF($K1179 = 10,
        2000,
        0
      )
    )
  )
)
+
N("Adicional no salário por área")
+
IF($M1179 = 14 + N("Tecnologia da Informação"),
  120,
  IF($M1179 = 16 + N("Vendas"),
    110,
    IF($M1179 = 15 + N("Jurídico"),
      100,
      IF(OR($M1179 = 8, $M1179 = 9, $M1179 = 11) + N("Recursos humanos ou comercial ou comunicação e marketing"),
        80,
        0
      )
    )
  )
)
+
N("Adicionando pegadinha")
+
IF(AND($M1179 = 16, $K1179 = 9, $O1179 = 11, $Q1179 = 5) + N("Se for de vendas, com mestrado, analista sênior"),
  IF(#REF! = 5,
    100,
    0
  )
  +
  IF($I1179 = "M",
    200,
    0
  ),
  0
)</f>
        <v>#NUM!</v>
      </c>
    </row>
    <row r="1180" spans="1:19" ht="14.25" customHeight="1" x14ac:dyDescent="0.2">
      <c r="A1180" s="7" t="s">
        <v>94</v>
      </c>
      <c r="B1180" s="5">
        <f>ROW()</f>
        <v>1180</v>
      </c>
      <c r="C1180" s="6" t="b">
        <v>1</v>
      </c>
      <c r="D1180" s="7" t="e">
        <f ca="1">IF($B1180 = 1 + N("Presidente"),
    127,
    IF($B1180 = 2 + N("Vice-Presidente"),
        72,
        IF($B1180 = 3 + N("Secretária bilíngue"),
            13,
            RANDBETWEEN(5,COUNT(#REF!) + 1)
        )
    )
)</f>
        <v>#NUM!</v>
      </c>
      <c r="E1180" s="7" t="e">
        <f ca="1">VLOOKUP($D1180,#REF!,2,FALSE)</f>
        <v>#NUM!</v>
      </c>
      <c r="F1180" s="7" t="e">
        <f ca="1" xml:space="preserve">
IF($B1180 = 1,
    0,
    RANDBETWEEN(5,COUNT(#REF!) + 1)
)</f>
        <v>#NUM!</v>
      </c>
      <c r="G1180" s="7" t="e">
        <f ca="1" xml:space="preserve">
IF($B1180 = 1 + N("Presidente"),
    "de Orléans e Bragança",
    VLOOKUP($F1180,#REF!,2,FALSE) &amp; " " &amp; VLOOKUP(RANDBETWEEN(5,COUNT(#REF!) + 1),#REF!,2,FALSE)
)</f>
        <v>#NUM!</v>
      </c>
      <c r="H1180" s="7" t="s">
        <v>1276</v>
      </c>
      <c r="I1180" s="7" t="s">
        <v>5</v>
      </c>
      <c r="J1180" s="8">
        <f ca="1" xml:space="preserve">
IF($O1180 = 5 + N("CEO"),
    TODAY() - 16340,
    IF($O1180 = 8 + N("Secretary"),
        RANDBETWEEN(TODAY() - 12418.5, TODAY()-6574.5),
        IF(OR($O1180 = 7, $O1180 = 14),
            RANDBETWEEN(TODAY() - 16071, TODAY() - 8766),
            IF(OR($O1180 = 13, $O1180 = 12, $O1180 = 11),
                RANDBETWEEN(TODAY() - 27393.75, TODAY() - 12783.75),
                RANDBETWEEN(TODAY() - 27393.75, TODAY()-10957.5)
            )
        )
    )
)</f>
        <v>22012</v>
      </c>
      <c r="K1180" s="6">
        <f ca="1" xml:space="preserve">
IF(OR($O1180 = 5, $O1180 = 6) + N("Se for presidente ou vice-presidente"),
    10 + N("Doutor"),
    IF($O1180 = 7 + N("Se for diretor"),
        RANDBETWEEN(8,10) + N("Graduate school or Master’s degree or Doctorate"),
        IF($O1180 = 14 + N("If a manager"),
            RANDBETWEEN(7,9),
            IF(OR($O1180 = 13, $O1180 = 12, $O1180 = 11) + N("If coordinator or specialist or analyst"),
                RANDBETWEEN(7,8),
                7
            )
        )
    )
)</f>
        <v>8</v>
      </c>
      <c r="L1180" s="8" t="str">
        <f ca="1">VLOOKUP($K1180,Education!$A:$B,2,FALSE)</f>
        <v>Graduate school</v>
      </c>
      <c r="M1180" s="7" t="e">
        <f ca="1" xml:space="preserve">
  IF(OR($O1180 = 5, $O1180 = 6, $O1180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0" s="7" t="e">
        <f ca="1">VLOOKUP($M1180,Department!$A:$B,2,FALSE)</f>
        <v>#NUM!</v>
      </c>
      <c r="O1180" s="6">
        <f t="shared" ca="1" si="18"/>
        <v>11</v>
      </c>
      <c r="P1180" s="7" t="str">
        <f ca="1">VLOOKUP($O1180,Role!$A:$B,2,FALSE)</f>
        <v>Analyst</v>
      </c>
      <c r="Q1180" s="6">
        <f ca="1" xml:space="preserve">
IF($O1180 = 11 + N("Analyst"),
    RANDBETWEEN(5, 7) + N("Jr, Pleno, Sr"),
    ""
)</f>
        <v>5</v>
      </c>
      <c r="R1180" s="7" t="e">
        <f ca="1" xml:space="preserve">
IF($Q1180 &lt;&gt; "",
    VLOOKUP($Q1180,Level!$A:$B,2,FALSE),
    ""
)</f>
        <v>#N/A</v>
      </c>
      <c r="S1180" s="1" t="e">
        <f ca="1" xml:space="preserve">
IF($O1180 = 5 + N("Presidente"),
    27000,
    IF($O1180 = 6 + N("Vice-presidente"),
        23000,
        IF(OR($O1180 = 8, $O1180= 13, $O1180 = 12) + N("Secretária bilíngue ou coordenador ou especialista"),
            8000,
            IF($O1180 = 7 + N("Diretor"),
                15000,
                IF($O1180 = 14 + N("Gerente"),
                    12000,
                    IF($O1180 = 9 + N("Estagiário"),
                        705,
                        IF($O1180 = 10 + N("Trainee"),
                            805,
                            IF($O1180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IF($K1180 = 7,
  500,
  IF($K1180 = 8,
    1000,
    IF($K1180 = 9,
      1500,
      IF($K1180 = 10,
        2000,
        0
      )
    )
  )
)
+
N("Adicional no salário por área")
+
IF($M1180 = 14 + N("Tecnologia da Informação"),
  120,
  IF($M1180 = 16 + N("Vendas"),
    110,
    IF($M1180 = 15 + N("Jurídico"),
      100,
      IF(OR($M1180 = 8, $M1180 = 9, $M1180 = 11) + N("Recursos humanos ou comercial ou comunicação e marketing"),
        80,
        0
      )
    )
  )
)
+
N("Adicionando pegadinha")
+
IF(AND($M1180 = 16, $K1180 = 9, $O1180 = 11, $Q1180 = 5) + N("Se for de vendas, com mestrado, analista sênior"),
  IF(#REF! = 5,
    100,
    0
  )
  +
  IF($I1180 = "M",
    200,
    0
  ),
  0
)</f>
        <v>#NUM!</v>
      </c>
    </row>
    <row r="1181" spans="1:19" ht="14.25" customHeight="1" x14ac:dyDescent="0.2">
      <c r="A1181" s="7" t="s">
        <v>94</v>
      </c>
      <c r="B1181" s="5">
        <f>ROW()</f>
        <v>1181</v>
      </c>
      <c r="C1181" s="6" t="b">
        <v>1</v>
      </c>
      <c r="D1181" s="7" t="e">
        <f ca="1">IF($B1181 = 1 + N("Presidente"),
    127,
    IF($B1181 = 2 + N("Vice-Presidente"),
        72,
        IF($B1181 = 3 + N("Secretária bilíngue"),
            13,
            RANDBETWEEN(5,COUNT(#REF!) + 1)
        )
    )
)</f>
        <v>#NUM!</v>
      </c>
      <c r="E1181" s="7" t="e">
        <f ca="1">VLOOKUP($D1181,#REF!,2,FALSE)</f>
        <v>#NUM!</v>
      </c>
      <c r="F1181" s="7" t="e">
        <f ca="1" xml:space="preserve">
IF($B1181 = 1,
    0,
    RANDBETWEEN(5,COUNT(#REF!) + 1)
)</f>
        <v>#NUM!</v>
      </c>
      <c r="G1181" s="7" t="e">
        <f ca="1" xml:space="preserve">
IF($B1181 = 1 + N("Presidente"),
    "de Orléans e Bragança",
    VLOOKUP($F1181,#REF!,2,FALSE) &amp; " " &amp; VLOOKUP(RANDBETWEEN(5,COUNT(#REF!) + 1),#REF!,2,FALSE)
)</f>
        <v>#NUM!</v>
      </c>
      <c r="H1181" s="7" t="s">
        <v>1277</v>
      </c>
      <c r="I1181" s="7" t="s">
        <v>6</v>
      </c>
      <c r="J1181" s="8">
        <f ca="1" xml:space="preserve">
IF($O1181 = 5 + N("CEO"),
    TODAY() - 16340,
    IF($O1181 = 8 + N("Secretary"),
        RANDBETWEEN(TODAY() - 12418.5, TODAY()-6574.5),
        IF(OR($O1181 = 7, $O1181 = 14),
            RANDBETWEEN(TODAY() - 16071, TODAY() - 8766),
            IF(OR($O1181 = 13, $O1181 = 12, $O1181 = 11),
                RANDBETWEEN(TODAY() - 27393.75, TODAY() - 12783.75),
                RANDBETWEEN(TODAY() - 27393.75, TODAY()-10957.5)
            )
        )
    )
)</f>
        <v>23476</v>
      </c>
      <c r="K1181" s="6">
        <f ca="1" xml:space="preserve">
IF(OR($O1181 = 5, $O1181 = 6) + N("Se for presidente ou vice-presidente"),
    10 + N("Doutor"),
    IF($O1181 = 7 + N("Se for diretor"),
        RANDBETWEEN(8,10) + N("Graduate school or Master’s degree or Doctorate"),
        IF($O1181 = 14 + N("If a manager"),
            RANDBETWEEN(7,9),
            IF(OR($O1181 = 13, $O1181 = 12, $O1181 = 11) + N("If coordinator or specialist or analyst"),
                RANDBETWEEN(7,8),
                7
            )
        )
    )
)</f>
        <v>7</v>
      </c>
      <c r="L1181" s="8" t="str">
        <f ca="1">VLOOKUP($K1181,Education!$A:$B,2,FALSE)</f>
        <v>Undergraduate degree</v>
      </c>
      <c r="M1181" s="7" t="e">
        <f ca="1" xml:space="preserve">
  IF(OR($O1181 = 5, $O1181 = 6, $O1181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1" s="7" t="e">
        <f ca="1">VLOOKUP($M1181,Department!$A:$B,2,FALSE)</f>
        <v>#NUM!</v>
      </c>
      <c r="O1181" s="6">
        <f t="shared" ca="1" si="18"/>
        <v>9</v>
      </c>
      <c r="P1181" s="7" t="str">
        <f ca="1">VLOOKUP($O1181,Role!$A:$B,2,FALSE)</f>
        <v>Intern</v>
      </c>
      <c r="Q1181" s="6" t="str">
        <f ca="1" xml:space="preserve">
IF($O1181 = 11 + N("Analyst"),
    RANDBETWEEN(5, 7) + N("Jr, Pleno, Sr"),
    ""
)</f>
        <v/>
      </c>
      <c r="R1181" s="7" t="str">
        <f ca="1" xml:space="preserve">
IF($Q1181 &lt;&gt; "",
    VLOOKUP($Q1181,Level!$A:$B,2,FALSE),
    ""
)</f>
        <v/>
      </c>
      <c r="S1181" s="1" t="e">
        <f ca="1" xml:space="preserve">
IF($O1181 = 5 + N("Presidente"),
    27000,
    IF($O1181 = 6 + N("Vice-presidente"),
        23000,
        IF(OR($O1181 = 8, $O1181= 13, $O1181 = 12) + N("Secretária bilíngue ou coordenador ou especialista"),
            8000,
            IF($O1181 = 7 + N("Diretor"),
                15000,
                IF($O1181 = 14 + N("Gerente"),
                    12000,
                    IF($O1181 = 9 + N("Estagiário"),
                        705,
                        IF($O1181 = 10 + N("Trainee"),
                            805,
                            IF($O1181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IF($K1181 = 7,
  500,
  IF($K1181 = 8,
    1000,
    IF($K1181 = 9,
      1500,
      IF($K1181 = 10,
        2000,
        0
      )
    )
  )
)
+
N("Adicional no salário por área")
+
IF($M1181 = 14 + N("Tecnologia da Informação"),
  120,
  IF($M1181 = 16 + N("Vendas"),
    110,
    IF($M1181 = 15 + N("Jurídico"),
      100,
      IF(OR($M1181 = 8, $M1181 = 9, $M1181 = 11) + N("Recursos humanos ou comercial ou comunicação e marketing"),
        80,
        0
      )
    )
  )
)
+
N("Adicionando pegadinha")
+
IF(AND($M1181 = 16, $K1181 = 9, $O1181 = 11, $Q1181 = 5) + N("Se for de vendas, com mestrado, analista sênior"),
  IF(#REF! = 5,
    100,
    0
  )
  +
  IF($I1181 = "M",
    200,
    0
  ),
  0
)</f>
        <v>#NUM!</v>
      </c>
    </row>
    <row r="1182" spans="1:19" ht="14.25" customHeight="1" x14ac:dyDescent="0.2">
      <c r="A1182" s="7" t="s">
        <v>94</v>
      </c>
      <c r="B1182" s="5">
        <f>ROW()</f>
        <v>1182</v>
      </c>
      <c r="C1182" s="6" t="b">
        <v>1</v>
      </c>
      <c r="D1182" s="7" t="e">
        <f ca="1">IF($B1182 = 1 + N("Presidente"),
    127,
    IF($B1182 = 2 + N("Vice-Presidente"),
        72,
        IF($B1182 = 3 + N("Secretária bilíngue"),
            13,
            RANDBETWEEN(5,COUNT(#REF!) + 1)
        )
    )
)</f>
        <v>#NUM!</v>
      </c>
      <c r="E1182" s="7" t="e">
        <f ca="1">VLOOKUP($D1182,#REF!,2,FALSE)</f>
        <v>#NUM!</v>
      </c>
      <c r="F1182" s="7" t="e">
        <f ca="1" xml:space="preserve">
IF($B1182 = 1,
    0,
    RANDBETWEEN(5,COUNT(#REF!) + 1)
)</f>
        <v>#NUM!</v>
      </c>
      <c r="G1182" s="7" t="e">
        <f ca="1" xml:space="preserve">
IF($B1182 = 1 + N("Presidente"),
    "de Orléans e Bragança",
    VLOOKUP($F1182,#REF!,2,FALSE) &amp; " " &amp; VLOOKUP(RANDBETWEEN(5,COUNT(#REF!) + 1),#REF!,2,FALSE)
)</f>
        <v>#NUM!</v>
      </c>
      <c r="H1182" s="7" t="s">
        <v>1278</v>
      </c>
      <c r="I1182" s="7" t="s">
        <v>6</v>
      </c>
      <c r="J1182" s="8">
        <f ca="1" xml:space="preserve">
IF($O1182 = 5 + N("CEO"),
    TODAY() - 16340,
    IF($O1182 = 8 + N("Secretary"),
        RANDBETWEEN(TODAY() - 12418.5, TODAY()-6574.5),
        IF(OR($O1182 = 7, $O1182 = 14),
            RANDBETWEEN(TODAY() - 16071, TODAY() - 8766),
            IF(OR($O1182 = 13, $O1182 = 12, $O1182 = 11),
                RANDBETWEEN(TODAY() - 27393.75, TODAY() - 12783.75),
                RANDBETWEEN(TODAY() - 27393.75, TODAY()-10957.5)
            )
        )
    )
)</f>
        <v>31973</v>
      </c>
      <c r="K1182" s="6">
        <f ca="1" xml:space="preserve">
IF(OR($O1182 = 5, $O1182 = 6) + N("Se for presidente ou vice-presidente"),
    10 + N("Doutor"),
    IF($O1182 = 7 + N("Se for diretor"),
        RANDBETWEEN(8,10) + N("Graduate school or Master’s degree or Doctorate"),
        IF($O1182 = 14 + N("If a manager"),
            RANDBETWEEN(7,9),
            IF(OR($O1182 = 13, $O1182 = 12, $O1182 = 11) + N("If coordinator or specialist or analyst"),
                RANDBETWEEN(7,8),
                7
            )
        )
    )
)</f>
        <v>7</v>
      </c>
      <c r="L1182" s="8" t="str">
        <f ca="1">VLOOKUP($K1182,Education!$A:$B,2,FALSE)</f>
        <v>Undergraduate degree</v>
      </c>
      <c r="M1182" s="7" t="e">
        <f ca="1" xml:space="preserve">
  IF(OR($O1182 = 5, $O1182 = 6, $O1182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2" s="7" t="e">
        <f ca="1">VLOOKUP($M1182,Department!$A:$B,2,FALSE)</f>
        <v>#NUM!</v>
      </c>
      <c r="O1182" s="6">
        <f t="shared" ca="1" si="18"/>
        <v>11</v>
      </c>
      <c r="P1182" s="7" t="str">
        <f ca="1">VLOOKUP($O1182,Role!$A:$B,2,FALSE)</f>
        <v>Analyst</v>
      </c>
      <c r="Q1182" s="6">
        <f ca="1" xml:space="preserve">
IF($O1182 = 11 + N("Analyst"),
    RANDBETWEEN(5, 7) + N("Jr, Pleno, Sr"),
    ""
)</f>
        <v>5</v>
      </c>
      <c r="R1182" s="7" t="e">
        <f ca="1" xml:space="preserve">
IF($Q1182 &lt;&gt; "",
    VLOOKUP($Q1182,Level!$A:$B,2,FALSE),
    ""
)</f>
        <v>#N/A</v>
      </c>
      <c r="S1182" s="1" t="e">
        <f ca="1" xml:space="preserve">
IF($O1182 = 5 + N("Presidente"),
    27000,
    IF($O1182 = 6 + N("Vice-presidente"),
        23000,
        IF(OR($O1182 = 8, $O1182= 13, $O1182 = 12) + N("Secretária bilíngue ou coordenador ou especialista"),
            8000,
            IF($O1182 = 7 + N("Diretor"),
                15000,
                IF($O1182 = 14 + N("Gerente"),
                    12000,
                    IF($O1182 = 9 + N("Estagiário"),
                        705,
                        IF($O1182 = 10 + N("Trainee"),
                            805,
                            IF($O1182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IF($K1182 = 7,
  500,
  IF($K1182 = 8,
    1000,
    IF($K1182 = 9,
      1500,
      IF($K1182 = 10,
        2000,
        0
      )
    )
  )
)
+
N("Adicional no salário por área")
+
IF($M1182 = 14 + N("Tecnologia da Informação"),
  120,
  IF($M1182 = 16 + N("Vendas"),
    110,
    IF($M1182 = 15 + N("Jurídico"),
      100,
      IF(OR($M1182 = 8, $M1182 = 9, $M1182 = 11) + N("Recursos humanos ou comercial ou comunicação e marketing"),
        80,
        0
      )
    )
  )
)
+
N("Adicionando pegadinha")
+
IF(AND($M1182 = 16, $K1182 = 9, $O1182 = 11, $Q1182 = 5) + N("Se for de vendas, com mestrado, analista sênior"),
  IF(#REF! = 5,
    100,
    0
  )
  +
  IF($I1182 = "M",
    200,
    0
  ),
  0
)</f>
        <v>#NUM!</v>
      </c>
    </row>
    <row r="1183" spans="1:19" ht="14.25" customHeight="1" x14ac:dyDescent="0.2">
      <c r="A1183" s="7" t="s">
        <v>94</v>
      </c>
      <c r="B1183" s="5">
        <f>ROW()</f>
        <v>1183</v>
      </c>
      <c r="C1183" s="6" t="b">
        <v>1</v>
      </c>
      <c r="D1183" s="7" t="e">
        <f ca="1">IF($B1183 = 1 + N("Presidente"),
    127,
    IF($B1183 = 2 + N("Vice-Presidente"),
        72,
        IF($B1183 = 3 + N("Secretária bilíngue"),
            13,
            RANDBETWEEN(5,COUNT(#REF!) + 1)
        )
    )
)</f>
        <v>#NUM!</v>
      </c>
      <c r="E1183" s="7" t="e">
        <f ca="1">VLOOKUP($D1183,#REF!,2,FALSE)</f>
        <v>#NUM!</v>
      </c>
      <c r="F1183" s="7" t="e">
        <f ca="1" xml:space="preserve">
IF($B1183 = 1,
    0,
    RANDBETWEEN(5,COUNT(#REF!) + 1)
)</f>
        <v>#NUM!</v>
      </c>
      <c r="G1183" s="7" t="e">
        <f ca="1" xml:space="preserve">
IF($B1183 = 1 + N("Presidente"),
    "de Orléans e Bragança",
    VLOOKUP($F1183,#REF!,2,FALSE) &amp; " " &amp; VLOOKUP(RANDBETWEEN(5,COUNT(#REF!) + 1),#REF!,2,FALSE)
)</f>
        <v>#NUM!</v>
      </c>
      <c r="H1183" s="7" t="s">
        <v>1279</v>
      </c>
      <c r="I1183" s="7" t="s">
        <v>6</v>
      </c>
      <c r="J1183" s="8">
        <f ca="1" xml:space="preserve">
IF($O1183 = 5 + N("CEO"),
    TODAY() - 16340,
    IF($O1183 = 8 + N("Secretary"),
        RANDBETWEEN(TODAY() - 12418.5, TODAY()-6574.5),
        IF(OR($O1183 = 7, $O1183 = 14),
            RANDBETWEEN(TODAY() - 16071, TODAY() - 8766),
            IF(OR($O1183 = 13, $O1183 = 12, $O1183 = 11),
                RANDBETWEEN(TODAY() - 27393.75, TODAY() - 12783.75),
                RANDBETWEEN(TODAY() - 27393.75, TODAY()-10957.5)
            )
        )
    )
)</f>
        <v>27272</v>
      </c>
      <c r="K1183" s="6">
        <f ca="1" xml:space="preserve">
IF(OR($O1183 = 5, $O1183 = 6) + N("Se for presidente ou vice-presidente"),
    10 + N("Doutor"),
    IF($O1183 = 7 + N("Se for diretor"),
        RANDBETWEEN(8,10) + N("Graduate school or Master’s degree or Doctorate"),
        IF($O1183 = 14 + N("If a manager"),
            RANDBETWEEN(7,9),
            IF(OR($O1183 = 13, $O1183 = 12, $O1183 = 11) + N("If coordinator or specialist or analyst"),
                RANDBETWEEN(7,8),
                7
            )
        )
    )
)</f>
        <v>7</v>
      </c>
      <c r="L1183" s="8" t="str">
        <f ca="1">VLOOKUP($K1183,Education!$A:$B,2,FALSE)</f>
        <v>Undergraduate degree</v>
      </c>
      <c r="M1183" s="7" t="e">
        <f ca="1" xml:space="preserve">
  IF(OR($O1183 = 5, $O1183 = 6, $O1183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3" s="7" t="e">
        <f ca="1">VLOOKUP($M1183,Department!$A:$B,2,FALSE)</f>
        <v>#NUM!</v>
      </c>
      <c r="O1183" s="6">
        <f t="shared" ca="1" si="18"/>
        <v>9</v>
      </c>
      <c r="P1183" s="7" t="str">
        <f ca="1">VLOOKUP($O1183,Role!$A:$B,2,FALSE)</f>
        <v>Intern</v>
      </c>
      <c r="Q1183" s="6" t="str">
        <f ca="1" xml:space="preserve">
IF($O1183 = 11 + N("Analyst"),
    RANDBETWEEN(5, 7) + N("Jr, Pleno, Sr"),
    ""
)</f>
        <v/>
      </c>
      <c r="R1183" s="7" t="str">
        <f ca="1" xml:space="preserve">
IF($Q1183 &lt;&gt; "",
    VLOOKUP($Q1183,Level!$A:$B,2,FALSE),
    ""
)</f>
        <v/>
      </c>
      <c r="S1183" s="1" t="e">
        <f ca="1" xml:space="preserve">
IF($O1183 = 5 + N("Presidente"),
    27000,
    IF($O1183 = 6 + N("Vice-presidente"),
        23000,
        IF(OR($O1183 = 8, $O1183= 13, $O1183 = 12) + N("Secretária bilíngue ou coordenador ou especialista"),
            8000,
            IF($O1183 = 7 + N("Diretor"),
                15000,
                IF($O1183 = 14 + N("Gerente"),
                    12000,
                    IF($O1183 = 9 + N("Estagiário"),
                        705,
                        IF($O1183 = 10 + N("Trainee"),
                            805,
                            IF($O1183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IF($K1183 = 7,
  500,
  IF($K1183 = 8,
    1000,
    IF($K1183 = 9,
      1500,
      IF($K1183 = 10,
        2000,
        0
      )
    )
  )
)
+
N("Adicional no salário por área")
+
IF($M1183 = 14 + N("Tecnologia da Informação"),
  120,
  IF($M1183 = 16 + N("Vendas"),
    110,
    IF($M1183 = 15 + N("Jurídico"),
      100,
      IF(OR($M1183 = 8, $M1183 = 9, $M1183 = 11) + N("Recursos humanos ou comercial ou comunicação e marketing"),
        80,
        0
      )
    )
  )
)
+
N("Adicionando pegadinha")
+
IF(AND($M1183 = 16, $K1183 = 9, $O1183 = 11, $Q1183 = 5) + N("Se for de vendas, com mestrado, analista sênior"),
  IF(#REF! = 5,
    100,
    0
  )
  +
  IF($I1183 = "M",
    200,
    0
  ),
  0
)</f>
        <v>#NUM!</v>
      </c>
    </row>
    <row r="1184" spans="1:19" ht="14.25" customHeight="1" x14ac:dyDescent="0.2">
      <c r="A1184" s="7" t="s">
        <v>94</v>
      </c>
      <c r="B1184" s="5">
        <f>ROW()</f>
        <v>1184</v>
      </c>
      <c r="C1184" s="6" t="b">
        <v>1</v>
      </c>
      <c r="D1184" s="7" t="e">
        <f ca="1">IF($B1184 = 1 + N("Presidente"),
    127,
    IF($B1184 = 2 + N("Vice-Presidente"),
        72,
        IF($B1184 = 3 + N("Secretária bilíngue"),
            13,
            RANDBETWEEN(5,COUNT(#REF!) + 1)
        )
    )
)</f>
        <v>#NUM!</v>
      </c>
      <c r="E1184" s="7" t="e">
        <f ca="1">VLOOKUP($D1184,#REF!,2,FALSE)</f>
        <v>#NUM!</v>
      </c>
      <c r="F1184" s="7" t="e">
        <f ca="1" xml:space="preserve">
IF($B1184 = 1,
    0,
    RANDBETWEEN(5,COUNT(#REF!) + 1)
)</f>
        <v>#NUM!</v>
      </c>
      <c r="G1184" s="7" t="e">
        <f ca="1" xml:space="preserve">
IF($B1184 = 1 + N("Presidente"),
    "de Orléans e Bragança",
    VLOOKUP($F1184,#REF!,2,FALSE) &amp; " " &amp; VLOOKUP(RANDBETWEEN(5,COUNT(#REF!) + 1),#REF!,2,FALSE)
)</f>
        <v>#NUM!</v>
      </c>
      <c r="H1184" s="7" t="s">
        <v>1280</v>
      </c>
      <c r="I1184" s="7" t="s">
        <v>5</v>
      </c>
      <c r="J1184" s="8">
        <f ca="1" xml:space="preserve">
IF($O1184 = 5 + N("CEO"),
    TODAY() - 16340,
    IF($O1184 = 8 + N("Secretary"),
        RANDBETWEEN(TODAY() - 12418.5, TODAY()-6574.5),
        IF(OR($O1184 = 7, $O1184 = 14),
            RANDBETWEEN(TODAY() - 16071, TODAY() - 8766),
            IF(OR($O1184 = 13, $O1184 = 12, $O1184 = 11),
                RANDBETWEEN(TODAY() - 27393.75, TODAY() - 12783.75),
                RANDBETWEEN(TODAY() - 27393.75, TODAY()-10957.5)
            )
        )
    )
)</f>
        <v>20135</v>
      </c>
      <c r="K1184" s="6">
        <f ca="1" xml:space="preserve">
IF(OR($O1184 = 5, $O1184 = 6) + N("Se for presidente ou vice-presidente"),
    10 + N("Doutor"),
    IF($O1184 = 7 + N("Se for diretor"),
        RANDBETWEEN(8,10) + N("Graduate school or Master’s degree or Doctorate"),
        IF($O1184 = 14 + N("If a manager"),
            RANDBETWEEN(7,9),
            IF(OR($O1184 = 13, $O1184 = 12, $O1184 = 11) + N("If coordinator or specialist or analyst"),
                RANDBETWEEN(7,8),
                7
            )
        )
    )
)</f>
        <v>7</v>
      </c>
      <c r="L1184" s="8" t="str">
        <f ca="1">VLOOKUP($K1184,Education!$A:$B,2,FALSE)</f>
        <v>Undergraduate degree</v>
      </c>
      <c r="M1184" s="7" t="e">
        <f ca="1" xml:space="preserve">
  IF(OR($O1184 = 5, $O1184 = 6, $O1184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4" s="7" t="e">
        <f ca="1">VLOOKUP($M1184,Department!$A:$B,2,FALSE)</f>
        <v>#NUM!</v>
      </c>
      <c r="O1184" s="6">
        <f t="shared" ca="1" si="18"/>
        <v>11</v>
      </c>
      <c r="P1184" s="7" t="str">
        <f ca="1">VLOOKUP($O1184,Role!$A:$B,2,FALSE)</f>
        <v>Analyst</v>
      </c>
      <c r="Q1184" s="6">
        <f ca="1" xml:space="preserve">
IF($O1184 = 11 + N("Analyst"),
    RANDBETWEEN(5, 7) + N("Jr, Pleno, Sr"),
    ""
)</f>
        <v>5</v>
      </c>
      <c r="R1184" s="7" t="e">
        <f ca="1" xml:space="preserve">
IF($Q1184 &lt;&gt; "",
    VLOOKUP($Q1184,Level!$A:$B,2,FALSE),
    ""
)</f>
        <v>#N/A</v>
      </c>
      <c r="S1184" s="1" t="e">
        <f ca="1" xml:space="preserve">
IF($O1184 = 5 + N("Presidente"),
    27000,
    IF($O1184 = 6 + N("Vice-presidente"),
        23000,
        IF(OR($O1184 = 8, $O1184= 13, $O1184 = 12) + N("Secretária bilíngue ou coordenador ou especialista"),
            8000,
            IF($O1184 = 7 + N("Diretor"),
                15000,
                IF($O1184 = 14 + N("Gerente"),
                    12000,
                    IF($O1184 = 9 + N("Estagiário"),
                        705,
                        IF($O1184 = 10 + N("Trainee"),
                            805,
                            IF($O1184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IF($K1184 = 7,
  500,
  IF($K1184 = 8,
    1000,
    IF($K1184 = 9,
      1500,
      IF($K1184 = 10,
        2000,
        0
      )
    )
  )
)
+
N("Adicional no salário por área")
+
IF($M1184 = 14 + N("Tecnologia da Informação"),
  120,
  IF($M1184 = 16 + N("Vendas"),
    110,
    IF($M1184 = 15 + N("Jurídico"),
      100,
      IF(OR($M1184 = 8, $M1184 = 9, $M1184 = 11) + N("Recursos humanos ou comercial ou comunicação e marketing"),
        80,
        0
      )
    )
  )
)
+
N("Adicionando pegadinha")
+
IF(AND($M1184 = 16, $K1184 = 9, $O1184 = 11, $Q1184 = 5) + N("Se for de vendas, com mestrado, analista sênior"),
  IF(#REF! = 5,
    100,
    0
  )
  +
  IF($I1184 = "M",
    200,
    0
  ),
  0
)</f>
        <v>#NUM!</v>
      </c>
    </row>
    <row r="1185" spans="1:19" ht="14.25" customHeight="1" x14ac:dyDescent="0.2">
      <c r="A1185" s="7" t="s">
        <v>94</v>
      </c>
      <c r="B1185" s="5">
        <f>ROW()</f>
        <v>1185</v>
      </c>
      <c r="C1185" s="6" t="b">
        <v>1</v>
      </c>
      <c r="D1185" s="7" t="e">
        <f ca="1">IF($B1185 = 1 + N("Presidente"),
    127,
    IF($B1185 = 2 + N("Vice-Presidente"),
        72,
        IF($B1185 = 3 + N("Secretária bilíngue"),
            13,
            RANDBETWEEN(5,COUNT(#REF!) + 1)
        )
    )
)</f>
        <v>#NUM!</v>
      </c>
      <c r="E1185" s="7" t="e">
        <f ca="1">VLOOKUP($D1185,#REF!,2,FALSE)</f>
        <v>#NUM!</v>
      </c>
      <c r="F1185" s="7" t="e">
        <f ca="1" xml:space="preserve">
IF($B1185 = 1,
    0,
    RANDBETWEEN(5,COUNT(#REF!) + 1)
)</f>
        <v>#NUM!</v>
      </c>
      <c r="G1185" s="7" t="e">
        <f ca="1" xml:space="preserve">
IF($B1185 = 1 + N("Presidente"),
    "de Orléans e Bragança",
    VLOOKUP($F1185,#REF!,2,FALSE) &amp; " " &amp; VLOOKUP(RANDBETWEEN(5,COUNT(#REF!) + 1),#REF!,2,FALSE)
)</f>
        <v>#NUM!</v>
      </c>
      <c r="H1185" s="7" t="s">
        <v>1281</v>
      </c>
      <c r="I1185" s="7" t="s">
        <v>5</v>
      </c>
      <c r="J1185" s="8">
        <f ca="1" xml:space="preserve">
IF($O1185 = 5 + N("CEO"),
    TODAY() - 16340,
    IF($O1185 = 8 + N("Secretary"),
        RANDBETWEEN(TODAY() - 12418.5, TODAY()-6574.5),
        IF(OR($O1185 = 7, $O1185 = 14),
            RANDBETWEEN(TODAY() - 16071, TODAY() - 8766),
            IF(OR($O1185 = 13, $O1185 = 12, $O1185 = 11),
                RANDBETWEEN(TODAY() - 27393.75, TODAY() - 12783.75),
                RANDBETWEEN(TODAY() - 27393.75, TODAY()-10957.5)
            )
        )
    )
)</f>
        <v>18970</v>
      </c>
      <c r="K1185" s="6">
        <f ca="1" xml:space="preserve">
IF(OR($O1185 = 5, $O1185 = 6) + N("Se for presidente ou vice-presidente"),
    10 + N("Doutor"),
    IF($O1185 = 7 + N("Se for diretor"),
        RANDBETWEEN(8,10) + N("Graduate school or Master’s degree or Doctorate"),
        IF($O1185 = 14 + N("If a manager"),
            RANDBETWEEN(7,9),
            IF(OR($O1185 = 13, $O1185 = 12, $O1185 = 11) + N("If coordinator or specialist or analyst"),
                RANDBETWEEN(7,8),
                7
            )
        )
    )
)</f>
        <v>7</v>
      </c>
      <c r="L1185" s="8" t="str">
        <f ca="1">VLOOKUP($K1185,Education!$A:$B,2,FALSE)</f>
        <v>Undergraduate degree</v>
      </c>
      <c r="M1185" s="7" t="e">
        <f ca="1" xml:space="preserve">
  IF(OR($O1185 = 5, $O1185 = 6, $O1185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5" s="7" t="e">
        <f ca="1">VLOOKUP($M1185,Department!$A:$B,2,FALSE)</f>
        <v>#NUM!</v>
      </c>
      <c r="O1185" s="6">
        <f t="shared" ca="1" si="18"/>
        <v>9</v>
      </c>
      <c r="P1185" s="7" t="str">
        <f ca="1">VLOOKUP($O1185,Role!$A:$B,2,FALSE)</f>
        <v>Intern</v>
      </c>
      <c r="Q1185" s="6" t="str">
        <f ca="1" xml:space="preserve">
IF($O1185 = 11 + N("Analyst"),
    RANDBETWEEN(5, 7) + N("Jr, Pleno, Sr"),
    ""
)</f>
        <v/>
      </c>
      <c r="R1185" s="7" t="str">
        <f ca="1" xml:space="preserve">
IF($Q1185 &lt;&gt; "",
    VLOOKUP($Q1185,Level!$A:$B,2,FALSE),
    ""
)</f>
        <v/>
      </c>
      <c r="S1185" s="1" t="e">
        <f ca="1" xml:space="preserve">
IF($O1185 = 5 + N("Presidente"),
    27000,
    IF($O1185 = 6 + N("Vice-presidente"),
        23000,
        IF(OR($O1185 = 8, $O1185= 13, $O1185 = 12) + N("Secretária bilíngue ou coordenador ou especialista"),
            8000,
            IF($O1185 = 7 + N("Diretor"),
                15000,
                IF($O1185 = 14 + N("Gerente"),
                    12000,
                    IF($O1185 = 9 + N("Estagiário"),
                        705,
                        IF($O1185 = 10 + N("Trainee"),
                            805,
                            IF($O1185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IF($K1185 = 7,
  500,
  IF($K1185 = 8,
    1000,
    IF($K1185 = 9,
      1500,
      IF($K1185 = 10,
        2000,
        0
      )
    )
  )
)
+
N("Adicional no salário por área")
+
IF($M1185 = 14 + N("Tecnologia da Informação"),
  120,
  IF($M1185 = 16 + N("Vendas"),
    110,
    IF($M1185 = 15 + N("Jurídico"),
      100,
      IF(OR($M1185 = 8, $M1185 = 9, $M1185 = 11) + N("Recursos humanos ou comercial ou comunicação e marketing"),
        80,
        0
      )
    )
  )
)
+
N("Adicionando pegadinha")
+
IF(AND($M1185 = 16, $K1185 = 9, $O1185 = 11, $Q1185 = 5) + N("Se for de vendas, com mestrado, analista sênior"),
  IF(#REF! = 5,
    100,
    0
  )
  +
  IF($I1185 = "M",
    200,
    0
  ),
  0
)</f>
        <v>#NUM!</v>
      </c>
    </row>
    <row r="1186" spans="1:19" ht="14.25" customHeight="1" x14ac:dyDescent="0.2">
      <c r="A1186" s="7" t="s">
        <v>94</v>
      </c>
      <c r="B1186" s="5">
        <f>ROW()</f>
        <v>1186</v>
      </c>
      <c r="C1186" s="6" t="b">
        <v>1</v>
      </c>
      <c r="D1186" s="7" t="e">
        <f ca="1">IF($B1186 = 1 + N("Presidente"),
    127,
    IF($B1186 = 2 + N("Vice-Presidente"),
        72,
        IF($B1186 = 3 + N("Secretária bilíngue"),
            13,
            RANDBETWEEN(5,COUNT(#REF!) + 1)
        )
    )
)</f>
        <v>#NUM!</v>
      </c>
      <c r="E1186" s="7" t="e">
        <f ca="1">VLOOKUP($D1186,#REF!,2,FALSE)</f>
        <v>#NUM!</v>
      </c>
      <c r="F1186" s="7" t="e">
        <f ca="1" xml:space="preserve">
IF($B1186 = 1,
    0,
    RANDBETWEEN(5,COUNT(#REF!) + 1)
)</f>
        <v>#NUM!</v>
      </c>
      <c r="G1186" s="7" t="e">
        <f ca="1" xml:space="preserve">
IF($B1186 = 1 + N("Presidente"),
    "de Orléans e Bragança",
    VLOOKUP($F1186,#REF!,2,FALSE) &amp; " " &amp; VLOOKUP(RANDBETWEEN(5,COUNT(#REF!) + 1),#REF!,2,FALSE)
)</f>
        <v>#NUM!</v>
      </c>
      <c r="H1186" s="7" t="s">
        <v>1282</v>
      </c>
      <c r="I1186" s="7" t="s">
        <v>5</v>
      </c>
      <c r="J1186" s="8">
        <f ca="1" xml:space="preserve">
IF($O1186 = 5 + N("CEO"),
    TODAY() - 16340,
    IF($O1186 = 8 + N("Secretary"),
        RANDBETWEEN(TODAY() - 12418.5, TODAY()-6574.5),
        IF(OR($O1186 = 7, $O1186 = 14),
            RANDBETWEEN(TODAY() - 16071, TODAY() - 8766),
            IF(OR($O1186 = 13, $O1186 = 12, $O1186 = 11),
                RANDBETWEEN(TODAY() - 27393.75, TODAY() - 12783.75),
                RANDBETWEEN(TODAY() - 27393.75, TODAY()-10957.5)
            )
        )
    )
)</f>
        <v>30961</v>
      </c>
      <c r="K1186" s="6">
        <f ca="1" xml:space="preserve">
IF(OR($O1186 = 5, $O1186 = 6) + N("Se for presidente ou vice-presidente"),
    10 + N("Doutor"),
    IF($O1186 = 7 + N("Se for diretor"),
        RANDBETWEEN(8,10) + N("Graduate school or Master’s degree or Doctorate"),
        IF($O1186 = 14 + N("If a manager"),
            RANDBETWEEN(7,9),
            IF(OR($O1186 = 13, $O1186 = 12, $O1186 = 11) + N("If coordinator or specialist or analyst"),
                RANDBETWEEN(7,8),
                7
            )
        )
    )
)</f>
        <v>8</v>
      </c>
      <c r="L1186" s="8" t="str">
        <f ca="1">VLOOKUP($K1186,Education!$A:$B,2,FALSE)</f>
        <v>Graduate school</v>
      </c>
      <c r="M1186" s="7" t="e">
        <f ca="1" xml:space="preserve">
  IF(OR($O1186 = 5, $O1186 = 6, $O1186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6" s="7" t="e">
        <f ca="1">VLOOKUP($M1186,Department!$A:$B,2,FALSE)</f>
        <v>#NUM!</v>
      </c>
      <c r="O1186" s="6">
        <f t="shared" ca="1" si="18"/>
        <v>11</v>
      </c>
      <c r="P1186" s="7" t="str">
        <f ca="1">VLOOKUP($O1186,Role!$A:$B,2,FALSE)</f>
        <v>Analyst</v>
      </c>
      <c r="Q1186" s="6">
        <f ca="1" xml:space="preserve">
IF($O1186 = 11 + N("Analyst"),
    RANDBETWEEN(5, 7) + N("Jr, Pleno, Sr"),
    ""
)</f>
        <v>5</v>
      </c>
      <c r="R1186" s="7" t="e">
        <f ca="1" xml:space="preserve">
IF($Q1186 &lt;&gt; "",
    VLOOKUP($Q1186,Level!$A:$B,2,FALSE),
    ""
)</f>
        <v>#N/A</v>
      </c>
      <c r="S1186" s="1" t="e">
        <f ca="1" xml:space="preserve">
IF($O1186 = 5 + N("Presidente"),
    27000,
    IF($O1186 = 6 + N("Vice-presidente"),
        23000,
        IF(OR($O1186 = 8, $O1186= 13, $O1186 = 12) + N("Secretária bilíngue ou coordenador ou especialista"),
            8000,
            IF($O1186 = 7 + N("Diretor"),
                15000,
                IF($O1186 = 14 + N("Gerente"),
                    12000,
                    IF($O1186 = 9 + N("Estagiário"),
                        705,
                        IF($O1186 = 10 + N("Trainee"),
                            805,
                            IF($O1186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IF($K1186 = 7,
  500,
  IF($K1186 = 8,
    1000,
    IF($K1186 = 9,
      1500,
      IF($K1186 = 10,
        2000,
        0
      )
    )
  )
)
+
N("Adicional no salário por área")
+
IF($M1186 = 14 + N("Tecnologia da Informação"),
  120,
  IF($M1186 = 16 + N("Vendas"),
    110,
    IF($M1186 = 15 + N("Jurídico"),
      100,
      IF(OR($M1186 = 8, $M1186 = 9, $M1186 = 11) + N("Recursos humanos ou comercial ou comunicação e marketing"),
        80,
        0
      )
    )
  )
)
+
N("Adicionando pegadinha")
+
IF(AND($M1186 = 16, $K1186 = 9, $O1186 = 11, $Q1186 = 5) + N("Se for de vendas, com mestrado, analista sênior"),
  IF(#REF! = 5,
    100,
    0
  )
  +
  IF($I1186 = "M",
    200,
    0
  ),
  0
)</f>
        <v>#NUM!</v>
      </c>
    </row>
    <row r="1187" spans="1:19" ht="14.25" customHeight="1" x14ac:dyDescent="0.2">
      <c r="A1187" s="7" t="s">
        <v>94</v>
      </c>
      <c r="B1187" s="5">
        <f>ROW()</f>
        <v>1187</v>
      </c>
      <c r="C1187" s="6" t="b">
        <v>1</v>
      </c>
      <c r="D1187" s="7" t="e">
        <f ca="1">IF($B1187 = 1 + N("Presidente"),
    127,
    IF($B1187 = 2 + N("Vice-Presidente"),
        72,
        IF($B1187 = 3 + N("Secretária bilíngue"),
            13,
            RANDBETWEEN(5,COUNT(#REF!) + 1)
        )
    )
)</f>
        <v>#NUM!</v>
      </c>
      <c r="E1187" s="7" t="e">
        <f ca="1">VLOOKUP($D1187,#REF!,2,FALSE)</f>
        <v>#NUM!</v>
      </c>
      <c r="F1187" s="7" t="e">
        <f ca="1" xml:space="preserve">
IF($B1187 = 1,
    0,
    RANDBETWEEN(5,COUNT(#REF!) + 1)
)</f>
        <v>#NUM!</v>
      </c>
      <c r="G1187" s="7" t="e">
        <f ca="1" xml:space="preserve">
IF($B1187 = 1 + N("Presidente"),
    "de Orléans e Bragança",
    VLOOKUP($F1187,#REF!,2,FALSE) &amp; " " &amp; VLOOKUP(RANDBETWEEN(5,COUNT(#REF!) + 1),#REF!,2,FALSE)
)</f>
        <v>#NUM!</v>
      </c>
      <c r="H1187" s="7" t="s">
        <v>1283</v>
      </c>
      <c r="I1187" s="7" t="s">
        <v>6</v>
      </c>
      <c r="J1187" s="8">
        <f ca="1" xml:space="preserve">
IF($O1187 = 5 + N("CEO"),
    TODAY() - 16340,
    IF($O1187 = 8 + N("Secretary"),
        RANDBETWEEN(TODAY() - 12418.5, TODAY()-6574.5),
        IF(OR($O1187 = 7, $O1187 = 14),
            RANDBETWEEN(TODAY() - 16071, TODAY() - 8766),
            IF(OR($O1187 = 13, $O1187 = 12, $O1187 = 11),
                RANDBETWEEN(TODAY() - 27393.75, TODAY() - 12783.75),
                RANDBETWEEN(TODAY() - 27393.75, TODAY()-10957.5)
            )
        )
    )
)</f>
        <v>21075</v>
      </c>
      <c r="K1187" s="6">
        <f ca="1" xml:space="preserve">
IF(OR($O1187 = 5, $O1187 = 6) + N("Se for presidente ou vice-presidente"),
    10 + N("Doutor"),
    IF($O1187 = 7 + N("Se for diretor"),
        RANDBETWEEN(8,10) + N("Graduate school or Master’s degree or Doctorate"),
        IF($O1187 = 14 + N("If a manager"),
            RANDBETWEEN(7,9),
            IF(OR($O1187 = 13, $O1187 = 12, $O1187 = 11) + N("If coordinator or specialist or analyst"),
                RANDBETWEEN(7,8),
                7
            )
        )
    )
)</f>
        <v>7</v>
      </c>
      <c r="L1187" s="8" t="str">
        <f ca="1">VLOOKUP($K1187,Education!$A:$B,2,FALSE)</f>
        <v>Undergraduate degree</v>
      </c>
      <c r="M1187" s="7" t="e">
        <f ca="1" xml:space="preserve">
  IF(OR($O1187 = 5, $O1187 = 6, $O1187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7" s="7" t="e">
        <f ca="1">VLOOKUP($M1187,Department!$A:$B,2,FALSE)</f>
        <v>#NUM!</v>
      </c>
      <c r="O1187" s="6">
        <f t="shared" ca="1" si="18"/>
        <v>10</v>
      </c>
      <c r="P1187" s="7" t="str">
        <f ca="1">VLOOKUP($O1187,Role!$A:$B,2,FALSE)</f>
        <v>Trainee</v>
      </c>
      <c r="Q1187" s="6" t="str">
        <f ca="1" xml:space="preserve">
IF($O1187 = 11 + N("Analyst"),
    RANDBETWEEN(5, 7) + N("Jr, Pleno, Sr"),
    ""
)</f>
        <v/>
      </c>
      <c r="R1187" s="7" t="str">
        <f ca="1" xml:space="preserve">
IF($Q1187 &lt;&gt; "",
    VLOOKUP($Q1187,Level!$A:$B,2,FALSE),
    ""
)</f>
        <v/>
      </c>
      <c r="S1187" s="1" t="e">
        <f ca="1" xml:space="preserve">
IF($O1187 = 5 + N("Presidente"),
    27000,
    IF($O1187 = 6 + N("Vice-presidente"),
        23000,
        IF(OR($O1187 = 8, $O1187= 13, $O1187 = 12) + N("Secretária bilíngue ou coordenador ou especialista"),
            8000,
            IF($O1187 = 7 + N("Diretor"),
                15000,
                IF($O1187 = 14 + N("Gerente"),
                    12000,
                    IF($O1187 = 9 + N("Estagiário"),
                        705,
                        IF($O1187 = 10 + N("Trainee"),
                            805,
                            IF($O1187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IF($K1187 = 7,
  500,
  IF($K1187 = 8,
    1000,
    IF($K1187 = 9,
      1500,
      IF($K1187 = 10,
        2000,
        0
      )
    )
  )
)
+
N("Adicional no salário por área")
+
IF($M1187 = 14 + N("Tecnologia da Informação"),
  120,
  IF($M1187 = 16 + N("Vendas"),
    110,
    IF($M1187 = 15 + N("Jurídico"),
      100,
      IF(OR($M1187 = 8, $M1187 = 9, $M1187 = 11) + N("Recursos humanos ou comercial ou comunicação e marketing"),
        80,
        0
      )
    )
  )
)
+
N("Adicionando pegadinha")
+
IF(AND($M1187 = 16, $K1187 = 9, $O1187 = 11, $Q1187 = 5) + N("Se for de vendas, com mestrado, analista sênior"),
  IF(#REF! = 5,
    100,
    0
  )
  +
  IF($I1187 = "M",
    200,
    0
  ),
  0
)</f>
        <v>#NUM!</v>
      </c>
    </row>
    <row r="1188" spans="1:19" ht="14.25" customHeight="1" x14ac:dyDescent="0.2">
      <c r="A1188" s="7" t="s">
        <v>94</v>
      </c>
      <c r="B1188" s="5">
        <f>ROW()</f>
        <v>1188</v>
      </c>
      <c r="C1188" s="6" t="b">
        <v>1</v>
      </c>
      <c r="D1188" s="7" t="e">
        <f ca="1">IF($B1188 = 1 + N("Presidente"),
    127,
    IF($B1188 = 2 + N("Vice-Presidente"),
        72,
        IF($B1188 = 3 + N("Secretária bilíngue"),
            13,
            RANDBETWEEN(5,COUNT(#REF!) + 1)
        )
    )
)</f>
        <v>#NUM!</v>
      </c>
      <c r="E1188" s="7" t="e">
        <f ca="1">VLOOKUP($D1188,#REF!,2,FALSE)</f>
        <v>#NUM!</v>
      </c>
      <c r="F1188" s="7" t="e">
        <f ca="1" xml:space="preserve">
IF($B1188 = 1,
    0,
    RANDBETWEEN(5,COUNT(#REF!) + 1)
)</f>
        <v>#NUM!</v>
      </c>
      <c r="G1188" s="7" t="e">
        <f ca="1" xml:space="preserve">
IF($B1188 = 1 + N("Presidente"),
    "de Orléans e Bragança",
    VLOOKUP($F1188,#REF!,2,FALSE) &amp; " " &amp; VLOOKUP(RANDBETWEEN(5,COUNT(#REF!) + 1),#REF!,2,FALSE)
)</f>
        <v>#NUM!</v>
      </c>
      <c r="H1188" s="7" t="s">
        <v>1284</v>
      </c>
      <c r="I1188" s="7" t="s">
        <v>6</v>
      </c>
      <c r="J1188" s="8">
        <f ca="1" xml:space="preserve">
IF($O1188 = 5 + N("CEO"),
    TODAY() - 16340,
    IF($O1188 = 8 + N("Secretary"),
        RANDBETWEEN(TODAY() - 12418.5, TODAY()-6574.5),
        IF(OR($O1188 = 7, $O1188 = 14),
            RANDBETWEEN(TODAY() - 16071, TODAY() - 8766),
            IF(OR($O1188 = 13, $O1188 = 12, $O1188 = 11),
                RANDBETWEEN(TODAY() - 27393.75, TODAY() - 12783.75),
                RANDBETWEEN(TODAY() - 27393.75, TODAY()-10957.5)
            )
        )
    )
)</f>
        <v>17753</v>
      </c>
      <c r="K1188" s="6">
        <f ca="1" xml:space="preserve">
IF(OR($O1188 = 5, $O1188 = 6) + N("Se for presidente ou vice-presidente"),
    10 + N("Doutor"),
    IF($O1188 = 7 + N("Se for diretor"),
        RANDBETWEEN(8,10) + N("Graduate school or Master’s degree or Doctorate"),
        IF($O1188 = 14 + N("If a manager"),
            RANDBETWEEN(7,9),
            IF(OR($O1188 = 13, $O1188 = 12, $O1188 = 11) + N("If coordinator or specialist or analyst"),
                RANDBETWEEN(7,8),
                7
            )
        )
    )
)</f>
        <v>7</v>
      </c>
      <c r="L1188" s="8" t="str">
        <f ca="1">VLOOKUP($K1188,Education!$A:$B,2,FALSE)</f>
        <v>Undergraduate degree</v>
      </c>
      <c r="M1188" s="7" t="e">
        <f ca="1" xml:space="preserve">
  IF(OR($O1188 = 5, $O1188 = 6, $O1188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8" s="7" t="e">
        <f ca="1">VLOOKUP($M1188,Department!$A:$B,2,FALSE)</f>
        <v>#NUM!</v>
      </c>
      <c r="O1188" s="6">
        <f t="shared" ca="1" si="18"/>
        <v>11</v>
      </c>
      <c r="P1188" s="7" t="str">
        <f ca="1">VLOOKUP($O1188,Role!$A:$B,2,FALSE)</f>
        <v>Analyst</v>
      </c>
      <c r="Q1188" s="6">
        <f ca="1" xml:space="preserve">
IF($O1188 = 11 + N("Analyst"),
    RANDBETWEEN(5, 7) + N("Jr, Pleno, Sr"),
    ""
)</f>
        <v>7</v>
      </c>
      <c r="R1188" s="7" t="e">
        <f ca="1" xml:space="preserve">
IF($Q1188 &lt;&gt; "",
    VLOOKUP($Q1188,Level!$A:$B,2,FALSE),
    ""
)</f>
        <v>#N/A</v>
      </c>
      <c r="S1188" s="1" t="e">
        <f ca="1" xml:space="preserve">
IF($O1188 = 5 + N("Presidente"),
    27000,
    IF($O1188 = 6 + N("Vice-presidente"),
        23000,
        IF(OR($O1188 = 8, $O1188= 13, $O1188 = 12) + N("Secretária bilíngue ou coordenador ou especialista"),
            8000,
            IF($O1188 = 7 + N("Diretor"),
                15000,
                IF($O1188 = 14 + N("Gerente"),
                    12000,
                    IF($O1188 = 9 + N("Estagiário"),
                        705,
                        IF($O1188 = 10 + N("Trainee"),
                            805,
                            IF($O1188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IF($K1188 = 7,
  500,
  IF($K1188 = 8,
    1000,
    IF($K1188 = 9,
      1500,
      IF($K1188 = 10,
        2000,
        0
      )
    )
  )
)
+
N("Adicional no salário por área")
+
IF($M1188 = 14 + N("Tecnologia da Informação"),
  120,
  IF($M1188 = 16 + N("Vendas"),
    110,
    IF($M1188 = 15 + N("Jurídico"),
      100,
      IF(OR($M1188 = 8, $M1188 = 9, $M1188 = 11) + N("Recursos humanos ou comercial ou comunicação e marketing"),
        80,
        0
      )
    )
  )
)
+
N("Adicionando pegadinha")
+
IF(AND($M1188 = 16, $K1188 = 9, $O1188 = 11, $Q1188 = 5) + N("Se for de vendas, com mestrado, analista sênior"),
  IF(#REF! = 5,
    100,
    0
  )
  +
  IF($I1188 = "M",
    200,
    0
  ),
  0
)</f>
        <v>#NUM!</v>
      </c>
    </row>
    <row r="1189" spans="1:19" ht="14.25" customHeight="1" x14ac:dyDescent="0.2">
      <c r="A1189" s="7" t="s">
        <v>94</v>
      </c>
      <c r="B1189" s="5">
        <f>ROW()</f>
        <v>1189</v>
      </c>
      <c r="C1189" s="6" t="b">
        <v>1</v>
      </c>
      <c r="D1189" s="7" t="e">
        <f ca="1">IF($B1189 = 1 + N("Presidente"),
    127,
    IF($B1189 = 2 + N("Vice-Presidente"),
        72,
        IF($B1189 = 3 + N("Secretária bilíngue"),
            13,
            RANDBETWEEN(5,COUNT(#REF!) + 1)
        )
    )
)</f>
        <v>#NUM!</v>
      </c>
      <c r="E1189" s="7" t="e">
        <f ca="1">VLOOKUP($D1189,#REF!,2,FALSE)</f>
        <v>#NUM!</v>
      </c>
      <c r="F1189" s="7" t="e">
        <f ca="1" xml:space="preserve">
IF($B1189 = 1,
    0,
    RANDBETWEEN(5,COUNT(#REF!) + 1)
)</f>
        <v>#NUM!</v>
      </c>
      <c r="G1189" s="7" t="e">
        <f ca="1" xml:space="preserve">
IF($B1189 = 1 + N("Presidente"),
    "de Orléans e Bragança",
    VLOOKUP($F1189,#REF!,2,FALSE) &amp; " " &amp; VLOOKUP(RANDBETWEEN(5,COUNT(#REF!) + 1),#REF!,2,FALSE)
)</f>
        <v>#NUM!</v>
      </c>
      <c r="H1189" s="7" t="s">
        <v>1285</v>
      </c>
      <c r="I1189" s="7" t="s">
        <v>5</v>
      </c>
      <c r="J1189" s="8">
        <f ca="1" xml:space="preserve">
IF($O1189 = 5 + N("CEO"),
    TODAY() - 16340,
    IF($O1189 = 8 + N("Secretary"),
        RANDBETWEEN(TODAY() - 12418.5, TODAY()-6574.5),
        IF(OR($O1189 = 7, $O1189 = 14),
            RANDBETWEEN(TODAY() - 16071, TODAY() - 8766),
            IF(OR($O1189 = 13, $O1189 = 12, $O1189 = 11),
                RANDBETWEEN(TODAY() - 27393.75, TODAY() - 12783.75),
                RANDBETWEEN(TODAY() - 27393.75, TODAY()-10957.5)
            )
        )
    )
)</f>
        <v>30368</v>
      </c>
      <c r="K1189" s="6">
        <f ca="1" xml:space="preserve">
IF(OR($O1189 = 5, $O1189 = 6) + N("Se for presidente ou vice-presidente"),
    10 + N("Doutor"),
    IF($O1189 = 7 + N("Se for diretor"),
        RANDBETWEEN(8,10) + N("Graduate school or Master’s degree or Doctorate"),
        IF($O1189 = 14 + N("If a manager"),
            RANDBETWEEN(7,9),
            IF(OR($O1189 = 13, $O1189 = 12, $O1189 = 11) + N("If coordinator or specialist or analyst"),
                RANDBETWEEN(7,8),
                7
            )
        )
    )
)</f>
        <v>7</v>
      </c>
      <c r="L1189" s="8" t="str">
        <f ca="1">VLOOKUP($K1189,Education!$A:$B,2,FALSE)</f>
        <v>Undergraduate degree</v>
      </c>
      <c r="M1189" s="7" t="e">
        <f ca="1" xml:space="preserve">
  IF(OR($O1189 = 5, $O1189 = 6, $O1189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89" s="7" t="e">
        <f ca="1">VLOOKUP($M1189,Department!$A:$B,2,FALSE)</f>
        <v>#NUM!</v>
      </c>
      <c r="O1189" s="6">
        <f t="shared" ca="1" si="18"/>
        <v>9</v>
      </c>
      <c r="P1189" s="7" t="str">
        <f ca="1">VLOOKUP($O1189,Role!$A:$B,2,FALSE)</f>
        <v>Intern</v>
      </c>
      <c r="Q1189" s="6" t="str">
        <f ca="1" xml:space="preserve">
IF($O1189 = 11 + N("Analyst"),
    RANDBETWEEN(5, 7) + N("Jr, Pleno, Sr"),
    ""
)</f>
        <v/>
      </c>
      <c r="R1189" s="7" t="str">
        <f ca="1" xml:space="preserve">
IF($Q1189 &lt;&gt; "",
    VLOOKUP($Q1189,Level!$A:$B,2,FALSE),
    ""
)</f>
        <v/>
      </c>
      <c r="S1189" s="1" t="e">
        <f ca="1" xml:space="preserve">
IF($O1189 = 5 + N("Presidente"),
    27000,
    IF($O1189 = 6 + N("Vice-presidente"),
        23000,
        IF(OR($O1189 = 8, $O1189= 13, $O1189 = 12) + N("Secretária bilíngue ou coordenador ou especialista"),
            8000,
            IF($O1189 = 7 + N("Diretor"),
                15000,
                IF($O1189 = 14 + N("Gerente"),
                    12000,
                    IF($O1189 = 9 + N("Estagiário"),
                        705,
                        IF($O1189 = 10 + N("Trainee"),
                            805,
                            IF($O1189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IF($K1189 = 7,
  500,
  IF($K1189 = 8,
    1000,
    IF($K1189 = 9,
      1500,
      IF($K1189 = 10,
        2000,
        0
      )
    )
  )
)
+
N("Adicional no salário por área")
+
IF($M1189 = 14 + N("Tecnologia da Informação"),
  120,
  IF($M1189 = 16 + N("Vendas"),
    110,
    IF($M1189 = 15 + N("Jurídico"),
      100,
      IF(OR($M1189 = 8, $M1189 = 9, $M1189 = 11) + N("Recursos humanos ou comercial ou comunicação e marketing"),
        80,
        0
      )
    )
  )
)
+
N("Adicionando pegadinha")
+
IF(AND($M1189 = 16, $K1189 = 9, $O1189 = 11, $Q1189 = 5) + N("Se for de vendas, com mestrado, analista sênior"),
  IF(#REF! = 5,
    100,
    0
  )
  +
  IF($I1189 = "M",
    200,
    0
  ),
  0
)</f>
        <v>#NUM!</v>
      </c>
    </row>
    <row r="1190" spans="1:19" ht="14.25" customHeight="1" x14ac:dyDescent="0.2">
      <c r="A1190" s="7" t="s">
        <v>94</v>
      </c>
      <c r="B1190" s="5">
        <f>ROW()</f>
        <v>1190</v>
      </c>
      <c r="C1190" s="6" t="b">
        <v>1</v>
      </c>
      <c r="D1190" s="7" t="e">
        <f ca="1">IF($B1190 = 1 + N("Presidente"),
    127,
    IF($B1190 = 2 + N("Vice-Presidente"),
        72,
        IF($B1190 = 3 + N("Secretária bilíngue"),
            13,
            RANDBETWEEN(5,COUNT(#REF!) + 1)
        )
    )
)</f>
        <v>#NUM!</v>
      </c>
      <c r="E1190" s="7" t="e">
        <f ca="1">VLOOKUP($D1190,#REF!,2,FALSE)</f>
        <v>#NUM!</v>
      </c>
      <c r="F1190" s="7" t="e">
        <f ca="1" xml:space="preserve">
IF($B1190 = 1,
    0,
    RANDBETWEEN(5,COUNT(#REF!) + 1)
)</f>
        <v>#NUM!</v>
      </c>
      <c r="G1190" s="7" t="e">
        <f ca="1" xml:space="preserve">
IF($B1190 = 1 + N("Presidente"),
    "de Orléans e Bragança",
    VLOOKUP($F1190,#REF!,2,FALSE) &amp; " " &amp; VLOOKUP(RANDBETWEEN(5,COUNT(#REF!) + 1),#REF!,2,FALSE)
)</f>
        <v>#NUM!</v>
      </c>
      <c r="H1190" s="7" t="s">
        <v>1286</v>
      </c>
      <c r="I1190" s="7" t="s">
        <v>5</v>
      </c>
      <c r="J1190" s="8">
        <f ca="1" xml:space="preserve">
IF($O1190 = 5 + N("CEO"),
    TODAY() - 16340,
    IF($O1190 = 8 + N("Secretary"),
        RANDBETWEEN(TODAY() - 12418.5, TODAY()-6574.5),
        IF(OR($O1190 = 7, $O1190 = 14),
            RANDBETWEEN(TODAY() - 16071, TODAY() - 8766),
            IF(OR($O1190 = 13, $O1190 = 12, $O1190 = 11),
                RANDBETWEEN(TODAY() - 27393.75, TODAY() - 12783.75),
                RANDBETWEEN(TODAY() - 27393.75, TODAY()-10957.5)
            )
        )
    )
)</f>
        <v>26569</v>
      </c>
      <c r="K1190" s="6">
        <f ca="1" xml:space="preserve">
IF(OR($O1190 = 5, $O1190 = 6) + N("Se for presidente ou vice-presidente"),
    10 + N("Doutor"),
    IF($O1190 = 7 + N("Se for diretor"),
        RANDBETWEEN(8,10) + N("Graduate school or Master’s degree or Doctorate"),
        IF($O1190 = 14 + N("If a manager"),
            RANDBETWEEN(7,9),
            IF(OR($O1190 = 13, $O1190 = 12, $O1190 = 11) + N("If coordinator or specialist or analyst"),
                RANDBETWEEN(7,8),
                7
            )
        )
    )
)</f>
        <v>8</v>
      </c>
      <c r="L1190" s="8" t="str">
        <f ca="1">VLOOKUP($K1190,Education!$A:$B,2,FALSE)</f>
        <v>Graduate school</v>
      </c>
      <c r="M1190" s="7" t="e">
        <f ca="1" xml:space="preserve">
  IF(OR($O1190 = 5, $O1190 = 6, $O1190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0" s="7" t="e">
        <f ca="1">VLOOKUP($M1190,Department!$A:$B,2,FALSE)</f>
        <v>#NUM!</v>
      </c>
      <c r="O1190" s="6">
        <f t="shared" ca="1" si="18"/>
        <v>11</v>
      </c>
      <c r="P1190" s="7" t="str">
        <f ca="1">VLOOKUP($O1190,Role!$A:$B,2,FALSE)</f>
        <v>Analyst</v>
      </c>
      <c r="Q1190" s="6">
        <f ca="1" xml:space="preserve">
IF($O1190 = 11 + N("Analyst"),
    RANDBETWEEN(5, 7) + N("Jr, Pleno, Sr"),
    ""
)</f>
        <v>6</v>
      </c>
      <c r="R1190" s="7" t="e">
        <f ca="1" xml:space="preserve">
IF($Q1190 &lt;&gt; "",
    VLOOKUP($Q1190,Level!$A:$B,2,FALSE),
    ""
)</f>
        <v>#N/A</v>
      </c>
      <c r="S1190" s="1" t="e">
        <f ca="1" xml:space="preserve">
IF($O1190 = 5 + N("Presidente"),
    27000,
    IF($O1190 = 6 + N("Vice-presidente"),
        23000,
        IF(OR($O1190 = 8, $O1190= 13, $O1190 = 12) + N("Secretária bilíngue ou coordenador ou especialista"),
            8000,
            IF($O1190 = 7 + N("Diretor"),
                15000,
                IF($O1190 = 14 + N("Gerente"),
                    12000,
                    IF($O1190 = 9 + N("Estagiário"),
                        705,
                        IF($O1190 = 10 + N("Trainee"),
                            805,
                            IF($O1190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IF($K1190 = 7,
  500,
  IF($K1190 = 8,
    1000,
    IF($K1190 = 9,
      1500,
      IF($K1190 = 10,
        2000,
        0
      )
    )
  )
)
+
N("Adicional no salário por área")
+
IF($M1190 = 14 + N("Tecnologia da Informação"),
  120,
  IF($M1190 = 16 + N("Vendas"),
    110,
    IF($M1190 = 15 + N("Jurídico"),
      100,
      IF(OR($M1190 = 8, $M1190 = 9, $M1190 = 11) + N("Recursos humanos ou comercial ou comunicação e marketing"),
        80,
        0
      )
    )
  )
)
+
N("Adicionando pegadinha")
+
IF(AND($M1190 = 16, $K1190 = 9, $O1190 = 11, $Q1190 = 5) + N("Se for de vendas, com mestrado, analista sênior"),
  IF(#REF! = 5,
    100,
    0
  )
  +
  IF($I1190 = "M",
    200,
    0
  ),
  0
)</f>
        <v>#NUM!</v>
      </c>
    </row>
    <row r="1191" spans="1:19" ht="14.25" customHeight="1" x14ac:dyDescent="0.2">
      <c r="A1191" s="7" t="s">
        <v>94</v>
      </c>
      <c r="B1191" s="5">
        <f>ROW()</f>
        <v>1191</v>
      </c>
      <c r="C1191" s="6" t="b">
        <v>1</v>
      </c>
      <c r="D1191" s="7" t="e">
        <f ca="1">IF($B1191 = 1 + N("Presidente"),
    127,
    IF($B1191 = 2 + N("Vice-Presidente"),
        72,
        IF($B1191 = 3 + N("Secretária bilíngue"),
            13,
            RANDBETWEEN(5,COUNT(#REF!) + 1)
        )
    )
)</f>
        <v>#NUM!</v>
      </c>
      <c r="E1191" s="7" t="e">
        <f ca="1">VLOOKUP($D1191,#REF!,2,FALSE)</f>
        <v>#NUM!</v>
      </c>
      <c r="F1191" s="7" t="e">
        <f ca="1" xml:space="preserve">
IF($B1191 = 1,
    0,
    RANDBETWEEN(5,COUNT(#REF!) + 1)
)</f>
        <v>#NUM!</v>
      </c>
      <c r="G1191" s="7" t="e">
        <f ca="1" xml:space="preserve">
IF($B1191 = 1 + N("Presidente"),
    "de Orléans e Bragança",
    VLOOKUP($F1191,#REF!,2,FALSE) &amp; " " &amp; VLOOKUP(RANDBETWEEN(5,COUNT(#REF!) + 1),#REF!,2,FALSE)
)</f>
        <v>#NUM!</v>
      </c>
      <c r="H1191" s="7" t="s">
        <v>1287</v>
      </c>
      <c r="I1191" s="7" t="s">
        <v>5</v>
      </c>
      <c r="J1191" s="8">
        <f ca="1" xml:space="preserve">
IF($O1191 = 5 + N("CEO"),
    TODAY() - 16340,
    IF($O1191 = 8 + N("Secretary"),
        RANDBETWEEN(TODAY() - 12418.5, TODAY()-6574.5),
        IF(OR($O1191 = 7, $O1191 = 14),
            RANDBETWEEN(TODAY() - 16071, TODAY() - 8766),
            IF(OR($O1191 = 13, $O1191 = 12, $O1191 = 11),
                RANDBETWEEN(TODAY() - 27393.75, TODAY() - 12783.75),
                RANDBETWEEN(TODAY() - 27393.75, TODAY()-10957.5)
            )
        )
    )
)</f>
        <v>23673</v>
      </c>
      <c r="K1191" s="6">
        <f ca="1" xml:space="preserve">
IF(OR($O1191 = 5, $O1191 = 6) + N("Se for presidente ou vice-presidente"),
    10 + N("Doutor"),
    IF($O1191 = 7 + N("Se for diretor"),
        RANDBETWEEN(8,10) + N("Graduate school or Master’s degree or Doctorate"),
        IF($O1191 = 14 + N("If a manager"),
            RANDBETWEEN(7,9),
            IF(OR($O1191 = 13, $O1191 = 12, $O1191 = 11) + N("If coordinator or specialist or analyst"),
                RANDBETWEEN(7,8),
                7
            )
        )
    )
)</f>
        <v>7</v>
      </c>
      <c r="L1191" s="8" t="str">
        <f ca="1">VLOOKUP($K1191,Education!$A:$B,2,FALSE)</f>
        <v>Undergraduate degree</v>
      </c>
      <c r="M1191" s="7" t="e">
        <f ca="1" xml:space="preserve">
  IF(OR($O1191 = 5, $O1191 = 6, $O1191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1" s="7" t="e">
        <f ca="1">VLOOKUP($M1191,Department!$A:$B,2,FALSE)</f>
        <v>#NUM!</v>
      </c>
      <c r="O1191" s="6">
        <f t="shared" ca="1" si="18"/>
        <v>10</v>
      </c>
      <c r="P1191" s="7" t="str">
        <f ca="1">VLOOKUP($O1191,Role!$A:$B,2,FALSE)</f>
        <v>Trainee</v>
      </c>
      <c r="Q1191" s="6" t="str">
        <f ca="1" xml:space="preserve">
IF($O1191 = 11 + N("Analyst"),
    RANDBETWEEN(5, 7) + N("Jr, Pleno, Sr"),
    ""
)</f>
        <v/>
      </c>
      <c r="R1191" s="7" t="str">
        <f ca="1" xml:space="preserve">
IF($Q1191 &lt;&gt; "",
    VLOOKUP($Q1191,Level!$A:$B,2,FALSE),
    ""
)</f>
        <v/>
      </c>
      <c r="S1191" s="1" t="e">
        <f ca="1" xml:space="preserve">
IF($O1191 = 5 + N("Presidente"),
    27000,
    IF($O1191 = 6 + N("Vice-presidente"),
        23000,
        IF(OR($O1191 = 8, $O1191= 13, $O1191 = 12) + N("Secretária bilíngue ou coordenador ou especialista"),
            8000,
            IF($O1191 = 7 + N("Diretor"),
                15000,
                IF($O1191 = 14 + N("Gerente"),
                    12000,
                    IF($O1191 = 9 + N("Estagiário"),
                        705,
                        IF($O1191 = 10 + N("Trainee"),
                            805,
                            IF($O1191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IF($K1191 = 7,
  500,
  IF($K1191 = 8,
    1000,
    IF($K1191 = 9,
      1500,
      IF($K1191 = 10,
        2000,
        0
      )
    )
  )
)
+
N("Adicional no salário por área")
+
IF($M1191 = 14 + N("Tecnologia da Informação"),
  120,
  IF($M1191 = 16 + N("Vendas"),
    110,
    IF($M1191 = 15 + N("Jurídico"),
      100,
      IF(OR($M1191 = 8, $M1191 = 9, $M1191 = 11) + N("Recursos humanos ou comercial ou comunicação e marketing"),
        80,
        0
      )
    )
  )
)
+
N("Adicionando pegadinha")
+
IF(AND($M1191 = 16, $K1191 = 9, $O1191 = 11, $Q1191 = 5) + N("Se for de vendas, com mestrado, analista sênior"),
  IF(#REF! = 5,
    100,
    0
  )
  +
  IF($I1191 = "M",
    200,
    0
  ),
  0
)</f>
        <v>#NUM!</v>
      </c>
    </row>
    <row r="1192" spans="1:19" ht="14.25" customHeight="1" x14ac:dyDescent="0.2">
      <c r="A1192" s="7" t="s">
        <v>94</v>
      </c>
      <c r="B1192" s="5">
        <f>ROW()</f>
        <v>1192</v>
      </c>
      <c r="C1192" s="6" t="b">
        <v>1</v>
      </c>
      <c r="D1192" s="7" t="e">
        <f ca="1">IF($B1192 = 1 + N("Presidente"),
    127,
    IF($B1192 = 2 + N("Vice-Presidente"),
        72,
        IF($B1192 = 3 + N("Secretária bilíngue"),
            13,
            RANDBETWEEN(5,COUNT(#REF!) + 1)
        )
    )
)</f>
        <v>#NUM!</v>
      </c>
      <c r="E1192" s="7" t="e">
        <f ca="1">VLOOKUP($D1192,#REF!,2,FALSE)</f>
        <v>#NUM!</v>
      </c>
      <c r="F1192" s="7" t="e">
        <f ca="1" xml:space="preserve">
IF($B1192 = 1,
    0,
    RANDBETWEEN(5,COUNT(#REF!) + 1)
)</f>
        <v>#NUM!</v>
      </c>
      <c r="G1192" s="7" t="e">
        <f ca="1" xml:space="preserve">
IF($B1192 = 1 + N("Presidente"),
    "de Orléans e Bragança",
    VLOOKUP($F1192,#REF!,2,FALSE) &amp; " " &amp; VLOOKUP(RANDBETWEEN(5,COUNT(#REF!) + 1),#REF!,2,FALSE)
)</f>
        <v>#NUM!</v>
      </c>
      <c r="H1192" s="7" t="s">
        <v>1288</v>
      </c>
      <c r="I1192" s="7" t="s">
        <v>6</v>
      </c>
      <c r="J1192" s="8">
        <f ca="1" xml:space="preserve">
IF($O1192 = 5 + N("CEO"),
    TODAY() - 16340,
    IF($O1192 = 8 + N("Secretary"),
        RANDBETWEEN(TODAY() - 12418.5, TODAY()-6574.5),
        IF(OR($O1192 = 7, $O1192 = 14),
            RANDBETWEEN(TODAY() - 16071, TODAY() - 8766),
            IF(OR($O1192 = 13, $O1192 = 12, $O1192 = 11),
                RANDBETWEEN(TODAY() - 27393.75, TODAY() - 12783.75),
                RANDBETWEEN(TODAY() - 27393.75, TODAY()-10957.5)
            )
        )
    )
)</f>
        <v>20163</v>
      </c>
      <c r="K1192" s="6">
        <f ca="1" xml:space="preserve">
IF(OR($O1192 = 5, $O1192 = 6) + N("Se for presidente ou vice-presidente"),
    10 + N("Doutor"),
    IF($O1192 = 7 + N("Se for diretor"),
        RANDBETWEEN(8,10) + N("Graduate school or Master’s degree or Doctorate"),
        IF($O1192 = 14 + N("If a manager"),
            RANDBETWEEN(7,9),
            IF(OR($O1192 = 13, $O1192 = 12, $O1192 = 11) + N("If coordinator or specialist or analyst"),
                RANDBETWEEN(7,8),
                7
            )
        )
    )
)</f>
        <v>8</v>
      </c>
      <c r="L1192" s="8" t="str">
        <f ca="1">VLOOKUP($K1192,Education!$A:$B,2,FALSE)</f>
        <v>Graduate school</v>
      </c>
      <c r="M1192" s="7" t="e">
        <f ca="1" xml:space="preserve">
  IF(OR($O1192 = 5, $O1192 = 6, $O1192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2" s="7" t="e">
        <f ca="1">VLOOKUP($M1192,Department!$A:$B,2,FALSE)</f>
        <v>#NUM!</v>
      </c>
      <c r="O1192" s="6">
        <f t="shared" ca="1" si="18"/>
        <v>11</v>
      </c>
      <c r="P1192" s="7" t="str">
        <f ca="1">VLOOKUP($O1192,Role!$A:$B,2,FALSE)</f>
        <v>Analyst</v>
      </c>
      <c r="Q1192" s="6">
        <f ca="1" xml:space="preserve">
IF($O1192 = 11 + N("Analyst"),
    RANDBETWEEN(5, 7) + N("Jr, Pleno, Sr"),
    ""
)</f>
        <v>6</v>
      </c>
      <c r="R1192" s="7" t="e">
        <f ca="1" xml:space="preserve">
IF($Q1192 &lt;&gt; "",
    VLOOKUP($Q1192,Level!$A:$B,2,FALSE),
    ""
)</f>
        <v>#N/A</v>
      </c>
      <c r="S1192" s="1" t="e">
        <f ca="1" xml:space="preserve">
IF($O1192 = 5 + N("Presidente"),
    27000,
    IF($O1192 = 6 + N("Vice-presidente"),
        23000,
        IF(OR($O1192 = 8, $O1192= 13, $O1192 = 12) + N("Secretária bilíngue ou coordenador ou especialista"),
            8000,
            IF($O1192 = 7 + N("Diretor"),
                15000,
                IF($O1192 = 14 + N("Gerente"),
                    12000,
                    IF($O1192 = 9 + N("Estagiário"),
                        705,
                        IF($O1192 = 10 + N("Trainee"),
                            805,
                            IF($O1192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IF($K1192 = 7,
  500,
  IF($K1192 = 8,
    1000,
    IF($K1192 = 9,
      1500,
      IF($K1192 = 10,
        2000,
        0
      )
    )
  )
)
+
N("Adicional no salário por área")
+
IF($M1192 = 14 + N("Tecnologia da Informação"),
  120,
  IF($M1192 = 16 + N("Vendas"),
    110,
    IF($M1192 = 15 + N("Jurídico"),
      100,
      IF(OR($M1192 = 8, $M1192 = 9, $M1192 = 11) + N("Recursos humanos ou comercial ou comunicação e marketing"),
        80,
        0
      )
    )
  )
)
+
N("Adicionando pegadinha")
+
IF(AND($M1192 = 16, $K1192 = 9, $O1192 = 11, $Q1192 = 5) + N("Se for de vendas, com mestrado, analista sênior"),
  IF(#REF! = 5,
    100,
    0
  )
  +
  IF($I1192 = "M",
    200,
    0
  ),
  0
)</f>
        <v>#NUM!</v>
      </c>
    </row>
    <row r="1193" spans="1:19" ht="14.25" customHeight="1" x14ac:dyDescent="0.2">
      <c r="A1193" s="7" t="s">
        <v>94</v>
      </c>
      <c r="B1193" s="5">
        <f>ROW()</f>
        <v>1193</v>
      </c>
      <c r="C1193" s="6" t="b">
        <v>1</v>
      </c>
      <c r="D1193" s="7" t="e">
        <f ca="1">IF($B1193 = 1 + N("Presidente"),
    127,
    IF($B1193 = 2 + N("Vice-Presidente"),
        72,
        IF($B1193 = 3 + N("Secretária bilíngue"),
            13,
            RANDBETWEEN(5,COUNT(#REF!) + 1)
        )
    )
)</f>
        <v>#NUM!</v>
      </c>
      <c r="E1193" s="7" t="e">
        <f ca="1">VLOOKUP($D1193,#REF!,2,FALSE)</f>
        <v>#NUM!</v>
      </c>
      <c r="F1193" s="7" t="e">
        <f ca="1" xml:space="preserve">
IF($B1193 = 1,
    0,
    RANDBETWEEN(5,COUNT(#REF!) + 1)
)</f>
        <v>#NUM!</v>
      </c>
      <c r="G1193" s="7" t="e">
        <f ca="1" xml:space="preserve">
IF($B1193 = 1 + N("Presidente"),
    "de Orléans e Bragança",
    VLOOKUP($F1193,#REF!,2,FALSE) &amp; " " &amp; VLOOKUP(RANDBETWEEN(5,COUNT(#REF!) + 1),#REF!,2,FALSE)
)</f>
        <v>#NUM!</v>
      </c>
      <c r="H1193" s="7" t="s">
        <v>1289</v>
      </c>
      <c r="I1193" s="7" t="s">
        <v>5</v>
      </c>
      <c r="J1193" s="8">
        <f ca="1" xml:space="preserve">
IF($O1193 = 5 + N("CEO"),
    TODAY() - 16340,
    IF($O1193 = 8 + N("Secretary"),
        RANDBETWEEN(TODAY() - 12418.5, TODAY()-6574.5),
        IF(OR($O1193 = 7, $O1193 = 14),
            RANDBETWEEN(TODAY() - 16071, TODAY() - 8766),
            IF(OR($O1193 = 13, $O1193 = 12, $O1193 = 11),
                RANDBETWEEN(TODAY() - 27393.75, TODAY() - 12783.75),
                RANDBETWEEN(TODAY() - 27393.75, TODAY()-10957.5)
            )
        )
    )
)</f>
        <v>21526</v>
      </c>
      <c r="K1193" s="6">
        <f ca="1" xml:space="preserve">
IF(OR($O1193 = 5, $O1193 = 6) + N("Se for presidente ou vice-presidente"),
    10 + N("Doutor"),
    IF($O1193 = 7 + N("Se for diretor"),
        RANDBETWEEN(8,10) + N("Graduate school or Master’s degree or Doctorate"),
        IF($O1193 = 14 + N("If a manager"),
            RANDBETWEEN(7,9),
            IF(OR($O1193 = 13, $O1193 = 12, $O1193 = 11) + N("If coordinator or specialist or analyst"),
                RANDBETWEEN(7,8),
                7
            )
        )
    )
)</f>
        <v>7</v>
      </c>
      <c r="L1193" s="8" t="str">
        <f ca="1">VLOOKUP($K1193,Education!$A:$B,2,FALSE)</f>
        <v>Undergraduate degree</v>
      </c>
      <c r="M1193" s="7" t="e">
        <f ca="1" xml:space="preserve">
  IF(OR($O1193 = 5, $O1193 = 6, $O1193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3" s="7" t="e">
        <f ca="1">VLOOKUP($M1193,Department!$A:$B,2,FALSE)</f>
        <v>#NUM!</v>
      </c>
      <c r="O1193" s="6">
        <f t="shared" ca="1" si="18"/>
        <v>9</v>
      </c>
      <c r="P1193" s="7" t="str">
        <f ca="1">VLOOKUP($O1193,Role!$A:$B,2,FALSE)</f>
        <v>Intern</v>
      </c>
      <c r="Q1193" s="6" t="str">
        <f ca="1" xml:space="preserve">
IF($O1193 = 11 + N("Analyst"),
    RANDBETWEEN(5, 7) + N("Jr, Pleno, Sr"),
    ""
)</f>
        <v/>
      </c>
      <c r="R1193" s="7" t="str">
        <f ca="1" xml:space="preserve">
IF($Q1193 &lt;&gt; "",
    VLOOKUP($Q1193,Level!$A:$B,2,FALSE),
    ""
)</f>
        <v/>
      </c>
      <c r="S1193" s="1" t="e">
        <f ca="1" xml:space="preserve">
IF($O1193 = 5 + N("Presidente"),
    27000,
    IF($O1193 = 6 + N("Vice-presidente"),
        23000,
        IF(OR($O1193 = 8, $O1193= 13, $O1193 = 12) + N("Secretária bilíngue ou coordenador ou especialista"),
            8000,
            IF($O1193 = 7 + N("Diretor"),
                15000,
                IF($O1193 = 14 + N("Gerente"),
                    12000,
                    IF($O1193 = 9 + N("Estagiário"),
                        705,
                        IF($O1193 = 10 + N("Trainee"),
                            805,
                            IF($O1193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IF($K1193 = 7,
  500,
  IF($K1193 = 8,
    1000,
    IF($K1193 = 9,
      1500,
      IF($K1193 = 10,
        2000,
        0
      )
    )
  )
)
+
N("Adicional no salário por área")
+
IF($M1193 = 14 + N("Tecnologia da Informação"),
  120,
  IF($M1193 = 16 + N("Vendas"),
    110,
    IF($M1193 = 15 + N("Jurídico"),
      100,
      IF(OR($M1193 = 8, $M1193 = 9, $M1193 = 11) + N("Recursos humanos ou comercial ou comunicação e marketing"),
        80,
        0
      )
    )
  )
)
+
N("Adicionando pegadinha")
+
IF(AND($M1193 = 16, $K1193 = 9, $O1193 = 11, $Q1193 = 5) + N("Se for de vendas, com mestrado, analista sênior"),
  IF(#REF! = 5,
    100,
    0
  )
  +
  IF($I1193 = "M",
    200,
    0
  ),
  0
)</f>
        <v>#NUM!</v>
      </c>
    </row>
    <row r="1194" spans="1:19" ht="14.25" customHeight="1" x14ac:dyDescent="0.2">
      <c r="A1194" s="7" t="s">
        <v>94</v>
      </c>
      <c r="B1194" s="5">
        <f>ROW()</f>
        <v>1194</v>
      </c>
      <c r="C1194" s="6" t="b">
        <v>1</v>
      </c>
      <c r="D1194" s="7" t="e">
        <f ca="1">IF($B1194 = 1 + N("Presidente"),
    127,
    IF($B1194 = 2 + N("Vice-Presidente"),
        72,
        IF($B1194 = 3 + N("Secretária bilíngue"),
            13,
            RANDBETWEEN(5,COUNT(#REF!) + 1)
        )
    )
)</f>
        <v>#NUM!</v>
      </c>
      <c r="E1194" s="7" t="e">
        <f ca="1">VLOOKUP($D1194,#REF!,2,FALSE)</f>
        <v>#NUM!</v>
      </c>
      <c r="F1194" s="7" t="e">
        <f ca="1" xml:space="preserve">
IF($B1194 = 1,
    0,
    RANDBETWEEN(5,COUNT(#REF!) + 1)
)</f>
        <v>#NUM!</v>
      </c>
      <c r="G1194" s="7" t="e">
        <f ca="1" xml:space="preserve">
IF($B1194 = 1 + N("Presidente"),
    "de Orléans e Bragança",
    VLOOKUP($F1194,#REF!,2,FALSE) &amp; " " &amp; VLOOKUP(RANDBETWEEN(5,COUNT(#REF!) + 1),#REF!,2,FALSE)
)</f>
        <v>#NUM!</v>
      </c>
      <c r="H1194" s="7" t="s">
        <v>1290</v>
      </c>
      <c r="I1194" s="7" t="s">
        <v>6</v>
      </c>
      <c r="J1194" s="8">
        <f ca="1" xml:space="preserve">
IF($O1194 = 5 + N("CEO"),
    TODAY() - 16340,
    IF($O1194 = 8 + N("Secretary"),
        RANDBETWEEN(TODAY() - 12418.5, TODAY()-6574.5),
        IF(OR($O1194 = 7, $O1194 = 14),
            RANDBETWEEN(TODAY() - 16071, TODAY() - 8766),
            IF(OR($O1194 = 13, $O1194 = 12, $O1194 = 11),
                RANDBETWEEN(TODAY() - 27393.75, TODAY() - 12783.75),
                RANDBETWEEN(TODAY() - 27393.75, TODAY()-10957.5)
            )
        )
    )
)</f>
        <v>22287</v>
      </c>
      <c r="K1194" s="6">
        <f ca="1" xml:space="preserve">
IF(OR($O1194 = 5, $O1194 = 6) + N("Se for presidente ou vice-presidente"),
    10 + N("Doutor"),
    IF($O1194 = 7 + N("Se for diretor"),
        RANDBETWEEN(8,10) + N("Graduate school or Master’s degree or Doctorate"),
        IF($O1194 = 14 + N("If a manager"),
            RANDBETWEEN(7,9),
            IF(OR($O1194 = 13, $O1194 = 12, $O1194 = 11) + N("If coordinator or specialist or analyst"),
                RANDBETWEEN(7,8),
                7
            )
        )
    )
)</f>
        <v>8</v>
      </c>
      <c r="L1194" s="8" t="str">
        <f ca="1">VLOOKUP($K1194,Education!$A:$B,2,FALSE)</f>
        <v>Graduate school</v>
      </c>
      <c r="M1194" s="7" t="e">
        <f ca="1" xml:space="preserve">
  IF(OR($O1194 = 5, $O1194 = 6, $O1194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4" s="7" t="e">
        <f ca="1">VLOOKUP($M1194,Department!$A:$B,2,FALSE)</f>
        <v>#NUM!</v>
      </c>
      <c r="O1194" s="6">
        <f t="shared" ca="1" si="18"/>
        <v>11</v>
      </c>
      <c r="P1194" s="7" t="str">
        <f ca="1">VLOOKUP($O1194,Role!$A:$B,2,FALSE)</f>
        <v>Analyst</v>
      </c>
      <c r="Q1194" s="6">
        <f ca="1" xml:space="preserve">
IF($O1194 = 11 + N("Analyst"),
    RANDBETWEEN(5, 7) + N("Jr, Pleno, Sr"),
    ""
)</f>
        <v>7</v>
      </c>
      <c r="R1194" s="7" t="e">
        <f ca="1" xml:space="preserve">
IF($Q1194 &lt;&gt; "",
    VLOOKUP($Q1194,Level!$A:$B,2,FALSE),
    ""
)</f>
        <v>#N/A</v>
      </c>
      <c r="S1194" s="1" t="e">
        <f ca="1" xml:space="preserve">
IF($O1194 = 5 + N("Presidente"),
    27000,
    IF($O1194 = 6 + N("Vice-presidente"),
        23000,
        IF(OR($O1194 = 8, $O1194= 13, $O1194 = 12) + N("Secretária bilíngue ou coordenador ou especialista"),
            8000,
            IF($O1194 = 7 + N("Diretor"),
                15000,
                IF($O1194 = 14 + N("Gerente"),
                    12000,
                    IF($O1194 = 9 + N("Estagiário"),
                        705,
                        IF($O1194 = 10 + N("Trainee"),
                            805,
                            IF($O1194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IF($K1194 = 7,
  500,
  IF($K1194 = 8,
    1000,
    IF($K1194 = 9,
      1500,
      IF($K1194 = 10,
        2000,
        0
      )
    )
  )
)
+
N("Adicional no salário por área")
+
IF($M1194 = 14 + N("Tecnologia da Informação"),
  120,
  IF($M1194 = 16 + N("Vendas"),
    110,
    IF($M1194 = 15 + N("Jurídico"),
      100,
      IF(OR($M1194 = 8, $M1194 = 9, $M1194 = 11) + N("Recursos humanos ou comercial ou comunicação e marketing"),
        80,
        0
      )
    )
  )
)
+
N("Adicionando pegadinha")
+
IF(AND($M1194 = 16, $K1194 = 9, $O1194 = 11, $Q1194 = 5) + N("Se for de vendas, com mestrado, analista sênior"),
  IF(#REF! = 5,
    100,
    0
  )
  +
  IF($I1194 = "M",
    200,
    0
  ),
  0
)</f>
        <v>#NUM!</v>
      </c>
    </row>
    <row r="1195" spans="1:19" ht="14.25" customHeight="1" x14ac:dyDescent="0.2">
      <c r="A1195" s="7" t="s">
        <v>94</v>
      </c>
      <c r="B1195" s="5">
        <f>ROW()</f>
        <v>1195</v>
      </c>
      <c r="C1195" s="6" t="b">
        <v>1</v>
      </c>
      <c r="D1195" s="7" t="e">
        <f ca="1">IF($B1195 = 1 + N("Presidente"),
    127,
    IF($B1195 = 2 + N("Vice-Presidente"),
        72,
        IF($B1195 = 3 + N("Secretária bilíngue"),
            13,
            RANDBETWEEN(5,COUNT(#REF!) + 1)
        )
    )
)</f>
        <v>#NUM!</v>
      </c>
      <c r="E1195" s="7" t="e">
        <f ca="1">VLOOKUP($D1195,#REF!,2,FALSE)</f>
        <v>#NUM!</v>
      </c>
      <c r="F1195" s="7" t="e">
        <f ca="1" xml:space="preserve">
IF($B1195 = 1,
    0,
    RANDBETWEEN(5,COUNT(#REF!) + 1)
)</f>
        <v>#NUM!</v>
      </c>
      <c r="G1195" s="7" t="e">
        <f ca="1" xml:space="preserve">
IF($B1195 = 1 + N("Presidente"),
    "de Orléans e Bragança",
    VLOOKUP($F1195,#REF!,2,FALSE) &amp; " " &amp; VLOOKUP(RANDBETWEEN(5,COUNT(#REF!) + 1),#REF!,2,FALSE)
)</f>
        <v>#NUM!</v>
      </c>
      <c r="H1195" s="7" t="s">
        <v>1291</v>
      </c>
      <c r="I1195" s="7" t="s">
        <v>5</v>
      </c>
      <c r="J1195" s="8">
        <f ca="1" xml:space="preserve">
IF($O1195 = 5 + N("CEO"),
    TODAY() - 16340,
    IF($O1195 = 8 + N("Secretary"),
        RANDBETWEEN(TODAY() - 12418.5, TODAY()-6574.5),
        IF(OR($O1195 = 7, $O1195 = 14),
            RANDBETWEEN(TODAY() - 16071, TODAY() - 8766),
            IF(OR($O1195 = 13, $O1195 = 12, $O1195 = 11),
                RANDBETWEEN(TODAY() - 27393.75, TODAY() - 12783.75),
                RANDBETWEEN(TODAY() - 27393.75, TODAY()-10957.5)
            )
        )
    )
)</f>
        <v>33442</v>
      </c>
      <c r="K1195" s="6">
        <f ca="1" xml:space="preserve">
IF(OR($O1195 = 5, $O1195 = 6) + N("Se for presidente ou vice-presidente"),
    10 + N("Doutor"),
    IF($O1195 = 7 + N("Se for diretor"),
        RANDBETWEEN(8,10) + N("Graduate school or Master’s degree or Doctorate"),
        IF($O1195 = 14 + N("If a manager"),
            RANDBETWEEN(7,9),
            IF(OR($O1195 = 13, $O1195 = 12, $O1195 = 11) + N("If coordinator or specialist or analyst"),
                RANDBETWEEN(7,8),
                7
            )
        )
    )
)</f>
        <v>7</v>
      </c>
      <c r="L1195" s="8" t="str">
        <f ca="1">VLOOKUP($K1195,Education!$A:$B,2,FALSE)</f>
        <v>Undergraduate degree</v>
      </c>
      <c r="M1195" s="7" t="e">
        <f ca="1" xml:space="preserve">
  IF(OR($O1195 = 5, $O1195 = 6, $O1195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5" s="7" t="e">
        <f ca="1">VLOOKUP($M1195,Department!$A:$B,2,FALSE)</f>
        <v>#NUM!</v>
      </c>
      <c r="O1195" s="6">
        <f t="shared" ca="1" si="18"/>
        <v>9</v>
      </c>
      <c r="P1195" s="7" t="str">
        <f ca="1">VLOOKUP($O1195,Role!$A:$B,2,FALSE)</f>
        <v>Intern</v>
      </c>
      <c r="Q1195" s="6" t="str">
        <f ca="1" xml:space="preserve">
IF($O1195 = 11 + N("Analyst"),
    RANDBETWEEN(5, 7) + N("Jr, Pleno, Sr"),
    ""
)</f>
        <v/>
      </c>
      <c r="R1195" s="7" t="str">
        <f ca="1" xml:space="preserve">
IF($Q1195 &lt;&gt; "",
    VLOOKUP($Q1195,Level!$A:$B,2,FALSE),
    ""
)</f>
        <v/>
      </c>
      <c r="S1195" s="1" t="e">
        <f ca="1" xml:space="preserve">
IF($O1195 = 5 + N("Presidente"),
    27000,
    IF($O1195 = 6 + N("Vice-presidente"),
        23000,
        IF(OR($O1195 = 8, $O1195= 13, $O1195 = 12) + N("Secretária bilíngue ou coordenador ou especialista"),
            8000,
            IF($O1195 = 7 + N("Diretor"),
                15000,
                IF($O1195 = 14 + N("Gerente"),
                    12000,
                    IF($O1195 = 9 + N("Estagiário"),
                        705,
                        IF($O1195 = 10 + N("Trainee"),
                            805,
                            IF($O1195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IF($K1195 = 7,
  500,
  IF($K1195 = 8,
    1000,
    IF($K1195 = 9,
      1500,
      IF($K1195 = 10,
        2000,
        0
      )
    )
  )
)
+
N("Adicional no salário por área")
+
IF($M1195 = 14 + N("Tecnologia da Informação"),
  120,
  IF($M1195 = 16 + N("Vendas"),
    110,
    IF($M1195 = 15 + N("Jurídico"),
      100,
      IF(OR($M1195 = 8, $M1195 = 9, $M1195 = 11) + N("Recursos humanos ou comercial ou comunicação e marketing"),
        80,
        0
      )
    )
  )
)
+
N("Adicionando pegadinha")
+
IF(AND($M1195 = 16, $K1195 = 9, $O1195 = 11, $Q1195 = 5) + N("Se for de vendas, com mestrado, analista sênior"),
  IF(#REF! = 5,
    100,
    0
  )
  +
  IF($I1195 = "M",
    200,
    0
  ),
  0
)</f>
        <v>#NUM!</v>
      </c>
    </row>
    <row r="1196" spans="1:19" ht="14.25" customHeight="1" x14ac:dyDescent="0.2">
      <c r="A1196" s="7" t="s">
        <v>94</v>
      </c>
      <c r="B1196" s="5">
        <f>ROW()</f>
        <v>1196</v>
      </c>
      <c r="C1196" s="6" t="b">
        <v>1</v>
      </c>
      <c r="D1196" s="7" t="e">
        <f ca="1">IF($B1196 = 1 + N("Presidente"),
    127,
    IF($B1196 = 2 + N("Vice-Presidente"),
        72,
        IF($B1196 = 3 + N("Secretária bilíngue"),
            13,
            RANDBETWEEN(5,COUNT(#REF!) + 1)
        )
    )
)</f>
        <v>#NUM!</v>
      </c>
      <c r="E1196" s="7" t="e">
        <f ca="1">VLOOKUP($D1196,#REF!,2,FALSE)</f>
        <v>#NUM!</v>
      </c>
      <c r="F1196" s="7" t="e">
        <f ca="1" xml:space="preserve">
IF($B1196 = 1,
    0,
    RANDBETWEEN(5,COUNT(#REF!) + 1)
)</f>
        <v>#NUM!</v>
      </c>
      <c r="G1196" s="7" t="e">
        <f ca="1" xml:space="preserve">
IF($B1196 = 1 + N("Presidente"),
    "de Orléans e Bragança",
    VLOOKUP($F1196,#REF!,2,FALSE) &amp; " " &amp; VLOOKUP(RANDBETWEEN(5,COUNT(#REF!) + 1),#REF!,2,FALSE)
)</f>
        <v>#NUM!</v>
      </c>
      <c r="H1196" s="7" t="s">
        <v>1292</v>
      </c>
      <c r="I1196" s="7" t="s">
        <v>6</v>
      </c>
      <c r="J1196" s="8">
        <f ca="1" xml:space="preserve">
IF($O1196 = 5 + N("CEO"),
    TODAY() - 16340,
    IF($O1196 = 8 + N("Secretary"),
        RANDBETWEEN(TODAY() - 12418.5, TODAY()-6574.5),
        IF(OR($O1196 = 7, $O1196 = 14),
            RANDBETWEEN(TODAY() - 16071, TODAY() - 8766),
            IF(OR($O1196 = 13, $O1196 = 12, $O1196 = 11),
                RANDBETWEEN(TODAY() - 27393.75, TODAY() - 12783.75),
                RANDBETWEEN(TODAY() - 27393.75, TODAY()-10957.5)
            )
        )
    )
)</f>
        <v>31376</v>
      </c>
      <c r="K1196" s="6">
        <f ca="1" xml:space="preserve">
IF(OR($O1196 = 5, $O1196 = 6) + N("Se for presidente ou vice-presidente"),
    10 + N("Doutor"),
    IF($O1196 = 7 + N("Se for diretor"),
        RANDBETWEEN(8,10) + N("Graduate school or Master’s degree or Doctorate"),
        IF($O1196 = 14 + N("If a manager"),
            RANDBETWEEN(7,9),
            IF(OR($O1196 = 13, $O1196 = 12, $O1196 = 11) + N("If coordinator or specialist or analyst"),
                RANDBETWEEN(7,8),
                7
            )
        )
    )
)</f>
        <v>8</v>
      </c>
      <c r="L1196" s="8" t="str">
        <f ca="1">VLOOKUP($K1196,Education!$A:$B,2,FALSE)</f>
        <v>Graduate school</v>
      </c>
      <c r="M1196" s="7" t="e">
        <f ca="1" xml:space="preserve">
  IF(OR($O1196 = 5, $O1196 = 6, $O1196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6" s="7" t="e">
        <f ca="1">VLOOKUP($M1196,Department!$A:$B,2,FALSE)</f>
        <v>#NUM!</v>
      </c>
      <c r="O1196" s="6">
        <f t="shared" ca="1" si="18"/>
        <v>11</v>
      </c>
      <c r="P1196" s="7" t="str">
        <f ca="1">VLOOKUP($O1196,Role!$A:$B,2,FALSE)</f>
        <v>Analyst</v>
      </c>
      <c r="Q1196" s="6">
        <f ca="1" xml:space="preserve">
IF($O1196 = 11 + N("Analyst"),
    RANDBETWEEN(5, 7) + N("Jr, Pleno, Sr"),
    ""
)</f>
        <v>5</v>
      </c>
      <c r="R1196" s="7" t="e">
        <f ca="1" xml:space="preserve">
IF($Q1196 &lt;&gt; "",
    VLOOKUP($Q1196,Level!$A:$B,2,FALSE),
    ""
)</f>
        <v>#N/A</v>
      </c>
      <c r="S1196" s="1" t="e">
        <f ca="1" xml:space="preserve">
IF($O1196 = 5 + N("Presidente"),
    27000,
    IF($O1196 = 6 + N("Vice-presidente"),
        23000,
        IF(OR($O1196 = 8, $O1196= 13, $O1196 = 12) + N("Secretária bilíngue ou coordenador ou especialista"),
            8000,
            IF($O1196 = 7 + N("Diretor"),
                15000,
                IF($O1196 = 14 + N("Gerente"),
                    12000,
                    IF($O1196 = 9 + N("Estagiário"),
                        705,
                        IF($O1196 = 10 + N("Trainee"),
                            805,
                            IF($O1196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IF($K1196 = 7,
  500,
  IF($K1196 = 8,
    1000,
    IF($K1196 = 9,
      1500,
      IF($K1196 = 10,
        2000,
        0
      )
    )
  )
)
+
N("Adicional no salário por área")
+
IF($M1196 = 14 + N("Tecnologia da Informação"),
  120,
  IF($M1196 = 16 + N("Vendas"),
    110,
    IF($M1196 = 15 + N("Jurídico"),
      100,
      IF(OR($M1196 = 8, $M1196 = 9, $M1196 = 11) + N("Recursos humanos ou comercial ou comunicação e marketing"),
        80,
        0
      )
    )
  )
)
+
N("Adicionando pegadinha")
+
IF(AND($M1196 = 16, $K1196 = 9, $O1196 = 11, $Q1196 = 5) + N("Se for de vendas, com mestrado, analista sênior"),
  IF(#REF! = 5,
    100,
    0
  )
  +
  IF($I1196 = "M",
    200,
    0
  ),
  0
)</f>
        <v>#NUM!</v>
      </c>
    </row>
    <row r="1197" spans="1:19" ht="14.25" customHeight="1" x14ac:dyDescent="0.2">
      <c r="A1197" s="7" t="s">
        <v>94</v>
      </c>
      <c r="B1197" s="5">
        <f>ROW()</f>
        <v>1197</v>
      </c>
      <c r="C1197" s="6" t="b">
        <v>1</v>
      </c>
      <c r="D1197" s="7" t="e">
        <f ca="1">IF($B1197 = 1 + N("Presidente"),
    127,
    IF($B1197 = 2 + N("Vice-Presidente"),
        72,
        IF($B1197 = 3 + N("Secretária bilíngue"),
            13,
            RANDBETWEEN(5,COUNT(#REF!) + 1)
        )
    )
)</f>
        <v>#NUM!</v>
      </c>
      <c r="E1197" s="7" t="e">
        <f ca="1">VLOOKUP($D1197,#REF!,2,FALSE)</f>
        <v>#NUM!</v>
      </c>
      <c r="F1197" s="7" t="e">
        <f ca="1" xml:space="preserve">
IF($B1197 = 1,
    0,
    RANDBETWEEN(5,COUNT(#REF!) + 1)
)</f>
        <v>#NUM!</v>
      </c>
      <c r="G1197" s="7" t="e">
        <f ca="1" xml:space="preserve">
IF($B1197 = 1 + N("Presidente"),
    "de Orléans e Bragança",
    VLOOKUP($F1197,#REF!,2,FALSE) &amp; " " &amp; VLOOKUP(RANDBETWEEN(5,COUNT(#REF!) + 1),#REF!,2,FALSE)
)</f>
        <v>#NUM!</v>
      </c>
      <c r="H1197" s="7" t="s">
        <v>1293</v>
      </c>
      <c r="I1197" s="7" t="s">
        <v>5</v>
      </c>
      <c r="J1197" s="8">
        <f ca="1" xml:space="preserve">
IF($O1197 = 5 + N("CEO"),
    TODAY() - 16340,
    IF($O1197 = 8 + N("Secretary"),
        RANDBETWEEN(TODAY() - 12418.5, TODAY()-6574.5),
        IF(OR($O1197 = 7, $O1197 = 14),
            RANDBETWEEN(TODAY() - 16071, TODAY() - 8766),
            IF(OR($O1197 = 13, $O1197 = 12, $O1197 = 11),
                RANDBETWEEN(TODAY() - 27393.75, TODAY() - 12783.75),
                RANDBETWEEN(TODAY() - 27393.75, TODAY()-10957.5)
            )
        )
    )
)</f>
        <v>26895</v>
      </c>
      <c r="K1197" s="6">
        <f ca="1" xml:space="preserve">
IF(OR($O1197 = 5, $O1197 = 6) + N("Se for presidente ou vice-presidente"),
    10 + N("Doutor"),
    IF($O1197 = 7 + N("Se for diretor"),
        RANDBETWEEN(8,10) + N("Graduate school or Master’s degree or Doctorate"),
        IF($O1197 = 14 + N("If a manager"),
            RANDBETWEEN(7,9),
            IF(OR($O1197 = 13, $O1197 = 12, $O1197 = 11) + N("If coordinator or specialist or analyst"),
                RANDBETWEEN(7,8),
                7
            )
        )
    )
)</f>
        <v>7</v>
      </c>
      <c r="L1197" s="8" t="str">
        <f ca="1">VLOOKUP($K1197,Education!$A:$B,2,FALSE)</f>
        <v>Undergraduate degree</v>
      </c>
      <c r="M1197" s="7" t="e">
        <f ca="1" xml:space="preserve">
  IF(OR($O1197 = 5, $O1197 = 6, $O1197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7" s="7" t="e">
        <f ca="1">VLOOKUP($M1197,Department!$A:$B,2,FALSE)</f>
        <v>#NUM!</v>
      </c>
      <c r="O1197" s="6">
        <f t="shared" ca="1" si="18"/>
        <v>9</v>
      </c>
      <c r="P1197" s="7" t="str">
        <f ca="1">VLOOKUP($O1197,Role!$A:$B,2,FALSE)</f>
        <v>Intern</v>
      </c>
      <c r="Q1197" s="6" t="str">
        <f ca="1" xml:space="preserve">
IF($O1197 = 11 + N("Analyst"),
    RANDBETWEEN(5, 7) + N("Jr, Pleno, Sr"),
    ""
)</f>
        <v/>
      </c>
      <c r="R1197" s="7" t="str">
        <f ca="1" xml:space="preserve">
IF($Q1197 &lt;&gt; "",
    VLOOKUP($Q1197,Level!$A:$B,2,FALSE),
    ""
)</f>
        <v/>
      </c>
      <c r="S1197" s="1" t="e">
        <f ca="1" xml:space="preserve">
IF($O1197 = 5 + N("Presidente"),
    27000,
    IF($O1197 = 6 + N("Vice-presidente"),
        23000,
        IF(OR($O1197 = 8, $O1197= 13, $O1197 = 12) + N("Secretária bilíngue ou coordenador ou especialista"),
            8000,
            IF($O1197 = 7 + N("Diretor"),
                15000,
                IF($O1197 = 14 + N("Gerente"),
                    12000,
                    IF($O1197 = 9 + N("Estagiário"),
                        705,
                        IF($O1197 = 10 + N("Trainee"),
                            805,
                            IF($O1197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IF($K1197 = 7,
  500,
  IF($K1197 = 8,
    1000,
    IF($K1197 = 9,
      1500,
      IF($K1197 = 10,
        2000,
        0
      )
    )
  )
)
+
N("Adicional no salário por área")
+
IF($M1197 = 14 + N("Tecnologia da Informação"),
  120,
  IF($M1197 = 16 + N("Vendas"),
    110,
    IF($M1197 = 15 + N("Jurídico"),
      100,
      IF(OR($M1197 = 8, $M1197 = 9, $M1197 = 11) + N("Recursos humanos ou comercial ou comunicação e marketing"),
        80,
        0
      )
    )
  )
)
+
N("Adicionando pegadinha")
+
IF(AND($M1197 = 16, $K1197 = 9, $O1197 = 11, $Q1197 = 5) + N("Se for de vendas, com mestrado, analista sênior"),
  IF(#REF! = 5,
    100,
    0
  )
  +
  IF($I1197 = "M",
    200,
    0
  ),
  0
)</f>
        <v>#NUM!</v>
      </c>
    </row>
    <row r="1198" spans="1:19" ht="14.25" customHeight="1" x14ac:dyDescent="0.2">
      <c r="A1198" s="7" t="s">
        <v>94</v>
      </c>
      <c r="B1198" s="5">
        <f>ROW()</f>
        <v>1198</v>
      </c>
      <c r="C1198" s="6" t="b">
        <v>1</v>
      </c>
      <c r="D1198" s="7" t="e">
        <f ca="1">IF($B1198 = 1 + N("Presidente"),
    127,
    IF($B1198 = 2 + N("Vice-Presidente"),
        72,
        IF($B1198 = 3 + N("Secretária bilíngue"),
            13,
            RANDBETWEEN(5,COUNT(#REF!) + 1)
        )
    )
)</f>
        <v>#NUM!</v>
      </c>
      <c r="E1198" s="7" t="e">
        <f ca="1">VLOOKUP($D1198,#REF!,2,FALSE)</f>
        <v>#NUM!</v>
      </c>
      <c r="F1198" s="7" t="e">
        <f ca="1" xml:space="preserve">
IF($B1198 = 1,
    0,
    RANDBETWEEN(5,COUNT(#REF!) + 1)
)</f>
        <v>#NUM!</v>
      </c>
      <c r="G1198" s="7" t="e">
        <f ca="1" xml:space="preserve">
IF($B1198 = 1 + N("Presidente"),
    "de Orléans e Bragança",
    VLOOKUP($F1198,#REF!,2,FALSE) &amp; " " &amp; VLOOKUP(RANDBETWEEN(5,COUNT(#REF!) + 1),#REF!,2,FALSE)
)</f>
        <v>#NUM!</v>
      </c>
      <c r="H1198" s="7" t="s">
        <v>1294</v>
      </c>
      <c r="I1198" s="7" t="s">
        <v>6</v>
      </c>
      <c r="J1198" s="8">
        <f ca="1" xml:space="preserve">
IF($O1198 = 5 + N("CEO"),
    TODAY() - 16340,
    IF($O1198 = 8 + N("Secretary"),
        RANDBETWEEN(TODAY() - 12418.5, TODAY()-6574.5),
        IF(OR($O1198 = 7, $O1198 = 14),
            RANDBETWEEN(TODAY() - 16071, TODAY() - 8766),
            IF(OR($O1198 = 13, $O1198 = 12, $O1198 = 11),
                RANDBETWEEN(TODAY() - 27393.75, TODAY() - 12783.75),
                RANDBETWEEN(TODAY() - 27393.75, TODAY()-10957.5)
            )
        )
    )
)</f>
        <v>28479</v>
      </c>
      <c r="K1198" s="6">
        <f ca="1" xml:space="preserve">
IF(OR($O1198 = 5, $O1198 = 6) + N("Se for presidente ou vice-presidente"),
    10 + N("Doutor"),
    IF($O1198 = 7 + N("Se for diretor"),
        RANDBETWEEN(8,10) + N("Graduate school or Master’s degree or Doctorate"),
        IF($O1198 = 14 + N("If a manager"),
            RANDBETWEEN(7,9),
            IF(OR($O1198 = 13, $O1198 = 12, $O1198 = 11) + N("If coordinator or specialist or analyst"),
                RANDBETWEEN(7,8),
                7
            )
        )
    )
)</f>
        <v>7</v>
      </c>
      <c r="L1198" s="8" t="str">
        <f ca="1">VLOOKUP($K1198,Education!$A:$B,2,FALSE)</f>
        <v>Undergraduate degree</v>
      </c>
      <c r="M1198" s="7" t="e">
        <f ca="1" xml:space="preserve">
  IF(OR($O1198 = 5, $O1198 = 6, $O1198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8" s="7" t="e">
        <f ca="1">VLOOKUP($M1198,Department!$A:$B,2,FALSE)</f>
        <v>#NUM!</v>
      </c>
      <c r="O1198" s="6">
        <f t="shared" ca="1" si="18"/>
        <v>11</v>
      </c>
      <c r="P1198" s="7" t="str">
        <f ca="1">VLOOKUP($O1198,Role!$A:$B,2,FALSE)</f>
        <v>Analyst</v>
      </c>
      <c r="Q1198" s="6">
        <f ca="1" xml:space="preserve">
IF($O1198 = 11 + N("Analyst"),
    RANDBETWEEN(5, 7) + N("Jr, Pleno, Sr"),
    ""
)</f>
        <v>5</v>
      </c>
      <c r="R1198" s="7" t="e">
        <f ca="1" xml:space="preserve">
IF($Q1198 &lt;&gt; "",
    VLOOKUP($Q1198,Level!$A:$B,2,FALSE),
    ""
)</f>
        <v>#N/A</v>
      </c>
      <c r="S1198" s="1" t="e">
        <f ca="1" xml:space="preserve">
IF($O1198 = 5 + N("Presidente"),
    27000,
    IF($O1198 = 6 + N("Vice-presidente"),
        23000,
        IF(OR($O1198 = 8, $O1198= 13, $O1198 = 12) + N("Secretária bilíngue ou coordenador ou especialista"),
            8000,
            IF($O1198 = 7 + N("Diretor"),
                15000,
                IF($O1198 = 14 + N("Gerente"),
                    12000,
                    IF($O1198 = 9 + N("Estagiário"),
                        705,
                        IF($O1198 = 10 + N("Trainee"),
                            805,
                            IF($O1198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IF($K1198 = 7,
  500,
  IF($K1198 = 8,
    1000,
    IF($K1198 = 9,
      1500,
      IF($K1198 = 10,
        2000,
        0
      )
    )
  )
)
+
N("Adicional no salário por área")
+
IF($M1198 = 14 + N("Tecnologia da Informação"),
  120,
  IF($M1198 = 16 + N("Vendas"),
    110,
    IF($M1198 = 15 + N("Jurídico"),
      100,
      IF(OR($M1198 = 8, $M1198 = 9, $M1198 = 11) + N("Recursos humanos ou comercial ou comunicação e marketing"),
        80,
        0
      )
    )
  )
)
+
N("Adicionando pegadinha")
+
IF(AND($M1198 = 16, $K1198 = 9, $O1198 = 11, $Q1198 = 5) + N("Se for de vendas, com mestrado, analista sênior"),
  IF(#REF! = 5,
    100,
    0
  )
  +
  IF($I1198 = "M",
    200,
    0
  ),
  0
)</f>
        <v>#NUM!</v>
      </c>
    </row>
    <row r="1199" spans="1:19" ht="14.25" customHeight="1" x14ac:dyDescent="0.2">
      <c r="A1199" s="7" t="s">
        <v>94</v>
      </c>
      <c r="B1199" s="5">
        <f>ROW()</f>
        <v>1199</v>
      </c>
      <c r="C1199" s="6" t="b">
        <v>1</v>
      </c>
      <c r="D1199" s="7" t="e">
        <f ca="1">IF($B1199 = 1 + N("Presidente"),
    127,
    IF($B1199 = 2 + N("Vice-Presidente"),
        72,
        IF($B1199 = 3 + N("Secretária bilíngue"),
            13,
            RANDBETWEEN(5,COUNT(#REF!) + 1)
        )
    )
)</f>
        <v>#NUM!</v>
      </c>
      <c r="E1199" s="7" t="e">
        <f ca="1">VLOOKUP($D1199,#REF!,2,FALSE)</f>
        <v>#NUM!</v>
      </c>
      <c r="F1199" s="7" t="e">
        <f ca="1" xml:space="preserve">
IF($B1199 = 1,
    0,
    RANDBETWEEN(5,COUNT(#REF!) + 1)
)</f>
        <v>#NUM!</v>
      </c>
      <c r="G1199" s="7" t="e">
        <f ca="1" xml:space="preserve">
IF($B1199 = 1 + N("Presidente"),
    "de Orléans e Bragança",
    VLOOKUP($F1199,#REF!,2,FALSE) &amp; " " &amp; VLOOKUP(RANDBETWEEN(5,COUNT(#REF!) + 1),#REF!,2,FALSE)
)</f>
        <v>#NUM!</v>
      </c>
      <c r="H1199" s="7" t="s">
        <v>1295</v>
      </c>
      <c r="I1199" s="7" t="s">
        <v>5</v>
      </c>
      <c r="J1199" s="8">
        <f ca="1" xml:space="preserve">
IF($O1199 = 5 + N("CEO"),
    TODAY() - 16340,
    IF($O1199 = 8 + N("Secretary"),
        RANDBETWEEN(TODAY() - 12418.5, TODAY()-6574.5),
        IF(OR($O1199 = 7, $O1199 = 14),
            RANDBETWEEN(TODAY() - 16071, TODAY() - 8766),
            IF(OR($O1199 = 13, $O1199 = 12, $O1199 = 11),
                RANDBETWEEN(TODAY() - 27393.75, TODAY() - 12783.75),
                RANDBETWEEN(TODAY() - 27393.75, TODAY()-10957.5)
            )
        )
    )
)</f>
        <v>24989</v>
      </c>
      <c r="K1199" s="6">
        <f ca="1" xml:space="preserve">
IF(OR($O1199 = 5, $O1199 = 6) + N("Se for presidente ou vice-presidente"),
    10 + N("Doutor"),
    IF($O1199 = 7 + N("Se for diretor"),
        RANDBETWEEN(8,10) + N("Graduate school or Master’s degree or Doctorate"),
        IF($O1199 = 14 + N("If a manager"),
            RANDBETWEEN(7,9),
            IF(OR($O1199 = 13, $O1199 = 12, $O1199 = 11) + N("If coordinator or specialist or analyst"),
                RANDBETWEEN(7,8),
                7
            )
        )
    )
)</f>
        <v>7</v>
      </c>
      <c r="L1199" s="8" t="str">
        <f ca="1">VLOOKUP($K1199,Education!$A:$B,2,FALSE)</f>
        <v>Undergraduate degree</v>
      </c>
      <c r="M1199" s="7" t="e">
        <f ca="1" xml:space="preserve">
  IF(OR($O1199 = 5, $O1199 = 6, $O1199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199" s="7" t="e">
        <f ca="1">VLOOKUP($M1199,Department!$A:$B,2,FALSE)</f>
        <v>#NUM!</v>
      </c>
      <c r="O1199" s="6">
        <f t="shared" ca="1" si="18"/>
        <v>9</v>
      </c>
      <c r="P1199" s="7" t="str">
        <f ca="1">VLOOKUP($O1199,Role!$A:$B,2,FALSE)</f>
        <v>Intern</v>
      </c>
      <c r="Q1199" s="6" t="str">
        <f ca="1" xml:space="preserve">
IF($O1199 = 11 + N("Analyst"),
    RANDBETWEEN(5, 7) + N("Jr, Pleno, Sr"),
    ""
)</f>
        <v/>
      </c>
      <c r="R1199" s="7" t="str">
        <f ca="1" xml:space="preserve">
IF($Q1199 &lt;&gt; "",
    VLOOKUP($Q1199,Level!$A:$B,2,FALSE),
    ""
)</f>
        <v/>
      </c>
      <c r="S1199" s="1" t="e">
        <f ca="1" xml:space="preserve">
IF($O1199 = 5 + N("Presidente"),
    27000,
    IF($O1199 = 6 + N("Vice-presidente"),
        23000,
        IF(OR($O1199 = 8, $O1199= 13, $O1199 = 12) + N("Secretária bilíngue ou coordenador ou especialista"),
            8000,
            IF($O1199 = 7 + N("Diretor"),
                15000,
                IF($O1199 = 14 + N("Gerente"),
                    12000,
                    IF($O1199 = 9 + N("Estagiário"),
                        705,
                        IF($O1199 = 10 + N("Trainee"),
                            805,
                            IF($O1199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IF($K1199 = 7,
  500,
  IF($K1199 = 8,
    1000,
    IF($K1199 = 9,
      1500,
      IF($K1199 = 10,
        2000,
        0
      )
    )
  )
)
+
N("Adicional no salário por área")
+
IF($M1199 = 14 + N("Tecnologia da Informação"),
  120,
  IF($M1199 = 16 + N("Vendas"),
    110,
    IF($M1199 = 15 + N("Jurídico"),
      100,
      IF(OR($M1199 = 8, $M1199 = 9, $M1199 = 11) + N("Recursos humanos ou comercial ou comunicação e marketing"),
        80,
        0
      )
    )
  )
)
+
N("Adicionando pegadinha")
+
IF(AND($M1199 = 16, $K1199 = 9, $O1199 = 11, $Q1199 = 5) + N("Se for de vendas, com mestrado, analista sênior"),
  IF(#REF! = 5,
    100,
    0
  )
  +
  IF($I1199 = "M",
    200,
    0
  ),
  0
)</f>
        <v>#NUM!</v>
      </c>
    </row>
    <row r="1200" spans="1:19" ht="14.25" customHeight="1" x14ac:dyDescent="0.2">
      <c r="A1200" s="7" t="s">
        <v>94</v>
      </c>
      <c r="B1200" s="5">
        <f>ROW()</f>
        <v>1200</v>
      </c>
      <c r="C1200" s="6" t="b">
        <v>1</v>
      </c>
      <c r="D1200" s="7" t="e">
        <f ca="1">IF($B1200 = 1 + N("Presidente"),
    127,
    IF($B1200 = 2 + N("Vice-Presidente"),
        72,
        IF($B1200 = 3 + N("Secretária bilíngue"),
            13,
            RANDBETWEEN(5,COUNT(#REF!) + 1)
        )
    )
)</f>
        <v>#NUM!</v>
      </c>
      <c r="E1200" s="7" t="e">
        <f ca="1">VLOOKUP($D1200,#REF!,2,FALSE)</f>
        <v>#NUM!</v>
      </c>
      <c r="F1200" s="7" t="e">
        <f ca="1" xml:space="preserve">
IF($B1200 = 1,
    0,
    RANDBETWEEN(5,COUNT(#REF!) + 1)
)</f>
        <v>#NUM!</v>
      </c>
      <c r="G1200" s="7" t="e">
        <f ca="1" xml:space="preserve">
IF($B1200 = 1 + N("Presidente"),
    "de Orléans e Bragança",
    VLOOKUP($F1200,#REF!,2,FALSE) &amp; " " &amp; VLOOKUP(RANDBETWEEN(5,COUNT(#REF!) + 1),#REF!,2,FALSE)
)</f>
        <v>#NUM!</v>
      </c>
      <c r="H1200" s="7" t="s">
        <v>1296</v>
      </c>
      <c r="I1200" s="7" t="s">
        <v>6</v>
      </c>
      <c r="J1200" s="8">
        <f ca="1" xml:space="preserve">
IF($O1200 = 5 + N("CEO"),
    TODAY() - 16340,
    IF($O1200 = 8 + N("Secretary"),
        RANDBETWEEN(TODAY() - 12418.5, TODAY()-6574.5),
        IF(OR($O1200 = 7, $O1200 = 14),
            RANDBETWEEN(TODAY() - 16071, TODAY() - 8766),
            IF(OR($O1200 = 13, $O1200 = 12, $O1200 = 11),
                RANDBETWEEN(TODAY() - 27393.75, TODAY() - 12783.75),
                RANDBETWEEN(TODAY() - 27393.75, TODAY()-10957.5)
            )
        )
    )
)</f>
        <v>23861</v>
      </c>
      <c r="K1200" s="6">
        <f ca="1" xml:space="preserve">
IF(OR($O1200 = 5, $O1200 = 6) + N("Se for presidente ou vice-presidente"),
    10 + N("Doutor"),
    IF($O1200 = 7 + N("Se for diretor"),
        RANDBETWEEN(8,10) + N("Graduate school or Master’s degree or Doctorate"),
        IF($O1200 = 14 + N("If a manager"),
            RANDBETWEEN(7,9),
            IF(OR($O1200 = 13, $O1200 = 12, $O1200 = 11) + N("If coordinator or specialist or analyst"),
                RANDBETWEEN(7,8),
                7
            )
        )
    )
)</f>
        <v>7</v>
      </c>
      <c r="L1200" s="8" t="str">
        <f ca="1">VLOOKUP($K1200,Education!$A:$B,2,FALSE)</f>
        <v>Undergraduate degree</v>
      </c>
      <c r="M1200" s="7" t="e">
        <f ca="1" xml:space="preserve">
  IF(OR($O1200 = 5, $O1200 = 6, $O1200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0" s="7" t="e">
        <f ca="1">VLOOKUP($M1200,Department!$A:$B,2,FALSE)</f>
        <v>#NUM!</v>
      </c>
      <c r="O1200" s="6">
        <f t="shared" ca="1" si="18"/>
        <v>11</v>
      </c>
      <c r="P1200" s="7" t="str">
        <f ca="1">VLOOKUP($O1200,Role!$A:$B,2,FALSE)</f>
        <v>Analyst</v>
      </c>
      <c r="Q1200" s="6">
        <f ca="1" xml:space="preserve">
IF($O1200 = 11 + N("Analyst"),
    RANDBETWEEN(5, 7) + N("Jr, Pleno, Sr"),
    ""
)</f>
        <v>5</v>
      </c>
      <c r="R1200" s="7" t="e">
        <f ca="1" xml:space="preserve">
IF($Q1200 &lt;&gt; "",
    VLOOKUP($Q1200,Level!$A:$B,2,FALSE),
    ""
)</f>
        <v>#N/A</v>
      </c>
      <c r="S1200" s="1" t="e">
        <f ca="1" xml:space="preserve">
IF($O1200 = 5 + N("Presidente"),
    27000,
    IF($O1200 = 6 + N("Vice-presidente"),
        23000,
        IF(OR($O1200 = 8, $O1200= 13, $O1200 = 12) + N("Secretária bilíngue ou coordenador ou especialista"),
            8000,
            IF($O1200 = 7 + N("Diretor"),
                15000,
                IF($O1200 = 14 + N("Gerente"),
                    12000,
                    IF($O1200 = 9 + N("Estagiário"),
                        705,
                        IF($O1200 = 10 + N("Trainee"),
                            805,
                            IF($O1200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IF($K1200 = 7,
  500,
  IF($K1200 = 8,
    1000,
    IF($K1200 = 9,
      1500,
      IF($K1200 = 10,
        2000,
        0
      )
    )
  )
)
+
N("Adicional no salário por área")
+
IF($M1200 = 14 + N("Tecnologia da Informação"),
  120,
  IF($M1200 = 16 + N("Vendas"),
    110,
    IF($M1200 = 15 + N("Jurídico"),
      100,
      IF(OR($M1200 = 8, $M1200 = 9, $M1200 = 11) + N("Recursos humanos ou comercial ou comunicação e marketing"),
        80,
        0
      )
    )
  )
)
+
N("Adicionando pegadinha")
+
IF(AND($M1200 = 16, $K1200 = 9, $O1200 = 11, $Q1200 = 5) + N("Se for de vendas, com mestrado, analista sênior"),
  IF(#REF! = 5,
    100,
    0
  )
  +
  IF($I1200 = "M",
    200,
    0
  ),
  0
)</f>
        <v>#NUM!</v>
      </c>
    </row>
    <row r="1201" spans="1:19" ht="14.25" customHeight="1" x14ac:dyDescent="0.2">
      <c r="A1201" s="7" t="s">
        <v>94</v>
      </c>
      <c r="B1201" s="5">
        <f>ROW()</f>
        <v>1201</v>
      </c>
      <c r="C1201" s="6" t="b">
        <v>1</v>
      </c>
      <c r="D1201" s="7" t="e">
        <f ca="1">IF($B1201 = 1 + N("Presidente"),
    127,
    IF($B1201 = 2 + N("Vice-Presidente"),
        72,
        IF($B1201 = 3 + N("Secretária bilíngue"),
            13,
            RANDBETWEEN(5,COUNT(#REF!) + 1)
        )
    )
)</f>
        <v>#NUM!</v>
      </c>
      <c r="E1201" s="7" t="e">
        <f ca="1">VLOOKUP($D1201,#REF!,2,FALSE)</f>
        <v>#NUM!</v>
      </c>
      <c r="F1201" s="7" t="e">
        <f ca="1" xml:space="preserve">
IF($B1201 = 1,
    0,
    RANDBETWEEN(5,COUNT(#REF!) + 1)
)</f>
        <v>#NUM!</v>
      </c>
      <c r="G1201" s="7" t="e">
        <f ca="1" xml:space="preserve">
IF($B1201 = 1 + N("Presidente"),
    "de Orléans e Bragança",
    VLOOKUP($F1201,#REF!,2,FALSE) &amp; " " &amp; VLOOKUP(RANDBETWEEN(5,COUNT(#REF!) + 1),#REF!,2,FALSE)
)</f>
        <v>#NUM!</v>
      </c>
      <c r="H1201" s="7" t="s">
        <v>1297</v>
      </c>
      <c r="I1201" s="7" t="s">
        <v>5</v>
      </c>
      <c r="J1201" s="8">
        <f ca="1" xml:space="preserve">
IF($O1201 = 5 + N("CEO"),
    TODAY() - 16340,
    IF($O1201 = 8 + N("Secretary"),
        RANDBETWEEN(TODAY() - 12418.5, TODAY()-6574.5),
        IF(OR($O1201 = 7, $O1201 = 14),
            RANDBETWEEN(TODAY() - 16071, TODAY() - 8766),
            IF(OR($O1201 = 13, $O1201 = 12, $O1201 = 11),
                RANDBETWEEN(TODAY() - 27393.75, TODAY() - 12783.75),
                RANDBETWEEN(TODAY() - 27393.75, TODAY()-10957.5)
            )
        )
    )
)</f>
        <v>20387</v>
      </c>
      <c r="K1201" s="6">
        <f ca="1" xml:space="preserve">
IF(OR($O1201 = 5, $O1201 = 6) + N("Se for presidente ou vice-presidente"),
    10 + N("Doutor"),
    IF($O1201 = 7 + N("Se for diretor"),
        RANDBETWEEN(8,10) + N("Graduate school or Master’s degree or Doctorate"),
        IF($O1201 = 14 + N("If a manager"),
            RANDBETWEEN(7,9),
            IF(OR($O1201 = 13, $O1201 = 12, $O1201 = 11) + N("If coordinator or specialist or analyst"),
                RANDBETWEEN(7,8),
                7
            )
        )
    )
)</f>
        <v>7</v>
      </c>
      <c r="L1201" s="8" t="str">
        <f ca="1">VLOOKUP($K1201,Education!$A:$B,2,FALSE)</f>
        <v>Undergraduate degree</v>
      </c>
      <c r="M1201" s="7" t="e">
        <f ca="1" xml:space="preserve">
  IF(OR($O1201 = 5, $O1201 = 6, $O1201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1" s="7" t="e">
        <f ca="1">VLOOKUP($M1201,Department!$A:$B,2,FALSE)</f>
        <v>#NUM!</v>
      </c>
      <c r="O1201" s="6">
        <f t="shared" ca="1" si="18"/>
        <v>9</v>
      </c>
      <c r="P1201" s="7" t="str">
        <f ca="1">VLOOKUP($O1201,Role!$A:$B,2,FALSE)</f>
        <v>Intern</v>
      </c>
      <c r="Q1201" s="6" t="str">
        <f ca="1" xml:space="preserve">
IF($O1201 = 11 + N("Analyst"),
    RANDBETWEEN(5, 7) + N("Jr, Pleno, Sr"),
    ""
)</f>
        <v/>
      </c>
      <c r="R1201" s="7" t="str">
        <f ca="1" xml:space="preserve">
IF($Q1201 &lt;&gt; "",
    VLOOKUP($Q1201,Level!$A:$B,2,FALSE),
    ""
)</f>
        <v/>
      </c>
      <c r="S1201" s="1" t="e">
        <f ca="1" xml:space="preserve">
IF($O1201 = 5 + N("Presidente"),
    27000,
    IF($O1201 = 6 + N("Vice-presidente"),
        23000,
        IF(OR($O1201 = 8, $O1201= 13, $O1201 = 12) + N("Secretária bilíngue ou coordenador ou especialista"),
            8000,
            IF($O1201 = 7 + N("Diretor"),
                15000,
                IF($O1201 = 14 + N("Gerente"),
                    12000,
                    IF($O1201 = 9 + N("Estagiário"),
                        705,
                        IF($O1201 = 10 + N("Trainee"),
                            805,
                            IF($O1201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IF($K1201 = 7,
  500,
  IF($K1201 = 8,
    1000,
    IF($K1201 = 9,
      1500,
      IF($K1201 = 10,
        2000,
        0
      )
    )
  )
)
+
N("Adicional no salário por área")
+
IF($M1201 = 14 + N("Tecnologia da Informação"),
  120,
  IF($M1201 = 16 + N("Vendas"),
    110,
    IF($M1201 = 15 + N("Jurídico"),
      100,
      IF(OR($M1201 = 8, $M1201 = 9, $M1201 = 11) + N("Recursos humanos ou comercial ou comunicação e marketing"),
        80,
        0
      )
    )
  )
)
+
N("Adicionando pegadinha")
+
IF(AND($M1201 = 16, $K1201 = 9, $O1201 = 11, $Q1201 = 5) + N("Se for de vendas, com mestrado, analista sênior"),
  IF(#REF! = 5,
    100,
    0
  )
  +
  IF($I1201 = "M",
    200,
    0
  ),
  0
)</f>
        <v>#NUM!</v>
      </c>
    </row>
    <row r="1202" spans="1:19" ht="14.25" customHeight="1" x14ac:dyDescent="0.2">
      <c r="A1202" s="7" t="s">
        <v>94</v>
      </c>
      <c r="B1202" s="5">
        <f>ROW()</f>
        <v>1202</v>
      </c>
      <c r="C1202" s="6" t="b">
        <v>1</v>
      </c>
      <c r="D1202" s="7" t="e">
        <f ca="1">IF($B1202 = 1 + N("Presidente"),
    127,
    IF($B1202 = 2 + N("Vice-Presidente"),
        72,
        IF($B1202 = 3 + N("Secretária bilíngue"),
            13,
            RANDBETWEEN(5,COUNT(#REF!) + 1)
        )
    )
)</f>
        <v>#NUM!</v>
      </c>
      <c r="E1202" s="7" t="e">
        <f ca="1">VLOOKUP($D1202,#REF!,2,FALSE)</f>
        <v>#NUM!</v>
      </c>
      <c r="F1202" s="7" t="e">
        <f ca="1" xml:space="preserve">
IF($B1202 = 1,
    0,
    RANDBETWEEN(5,COUNT(#REF!) + 1)
)</f>
        <v>#NUM!</v>
      </c>
      <c r="G1202" s="7" t="e">
        <f ca="1" xml:space="preserve">
IF($B1202 = 1 + N("Presidente"),
    "de Orléans e Bragança",
    VLOOKUP($F1202,#REF!,2,FALSE) &amp; " " &amp; VLOOKUP(RANDBETWEEN(5,COUNT(#REF!) + 1),#REF!,2,FALSE)
)</f>
        <v>#NUM!</v>
      </c>
      <c r="H1202" s="7" t="s">
        <v>1298</v>
      </c>
      <c r="I1202" s="7" t="s">
        <v>6</v>
      </c>
      <c r="J1202" s="8">
        <f ca="1" xml:space="preserve">
IF($O1202 = 5 + N("CEO"),
    TODAY() - 16340,
    IF($O1202 = 8 + N("Secretary"),
        RANDBETWEEN(TODAY() - 12418.5, TODAY()-6574.5),
        IF(OR($O1202 = 7, $O1202 = 14),
            RANDBETWEEN(TODAY() - 16071, TODAY() - 8766),
            IF(OR($O1202 = 13, $O1202 = 12, $O1202 = 11),
                RANDBETWEEN(TODAY() - 27393.75, TODAY() - 12783.75),
                RANDBETWEEN(TODAY() - 27393.75, TODAY()-10957.5)
            )
        )
    )
)</f>
        <v>21789</v>
      </c>
      <c r="K1202" s="6">
        <f ca="1" xml:space="preserve">
IF(OR($O1202 = 5, $O1202 = 6) + N("Se for presidente ou vice-presidente"),
    10 + N("Doutor"),
    IF($O1202 = 7 + N("Se for diretor"),
        RANDBETWEEN(8,10) + N("Graduate school or Master’s degree or Doctorate"),
        IF($O1202 = 14 + N("If a manager"),
            RANDBETWEEN(7,9),
            IF(OR($O1202 = 13, $O1202 = 12, $O1202 = 11) + N("If coordinator or specialist or analyst"),
                RANDBETWEEN(7,8),
                7
            )
        )
    )
)</f>
        <v>7</v>
      </c>
      <c r="L1202" s="8" t="str">
        <f ca="1">VLOOKUP($K1202,Education!$A:$B,2,FALSE)</f>
        <v>Undergraduate degree</v>
      </c>
      <c r="M1202" s="7" t="e">
        <f ca="1" xml:space="preserve">
  IF(OR($O1202 = 5, $O1202 = 6, $O1202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2" s="7" t="e">
        <f ca="1">VLOOKUP($M1202,Department!$A:$B,2,FALSE)</f>
        <v>#NUM!</v>
      </c>
      <c r="O1202" s="6">
        <f t="shared" ca="1" si="18"/>
        <v>11</v>
      </c>
      <c r="P1202" s="7" t="str">
        <f ca="1">VLOOKUP($O1202,Role!$A:$B,2,FALSE)</f>
        <v>Analyst</v>
      </c>
      <c r="Q1202" s="6">
        <f ca="1" xml:space="preserve">
IF($O1202 = 11 + N("Analyst"),
    RANDBETWEEN(5, 7) + N("Jr, Pleno, Sr"),
    ""
)</f>
        <v>5</v>
      </c>
      <c r="R1202" s="7" t="e">
        <f ca="1" xml:space="preserve">
IF($Q1202 &lt;&gt; "",
    VLOOKUP($Q1202,Level!$A:$B,2,FALSE),
    ""
)</f>
        <v>#N/A</v>
      </c>
      <c r="S1202" s="1" t="e">
        <f ca="1" xml:space="preserve">
IF($O1202 = 5 + N("Presidente"),
    27000,
    IF($O1202 = 6 + N("Vice-presidente"),
        23000,
        IF(OR($O1202 = 8, $O1202= 13, $O1202 = 12) + N("Secretária bilíngue ou coordenador ou especialista"),
            8000,
            IF($O1202 = 7 + N("Diretor"),
                15000,
                IF($O1202 = 14 + N("Gerente"),
                    12000,
                    IF($O1202 = 9 + N("Estagiário"),
                        705,
                        IF($O1202 = 10 + N("Trainee"),
                            805,
                            IF($O1202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IF($K1202 = 7,
  500,
  IF($K1202 = 8,
    1000,
    IF($K1202 = 9,
      1500,
      IF($K1202 = 10,
        2000,
        0
      )
    )
  )
)
+
N("Adicional no salário por área")
+
IF($M1202 = 14 + N("Tecnologia da Informação"),
  120,
  IF($M1202 = 16 + N("Vendas"),
    110,
    IF($M1202 = 15 + N("Jurídico"),
      100,
      IF(OR($M1202 = 8, $M1202 = 9, $M1202 = 11) + N("Recursos humanos ou comercial ou comunicação e marketing"),
        80,
        0
      )
    )
  )
)
+
N("Adicionando pegadinha")
+
IF(AND($M1202 = 16, $K1202 = 9, $O1202 = 11, $Q1202 = 5) + N("Se for de vendas, com mestrado, analista sênior"),
  IF(#REF! = 5,
    100,
    0
  )
  +
  IF($I1202 = "M",
    200,
    0
  ),
  0
)</f>
        <v>#NUM!</v>
      </c>
    </row>
    <row r="1203" spans="1:19" ht="14.25" customHeight="1" x14ac:dyDescent="0.2">
      <c r="A1203" s="7" t="s">
        <v>94</v>
      </c>
      <c r="B1203" s="5">
        <f>ROW()</f>
        <v>1203</v>
      </c>
      <c r="C1203" s="6" t="b">
        <v>1</v>
      </c>
      <c r="D1203" s="7" t="e">
        <f ca="1">IF($B1203 = 1 + N("Presidente"),
    127,
    IF($B1203 = 2 + N("Vice-Presidente"),
        72,
        IF($B1203 = 3 + N("Secretária bilíngue"),
            13,
            RANDBETWEEN(5,COUNT(#REF!) + 1)
        )
    )
)</f>
        <v>#NUM!</v>
      </c>
      <c r="E1203" s="7" t="e">
        <f ca="1">VLOOKUP($D1203,#REF!,2,FALSE)</f>
        <v>#NUM!</v>
      </c>
      <c r="F1203" s="7" t="e">
        <f ca="1" xml:space="preserve">
IF($B1203 = 1,
    0,
    RANDBETWEEN(5,COUNT(#REF!) + 1)
)</f>
        <v>#NUM!</v>
      </c>
      <c r="G1203" s="7" t="e">
        <f ca="1" xml:space="preserve">
IF($B1203 = 1 + N("Presidente"),
    "de Orléans e Bragança",
    VLOOKUP($F1203,#REF!,2,FALSE) &amp; " " &amp; VLOOKUP(RANDBETWEEN(5,COUNT(#REF!) + 1),#REF!,2,FALSE)
)</f>
        <v>#NUM!</v>
      </c>
      <c r="H1203" s="7" t="s">
        <v>1299</v>
      </c>
      <c r="I1203" s="7" t="s">
        <v>5</v>
      </c>
      <c r="J1203" s="8">
        <f ca="1" xml:space="preserve">
IF($O1203 = 5 + N("CEO"),
    TODAY() - 16340,
    IF($O1203 = 8 + N("Secretary"),
        RANDBETWEEN(TODAY() - 12418.5, TODAY()-6574.5),
        IF(OR($O1203 = 7, $O1203 = 14),
            RANDBETWEEN(TODAY() - 16071, TODAY() - 8766),
            IF(OR($O1203 = 13, $O1203 = 12, $O1203 = 11),
                RANDBETWEEN(TODAY() - 27393.75, TODAY() - 12783.75),
                RANDBETWEEN(TODAY() - 27393.75, TODAY()-10957.5)
            )
        )
    )
)</f>
        <v>18016</v>
      </c>
      <c r="K1203" s="6">
        <f ca="1" xml:space="preserve">
IF(OR($O1203 = 5, $O1203 = 6) + N("Se for presidente ou vice-presidente"),
    10 + N("Doutor"),
    IF($O1203 = 7 + N("Se for diretor"),
        RANDBETWEEN(8,10) + N("Graduate school or Master’s degree or Doctorate"),
        IF($O1203 = 14 + N("If a manager"),
            RANDBETWEEN(7,9),
            IF(OR($O1203 = 13, $O1203 = 12, $O1203 = 11) + N("If coordinator or specialist or analyst"),
                RANDBETWEEN(7,8),
                7
            )
        )
    )
)</f>
        <v>7</v>
      </c>
      <c r="L1203" s="8" t="str">
        <f ca="1">VLOOKUP($K1203,Education!$A:$B,2,FALSE)</f>
        <v>Undergraduate degree</v>
      </c>
      <c r="M1203" s="7" t="e">
        <f ca="1" xml:space="preserve">
  IF(OR($O1203 = 5, $O1203 = 6, $O1203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3" s="7" t="e">
        <f ca="1">VLOOKUP($M1203,Department!$A:$B,2,FALSE)</f>
        <v>#NUM!</v>
      </c>
      <c r="O1203" s="6">
        <f t="shared" ca="1" si="18"/>
        <v>9</v>
      </c>
      <c r="P1203" s="7" t="str">
        <f ca="1">VLOOKUP($O1203,Role!$A:$B,2,FALSE)</f>
        <v>Intern</v>
      </c>
      <c r="Q1203" s="6" t="str">
        <f ca="1" xml:space="preserve">
IF($O1203 = 11 + N("Analyst"),
    RANDBETWEEN(5, 7) + N("Jr, Pleno, Sr"),
    ""
)</f>
        <v/>
      </c>
      <c r="R1203" s="7" t="str">
        <f ca="1" xml:space="preserve">
IF($Q1203 &lt;&gt; "",
    VLOOKUP($Q1203,Level!$A:$B,2,FALSE),
    ""
)</f>
        <v/>
      </c>
      <c r="S1203" s="1" t="e">
        <f ca="1" xml:space="preserve">
IF($O1203 = 5 + N("Presidente"),
    27000,
    IF($O1203 = 6 + N("Vice-presidente"),
        23000,
        IF(OR($O1203 = 8, $O1203= 13, $O1203 = 12) + N("Secretária bilíngue ou coordenador ou especialista"),
            8000,
            IF($O1203 = 7 + N("Diretor"),
                15000,
                IF($O1203 = 14 + N("Gerente"),
                    12000,
                    IF($O1203 = 9 + N("Estagiário"),
                        705,
                        IF($O1203 = 10 + N("Trainee"),
                            805,
                            IF($O1203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IF($K1203 = 7,
  500,
  IF($K1203 = 8,
    1000,
    IF($K1203 = 9,
      1500,
      IF($K1203 = 10,
        2000,
        0
      )
    )
  )
)
+
N("Adicional no salário por área")
+
IF($M1203 = 14 + N("Tecnologia da Informação"),
  120,
  IF($M1203 = 16 + N("Vendas"),
    110,
    IF($M1203 = 15 + N("Jurídico"),
      100,
      IF(OR($M1203 = 8, $M1203 = 9, $M1203 = 11) + N("Recursos humanos ou comercial ou comunicação e marketing"),
        80,
        0
      )
    )
  )
)
+
N("Adicionando pegadinha")
+
IF(AND($M1203 = 16, $K1203 = 9, $O1203 = 11, $Q1203 = 5) + N("Se for de vendas, com mestrado, analista sênior"),
  IF(#REF! = 5,
    100,
    0
  )
  +
  IF($I1203 = "M",
    200,
    0
  ),
  0
)</f>
        <v>#NUM!</v>
      </c>
    </row>
    <row r="1204" spans="1:19" ht="14.25" customHeight="1" x14ac:dyDescent="0.2">
      <c r="A1204" s="7" t="s">
        <v>94</v>
      </c>
      <c r="B1204" s="5">
        <f>ROW()</f>
        <v>1204</v>
      </c>
      <c r="C1204" s="6" t="b">
        <v>1</v>
      </c>
      <c r="D1204" s="7" t="e">
        <f ca="1">IF($B1204 = 1 + N("Presidente"),
    127,
    IF($B1204 = 2 + N("Vice-Presidente"),
        72,
        IF($B1204 = 3 + N("Secretária bilíngue"),
            13,
            RANDBETWEEN(5,COUNT(#REF!) + 1)
        )
    )
)</f>
        <v>#NUM!</v>
      </c>
      <c r="E1204" s="7" t="e">
        <f ca="1">VLOOKUP($D1204,#REF!,2,FALSE)</f>
        <v>#NUM!</v>
      </c>
      <c r="F1204" s="7" t="e">
        <f ca="1" xml:space="preserve">
IF($B1204 = 1,
    0,
    RANDBETWEEN(5,COUNT(#REF!) + 1)
)</f>
        <v>#NUM!</v>
      </c>
      <c r="G1204" s="7" t="e">
        <f ca="1" xml:space="preserve">
IF($B1204 = 1 + N("Presidente"),
    "de Orléans e Bragança",
    VLOOKUP($F1204,#REF!,2,FALSE) &amp; " " &amp; VLOOKUP(RANDBETWEEN(5,COUNT(#REF!) + 1),#REF!,2,FALSE)
)</f>
        <v>#NUM!</v>
      </c>
      <c r="H1204" s="7" t="s">
        <v>1300</v>
      </c>
      <c r="I1204" s="7" t="s">
        <v>6</v>
      </c>
      <c r="J1204" s="8">
        <f ca="1" xml:space="preserve">
IF($O1204 = 5 + N("CEO"),
    TODAY() - 16340,
    IF($O1204 = 8 + N("Secretary"),
        RANDBETWEEN(TODAY() - 12418.5, TODAY()-6574.5),
        IF(OR($O1204 = 7, $O1204 = 14),
            RANDBETWEEN(TODAY() - 16071, TODAY() - 8766),
            IF(OR($O1204 = 13, $O1204 = 12, $O1204 = 11),
                RANDBETWEEN(TODAY() - 27393.75, TODAY() - 12783.75),
                RANDBETWEEN(TODAY() - 27393.75, TODAY()-10957.5)
            )
        )
    )
)</f>
        <v>21074</v>
      </c>
      <c r="K1204" s="6">
        <f ca="1" xml:space="preserve">
IF(OR($O1204 = 5, $O1204 = 6) + N("Se for presidente ou vice-presidente"),
    10 + N("Doutor"),
    IF($O1204 = 7 + N("Se for diretor"),
        RANDBETWEEN(8,10) + N("Graduate school or Master’s degree or Doctorate"),
        IF($O1204 = 14 + N("If a manager"),
            RANDBETWEEN(7,9),
            IF(OR($O1204 = 13, $O1204 = 12, $O1204 = 11) + N("If coordinator or specialist or analyst"),
                RANDBETWEEN(7,8),
                7
            )
        )
    )
)</f>
        <v>7</v>
      </c>
      <c r="L1204" s="8" t="str">
        <f ca="1">VLOOKUP($K1204,Education!$A:$B,2,FALSE)</f>
        <v>Undergraduate degree</v>
      </c>
      <c r="M1204" s="7" t="e">
        <f ca="1" xml:space="preserve">
  IF(OR($O1204 = 5, $O1204 = 6, $O1204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4" s="7" t="e">
        <f ca="1">VLOOKUP($M1204,Department!$A:$B,2,FALSE)</f>
        <v>#NUM!</v>
      </c>
      <c r="O1204" s="6">
        <f t="shared" ca="1" si="18"/>
        <v>11</v>
      </c>
      <c r="P1204" s="7" t="str">
        <f ca="1">VLOOKUP($O1204,Role!$A:$B,2,FALSE)</f>
        <v>Analyst</v>
      </c>
      <c r="Q1204" s="6">
        <f ca="1" xml:space="preserve">
IF($O1204 = 11 + N("Analyst"),
    RANDBETWEEN(5, 7) + N("Jr, Pleno, Sr"),
    ""
)</f>
        <v>5</v>
      </c>
      <c r="R1204" s="7" t="e">
        <f ca="1" xml:space="preserve">
IF($Q1204 &lt;&gt; "",
    VLOOKUP($Q1204,Level!$A:$B,2,FALSE),
    ""
)</f>
        <v>#N/A</v>
      </c>
      <c r="S1204" s="1" t="e">
        <f ca="1" xml:space="preserve">
IF($O1204 = 5 + N("Presidente"),
    27000,
    IF($O1204 = 6 + N("Vice-presidente"),
        23000,
        IF(OR($O1204 = 8, $O1204= 13, $O1204 = 12) + N("Secretária bilíngue ou coordenador ou especialista"),
            8000,
            IF($O1204 = 7 + N("Diretor"),
                15000,
                IF($O1204 = 14 + N("Gerente"),
                    12000,
                    IF($O1204 = 9 + N("Estagiário"),
                        705,
                        IF($O1204 = 10 + N("Trainee"),
                            805,
                            IF($O1204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IF($K1204 = 7,
  500,
  IF($K1204 = 8,
    1000,
    IF($K1204 = 9,
      1500,
      IF($K1204 = 10,
        2000,
        0
      )
    )
  )
)
+
N("Adicional no salário por área")
+
IF($M1204 = 14 + N("Tecnologia da Informação"),
  120,
  IF($M1204 = 16 + N("Vendas"),
    110,
    IF($M1204 = 15 + N("Jurídico"),
      100,
      IF(OR($M1204 = 8, $M1204 = 9, $M1204 = 11) + N("Recursos humanos ou comercial ou comunicação e marketing"),
        80,
        0
      )
    )
  )
)
+
N("Adicionando pegadinha")
+
IF(AND($M1204 = 16, $K1204 = 9, $O1204 = 11, $Q1204 = 5) + N("Se for de vendas, com mestrado, analista sênior"),
  IF(#REF! = 5,
    100,
    0
  )
  +
  IF($I1204 = "M",
    200,
    0
  ),
  0
)</f>
        <v>#NUM!</v>
      </c>
    </row>
    <row r="1205" spans="1:19" ht="14.25" customHeight="1" x14ac:dyDescent="0.2">
      <c r="A1205" s="7" t="s">
        <v>94</v>
      </c>
      <c r="B1205" s="5">
        <f>ROW()</f>
        <v>1205</v>
      </c>
      <c r="C1205" s="6" t="b">
        <v>1</v>
      </c>
      <c r="D1205" s="7" t="e">
        <f ca="1">IF($B1205 = 1 + N("Presidente"),
    127,
    IF($B1205 = 2 + N("Vice-Presidente"),
        72,
        IF($B1205 = 3 + N("Secretária bilíngue"),
            13,
            RANDBETWEEN(5,COUNT(#REF!) + 1)
        )
    )
)</f>
        <v>#NUM!</v>
      </c>
      <c r="E1205" s="7" t="e">
        <f ca="1">VLOOKUP($D1205,#REF!,2,FALSE)</f>
        <v>#NUM!</v>
      </c>
      <c r="F1205" s="7" t="e">
        <f ca="1" xml:space="preserve">
IF($B1205 = 1,
    0,
    RANDBETWEEN(5,COUNT(#REF!) + 1)
)</f>
        <v>#NUM!</v>
      </c>
      <c r="G1205" s="7" t="e">
        <f ca="1" xml:space="preserve">
IF($B1205 = 1 + N("Presidente"),
    "de Orléans e Bragança",
    VLOOKUP($F1205,#REF!,2,FALSE) &amp; " " &amp; VLOOKUP(RANDBETWEEN(5,COUNT(#REF!) + 1),#REF!,2,FALSE)
)</f>
        <v>#NUM!</v>
      </c>
      <c r="H1205" s="7" t="s">
        <v>1301</v>
      </c>
      <c r="I1205" s="7" t="s">
        <v>5</v>
      </c>
      <c r="J1205" s="8">
        <f ca="1" xml:space="preserve">
IF($O1205 = 5 + N("CEO"),
    TODAY() - 16340,
    IF($O1205 = 8 + N("Secretary"),
        RANDBETWEEN(TODAY() - 12418.5, TODAY()-6574.5),
        IF(OR($O1205 = 7, $O1205 = 14),
            RANDBETWEEN(TODAY() - 16071, TODAY() - 8766),
            IF(OR($O1205 = 13, $O1205 = 12, $O1205 = 11),
                RANDBETWEEN(TODAY() - 27393.75, TODAY() - 12783.75),
                RANDBETWEEN(TODAY() - 27393.75, TODAY()-10957.5)
            )
        )
    )
)</f>
        <v>19436</v>
      </c>
      <c r="K1205" s="6">
        <f ca="1" xml:space="preserve">
IF(OR($O1205 = 5, $O1205 = 6) + N("Se for presidente ou vice-presidente"),
    10 + N("Doutor"),
    IF($O1205 = 7 + N("Se for diretor"),
        RANDBETWEEN(8,10) + N("Graduate school or Master’s degree or Doctorate"),
        IF($O1205 = 14 + N("If a manager"),
            RANDBETWEEN(7,9),
            IF(OR($O1205 = 13, $O1205 = 12, $O1205 = 11) + N("If coordinator or specialist or analyst"),
                RANDBETWEEN(7,8),
                7
            )
        )
    )
)</f>
        <v>7</v>
      </c>
      <c r="L1205" s="8" t="str">
        <f ca="1">VLOOKUP($K1205,Education!$A:$B,2,FALSE)</f>
        <v>Undergraduate degree</v>
      </c>
      <c r="M1205" s="7" t="e">
        <f ca="1" xml:space="preserve">
  IF(OR($O1205 = 5, $O1205 = 6, $O1205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5" s="7" t="e">
        <f ca="1">VLOOKUP($M1205,Department!$A:$B,2,FALSE)</f>
        <v>#NUM!</v>
      </c>
      <c r="O1205" s="6">
        <f t="shared" ca="1" si="18"/>
        <v>9</v>
      </c>
      <c r="P1205" s="7" t="str">
        <f ca="1">VLOOKUP($O1205,Role!$A:$B,2,FALSE)</f>
        <v>Intern</v>
      </c>
      <c r="Q1205" s="6" t="str">
        <f ca="1" xml:space="preserve">
IF($O1205 = 11 + N("Analyst"),
    RANDBETWEEN(5, 7) + N("Jr, Pleno, Sr"),
    ""
)</f>
        <v/>
      </c>
      <c r="R1205" s="7" t="str">
        <f ca="1" xml:space="preserve">
IF($Q1205 &lt;&gt; "",
    VLOOKUP($Q1205,Level!$A:$B,2,FALSE),
    ""
)</f>
        <v/>
      </c>
      <c r="S1205" s="1" t="e">
        <f ca="1" xml:space="preserve">
IF($O1205 = 5 + N("Presidente"),
    27000,
    IF($O1205 = 6 + N("Vice-presidente"),
        23000,
        IF(OR($O1205 = 8, $O1205= 13, $O1205 = 12) + N("Secretária bilíngue ou coordenador ou especialista"),
            8000,
            IF($O1205 = 7 + N("Diretor"),
                15000,
                IF($O1205 = 14 + N("Gerente"),
                    12000,
                    IF($O1205 = 9 + N("Estagiário"),
                        705,
                        IF($O1205 = 10 + N("Trainee"),
                            805,
                            IF($O1205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IF($K1205 = 7,
  500,
  IF($K1205 = 8,
    1000,
    IF($K1205 = 9,
      1500,
      IF($K1205 = 10,
        2000,
        0
      )
    )
  )
)
+
N("Adicional no salário por área")
+
IF($M1205 = 14 + N("Tecnologia da Informação"),
  120,
  IF($M1205 = 16 + N("Vendas"),
    110,
    IF($M1205 = 15 + N("Jurídico"),
      100,
      IF(OR($M1205 = 8, $M1205 = 9, $M1205 = 11) + N("Recursos humanos ou comercial ou comunicação e marketing"),
        80,
        0
      )
    )
  )
)
+
N("Adicionando pegadinha")
+
IF(AND($M1205 = 16, $K1205 = 9, $O1205 = 11, $Q1205 = 5) + N("Se for de vendas, com mestrado, analista sênior"),
  IF(#REF! = 5,
    100,
    0
  )
  +
  IF($I1205 = "M",
    200,
    0
  ),
  0
)</f>
        <v>#NUM!</v>
      </c>
    </row>
    <row r="1206" spans="1:19" ht="14.25" customHeight="1" x14ac:dyDescent="0.2">
      <c r="A1206" s="7" t="s">
        <v>94</v>
      </c>
      <c r="B1206" s="5">
        <f>ROW()</f>
        <v>1206</v>
      </c>
      <c r="C1206" s="6" t="b">
        <v>1</v>
      </c>
      <c r="D1206" s="7" t="e">
        <f ca="1">IF($B1206 = 1 + N("Presidente"),
    127,
    IF($B1206 = 2 + N("Vice-Presidente"),
        72,
        IF($B1206 = 3 + N("Secretária bilíngue"),
            13,
            RANDBETWEEN(5,COUNT(#REF!) + 1)
        )
    )
)</f>
        <v>#NUM!</v>
      </c>
      <c r="E1206" s="7" t="e">
        <f ca="1">VLOOKUP($D1206,#REF!,2,FALSE)</f>
        <v>#NUM!</v>
      </c>
      <c r="F1206" s="7" t="e">
        <f ca="1" xml:space="preserve">
IF($B1206 = 1,
    0,
    RANDBETWEEN(5,COUNT(#REF!) + 1)
)</f>
        <v>#NUM!</v>
      </c>
      <c r="G1206" s="7" t="e">
        <f ca="1" xml:space="preserve">
IF($B1206 = 1 + N("Presidente"),
    "de Orléans e Bragança",
    VLOOKUP($F1206,#REF!,2,FALSE) &amp; " " &amp; VLOOKUP(RANDBETWEEN(5,COUNT(#REF!) + 1),#REF!,2,FALSE)
)</f>
        <v>#NUM!</v>
      </c>
      <c r="H1206" s="7" t="s">
        <v>1302</v>
      </c>
      <c r="I1206" s="7" t="s">
        <v>5</v>
      </c>
      <c r="J1206" s="8">
        <f ca="1" xml:space="preserve">
IF($O1206 = 5 + N("CEO"),
    TODAY() - 16340,
    IF($O1206 = 8 + N("Secretary"),
        RANDBETWEEN(TODAY() - 12418.5, TODAY()-6574.5),
        IF(OR($O1206 = 7, $O1206 = 14),
            RANDBETWEEN(TODAY() - 16071, TODAY() - 8766),
            IF(OR($O1206 = 13, $O1206 = 12, $O1206 = 11),
                RANDBETWEEN(TODAY() - 27393.75, TODAY() - 12783.75),
                RANDBETWEEN(TODAY() - 27393.75, TODAY()-10957.5)
            )
        )
    )
)</f>
        <v>26714</v>
      </c>
      <c r="K1206" s="6">
        <f ca="1" xml:space="preserve">
IF(OR($O1206 = 5, $O1206 = 6) + N("Se for presidente ou vice-presidente"),
    10 + N("Doutor"),
    IF($O1206 = 7 + N("Se for diretor"),
        RANDBETWEEN(8,10) + N("Graduate school or Master’s degree or Doctorate"),
        IF($O1206 = 14 + N("If a manager"),
            RANDBETWEEN(7,9),
            IF(OR($O1206 = 13, $O1206 = 12, $O1206 = 11) + N("If coordinator or specialist or analyst"),
                RANDBETWEEN(7,8),
                7
            )
        )
    )
)</f>
        <v>7</v>
      </c>
      <c r="L1206" s="8" t="str">
        <f ca="1">VLOOKUP($K1206,Education!$A:$B,2,FALSE)</f>
        <v>Undergraduate degree</v>
      </c>
      <c r="M1206" s="7" t="e">
        <f ca="1" xml:space="preserve">
  IF(OR($O1206 = 5, $O1206 = 6, $O1206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6" s="7" t="e">
        <f ca="1">VLOOKUP($M1206,Department!$A:$B,2,FALSE)</f>
        <v>#NUM!</v>
      </c>
      <c r="O1206" s="6">
        <f t="shared" ca="1" si="18"/>
        <v>11</v>
      </c>
      <c r="P1206" s="7" t="str">
        <f ca="1">VLOOKUP($O1206,Role!$A:$B,2,FALSE)</f>
        <v>Analyst</v>
      </c>
      <c r="Q1206" s="6">
        <f ca="1" xml:space="preserve">
IF($O1206 = 11 + N("Analyst"),
    RANDBETWEEN(5, 7) + N("Jr, Pleno, Sr"),
    ""
)</f>
        <v>7</v>
      </c>
      <c r="R1206" s="7" t="e">
        <f ca="1" xml:space="preserve">
IF($Q1206 &lt;&gt; "",
    VLOOKUP($Q1206,Level!$A:$B,2,FALSE),
    ""
)</f>
        <v>#N/A</v>
      </c>
      <c r="S1206" s="1" t="e">
        <f ca="1" xml:space="preserve">
IF($O1206 = 5 + N("Presidente"),
    27000,
    IF($O1206 = 6 + N("Vice-presidente"),
        23000,
        IF(OR($O1206 = 8, $O1206= 13, $O1206 = 12) + N("Secretária bilíngue ou coordenador ou especialista"),
            8000,
            IF($O1206 = 7 + N("Diretor"),
                15000,
                IF($O1206 = 14 + N("Gerente"),
                    12000,
                    IF($O1206 = 9 + N("Estagiário"),
                        705,
                        IF($O1206 = 10 + N("Trainee"),
                            805,
                            IF($O1206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IF($K1206 = 7,
  500,
  IF($K1206 = 8,
    1000,
    IF($K1206 = 9,
      1500,
      IF($K1206 = 10,
        2000,
        0
      )
    )
  )
)
+
N("Adicional no salário por área")
+
IF($M1206 = 14 + N("Tecnologia da Informação"),
  120,
  IF($M1206 = 16 + N("Vendas"),
    110,
    IF($M1206 = 15 + N("Jurídico"),
      100,
      IF(OR($M1206 = 8, $M1206 = 9, $M1206 = 11) + N("Recursos humanos ou comercial ou comunicação e marketing"),
        80,
        0
      )
    )
  )
)
+
N("Adicionando pegadinha")
+
IF(AND($M1206 = 16, $K1206 = 9, $O1206 = 11, $Q1206 = 5) + N("Se for de vendas, com mestrado, analista sênior"),
  IF(#REF! = 5,
    100,
    0
  )
  +
  IF($I1206 = "M",
    200,
    0
  ),
  0
)</f>
        <v>#NUM!</v>
      </c>
    </row>
    <row r="1207" spans="1:19" ht="14.25" customHeight="1" x14ac:dyDescent="0.2">
      <c r="A1207" s="7" t="s">
        <v>94</v>
      </c>
      <c r="B1207" s="5">
        <f>ROW()</f>
        <v>1207</v>
      </c>
      <c r="C1207" s="6" t="b">
        <v>1</v>
      </c>
      <c r="D1207" s="7" t="e">
        <f ca="1">IF($B1207 = 1 + N("Presidente"),
    127,
    IF($B1207 = 2 + N("Vice-Presidente"),
        72,
        IF($B1207 = 3 + N("Secretária bilíngue"),
            13,
            RANDBETWEEN(5,COUNT(#REF!) + 1)
        )
    )
)</f>
        <v>#NUM!</v>
      </c>
      <c r="E1207" s="7" t="e">
        <f ca="1">VLOOKUP($D1207,#REF!,2,FALSE)</f>
        <v>#NUM!</v>
      </c>
      <c r="F1207" s="7" t="e">
        <f ca="1" xml:space="preserve">
IF($B1207 = 1,
    0,
    RANDBETWEEN(5,COUNT(#REF!) + 1)
)</f>
        <v>#NUM!</v>
      </c>
      <c r="G1207" s="7" t="e">
        <f ca="1" xml:space="preserve">
IF($B1207 = 1 + N("Presidente"),
    "de Orléans e Bragança",
    VLOOKUP($F1207,#REF!,2,FALSE) &amp; " " &amp; VLOOKUP(RANDBETWEEN(5,COUNT(#REF!) + 1),#REF!,2,FALSE)
)</f>
        <v>#NUM!</v>
      </c>
      <c r="H1207" s="7" t="s">
        <v>1303</v>
      </c>
      <c r="I1207" s="7" t="s">
        <v>6</v>
      </c>
      <c r="J1207" s="8">
        <f ca="1" xml:space="preserve">
IF($O1207 = 5 + N("CEO"),
    TODAY() - 16340,
    IF($O1207 = 8 + N("Secretary"),
        RANDBETWEEN(TODAY() - 12418.5, TODAY()-6574.5),
        IF(OR($O1207 = 7, $O1207 = 14),
            RANDBETWEEN(TODAY() - 16071, TODAY() - 8766),
            IF(OR($O1207 = 13, $O1207 = 12, $O1207 = 11),
                RANDBETWEEN(TODAY() - 27393.75, TODAY() - 12783.75),
                RANDBETWEEN(TODAY() - 27393.75, TODAY()-10957.5)
            )
        )
    )
)</f>
        <v>32427</v>
      </c>
      <c r="K1207" s="6">
        <f ca="1" xml:space="preserve">
IF(OR($O1207 = 5, $O1207 = 6) + N("Se for presidente ou vice-presidente"),
    10 + N("Doutor"),
    IF($O1207 = 7 + N("Se for diretor"),
        RANDBETWEEN(8,10) + N("Graduate school or Master’s degree or Doctorate"),
        IF($O1207 = 14 + N("If a manager"),
            RANDBETWEEN(7,9),
            IF(OR($O1207 = 13, $O1207 = 12, $O1207 = 11) + N("If coordinator or specialist or analyst"),
                RANDBETWEEN(7,8),
                7
            )
        )
    )
)</f>
        <v>7</v>
      </c>
      <c r="L1207" s="8" t="str">
        <f ca="1">VLOOKUP($K1207,Education!$A:$B,2,FALSE)</f>
        <v>Undergraduate degree</v>
      </c>
      <c r="M1207" s="7" t="e">
        <f ca="1" xml:space="preserve">
  IF(OR($O1207 = 5, $O1207 = 6, $O1207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7" s="7" t="e">
        <f ca="1">VLOOKUP($M1207,Department!$A:$B,2,FALSE)</f>
        <v>#NUM!</v>
      </c>
      <c r="O1207" s="6">
        <f t="shared" ca="1" si="18"/>
        <v>9</v>
      </c>
      <c r="P1207" s="7" t="str">
        <f ca="1">VLOOKUP($O1207,Role!$A:$B,2,FALSE)</f>
        <v>Intern</v>
      </c>
      <c r="Q1207" s="6" t="str">
        <f ca="1" xml:space="preserve">
IF($O1207 = 11 + N("Analyst"),
    RANDBETWEEN(5, 7) + N("Jr, Pleno, Sr"),
    ""
)</f>
        <v/>
      </c>
      <c r="R1207" s="7" t="str">
        <f ca="1" xml:space="preserve">
IF($Q1207 &lt;&gt; "",
    VLOOKUP($Q1207,Level!$A:$B,2,FALSE),
    ""
)</f>
        <v/>
      </c>
      <c r="S1207" s="1" t="e">
        <f ca="1" xml:space="preserve">
IF($O1207 = 5 + N("Presidente"),
    27000,
    IF($O1207 = 6 + N("Vice-presidente"),
        23000,
        IF(OR($O1207 = 8, $O1207= 13, $O1207 = 12) + N("Secretária bilíngue ou coordenador ou especialista"),
            8000,
            IF($O1207 = 7 + N("Diretor"),
                15000,
                IF($O1207 = 14 + N("Gerente"),
                    12000,
                    IF($O1207 = 9 + N("Estagiário"),
                        705,
                        IF($O1207 = 10 + N("Trainee"),
                            805,
                            IF($O1207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IF($K1207 = 7,
  500,
  IF($K1207 = 8,
    1000,
    IF($K1207 = 9,
      1500,
      IF($K1207 = 10,
        2000,
        0
      )
    )
  )
)
+
N("Adicional no salário por área")
+
IF($M1207 = 14 + N("Tecnologia da Informação"),
  120,
  IF($M1207 = 16 + N("Vendas"),
    110,
    IF($M1207 = 15 + N("Jurídico"),
      100,
      IF(OR($M1207 = 8, $M1207 = 9, $M1207 = 11) + N("Recursos humanos ou comercial ou comunicação e marketing"),
        80,
        0
      )
    )
  )
)
+
N("Adicionando pegadinha")
+
IF(AND($M1207 = 16, $K1207 = 9, $O1207 = 11, $Q1207 = 5) + N("Se for de vendas, com mestrado, analista sênior"),
  IF(#REF! = 5,
    100,
    0
  )
  +
  IF($I1207 = "M",
    200,
    0
  ),
  0
)</f>
        <v>#NUM!</v>
      </c>
    </row>
    <row r="1208" spans="1:19" ht="14.25" customHeight="1" x14ac:dyDescent="0.2">
      <c r="A1208" s="7" t="s">
        <v>94</v>
      </c>
      <c r="B1208" s="5">
        <f>ROW()</f>
        <v>1208</v>
      </c>
      <c r="C1208" s="6" t="b">
        <v>1</v>
      </c>
      <c r="D1208" s="7" t="e">
        <f ca="1">IF($B1208 = 1 + N("Presidente"),
    127,
    IF($B1208 = 2 + N("Vice-Presidente"),
        72,
        IF($B1208 = 3 + N("Secretária bilíngue"),
            13,
            RANDBETWEEN(5,COUNT(#REF!) + 1)
        )
    )
)</f>
        <v>#NUM!</v>
      </c>
      <c r="E1208" s="7" t="e">
        <f ca="1">VLOOKUP($D1208,#REF!,2,FALSE)</f>
        <v>#NUM!</v>
      </c>
      <c r="F1208" s="7" t="e">
        <f ca="1" xml:space="preserve">
IF($B1208 = 1,
    0,
    RANDBETWEEN(5,COUNT(#REF!) + 1)
)</f>
        <v>#NUM!</v>
      </c>
      <c r="G1208" s="7" t="e">
        <f ca="1" xml:space="preserve">
IF($B1208 = 1 + N("Presidente"),
    "de Orléans e Bragança",
    VLOOKUP($F1208,#REF!,2,FALSE) &amp; " " &amp; VLOOKUP(RANDBETWEEN(5,COUNT(#REF!) + 1),#REF!,2,FALSE)
)</f>
        <v>#NUM!</v>
      </c>
      <c r="H1208" s="7" t="s">
        <v>1304</v>
      </c>
      <c r="I1208" s="7" t="s">
        <v>5</v>
      </c>
      <c r="J1208" s="8">
        <f ca="1" xml:space="preserve">
IF($O1208 = 5 + N("CEO"),
    TODAY() - 16340,
    IF($O1208 = 8 + N("Secretary"),
        RANDBETWEEN(TODAY() - 12418.5, TODAY()-6574.5),
        IF(OR($O1208 = 7, $O1208 = 14),
            RANDBETWEEN(TODAY() - 16071, TODAY() - 8766),
            IF(OR($O1208 = 13, $O1208 = 12, $O1208 = 11),
                RANDBETWEEN(TODAY() - 27393.75, TODAY() - 12783.75),
                RANDBETWEEN(TODAY() - 27393.75, TODAY()-10957.5)
            )
        )
    )
)</f>
        <v>28820</v>
      </c>
      <c r="K1208" s="6">
        <f ca="1" xml:space="preserve">
IF(OR($O1208 = 5, $O1208 = 6) + N("Se for presidente ou vice-presidente"),
    10 + N("Doutor"),
    IF($O1208 = 7 + N("Se for diretor"),
        RANDBETWEEN(8,10) + N("Graduate school or Master’s degree or Doctorate"),
        IF($O1208 = 14 + N("If a manager"),
            RANDBETWEEN(7,9),
            IF(OR($O1208 = 13, $O1208 = 12, $O1208 = 11) + N("If coordinator or specialist or analyst"),
                RANDBETWEEN(7,8),
                7
            )
        )
    )
)</f>
        <v>7</v>
      </c>
      <c r="L1208" s="8" t="str">
        <f ca="1">VLOOKUP($K1208,Education!$A:$B,2,FALSE)</f>
        <v>Undergraduate degree</v>
      </c>
      <c r="M1208" s="7" t="e">
        <f ca="1" xml:space="preserve">
  IF(OR($O1208 = 5, $O1208 = 6, $O1208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8" s="7" t="e">
        <f ca="1">VLOOKUP($M1208,Department!$A:$B,2,FALSE)</f>
        <v>#NUM!</v>
      </c>
      <c r="O1208" s="6">
        <f t="shared" ca="1" si="18"/>
        <v>11</v>
      </c>
      <c r="P1208" s="7" t="str">
        <f ca="1">VLOOKUP($O1208,Role!$A:$B,2,FALSE)</f>
        <v>Analyst</v>
      </c>
      <c r="Q1208" s="6">
        <f ca="1" xml:space="preserve">
IF($O1208 = 11 + N("Analyst"),
    RANDBETWEEN(5, 7) + N("Jr, Pleno, Sr"),
    ""
)</f>
        <v>6</v>
      </c>
      <c r="R1208" s="7" t="e">
        <f ca="1" xml:space="preserve">
IF($Q1208 &lt;&gt; "",
    VLOOKUP($Q1208,Level!$A:$B,2,FALSE),
    ""
)</f>
        <v>#N/A</v>
      </c>
      <c r="S1208" s="1" t="e">
        <f ca="1" xml:space="preserve">
IF($O1208 = 5 + N("Presidente"),
    27000,
    IF($O1208 = 6 + N("Vice-presidente"),
        23000,
        IF(OR($O1208 = 8, $O1208= 13, $O1208 = 12) + N("Secretária bilíngue ou coordenador ou especialista"),
            8000,
            IF($O1208 = 7 + N("Diretor"),
                15000,
                IF($O1208 = 14 + N("Gerente"),
                    12000,
                    IF($O1208 = 9 + N("Estagiário"),
                        705,
                        IF($O1208 = 10 + N("Trainee"),
                            805,
                            IF($O1208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IF($K1208 = 7,
  500,
  IF($K1208 = 8,
    1000,
    IF($K1208 = 9,
      1500,
      IF($K1208 = 10,
        2000,
        0
      )
    )
  )
)
+
N("Adicional no salário por área")
+
IF($M1208 = 14 + N("Tecnologia da Informação"),
  120,
  IF($M1208 = 16 + N("Vendas"),
    110,
    IF($M1208 = 15 + N("Jurídico"),
      100,
      IF(OR($M1208 = 8, $M1208 = 9, $M1208 = 11) + N("Recursos humanos ou comercial ou comunicação e marketing"),
        80,
        0
      )
    )
  )
)
+
N("Adicionando pegadinha")
+
IF(AND($M1208 = 16, $K1208 = 9, $O1208 = 11, $Q1208 = 5) + N("Se for de vendas, com mestrado, analista sênior"),
  IF(#REF! = 5,
    100,
    0
  )
  +
  IF($I1208 = "M",
    200,
    0
  ),
  0
)</f>
        <v>#NUM!</v>
      </c>
    </row>
    <row r="1209" spans="1:19" ht="14.25" customHeight="1" x14ac:dyDescent="0.2">
      <c r="A1209" s="7" t="s">
        <v>94</v>
      </c>
      <c r="B1209" s="5">
        <f>ROW()</f>
        <v>1209</v>
      </c>
      <c r="C1209" s="6" t="b">
        <v>1</v>
      </c>
      <c r="D1209" s="7" t="e">
        <f ca="1">IF($B1209 = 1 + N("Presidente"),
    127,
    IF($B1209 = 2 + N("Vice-Presidente"),
        72,
        IF($B1209 = 3 + N("Secretária bilíngue"),
            13,
            RANDBETWEEN(5,COUNT(#REF!) + 1)
        )
    )
)</f>
        <v>#NUM!</v>
      </c>
      <c r="E1209" s="7" t="e">
        <f ca="1">VLOOKUP($D1209,#REF!,2,FALSE)</f>
        <v>#NUM!</v>
      </c>
      <c r="F1209" s="7" t="e">
        <f ca="1" xml:space="preserve">
IF($B1209 = 1,
    0,
    RANDBETWEEN(5,COUNT(#REF!) + 1)
)</f>
        <v>#NUM!</v>
      </c>
      <c r="G1209" s="7" t="e">
        <f ca="1" xml:space="preserve">
IF($B1209 = 1 + N("Presidente"),
    "de Orléans e Bragança",
    VLOOKUP($F1209,#REF!,2,FALSE) &amp; " " &amp; VLOOKUP(RANDBETWEEN(5,COUNT(#REF!) + 1),#REF!,2,FALSE)
)</f>
        <v>#NUM!</v>
      </c>
      <c r="H1209" s="7" t="s">
        <v>1305</v>
      </c>
      <c r="I1209" s="7" t="s">
        <v>5</v>
      </c>
      <c r="J1209" s="8">
        <f ca="1" xml:space="preserve">
IF($O1209 = 5 + N("CEO"),
    TODAY() - 16340,
    IF($O1209 = 8 + N("Secretary"),
        RANDBETWEEN(TODAY() - 12418.5, TODAY()-6574.5),
        IF(OR($O1209 = 7, $O1209 = 14),
            RANDBETWEEN(TODAY() - 16071, TODAY() - 8766),
            IF(OR($O1209 = 13, $O1209 = 12, $O1209 = 11),
                RANDBETWEEN(TODAY() - 27393.75, TODAY() - 12783.75),
                RANDBETWEEN(TODAY() - 27393.75, TODAY()-10957.5)
            )
        )
    )
)</f>
        <v>29867</v>
      </c>
      <c r="K1209" s="6">
        <f ca="1" xml:space="preserve">
IF(OR($O1209 = 5, $O1209 = 6) + N("Se for presidente ou vice-presidente"),
    10 + N("Doutor"),
    IF($O1209 = 7 + N("Se for diretor"),
        RANDBETWEEN(8,10) + N("Graduate school or Master’s degree or Doctorate"),
        IF($O1209 = 14 + N("If a manager"),
            RANDBETWEEN(7,9),
            IF(OR($O1209 = 13, $O1209 = 12, $O1209 = 11) + N("If coordinator or specialist or analyst"),
                RANDBETWEEN(7,8),
                7
            )
        )
    )
)</f>
        <v>7</v>
      </c>
      <c r="L1209" s="8" t="str">
        <f ca="1">VLOOKUP($K1209,Education!$A:$B,2,FALSE)</f>
        <v>Undergraduate degree</v>
      </c>
      <c r="M1209" s="7" t="e">
        <f ca="1" xml:space="preserve">
  IF(OR($O1209 = 5, $O1209 = 6, $O1209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09" s="7" t="e">
        <f ca="1">VLOOKUP($M1209,Department!$A:$B,2,FALSE)</f>
        <v>#NUM!</v>
      </c>
      <c r="O1209" s="6">
        <f t="shared" ca="1" si="18"/>
        <v>9</v>
      </c>
      <c r="P1209" s="7" t="str">
        <f ca="1">VLOOKUP($O1209,Role!$A:$B,2,FALSE)</f>
        <v>Intern</v>
      </c>
      <c r="Q1209" s="6" t="str">
        <f ca="1" xml:space="preserve">
IF($O1209 = 11 + N("Analyst"),
    RANDBETWEEN(5, 7) + N("Jr, Pleno, Sr"),
    ""
)</f>
        <v/>
      </c>
      <c r="R1209" s="7" t="str">
        <f ca="1" xml:space="preserve">
IF($Q1209 &lt;&gt; "",
    VLOOKUP($Q1209,Level!$A:$B,2,FALSE),
    ""
)</f>
        <v/>
      </c>
      <c r="S1209" s="1" t="e">
        <f ca="1" xml:space="preserve">
IF($O1209 = 5 + N("Presidente"),
    27000,
    IF($O1209 = 6 + N("Vice-presidente"),
        23000,
        IF(OR($O1209 = 8, $O1209= 13, $O1209 = 12) + N("Secretária bilíngue ou coordenador ou especialista"),
            8000,
            IF($O1209 = 7 + N("Diretor"),
                15000,
                IF($O1209 = 14 + N("Gerente"),
                    12000,
                    IF($O1209 = 9 + N("Estagiário"),
                        705,
                        IF($O1209 = 10 + N("Trainee"),
                            805,
                            IF($O1209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IF($K1209 = 7,
  500,
  IF($K1209 = 8,
    1000,
    IF($K1209 = 9,
      1500,
      IF($K1209 = 10,
        2000,
        0
      )
    )
  )
)
+
N("Adicional no salário por área")
+
IF($M1209 = 14 + N("Tecnologia da Informação"),
  120,
  IF($M1209 = 16 + N("Vendas"),
    110,
    IF($M1209 = 15 + N("Jurídico"),
      100,
      IF(OR($M1209 = 8, $M1209 = 9, $M1209 = 11) + N("Recursos humanos ou comercial ou comunicação e marketing"),
        80,
        0
      )
    )
  )
)
+
N("Adicionando pegadinha")
+
IF(AND($M1209 = 16, $K1209 = 9, $O1209 = 11, $Q1209 = 5) + N("Se for de vendas, com mestrado, analista sênior"),
  IF(#REF! = 5,
    100,
    0
  )
  +
  IF($I1209 = "M",
    200,
    0
  ),
  0
)</f>
        <v>#NUM!</v>
      </c>
    </row>
    <row r="1210" spans="1:19" ht="14.25" customHeight="1" x14ac:dyDescent="0.2">
      <c r="A1210" s="7" t="s">
        <v>94</v>
      </c>
      <c r="B1210" s="5">
        <f>ROW()</f>
        <v>1210</v>
      </c>
      <c r="C1210" s="6" t="b">
        <v>1</v>
      </c>
      <c r="D1210" s="7" t="e">
        <f ca="1">IF($B1210 = 1 + N("Presidente"),
    127,
    IF($B1210 = 2 + N("Vice-Presidente"),
        72,
        IF($B1210 = 3 + N("Secretária bilíngue"),
            13,
            RANDBETWEEN(5,COUNT(#REF!) + 1)
        )
    )
)</f>
        <v>#NUM!</v>
      </c>
      <c r="E1210" s="7" t="e">
        <f ca="1">VLOOKUP($D1210,#REF!,2,FALSE)</f>
        <v>#NUM!</v>
      </c>
      <c r="F1210" s="7" t="e">
        <f ca="1" xml:space="preserve">
IF($B1210 = 1,
    0,
    RANDBETWEEN(5,COUNT(#REF!) + 1)
)</f>
        <v>#NUM!</v>
      </c>
      <c r="G1210" s="7" t="e">
        <f ca="1" xml:space="preserve">
IF($B1210 = 1 + N("Presidente"),
    "de Orléans e Bragança",
    VLOOKUP($F1210,#REF!,2,FALSE) &amp; " " &amp; VLOOKUP(RANDBETWEEN(5,COUNT(#REF!) + 1),#REF!,2,FALSE)
)</f>
        <v>#NUM!</v>
      </c>
      <c r="H1210" s="7" t="s">
        <v>1306</v>
      </c>
      <c r="I1210" s="7" t="s">
        <v>5</v>
      </c>
      <c r="J1210" s="8">
        <f ca="1" xml:space="preserve">
IF($O1210 = 5 + N("CEO"),
    TODAY() - 16340,
    IF($O1210 = 8 + N("Secretary"),
        RANDBETWEEN(TODAY() - 12418.5, TODAY()-6574.5),
        IF(OR($O1210 = 7, $O1210 = 14),
            RANDBETWEEN(TODAY() - 16071, TODAY() - 8766),
            IF(OR($O1210 = 13, $O1210 = 12, $O1210 = 11),
                RANDBETWEEN(TODAY() - 27393.75, TODAY() - 12783.75),
                RANDBETWEEN(TODAY() - 27393.75, TODAY()-10957.5)
            )
        )
    )
)</f>
        <v>19582</v>
      </c>
      <c r="K1210" s="6">
        <f ca="1" xml:space="preserve">
IF(OR($O1210 = 5, $O1210 = 6) + N("Se for presidente ou vice-presidente"),
    10 + N("Doutor"),
    IF($O1210 = 7 + N("Se for diretor"),
        RANDBETWEEN(8,10) + N("Graduate school or Master’s degree or Doctorate"),
        IF($O1210 = 14 + N("If a manager"),
            RANDBETWEEN(7,9),
            IF(OR($O1210 = 13, $O1210 = 12, $O1210 = 11) + N("If coordinator or specialist or analyst"),
                RANDBETWEEN(7,8),
                7
            )
        )
    )
)</f>
        <v>7</v>
      </c>
      <c r="L1210" s="8" t="str">
        <f ca="1">VLOOKUP($K1210,Education!$A:$B,2,FALSE)</f>
        <v>Undergraduate degree</v>
      </c>
      <c r="M1210" s="7" t="e">
        <f ca="1" xml:space="preserve">
  IF(OR($O1210 = 5, $O1210 = 6, $O1210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0" s="7" t="e">
        <f ca="1">VLOOKUP($M1210,Department!$A:$B,2,FALSE)</f>
        <v>#NUM!</v>
      </c>
      <c r="O1210" s="6">
        <f t="shared" ca="1" si="18"/>
        <v>11</v>
      </c>
      <c r="P1210" s="7" t="str">
        <f ca="1">VLOOKUP($O1210,Role!$A:$B,2,FALSE)</f>
        <v>Analyst</v>
      </c>
      <c r="Q1210" s="6">
        <f ca="1" xml:space="preserve">
IF($O1210 = 11 + N("Analyst"),
    RANDBETWEEN(5, 7) + N("Jr, Pleno, Sr"),
    ""
)</f>
        <v>7</v>
      </c>
      <c r="R1210" s="7" t="e">
        <f ca="1" xml:space="preserve">
IF($Q1210 &lt;&gt; "",
    VLOOKUP($Q1210,Level!$A:$B,2,FALSE),
    ""
)</f>
        <v>#N/A</v>
      </c>
      <c r="S1210" s="1" t="e">
        <f ca="1" xml:space="preserve">
IF($O1210 = 5 + N("Presidente"),
    27000,
    IF($O1210 = 6 + N("Vice-presidente"),
        23000,
        IF(OR($O1210 = 8, $O1210= 13, $O1210 = 12) + N("Secretária bilíngue ou coordenador ou especialista"),
            8000,
            IF($O1210 = 7 + N("Diretor"),
                15000,
                IF($O1210 = 14 + N("Gerente"),
                    12000,
                    IF($O1210 = 9 + N("Estagiário"),
                        705,
                        IF($O1210 = 10 + N("Trainee"),
                            805,
                            IF($O1210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IF($K1210 = 7,
  500,
  IF($K1210 = 8,
    1000,
    IF($K1210 = 9,
      1500,
      IF($K1210 = 10,
        2000,
        0
      )
    )
  )
)
+
N("Adicional no salário por área")
+
IF($M1210 = 14 + N("Tecnologia da Informação"),
  120,
  IF($M1210 = 16 + N("Vendas"),
    110,
    IF($M1210 = 15 + N("Jurídico"),
      100,
      IF(OR($M1210 = 8, $M1210 = 9, $M1210 = 11) + N("Recursos humanos ou comercial ou comunicação e marketing"),
        80,
        0
      )
    )
  )
)
+
N("Adicionando pegadinha")
+
IF(AND($M1210 = 16, $K1210 = 9, $O1210 = 11, $Q1210 = 5) + N("Se for de vendas, com mestrado, analista sênior"),
  IF(#REF! = 5,
    100,
    0
  )
  +
  IF($I1210 = "M",
    200,
    0
  ),
  0
)</f>
        <v>#NUM!</v>
      </c>
    </row>
    <row r="1211" spans="1:19" ht="14.25" customHeight="1" x14ac:dyDescent="0.2">
      <c r="A1211" s="7" t="s">
        <v>94</v>
      </c>
      <c r="B1211" s="5">
        <f>ROW()</f>
        <v>1211</v>
      </c>
      <c r="C1211" s="6" t="b">
        <v>1</v>
      </c>
      <c r="D1211" s="7" t="e">
        <f ca="1">IF($B1211 = 1 + N("Presidente"),
    127,
    IF($B1211 = 2 + N("Vice-Presidente"),
        72,
        IF($B1211 = 3 + N("Secretária bilíngue"),
            13,
            RANDBETWEEN(5,COUNT(#REF!) + 1)
        )
    )
)</f>
        <v>#NUM!</v>
      </c>
      <c r="E1211" s="7" t="e">
        <f ca="1">VLOOKUP($D1211,#REF!,2,FALSE)</f>
        <v>#NUM!</v>
      </c>
      <c r="F1211" s="7" t="e">
        <f ca="1" xml:space="preserve">
IF($B1211 = 1,
    0,
    RANDBETWEEN(5,COUNT(#REF!) + 1)
)</f>
        <v>#NUM!</v>
      </c>
      <c r="G1211" s="7" t="e">
        <f ca="1" xml:space="preserve">
IF($B1211 = 1 + N("Presidente"),
    "de Orléans e Bragança",
    VLOOKUP($F1211,#REF!,2,FALSE) &amp; " " &amp; VLOOKUP(RANDBETWEEN(5,COUNT(#REF!) + 1),#REF!,2,FALSE)
)</f>
        <v>#NUM!</v>
      </c>
      <c r="H1211" s="7" t="s">
        <v>1307</v>
      </c>
      <c r="I1211" s="7" t="s">
        <v>6</v>
      </c>
      <c r="J1211" s="8">
        <f ca="1" xml:space="preserve">
IF($O1211 = 5 + N("CEO"),
    TODAY() - 16340,
    IF($O1211 = 8 + N("Secretary"),
        RANDBETWEEN(TODAY() - 12418.5, TODAY()-6574.5),
        IF(OR($O1211 = 7, $O1211 = 14),
            RANDBETWEEN(TODAY() - 16071, TODAY() - 8766),
            IF(OR($O1211 = 13, $O1211 = 12, $O1211 = 11),
                RANDBETWEEN(TODAY() - 27393.75, TODAY() - 12783.75),
                RANDBETWEEN(TODAY() - 27393.75, TODAY()-10957.5)
            )
        )
    )
)</f>
        <v>19643</v>
      </c>
      <c r="K1211" s="6">
        <f ca="1" xml:space="preserve">
IF(OR($O1211 = 5, $O1211 = 6) + N("Se for presidente ou vice-presidente"),
    10 + N("Doutor"),
    IF($O1211 = 7 + N("Se for diretor"),
        RANDBETWEEN(8,10) + N("Graduate school or Master’s degree or Doctorate"),
        IF($O1211 = 14 + N("If a manager"),
            RANDBETWEEN(7,9),
            IF(OR($O1211 = 13, $O1211 = 12, $O1211 = 11) + N("If coordinator or specialist or analyst"),
                RANDBETWEEN(7,8),
                7
            )
        )
    )
)</f>
        <v>7</v>
      </c>
      <c r="L1211" s="8" t="str">
        <f ca="1">VLOOKUP($K1211,Education!$A:$B,2,FALSE)</f>
        <v>Undergraduate degree</v>
      </c>
      <c r="M1211" s="7" t="e">
        <f ca="1" xml:space="preserve">
  IF(OR($O1211 = 5, $O1211 = 6, $O1211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1" s="7" t="e">
        <f ca="1">VLOOKUP($M1211,Department!$A:$B,2,FALSE)</f>
        <v>#NUM!</v>
      </c>
      <c r="O1211" s="6">
        <f t="shared" ca="1" si="18"/>
        <v>10</v>
      </c>
      <c r="P1211" s="7" t="str">
        <f ca="1">VLOOKUP($O1211,Role!$A:$B,2,FALSE)</f>
        <v>Trainee</v>
      </c>
      <c r="Q1211" s="6" t="str">
        <f ca="1" xml:space="preserve">
IF($O1211 = 11 + N("Analyst"),
    RANDBETWEEN(5, 7) + N("Jr, Pleno, Sr"),
    ""
)</f>
        <v/>
      </c>
      <c r="R1211" s="7" t="str">
        <f ca="1" xml:space="preserve">
IF($Q1211 &lt;&gt; "",
    VLOOKUP($Q1211,Level!$A:$B,2,FALSE),
    ""
)</f>
        <v/>
      </c>
      <c r="S1211" s="1" t="e">
        <f ca="1" xml:space="preserve">
IF($O1211 = 5 + N("Presidente"),
    27000,
    IF($O1211 = 6 + N("Vice-presidente"),
        23000,
        IF(OR($O1211 = 8, $O1211= 13, $O1211 = 12) + N("Secretária bilíngue ou coordenador ou especialista"),
            8000,
            IF($O1211 = 7 + N("Diretor"),
                15000,
                IF($O1211 = 14 + N("Gerente"),
                    12000,
                    IF($O1211 = 9 + N("Estagiário"),
                        705,
                        IF($O1211 = 10 + N("Trainee"),
                            805,
                            IF($O1211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IF($K1211 = 7,
  500,
  IF($K1211 = 8,
    1000,
    IF($K1211 = 9,
      1500,
      IF($K1211 = 10,
        2000,
        0
      )
    )
  )
)
+
N("Adicional no salário por área")
+
IF($M1211 = 14 + N("Tecnologia da Informação"),
  120,
  IF($M1211 = 16 + N("Vendas"),
    110,
    IF($M1211 = 15 + N("Jurídico"),
      100,
      IF(OR($M1211 = 8, $M1211 = 9, $M1211 = 11) + N("Recursos humanos ou comercial ou comunicação e marketing"),
        80,
        0
      )
    )
  )
)
+
N("Adicionando pegadinha")
+
IF(AND($M1211 = 16, $K1211 = 9, $O1211 = 11, $Q1211 = 5) + N("Se for de vendas, com mestrado, analista sênior"),
  IF(#REF! = 5,
    100,
    0
  )
  +
  IF($I1211 = "M",
    200,
    0
  ),
  0
)</f>
        <v>#NUM!</v>
      </c>
    </row>
    <row r="1212" spans="1:19" ht="14.25" customHeight="1" x14ac:dyDescent="0.2">
      <c r="A1212" s="7" t="s">
        <v>94</v>
      </c>
      <c r="B1212" s="5">
        <f>ROW()</f>
        <v>1212</v>
      </c>
      <c r="C1212" s="6" t="b">
        <v>1</v>
      </c>
      <c r="D1212" s="7" t="e">
        <f ca="1">IF($B1212 = 1 + N("Presidente"),
    127,
    IF($B1212 = 2 + N("Vice-Presidente"),
        72,
        IF($B1212 = 3 + N("Secretária bilíngue"),
            13,
            RANDBETWEEN(5,COUNT(#REF!) + 1)
        )
    )
)</f>
        <v>#NUM!</v>
      </c>
      <c r="E1212" s="7" t="e">
        <f ca="1">VLOOKUP($D1212,#REF!,2,FALSE)</f>
        <v>#NUM!</v>
      </c>
      <c r="F1212" s="7" t="e">
        <f ca="1" xml:space="preserve">
IF($B1212 = 1,
    0,
    RANDBETWEEN(5,COUNT(#REF!) + 1)
)</f>
        <v>#NUM!</v>
      </c>
      <c r="G1212" s="7" t="e">
        <f ca="1" xml:space="preserve">
IF($B1212 = 1 + N("Presidente"),
    "de Orléans e Bragança",
    VLOOKUP($F1212,#REF!,2,FALSE) &amp; " " &amp; VLOOKUP(RANDBETWEEN(5,COUNT(#REF!) + 1),#REF!,2,FALSE)
)</f>
        <v>#NUM!</v>
      </c>
      <c r="H1212" s="7" t="s">
        <v>1308</v>
      </c>
      <c r="I1212" s="7" t="s">
        <v>5</v>
      </c>
      <c r="J1212" s="8">
        <f ca="1" xml:space="preserve">
IF($O1212 = 5 + N("CEO"),
    TODAY() - 16340,
    IF($O1212 = 8 + N("Secretary"),
        RANDBETWEEN(TODAY() - 12418.5, TODAY()-6574.5),
        IF(OR($O1212 = 7, $O1212 = 14),
            RANDBETWEEN(TODAY() - 16071, TODAY() - 8766),
            IF(OR($O1212 = 13, $O1212 = 12, $O1212 = 11),
                RANDBETWEEN(TODAY() - 27393.75, TODAY() - 12783.75),
                RANDBETWEEN(TODAY() - 27393.75, TODAY()-10957.5)
            )
        )
    )
)</f>
        <v>26807</v>
      </c>
      <c r="K1212" s="6">
        <f ca="1" xml:space="preserve">
IF(OR($O1212 = 5, $O1212 = 6) + N("Se for presidente ou vice-presidente"),
    10 + N("Doutor"),
    IF($O1212 = 7 + N("Se for diretor"),
        RANDBETWEEN(8,10) + N("Graduate school or Master’s degree or Doctorate"),
        IF($O1212 = 14 + N("If a manager"),
            RANDBETWEEN(7,9),
            IF(OR($O1212 = 13, $O1212 = 12, $O1212 = 11) + N("If coordinator or specialist or analyst"),
                RANDBETWEEN(7,8),
                7
            )
        )
    )
)</f>
        <v>7</v>
      </c>
      <c r="L1212" s="8" t="str">
        <f ca="1">VLOOKUP($K1212,Education!$A:$B,2,FALSE)</f>
        <v>Undergraduate degree</v>
      </c>
      <c r="M1212" s="7" t="e">
        <f ca="1" xml:space="preserve">
  IF(OR($O1212 = 5, $O1212 = 6, $O1212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2" s="7" t="e">
        <f ca="1">VLOOKUP($M1212,Department!$A:$B,2,FALSE)</f>
        <v>#NUM!</v>
      </c>
      <c r="O1212" s="6">
        <f t="shared" ca="1" si="18"/>
        <v>11</v>
      </c>
      <c r="P1212" s="7" t="str">
        <f ca="1">VLOOKUP($O1212,Role!$A:$B,2,FALSE)</f>
        <v>Analyst</v>
      </c>
      <c r="Q1212" s="6">
        <f ca="1" xml:space="preserve">
IF($O1212 = 11 + N("Analyst"),
    RANDBETWEEN(5, 7) + N("Jr, Pleno, Sr"),
    ""
)</f>
        <v>5</v>
      </c>
      <c r="R1212" s="7" t="e">
        <f ca="1" xml:space="preserve">
IF($Q1212 &lt;&gt; "",
    VLOOKUP($Q1212,Level!$A:$B,2,FALSE),
    ""
)</f>
        <v>#N/A</v>
      </c>
      <c r="S1212" s="1" t="e">
        <f ca="1" xml:space="preserve">
IF($O1212 = 5 + N("Presidente"),
    27000,
    IF($O1212 = 6 + N("Vice-presidente"),
        23000,
        IF(OR($O1212 = 8, $O1212= 13, $O1212 = 12) + N("Secretária bilíngue ou coordenador ou especialista"),
            8000,
            IF($O1212 = 7 + N("Diretor"),
                15000,
                IF($O1212 = 14 + N("Gerente"),
                    12000,
                    IF($O1212 = 9 + N("Estagiário"),
                        705,
                        IF($O1212 = 10 + N("Trainee"),
                            805,
                            IF($O1212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IF($K1212 = 7,
  500,
  IF($K1212 = 8,
    1000,
    IF($K1212 = 9,
      1500,
      IF($K1212 = 10,
        2000,
        0
      )
    )
  )
)
+
N("Adicional no salário por área")
+
IF($M1212 = 14 + N("Tecnologia da Informação"),
  120,
  IF($M1212 = 16 + N("Vendas"),
    110,
    IF($M1212 = 15 + N("Jurídico"),
      100,
      IF(OR($M1212 = 8, $M1212 = 9, $M1212 = 11) + N("Recursos humanos ou comercial ou comunicação e marketing"),
        80,
        0
      )
    )
  )
)
+
N("Adicionando pegadinha")
+
IF(AND($M1212 = 16, $K1212 = 9, $O1212 = 11, $Q1212 = 5) + N("Se for de vendas, com mestrado, analista sênior"),
  IF(#REF! = 5,
    100,
    0
  )
  +
  IF($I1212 = "M",
    200,
    0
  ),
  0
)</f>
        <v>#NUM!</v>
      </c>
    </row>
    <row r="1213" spans="1:19" ht="14.25" customHeight="1" x14ac:dyDescent="0.2">
      <c r="A1213" s="7" t="s">
        <v>94</v>
      </c>
      <c r="B1213" s="5">
        <f>ROW()</f>
        <v>1213</v>
      </c>
      <c r="C1213" s="6" t="b">
        <v>1</v>
      </c>
      <c r="D1213" s="7" t="e">
        <f ca="1">IF($B1213 = 1 + N("Presidente"),
    127,
    IF($B1213 = 2 + N("Vice-Presidente"),
        72,
        IF($B1213 = 3 + N("Secretária bilíngue"),
            13,
            RANDBETWEEN(5,COUNT(#REF!) + 1)
        )
    )
)</f>
        <v>#NUM!</v>
      </c>
      <c r="E1213" s="7" t="e">
        <f ca="1">VLOOKUP($D1213,#REF!,2,FALSE)</f>
        <v>#NUM!</v>
      </c>
      <c r="F1213" s="7" t="e">
        <f ca="1" xml:space="preserve">
IF($B1213 = 1,
    0,
    RANDBETWEEN(5,COUNT(#REF!) + 1)
)</f>
        <v>#NUM!</v>
      </c>
      <c r="G1213" s="7" t="e">
        <f ca="1" xml:space="preserve">
IF($B1213 = 1 + N("Presidente"),
    "de Orléans e Bragança",
    VLOOKUP($F1213,#REF!,2,FALSE) &amp; " " &amp; VLOOKUP(RANDBETWEEN(5,COUNT(#REF!) + 1),#REF!,2,FALSE)
)</f>
        <v>#NUM!</v>
      </c>
      <c r="H1213" s="7" t="s">
        <v>1309</v>
      </c>
      <c r="I1213" s="7" t="s">
        <v>5</v>
      </c>
      <c r="J1213" s="8">
        <f ca="1" xml:space="preserve">
IF($O1213 = 5 + N("CEO"),
    TODAY() - 16340,
    IF($O1213 = 8 + N("Secretary"),
        RANDBETWEEN(TODAY() - 12418.5, TODAY()-6574.5),
        IF(OR($O1213 = 7, $O1213 = 14),
            RANDBETWEEN(TODAY() - 16071, TODAY() - 8766),
            IF(OR($O1213 = 13, $O1213 = 12, $O1213 = 11),
                RANDBETWEEN(TODAY() - 27393.75, TODAY() - 12783.75),
                RANDBETWEEN(TODAY() - 27393.75, TODAY()-10957.5)
            )
        )
    )
)</f>
        <v>26279</v>
      </c>
      <c r="K1213" s="6">
        <f ca="1" xml:space="preserve">
IF(OR($O1213 = 5, $O1213 = 6) + N("Se for presidente ou vice-presidente"),
    10 + N("Doutor"),
    IF($O1213 = 7 + N("Se for diretor"),
        RANDBETWEEN(8,10) + N("Graduate school or Master’s degree or Doctorate"),
        IF($O1213 = 14 + N("If a manager"),
            RANDBETWEEN(7,9),
            IF(OR($O1213 = 13, $O1213 = 12, $O1213 = 11) + N("If coordinator or specialist or analyst"),
                RANDBETWEEN(7,8),
                7
            )
        )
    )
)</f>
        <v>7</v>
      </c>
      <c r="L1213" s="8" t="str">
        <f ca="1">VLOOKUP($K1213,Education!$A:$B,2,FALSE)</f>
        <v>Undergraduate degree</v>
      </c>
      <c r="M1213" s="7" t="e">
        <f ca="1" xml:space="preserve">
  IF(OR($O1213 = 5, $O1213 = 6, $O1213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3" s="7" t="e">
        <f ca="1">VLOOKUP($M1213,Department!$A:$B,2,FALSE)</f>
        <v>#NUM!</v>
      </c>
      <c r="O1213" s="6">
        <f t="shared" ca="1" si="18"/>
        <v>10</v>
      </c>
      <c r="P1213" s="7" t="str">
        <f ca="1">VLOOKUP($O1213,Role!$A:$B,2,FALSE)</f>
        <v>Trainee</v>
      </c>
      <c r="Q1213" s="6" t="str">
        <f ca="1" xml:space="preserve">
IF($O1213 = 11 + N("Analyst"),
    RANDBETWEEN(5, 7) + N("Jr, Pleno, Sr"),
    ""
)</f>
        <v/>
      </c>
      <c r="R1213" s="7" t="str">
        <f ca="1" xml:space="preserve">
IF($Q1213 &lt;&gt; "",
    VLOOKUP($Q1213,Level!$A:$B,2,FALSE),
    ""
)</f>
        <v/>
      </c>
      <c r="S1213" s="1" t="e">
        <f ca="1" xml:space="preserve">
IF($O1213 = 5 + N("Presidente"),
    27000,
    IF($O1213 = 6 + N("Vice-presidente"),
        23000,
        IF(OR($O1213 = 8, $O1213= 13, $O1213 = 12) + N("Secretária bilíngue ou coordenador ou especialista"),
            8000,
            IF($O1213 = 7 + N("Diretor"),
                15000,
                IF($O1213 = 14 + N("Gerente"),
                    12000,
                    IF($O1213 = 9 + N("Estagiário"),
                        705,
                        IF($O1213 = 10 + N("Trainee"),
                            805,
                            IF($O1213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IF($K1213 = 7,
  500,
  IF($K1213 = 8,
    1000,
    IF($K1213 = 9,
      1500,
      IF($K1213 = 10,
        2000,
        0
      )
    )
  )
)
+
N("Adicional no salário por área")
+
IF($M1213 = 14 + N("Tecnologia da Informação"),
  120,
  IF($M1213 = 16 + N("Vendas"),
    110,
    IF($M1213 = 15 + N("Jurídico"),
      100,
      IF(OR($M1213 = 8, $M1213 = 9, $M1213 = 11) + N("Recursos humanos ou comercial ou comunicação e marketing"),
        80,
        0
      )
    )
  )
)
+
N("Adicionando pegadinha")
+
IF(AND($M1213 = 16, $K1213 = 9, $O1213 = 11, $Q1213 = 5) + N("Se for de vendas, com mestrado, analista sênior"),
  IF(#REF! = 5,
    100,
    0
  )
  +
  IF($I1213 = "M",
    200,
    0
  ),
  0
)</f>
        <v>#NUM!</v>
      </c>
    </row>
    <row r="1214" spans="1:19" ht="14.25" customHeight="1" x14ac:dyDescent="0.2">
      <c r="A1214" s="7" t="s">
        <v>94</v>
      </c>
      <c r="B1214" s="5">
        <f>ROW()</f>
        <v>1214</v>
      </c>
      <c r="C1214" s="6" t="b">
        <v>1</v>
      </c>
      <c r="D1214" s="7" t="e">
        <f ca="1">IF($B1214 = 1 + N("Presidente"),
    127,
    IF($B1214 = 2 + N("Vice-Presidente"),
        72,
        IF($B1214 = 3 + N("Secretária bilíngue"),
            13,
            RANDBETWEEN(5,COUNT(#REF!) + 1)
        )
    )
)</f>
        <v>#NUM!</v>
      </c>
      <c r="E1214" s="7" t="e">
        <f ca="1">VLOOKUP($D1214,#REF!,2,FALSE)</f>
        <v>#NUM!</v>
      </c>
      <c r="F1214" s="7" t="e">
        <f ca="1" xml:space="preserve">
IF($B1214 = 1,
    0,
    RANDBETWEEN(5,COUNT(#REF!) + 1)
)</f>
        <v>#NUM!</v>
      </c>
      <c r="G1214" s="7" t="e">
        <f ca="1" xml:space="preserve">
IF($B1214 = 1 + N("Presidente"),
    "de Orléans e Bragança",
    VLOOKUP($F1214,#REF!,2,FALSE) &amp; " " &amp; VLOOKUP(RANDBETWEEN(5,COUNT(#REF!) + 1),#REF!,2,FALSE)
)</f>
        <v>#NUM!</v>
      </c>
      <c r="H1214" s="7" t="s">
        <v>1310</v>
      </c>
      <c r="I1214" s="7" t="s">
        <v>5</v>
      </c>
      <c r="J1214" s="8">
        <f ca="1" xml:space="preserve">
IF($O1214 = 5 + N("CEO"),
    TODAY() - 16340,
    IF($O1214 = 8 + N("Secretary"),
        RANDBETWEEN(TODAY() - 12418.5, TODAY()-6574.5),
        IF(OR($O1214 = 7, $O1214 = 14),
            RANDBETWEEN(TODAY() - 16071, TODAY() - 8766),
            IF(OR($O1214 = 13, $O1214 = 12, $O1214 = 11),
                RANDBETWEEN(TODAY() - 27393.75, TODAY() - 12783.75),
                RANDBETWEEN(TODAY() - 27393.75, TODAY()-10957.5)
            )
        )
    )
)</f>
        <v>29159</v>
      </c>
      <c r="K1214" s="6">
        <f ca="1" xml:space="preserve">
IF(OR($O1214 = 5, $O1214 = 6) + N("Se for presidente ou vice-presidente"),
    10 + N("Doutor"),
    IF($O1214 = 7 + N("Se for diretor"),
        RANDBETWEEN(8,10) + N("Graduate school or Master’s degree or Doctorate"),
        IF($O1214 = 14 + N("If a manager"),
            RANDBETWEEN(7,9),
            IF(OR($O1214 = 13, $O1214 = 12, $O1214 = 11) + N("If coordinator or specialist or analyst"),
                RANDBETWEEN(7,8),
                7
            )
        )
    )
)</f>
        <v>8</v>
      </c>
      <c r="L1214" s="8" t="str">
        <f ca="1">VLOOKUP($K1214,Education!$A:$B,2,FALSE)</f>
        <v>Graduate school</v>
      </c>
      <c r="M1214" s="7" t="e">
        <f ca="1" xml:space="preserve">
  IF(OR($O1214 = 5, $O1214 = 6, $O1214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4" s="7" t="e">
        <f ca="1">VLOOKUP($M1214,Department!$A:$B,2,FALSE)</f>
        <v>#NUM!</v>
      </c>
      <c r="O1214" s="6">
        <f t="shared" ca="1" si="18"/>
        <v>11</v>
      </c>
      <c r="P1214" s="7" t="str">
        <f ca="1">VLOOKUP($O1214,Role!$A:$B,2,FALSE)</f>
        <v>Analyst</v>
      </c>
      <c r="Q1214" s="6">
        <f ca="1" xml:space="preserve">
IF($O1214 = 11 + N("Analyst"),
    RANDBETWEEN(5, 7) + N("Jr, Pleno, Sr"),
    ""
)</f>
        <v>6</v>
      </c>
      <c r="R1214" s="7" t="e">
        <f ca="1" xml:space="preserve">
IF($Q1214 &lt;&gt; "",
    VLOOKUP($Q1214,Level!$A:$B,2,FALSE),
    ""
)</f>
        <v>#N/A</v>
      </c>
      <c r="S1214" s="1" t="e">
        <f ca="1" xml:space="preserve">
IF($O1214 = 5 + N("Presidente"),
    27000,
    IF($O1214 = 6 + N("Vice-presidente"),
        23000,
        IF(OR($O1214 = 8, $O1214= 13, $O1214 = 12) + N("Secretária bilíngue ou coordenador ou especialista"),
            8000,
            IF($O1214 = 7 + N("Diretor"),
                15000,
                IF($O1214 = 14 + N("Gerente"),
                    12000,
                    IF($O1214 = 9 + N("Estagiário"),
                        705,
                        IF($O1214 = 10 + N("Trainee"),
                            805,
                            IF($O1214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IF($K1214 = 7,
  500,
  IF($K1214 = 8,
    1000,
    IF($K1214 = 9,
      1500,
      IF($K1214 = 10,
        2000,
        0
      )
    )
  )
)
+
N("Adicional no salário por área")
+
IF($M1214 = 14 + N("Tecnologia da Informação"),
  120,
  IF($M1214 = 16 + N("Vendas"),
    110,
    IF($M1214 = 15 + N("Jurídico"),
      100,
      IF(OR($M1214 = 8, $M1214 = 9, $M1214 = 11) + N("Recursos humanos ou comercial ou comunicação e marketing"),
        80,
        0
      )
    )
  )
)
+
N("Adicionando pegadinha")
+
IF(AND($M1214 = 16, $K1214 = 9, $O1214 = 11, $Q1214 = 5) + N("Se for de vendas, com mestrado, analista sênior"),
  IF(#REF! = 5,
    100,
    0
  )
  +
  IF($I1214 = "M",
    200,
    0
  ),
  0
)</f>
        <v>#NUM!</v>
      </c>
    </row>
    <row r="1215" spans="1:19" ht="14.25" customHeight="1" x14ac:dyDescent="0.2">
      <c r="A1215" s="7" t="s">
        <v>94</v>
      </c>
      <c r="B1215" s="5">
        <f>ROW()</f>
        <v>1215</v>
      </c>
      <c r="C1215" s="6" t="b">
        <v>1</v>
      </c>
      <c r="D1215" s="7" t="e">
        <f ca="1">IF($B1215 = 1 + N("Presidente"),
    127,
    IF($B1215 = 2 + N("Vice-Presidente"),
        72,
        IF($B1215 = 3 + N("Secretária bilíngue"),
            13,
            RANDBETWEEN(5,COUNT(#REF!) + 1)
        )
    )
)</f>
        <v>#NUM!</v>
      </c>
      <c r="E1215" s="7" t="e">
        <f ca="1">VLOOKUP($D1215,#REF!,2,FALSE)</f>
        <v>#NUM!</v>
      </c>
      <c r="F1215" s="7" t="e">
        <f ca="1" xml:space="preserve">
IF($B1215 = 1,
    0,
    RANDBETWEEN(5,COUNT(#REF!) + 1)
)</f>
        <v>#NUM!</v>
      </c>
      <c r="G1215" s="7" t="e">
        <f ca="1" xml:space="preserve">
IF($B1215 = 1 + N("Presidente"),
    "de Orléans e Bragança",
    VLOOKUP($F1215,#REF!,2,FALSE) &amp; " " &amp; VLOOKUP(RANDBETWEEN(5,COUNT(#REF!) + 1),#REF!,2,FALSE)
)</f>
        <v>#NUM!</v>
      </c>
      <c r="H1215" s="7" t="s">
        <v>1311</v>
      </c>
      <c r="I1215" s="7" t="s">
        <v>5</v>
      </c>
      <c r="J1215" s="8">
        <f ca="1" xml:space="preserve">
IF($O1215 = 5 + N("CEO"),
    TODAY() - 16340,
    IF($O1215 = 8 + N("Secretary"),
        RANDBETWEEN(TODAY() - 12418.5, TODAY()-6574.5),
        IF(OR($O1215 = 7, $O1215 = 14),
            RANDBETWEEN(TODAY() - 16071, TODAY() - 8766),
            IF(OR($O1215 = 13, $O1215 = 12, $O1215 = 11),
                RANDBETWEEN(TODAY() - 27393.75, TODAY() - 12783.75),
                RANDBETWEEN(TODAY() - 27393.75, TODAY()-10957.5)
            )
        )
    )
)</f>
        <v>23828</v>
      </c>
      <c r="K1215" s="6">
        <f ca="1" xml:space="preserve">
IF(OR($O1215 = 5, $O1215 = 6) + N("Se for presidente ou vice-presidente"),
    10 + N("Doutor"),
    IF($O1215 = 7 + N("Se for diretor"),
        RANDBETWEEN(8,10) + N("Graduate school or Master’s degree or Doctorate"),
        IF($O1215 = 14 + N("If a manager"),
            RANDBETWEEN(7,9),
            IF(OR($O1215 = 13, $O1215 = 12, $O1215 = 11) + N("If coordinator or specialist or analyst"),
                RANDBETWEEN(7,8),
                7
            )
        )
    )
)</f>
        <v>7</v>
      </c>
      <c r="L1215" s="8" t="str">
        <f ca="1">VLOOKUP($K1215,Education!$A:$B,2,FALSE)</f>
        <v>Undergraduate degree</v>
      </c>
      <c r="M1215" s="7" t="e">
        <f ca="1" xml:space="preserve">
  IF(OR($O1215 = 5, $O1215 = 6, $O1215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5" s="7" t="e">
        <f ca="1">VLOOKUP($M1215,Department!$A:$B,2,FALSE)</f>
        <v>#NUM!</v>
      </c>
      <c r="O1215" s="6">
        <f t="shared" ca="1" si="18"/>
        <v>10</v>
      </c>
      <c r="P1215" s="7" t="str">
        <f ca="1">VLOOKUP($O1215,Role!$A:$B,2,FALSE)</f>
        <v>Trainee</v>
      </c>
      <c r="Q1215" s="6" t="str">
        <f ca="1" xml:space="preserve">
IF($O1215 = 11 + N("Analyst"),
    RANDBETWEEN(5, 7) + N("Jr, Pleno, Sr"),
    ""
)</f>
        <v/>
      </c>
      <c r="R1215" s="7" t="str">
        <f ca="1" xml:space="preserve">
IF($Q1215 &lt;&gt; "",
    VLOOKUP($Q1215,Level!$A:$B,2,FALSE),
    ""
)</f>
        <v/>
      </c>
      <c r="S1215" s="1" t="e">
        <f ca="1" xml:space="preserve">
IF($O1215 = 5 + N("Presidente"),
    27000,
    IF($O1215 = 6 + N("Vice-presidente"),
        23000,
        IF(OR($O1215 = 8, $O1215= 13, $O1215 = 12) + N("Secretária bilíngue ou coordenador ou especialista"),
            8000,
            IF($O1215 = 7 + N("Diretor"),
                15000,
                IF($O1215 = 14 + N("Gerente"),
                    12000,
                    IF($O1215 = 9 + N("Estagiário"),
                        705,
                        IF($O1215 = 10 + N("Trainee"),
                            805,
                            IF($O1215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IF($K1215 = 7,
  500,
  IF($K1215 = 8,
    1000,
    IF($K1215 = 9,
      1500,
      IF($K1215 = 10,
        2000,
        0
      )
    )
  )
)
+
N("Adicional no salário por área")
+
IF($M1215 = 14 + N("Tecnologia da Informação"),
  120,
  IF($M1215 = 16 + N("Vendas"),
    110,
    IF($M1215 = 15 + N("Jurídico"),
      100,
      IF(OR($M1215 = 8, $M1215 = 9, $M1215 = 11) + N("Recursos humanos ou comercial ou comunicação e marketing"),
        80,
        0
      )
    )
  )
)
+
N("Adicionando pegadinha")
+
IF(AND($M1215 = 16, $K1215 = 9, $O1215 = 11, $Q1215 = 5) + N("Se for de vendas, com mestrado, analista sênior"),
  IF(#REF! = 5,
    100,
    0
  )
  +
  IF($I1215 = "M",
    200,
    0
  ),
  0
)</f>
        <v>#NUM!</v>
      </c>
    </row>
    <row r="1216" spans="1:19" ht="14.25" customHeight="1" x14ac:dyDescent="0.2">
      <c r="A1216" s="7" t="s">
        <v>94</v>
      </c>
      <c r="B1216" s="5">
        <f>ROW()</f>
        <v>1216</v>
      </c>
      <c r="C1216" s="6" t="b">
        <v>1</v>
      </c>
      <c r="D1216" s="7" t="e">
        <f ca="1">IF($B1216 = 1 + N("Presidente"),
    127,
    IF($B1216 = 2 + N("Vice-Presidente"),
        72,
        IF($B1216 = 3 + N("Secretária bilíngue"),
            13,
            RANDBETWEEN(5,COUNT(#REF!) + 1)
        )
    )
)</f>
        <v>#NUM!</v>
      </c>
      <c r="E1216" s="7" t="e">
        <f ca="1">VLOOKUP($D1216,#REF!,2,FALSE)</f>
        <v>#NUM!</v>
      </c>
      <c r="F1216" s="7" t="e">
        <f ca="1" xml:space="preserve">
IF($B1216 = 1,
    0,
    RANDBETWEEN(5,COUNT(#REF!) + 1)
)</f>
        <v>#NUM!</v>
      </c>
      <c r="G1216" s="7" t="e">
        <f ca="1" xml:space="preserve">
IF($B1216 = 1 + N("Presidente"),
    "de Orléans e Bragança",
    VLOOKUP($F1216,#REF!,2,FALSE) &amp; " " &amp; VLOOKUP(RANDBETWEEN(5,COUNT(#REF!) + 1),#REF!,2,FALSE)
)</f>
        <v>#NUM!</v>
      </c>
      <c r="H1216" s="7" t="s">
        <v>1312</v>
      </c>
      <c r="I1216" s="7" t="s">
        <v>5</v>
      </c>
      <c r="J1216" s="8">
        <f ca="1" xml:space="preserve">
IF($O1216 = 5 + N("CEO"),
    TODAY() - 16340,
    IF($O1216 = 8 + N("Secretary"),
        RANDBETWEEN(TODAY() - 12418.5, TODAY()-6574.5),
        IF(OR($O1216 = 7, $O1216 = 14),
            RANDBETWEEN(TODAY() - 16071, TODAY() - 8766),
            IF(OR($O1216 = 13, $O1216 = 12, $O1216 = 11),
                RANDBETWEEN(TODAY() - 27393.75, TODAY() - 12783.75),
                RANDBETWEEN(TODAY() - 27393.75, TODAY()-10957.5)
            )
        )
    )
)</f>
        <v>29012</v>
      </c>
      <c r="K1216" s="6">
        <f ca="1" xml:space="preserve">
IF(OR($O1216 = 5, $O1216 = 6) + N("Se for presidente ou vice-presidente"),
    10 + N("Doutor"),
    IF($O1216 = 7 + N("Se for diretor"),
        RANDBETWEEN(8,10) + N("Graduate school or Master’s degree or Doctorate"),
        IF($O1216 = 14 + N("If a manager"),
            RANDBETWEEN(7,9),
            IF(OR($O1216 = 13, $O1216 = 12, $O1216 = 11) + N("If coordinator or specialist or analyst"),
                RANDBETWEEN(7,8),
                7
            )
        )
    )
)</f>
        <v>8</v>
      </c>
      <c r="L1216" s="8" t="str">
        <f ca="1">VLOOKUP($K1216,Education!$A:$B,2,FALSE)</f>
        <v>Graduate school</v>
      </c>
      <c r="M1216" s="7" t="e">
        <f ca="1" xml:space="preserve">
  IF(OR($O1216 = 5, $O1216 = 6, $O1216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6" s="7" t="e">
        <f ca="1">VLOOKUP($M1216,Department!$A:$B,2,FALSE)</f>
        <v>#NUM!</v>
      </c>
      <c r="O1216" s="6">
        <f t="shared" ca="1" si="18"/>
        <v>11</v>
      </c>
      <c r="P1216" s="7" t="str">
        <f ca="1">VLOOKUP($O1216,Role!$A:$B,2,FALSE)</f>
        <v>Analyst</v>
      </c>
      <c r="Q1216" s="6">
        <f ca="1" xml:space="preserve">
IF($O1216 = 11 + N("Analyst"),
    RANDBETWEEN(5, 7) + N("Jr, Pleno, Sr"),
    ""
)</f>
        <v>5</v>
      </c>
      <c r="R1216" s="7" t="e">
        <f ca="1" xml:space="preserve">
IF($Q1216 &lt;&gt; "",
    VLOOKUP($Q1216,Level!$A:$B,2,FALSE),
    ""
)</f>
        <v>#N/A</v>
      </c>
      <c r="S1216" s="1" t="e">
        <f ca="1" xml:space="preserve">
IF($O1216 = 5 + N("Presidente"),
    27000,
    IF($O1216 = 6 + N("Vice-presidente"),
        23000,
        IF(OR($O1216 = 8, $O1216= 13, $O1216 = 12) + N("Secretária bilíngue ou coordenador ou especialista"),
            8000,
            IF($O1216 = 7 + N("Diretor"),
                15000,
                IF($O1216 = 14 + N("Gerente"),
                    12000,
                    IF($O1216 = 9 + N("Estagiário"),
                        705,
                        IF($O1216 = 10 + N("Trainee"),
                            805,
                            IF($O1216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IF($K1216 = 7,
  500,
  IF($K1216 = 8,
    1000,
    IF($K1216 = 9,
      1500,
      IF($K1216 = 10,
        2000,
        0
      )
    )
  )
)
+
N("Adicional no salário por área")
+
IF($M1216 = 14 + N("Tecnologia da Informação"),
  120,
  IF($M1216 = 16 + N("Vendas"),
    110,
    IF($M1216 = 15 + N("Jurídico"),
      100,
      IF(OR($M1216 = 8, $M1216 = 9, $M1216 = 11) + N("Recursos humanos ou comercial ou comunicação e marketing"),
        80,
        0
      )
    )
  )
)
+
N("Adicionando pegadinha")
+
IF(AND($M1216 = 16, $K1216 = 9, $O1216 = 11, $Q1216 = 5) + N("Se for de vendas, com mestrado, analista sênior"),
  IF(#REF! = 5,
    100,
    0
  )
  +
  IF($I1216 = "M",
    200,
    0
  ),
  0
)</f>
        <v>#NUM!</v>
      </c>
    </row>
    <row r="1217" spans="1:19" ht="14.25" customHeight="1" x14ac:dyDescent="0.2">
      <c r="A1217" s="7" t="s">
        <v>94</v>
      </c>
      <c r="B1217" s="5">
        <f>ROW()</f>
        <v>1217</v>
      </c>
      <c r="C1217" s="6" t="b">
        <v>1</v>
      </c>
      <c r="D1217" s="7" t="e">
        <f ca="1">IF($B1217 = 1 + N("Presidente"),
    127,
    IF($B1217 = 2 + N("Vice-Presidente"),
        72,
        IF($B1217 = 3 + N("Secretária bilíngue"),
            13,
            RANDBETWEEN(5,COUNT(#REF!) + 1)
        )
    )
)</f>
        <v>#NUM!</v>
      </c>
      <c r="E1217" s="7" t="e">
        <f ca="1">VLOOKUP($D1217,#REF!,2,FALSE)</f>
        <v>#NUM!</v>
      </c>
      <c r="F1217" s="7" t="e">
        <f ca="1" xml:space="preserve">
IF($B1217 = 1,
    0,
    RANDBETWEEN(5,COUNT(#REF!) + 1)
)</f>
        <v>#NUM!</v>
      </c>
      <c r="G1217" s="7" t="e">
        <f ca="1" xml:space="preserve">
IF($B1217 = 1 + N("Presidente"),
    "de Orléans e Bragança",
    VLOOKUP($F1217,#REF!,2,FALSE) &amp; " " &amp; VLOOKUP(RANDBETWEEN(5,COUNT(#REF!) + 1),#REF!,2,FALSE)
)</f>
        <v>#NUM!</v>
      </c>
      <c r="H1217" s="7" t="s">
        <v>1313</v>
      </c>
      <c r="I1217" s="7" t="s">
        <v>5</v>
      </c>
      <c r="J1217" s="8">
        <f ca="1" xml:space="preserve">
IF($O1217 = 5 + N("CEO"),
    TODAY() - 16340,
    IF($O1217 = 8 + N("Secretary"),
        RANDBETWEEN(TODAY() - 12418.5, TODAY()-6574.5),
        IF(OR($O1217 = 7, $O1217 = 14),
            RANDBETWEEN(TODAY() - 16071, TODAY() - 8766),
            IF(OR($O1217 = 13, $O1217 = 12, $O1217 = 11),
                RANDBETWEEN(TODAY() - 27393.75, TODAY() - 12783.75),
                RANDBETWEEN(TODAY() - 27393.75, TODAY()-10957.5)
            )
        )
    )
)</f>
        <v>17634</v>
      </c>
      <c r="K1217" s="6">
        <f ca="1" xml:space="preserve">
IF(OR($O1217 = 5, $O1217 = 6) + N("Se for presidente ou vice-presidente"),
    10 + N("Doutor"),
    IF($O1217 = 7 + N("Se for diretor"),
        RANDBETWEEN(8,10) + N("Graduate school or Master’s degree or Doctorate"),
        IF($O1217 = 14 + N("If a manager"),
            RANDBETWEEN(7,9),
            IF(OR($O1217 = 13, $O1217 = 12, $O1217 = 11) + N("If coordinator or specialist or analyst"),
                RANDBETWEEN(7,8),
                7
            )
        )
    )
)</f>
        <v>7</v>
      </c>
      <c r="L1217" s="8" t="str">
        <f ca="1">VLOOKUP($K1217,Education!$A:$B,2,FALSE)</f>
        <v>Undergraduate degree</v>
      </c>
      <c r="M1217" s="7" t="e">
        <f ca="1" xml:space="preserve">
  IF(OR($O1217 = 5, $O1217 = 6, $O1217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7" s="7" t="e">
        <f ca="1">VLOOKUP($M1217,Department!$A:$B,2,FALSE)</f>
        <v>#NUM!</v>
      </c>
      <c r="O1217" s="6">
        <f t="shared" ca="1" si="18"/>
        <v>10</v>
      </c>
      <c r="P1217" s="7" t="str">
        <f ca="1">VLOOKUP($O1217,Role!$A:$B,2,FALSE)</f>
        <v>Trainee</v>
      </c>
      <c r="Q1217" s="6" t="str">
        <f ca="1" xml:space="preserve">
IF($O1217 = 11 + N("Analyst"),
    RANDBETWEEN(5, 7) + N("Jr, Pleno, Sr"),
    ""
)</f>
        <v/>
      </c>
      <c r="R1217" s="7" t="str">
        <f ca="1" xml:space="preserve">
IF($Q1217 &lt;&gt; "",
    VLOOKUP($Q1217,Level!$A:$B,2,FALSE),
    ""
)</f>
        <v/>
      </c>
      <c r="S1217" s="1" t="e">
        <f ca="1" xml:space="preserve">
IF($O1217 = 5 + N("Presidente"),
    27000,
    IF($O1217 = 6 + N("Vice-presidente"),
        23000,
        IF(OR($O1217 = 8, $O1217= 13, $O1217 = 12) + N("Secretária bilíngue ou coordenador ou especialista"),
            8000,
            IF($O1217 = 7 + N("Diretor"),
                15000,
                IF($O1217 = 14 + N("Gerente"),
                    12000,
                    IF($O1217 = 9 + N("Estagiário"),
                        705,
                        IF($O1217 = 10 + N("Trainee"),
                            805,
                            IF($O1217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IF($K1217 = 7,
  500,
  IF($K1217 = 8,
    1000,
    IF($K1217 = 9,
      1500,
      IF($K1217 = 10,
        2000,
        0
      )
    )
  )
)
+
N("Adicional no salário por área")
+
IF($M1217 = 14 + N("Tecnologia da Informação"),
  120,
  IF($M1217 = 16 + N("Vendas"),
    110,
    IF($M1217 = 15 + N("Jurídico"),
      100,
      IF(OR($M1217 = 8, $M1217 = 9, $M1217 = 11) + N("Recursos humanos ou comercial ou comunicação e marketing"),
        80,
        0
      )
    )
  )
)
+
N("Adicionando pegadinha")
+
IF(AND($M1217 = 16, $K1217 = 9, $O1217 = 11, $Q1217 = 5) + N("Se for de vendas, com mestrado, analista sênior"),
  IF(#REF! = 5,
    100,
    0
  )
  +
  IF($I1217 = "M",
    200,
    0
  ),
  0
)</f>
        <v>#NUM!</v>
      </c>
    </row>
    <row r="1218" spans="1:19" ht="14.25" customHeight="1" x14ac:dyDescent="0.2">
      <c r="A1218" s="7" t="s">
        <v>94</v>
      </c>
      <c r="B1218" s="5">
        <f>ROW()</f>
        <v>1218</v>
      </c>
      <c r="C1218" s="6" t="b">
        <v>1</v>
      </c>
      <c r="D1218" s="7" t="e">
        <f ca="1">IF($B1218 = 1 + N("Presidente"),
    127,
    IF($B1218 = 2 + N("Vice-Presidente"),
        72,
        IF($B1218 = 3 + N("Secretária bilíngue"),
            13,
            RANDBETWEEN(5,COUNT(#REF!) + 1)
        )
    )
)</f>
        <v>#NUM!</v>
      </c>
      <c r="E1218" s="7" t="e">
        <f ca="1">VLOOKUP($D1218,#REF!,2,FALSE)</f>
        <v>#NUM!</v>
      </c>
      <c r="F1218" s="7" t="e">
        <f ca="1" xml:space="preserve">
IF($B1218 = 1,
    0,
    RANDBETWEEN(5,COUNT(#REF!) + 1)
)</f>
        <v>#NUM!</v>
      </c>
      <c r="G1218" s="7" t="e">
        <f ca="1" xml:space="preserve">
IF($B1218 = 1 + N("Presidente"),
    "de Orléans e Bragança",
    VLOOKUP($F1218,#REF!,2,FALSE) &amp; " " &amp; VLOOKUP(RANDBETWEEN(5,COUNT(#REF!) + 1),#REF!,2,FALSE)
)</f>
        <v>#NUM!</v>
      </c>
      <c r="H1218" s="7" t="s">
        <v>1314</v>
      </c>
      <c r="I1218" s="7" t="s">
        <v>5</v>
      </c>
      <c r="J1218" s="8">
        <f ca="1" xml:space="preserve">
IF($O1218 = 5 + N("CEO"),
    TODAY() - 16340,
    IF($O1218 = 8 + N("Secretary"),
        RANDBETWEEN(TODAY() - 12418.5, TODAY()-6574.5),
        IF(OR($O1218 = 7, $O1218 = 14),
            RANDBETWEEN(TODAY() - 16071, TODAY() - 8766),
            IF(OR($O1218 = 13, $O1218 = 12, $O1218 = 11),
                RANDBETWEEN(TODAY() - 27393.75, TODAY() - 12783.75),
                RANDBETWEEN(TODAY() - 27393.75, TODAY()-10957.5)
            )
        )
    )
)</f>
        <v>22880</v>
      </c>
      <c r="K1218" s="6">
        <f ca="1" xml:space="preserve">
IF(OR($O1218 = 5, $O1218 = 6) + N("Se for presidente ou vice-presidente"),
    10 + N("Doutor"),
    IF($O1218 = 7 + N("Se for diretor"),
        RANDBETWEEN(8,10) + N("Graduate school or Master’s degree or Doctorate"),
        IF($O1218 = 14 + N("If a manager"),
            RANDBETWEEN(7,9),
            IF(OR($O1218 = 13, $O1218 = 12, $O1218 = 11) + N("If coordinator or specialist or analyst"),
                RANDBETWEEN(7,8),
                7
            )
        )
    )
)</f>
        <v>7</v>
      </c>
      <c r="L1218" s="8" t="str">
        <f ca="1">VLOOKUP($K1218,Education!$A:$B,2,FALSE)</f>
        <v>Undergraduate degree</v>
      </c>
      <c r="M1218" s="7" t="e">
        <f ca="1" xml:space="preserve">
  IF(OR($O1218 = 5, $O1218 = 6, $O1218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8" s="7" t="e">
        <f ca="1">VLOOKUP($M1218,Department!$A:$B,2,FALSE)</f>
        <v>#NUM!</v>
      </c>
      <c r="O1218" s="6">
        <f t="shared" ca="1" si="18"/>
        <v>11</v>
      </c>
      <c r="P1218" s="7" t="str">
        <f ca="1">VLOOKUP($O1218,Role!$A:$B,2,FALSE)</f>
        <v>Analyst</v>
      </c>
      <c r="Q1218" s="6">
        <f ca="1" xml:space="preserve">
IF($O1218 = 11 + N("Analyst"),
    RANDBETWEEN(5, 7) + N("Jr, Pleno, Sr"),
    ""
)</f>
        <v>5</v>
      </c>
      <c r="R1218" s="7" t="e">
        <f ca="1" xml:space="preserve">
IF($Q1218 &lt;&gt; "",
    VLOOKUP($Q1218,Level!$A:$B,2,FALSE),
    ""
)</f>
        <v>#N/A</v>
      </c>
      <c r="S1218" s="1" t="e">
        <f ca="1" xml:space="preserve">
IF($O1218 = 5 + N("Presidente"),
    27000,
    IF($O1218 = 6 + N("Vice-presidente"),
        23000,
        IF(OR($O1218 = 8, $O1218= 13, $O1218 = 12) + N("Secretária bilíngue ou coordenador ou especialista"),
            8000,
            IF($O1218 = 7 + N("Diretor"),
                15000,
                IF($O1218 = 14 + N("Gerente"),
                    12000,
                    IF($O1218 = 9 + N("Estagiário"),
                        705,
                        IF($O1218 = 10 + N("Trainee"),
                            805,
                            IF($O1218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IF($K1218 = 7,
  500,
  IF($K1218 = 8,
    1000,
    IF($K1218 = 9,
      1500,
      IF($K1218 = 10,
        2000,
        0
      )
    )
  )
)
+
N("Adicional no salário por área")
+
IF($M1218 = 14 + N("Tecnologia da Informação"),
  120,
  IF($M1218 = 16 + N("Vendas"),
    110,
    IF($M1218 = 15 + N("Jurídico"),
      100,
      IF(OR($M1218 = 8, $M1218 = 9, $M1218 = 11) + N("Recursos humanos ou comercial ou comunicação e marketing"),
        80,
        0
      )
    )
  )
)
+
N("Adicionando pegadinha")
+
IF(AND($M1218 = 16, $K1218 = 9, $O1218 = 11, $Q1218 = 5) + N("Se for de vendas, com mestrado, analista sênior"),
  IF(#REF! = 5,
    100,
    0
  )
  +
  IF($I1218 = "M",
    200,
    0
  ),
  0
)</f>
        <v>#NUM!</v>
      </c>
    </row>
    <row r="1219" spans="1:19" ht="14.25" customHeight="1" x14ac:dyDescent="0.2">
      <c r="A1219" s="7" t="s">
        <v>94</v>
      </c>
      <c r="B1219" s="5">
        <f>ROW()</f>
        <v>1219</v>
      </c>
      <c r="C1219" s="6" t="b">
        <v>1</v>
      </c>
      <c r="D1219" s="7" t="e">
        <f ca="1">IF($B1219 = 1 + N("Presidente"),
    127,
    IF($B1219 = 2 + N("Vice-Presidente"),
        72,
        IF($B1219 = 3 + N("Secretária bilíngue"),
            13,
            RANDBETWEEN(5,COUNT(#REF!) + 1)
        )
    )
)</f>
        <v>#NUM!</v>
      </c>
      <c r="E1219" s="7" t="e">
        <f ca="1">VLOOKUP($D1219,#REF!,2,FALSE)</f>
        <v>#NUM!</v>
      </c>
      <c r="F1219" s="7" t="e">
        <f ca="1" xml:space="preserve">
IF($B1219 = 1,
    0,
    RANDBETWEEN(5,COUNT(#REF!) + 1)
)</f>
        <v>#NUM!</v>
      </c>
      <c r="G1219" s="7" t="e">
        <f ca="1" xml:space="preserve">
IF($B1219 = 1 + N("Presidente"),
    "de Orléans e Bragança",
    VLOOKUP($F1219,#REF!,2,FALSE) &amp; " " &amp; VLOOKUP(RANDBETWEEN(5,COUNT(#REF!) + 1),#REF!,2,FALSE)
)</f>
        <v>#NUM!</v>
      </c>
      <c r="H1219" s="7" t="s">
        <v>1315</v>
      </c>
      <c r="I1219" s="7" t="s">
        <v>6</v>
      </c>
      <c r="J1219" s="8">
        <f ca="1" xml:space="preserve">
IF($O1219 = 5 + N("CEO"),
    TODAY() - 16340,
    IF($O1219 = 8 + N("Secretary"),
        RANDBETWEEN(TODAY() - 12418.5, TODAY()-6574.5),
        IF(OR($O1219 = 7, $O1219 = 14),
            RANDBETWEEN(TODAY() - 16071, TODAY() - 8766),
            IF(OR($O1219 = 13, $O1219 = 12, $O1219 = 11),
                RANDBETWEEN(TODAY() - 27393.75, TODAY() - 12783.75),
                RANDBETWEEN(TODAY() - 27393.75, TODAY()-10957.5)
            )
        )
    )
)</f>
        <v>28953</v>
      </c>
      <c r="K1219" s="6">
        <f ca="1" xml:space="preserve">
IF(OR($O1219 = 5, $O1219 = 6) + N("Se for presidente ou vice-presidente"),
    10 + N("Doutor"),
    IF($O1219 = 7 + N("Se for diretor"),
        RANDBETWEEN(8,10) + N("Graduate school or Master’s degree or Doctorate"),
        IF($O1219 = 14 + N("If a manager"),
            RANDBETWEEN(7,9),
            IF(OR($O1219 = 13, $O1219 = 12, $O1219 = 11) + N("If coordinator or specialist or analyst"),
                RANDBETWEEN(7,8),
                7
            )
        )
    )
)</f>
        <v>7</v>
      </c>
      <c r="L1219" s="8" t="str">
        <f ca="1">VLOOKUP($K1219,Education!$A:$B,2,FALSE)</f>
        <v>Undergraduate degree</v>
      </c>
      <c r="M1219" s="7" t="e">
        <f ca="1" xml:space="preserve">
  IF(OR($O1219 = 5, $O1219 = 6, $O1219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19" s="7" t="e">
        <f ca="1">VLOOKUP($M1219,Department!$A:$B,2,FALSE)</f>
        <v>#NUM!</v>
      </c>
      <c r="O1219" s="6">
        <f t="shared" ref="O1219:O1282" ca="1" si="19" xml:space="preserve">
IF($B1219 = 1 + N("Se matrícula for 1"),
  5 + N("Presidente"),
  IF($B1219 = 2 + N("Se matrícula for 2"),
    6 + N("Vice-presidente"),
    IF($B1219 = 3 + N("Se matrícula for 3"),
      8 + N("Secretária bilíngue"),
      IF(AND($B1219 &gt;= 4, $B1219 &lt;=14),
        7 + N("Diretor"),
        IF(AND($B1219 &gt;= 15, $B1219 &lt;= 25),
          14 + N("Manager"),
          IF(AND($B1219 &gt;= 26, $B1219 &lt;= 36),
            13 + N("Coordinador"),
            IF(AND($B1219 &gt;= 37, $B1219 &lt;= 47),
              12 + N("Especialista"),
                IF(MOD($B1219,2) = 0,
                  11 + N("Analista"),
                  RANDBETWEEN(9,10) + N("Estagiário ou Trainee")
                )
            )
          )
        )
      )
    )
  )
)</f>
        <v>10</v>
      </c>
      <c r="P1219" s="7" t="str">
        <f ca="1">VLOOKUP($O1219,Role!$A:$B,2,FALSE)</f>
        <v>Trainee</v>
      </c>
      <c r="Q1219" s="6" t="str">
        <f ca="1" xml:space="preserve">
IF($O1219 = 11 + N("Analyst"),
    RANDBETWEEN(5, 7) + N("Jr, Pleno, Sr"),
    ""
)</f>
        <v/>
      </c>
      <c r="R1219" s="7" t="str">
        <f ca="1" xml:space="preserve">
IF($Q1219 &lt;&gt; "",
    VLOOKUP($Q1219,Level!$A:$B,2,FALSE),
    ""
)</f>
        <v/>
      </c>
      <c r="S1219" s="1" t="e">
        <f ca="1" xml:space="preserve">
IF($O1219 = 5 + N("Presidente"),
    27000,
    IF($O1219 = 6 + N("Vice-presidente"),
        23000,
        IF(OR($O1219 = 8, $O1219= 13, $O1219 = 12) + N("Secretária bilíngue ou coordenador ou especialista"),
            8000,
            IF($O1219 = 7 + N("Diretor"),
                15000,
                IF($O1219 = 14 + N("Gerente"),
                    12000,
                    IF($O1219 = 9 + N("Estagiário"),
                        705,
                        IF($O1219 = 10 + N("Trainee"),
                            805,
                            IF($O1219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IF($K1219 = 7,
  500,
  IF($K1219 = 8,
    1000,
    IF($K1219 = 9,
      1500,
      IF($K1219 = 10,
        2000,
        0
      )
    )
  )
)
+
N("Adicional no salário por área")
+
IF($M1219 = 14 + N("Tecnologia da Informação"),
  120,
  IF($M1219 = 16 + N("Vendas"),
    110,
    IF($M1219 = 15 + N("Jurídico"),
      100,
      IF(OR($M1219 = 8, $M1219 = 9, $M1219 = 11) + N("Recursos humanos ou comercial ou comunicação e marketing"),
        80,
        0
      )
    )
  )
)
+
N("Adicionando pegadinha")
+
IF(AND($M1219 = 16, $K1219 = 9, $O1219 = 11, $Q1219 = 5) + N("Se for de vendas, com mestrado, analista sênior"),
  IF(#REF! = 5,
    100,
    0
  )
  +
  IF($I1219 = "M",
    200,
    0
  ),
  0
)</f>
        <v>#NUM!</v>
      </c>
    </row>
    <row r="1220" spans="1:19" ht="14.25" customHeight="1" x14ac:dyDescent="0.2">
      <c r="A1220" s="7" t="s">
        <v>94</v>
      </c>
      <c r="B1220" s="5">
        <f>ROW()</f>
        <v>1220</v>
      </c>
      <c r="C1220" s="6" t="b">
        <v>1</v>
      </c>
      <c r="D1220" s="7" t="e">
        <f ca="1">IF($B1220 = 1 + N("Presidente"),
    127,
    IF($B1220 = 2 + N("Vice-Presidente"),
        72,
        IF($B1220 = 3 + N("Secretária bilíngue"),
            13,
            RANDBETWEEN(5,COUNT(#REF!) + 1)
        )
    )
)</f>
        <v>#NUM!</v>
      </c>
      <c r="E1220" s="7" t="e">
        <f ca="1">VLOOKUP($D1220,#REF!,2,FALSE)</f>
        <v>#NUM!</v>
      </c>
      <c r="F1220" s="7" t="e">
        <f ca="1" xml:space="preserve">
IF($B1220 = 1,
    0,
    RANDBETWEEN(5,COUNT(#REF!) + 1)
)</f>
        <v>#NUM!</v>
      </c>
      <c r="G1220" s="7" t="e">
        <f ca="1" xml:space="preserve">
IF($B1220 = 1 + N("Presidente"),
    "de Orléans e Bragança",
    VLOOKUP($F1220,#REF!,2,FALSE) &amp; " " &amp; VLOOKUP(RANDBETWEEN(5,COUNT(#REF!) + 1),#REF!,2,FALSE)
)</f>
        <v>#NUM!</v>
      </c>
      <c r="H1220" s="7" t="s">
        <v>1316</v>
      </c>
      <c r="I1220" s="7" t="s">
        <v>6</v>
      </c>
      <c r="J1220" s="8">
        <f ca="1" xml:space="preserve">
IF($O1220 = 5 + N("CEO"),
    TODAY() - 16340,
    IF($O1220 = 8 + N("Secretary"),
        RANDBETWEEN(TODAY() - 12418.5, TODAY()-6574.5),
        IF(OR($O1220 = 7, $O1220 = 14),
            RANDBETWEEN(TODAY() - 16071, TODAY() - 8766),
            IF(OR($O1220 = 13, $O1220 = 12, $O1220 = 11),
                RANDBETWEEN(TODAY() - 27393.75, TODAY() - 12783.75),
                RANDBETWEEN(TODAY() - 27393.75, TODAY()-10957.5)
            )
        )
    )
)</f>
        <v>24214</v>
      </c>
      <c r="K1220" s="6">
        <f ca="1" xml:space="preserve">
IF(OR($O1220 = 5, $O1220 = 6) + N("Se for presidente ou vice-presidente"),
    10 + N("Doutor"),
    IF($O1220 = 7 + N("Se for diretor"),
        RANDBETWEEN(8,10) + N("Graduate school or Master’s degree or Doctorate"),
        IF($O1220 = 14 + N("If a manager"),
            RANDBETWEEN(7,9),
            IF(OR($O1220 = 13, $O1220 = 12, $O1220 = 11) + N("If coordinator or specialist or analyst"),
                RANDBETWEEN(7,8),
                7
            )
        )
    )
)</f>
        <v>7</v>
      </c>
      <c r="L1220" s="8" t="str">
        <f ca="1">VLOOKUP($K1220,Education!$A:$B,2,FALSE)</f>
        <v>Undergraduate degree</v>
      </c>
      <c r="M1220" s="7" t="e">
        <f ca="1" xml:space="preserve">
  IF(OR($O1220 = 5, $O1220 = 6, $O1220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0" s="7" t="e">
        <f ca="1">VLOOKUP($M1220,Department!$A:$B,2,FALSE)</f>
        <v>#NUM!</v>
      </c>
      <c r="O1220" s="6">
        <f t="shared" ca="1" si="19"/>
        <v>11</v>
      </c>
      <c r="P1220" s="7" t="str">
        <f ca="1">VLOOKUP($O1220,Role!$A:$B,2,FALSE)</f>
        <v>Analyst</v>
      </c>
      <c r="Q1220" s="6">
        <f ca="1" xml:space="preserve">
IF($O1220 = 11 + N("Analyst"),
    RANDBETWEEN(5, 7) + N("Jr, Pleno, Sr"),
    ""
)</f>
        <v>5</v>
      </c>
      <c r="R1220" s="7" t="e">
        <f ca="1" xml:space="preserve">
IF($Q1220 &lt;&gt; "",
    VLOOKUP($Q1220,Level!$A:$B,2,FALSE),
    ""
)</f>
        <v>#N/A</v>
      </c>
      <c r="S1220" s="1" t="e">
        <f ca="1" xml:space="preserve">
IF($O1220 = 5 + N("Presidente"),
    27000,
    IF($O1220 = 6 + N("Vice-presidente"),
        23000,
        IF(OR($O1220 = 8, $O1220= 13, $O1220 = 12) + N("Secretária bilíngue ou coordenador ou especialista"),
            8000,
            IF($O1220 = 7 + N("Diretor"),
                15000,
                IF($O1220 = 14 + N("Gerente"),
                    12000,
                    IF($O1220 = 9 + N("Estagiário"),
                        705,
                        IF($O1220 = 10 + N("Trainee"),
                            805,
                            IF($O1220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IF($K1220 = 7,
  500,
  IF($K1220 = 8,
    1000,
    IF($K1220 = 9,
      1500,
      IF($K1220 = 10,
        2000,
        0
      )
    )
  )
)
+
N("Adicional no salário por área")
+
IF($M1220 = 14 + N("Tecnologia da Informação"),
  120,
  IF($M1220 = 16 + N("Vendas"),
    110,
    IF($M1220 = 15 + N("Jurídico"),
      100,
      IF(OR($M1220 = 8, $M1220 = 9, $M1220 = 11) + N("Recursos humanos ou comercial ou comunicação e marketing"),
        80,
        0
      )
    )
  )
)
+
N("Adicionando pegadinha")
+
IF(AND($M1220 = 16, $K1220 = 9, $O1220 = 11, $Q1220 = 5) + N("Se for de vendas, com mestrado, analista sênior"),
  IF(#REF! = 5,
    100,
    0
  )
  +
  IF($I1220 = "M",
    200,
    0
  ),
  0
)</f>
        <v>#NUM!</v>
      </c>
    </row>
    <row r="1221" spans="1:19" ht="14.25" customHeight="1" x14ac:dyDescent="0.2">
      <c r="A1221" s="7" t="s">
        <v>94</v>
      </c>
      <c r="B1221" s="5">
        <f>ROW()</f>
        <v>1221</v>
      </c>
      <c r="C1221" s="6" t="b">
        <v>1</v>
      </c>
      <c r="D1221" s="7" t="e">
        <f ca="1">IF($B1221 = 1 + N("Presidente"),
    127,
    IF($B1221 = 2 + N("Vice-Presidente"),
        72,
        IF($B1221 = 3 + N("Secretária bilíngue"),
            13,
            RANDBETWEEN(5,COUNT(#REF!) + 1)
        )
    )
)</f>
        <v>#NUM!</v>
      </c>
      <c r="E1221" s="7" t="e">
        <f ca="1">VLOOKUP($D1221,#REF!,2,FALSE)</f>
        <v>#NUM!</v>
      </c>
      <c r="F1221" s="7" t="e">
        <f ca="1" xml:space="preserve">
IF($B1221 = 1,
    0,
    RANDBETWEEN(5,COUNT(#REF!) + 1)
)</f>
        <v>#NUM!</v>
      </c>
      <c r="G1221" s="7" t="e">
        <f ca="1" xml:space="preserve">
IF($B1221 = 1 + N("Presidente"),
    "de Orléans e Bragança",
    VLOOKUP($F1221,#REF!,2,FALSE) &amp; " " &amp; VLOOKUP(RANDBETWEEN(5,COUNT(#REF!) + 1),#REF!,2,FALSE)
)</f>
        <v>#NUM!</v>
      </c>
      <c r="H1221" s="7" t="s">
        <v>1317</v>
      </c>
      <c r="I1221" s="7" t="s">
        <v>5</v>
      </c>
      <c r="J1221" s="8">
        <f ca="1" xml:space="preserve">
IF($O1221 = 5 + N("CEO"),
    TODAY() - 16340,
    IF($O1221 = 8 + N("Secretary"),
        RANDBETWEEN(TODAY() - 12418.5, TODAY()-6574.5),
        IF(OR($O1221 = 7, $O1221 = 14),
            RANDBETWEEN(TODAY() - 16071, TODAY() - 8766),
            IF(OR($O1221 = 13, $O1221 = 12, $O1221 = 11),
                RANDBETWEEN(TODAY() - 27393.75, TODAY() - 12783.75),
                RANDBETWEEN(TODAY() - 27393.75, TODAY()-10957.5)
            )
        )
    )
)</f>
        <v>25570</v>
      </c>
      <c r="K1221" s="6">
        <f ca="1" xml:space="preserve">
IF(OR($O1221 = 5, $O1221 = 6) + N("Se for presidente ou vice-presidente"),
    10 + N("Doutor"),
    IF($O1221 = 7 + N("Se for diretor"),
        RANDBETWEEN(8,10) + N("Graduate school or Master’s degree or Doctorate"),
        IF($O1221 = 14 + N("If a manager"),
            RANDBETWEEN(7,9),
            IF(OR($O1221 = 13, $O1221 = 12, $O1221 = 11) + N("If coordinator or specialist or analyst"),
                RANDBETWEEN(7,8),
                7
            )
        )
    )
)</f>
        <v>7</v>
      </c>
      <c r="L1221" s="8" t="str">
        <f ca="1">VLOOKUP($K1221,Education!$A:$B,2,FALSE)</f>
        <v>Undergraduate degree</v>
      </c>
      <c r="M1221" s="7" t="e">
        <f ca="1" xml:space="preserve">
  IF(OR($O1221 = 5, $O1221 = 6, $O1221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1" s="7" t="e">
        <f ca="1">VLOOKUP($M1221,Department!$A:$B,2,FALSE)</f>
        <v>#NUM!</v>
      </c>
      <c r="O1221" s="6">
        <f t="shared" ca="1" si="19"/>
        <v>10</v>
      </c>
      <c r="P1221" s="7" t="str">
        <f ca="1">VLOOKUP($O1221,Role!$A:$B,2,FALSE)</f>
        <v>Trainee</v>
      </c>
      <c r="Q1221" s="6" t="str">
        <f ca="1" xml:space="preserve">
IF($O1221 = 11 + N("Analyst"),
    RANDBETWEEN(5, 7) + N("Jr, Pleno, Sr"),
    ""
)</f>
        <v/>
      </c>
      <c r="R1221" s="7" t="str">
        <f ca="1" xml:space="preserve">
IF($Q1221 &lt;&gt; "",
    VLOOKUP($Q1221,Level!$A:$B,2,FALSE),
    ""
)</f>
        <v/>
      </c>
      <c r="S1221" s="1" t="e">
        <f ca="1" xml:space="preserve">
IF($O1221 = 5 + N("Presidente"),
    27000,
    IF($O1221 = 6 + N("Vice-presidente"),
        23000,
        IF(OR($O1221 = 8, $O1221= 13, $O1221 = 12) + N("Secretária bilíngue ou coordenador ou especialista"),
            8000,
            IF($O1221 = 7 + N("Diretor"),
                15000,
                IF($O1221 = 14 + N("Gerente"),
                    12000,
                    IF($O1221 = 9 + N("Estagiário"),
                        705,
                        IF($O1221 = 10 + N("Trainee"),
                            805,
                            IF($O1221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IF($K1221 = 7,
  500,
  IF($K1221 = 8,
    1000,
    IF($K1221 = 9,
      1500,
      IF($K1221 = 10,
        2000,
        0
      )
    )
  )
)
+
N("Adicional no salário por área")
+
IF($M1221 = 14 + N("Tecnologia da Informação"),
  120,
  IF($M1221 = 16 + N("Vendas"),
    110,
    IF($M1221 = 15 + N("Jurídico"),
      100,
      IF(OR($M1221 = 8, $M1221 = 9, $M1221 = 11) + N("Recursos humanos ou comercial ou comunicação e marketing"),
        80,
        0
      )
    )
  )
)
+
N("Adicionando pegadinha")
+
IF(AND($M1221 = 16, $K1221 = 9, $O1221 = 11, $Q1221 = 5) + N("Se for de vendas, com mestrado, analista sênior"),
  IF(#REF! = 5,
    100,
    0
  )
  +
  IF($I1221 = "M",
    200,
    0
  ),
  0
)</f>
        <v>#NUM!</v>
      </c>
    </row>
    <row r="1222" spans="1:19" ht="14.25" customHeight="1" x14ac:dyDescent="0.2">
      <c r="A1222" s="7" t="s">
        <v>94</v>
      </c>
      <c r="B1222" s="5">
        <f>ROW()</f>
        <v>1222</v>
      </c>
      <c r="C1222" s="6" t="b">
        <v>1</v>
      </c>
      <c r="D1222" s="7" t="e">
        <f ca="1">IF($B1222 = 1 + N("Presidente"),
    127,
    IF($B1222 = 2 + N("Vice-Presidente"),
        72,
        IF($B1222 = 3 + N("Secretária bilíngue"),
            13,
            RANDBETWEEN(5,COUNT(#REF!) + 1)
        )
    )
)</f>
        <v>#NUM!</v>
      </c>
      <c r="E1222" s="7" t="e">
        <f ca="1">VLOOKUP($D1222,#REF!,2,FALSE)</f>
        <v>#NUM!</v>
      </c>
      <c r="F1222" s="7" t="e">
        <f ca="1" xml:space="preserve">
IF($B1222 = 1,
    0,
    RANDBETWEEN(5,COUNT(#REF!) + 1)
)</f>
        <v>#NUM!</v>
      </c>
      <c r="G1222" s="7" t="e">
        <f ca="1" xml:space="preserve">
IF($B1222 = 1 + N("Presidente"),
    "de Orléans e Bragança",
    VLOOKUP($F1222,#REF!,2,FALSE) &amp; " " &amp; VLOOKUP(RANDBETWEEN(5,COUNT(#REF!) + 1),#REF!,2,FALSE)
)</f>
        <v>#NUM!</v>
      </c>
      <c r="H1222" s="7" t="s">
        <v>1318</v>
      </c>
      <c r="I1222" s="7" t="s">
        <v>6</v>
      </c>
      <c r="J1222" s="8">
        <f ca="1" xml:space="preserve">
IF($O1222 = 5 + N("CEO"),
    TODAY() - 16340,
    IF($O1222 = 8 + N("Secretary"),
        RANDBETWEEN(TODAY() - 12418.5, TODAY()-6574.5),
        IF(OR($O1222 = 7, $O1222 = 14),
            RANDBETWEEN(TODAY() - 16071, TODAY() - 8766),
            IF(OR($O1222 = 13, $O1222 = 12, $O1222 = 11),
                RANDBETWEEN(TODAY() - 27393.75, TODAY() - 12783.75),
                RANDBETWEEN(TODAY() - 27393.75, TODAY()-10957.5)
            )
        )
    )
)</f>
        <v>27788</v>
      </c>
      <c r="K1222" s="6">
        <f ca="1" xml:space="preserve">
IF(OR($O1222 = 5, $O1222 = 6) + N("Se for presidente ou vice-presidente"),
    10 + N("Doutor"),
    IF($O1222 = 7 + N("Se for diretor"),
        RANDBETWEEN(8,10) + N("Graduate school or Master’s degree or Doctorate"),
        IF($O1222 = 14 + N("If a manager"),
            RANDBETWEEN(7,9),
            IF(OR($O1222 = 13, $O1222 = 12, $O1222 = 11) + N("If coordinator or specialist or analyst"),
                RANDBETWEEN(7,8),
                7
            )
        )
    )
)</f>
        <v>8</v>
      </c>
      <c r="L1222" s="8" t="str">
        <f ca="1">VLOOKUP($K1222,Education!$A:$B,2,FALSE)</f>
        <v>Graduate school</v>
      </c>
      <c r="M1222" s="7" t="e">
        <f ca="1" xml:space="preserve">
  IF(OR($O1222 = 5, $O1222 = 6, $O1222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2" s="7" t="e">
        <f ca="1">VLOOKUP($M1222,Department!$A:$B,2,FALSE)</f>
        <v>#NUM!</v>
      </c>
      <c r="O1222" s="6">
        <f t="shared" ca="1" si="19"/>
        <v>11</v>
      </c>
      <c r="P1222" s="7" t="str">
        <f ca="1">VLOOKUP($O1222,Role!$A:$B,2,FALSE)</f>
        <v>Analyst</v>
      </c>
      <c r="Q1222" s="6">
        <f ca="1" xml:space="preserve">
IF($O1222 = 11 + N("Analyst"),
    RANDBETWEEN(5, 7) + N("Jr, Pleno, Sr"),
    ""
)</f>
        <v>6</v>
      </c>
      <c r="R1222" s="7" t="e">
        <f ca="1" xml:space="preserve">
IF($Q1222 &lt;&gt; "",
    VLOOKUP($Q1222,Level!$A:$B,2,FALSE),
    ""
)</f>
        <v>#N/A</v>
      </c>
      <c r="S1222" s="1" t="e">
        <f ca="1" xml:space="preserve">
IF($O1222 = 5 + N("Presidente"),
    27000,
    IF($O1222 = 6 + N("Vice-presidente"),
        23000,
        IF(OR($O1222 = 8, $O1222= 13, $O1222 = 12) + N("Secretária bilíngue ou coordenador ou especialista"),
            8000,
            IF($O1222 = 7 + N("Diretor"),
                15000,
                IF($O1222 = 14 + N("Gerente"),
                    12000,
                    IF($O1222 = 9 + N("Estagiário"),
                        705,
                        IF($O1222 = 10 + N("Trainee"),
                            805,
                            IF($O1222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IF($K1222 = 7,
  500,
  IF($K1222 = 8,
    1000,
    IF($K1222 = 9,
      1500,
      IF($K1222 = 10,
        2000,
        0
      )
    )
  )
)
+
N("Adicional no salário por área")
+
IF($M1222 = 14 + N("Tecnologia da Informação"),
  120,
  IF($M1222 = 16 + N("Vendas"),
    110,
    IF($M1222 = 15 + N("Jurídico"),
      100,
      IF(OR($M1222 = 8, $M1222 = 9, $M1222 = 11) + N("Recursos humanos ou comercial ou comunicação e marketing"),
        80,
        0
      )
    )
  )
)
+
N("Adicionando pegadinha")
+
IF(AND($M1222 = 16, $K1222 = 9, $O1222 = 11, $Q1222 = 5) + N("Se for de vendas, com mestrado, analista sênior"),
  IF(#REF! = 5,
    100,
    0
  )
  +
  IF($I1222 = "M",
    200,
    0
  ),
  0
)</f>
        <v>#NUM!</v>
      </c>
    </row>
    <row r="1223" spans="1:19" ht="14.25" customHeight="1" x14ac:dyDescent="0.2">
      <c r="A1223" s="7" t="s">
        <v>94</v>
      </c>
      <c r="B1223" s="5">
        <f>ROW()</f>
        <v>1223</v>
      </c>
      <c r="C1223" s="6" t="b">
        <v>1</v>
      </c>
      <c r="D1223" s="7" t="e">
        <f ca="1">IF($B1223 = 1 + N("Presidente"),
    127,
    IF($B1223 = 2 + N("Vice-Presidente"),
        72,
        IF($B1223 = 3 + N("Secretária bilíngue"),
            13,
            RANDBETWEEN(5,COUNT(#REF!) + 1)
        )
    )
)</f>
        <v>#NUM!</v>
      </c>
      <c r="E1223" s="7" t="e">
        <f ca="1">VLOOKUP($D1223,#REF!,2,FALSE)</f>
        <v>#NUM!</v>
      </c>
      <c r="F1223" s="7" t="e">
        <f ca="1" xml:space="preserve">
IF($B1223 = 1,
    0,
    RANDBETWEEN(5,COUNT(#REF!) + 1)
)</f>
        <v>#NUM!</v>
      </c>
      <c r="G1223" s="7" t="e">
        <f ca="1" xml:space="preserve">
IF($B1223 = 1 + N("Presidente"),
    "de Orléans e Bragança",
    VLOOKUP($F1223,#REF!,2,FALSE) &amp; " " &amp; VLOOKUP(RANDBETWEEN(5,COUNT(#REF!) + 1),#REF!,2,FALSE)
)</f>
        <v>#NUM!</v>
      </c>
      <c r="H1223" s="7" t="s">
        <v>1319</v>
      </c>
      <c r="I1223" s="7" t="s">
        <v>6</v>
      </c>
      <c r="J1223" s="8">
        <f ca="1" xml:space="preserve">
IF($O1223 = 5 + N("CEO"),
    TODAY() - 16340,
    IF($O1223 = 8 + N("Secretary"),
        RANDBETWEEN(TODAY() - 12418.5, TODAY()-6574.5),
        IF(OR($O1223 = 7, $O1223 = 14),
            RANDBETWEEN(TODAY() - 16071, TODAY() - 8766),
            IF(OR($O1223 = 13, $O1223 = 12, $O1223 = 11),
                RANDBETWEEN(TODAY() - 27393.75, TODAY() - 12783.75),
                RANDBETWEEN(TODAY() - 27393.75, TODAY()-10957.5)
            )
        )
    )
)</f>
        <v>29650</v>
      </c>
      <c r="K1223" s="6">
        <f ca="1" xml:space="preserve">
IF(OR($O1223 = 5, $O1223 = 6) + N("Se for presidente ou vice-presidente"),
    10 + N("Doutor"),
    IF($O1223 = 7 + N("Se for diretor"),
        RANDBETWEEN(8,10) + N("Graduate school or Master’s degree or Doctorate"),
        IF($O1223 = 14 + N("If a manager"),
            RANDBETWEEN(7,9),
            IF(OR($O1223 = 13, $O1223 = 12, $O1223 = 11) + N("If coordinator or specialist or analyst"),
                RANDBETWEEN(7,8),
                7
            )
        )
    )
)</f>
        <v>7</v>
      </c>
      <c r="L1223" s="8" t="str">
        <f ca="1">VLOOKUP($K1223,Education!$A:$B,2,FALSE)</f>
        <v>Undergraduate degree</v>
      </c>
      <c r="M1223" s="7" t="e">
        <f ca="1" xml:space="preserve">
  IF(OR($O1223 = 5, $O1223 = 6, $O1223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3" s="7" t="e">
        <f ca="1">VLOOKUP($M1223,Department!$A:$B,2,FALSE)</f>
        <v>#NUM!</v>
      </c>
      <c r="O1223" s="6">
        <f t="shared" ca="1" si="19"/>
        <v>10</v>
      </c>
      <c r="P1223" s="7" t="str">
        <f ca="1">VLOOKUP($O1223,Role!$A:$B,2,FALSE)</f>
        <v>Trainee</v>
      </c>
      <c r="Q1223" s="6" t="str">
        <f ca="1" xml:space="preserve">
IF($O1223 = 11 + N("Analyst"),
    RANDBETWEEN(5, 7) + N("Jr, Pleno, Sr"),
    ""
)</f>
        <v/>
      </c>
      <c r="R1223" s="7" t="str">
        <f ca="1" xml:space="preserve">
IF($Q1223 &lt;&gt; "",
    VLOOKUP($Q1223,Level!$A:$B,2,FALSE),
    ""
)</f>
        <v/>
      </c>
      <c r="S1223" s="1" t="e">
        <f ca="1" xml:space="preserve">
IF($O1223 = 5 + N("Presidente"),
    27000,
    IF($O1223 = 6 + N("Vice-presidente"),
        23000,
        IF(OR($O1223 = 8, $O1223= 13, $O1223 = 12) + N("Secretária bilíngue ou coordenador ou especialista"),
            8000,
            IF($O1223 = 7 + N("Diretor"),
                15000,
                IF($O1223 = 14 + N("Gerente"),
                    12000,
                    IF($O1223 = 9 + N("Estagiário"),
                        705,
                        IF($O1223 = 10 + N("Trainee"),
                            805,
                            IF($O1223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IF($K1223 = 7,
  500,
  IF($K1223 = 8,
    1000,
    IF($K1223 = 9,
      1500,
      IF($K1223 = 10,
        2000,
        0
      )
    )
  )
)
+
N("Adicional no salário por área")
+
IF($M1223 = 14 + N("Tecnologia da Informação"),
  120,
  IF($M1223 = 16 + N("Vendas"),
    110,
    IF($M1223 = 15 + N("Jurídico"),
      100,
      IF(OR($M1223 = 8, $M1223 = 9, $M1223 = 11) + N("Recursos humanos ou comercial ou comunicação e marketing"),
        80,
        0
      )
    )
  )
)
+
N("Adicionando pegadinha")
+
IF(AND($M1223 = 16, $K1223 = 9, $O1223 = 11, $Q1223 = 5) + N("Se for de vendas, com mestrado, analista sênior"),
  IF(#REF! = 5,
    100,
    0
  )
  +
  IF($I1223 = "M",
    200,
    0
  ),
  0
)</f>
        <v>#NUM!</v>
      </c>
    </row>
    <row r="1224" spans="1:19" ht="14.25" customHeight="1" x14ac:dyDescent="0.2">
      <c r="A1224" s="7" t="s">
        <v>94</v>
      </c>
      <c r="B1224" s="5">
        <f>ROW()</f>
        <v>1224</v>
      </c>
      <c r="C1224" s="6" t="b">
        <v>1</v>
      </c>
      <c r="D1224" s="7" t="e">
        <f ca="1">IF($B1224 = 1 + N("Presidente"),
    127,
    IF($B1224 = 2 + N("Vice-Presidente"),
        72,
        IF($B1224 = 3 + N("Secretária bilíngue"),
            13,
            RANDBETWEEN(5,COUNT(#REF!) + 1)
        )
    )
)</f>
        <v>#NUM!</v>
      </c>
      <c r="E1224" s="7" t="e">
        <f ca="1">VLOOKUP($D1224,#REF!,2,FALSE)</f>
        <v>#NUM!</v>
      </c>
      <c r="F1224" s="7" t="e">
        <f ca="1" xml:space="preserve">
IF($B1224 = 1,
    0,
    RANDBETWEEN(5,COUNT(#REF!) + 1)
)</f>
        <v>#NUM!</v>
      </c>
      <c r="G1224" s="7" t="e">
        <f ca="1" xml:space="preserve">
IF($B1224 = 1 + N("Presidente"),
    "de Orléans e Bragança",
    VLOOKUP($F1224,#REF!,2,FALSE) &amp; " " &amp; VLOOKUP(RANDBETWEEN(5,COUNT(#REF!) + 1),#REF!,2,FALSE)
)</f>
        <v>#NUM!</v>
      </c>
      <c r="H1224" s="7" t="s">
        <v>1320</v>
      </c>
      <c r="I1224" s="7" t="s">
        <v>6</v>
      </c>
      <c r="J1224" s="8">
        <f ca="1" xml:space="preserve">
IF($O1224 = 5 + N("CEO"),
    TODAY() - 16340,
    IF($O1224 = 8 + N("Secretary"),
        RANDBETWEEN(TODAY() - 12418.5, TODAY()-6574.5),
        IF(OR($O1224 = 7, $O1224 = 14),
            RANDBETWEEN(TODAY() - 16071, TODAY() - 8766),
            IF(OR($O1224 = 13, $O1224 = 12, $O1224 = 11),
                RANDBETWEEN(TODAY() - 27393.75, TODAY() - 12783.75),
                RANDBETWEEN(TODAY() - 27393.75, TODAY()-10957.5)
            )
        )
    )
)</f>
        <v>31237</v>
      </c>
      <c r="K1224" s="6">
        <f ca="1" xml:space="preserve">
IF(OR($O1224 = 5, $O1224 = 6) + N("Se for presidente ou vice-presidente"),
    10 + N("Doutor"),
    IF($O1224 = 7 + N("Se for diretor"),
        RANDBETWEEN(8,10) + N("Graduate school or Master’s degree or Doctorate"),
        IF($O1224 = 14 + N("If a manager"),
            RANDBETWEEN(7,9),
            IF(OR($O1224 = 13, $O1224 = 12, $O1224 = 11) + N("If coordinator or specialist or analyst"),
                RANDBETWEEN(7,8),
                7
            )
        )
    )
)</f>
        <v>7</v>
      </c>
      <c r="L1224" s="8" t="str">
        <f ca="1">VLOOKUP($K1224,Education!$A:$B,2,FALSE)</f>
        <v>Undergraduate degree</v>
      </c>
      <c r="M1224" s="7" t="e">
        <f ca="1" xml:space="preserve">
  IF(OR($O1224 = 5, $O1224 = 6, $O1224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4" s="7" t="e">
        <f ca="1">VLOOKUP($M1224,Department!$A:$B,2,FALSE)</f>
        <v>#NUM!</v>
      </c>
      <c r="O1224" s="6">
        <f t="shared" ca="1" si="19"/>
        <v>11</v>
      </c>
      <c r="P1224" s="7" t="str">
        <f ca="1">VLOOKUP($O1224,Role!$A:$B,2,FALSE)</f>
        <v>Analyst</v>
      </c>
      <c r="Q1224" s="6">
        <f ca="1" xml:space="preserve">
IF($O1224 = 11 + N("Analyst"),
    RANDBETWEEN(5, 7) + N("Jr, Pleno, Sr"),
    ""
)</f>
        <v>7</v>
      </c>
      <c r="R1224" s="7" t="e">
        <f ca="1" xml:space="preserve">
IF($Q1224 &lt;&gt; "",
    VLOOKUP($Q1224,Level!$A:$B,2,FALSE),
    ""
)</f>
        <v>#N/A</v>
      </c>
      <c r="S1224" s="1" t="e">
        <f ca="1" xml:space="preserve">
IF($O1224 = 5 + N("Presidente"),
    27000,
    IF($O1224 = 6 + N("Vice-presidente"),
        23000,
        IF(OR($O1224 = 8, $O1224= 13, $O1224 = 12) + N("Secretária bilíngue ou coordenador ou especialista"),
            8000,
            IF($O1224 = 7 + N("Diretor"),
                15000,
                IF($O1224 = 14 + N("Gerente"),
                    12000,
                    IF($O1224 = 9 + N("Estagiário"),
                        705,
                        IF($O1224 = 10 + N("Trainee"),
                            805,
                            IF($O1224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IF($K1224 = 7,
  500,
  IF($K1224 = 8,
    1000,
    IF($K1224 = 9,
      1500,
      IF($K1224 = 10,
        2000,
        0
      )
    )
  )
)
+
N("Adicional no salário por área")
+
IF($M1224 = 14 + N("Tecnologia da Informação"),
  120,
  IF($M1224 = 16 + N("Vendas"),
    110,
    IF($M1224 = 15 + N("Jurídico"),
      100,
      IF(OR($M1224 = 8, $M1224 = 9, $M1224 = 11) + N("Recursos humanos ou comercial ou comunicação e marketing"),
        80,
        0
      )
    )
  )
)
+
N("Adicionando pegadinha")
+
IF(AND($M1224 = 16, $K1224 = 9, $O1224 = 11, $Q1224 = 5) + N("Se for de vendas, com mestrado, analista sênior"),
  IF(#REF! = 5,
    100,
    0
  )
  +
  IF($I1224 = "M",
    200,
    0
  ),
  0
)</f>
        <v>#NUM!</v>
      </c>
    </row>
    <row r="1225" spans="1:19" ht="14.25" customHeight="1" x14ac:dyDescent="0.2">
      <c r="A1225" s="7" t="s">
        <v>94</v>
      </c>
      <c r="B1225" s="5">
        <f>ROW()</f>
        <v>1225</v>
      </c>
      <c r="C1225" s="6" t="b">
        <v>1</v>
      </c>
      <c r="D1225" s="7" t="e">
        <f ca="1">IF($B1225 = 1 + N("Presidente"),
    127,
    IF($B1225 = 2 + N("Vice-Presidente"),
        72,
        IF($B1225 = 3 + N("Secretária bilíngue"),
            13,
            RANDBETWEEN(5,COUNT(#REF!) + 1)
        )
    )
)</f>
        <v>#NUM!</v>
      </c>
      <c r="E1225" s="7" t="e">
        <f ca="1">VLOOKUP($D1225,#REF!,2,FALSE)</f>
        <v>#NUM!</v>
      </c>
      <c r="F1225" s="7" t="e">
        <f ca="1" xml:space="preserve">
IF($B1225 = 1,
    0,
    RANDBETWEEN(5,COUNT(#REF!) + 1)
)</f>
        <v>#NUM!</v>
      </c>
      <c r="G1225" s="7" t="e">
        <f ca="1" xml:space="preserve">
IF($B1225 = 1 + N("Presidente"),
    "de Orléans e Bragança",
    VLOOKUP($F1225,#REF!,2,FALSE) &amp; " " &amp; VLOOKUP(RANDBETWEEN(5,COUNT(#REF!) + 1),#REF!,2,FALSE)
)</f>
        <v>#NUM!</v>
      </c>
      <c r="H1225" s="7" t="s">
        <v>1321</v>
      </c>
      <c r="I1225" s="7" t="s">
        <v>6</v>
      </c>
      <c r="J1225" s="8">
        <f ca="1" xml:space="preserve">
IF($O1225 = 5 + N("CEO"),
    TODAY() - 16340,
    IF($O1225 = 8 + N("Secretary"),
        RANDBETWEEN(TODAY() - 12418.5, TODAY()-6574.5),
        IF(OR($O1225 = 7, $O1225 = 14),
            RANDBETWEEN(TODAY() - 16071, TODAY() - 8766),
            IF(OR($O1225 = 13, $O1225 = 12, $O1225 = 11),
                RANDBETWEEN(TODAY() - 27393.75, TODAY() - 12783.75),
                RANDBETWEEN(TODAY() - 27393.75, TODAY()-10957.5)
            )
        )
    )
)</f>
        <v>17988</v>
      </c>
      <c r="K1225" s="6">
        <f ca="1" xml:space="preserve">
IF(OR($O1225 = 5, $O1225 = 6) + N("Se for presidente ou vice-presidente"),
    10 + N("Doutor"),
    IF($O1225 = 7 + N("Se for diretor"),
        RANDBETWEEN(8,10) + N("Graduate school or Master’s degree or Doctorate"),
        IF($O1225 = 14 + N("If a manager"),
            RANDBETWEEN(7,9),
            IF(OR($O1225 = 13, $O1225 = 12, $O1225 = 11) + N("If coordinator or specialist or analyst"),
                RANDBETWEEN(7,8),
                7
            )
        )
    )
)</f>
        <v>7</v>
      </c>
      <c r="L1225" s="8" t="str">
        <f ca="1">VLOOKUP($K1225,Education!$A:$B,2,FALSE)</f>
        <v>Undergraduate degree</v>
      </c>
      <c r="M1225" s="7" t="e">
        <f ca="1" xml:space="preserve">
  IF(OR($O1225 = 5, $O1225 = 6, $O1225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5" s="7" t="e">
        <f ca="1">VLOOKUP($M1225,Department!$A:$B,2,FALSE)</f>
        <v>#NUM!</v>
      </c>
      <c r="O1225" s="6">
        <f t="shared" ca="1" si="19"/>
        <v>10</v>
      </c>
      <c r="P1225" s="7" t="str">
        <f ca="1">VLOOKUP($O1225,Role!$A:$B,2,FALSE)</f>
        <v>Trainee</v>
      </c>
      <c r="Q1225" s="6" t="str">
        <f ca="1" xml:space="preserve">
IF($O1225 = 11 + N("Analyst"),
    RANDBETWEEN(5, 7) + N("Jr, Pleno, Sr"),
    ""
)</f>
        <v/>
      </c>
      <c r="R1225" s="7" t="str">
        <f ca="1" xml:space="preserve">
IF($Q1225 &lt;&gt; "",
    VLOOKUP($Q1225,Level!$A:$B,2,FALSE),
    ""
)</f>
        <v/>
      </c>
      <c r="S1225" s="1" t="e">
        <f ca="1" xml:space="preserve">
IF($O1225 = 5 + N("Presidente"),
    27000,
    IF($O1225 = 6 + N("Vice-presidente"),
        23000,
        IF(OR($O1225 = 8, $O1225= 13, $O1225 = 12) + N("Secretária bilíngue ou coordenador ou especialista"),
            8000,
            IF($O1225 = 7 + N("Diretor"),
                15000,
                IF($O1225 = 14 + N("Gerente"),
                    12000,
                    IF($O1225 = 9 + N("Estagiário"),
                        705,
                        IF($O1225 = 10 + N("Trainee"),
                            805,
                            IF($O1225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IF($K1225 = 7,
  500,
  IF($K1225 = 8,
    1000,
    IF($K1225 = 9,
      1500,
      IF($K1225 = 10,
        2000,
        0
      )
    )
  )
)
+
N("Adicional no salário por área")
+
IF($M1225 = 14 + N("Tecnologia da Informação"),
  120,
  IF($M1225 = 16 + N("Vendas"),
    110,
    IF($M1225 = 15 + N("Jurídico"),
      100,
      IF(OR($M1225 = 8, $M1225 = 9, $M1225 = 11) + N("Recursos humanos ou comercial ou comunicação e marketing"),
        80,
        0
      )
    )
  )
)
+
N("Adicionando pegadinha")
+
IF(AND($M1225 = 16, $K1225 = 9, $O1225 = 11, $Q1225 = 5) + N("Se for de vendas, com mestrado, analista sênior"),
  IF(#REF! = 5,
    100,
    0
  )
  +
  IF($I1225 = "M",
    200,
    0
  ),
  0
)</f>
        <v>#NUM!</v>
      </c>
    </row>
    <row r="1226" spans="1:19" ht="14.25" customHeight="1" x14ac:dyDescent="0.2">
      <c r="A1226" s="7" t="s">
        <v>94</v>
      </c>
      <c r="B1226" s="5">
        <f>ROW()</f>
        <v>1226</v>
      </c>
      <c r="C1226" s="6" t="b">
        <v>1</v>
      </c>
      <c r="D1226" s="7" t="e">
        <f ca="1">IF($B1226 = 1 + N("Presidente"),
    127,
    IF($B1226 = 2 + N("Vice-Presidente"),
        72,
        IF($B1226 = 3 + N("Secretária bilíngue"),
            13,
            RANDBETWEEN(5,COUNT(#REF!) + 1)
        )
    )
)</f>
        <v>#NUM!</v>
      </c>
      <c r="E1226" s="7" t="e">
        <f ca="1">VLOOKUP($D1226,#REF!,2,FALSE)</f>
        <v>#NUM!</v>
      </c>
      <c r="F1226" s="7" t="e">
        <f ca="1" xml:space="preserve">
IF($B1226 = 1,
    0,
    RANDBETWEEN(5,COUNT(#REF!) + 1)
)</f>
        <v>#NUM!</v>
      </c>
      <c r="G1226" s="7" t="e">
        <f ca="1" xml:space="preserve">
IF($B1226 = 1 + N("Presidente"),
    "de Orléans e Bragança",
    VLOOKUP($F1226,#REF!,2,FALSE) &amp; " " &amp; VLOOKUP(RANDBETWEEN(5,COUNT(#REF!) + 1),#REF!,2,FALSE)
)</f>
        <v>#NUM!</v>
      </c>
      <c r="H1226" s="7" t="s">
        <v>1322</v>
      </c>
      <c r="I1226" s="7" t="s">
        <v>5</v>
      </c>
      <c r="J1226" s="8">
        <f ca="1" xml:space="preserve">
IF($O1226 = 5 + N("CEO"),
    TODAY() - 16340,
    IF($O1226 = 8 + N("Secretary"),
        RANDBETWEEN(TODAY() - 12418.5, TODAY()-6574.5),
        IF(OR($O1226 = 7, $O1226 = 14),
            RANDBETWEEN(TODAY() - 16071, TODAY() - 8766),
            IF(OR($O1226 = 13, $O1226 = 12, $O1226 = 11),
                RANDBETWEEN(TODAY() - 27393.75, TODAY() - 12783.75),
                RANDBETWEEN(TODAY() - 27393.75, TODAY()-10957.5)
            )
        )
    )
)</f>
        <v>29611</v>
      </c>
      <c r="K1226" s="6">
        <f ca="1" xml:space="preserve">
IF(OR($O1226 = 5, $O1226 = 6) + N("Se for presidente ou vice-presidente"),
    10 + N("Doutor"),
    IF($O1226 = 7 + N("Se for diretor"),
        RANDBETWEEN(8,10) + N("Graduate school or Master’s degree or Doctorate"),
        IF($O1226 = 14 + N("If a manager"),
            RANDBETWEEN(7,9),
            IF(OR($O1226 = 13, $O1226 = 12, $O1226 = 11) + N("If coordinator or specialist or analyst"),
                RANDBETWEEN(7,8),
                7
            )
        )
    )
)</f>
        <v>8</v>
      </c>
      <c r="L1226" s="8" t="str">
        <f ca="1">VLOOKUP($K1226,Education!$A:$B,2,FALSE)</f>
        <v>Graduate school</v>
      </c>
      <c r="M1226" s="7" t="e">
        <f ca="1" xml:space="preserve">
  IF(OR($O1226 = 5, $O1226 = 6, $O1226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6" s="7" t="e">
        <f ca="1">VLOOKUP($M1226,Department!$A:$B,2,FALSE)</f>
        <v>#NUM!</v>
      </c>
      <c r="O1226" s="6">
        <f t="shared" ca="1" si="19"/>
        <v>11</v>
      </c>
      <c r="P1226" s="7" t="str">
        <f ca="1">VLOOKUP($O1226,Role!$A:$B,2,FALSE)</f>
        <v>Analyst</v>
      </c>
      <c r="Q1226" s="6">
        <f ca="1" xml:space="preserve">
IF($O1226 = 11 + N("Analyst"),
    RANDBETWEEN(5, 7) + N("Jr, Pleno, Sr"),
    ""
)</f>
        <v>7</v>
      </c>
      <c r="R1226" s="7" t="e">
        <f ca="1" xml:space="preserve">
IF($Q1226 &lt;&gt; "",
    VLOOKUP($Q1226,Level!$A:$B,2,FALSE),
    ""
)</f>
        <v>#N/A</v>
      </c>
      <c r="S1226" s="1" t="e">
        <f ca="1" xml:space="preserve">
IF($O1226 = 5 + N("Presidente"),
    27000,
    IF($O1226 = 6 + N("Vice-presidente"),
        23000,
        IF(OR($O1226 = 8, $O1226= 13, $O1226 = 12) + N("Secretária bilíngue ou coordenador ou especialista"),
            8000,
            IF($O1226 = 7 + N("Diretor"),
                15000,
                IF($O1226 = 14 + N("Gerente"),
                    12000,
                    IF($O1226 = 9 + N("Estagiário"),
                        705,
                        IF($O1226 = 10 + N("Trainee"),
                            805,
                            IF($O1226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IF($K1226 = 7,
  500,
  IF($K1226 = 8,
    1000,
    IF($K1226 = 9,
      1500,
      IF($K1226 = 10,
        2000,
        0
      )
    )
  )
)
+
N("Adicional no salário por área")
+
IF($M1226 = 14 + N("Tecnologia da Informação"),
  120,
  IF($M1226 = 16 + N("Vendas"),
    110,
    IF($M1226 = 15 + N("Jurídico"),
      100,
      IF(OR($M1226 = 8, $M1226 = 9, $M1226 = 11) + N("Recursos humanos ou comercial ou comunicação e marketing"),
        80,
        0
      )
    )
  )
)
+
N("Adicionando pegadinha")
+
IF(AND($M1226 = 16, $K1226 = 9, $O1226 = 11, $Q1226 = 5) + N("Se for de vendas, com mestrado, analista sênior"),
  IF(#REF! = 5,
    100,
    0
  )
  +
  IF($I1226 = "M",
    200,
    0
  ),
  0
)</f>
        <v>#NUM!</v>
      </c>
    </row>
    <row r="1227" spans="1:19" ht="14.25" customHeight="1" x14ac:dyDescent="0.2">
      <c r="A1227" s="7" t="s">
        <v>94</v>
      </c>
      <c r="B1227" s="5">
        <f>ROW()</f>
        <v>1227</v>
      </c>
      <c r="C1227" s="6" t="b">
        <v>1</v>
      </c>
      <c r="D1227" s="7" t="e">
        <f ca="1">IF($B1227 = 1 + N("Presidente"),
    127,
    IF($B1227 = 2 + N("Vice-Presidente"),
        72,
        IF($B1227 = 3 + N("Secretária bilíngue"),
            13,
            RANDBETWEEN(5,COUNT(#REF!) + 1)
        )
    )
)</f>
        <v>#NUM!</v>
      </c>
      <c r="E1227" s="7" t="e">
        <f ca="1">VLOOKUP($D1227,#REF!,2,FALSE)</f>
        <v>#NUM!</v>
      </c>
      <c r="F1227" s="7" t="e">
        <f ca="1" xml:space="preserve">
IF($B1227 = 1,
    0,
    RANDBETWEEN(5,COUNT(#REF!) + 1)
)</f>
        <v>#NUM!</v>
      </c>
      <c r="G1227" s="7" t="e">
        <f ca="1" xml:space="preserve">
IF($B1227 = 1 + N("Presidente"),
    "de Orléans e Bragança",
    VLOOKUP($F1227,#REF!,2,FALSE) &amp; " " &amp; VLOOKUP(RANDBETWEEN(5,COUNT(#REF!) + 1),#REF!,2,FALSE)
)</f>
        <v>#NUM!</v>
      </c>
      <c r="H1227" s="7" t="s">
        <v>1323</v>
      </c>
      <c r="I1227" s="7" t="s">
        <v>6</v>
      </c>
      <c r="J1227" s="8">
        <f ca="1" xml:space="preserve">
IF($O1227 = 5 + N("CEO"),
    TODAY() - 16340,
    IF($O1227 = 8 + N("Secretary"),
        RANDBETWEEN(TODAY() - 12418.5, TODAY()-6574.5),
        IF(OR($O1227 = 7, $O1227 = 14),
            RANDBETWEEN(TODAY() - 16071, TODAY() - 8766),
            IF(OR($O1227 = 13, $O1227 = 12, $O1227 = 11),
                RANDBETWEEN(TODAY() - 27393.75, TODAY() - 12783.75),
                RANDBETWEEN(TODAY() - 27393.75, TODAY()-10957.5)
            )
        )
    )
)</f>
        <v>29196</v>
      </c>
      <c r="K1227" s="6">
        <f ca="1" xml:space="preserve">
IF(OR($O1227 = 5, $O1227 = 6) + N("Se for presidente ou vice-presidente"),
    10 + N("Doutor"),
    IF($O1227 = 7 + N("Se for diretor"),
        RANDBETWEEN(8,10) + N("Graduate school or Master’s degree or Doctorate"),
        IF($O1227 = 14 + N("If a manager"),
            RANDBETWEEN(7,9),
            IF(OR($O1227 = 13, $O1227 = 12, $O1227 = 11) + N("If coordinator or specialist or analyst"),
                RANDBETWEEN(7,8),
                7
            )
        )
    )
)</f>
        <v>7</v>
      </c>
      <c r="L1227" s="8" t="str">
        <f ca="1">VLOOKUP($K1227,Education!$A:$B,2,FALSE)</f>
        <v>Undergraduate degree</v>
      </c>
      <c r="M1227" s="7" t="e">
        <f ca="1" xml:space="preserve">
  IF(OR($O1227 = 5, $O1227 = 6, $O1227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7" s="7" t="e">
        <f ca="1">VLOOKUP($M1227,Department!$A:$B,2,FALSE)</f>
        <v>#NUM!</v>
      </c>
      <c r="O1227" s="6">
        <f t="shared" ca="1" si="19"/>
        <v>9</v>
      </c>
      <c r="P1227" s="7" t="str">
        <f ca="1">VLOOKUP($O1227,Role!$A:$B,2,FALSE)</f>
        <v>Intern</v>
      </c>
      <c r="Q1227" s="6" t="str">
        <f ca="1" xml:space="preserve">
IF($O1227 = 11 + N("Analyst"),
    RANDBETWEEN(5, 7) + N("Jr, Pleno, Sr"),
    ""
)</f>
        <v/>
      </c>
      <c r="R1227" s="7" t="str">
        <f ca="1" xml:space="preserve">
IF($Q1227 &lt;&gt; "",
    VLOOKUP($Q1227,Level!$A:$B,2,FALSE),
    ""
)</f>
        <v/>
      </c>
      <c r="S1227" s="1" t="e">
        <f ca="1" xml:space="preserve">
IF($O1227 = 5 + N("Presidente"),
    27000,
    IF($O1227 = 6 + N("Vice-presidente"),
        23000,
        IF(OR($O1227 = 8, $O1227= 13, $O1227 = 12) + N("Secretária bilíngue ou coordenador ou especialista"),
            8000,
            IF($O1227 = 7 + N("Diretor"),
                15000,
                IF($O1227 = 14 + N("Gerente"),
                    12000,
                    IF($O1227 = 9 + N("Estagiário"),
                        705,
                        IF($O1227 = 10 + N("Trainee"),
                            805,
                            IF($O1227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IF($K1227 = 7,
  500,
  IF($K1227 = 8,
    1000,
    IF($K1227 = 9,
      1500,
      IF($K1227 = 10,
        2000,
        0
      )
    )
  )
)
+
N("Adicional no salário por área")
+
IF($M1227 = 14 + N("Tecnologia da Informação"),
  120,
  IF($M1227 = 16 + N("Vendas"),
    110,
    IF($M1227 = 15 + N("Jurídico"),
      100,
      IF(OR($M1227 = 8, $M1227 = 9, $M1227 = 11) + N("Recursos humanos ou comercial ou comunicação e marketing"),
        80,
        0
      )
    )
  )
)
+
N("Adicionando pegadinha")
+
IF(AND($M1227 = 16, $K1227 = 9, $O1227 = 11, $Q1227 = 5) + N("Se for de vendas, com mestrado, analista sênior"),
  IF(#REF! = 5,
    100,
    0
  )
  +
  IF($I1227 = "M",
    200,
    0
  ),
  0
)</f>
        <v>#NUM!</v>
      </c>
    </row>
    <row r="1228" spans="1:19" ht="14.25" customHeight="1" x14ac:dyDescent="0.2">
      <c r="A1228" s="7" t="s">
        <v>94</v>
      </c>
      <c r="B1228" s="5">
        <f>ROW()</f>
        <v>1228</v>
      </c>
      <c r="C1228" s="6" t="b">
        <v>1</v>
      </c>
      <c r="D1228" s="7" t="e">
        <f ca="1">IF($B1228 = 1 + N("Presidente"),
    127,
    IF($B1228 = 2 + N("Vice-Presidente"),
        72,
        IF($B1228 = 3 + N("Secretária bilíngue"),
            13,
            RANDBETWEEN(5,COUNT(#REF!) + 1)
        )
    )
)</f>
        <v>#NUM!</v>
      </c>
      <c r="E1228" s="7" t="e">
        <f ca="1">VLOOKUP($D1228,#REF!,2,FALSE)</f>
        <v>#NUM!</v>
      </c>
      <c r="F1228" s="7" t="e">
        <f ca="1" xml:space="preserve">
IF($B1228 = 1,
    0,
    RANDBETWEEN(5,COUNT(#REF!) + 1)
)</f>
        <v>#NUM!</v>
      </c>
      <c r="G1228" s="7" t="e">
        <f ca="1" xml:space="preserve">
IF($B1228 = 1 + N("Presidente"),
    "de Orléans e Bragança",
    VLOOKUP($F1228,#REF!,2,FALSE) &amp; " " &amp; VLOOKUP(RANDBETWEEN(5,COUNT(#REF!) + 1),#REF!,2,FALSE)
)</f>
        <v>#NUM!</v>
      </c>
      <c r="H1228" s="7" t="s">
        <v>1324</v>
      </c>
      <c r="I1228" s="7" t="s">
        <v>6</v>
      </c>
      <c r="J1228" s="8">
        <f ca="1" xml:space="preserve">
IF($O1228 = 5 + N("CEO"),
    TODAY() - 16340,
    IF($O1228 = 8 + N("Secretary"),
        RANDBETWEEN(TODAY() - 12418.5, TODAY()-6574.5),
        IF(OR($O1228 = 7, $O1228 = 14),
            RANDBETWEEN(TODAY() - 16071, TODAY() - 8766),
            IF(OR($O1228 = 13, $O1228 = 12, $O1228 = 11),
                RANDBETWEEN(TODAY() - 27393.75, TODAY() - 12783.75),
                RANDBETWEEN(TODAY() - 27393.75, TODAY()-10957.5)
            )
        )
    )
)</f>
        <v>22583</v>
      </c>
      <c r="K1228" s="6">
        <f ca="1" xml:space="preserve">
IF(OR($O1228 = 5, $O1228 = 6) + N("Se for presidente ou vice-presidente"),
    10 + N("Doutor"),
    IF($O1228 = 7 + N("Se for diretor"),
        RANDBETWEEN(8,10) + N("Graduate school or Master’s degree or Doctorate"),
        IF($O1228 = 14 + N("If a manager"),
            RANDBETWEEN(7,9),
            IF(OR($O1228 = 13, $O1228 = 12, $O1228 = 11) + N("If coordinator or specialist or analyst"),
                RANDBETWEEN(7,8),
                7
            )
        )
    )
)</f>
        <v>7</v>
      </c>
      <c r="L1228" s="8" t="str">
        <f ca="1">VLOOKUP($K1228,Education!$A:$B,2,FALSE)</f>
        <v>Undergraduate degree</v>
      </c>
      <c r="M1228" s="7" t="e">
        <f ca="1" xml:space="preserve">
  IF(OR($O1228 = 5, $O1228 = 6, $O1228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8" s="7" t="e">
        <f ca="1">VLOOKUP($M1228,Department!$A:$B,2,FALSE)</f>
        <v>#NUM!</v>
      </c>
      <c r="O1228" s="6">
        <f t="shared" ca="1" si="19"/>
        <v>11</v>
      </c>
      <c r="P1228" s="7" t="str">
        <f ca="1">VLOOKUP($O1228,Role!$A:$B,2,FALSE)</f>
        <v>Analyst</v>
      </c>
      <c r="Q1228" s="6">
        <f ca="1" xml:space="preserve">
IF($O1228 = 11 + N("Analyst"),
    RANDBETWEEN(5, 7) + N("Jr, Pleno, Sr"),
    ""
)</f>
        <v>6</v>
      </c>
      <c r="R1228" s="7" t="e">
        <f ca="1" xml:space="preserve">
IF($Q1228 &lt;&gt; "",
    VLOOKUP($Q1228,Level!$A:$B,2,FALSE),
    ""
)</f>
        <v>#N/A</v>
      </c>
      <c r="S1228" s="1" t="e">
        <f ca="1" xml:space="preserve">
IF($O1228 = 5 + N("Presidente"),
    27000,
    IF($O1228 = 6 + N("Vice-presidente"),
        23000,
        IF(OR($O1228 = 8, $O1228= 13, $O1228 = 12) + N("Secretária bilíngue ou coordenador ou especialista"),
            8000,
            IF($O1228 = 7 + N("Diretor"),
                15000,
                IF($O1228 = 14 + N("Gerente"),
                    12000,
                    IF($O1228 = 9 + N("Estagiário"),
                        705,
                        IF($O1228 = 10 + N("Trainee"),
                            805,
                            IF($O1228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IF($K1228 = 7,
  500,
  IF($K1228 = 8,
    1000,
    IF($K1228 = 9,
      1500,
      IF($K1228 = 10,
        2000,
        0
      )
    )
  )
)
+
N("Adicional no salário por área")
+
IF($M1228 = 14 + N("Tecnologia da Informação"),
  120,
  IF($M1228 = 16 + N("Vendas"),
    110,
    IF($M1228 = 15 + N("Jurídico"),
      100,
      IF(OR($M1228 = 8, $M1228 = 9, $M1228 = 11) + N("Recursos humanos ou comercial ou comunicação e marketing"),
        80,
        0
      )
    )
  )
)
+
N("Adicionando pegadinha")
+
IF(AND($M1228 = 16, $K1228 = 9, $O1228 = 11, $Q1228 = 5) + N("Se for de vendas, com mestrado, analista sênior"),
  IF(#REF! = 5,
    100,
    0
  )
  +
  IF($I1228 = "M",
    200,
    0
  ),
  0
)</f>
        <v>#NUM!</v>
      </c>
    </row>
    <row r="1229" spans="1:19" ht="14.25" customHeight="1" x14ac:dyDescent="0.2">
      <c r="A1229" s="7" t="s">
        <v>94</v>
      </c>
      <c r="B1229" s="5">
        <f>ROW()</f>
        <v>1229</v>
      </c>
      <c r="C1229" s="6" t="b">
        <v>1</v>
      </c>
      <c r="D1229" s="7" t="e">
        <f ca="1">IF($B1229 = 1 + N("Presidente"),
    127,
    IF($B1229 = 2 + N("Vice-Presidente"),
        72,
        IF($B1229 = 3 + N("Secretária bilíngue"),
            13,
            RANDBETWEEN(5,COUNT(#REF!) + 1)
        )
    )
)</f>
        <v>#NUM!</v>
      </c>
      <c r="E1229" s="7" t="e">
        <f ca="1">VLOOKUP($D1229,#REF!,2,FALSE)</f>
        <v>#NUM!</v>
      </c>
      <c r="F1229" s="7" t="e">
        <f ca="1" xml:space="preserve">
IF($B1229 = 1,
    0,
    RANDBETWEEN(5,COUNT(#REF!) + 1)
)</f>
        <v>#NUM!</v>
      </c>
      <c r="G1229" s="7" t="e">
        <f ca="1" xml:space="preserve">
IF($B1229 = 1 + N("Presidente"),
    "de Orléans e Bragança",
    VLOOKUP($F1229,#REF!,2,FALSE) &amp; " " &amp; VLOOKUP(RANDBETWEEN(5,COUNT(#REF!) + 1),#REF!,2,FALSE)
)</f>
        <v>#NUM!</v>
      </c>
      <c r="H1229" s="7" t="s">
        <v>1325</v>
      </c>
      <c r="I1229" s="7" t="s">
        <v>5</v>
      </c>
      <c r="J1229" s="8">
        <f ca="1" xml:space="preserve">
IF($O1229 = 5 + N("CEO"),
    TODAY() - 16340,
    IF($O1229 = 8 + N("Secretary"),
        RANDBETWEEN(TODAY() - 12418.5, TODAY()-6574.5),
        IF(OR($O1229 = 7, $O1229 = 14),
            RANDBETWEEN(TODAY() - 16071, TODAY() - 8766),
            IF(OR($O1229 = 13, $O1229 = 12, $O1229 = 11),
                RANDBETWEEN(TODAY() - 27393.75, TODAY() - 12783.75),
                RANDBETWEEN(TODAY() - 27393.75, TODAY()-10957.5)
            )
        )
    )
)</f>
        <v>33397</v>
      </c>
      <c r="K1229" s="6">
        <f ca="1" xml:space="preserve">
IF(OR($O1229 = 5, $O1229 = 6) + N("Se for presidente ou vice-presidente"),
    10 + N("Doutor"),
    IF($O1229 = 7 + N("Se for diretor"),
        RANDBETWEEN(8,10) + N("Graduate school or Master’s degree or Doctorate"),
        IF($O1229 = 14 + N("If a manager"),
            RANDBETWEEN(7,9),
            IF(OR($O1229 = 13, $O1229 = 12, $O1229 = 11) + N("If coordinator or specialist or analyst"),
                RANDBETWEEN(7,8),
                7
            )
        )
    )
)</f>
        <v>7</v>
      </c>
      <c r="L1229" s="8" t="str">
        <f ca="1">VLOOKUP($K1229,Education!$A:$B,2,FALSE)</f>
        <v>Undergraduate degree</v>
      </c>
      <c r="M1229" s="7" t="e">
        <f ca="1" xml:space="preserve">
  IF(OR($O1229 = 5, $O1229 = 6, $O1229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29" s="7" t="e">
        <f ca="1">VLOOKUP($M1229,Department!$A:$B,2,FALSE)</f>
        <v>#NUM!</v>
      </c>
      <c r="O1229" s="6">
        <f t="shared" ca="1" si="19"/>
        <v>9</v>
      </c>
      <c r="P1229" s="7" t="str">
        <f ca="1">VLOOKUP($O1229,Role!$A:$B,2,FALSE)</f>
        <v>Intern</v>
      </c>
      <c r="Q1229" s="6" t="str">
        <f ca="1" xml:space="preserve">
IF($O1229 = 11 + N("Analyst"),
    RANDBETWEEN(5, 7) + N("Jr, Pleno, Sr"),
    ""
)</f>
        <v/>
      </c>
      <c r="R1229" s="7" t="str">
        <f ca="1" xml:space="preserve">
IF($Q1229 &lt;&gt; "",
    VLOOKUP($Q1229,Level!$A:$B,2,FALSE),
    ""
)</f>
        <v/>
      </c>
      <c r="S1229" s="1" t="e">
        <f ca="1" xml:space="preserve">
IF($O1229 = 5 + N("Presidente"),
    27000,
    IF($O1229 = 6 + N("Vice-presidente"),
        23000,
        IF(OR($O1229 = 8, $O1229= 13, $O1229 = 12) + N("Secretária bilíngue ou coordenador ou especialista"),
            8000,
            IF($O1229 = 7 + N("Diretor"),
                15000,
                IF($O1229 = 14 + N("Gerente"),
                    12000,
                    IF($O1229 = 9 + N("Estagiário"),
                        705,
                        IF($O1229 = 10 + N("Trainee"),
                            805,
                            IF($O1229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IF($K1229 = 7,
  500,
  IF($K1229 = 8,
    1000,
    IF($K1229 = 9,
      1500,
      IF($K1229 = 10,
        2000,
        0
      )
    )
  )
)
+
N("Adicional no salário por área")
+
IF($M1229 = 14 + N("Tecnologia da Informação"),
  120,
  IF($M1229 = 16 + N("Vendas"),
    110,
    IF($M1229 = 15 + N("Jurídico"),
      100,
      IF(OR($M1229 = 8, $M1229 = 9, $M1229 = 11) + N("Recursos humanos ou comercial ou comunicação e marketing"),
        80,
        0
      )
    )
  )
)
+
N("Adicionando pegadinha")
+
IF(AND($M1229 = 16, $K1229 = 9, $O1229 = 11, $Q1229 = 5) + N("Se for de vendas, com mestrado, analista sênior"),
  IF(#REF! = 5,
    100,
    0
  )
  +
  IF($I1229 = "M",
    200,
    0
  ),
  0
)</f>
        <v>#NUM!</v>
      </c>
    </row>
    <row r="1230" spans="1:19" ht="14.25" customHeight="1" x14ac:dyDescent="0.2">
      <c r="A1230" s="7" t="s">
        <v>94</v>
      </c>
      <c r="B1230" s="5">
        <f>ROW()</f>
        <v>1230</v>
      </c>
      <c r="C1230" s="6" t="b">
        <v>1</v>
      </c>
      <c r="D1230" s="7" t="e">
        <f ca="1">IF($B1230 = 1 + N("Presidente"),
    127,
    IF($B1230 = 2 + N("Vice-Presidente"),
        72,
        IF($B1230 = 3 + N("Secretária bilíngue"),
            13,
            RANDBETWEEN(5,COUNT(#REF!) + 1)
        )
    )
)</f>
        <v>#NUM!</v>
      </c>
      <c r="E1230" s="7" t="e">
        <f ca="1">VLOOKUP($D1230,#REF!,2,FALSE)</f>
        <v>#NUM!</v>
      </c>
      <c r="F1230" s="7" t="e">
        <f ca="1" xml:space="preserve">
IF($B1230 = 1,
    0,
    RANDBETWEEN(5,COUNT(#REF!) + 1)
)</f>
        <v>#NUM!</v>
      </c>
      <c r="G1230" s="7" t="e">
        <f ca="1" xml:space="preserve">
IF($B1230 = 1 + N("Presidente"),
    "de Orléans e Bragança",
    VLOOKUP($F1230,#REF!,2,FALSE) &amp; " " &amp; VLOOKUP(RANDBETWEEN(5,COUNT(#REF!) + 1),#REF!,2,FALSE)
)</f>
        <v>#NUM!</v>
      </c>
      <c r="H1230" s="7" t="s">
        <v>1326</v>
      </c>
      <c r="I1230" s="7" t="s">
        <v>6</v>
      </c>
      <c r="J1230" s="8">
        <f ca="1" xml:space="preserve">
IF($O1230 = 5 + N("CEO"),
    TODAY() - 16340,
    IF($O1230 = 8 + N("Secretary"),
        RANDBETWEEN(TODAY() - 12418.5, TODAY()-6574.5),
        IF(OR($O1230 = 7, $O1230 = 14),
            RANDBETWEEN(TODAY() - 16071, TODAY() - 8766),
            IF(OR($O1230 = 13, $O1230 = 12, $O1230 = 11),
                RANDBETWEEN(TODAY() - 27393.75, TODAY() - 12783.75),
                RANDBETWEEN(TODAY() - 27393.75, TODAY()-10957.5)
            )
        )
    )
)</f>
        <v>26780</v>
      </c>
      <c r="K1230" s="6">
        <f ca="1" xml:space="preserve">
IF(OR($O1230 = 5, $O1230 = 6) + N("Se for presidente ou vice-presidente"),
    10 + N("Doutor"),
    IF($O1230 = 7 + N("Se for diretor"),
        RANDBETWEEN(8,10) + N("Graduate school or Master’s degree or Doctorate"),
        IF($O1230 = 14 + N("If a manager"),
            RANDBETWEEN(7,9),
            IF(OR($O1230 = 13, $O1230 = 12, $O1230 = 11) + N("If coordinator or specialist or analyst"),
                RANDBETWEEN(7,8),
                7
            )
        )
    )
)</f>
        <v>8</v>
      </c>
      <c r="L1230" s="8" t="str">
        <f ca="1">VLOOKUP($K1230,Education!$A:$B,2,FALSE)</f>
        <v>Graduate school</v>
      </c>
      <c r="M1230" s="7" t="e">
        <f ca="1" xml:space="preserve">
  IF(OR($O1230 = 5, $O1230 = 6, $O1230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0" s="7" t="e">
        <f ca="1">VLOOKUP($M1230,Department!$A:$B,2,FALSE)</f>
        <v>#NUM!</v>
      </c>
      <c r="O1230" s="6">
        <f t="shared" ca="1" si="19"/>
        <v>11</v>
      </c>
      <c r="P1230" s="7" t="str">
        <f ca="1">VLOOKUP($O1230,Role!$A:$B,2,FALSE)</f>
        <v>Analyst</v>
      </c>
      <c r="Q1230" s="6">
        <f ca="1" xml:space="preserve">
IF($O1230 = 11 + N("Analyst"),
    RANDBETWEEN(5, 7) + N("Jr, Pleno, Sr"),
    ""
)</f>
        <v>5</v>
      </c>
      <c r="R1230" s="7" t="e">
        <f ca="1" xml:space="preserve">
IF($Q1230 &lt;&gt; "",
    VLOOKUP($Q1230,Level!$A:$B,2,FALSE),
    ""
)</f>
        <v>#N/A</v>
      </c>
      <c r="S1230" s="1" t="e">
        <f ca="1" xml:space="preserve">
IF($O1230 = 5 + N("Presidente"),
    27000,
    IF($O1230 = 6 + N("Vice-presidente"),
        23000,
        IF(OR($O1230 = 8, $O1230= 13, $O1230 = 12) + N("Secretária bilíngue ou coordenador ou especialista"),
            8000,
            IF($O1230 = 7 + N("Diretor"),
                15000,
                IF($O1230 = 14 + N("Gerente"),
                    12000,
                    IF($O1230 = 9 + N("Estagiário"),
                        705,
                        IF($O1230 = 10 + N("Trainee"),
                            805,
                            IF($O1230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IF($K1230 = 7,
  500,
  IF($K1230 = 8,
    1000,
    IF($K1230 = 9,
      1500,
      IF($K1230 = 10,
        2000,
        0
      )
    )
  )
)
+
N("Adicional no salário por área")
+
IF($M1230 = 14 + N("Tecnologia da Informação"),
  120,
  IF($M1230 = 16 + N("Vendas"),
    110,
    IF($M1230 = 15 + N("Jurídico"),
      100,
      IF(OR($M1230 = 8, $M1230 = 9, $M1230 = 11) + N("Recursos humanos ou comercial ou comunicação e marketing"),
        80,
        0
      )
    )
  )
)
+
N("Adicionando pegadinha")
+
IF(AND($M1230 = 16, $K1230 = 9, $O1230 = 11, $Q1230 = 5) + N("Se for de vendas, com mestrado, analista sênior"),
  IF(#REF! = 5,
    100,
    0
  )
  +
  IF($I1230 = "M",
    200,
    0
  ),
  0
)</f>
        <v>#NUM!</v>
      </c>
    </row>
    <row r="1231" spans="1:19" ht="14.25" customHeight="1" x14ac:dyDescent="0.2">
      <c r="A1231" s="7" t="s">
        <v>94</v>
      </c>
      <c r="B1231" s="5">
        <f>ROW()</f>
        <v>1231</v>
      </c>
      <c r="C1231" s="6" t="b">
        <v>1</v>
      </c>
      <c r="D1231" s="7" t="e">
        <f ca="1">IF($B1231 = 1 + N("Presidente"),
    127,
    IF($B1231 = 2 + N("Vice-Presidente"),
        72,
        IF($B1231 = 3 + N("Secretária bilíngue"),
            13,
            RANDBETWEEN(5,COUNT(#REF!) + 1)
        )
    )
)</f>
        <v>#NUM!</v>
      </c>
      <c r="E1231" s="7" t="e">
        <f ca="1">VLOOKUP($D1231,#REF!,2,FALSE)</f>
        <v>#NUM!</v>
      </c>
      <c r="F1231" s="7" t="e">
        <f ca="1" xml:space="preserve">
IF($B1231 = 1,
    0,
    RANDBETWEEN(5,COUNT(#REF!) + 1)
)</f>
        <v>#NUM!</v>
      </c>
      <c r="G1231" s="7" t="e">
        <f ca="1" xml:space="preserve">
IF($B1231 = 1 + N("Presidente"),
    "de Orléans e Bragança",
    VLOOKUP($F1231,#REF!,2,FALSE) &amp; " " &amp; VLOOKUP(RANDBETWEEN(5,COUNT(#REF!) + 1),#REF!,2,FALSE)
)</f>
        <v>#NUM!</v>
      </c>
      <c r="H1231" s="7" t="s">
        <v>1327</v>
      </c>
      <c r="I1231" s="7" t="s">
        <v>5</v>
      </c>
      <c r="J1231" s="8">
        <f ca="1" xml:space="preserve">
IF($O1231 = 5 + N("CEO"),
    TODAY() - 16340,
    IF($O1231 = 8 + N("Secretary"),
        RANDBETWEEN(TODAY() - 12418.5, TODAY()-6574.5),
        IF(OR($O1231 = 7, $O1231 = 14),
            RANDBETWEEN(TODAY() - 16071, TODAY() - 8766),
            IF(OR($O1231 = 13, $O1231 = 12, $O1231 = 11),
                RANDBETWEEN(TODAY() - 27393.75, TODAY() - 12783.75),
                RANDBETWEEN(TODAY() - 27393.75, TODAY()-10957.5)
            )
        )
    )
)</f>
        <v>17828</v>
      </c>
      <c r="K1231" s="6">
        <f ca="1" xml:space="preserve">
IF(OR($O1231 = 5, $O1231 = 6) + N("Se for presidente ou vice-presidente"),
    10 + N("Doutor"),
    IF($O1231 = 7 + N("Se for diretor"),
        RANDBETWEEN(8,10) + N("Graduate school or Master’s degree or Doctorate"),
        IF($O1231 = 14 + N("If a manager"),
            RANDBETWEEN(7,9),
            IF(OR($O1231 = 13, $O1231 = 12, $O1231 = 11) + N("If coordinator or specialist or analyst"),
                RANDBETWEEN(7,8),
                7
            )
        )
    )
)</f>
        <v>7</v>
      </c>
      <c r="L1231" s="8" t="str">
        <f ca="1">VLOOKUP($K1231,Education!$A:$B,2,FALSE)</f>
        <v>Undergraduate degree</v>
      </c>
      <c r="M1231" s="7" t="e">
        <f ca="1" xml:space="preserve">
  IF(OR($O1231 = 5, $O1231 = 6, $O1231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1" s="7" t="e">
        <f ca="1">VLOOKUP($M1231,Department!$A:$B,2,FALSE)</f>
        <v>#NUM!</v>
      </c>
      <c r="O1231" s="6">
        <f t="shared" ca="1" si="19"/>
        <v>10</v>
      </c>
      <c r="P1231" s="7" t="str">
        <f ca="1">VLOOKUP($O1231,Role!$A:$B,2,FALSE)</f>
        <v>Trainee</v>
      </c>
      <c r="Q1231" s="6" t="str">
        <f ca="1" xml:space="preserve">
IF($O1231 = 11 + N("Analyst"),
    RANDBETWEEN(5, 7) + N("Jr, Pleno, Sr"),
    ""
)</f>
        <v/>
      </c>
      <c r="R1231" s="7" t="str">
        <f ca="1" xml:space="preserve">
IF($Q1231 &lt;&gt; "",
    VLOOKUP($Q1231,Level!$A:$B,2,FALSE),
    ""
)</f>
        <v/>
      </c>
      <c r="S1231" s="1" t="e">
        <f ca="1" xml:space="preserve">
IF($O1231 = 5 + N("Presidente"),
    27000,
    IF($O1231 = 6 + N("Vice-presidente"),
        23000,
        IF(OR($O1231 = 8, $O1231= 13, $O1231 = 12) + N("Secretária bilíngue ou coordenador ou especialista"),
            8000,
            IF($O1231 = 7 + N("Diretor"),
                15000,
                IF($O1231 = 14 + N("Gerente"),
                    12000,
                    IF($O1231 = 9 + N("Estagiário"),
                        705,
                        IF($O1231 = 10 + N("Trainee"),
                            805,
                            IF($O1231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IF($K1231 = 7,
  500,
  IF($K1231 = 8,
    1000,
    IF($K1231 = 9,
      1500,
      IF($K1231 = 10,
        2000,
        0
      )
    )
  )
)
+
N("Adicional no salário por área")
+
IF($M1231 = 14 + N("Tecnologia da Informação"),
  120,
  IF($M1231 = 16 + N("Vendas"),
    110,
    IF($M1231 = 15 + N("Jurídico"),
      100,
      IF(OR($M1231 = 8, $M1231 = 9, $M1231 = 11) + N("Recursos humanos ou comercial ou comunicação e marketing"),
        80,
        0
      )
    )
  )
)
+
N("Adicionando pegadinha")
+
IF(AND($M1231 = 16, $K1231 = 9, $O1231 = 11, $Q1231 = 5) + N("Se for de vendas, com mestrado, analista sênior"),
  IF(#REF! = 5,
    100,
    0
  )
  +
  IF($I1231 = "M",
    200,
    0
  ),
  0
)</f>
        <v>#NUM!</v>
      </c>
    </row>
    <row r="1232" spans="1:19" ht="14.25" customHeight="1" x14ac:dyDescent="0.2">
      <c r="A1232" s="7" t="s">
        <v>94</v>
      </c>
      <c r="B1232" s="5">
        <f>ROW()</f>
        <v>1232</v>
      </c>
      <c r="C1232" s="6" t="b">
        <v>1</v>
      </c>
      <c r="D1232" s="7" t="e">
        <f ca="1">IF($B1232 = 1 + N("Presidente"),
    127,
    IF($B1232 = 2 + N("Vice-Presidente"),
        72,
        IF($B1232 = 3 + N("Secretária bilíngue"),
            13,
            RANDBETWEEN(5,COUNT(#REF!) + 1)
        )
    )
)</f>
        <v>#NUM!</v>
      </c>
      <c r="E1232" s="7" t="e">
        <f ca="1">VLOOKUP($D1232,#REF!,2,FALSE)</f>
        <v>#NUM!</v>
      </c>
      <c r="F1232" s="7" t="e">
        <f ca="1" xml:space="preserve">
IF($B1232 = 1,
    0,
    RANDBETWEEN(5,COUNT(#REF!) + 1)
)</f>
        <v>#NUM!</v>
      </c>
      <c r="G1232" s="7" t="e">
        <f ca="1" xml:space="preserve">
IF($B1232 = 1 + N("Presidente"),
    "de Orléans e Bragança",
    VLOOKUP($F1232,#REF!,2,FALSE) &amp; " " &amp; VLOOKUP(RANDBETWEEN(5,COUNT(#REF!) + 1),#REF!,2,FALSE)
)</f>
        <v>#NUM!</v>
      </c>
      <c r="H1232" s="7" t="s">
        <v>1328</v>
      </c>
      <c r="I1232" s="7" t="s">
        <v>5</v>
      </c>
      <c r="J1232" s="8">
        <f ca="1" xml:space="preserve">
IF($O1232 = 5 + N("CEO"),
    TODAY() - 16340,
    IF($O1232 = 8 + N("Secretary"),
        RANDBETWEEN(TODAY() - 12418.5, TODAY()-6574.5),
        IF(OR($O1232 = 7, $O1232 = 14),
            RANDBETWEEN(TODAY() - 16071, TODAY() - 8766),
            IF(OR($O1232 = 13, $O1232 = 12, $O1232 = 11),
                RANDBETWEEN(TODAY() - 27393.75, TODAY() - 12783.75),
                RANDBETWEEN(TODAY() - 27393.75, TODAY()-10957.5)
            )
        )
    )
)</f>
        <v>21820</v>
      </c>
      <c r="K1232" s="6">
        <f ca="1" xml:space="preserve">
IF(OR($O1232 = 5, $O1232 = 6) + N("Se for presidente ou vice-presidente"),
    10 + N("Doutor"),
    IF($O1232 = 7 + N("Se for diretor"),
        RANDBETWEEN(8,10) + N("Graduate school or Master’s degree or Doctorate"),
        IF($O1232 = 14 + N("If a manager"),
            RANDBETWEEN(7,9),
            IF(OR($O1232 = 13, $O1232 = 12, $O1232 = 11) + N("If coordinator or specialist or analyst"),
                RANDBETWEEN(7,8),
                7
            )
        )
    )
)</f>
        <v>7</v>
      </c>
      <c r="L1232" s="8" t="str">
        <f ca="1">VLOOKUP($K1232,Education!$A:$B,2,FALSE)</f>
        <v>Undergraduate degree</v>
      </c>
      <c r="M1232" s="7" t="e">
        <f ca="1" xml:space="preserve">
  IF(OR($O1232 = 5, $O1232 = 6, $O1232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2" s="7" t="e">
        <f ca="1">VLOOKUP($M1232,Department!$A:$B,2,FALSE)</f>
        <v>#NUM!</v>
      </c>
      <c r="O1232" s="6">
        <f t="shared" ca="1" si="19"/>
        <v>11</v>
      </c>
      <c r="P1232" s="7" t="str">
        <f ca="1">VLOOKUP($O1232,Role!$A:$B,2,FALSE)</f>
        <v>Analyst</v>
      </c>
      <c r="Q1232" s="6">
        <f ca="1" xml:space="preserve">
IF($O1232 = 11 + N("Analyst"),
    RANDBETWEEN(5, 7) + N("Jr, Pleno, Sr"),
    ""
)</f>
        <v>5</v>
      </c>
      <c r="R1232" s="7" t="e">
        <f ca="1" xml:space="preserve">
IF($Q1232 &lt;&gt; "",
    VLOOKUP($Q1232,Level!$A:$B,2,FALSE),
    ""
)</f>
        <v>#N/A</v>
      </c>
      <c r="S1232" s="1" t="e">
        <f ca="1" xml:space="preserve">
IF($O1232 = 5 + N("Presidente"),
    27000,
    IF($O1232 = 6 + N("Vice-presidente"),
        23000,
        IF(OR($O1232 = 8, $O1232= 13, $O1232 = 12) + N("Secretária bilíngue ou coordenador ou especialista"),
            8000,
            IF($O1232 = 7 + N("Diretor"),
                15000,
                IF($O1232 = 14 + N("Gerente"),
                    12000,
                    IF($O1232 = 9 + N("Estagiário"),
                        705,
                        IF($O1232 = 10 + N("Trainee"),
                            805,
                            IF($O1232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IF($K1232 = 7,
  500,
  IF($K1232 = 8,
    1000,
    IF($K1232 = 9,
      1500,
      IF($K1232 = 10,
        2000,
        0
      )
    )
  )
)
+
N("Adicional no salário por área")
+
IF($M1232 = 14 + N("Tecnologia da Informação"),
  120,
  IF($M1232 = 16 + N("Vendas"),
    110,
    IF($M1232 = 15 + N("Jurídico"),
      100,
      IF(OR($M1232 = 8, $M1232 = 9, $M1232 = 11) + N("Recursos humanos ou comercial ou comunicação e marketing"),
        80,
        0
      )
    )
  )
)
+
N("Adicionando pegadinha")
+
IF(AND($M1232 = 16, $K1232 = 9, $O1232 = 11, $Q1232 = 5) + N("Se for de vendas, com mestrado, analista sênior"),
  IF(#REF! = 5,
    100,
    0
  )
  +
  IF($I1232 = "M",
    200,
    0
  ),
  0
)</f>
        <v>#NUM!</v>
      </c>
    </row>
    <row r="1233" spans="1:19" ht="14.25" customHeight="1" x14ac:dyDescent="0.2">
      <c r="A1233" s="7" t="s">
        <v>94</v>
      </c>
      <c r="B1233" s="5">
        <f>ROW()</f>
        <v>1233</v>
      </c>
      <c r="C1233" s="6" t="b">
        <v>1</v>
      </c>
      <c r="D1233" s="7" t="e">
        <f ca="1">IF($B1233 = 1 + N("Presidente"),
    127,
    IF($B1233 = 2 + N("Vice-Presidente"),
        72,
        IF($B1233 = 3 + N("Secretária bilíngue"),
            13,
            RANDBETWEEN(5,COUNT(#REF!) + 1)
        )
    )
)</f>
        <v>#NUM!</v>
      </c>
      <c r="E1233" s="7" t="e">
        <f ca="1">VLOOKUP($D1233,#REF!,2,FALSE)</f>
        <v>#NUM!</v>
      </c>
      <c r="F1233" s="7" t="e">
        <f ca="1" xml:space="preserve">
IF($B1233 = 1,
    0,
    RANDBETWEEN(5,COUNT(#REF!) + 1)
)</f>
        <v>#NUM!</v>
      </c>
      <c r="G1233" s="7" t="e">
        <f ca="1" xml:space="preserve">
IF($B1233 = 1 + N("Presidente"),
    "de Orléans e Bragança",
    VLOOKUP($F1233,#REF!,2,FALSE) &amp; " " &amp; VLOOKUP(RANDBETWEEN(5,COUNT(#REF!) + 1),#REF!,2,FALSE)
)</f>
        <v>#NUM!</v>
      </c>
      <c r="H1233" s="7" t="s">
        <v>1329</v>
      </c>
      <c r="I1233" s="7" t="s">
        <v>5</v>
      </c>
      <c r="J1233" s="8">
        <f ca="1" xml:space="preserve">
IF($O1233 = 5 + N("CEO"),
    TODAY() - 16340,
    IF($O1233 = 8 + N("Secretary"),
        RANDBETWEEN(TODAY() - 12418.5, TODAY()-6574.5),
        IF(OR($O1233 = 7, $O1233 = 14),
            RANDBETWEEN(TODAY() - 16071, TODAY() - 8766),
            IF(OR($O1233 = 13, $O1233 = 12, $O1233 = 11),
                RANDBETWEEN(TODAY() - 27393.75, TODAY() - 12783.75),
                RANDBETWEEN(TODAY() - 27393.75, TODAY()-10957.5)
            )
        )
    )
)</f>
        <v>20940</v>
      </c>
      <c r="K1233" s="6">
        <f ca="1" xml:space="preserve">
IF(OR($O1233 = 5, $O1233 = 6) + N("Se for presidente ou vice-presidente"),
    10 + N("Doutor"),
    IF($O1233 = 7 + N("Se for diretor"),
        RANDBETWEEN(8,10) + N("Graduate school or Master’s degree or Doctorate"),
        IF($O1233 = 14 + N("If a manager"),
            RANDBETWEEN(7,9),
            IF(OR($O1233 = 13, $O1233 = 12, $O1233 = 11) + N("If coordinator or specialist or analyst"),
                RANDBETWEEN(7,8),
                7
            )
        )
    )
)</f>
        <v>7</v>
      </c>
      <c r="L1233" s="8" t="str">
        <f ca="1">VLOOKUP($K1233,Education!$A:$B,2,FALSE)</f>
        <v>Undergraduate degree</v>
      </c>
      <c r="M1233" s="7" t="e">
        <f ca="1" xml:space="preserve">
  IF(OR($O1233 = 5, $O1233 = 6, $O1233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3" s="7" t="e">
        <f ca="1">VLOOKUP($M1233,Department!$A:$B,2,FALSE)</f>
        <v>#NUM!</v>
      </c>
      <c r="O1233" s="6">
        <f t="shared" ca="1" si="19"/>
        <v>9</v>
      </c>
      <c r="P1233" s="7" t="str">
        <f ca="1">VLOOKUP($O1233,Role!$A:$B,2,FALSE)</f>
        <v>Intern</v>
      </c>
      <c r="Q1233" s="6" t="str">
        <f ca="1" xml:space="preserve">
IF($O1233 = 11 + N("Analyst"),
    RANDBETWEEN(5, 7) + N("Jr, Pleno, Sr"),
    ""
)</f>
        <v/>
      </c>
      <c r="R1233" s="7" t="str">
        <f ca="1" xml:space="preserve">
IF($Q1233 &lt;&gt; "",
    VLOOKUP($Q1233,Level!$A:$B,2,FALSE),
    ""
)</f>
        <v/>
      </c>
      <c r="S1233" s="1" t="e">
        <f ca="1" xml:space="preserve">
IF($O1233 = 5 + N("Presidente"),
    27000,
    IF($O1233 = 6 + N("Vice-presidente"),
        23000,
        IF(OR($O1233 = 8, $O1233= 13, $O1233 = 12) + N("Secretária bilíngue ou coordenador ou especialista"),
            8000,
            IF($O1233 = 7 + N("Diretor"),
                15000,
                IF($O1233 = 14 + N("Gerente"),
                    12000,
                    IF($O1233 = 9 + N("Estagiário"),
                        705,
                        IF($O1233 = 10 + N("Trainee"),
                            805,
                            IF($O1233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IF($K1233 = 7,
  500,
  IF($K1233 = 8,
    1000,
    IF($K1233 = 9,
      1500,
      IF($K1233 = 10,
        2000,
        0
      )
    )
  )
)
+
N("Adicional no salário por área")
+
IF($M1233 = 14 + N("Tecnologia da Informação"),
  120,
  IF($M1233 = 16 + N("Vendas"),
    110,
    IF($M1233 = 15 + N("Jurídico"),
      100,
      IF(OR($M1233 = 8, $M1233 = 9, $M1233 = 11) + N("Recursos humanos ou comercial ou comunicação e marketing"),
        80,
        0
      )
    )
  )
)
+
N("Adicionando pegadinha")
+
IF(AND($M1233 = 16, $K1233 = 9, $O1233 = 11, $Q1233 = 5) + N("Se for de vendas, com mestrado, analista sênior"),
  IF(#REF! = 5,
    100,
    0
  )
  +
  IF($I1233 = "M",
    200,
    0
  ),
  0
)</f>
        <v>#NUM!</v>
      </c>
    </row>
    <row r="1234" spans="1:19" ht="14.25" customHeight="1" x14ac:dyDescent="0.2">
      <c r="A1234" s="7" t="s">
        <v>94</v>
      </c>
      <c r="B1234" s="5">
        <f>ROW()</f>
        <v>1234</v>
      </c>
      <c r="C1234" s="6" t="b">
        <v>1</v>
      </c>
      <c r="D1234" s="7" t="e">
        <f ca="1">IF($B1234 = 1 + N("Presidente"),
    127,
    IF($B1234 = 2 + N("Vice-Presidente"),
        72,
        IF($B1234 = 3 + N("Secretária bilíngue"),
            13,
            RANDBETWEEN(5,COUNT(#REF!) + 1)
        )
    )
)</f>
        <v>#NUM!</v>
      </c>
      <c r="E1234" s="7" t="e">
        <f ca="1">VLOOKUP($D1234,#REF!,2,FALSE)</f>
        <v>#NUM!</v>
      </c>
      <c r="F1234" s="7" t="e">
        <f ca="1" xml:space="preserve">
IF($B1234 = 1,
    0,
    RANDBETWEEN(5,COUNT(#REF!) + 1)
)</f>
        <v>#NUM!</v>
      </c>
      <c r="G1234" s="7" t="e">
        <f ca="1" xml:space="preserve">
IF($B1234 = 1 + N("Presidente"),
    "de Orléans e Bragança",
    VLOOKUP($F1234,#REF!,2,FALSE) &amp; " " &amp; VLOOKUP(RANDBETWEEN(5,COUNT(#REF!) + 1),#REF!,2,FALSE)
)</f>
        <v>#NUM!</v>
      </c>
      <c r="H1234" s="7" t="s">
        <v>1330</v>
      </c>
      <c r="I1234" s="7" t="s">
        <v>6</v>
      </c>
      <c r="J1234" s="8">
        <f ca="1" xml:space="preserve">
IF($O1234 = 5 + N("CEO"),
    TODAY() - 16340,
    IF($O1234 = 8 + N("Secretary"),
        RANDBETWEEN(TODAY() - 12418.5, TODAY()-6574.5),
        IF(OR($O1234 = 7, $O1234 = 14),
            RANDBETWEEN(TODAY() - 16071, TODAY() - 8766),
            IF(OR($O1234 = 13, $O1234 = 12, $O1234 = 11),
                RANDBETWEEN(TODAY() - 27393.75, TODAY() - 12783.75),
                RANDBETWEEN(TODAY() - 27393.75, TODAY()-10957.5)
            )
        )
    )
)</f>
        <v>23462</v>
      </c>
      <c r="K1234" s="6">
        <f ca="1" xml:space="preserve">
IF(OR($O1234 = 5, $O1234 = 6) + N("Se for presidente ou vice-presidente"),
    10 + N("Doutor"),
    IF($O1234 = 7 + N("Se for diretor"),
        RANDBETWEEN(8,10) + N("Graduate school or Master’s degree or Doctorate"),
        IF($O1234 = 14 + N("If a manager"),
            RANDBETWEEN(7,9),
            IF(OR($O1234 = 13, $O1234 = 12, $O1234 = 11) + N("If coordinator or specialist or analyst"),
                RANDBETWEEN(7,8),
                7
            )
        )
    )
)</f>
        <v>7</v>
      </c>
      <c r="L1234" s="8" t="str">
        <f ca="1">VLOOKUP($K1234,Education!$A:$B,2,FALSE)</f>
        <v>Undergraduate degree</v>
      </c>
      <c r="M1234" s="7" t="e">
        <f ca="1" xml:space="preserve">
  IF(OR($O1234 = 5, $O1234 = 6, $O1234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4" s="7" t="e">
        <f ca="1">VLOOKUP($M1234,Department!$A:$B,2,FALSE)</f>
        <v>#NUM!</v>
      </c>
      <c r="O1234" s="6">
        <f t="shared" ca="1" si="19"/>
        <v>11</v>
      </c>
      <c r="P1234" s="7" t="str">
        <f ca="1">VLOOKUP($O1234,Role!$A:$B,2,FALSE)</f>
        <v>Analyst</v>
      </c>
      <c r="Q1234" s="6">
        <f ca="1" xml:space="preserve">
IF($O1234 = 11 + N("Analyst"),
    RANDBETWEEN(5, 7) + N("Jr, Pleno, Sr"),
    ""
)</f>
        <v>7</v>
      </c>
      <c r="R1234" s="7" t="e">
        <f ca="1" xml:space="preserve">
IF($Q1234 &lt;&gt; "",
    VLOOKUP($Q1234,Level!$A:$B,2,FALSE),
    ""
)</f>
        <v>#N/A</v>
      </c>
      <c r="S1234" s="1" t="e">
        <f ca="1" xml:space="preserve">
IF($O1234 = 5 + N("Presidente"),
    27000,
    IF($O1234 = 6 + N("Vice-presidente"),
        23000,
        IF(OR($O1234 = 8, $O1234= 13, $O1234 = 12) + N("Secretária bilíngue ou coordenador ou especialista"),
            8000,
            IF($O1234 = 7 + N("Diretor"),
                15000,
                IF($O1234 = 14 + N("Gerente"),
                    12000,
                    IF($O1234 = 9 + N("Estagiário"),
                        705,
                        IF($O1234 = 10 + N("Trainee"),
                            805,
                            IF($O1234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IF($K1234 = 7,
  500,
  IF($K1234 = 8,
    1000,
    IF($K1234 = 9,
      1500,
      IF($K1234 = 10,
        2000,
        0
      )
    )
  )
)
+
N("Adicional no salário por área")
+
IF($M1234 = 14 + N("Tecnologia da Informação"),
  120,
  IF($M1234 = 16 + N("Vendas"),
    110,
    IF($M1234 = 15 + N("Jurídico"),
      100,
      IF(OR($M1234 = 8, $M1234 = 9, $M1234 = 11) + N("Recursos humanos ou comercial ou comunicação e marketing"),
        80,
        0
      )
    )
  )
)
+
N("Adicionando pegadinha")
+
IF(AND($M1234 = 16, $K1234 = 9, $O1234 = 11, $Q1234 = 5) + N("Se for de vendas, com mestrado, analista sênior"),
  IF(#REF! = 5,
    100,
    0
  )
  +
  IF($I1234 = "M",
    200,
    0
  ),
  0
)</f>
        <v>#NUM!</v>
      </c>
    </row>
    <row r="1235" spans="1:19" ht="14.25" customHeight="1" x14ac:dyDescent="0.2">
      <c r="A1235" s="7" t="s">
        <v>94</v>
      </c>
      <c r="B1235" s="5">
        <f>ROW()</f>
        <v>1235</v>
      </c>
      <c r="C1235" s="6" t="b">
        <v>1</v>
      </c>
      <c r="D1235" s="7" t="e">
        <f ca="1">IF($B1235 = 1 + N("Presidente"),
    127,
    IF($B1235 = 2 + N("Vice-Presidente"),
        72,
        IF($B1235 = 3 + N("Secretária bilíngue"),
            13,
            RANDBETWEEN(5,COUNT(#REF!) + 1)
        )
    )
)</f>
        <v>#NUM!</v>
      </c>
      <c r="E1235" s="7" t="e">
        <f ca="1">VLOOKUP($D1235,#REF!,2,FALSE)</f>
        <v>#NUM!</v>
      </c>
      <c r="F1235" s="7" t="e">
        <f ca="1" xml:space="preserve">
IF($B1235 = 1,
    0,
    RANDBETWEEN(5,COUNT(#REF!) + 1)
)</f>
        <v>#NUM!</v>
      </c>
      <c r="G1235" s="7" t="e">
        <f ca="1" xml:space="preserve">
IF($B1235 = 1 + N("Presidente"),
    "de Orléans e Bragança",
    VLOOKUP($F1235,#REF!,2,FALSE) &amp; " " &amp; VLOOKUP(RANDBETWEEN(5,COUNT(#REF!) + 1),#REF!,2,FALSE)
)</f>
        <v>#NUM!</v>
      </c>
      <c r="H1235" s="7" t="s">
        <v>1331</v>
      </c>
      <c r="I1235" s="7" t="s">
        <v>6</v>
      </c>
      <c r="J1235" s="8">
        <f ca="1" xml:space="preserve">
IF($O1235 = 5 + N("CEO"),
    TODAY() - 16340,
    IF($O1235 = 8 + N("Secretary"),
        RANDBETWEEN(TODAY() - 12418.5, TODAY()-6574.5),
        IF(OR($O1235 = 7, $O1235 = 14),
            RANDBETWEEN(TODAY() - 16071, TODAY() - 8766),
            IF(OR($O1235 = 13, $O1235 = 12, $O1235 = 11),
                RANDBETWEEN(TODAY() - 27393.75, TODAY() - 12783.75),
                RANDBETWEEN(TODAY() - 27393.75, TODAY()-10957.5)
            )
        )
    )
)</f>
        <v>23106</v>
      </c>
      <c r="K1235" s="6">
        <f ca="1" xml:space="preserve">
IF(OR($O1235 = 5, $O1235 = 6) + N("Se for presidente ou vice-presidente"),
    10 + N("Doutor"),
    IF($O1235 = 7 + N("Se for diretor"),
        RANDBETWEEN(8,10) + N("Graduate school or Master’s degree or Doctorate"),
        IF($O1235 = 14 + N("If a manager"),
            RANDBETWEEN(7,9),
            IF(OR($O1235 = 13, $O1235 = 12, $O1235 = 11) + N("If coordinator or specialist or analyst"),
                RANDBETWEEN(7,8),
                7
            )
        )
    )
)</f>
        <v>7</v>
      </c>
      <c r="L1235" s="8" t="str">
        <f ca="1">VLOOKUP($K1235,Education!$A:$B,2,FALSE)</f>
        <v>Undergraduate degree</v>
      </c>
      <c r="M1235" s="7" t="e">
        <f ca="1" xml:space="preserve">
  IF(OR($O1235 = 5, $O1235 = 6, $O1235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5" s="7" t="e">
        <f ca="1">VLOOKUP($M1235,Department!$A:$B,2,FALSE)</f>
        <v>#NUM!</v>
      </c>
      <c r="O1235" s="6">
        <f t="shared" ca="1" si="19"/>
        <v>10</v>
      </c>
      <c r="P1235" s="7" t="str">
        <f ca="1">VLOOKUP($O1235,Role!$A:$B,2,FALSE)</f>
        <v>Trainee</v>
      </c>
      <c r="Q1235" s="6" t="str">
        <f ca="1" xml:space="preserve">
IF($O1235 = 11 + N("Analyst"),
    RANDBETWEEN(5, 7) + N("Jr, Pleno, Sr"),
    ""
)</f>
        <v/>
      </c>
      <c r="R1235" s="7" t="str">
        <f ca="1" xml:space="preserve">
IF($Q1235 &lt;&gt; "",
    VLOOKUP($Q1235,Level!$A:$B,2,FALSE),
    ""
)</f>
        <v/>
      </c>
      <c r="S1235" s="1" t="e">
        <f ca="1" xml:space="preserve">
IF($O1235 = 5 + N("Presidente"),
    27000,
    IF($O1235 = 6 + N("Vice-presidente"),
        23000,
        IF(OR($O1235 = 8, $O1235= 13, $O1235 = 12) + N("Secretária bilíngue ou coordenador ou especialista"),
            8000,
            IF($O1235 = 7 + N("Diretor"),
                15000,
                IF($O1235 = 14 + N("Gerente"),
                    12000,
                    IF($O1235 = 9 + N("Estagiário"),
                        705,
                        IF($O1235 = 10 + N("Trainee"),
                            805,
                            IF($O1235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IF($K1235 = 7,
  500,
  IF($K1235 = 8,
    1000,
    IF($K1235 = 9,
      1500,
      IF($K1235 = 10,
        2000,
        0
      )
    )
  )
)
+
N("Adicional no salário por área")
+
IF($M1235 = 14 + N("Tecnologia da Informação"),
  120,
  IF($M1235 = 16 + N("Vendas"),
    110,
    IF($M1235 = 15 + N("Jurídico"),
      100,
      IF(OR($M1235 = 8, $M1235 = 9, $M1235 = 11) + N("Recursos humanos ou comercial ou comunicação e marketing"),
        80,
        0
      )
    )
  )
)
+
N("Adicionando pegadinha")
+
IF(AND($M1235 = 16, $K1235 = 9, $O1235 = 11, $Q1235 = 5) + N("Se for de vendas, com mestrado, analista sênior"),
  IF(#REF! = 5,
    100,
    0
  )
  +
  IF($I1235 = "M",
    200,
    0
  ),
  0
)</f>
        <v>#NUM!</v>
      </c>
    </row>
    <row r="1236" spans="1:19" ht="14.25" customHeight="1" x14ac:dyDescent="0.2">
      <c r="A1236" s="7" t="s">
        <v>94</v>
      </c>
      <c r="B1236" s="5">
        <f>ROW()</f>
        <v>1236</v>
      </c>
      <c r="C1236" s="6" t="b">
        <v>1</v>
      </c>
      <c r="D1236" s="7" t="e">
        <f ca="1">IF($B1236 = 1 + N("Presidente"),
    127,
    IF($B1236 = 2 + N("Vice-Presidente"),
        72,
        IF($B1236 = 3 + N("Secretária bilíngue"),
            13,
            RANDBETWEEN(5,COUNT(#REF!) + 1)
        )
    )
)</f>
        <v>#NUM!</v>
      </c>
      <c r="E1236" s="7" t="e">
        <f ca="1">VLOOKUP($D1236,#REF!,2,FALSE)</f>
        <v>#NUM!</v>
      </c>
      <c r="F1236" s="7" t="e">
        <f ca="1" xml:space="preserve">
IF($B1236 = 1,
    0,
    RANDBETWEEN(5,COUNT(#REF!) + 1)
)</f>
        <v>#NUM!</v>
      </c>
      <c r="G1236" s="7" t="e">
        <f ca="1" xml:space="preserve">
IF($B1236 = 1 + N("Presidente"),
    "de Orléans e Bragança",
    VLOOKUP($F1236,#REF!,2,FALSE) &amp; " " &amp; VLOOKUP(RANDBETWEEN(5,COUNT(#REF!) + 1),#REF!,2,FALSE)
)</f>
        <v>#NUM!</v>
      </c>
      <c r="H1236" s="7" t="s">
        <v>1332</v>
      </c>
      <c r="I1236" s="7" t="s">
        <v>6</v>
      </c>
      <c r="J1236" s="8">
        <f ca="1" xml:space="preserve">
IF($O1236 = 5 + N("CEO"),
    TODAY() - 16340,
    IF($O1236 = 8 + N("Secretary"),
        RANDBETWEEN(TODAY() - 12418.5, TODAY()-6574.5),
        IF(OR($O1236 = 7, $O1236 = 14),
            RANDBETWEEN(TODAY() - 16071, TODAY() - 8766),
            IF(OR($O1236 = 13, $O1236 = 12, $O1236 = 11),
                RANDBETWEEN(TODAY() - 27393.75, TODAY() - 12783.75),
                RANDBETWEEN(TODAY() - 27393.75, TODAY()-10957.5)
            )
        )
    )
)</f>
        <v>24518</v>
      </c>
      <c r="K1236" s="6">
        <f ca="1" xml:space="preserve">
IF(OR($O1236 = 5, $O1236 = 6) + N("Se for presidente ou vice-presidente"),
    10 + N("Doutor"),
    IF($O1236 = 7 + N("Se for diretor"),
        RANDBETWEEN(8,10) + N("Graduate school or Master’s degree or Doctorate"),
        IF($O1236 = 14 + N("If a manager"),
            RANDBETWEEN(7,9),
            IF(OR($O1236 = 13, $O1236 = 12, $O1236 = 11) + N("If coordinator or specialist or analyst"),
                RANDBETWEEN(7,8),
                7
            )
        )
    )
)</f>
        <v>7</v>
      </c>
      <c r="L1236" s="8" t="str">
        <f ca="1">VLOOKUP($K1236,Education!$A:$B,2,FALSE)</f>
        <v>Undergraduate degree</v>
      </c>
      <c r="M1236" s="7" t="e">
        <f ca="1" xml:space="preserve">
  IF(OR($O1236 = 5, $O1236 = 6, $O1236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6" s="7" t="e">
        <f ca="1">VLOOKUP($M1236,Department!$A:$B,2,FALSE)</f>
        <v>#NUM!</v>
      </c>
      <c r="O1236" s="6">
        <f t="shared" ca="1" si="19"/>
        <v>11</v>
      </c>
      <c r="P1236" s="7" t="str">
        <f ca="1">VLOOKUP($O1236,Role!$A:$B,2,FALSE)</f>
        <v>Analyst</v>
      </c>
      <c r="Q1236" s="6">
        <f ca="1" xml:space="preserve">
IF($O1236 = 11 + N("Analyst"),
    RANDBETWEEN(5, 7) + N("Jr, Pleno, Sr"),
    ""
)</f>
        <v>5</v>
      </c>
      <c r="R1236" s="7" t="e">
        <f ca="1" xml:space="preserve">
IF($Q1236 &lt;&gt; "",
    VLOOKUP($Q1236,Level!$A:$B,2,FALSE),
    ""
)</f>
        <v>#N/A</v>
      </c>
      <c r="S1236" s="1" t="e">
        <f ca="1" xml:space="preserve">
IF($O1236 = 5 + N("Presidente"),
    27000,
    IF($O1236 = 6 + N("Vice-presidente"),
        23000,
        IF(OR($O1236 = 8, $O1236= 13, $O1236 = 12) + N("Secretária bilíngue ou coordenador ou especialista"),
            8000,
            IF($O1236 = 7 + N("Diretor"),
                15000,
                IF($O1236 = 14 + N("Gerente"),
                    12000,
                    IF($O1236 = 9 + N("Estagiário"),
                        705,
                        IF($O1236 = 10 + N("Trainee"),
                            805,
                            IF($O1236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IF($K1236 = 7,
  500,
  IF($K1236 = 8,
    1000,
    IF($K1236 = 9,
      1500,
      IF($K1236 = 10,
        2000,
        0
      )
    )
  )
)
+
N("Adicional no salário por área")
+
IF($M1236 = 14 + N("Tecnologia da Informação"),
  120,
  IF($M1236 = 16 + N("Vendas"),
    110,
    IF($M1236 = 15 + N("Jurídico"),
      100,
      IF(OR($M1236 = 8, $M1236 = 9, $M1236 = 11) + N("Recursos humanos ou comercial ou comunicação e marketing"),
        80,
        0
      )
    )
  )
)
+
N("Adicionando pegadinha")
+
IF(AND($M1236 = 16, $K1236 = 9, $O1236 = 11, $Q1236 = 5) + N("Se for de vendas, com mestrado, analista sênior"),
  IF(#REF! = 5,
    100,
    0
  )
  +
  IF($I1236 = "M",
    200,
    0
  ),
  0
)</f>
        <v>#NUM!</v>
      </c>
    </row>
    <row r="1237" spans="1:19" ht="14.25" customHeight="1" x14ac:dyDescent="0.2">
      <c r="A1237" s="7" t="s">
        <v>94</v>
      </c>
      <c r="B1237" s="5">
        <f>ROW()</f>
        <v>1237</v>
      </c>
      <c r="C1237" s="6" t="b">
        <v>1</v>
      </c>
      <c r="D1237" s="7" t="e">
        <f ca="1">IF($B1237 = 1 + N("Presidente"),
    127,
    IF($B1237 = 2 + N("Vice-Presidente"),
        72,
        IF($B1237 = 3 + N("Secretária bilíngue"),
            13,
            RANDBETWEEN(5,COUNT(#REF!) + 1)
        )
    )
)</f>
        <v>#NUM!</v>
      </c>
      <c r="E1237" s="7" t="e">
        <f ca="1">VLOOKUP($D1237,#REF!,2,FALSE)</f>
        <v>#NUM!</v>
      </c>
      <c r="F1237" s="7" t="e">
        <f ca="1" xml:space="preserve">
IF($B1237 = 1,
    0,
    RANDBETWEEN(5,COUNT(#REF!) + 1)
)</f>
        <v>#NUM!</v>
      </c>
      <c r="G1237" s="7" t="e">
        <f ca="1" xml:space="preserve">
IF($B1237 = 1 + N("Presidente"),
    "de Orléans e Bragança",
    VLOOKUP($F1237,#REF!,2,FALSE) &amp; " " &amp; VLOOKUP(RANDBETWEEN(5,COUNT(#REF!) + 1),#REF!,2,FALSE)
)</f>
        <v>#NUM!</v>
      </c>
      <c r="H1237" s="7" t="s">
        <v>1333</v>
      </c>
      <c r="I1237" s="7" t="s">
        <v>6</v>
      </c>
      <c r="J1237" s="8">
        <f ca="1" xml:space="preserve">
IF($O1237 = 5 + N("CEO"),
    TODAY() - 16340,
    IF($O1237 = 8 + N("Secretary"),
        RANDBETWEEN(TODAY() - 12418.5, TODAY()-6574.5),
        IF(OR($O1237 = 7, $O1237 = 14),
            RANDBETWEEN(TODAY() - 16071, TODAY() - 8766),
            IF(OR($O1237 = 13, $O1237 = 12, $O1237 = 11),
                RANDBETWEEN(TODAY() - 27393.75, TODAY() - 12783.75),
                RANDBETWEEN(TODAY() - 27393.75, TODAY()-10957.5)
            )
        )
    )
)</f>
        <v>27540</v>
      </c>
      <c r="K1237" s="6">
        <f ca="1" xml:space="preserve">
IF(OR($O1237 = 5, $O1237 = 6) + N("Se for presidente ou vice-presidente"),
    10 + N("Doutor"),
    IF($O1237 = 7 + N("Se for diretor"),
        RANDBETWEEN(8,10) + N("Graduate school or Master’s degree or Doctorate"),
        IF($O1237 = 14 + N("If a manager"),
            RANDBETWEEN(7,9),
            IF(OR($O1237 = 13, $O1237 = 12, $O1237 = 11) + N("If coordinator or specialist or analyst"),
                RANDBETWEEN(7,8),
                7
            )
        )
    )
)</f>
        <v>7</v>
      </c>
      <c r="L1237" s="8" t="str">
        <f ca="1">VLOOKUP($K1237,Education!$A:$B,2,FALSE)</f>
        <v>Undergraduate degree</v>
      </c>
      <c r="M1237" s="7" t="e">
        <f ca="1" xml:space="preserve">
  IF(OR($O1237 = 5, $O1237 = 6, $O1237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7" s="7" t="e">
        <f ca="1">VLOOKUP($M1237,Department!$A:$B,2,FALSE)</f>
        <v>#NUM!</v>
      </c>
      <c r="O1237" s="6">
        <f t="shared" ca="1" si="19"/>
        <v>9</v>
      </c>
      <c r="P1237" s="7" t="str">
        <f ca="1">VLOOKUP($O1237,Role!$A:$B,2,FALSE)</f>
        <v>Intern</v>
      </c>
      <c r="Q1237" s="6" t="str">
        <f ca="1" xml:space="preserve">
IF($O1237 = 11 + N("Analyst"),
    RANDBETWEEN(5, 7) + N("Jr, Pleno, Sr"),
    ""
)</f>
        <v/>
      </c>
      <c r="R1237" s="7" t="str">
        <f ca="1" xml:space="preserve">
IF($Q1237 &lt;&gt; "",
    VLOOKUP($Q1237,Level!$A:$B,2,FALSE),
    ""
)</f>
        <v/>
      </c>
      <c r="S1237" s="1" t="e">
        <f ca="1" xml:space="preserve">
IF($O1237 = 5 + N("Presidente"),
    27000,
    IF($O1237 = 6 + N("Vice-presidente"),
        23000,
        IF(OR($O1237 = 8, $O1237= 13, $O1237 = 12) + N("Secretária bilíngue ou coordenador ou especialista"),
            8000,
            IF($O1237 = 7 + N("Diretor"),
                15000,
                IF($O1237 = 14 + N("Gerente"),
                    12000,
                    IF($O1237 = 9 + N("Estagiário"),
                        705,
                        IF($O1237 = 10 + N("Trainee"),
                            805,
                            IF($O1237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IF($K1237 = 7,
  500,
  IF($K1237 = 8,
    1000,
    IF($K1237 = 9,
      1500,
      IF($K1237 = 10,
        2000,
        0
      )
    )
  )
)
+
N("Adicional no salário por área")
+
IF($M1237 = 14 + N("Tecnologia da Informação"),
  120,
  IF($M1237 = 16 + N("Vendas"),
    110,
    IF($M1237 = 15 + N("Jurídico"),
      100,
      IF(OR($M1237 = 8, $M1237 = 9, $M1237 = 11) + N("Recursos humanos ou comercial ou comunicação e marketing"),
        80,
        0
      )
    )
  )
)
+
N("Adicionando pegadinha")
+
IF(AND($M1237 = 16, $K1237 = 9, $O1237 = 11, $Q1237 = 5) + N("Se for de vendas, com mestrado, analista sênior"),
  IF(#REF! = 5,
    100,
    0
  )
  +
  IF($I1237 = "M",
    200,
    0
  ),
  0
)</f>
        <v>#NUM!</v>
      </c>
    </row>
    <row r="1238" spans="1:19" ht="14.25" customHeight="1" x14ac:dyDescent="0.2">
      <c r="A1238" s="7" t="s">
        <v>94</v>
      </c>
      <c r="B1238" s="5">
        <f>ROW()</f>
        <v>1238</v>
      </c>
      <c r="C1238" s="6" t="b">
        <v>1</v>
      </c>
      <c r="D1238" s="7" t="e">
        <f ca="1">IF($B1238 = 1 + N("Presidente"),
    127,
    IF($B1238 = 2 + N("Vice-Presidente"),
        72,
        IF($B1238 = 3 + N("Secretária bilíngue"),
            13,
            RANDBETWEEN(5,COUNT(#REF!) + 1)
        )
    )
)</f>
        <v>#NUM!</v>
      </c>
      <c r="E1238" s="7" t="e">
        <f ca="1">VLOOKUP($D1238,#REF!,2,FALSE)</f>
        <v>#NUM!</v>
      </c>
      <c r="F1238" s="7" t="e">
        <f ca="1" xml:space="preserve">
IF($B1238 = 1,
    0,
    RANDBETWEEN(5,COUNT(#REF!) + 1)
)</f>
        <v>#NUM!</v>
      </c>
      <c r="G1238" s="7" t="e">
        <f ca="1" xml:space="preserve">
IF($B1238 = 1 + N("Presidente"),
    "de Orléans e Bragança",
    VLOOKUP($F1238,#REF!,2,FALSE) &amp; " " &amp; VLOOKUP(RANDBETWEEN(5,COUNT(#REF!) + 1),#REF!,2,FALSE)
)</f>
        <v>#NUM!</v>
      </c>
      <c r="H1238" s="7" t="s">
        <v>1334</v>
      </c>
      <c r="I1238" s="7" t="s">
        <v>6</v>
      </c>
      <c r="J1238" s="8">
        <f ca="1" xml:space="preserve">
IF($O1238 = 5 + N("CEO"),
    TODAY() - 16340,
    IF($O1238 = 8 + N("Secretary"),
        RANDBETWEEN(TODAY() - 12418.5, TODAY()-6574.5),
        IF(OR($O1238 = 7, $O1238 = 14),
            RANDBETWEEN(TODAY() - 16071, TODAY() - 8766),
            IF(OR($O1238 = 13, $O1238 = 12, $O1238 = 11),
                RANDBETWEEN(TODAY() - 27393.75, TODAY() - 12783.75),
                RANDBETWEEN(TODAY() - 27393.75, TODAY()-10957.5)
            )
        )
    )
)</f>
        <v>24864</v>
      </c>
      <c r="K1238" s="6">
        <f ca="1" xml:space="preserve">
IF(OR($O1238 = 5, $O1238 = 6) + N("Se for presidente ou vice-presidente"),
    10 + N("Doutor"),
    IF($O1238 = 7 + N("Se for diretor"),
        RANDBETWEEN(8,10) + N("Graduate school or Master’s degree or Doctorate"),
        IF($O1238 = 14 + N("If a manager"),
            RANDBETWEEN(7,9),
            IF(OR($O1238 = 13, $O1238 = 12, $O1238 = 11) + N("If coordinator or specialist or analyst"),
                RANDBETWEEN(7,8),
                7
            )
        )
    )
)</f>
        <v>8</v>
      </c>
      <c r="L1238" s="8" t="str">
        <f ca="1">VLOOKUP($K1238,Education!$A:$B,2,FALSE)</f>
        <v>Graduate school</v>
      </c>
      <c r="M1238" s="7" t="e">
        <f ca="1" xml:space="preserve">
  IF(OR($O1238 = 5, $O1238 = 6, $O1238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8" s="7" t="e">
        <f ca="1">VLOOKUP($M1238,Department!$A:$B,2,FALSE)</f>
        <v>#NUM!</v>
      </c>
      <c r="O1238" s="6">
        <f t="shared" ca="1" si="19"/>
        <v>11</v>
      </c>
      <c r="P1238" s="7" t="str">
        <f ca="1">VLOOKUP($O1238,Role!$A:$B,2,FALSE)</f>
        <v>Analyst</v>
      </c>
      <c r="Q1238" s="6">
        <f ca="1" xml:space="preserve">
IF($O1238 = 11 + N("Analyst"),
    RANDBETWEEN(5, 7) + N("Jr, Pleno, Sr"),
    ""
)</f>
        <v>7</v>
      </c>
      <c r="R1238" s="7" t="e">
        <f ca="1" xml:space="preserve">
IF($Q1238 &lt;&gt; "",
    VLOOKUP($Q1238,Level!$A:$B,2,FALSE),
    ""
)</f>
        <v>#N/A</v>
      </c>
      <c r="S1238" s="1" t="e">
        <f ca="1" xml:space="preserve">
IF($O1238 = 5 + N("Presidente"),
    27000,
    IF($O1238 = 6 + N("Vice-presidente"),
        23000,
        IF(OR($O1238 = 8, $O1238= 13, $O1238 = 12) + N("Secretária bilíngue ou coordenador ou especialista"),
            8000,
            IF($O1238 = 7 + N("Diretor"),
                15000,
                IF($O1238 = 14 + N("Gerente"),
                    12000,
                    IF($O1238 = 9 + N("Estagiário"),
                        705,
                        IF($O1238 = 10 + N("Trainee"),
                            805,
                            IF($O1238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IF($K1238 = 7,
  500,
  IF($K1238 = 8,
    1000,
    IF($K1238 = 9,
      1500,
      IF($K1238 = 10,
        2000,
        0
      )
    )
  )
)
+
N("Adicional no salário por área")
+
IF($M1238 = 14 + N("Tecnologia da Informação"),
  120,
  IF($M1238 = 16 + N("Vendas"),
    110,
    IF($M1238 = 15 + N("Jurídico"),
      100,
      IF(OR($M1238 = 8, $M1238 = 9, $M1238 = 11) + N("Recursos humanos ou comercial ou comunicação e marketing"),
        80,
        0
      )
    )
  )
)
+
N("Adicionando pegadinha")
+
IF(AND($M1238 = 16, $K1238 = 9, $O1238 = 11, $Q1238 = 5) + N("Se for de vendas, com mestrado, analista sênior"),
  IF(#REF! = 5,
    100,
    0
  )
  +
  IF($I1238 = "M",
    200,
    0
  ),
  0
)</f>
        <v>#NUM!</v>
      </c>
    </row>
    <row r="1239" spans="1:19" ht="14.25" customHeight="1" x14ac:dyDescent="0.2">
      <c r="A1239" s="7" t="s">
        <v>94</v>
      </c>
      <c r="B1239" s="5">
        <f>ROW()</f>
        <v>1239</v>
      </c>
      <c r="C1239" s="6" t="b">
        <v>1</v>
      </c>
      <c r="D1239" s="7" t="e">
        <f ca="1">IF($B1239 = 1 + N("Presidente"),
    127,
    IF($B1239 = 2 + N("Vice-Presidente"),
        72,
        IF($B1239 = 3 + N("Secretária bilíngue"),
            13,
            RANDBETWEEN(5,COUNT(#REF!) + 1)
        )
    )
)</f>
        <v>#NUM!</v>
      </c>
      <c r="E1239" s="7" t="e">
        <f ca="1">VLOOKUP($D1239,#REF!,2,FALSE)</f>
        <v>#NUM!</v>
      </c>
      <c r="F1239" s="7" t="e">
        <f ca="1" xml:space="preserve">
IF($B1239 = 1,
    0,
    RANDBETWEEN(5,COUNT(#REF!) + 1)
)</f>
        <v>#NUM!</v>
      </c>
      <c r="G1239" s="7" t="e">
        <f ca="1" xml:space="preserve">
IF($B1239 = 1 + N("Presidente"),
    "de Orléans e Bragança",
    VLOOKUP($F1239,#REF!,2,FALSE) &amp; " " &amp; VLOOKUP(RANDBETWEEN(5,COUNT(#REF!) + 1),#REF!,2,FALSE)
)</f>
        <v>#NUM!</v>
      </c>
      <c r="H1239" s="7" t="s">
        <v>1335</v>
      </c>
      <c r="I1239" s="7" t="s">
        <v>6</v>
      </c>
      <c r="J1239" s="8">
        <f ca="1" xml:space="preserve">
IF($O1239 = 5 + N("CEO"),
    TODAY() - 16340,
    IF($O1239 = 8 + N("Secretary"),
        RANDBETWEEN(TODAY() - 12418.5, TODAY()-6574.5),
        IF(OR($O1239 = 7, $O1239 = 14),
            RANDBETWEEN(TODAY() - 16071, TODAY() - 8766),
            IF(OR($O1239 = 13, $O1239 = 12, $O1239 = 11),
                RANDBETWEEN(TODAY() - 27393.75, TODAY() - 12783.75),
                RANDBETWEEN(TODAY() - 27393.75, TODAY()-10957.5)
            )
        )
    )
)</f>
        <v>31305</v>
      </c>
      <c r="K1239" s="6">
        <f ca="1" xml:space="preserve">
IF(OR($O1239 = 5, $O1239 = 6) + N("Se for presidente ou vice-presidente"),
    10 + N("Doutor"),
    IF($O1239 = 7 + N("Se for diretor"),
        RANDBETWEEN(8,10) + N("Graduate school or Master’s degree or Doctorate"),
        IF($O1239 = 14 + N("If a manager"),
            RANDBETWEEN(7,9),
            IF(OR($O1239 = 13, $O1239 = 12, $O1239 = 11) + N("If coordinator or specialist or analyst"),
                RANDBETWEEN(7,8),
                7
            )
        )
    )
)</f>
        <v>7</v>
      </c>
      <c r="L1239" s="8" t="str">
        <f ca="1">VLOOKUP($K1239,Education!$A:$B,2,FALSE)</f>
        <v>Undergraduate degree</v>
      </c>
      <c r="M1239" s="7" t="e">
        <f ca="1" xml:space="preserve">
  IF(OR($O1239 = 5, $O1239 = 6, $O1239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39" s="7" t="e">
        <f ca="1">VLOOKUP($M1239,Department!$A:$B,2,FALSE)</f>
        <v>#NUM!</v>
      </c>
      <c r="O1239" s="6">
        <f t="shared" ca="1" si="19"/>
        <v>9</v>
      </c>
      <c r="P1239" s="7" t="str">
        <f ca="1">VLOOKUP($O1239,Role!$A:$B,2,FALSE)</f>
        <v>Intern</v>
      </c>
      <c r="Q1239" s="6" t="str">
        <f ca="1" xml:space="preserve">
IF($O1239 = 11 + N("Analyst"),
    RANDBETWEEN(5, 7) + N("Jr, Pleno, Sr"),
    ""
)</f>
        <v/>
      </c>
      <c r="R1239" s="7" t="str">
        <f ca="1" xml:space="preserve">
IF($Q1239 &lt;&gt; "",
    VLOOKUP($Q1239,Level!$A:$B,2,FALSE),
    ""
)</f>
        <v/>
      </c>
      <c r="S1239" s="1" t="e">
        <f ca="1" xml:space="preserve">
IF($O1239 = 5 + N("Presidente"),
    27000,
    IF($O1239 = 6 + N("Vice-presidente"),
        23000,
        IF(OR($O1239 = 8, $O1239= 13, $O1239 = 12) + N("Secretária bilíngue ou coordenador ou especialista"),
            8000,
            IF($O1239 = 7 + N("Diretor"),
                15000,
                IF($O1239 = 14 + N("Gerente"),
                    12000,
                    IF($O1239 = 9 + N("Estagiário"),
                        705,
                        IF($O1239 = 10 + N("Trainee"),
                            805,
                            IF($O1239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IF($K1239 = 7,
  500,
  IF($K1239 = 8,
    1000,
    IF($K1239 = 9,
      1500,
      IF($K1239 = 10,
        2000,
        0
      )
    )
  )
)
+
N("Adicional no salário por área")
+
IF($M1239 = 14 + N("Tecnologia da Informação"),
  120,
  IF($M1239 = 16 + N("Vendas"),
    110,
    IF($M1239 = 15 + N("Jurídico"),
      100,
      IF(OR($M1239 = 8, $M1239 = 9, $M1239 = 11) + N("Recursos humanos ou comercial ou comunicação e marketing"),
        80,
        0
      )
    )
  )
)
+
N("Adicionando pegadinha")
+
IF(AND($M1239 = 16, $K1239 = 9, $O1239 = 11, $Q1239 = 5) + N("Se for de vendas, com mestrado, analista sênior"),
  IF(#REF! = 5,
    100,
    0
  )
  +
  IF($I1239 = "M",
    200,
    0
  ),
  0
)</f>
        <v>#NUM!</v>
      </c>
    </row>
    <row r="1240" spans="1:19" ht="14.25" customHeight="1" x14ac:dyDescent="0.2">
      <c r="A1240" s="7" t="s">
        <v>94</v>
      </c>
      <c r="B1240" s="5">
        <f>ROW()</f>
        <v>1240</v>
      </c>
      <c r="C1240" s="6" t="b">
        <v>1</v>
      </c>
      <c r="D1240" s="7" t="e">
        <f ca="1">IF($B1240 = 1 + N("Presidente"),
    127,
    IF($B1240 = 2 + N("Vice-Presidente"),
        72,
        IF($B1240 = 3 + N("Secretária bilíngue"),
            13,
            RANDBETWEEN(5,COUNT(#REF!) + 1)
        )
    )
)</f>
        <v>#NUM!</v>
      </c>
      <c r="E1240" s="7" t="e">
        <f ca="1">VLOOKUP($D1240,#REF!,2,FALSE)</f>
        <v>#NUM!</v>
      </c>
      <c r="F1240" s="7" t="e">
        <f ca="1" xml:space="preserve">
IF($B1240 = 1,
    0,
    RANDBETWEEN(5,COUNT(#REF!) + 1)
)</f>
        <v>#NUM!</v>
      </c>
      <c r="G1240" s="7" t="e">
        <f ca="1" xml:space="preserve">
IF($B1240 = 1 + N("Presidente"),
    "de Orléans e Bragança",
    VLOOKUP($F1240,#REF!,2,FALSE) &amp; " " &amp; VLOOKUP(RANDBETWEEN(5,COUNT(#REF!) + 1),#REF!,2,FALSE)
)</f>
        <v>#NUM!</v>
      </c>
      <c r="H1240" s="7" t="s">
        <v>1336</v>
      </c>
      <c r="I1240" s="7" t="s">
        <v>6</v>
      </c>
      <c r="J1240" s="8">
        <f ca="1" xml:space="preserve">
IF($O1240 = 5 + N("CEO"),
    TODAY() - 16340,
    IF($O1240 = 8 + N("Secretary"),
        RANDBETWEEN(TODAY() - 12418.5, TODAY()-6574.5),
        IF(OR($O1240 = 7, $O1240 = 14),
            RANDBETWEEN(TODAY() - 16071, TODAY() - 8766),
            IF(OR($O1240 = 13, $O1240 = 12, $O1240 = 11),
                RANDBETWEEN(TODAY() - 27393.75, TODAY() - 12783.75),
                RANDBETWEEN(TODAY() - 27393.75, TODAY()-10957.5)
            )
        )
    )
)</f>
        <v>18512</v>
      </c>
      <c r="K1240" s="6">
        <f ca="1" xml:space="preserve">
IF(OR($O1240 = 5, $O1240 = 6) + N("Se for presidente ou vice-presidente"),
    10 + N("Doutor"),
    IF($O1240 = 7 + N("Se for diretor"),
        RANDBETWEEN(8,10) + N("Graduate school or Master’s degree or Doctorate"),
        IF($O1240 = 14 + N("If a manager"),
            RANDBETWEEN(7,9),
            IF(OR($O1240 = 13, $O1240 = 12, $O1240 = 11) + N("If coordinator or specialist or analyst"),
                RANDBETWEEN(7,8),
                7
            )
        )
    )
)</f>
        <v>8</v>
      </c>
      <c r="L1240" s="8" t="str">
        <f ca="1">VLOOKUP($K1240,Education!$A:$B,2,FALSE)</f>
        <v>Graduate school</v>
      </c>
      <c r="M1240" s="7" t="e">
        <f ca="1" xml:space="preserve">
  IF(OR($O1240 = 5, $O1240 = 6, $O1240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0" s="7" t="e">
        <f ca="1">VLOOKUP($M1240,Department!$A:$B,2,FALSE)</f>
        <v>#NUM!</v>
      </c>
      <c r="O1240" s="6">
        <f t="shared" ca="1" si="19"/>
        <v>11</v>
      </c>
      <c r="P1240" s="7" t="str">
        <f ca="1">VLOOKUP($O1240,Role!$A:$B,2,FALSE)</f>
        <v>Analyst</v>
      </c>
      <c r="Q1240" s="6">
        <f ca="1" xml:space="preserve">
IF($O1240 = 11 + N("Analyst"),
    RANDBETWEEN(5, 7) + N("Jr, Pleno, Sr"),
    ""
)</f>
        <v>5</v>
      </c>
      <c r="R1240" s="7" t="e">
        <f ca="1" xml:space="preserve">
IF($Q1240 &lt;&gt; "",
    VLOOKUP($Q1240,Level!$A:$B,2,FALSE),
    ""
)</f>
        <v>#N/A</v>
      </c>
      <c r="S1240" s="1" t="e">
        <f ca="1" xml:space="preserve">
IF($O1240 = 5 + N("Presidente"),
    27000,
    IF($O1240 = 6 + N("Vice-presidente"),
        23000,
        IF(OR($O1240 = 8, $O1240= 13, $O1240 = 12) + N("Secretária bilíngue ou coordenador ou especialista"),
            8000,
            IF($O1240 = 7 + N("Diretor"),
                15000,
                IF($O1240 = 14 + N("Gerente"),
                    12000,
                    IF($O1240 = 9 + N("Estagiário"),
                        705,
                        IF($O1240 = 10 + N("Trainee"),
                            805,
                            IF($O1240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IF($K1240 = 7,
  500,
  IF($K1240 = 8,
    1000,
    IF($K1240 = 9,
      1500,
      IF($K1240 = 10,
        2000,
        0
      )
    )
  )
)
+
N("Adicional no salário por área")
+
IF($M1240 = 14 + N("Tecnologia da Informação"),
  120,
  IF($M1240 = 16 + N("Vendas"),
    110,
    IF($M1240 = 15 + N("Jurídico"),
      100,
      IF(OR($M1240 = 8, $M1240 = 9, $M1240 = 11) + N("Recursos humanos ou comercial ou comunicação e marketing"),
        80,
        0
      )
    )
  )
)
+
N("Adicionando pegadinha")
+
IF(AND($M1240 = 16, $K1240 = 9, $O1240 = 11, $Q1240 = 5) + N("Se for de vendas, com mestrado, analista sênior"),
  IF(#REF! = 5,
    100,
    0
  )
  +
  IF($I1240 = "M",
    200,
    0
  ),
  0
)</f>
        <v>#NUM!</v>
      </c>
    </row>
    <row r="1241" spans="1:19" ht="14.25" customHeight="1" x14ac:dyDescent="0.2">
      <c r="A1241" s="7" t="s">
        <v>94</v>
      </c>
      <c r="B1241" s="5">
        <f>ROW()</f>
        <v>1241</v>
      </c>
      <c r="C1241" s="6" t="b">
        <v>1</v>
      </c>
      <c r="D1241" s="7" t="e">
        <f ca="1">IF($B1241 = 1 + N("Presidente"),
    127,
    IF($B1241 = 2 + N("Vice-Presidente"),
        72,
        IF($B1241 = 3 + N("Secretária bilíngue"),
            13,
            RANDBETWEEN(5,COUNT(#REF!) + 1)
        )
    )
)</f>
        <v>#NUM!</v>
      </c>
      <c r="E1241" s="7" t="e">
        <f ca="1">VLOOKUP($D1241,#REF!,2,FALSE)</f>
        <v>#NUM!</v>
      </c>
      <c r="F1241" s="7" t="e">
        <f ca="1" xml:space="preserve">
IF($B1241 = 1,
    0,
    RANDBETWEEN(5,COUNT(#REF!) + 1)
)</f>
        <v>#NUM!</v>
      </c>
      <c r="G1241" s="7" t="e">
        <f ca="1" xml:space="preserve">
IF($B1241 = 1 + N("Presidente"),
    "de Orléans e Bragança",
    VLOOKUP($F1241,#REF!,2,FALSE) &amp; " " &amp; VLOOKUP(RANDBETWEEN(5,COUNT(#REF!) + 1),#REF!,2,FALSE)
)</f>
        <v>#NUM!</v>
      </c>
      <c r="H1241" s="7" t="s">
        <v>1337</v>
      </c>
      <c r="I1241" s="7" t="s">
        <v>5</v>
      </c>
      <c r="J1241" s="8">
        <f ca="1" xml:space="preserve">
IF($O1241 = 5 + N("CEO"),
    TODAY() - 16340,
    IF($O1241 = 8 + N("Secretary"),
        RANDBETWEEN(TODAY() - 12418.5, TODAY()-6574.5),
        IF(OR($O1241 = 7, $O1241 = 14),
            RANDBETWEEN(TODAY() - 16071, TODAY() - 8766),
            IF(OR($O1241 = 13, $O1241 = 12, $O1241 = 11),
                RANDBETWEEN(TODAY() - 27393.75, TODAY() - 12783.75),
                RANDBETWEEN(TODAY() - 27393.75, TODAY()-10957.5)
            )
        )
    )
)</f>
        <v>21711</v>
      </c>
      <c r="K1241" s="6">
        <f ca="1" xml:space="preserve">
IF(OR($O1241 = 5, $O1241 = 6) + N("Se for presidente ou vice-presidente"),
    10 + N("Doutor"),
    IF($O1241 = 7 + N("Se for diretor"),
        RANDBETWEEN(8,10) + N("Graduate school or Master’s degree or Doctorate"),
        IF($O1241 = 14 + N("If a manager"),
            RANDBETWEEN(7,9),
            IF(OR($O1241 = 13, $O1241 = 12, $O1241 = 11) + N("If coordinator or specialist or analyst"),
                RANDBETWEEN(7,8),
                7
            )
        )
    )
)</f>
        <v>7</v>
      </c>
      <c r="L1241" s="8" t="str">
        <f ca="1">VLOOKUP($K1241,Education!$A:$B,2,FALSE)</f>
        <v>Undergraduate degree</v>
      </c>
      <c r="M1241" s="7" t="e">
        <f ca="1" xml:space="preserve">
  IF(OR($O1241 = 5, $O1241 = 6, $O1241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1" s="7" t="e">
        <f ca="1">VLOOKUP($M1241,Department!$A:$B,2,FALSE)</f>
        <v>#NUM!</v>
      </c>
      <c r="O1241" s="6">
        <f t="shared" ca="1" si="19"/>
        <v>9</v>
      </c>
      <c r="P1241" s="7" t="str">
        <f ca="1">VLOOKUP($O1241,Role!$A:$B,2,FALSE)</f>
        <v>Intern</v>
      </c>
      <c r="Q1241" s="6" t="str">
        <f ca="1" xml:space="preserve">
IF($O1241 = 11 + N("Analyst"),
    RANDBETWEEN(5, 7) + N("Jr, Pleno, Sr"),
    ""
)</f>
        <v/>
      </c>
      <c r="R1241" s="7" t="str">
        <f ca="1" xml:space="preserve">
IF($Q1241 &lt;&gt; "",
    VLOOKUP($Q1241,Level!$A:$B,2,FALSE),
    ""
)</f>
        <v/>
      </c>
      <c r="S1241" s="1" t="e">
        <f ca="1" xml:space="preserve">
IF($O1241 = 5 + N("Presidente"),
    27000,
    IF($O1241 = 6 + N("Vice-presidente"),
        23000,
        IF(OR($O1241 = 8, $O1241= 13, $O1241 = 12) + N("Secretária bilíngue ou coordenador ou especialista"),
            8000,
            IF($O1241 = 7 + N("Diretor"),
                15000,
                IF($O1241 = 14 + N("Gerente"),
                    12000,
                    IF($O1241 = 9 + N("Estagiário"),
                        705,
                        IF($O1241 = 10 + N("Trainee"),
                            805,
                            IF($O1241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IF($K1241 = 7,
  500,
  IF($K1241 = 8,
    1000,
    IF($K1241 = 9,
      1500,
      IF($K1241 = 10,
        2000,
        0
      )
    )
  )
)
+
N("Adicional no salário por área")
+
IF($M1241 = 14 + N("Tecnologia da Informação"),
  120,
  IF($M1241 = 16 + N("Vendas"),
    110,
    IF($M1241 = 15 + N("Jurídico"),
      100,
      IF(OR($M1241 = 8, $M1241 = 9, $M1241 = 11) + N("Recursos humanos ou comercial ou comunicação e marketing"),
        80,
        0
      )
    )
  )
)
+
N("Adicionando pegadinha")
+
IF(AND($M1241 = 16, $K1241 = 9, $O1241 = 11, $Q1241 = 5) + N("Se for de vendas, com mestrado, analista sênior"),
  IF(#REF! = 5,
    100,
    0
  )
  +
  IF($I1241 = "M",
    200,
    0
  ),
  0
)</f>
        <v>#NUM!</v>
      </c>
    </row>
    <row r="1242" spans="1:19" ht="14.25" customHeight="1" x14ac:dyDescent="0.2">
      <c r="A1242" s="7" t="s">
        <v>94</v>
      </c>
      <c r="B1242" s="5">
        <f>ROW()</f>
        <v>1242</v>
      </c>
      <c r="C1242" s="6" t="b">
        <v>1</v>
      </c>
      <c r="D1242" s="7" t="e">
        <f ca="1">IF($B1242 = 1 + N("Presidente"),
    127,
    IF($B1242 = 2 + N("Vice-Presidente"),
        72,
        IF($B1242 = 3 + N("Secretária bilíngue"),
            13,
            RANDBETWEEN(5,COUNT(#REF!) + 1)
        )
    )
)</f>
        <v>#NUM!</v>
      </c>
      <c r="E1242" s="7" t="e">
        <f ca="1">VLOOKUP($D1242,#REF!,2,FALSE)</f>
        <v>#NUM!</v>
      </c>
      <c r="F1242" s="7" t="e">
        <f ca="1" xml:space="preserve">
IF($B1242 = 1,
    0,
    RANDBETWEEN(5,COUNT(#REF!) + 1)
)</f>
        <v>#NUM!</v>
      </c>
      <c r="G1242" s="7" t="e">
        <f ca="1" xml:space="preserve">
IF($B1242 = 1 + N("Presidente"),
    "de Orléans e Bragança",
    VLOOKUP($F1242,#REF!,2,FALSE) &amp; " " &amp; VLOOKUP(RANDBETWEEN(5,COUNT(#REF!) + 1),#REF!,2,FALSE)
)</f>
        <v>#NUM!</v>
      </c>
      <c r="H1242" s="7" t="s">
        <v>1338</v>
      </c>
      <c r="I1242" s="7" t="s">
        <v>5</v>
      </c>
      <c r="J1242" s="8">
        <f ca="1" xml:space="preserve">
IF($O1242 = 5 + N("CEO"),
    TODAY() - 16340,
    IF($O1242 = 8 + N("Secretary"),
        RANDBETWEEN(TODAY() - 12418.5, TODAY()-6574.5),
        IF(OR($O1242 = 7, $O1242 = 14),
            RANDBETWEEN(TODAY() - 16071, TODAY() - 8766),
            IF(OR($O1242 = 13, $O1242 = 12, $O1242 = 11),
                RANDBETWEEN(TODAY() - 27393.75, TODAY() - 12783.75),
                RANDBETWEEN(TODAY() - 27393.75, TODAY()-10957.5)
            )
        )
    )
)</f>
        <v>24195</v>
      </c>
      <c r="K1242" s="6">
        <f ca="1" xml:space="preserve">
IF(OR($O1242 = 5, $O1242 = 6) + N("Se for presidente ou vice-presidente"),
    10 + N("Doutor"),
    IF($O1242 = 7 + N("Se for diretor"),
        RANDBETWEEN(8,10) + N("Graduate school or Master’s degree or Doctorate"),
        IF($O1242 = 14 + N("If a manager"),
            RANDBETWEEN(7,9),
            IF(OR($O1242 = 13, $O1242 = 12, $O1242 = 11) + N("If coordinator or specialist or analyst"),
                RANDBETWEEN(7,8),
                7
            )
        )
    )
)</f>
        <v>7</v>
      </c>
      <c r="L1242" s="8" t="str">
        <f ca="1">VLOOKUP($K1242,Education!$A:$B,2,FALSE)</f>
        <v>Undergraduate degree</v>
      </c>
      <c r="M1242" s="7" t="e">
        <f ca="1" xml:space="preserve">
  IF(OR($O1242 = 5, $O1242 = 6, $O1242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2" s="7" t="e">
        <f ca="1">VLOOKUP($M1242,Department!$A:$B,2,FALSE)</f>
        <v>#NUM!</v>
      </c>
      <c r="O1242" s="6">
        <f t="shared" ca="1" si="19"/>
        <v>11</v>
      </c>
      <c r="P1242" s="7" t="str">
        <f ca="1">VLOOKUP($O1242,Role!$A:$B,2,FALSE)</f>
        <v>Analyst</v>
      </c>
      <c r="Q1242" s="6">
        <f ca="1" xml:space="preserve">
IF($O1242 = 11 + N("Analyst"),
    RANDBETWEEN(5, 7) + N("Jr, Pleno, Sr"),
    ""
)</f>
        <v>5</v>
      </c>
      <c r="R1242" s="7" t="e">
        <f ca="1" xml:space="preserve">
IF($Q1242 &lt;&gt; "",
    VLOOKUP($Q1242,Level!$A:$B,2,FALSE),
    ""
)</f>
        <v>#N/A</v>
      </c>
      <c r="S1242" s="1" t="e">
        <f ca="1" xml:space="preserve">
IF($O1242 = 5 + N("Presidente"),
    27000,
    IF($O1242 = 6 + N("Vice-presidente"),
        23000,
        IF(OR($O1242 = 8, $O1242= 13, $O1242 = 12) + N("Secretária bilíngue ou coordenador ou especialista"),
            8000,
            IF($O1242 = 7 + N("Diretor"),
                15000,
                IF($O1242 = 14 + N("Gerente"),
                    12000,
                    IF($O1242 = 9 + N("Estagiário"),
                        705,
                        IF($O1242 = 10 + N("Trainee"),
                            805,
                            IF($O1242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IF($K1242 = 7,
  500,
  IF($K1242 = 8,
    1000,
    IF($K1242 = 9,
      1500,
      IF($K1242 = 10,
        2000,
        0
      )
    )
  )
)
+
N("Adicional no salário por área")
+
IF($M1242 = 14 + N("Tecnologia da Informação"),
  120,
  IF($M1242 = 16 + N("Vendas"),
    110,
    IF($M1242 = 15 + N("Jurídico"),
      100,
      IF(OR($M1242 = 8, $M1242 = 9, $M1242 = 11) + N("Recursos humanos ou comercial ou comunicação e marketing"),
        80,
        0
      )
    )
  )
)
+
N("Adicionando pegadinha")
+
IF(AND($M1242 = 16, $K1242 = 9, $O1242 = 11, $Q1242 = 5) + N("Se for de vendas, com mestrado, analista sênior"),
  IF(#REF! = 5,
    100,
    0
  )
  +
  IF($I1242 = "M",
    200,
    0
  ),
  0
)</f>
        <v>#NUM!</v>
      </c>
    </row>
    <row r="1243" spans="1:19" ht="14.25" customHeight="1" x14ac:dyDescent="0.2">
      <c r="A1243" s="7" t="s">
        <v>94</v>
      </c>
      <c r="B1243" s="5">
        <f>ROW()</f>
        <v>1243</v>
      </c>
      <c r="C1243" s="6" t="b">
        <v>1</v>
      </c>
      <c r="D1243" s="7" t="e">
        <f ca="1">IF($B1243 = 1 + N("Presidente"),
    127,
    IF($B1243 = 2 + N("Vice-Presidente"),
        72,
        IF($B1243 = 3 + N("Secretária bilíngue"),
            13,
            RANDBETWEEN(5,COUNT(#REF!) + 1)
        )
    )
)</f>
        <v>#NUM!</v>
      </c>
      <c r="E1243" s="7" t="e">
        <f ca="1">VLOOKUP($D1243,#REF!,2,FALSE)</f>
        <v>#NUM!</v>
      </c>
      <c r="F1243" s="7" t="e">
        <f ca="1" xml:space="preserve">
IF($B1243 = 1,
    0,
    RANDBETWEEN(5,COUNT(#REF!) + 1)
)</f>
        <v>#NUM!</v>
      </c>
      <c r="G1243" s="7" t="e">
        <f ca="1" xml:space="preserve">
IF($B1243 = 1 + N("Presidente"),
    "de Orléans e Bragança",
    VLOOKUP($F1243,#REF!,2,FALSE) &amp; " " &amp; VLOOKUP(RANDBETWEEN(5,COUNT(#REF!) + 1),#REF!,2,FALSE)
)</f>
        <v>#NUM!</v>
      </c>
      <c r="H1243" s="7" t="s">
        <v>1339</v>
      </c>
      <c r="I1243" s="7" t="s">
        <v>6</v>
      </c>
      <c r="J1243" s="8">
        <f ca="1" xml:space="preserve">
IF($O1243 = 5 + N("CEO"),
    TODAY() - 16340,
    IF($O1243 = 8 + N("Secretary"),
        RANDBETWEEN(TODAY() - 12418.5, TODAY()-6574.5),
        IF(OR($O1243 = 7, $O1243 = 14),
            RANDBETWEEN(TODAY() - 16071, TODAY() - 8766),
            IF(OR($O1243 = 13, $O1243 = 12, $O1243 = 11),
                RANDBETWEEN(TODAY() - 27393.75, TODAY() - 12783.75),
                RANDBETWEEN(TODAY() - 27393.75, TODAY()-10957.5)
            )
        )
    )
)</f>
        <v>25253</v>
      </c>
      <c r="K1243" s="6">
        <f ca="1" xml:space="preserve">
IF(OR($O1243 = 5, $O1243 = 6) + N("Se for presidente ou vice-presidente"),
    10 + N("Doutor"),
    IF($O1243 = 7 + N("Se for diretor"),
        RANDBETWEEN(8,10) + N("Graduate school or Master’s degree or Doctorate"),
        IF($O1243 = 14 + N("If a manager"),
            RANDBETWEEN(7,9),
            IF(OR($O1243 = 13, $O1243 = 12, $O1243 = 11) + N("If coordinator or specialist or analyst"),
                RANDBETWEEN(7,8),
                7
            )
        )
    )
)</f>
        <v>7</v>
      </c>
      <c r="L1243" s="8" t="str">
        <f ca="1">VLOOKUP($K1243,Education!$A:$B,2,FALSE)</f>
        <v>Undergraduate degree</v>
      </c>
      <c r="M1243" s="7" t="e">
        <f ca="1" xml:space="preserve">
  IF(OR($O1243 = 5, $O1243 = 6, $O1243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3" s="7" t="e">
        <f ca="1">VLOOKUP($M1243,Department!$A:$B,2,FALSE)</f>
        <v>#NUM!</v>
      </c>
      <c r="O1243" s="6">
        <f t="shared" ca="1" si="19"/>
        <v>9</v>
      </c>
      <c r="P1243" s="7" t="str">
        <f ca="1">VLOOKUP($O1243,Role!$A:$B,2,FALSE)</f>
        <v>Intern</v>
      </c>
      <c r="Q1243" s="6" t="str">
        <f ca="1" xml:space="preserve">
IF($O1243 = 11 + N("Analyst"),
    RANDBETWEEN(5, 7) + N("Jr, Pleno, Sr"),
    ""
)</f>
        <v/>
      </c>
      <c r="R1243" s="7" t="str">
        <f ca="1" xml:space="preserve">
IF($Q1243 &lt;&gt; "",
    VLOOKUP($Q1243,Level!$A:$B,2,FALSE),
    ""
)</f>
        <v/>
      </c>
      <c r="S1243" s="1" t="e">
        <f ca="1" xml:space="preserve">
IF($O1243 = 5 + N("Presidente"),
    27000,
    IF($O1243 = 6 + N("Vice-presidente"),
        23000,
        IF(OR($O1243 = 8, $O1243= 13, $O1243 = 12) + N("Secretária bilíngue ou coordenador ou especialista"),
            8000,
            IF($O1243 = 7 + N("Diretor"),
                15000,
                IF($O1243 = 14 + N("Gerente"),
                    12000,
                    IF($O1243 = 9 + N("Estagiário"),
                        705,
                        IF($O1243 = 10 + N("Trainee"),
                            805,
                            IF($O1243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IF($K1243 = 7,
  500,
  IF($K1243 = 8,
    1000,
    IF($K1243 = 9,
      1500,
      IF($K1243 = 10,
        2000,
        0
      )
    )
  )
)
+
N("Adicional no salário por área")
+
IF($M1243 = 14 + N("Tecnologia da Informação"),
  120,
  IF($M1243 = 16 + N("Vendas"),
    110,
    IF($M1243 = 15 + N("Jurídico"),
      100,
      IF(OR($M1243 = 8, $M1243 = 9, $M1243 = 11) + N("Recursos humanos ou comercial ou comunicação e marketing"),
        80,
        0
      )
    )
  )
)
+
N("Adicionando pegadinha")
+
IF(AND($M1243 = 16, $K1243 = 9, $O1243 = 11, $Q1243 = 5) + N("Se for de vendas, com mestrado, analista sênior"),
  IF(#REF! = 5,
    100,
    0
  )
  +
  IF($I1243 = "M",
    200,
    0
  ),
  0
)</f>
        <v>#NUM!</v>
      </c>
    </row>
    <row r="1244" spans="1:19" ht="14.25" customHeight="1" x14ac:dyDescent="0.2">
      <c r="A1244" s="7" t="s">
        <v>94</v>
      </c>
      <c r="B1244" s="5">
        <f>ROW()</f>
        <v>1244</v>
      </c>
      <c r="C1244" s="6" t="b">
        <v>1</v>
      </c>
      <c r="D1244" s="7" t="e">
        <f ca="1">IF($B1244 = 1 + N("Presidente"),
    127,
    IF($B1244 = 2 + N("Vice-Presidente"),
        72,
        IF($B1244 = 3 + N("Secretária bilíngue"),
            13,
            RANDBETWEEN(5,COUNT(#REF!) + 1)
        )
    )
)</f>
        <v>#NUM!</v>
      </c>
      <c r="E1244" s="7" t="e">
        <f ca="1">VLOOKUP($D1244,#REF!,2,FALSE)</f>
        <v>#NUM!</v>
      </c>
      <c r="F1244" s="7" t="e">
        <f ca="1" xml:space="preserve">
IF($B1244 = 1,
    0,
    RANDBETWEEN(5,COUNT(#REF!) + 1)
)</f>
        <v>#NUM!</v>
      </c>
      <c r="G1244" s="7" t="e">
        <f ca="1" xml:space="preserve">
IF($B1244 = 1 + N("Presidente"),
    "de Orléans e Bragança",
    VLOOKUP($F1244,#REF!,2,FALSE) &amp; " " &amp; VLOOKUP(RANDBETWEEN(5,COUNT(#REF!) + 1),#REF!,2,FALSE)
)</f>
        <v>#NUM!</v>
      </c>
      <c r="H1244" s="7" t="s">
        <v>1340</v>
      </c>
      <c r="I1244" s="7" t="s">
        <v>6</v>
      </c>
      <c r="J1244" s="8">
        <f ca="1" xml:space="preserve">
IF($O1244 = 5 + N("CEO"),
    TODAY() - 16340,
    IF($O1244 = 8 + N("Secretary"),
        RANDBETWEEN(TODAY() - 12418.5, TODAY()-6574.5),
        IF(OR($O1244 = 7, $O1244 = 14),
            RANDBETWEEN(TODAY() - 16071, TODAY() - 8766),
            IF(OR($O1244 = 13, $O1244 = 12, $O1244 = 11),
                RANDBETWEEN(TODAY() - 27393.75, TODAY() - 12783.75),
                RANDBETWEEN(TODAY() - 27393.75, TODAY()-10957.5)
            )
        )
    )
)</f>
        <v>28814</v>
      </c>
      <c r="K1244" s="6">
        <f ca="1" xml:space="preserve">
IF(OR($O1244 = 5, $O1244 = 6) + N("Se for presidente ou vice-presidente"),
    10 + N("Doutor"),
    IF($O1244 = 7 + N("Se for diretor"),
        RANDBETWEEN(8,10) + N("Graduate school or Master’s degree or Doctorate"),
        IF($O1244 = 14 + N("If a manager"),
            RANDBETWEEN(7,9),
            IF(OR($O1244 = 13, $O1244 = 12, $O1244 = 11) + N("If coordinator or specialist or analyst"),
                RANDBETWEEN(7,8),
                7
            )
        )
    )
)</f>
        <v>8</v>
      </c>
      <c r="L1244" s="8" t="str">
        <f ca="1">VLOOKUP($K1244,Education!$A:$B,2,FALSE)</f>
        <v>Graduate school</v>
      </c>
      <c r="M1244" s="7" t="e">
        <f ca="1" xml:space="preserve">
  IF(OR($O1244 = 5, $O1244 = 6, $O1244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4" s="7" t="e">
        <f ca="1">VLOOKUP($M1244,Department!$A:$B,2,FALSE)</f>
        <v>#NUM!</v>
      </c>
      <c r="O1244" s="6">
        <f t="shared" ca="1" si="19"/>
        <v>11</v>
      </c>
      <c r="P1244" s="7" t="str">
        <f ca="1">VLOOKUP($O1244,Role!$A:$B,2,FALSE)</f>
        <v>Analyst</v>
      </c>
      <c r="Q1244" s="6">
        <f ca="1" xml:space="preserve">
IF($O1244 = 11 + N("Analyst"),
    RANDBETWEEN(5, 7) + N("Jr, Pleno, Sr"),
    ""
)</f>
        <v>6</v>
      </c>
      <c r="R1244" s="7" t="e">
        <f ca="1" xml:space="preserve">
IF($Q1244 &lt;&gt; "",
    VLOOKUP($Q1244,Level!$A:$B,2,FALSE),
    ""
)</f>
        <v>#N/A</v>
      </c>
      <c r="S1244" s="1" t="e">
        <f ca="1" xml:space="preserve">
IF($O1244 = 5 + N("Presidente"),
    27000,
    IF($O1244 = 6 + N("Vice-presidente"),
        23000,
        IF(OR($O1244 = 8, $O1244= 13, $O1244 = 12) + N("Secretária bilíngue ou coordenador ou especialista"),
            8000,
            IF($O1244 = 7 + N("Diretor"),
                15000,
                IF($O1244 = 14 + N("Gerente"),
                    12000,
                    IF($O1244 = 9 + N("Estagiário"),
                        705,
                        IF($O1244 = 10 + N("Trainee"),
                            805,
                            IF($O1244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IF($K1244 = 7,
  500,
  IF($K1244 = 8,
    1000,
    IF($K1244 = 9,
      1500,
      IF($K1244 = 10,
        2000,
        0
      )
    )
  )
)
+
N("Adicional no salário por área")
+
IF($M1244 = 14 + N("Tecnologia da Informação"),
  120,
  IF($M1244 = 16 + N("Vendas"),
    110,
    IF($M1244 = 15 + N("Jurídico"),
      100,
      IF(OR($M1244 = 8, $M1244 = 9, $M1244 = 11) + N("Recursos humanos ou comercial ou comunicação e marketing"),
        80,
        0
      )
    )
  )
)
+
N("Adicionando pegadinha")
+
IF(AND($M1244 = 16, $K1244 = 9, $O1244 = 11, $Q1244 = 5) + N("Se for de vendas, com mestrado, analista sênior"),
  IF(#REF! = 5,
    100,
    0
  )
  +
  IF($I1244 = "M",
    200,
    0
  ),
  0
)</f>
        <v>#NUM!</v>
      </c>
    </row>
    <row r="1245" spans="1:19" ht="14.25" customHeight="1" x14ac:dyDescent="0.2">
      <c r="A1245" s="7" t="s">
        <v>94</v>
      </c>
      <c r="B1245" s="5">
        <f>ROW()</f>
        <v>1245</v>
      </c>
      <c r="C1245" s="6" t="b">
        <v>1</v>
      </c>
      <c r="D1245" s="7" t="e">
        <f ca="1">IF($B1245 = 1 + N("Presidente"),
    127,
    IF($B1245 = 2 + N("Vice-Presidente"),
        72,
        IF($B1245 = 3 + N("Secretária bilíngue"),
            13,
            RANDBETWEEN(5,COUNT(#REF!) + 1)
        )
    )
)</f>
        <v>#NUM!</v>
      </c>
      <c r="E1245" s="7" t="e">
        <f ca="1">VLOOKUP($D1245,#REF!,2,FALSE)</f>
        <v>#NUM!</v>
      </c>
      <c r="F1245" s="7" t="e">
        <f ca="1" xml:space="preserve">
IF($B1245 = 1,
    0,
    RANDBETWEEN(5,COUNT(#REF!) + 1)
)</f>
        <v>#NUM!</v>
      </c>
      <c r="G1245" s="7" t="e">
        <f ca="1" xml:space="preserve">
IF($B1245 = 1 + N("Presidente"),
    "de Orléans e Bragança",
    VLOOKUP($F1245,#REF!,2,FALSE) &amp; " " &amp; VLOOKUP(RANDBETWEEN(5,COUNT(#REF!) + 1),#REF!,2,FALSE)
)</f>
        <v>#NUM!</v>
      </c>
      <c r="H1245" s="7" t="s">
        <v>1341</v>
      </c>
      <c r="I1245" s="7" t="s">
        <v>6</v>
      </c>
      <c r="J1245" s="8">
        <f ca="1" xml:space="preserve">
IF($O1245 = 5 + N("CEO"),
    TODAY() - 16340,
    IF($O1245 = 8 + N("Secretary"),
        RANDBETWEEN(TODAY() - 12418.5, TODAY()-6574.5),
        IF(OR($O1245 = 7, $O1245 = 14),
            RANDBETWEEN(TODAY() - 16071, TODAY() - 8766),
            IF(OR($O1245 = 13, $O1245 = 12, $O1245 = 11),
                RANDBETWEEN(TODAY() - 27393.75, TODAY() - 12783.75),
                RANDBETWEEN(TODAY() - 27393.75, TODAY()-10957.5)
            )
        )
    )
)</f>
        <v>26311</v>
      </c>
      <c r="K1245" s="6">
        <f ca="1" xml:space="preserve">
IF(OR($O1245 = 5, $O1245 = 6) + N("Se for presidente ou vice-presidente"),
    10 + N("Doutor"),
    IF($O1245 = 7 + N("Se for diretor"),
        RANDBETWEEN(8,10) + N("Graduate school or Master’s degree or Doctorate"),
        IF($O1245 = 14 + N("If a manager"),
            RANDBETWEEN(7,9),
            IF(OR($O1245 = 13, $O1245 = 12, $O1245 = 11) + N("If coordinator or specialist or analyst"),
                RANDBETWEEN(7,8),
                7
            )
        )
    )
)</f>
        <v>7</v>
      </c>
      <c r="L1245" s="8" t="str">
        <f ca="1">VLOOKUP($K1245,Education!$A:$B,2,FALSE)</f>
        <v>Undergraduate degree</v>
      </c>
      <c r="M1245" s="7" t="e">
        <f ca="1" xml:space="preserve">
  IF(OR($O1245 = 5, $O1245 = 6, $O1245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5" s="7" t="e">
        <f ca="1">VLOOKUP($M1245,Department!$A:$B,2,FALSE)</f>
        <v>#NUM!</v>
      </c>
      <c r="O1245" s="6">
        <f t="shared" ca="1" si="19"/>
        <v>10</v>
      </c>
      <c r="P1245" s="7" t="str">
        <f ca="1">VLOOKUP($O1245,Role!$A:$B,2,FALSE)</f>
        <v>Trainee</v>
      </c>
      <c r="Q1245" s="6" t="str">
        <f ca="1" xml:space="preserve">
IF($O1245 = 11 + N("Analyst"),
    RANDBETWEEN(5, 7) + N("Jr, Pleno, Sr"),
    ""
)</f>
        <v/>
      </c>
      <c r="R1245" s="7" t="str">
        <f ca="1" xml:space="preserve">
IF($Q1245 &lt;&gt; "",
    VLOOKUP($Q1245,Level!$A:$B,2,FALSE),
    ""
)</f>
        <v/>
      </c>
      <c r="S1245" s="1" t="e">
        <f ca="1" xml:space="preserve">
IF($O1245 = 5 + N("Presidente"),
    27000,
    IF($O1245 = 6 + N("Vice-presidente"),
        23000,
        IF(OR($O1245 = 8, $O1245= 13, $O1245 = 12) + N("Secretária bilíngue ou coordenador ou especialista"),
            8000,
            IF($O1245 = 7 + N("Diretor"),
                15000,
                IF($O1245 = 14 + N("Gerente"),
                    12000,
                    IF($O1245 = 9 + N("Estagiário"),
                        705,
                        IF($O1245 = 10 + N("Trainee"),
                            805,
                            IF($O1245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IF($K1245 = 7,
  500,
  IF($K1245 = 8,
    1000,
    IF($K1245 = 9,
      1500,
      IF($K1245 = 10,
        2000,
        0
      )
    )
  )
)
+
N("Adicional no salário por área")
+
IF($M1245 = 14 + N("Tecnologia da Informação"),
  120,
  IF($M1245 = 16 + N("Vendas"),
    110,
    IF($M1245 = 15 + N("Jurídico"),
      100,
      IF(OR($M1245 = 8, $M1245 = 9, $M1245 = 11) + N("Recursos humanos ou comercial ou comunicação e marketing"),
        80,
        0
      )
    )
  )
)
+
N("Adicionando pegadinha")
+
IF(AND($M1245 = 16, $K1245 = 9, $O1245 = 11, $Q1245 = 5) + N("Se for de vendas, com mestrado, analista sênior"),
  IF(#REF! = 5,
    100,
    0
  )
  +
  IF($I1245 = "M",
    200,
    0
  ),
  0
)</f>
        <v>#NUM!</v>
      </c>
    </row>
    <row r="1246" spans="1:19" ht="14.25" customHeight="1" x14ac:dyDescent="0.2">
      <c r="A1246" s="7" t="s">
        <v>94</v>
      </c>
      <c r="B1246" s="5">
        <f>ROW()</f>
        <v>1246</v>
      </c>
      <c r="C1246" s="6" t="b">
        <v>1</v>
      </c>
      <c r="D1246" s="7" t="e">
        <f ca="1">IF($B1246 = 1 + N("Presidente"),
    127,
    IF($B1246 = 2 + N("Vice-Presidente"),
        72,
        IF($B1246 = 3 + N("Secretária bilíngue"),
            13,
            RANDBETWEEN(5,COUNT(#REF!) + 1)
        )
    )
)</f>
        <v>#NUM!</v>
      </c>
      <c r="E1246" s="7" t="e">
        <f ca="1">VLOOKUP($D1246,#REF!,2,FALSE)</f>
        <v>#NUM!</v>
      </c>
      <c r="F1246" s="7" t="e">
        <f ca="1" xml:space="preserve">
IF($B1246 = 1,
    0,
    RANDBETWEEN(5,COUNT(#REF!) + 1)
)</f>
        <v>#NUM!</v>
      </c>
      <c r="G1246" s="7" t="e">
        <f ca="1" xml:space="preserve">
IF($B1246 = 1 + N("Presidente"),
    "de Orléans e Bragança",
    VLOOKUP($F1246,#REF!,2,FALSE) &amp; " " &amp; VLOOKUP(RANDBETWEEN(5,COUNT(#REF!) + 1),#REF!,2,FALSE)
)</f>
        <v>#NUM!</v>
      </c>
      <c r="H1246" s="7" t="s">
        <v>1342</v>
      </c>
      <c r="I1246" s="7" t="s">
        <v>6</v>
      </c>
      <c r="J1246" s="8">
        <f ca="1" xml:space="preserve">
IF($O1246 = 5 + N("CEO"),
    TODAY() - 16340,
    IF($O1246 = 8 + N("Secretary"),
        RANDBETWEEN(TODAY() - 12418.5, TODAY()-6574.5),
        IF(OR($O1246 = 7, $O1246 = 14),
            RANDBETWEEN(TODAY() - 16071, TODAY() - 8766),
            IF(OR($O1246 = 13, $O1246 = 12, $O1246 = 11),
                RANDBETWEEN(TODAY() - 27393.75, TODAY() - 12783.75),
                RANDBETWEEN(TODAY() - 27393.75, TODAY()-10957.5)
            )
        )
    )
)</f>
        <v>31723</v>
      </c>
      <c r="K1246" s="6">
        <f ca="1" xml:space="preserve">
IF(OR($O1246 = 5, $O1246 = 6) + N("Se for presidente ou vice-presidente"),
    10 + N("Doutor"),
    IF($O1246 = 7 + N("Se for diretor"),
        RANDBETWEEN(8,10) + N("Graduate school or Master’s degree or Doctorate"),
        IF($O1246 = 14 + N("If a manager"),
            RANDBETWEEN(7,9),
            IF(OR($O1246 = 13, $O1246 = 12, $O1246 = 11) + N("If coordinator or specialist or analyst"),
                RANDBETWEEN(7,8),
                7
            )
        )
    )
)</f>
        <v>8</v>
      </c>
      <c r="L1246" s="8" t="str">
        <f ca="1">VLOOKUP($K1246,Education!$A:$B,2,FALSE)</f>
        <v>Graduate school</v>
      </c>
      <c r="M1246" s="7" t="e">
        <f ca="1" xml:space="preserve">
  IF(OR($O1246 = 5, $O1246 = 6, $O1246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6" s="7" t="e">
        <f ca="1">VLOOKUP($M1246,Department!$A:$B,2,FALSE)</f>
        <v>#NUM!</v>
      </c>
      <c r="O1246" s="6">
        <f t="shared" ca="1" si="19"/>
        <v>11</v>
      </c>
      <c r="P1246" s="7" t="str">
        <f ca="1">VLOOKUP($O1246,Role!$A:$B,2,FALSE)</f>
        <v>Analyst</v>
      </c>
      <c r="Q1246" s="6">
        <f ca="1" xml:space="preserve">
IF($O1246 = 11 + N("Analyst"),
    RANDBETWEEN(5, 7) + N("Jr, Pleno, Sr"),
    ""
)</f>
        <v>7</v>
      </c>
      <c r="R1246" s="7" t="e">
        <f ca="1" xml:space="preserve">
IF($Q1246 &lt;&gt; "",
    VLOOKUP($Q1246,Level!$A:$B,2,FALSE),
    ""
)</f>
        <v>#N/A</v>
      </c>
      <c r="S1246" s="1" t="e">
        <f ca="1" xml:space="preserve">
IF($O1246 = 5 + N("Presidente"),
    27000,
    IF($O1246 = 6 + N("Vice-presidente"),
        23000,
        IF(OR($O1246 = 8, $O1246= 13, $O1246 = 12) + N("Secretária bilíngue ou coordenador ou especialista"),
            8000,
            IF($O1246 = 7 + N("Diretor"),
                15000,
                IF($O1246 = 14 + N("Gerente"),
                    12000,
                    IF($O1246 = 9 + N("Estagiário"),
                        705,
                        IF($O1246 = 10 + N("Trainee"),
                            805,
                            IF($O1246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IF($K1246 = 7,
  500,
  IF($K1246 = 8,
    1000,
    IF($K1246 = 9,
      1500,
      IF($K1246 = 10,
        2000,
        0
      )
    )
  )
)
+
N("Adicional no salário por área")
+
IF($M1246 = 14 + N("Tecnologia da Informação"),
  120,
  IF($M1246 = 16 + N("Vendas"),
    110,
    IF($M1246 = 15 + N("Jurídico"),
      100,
      IF(OR($M1246 = 8, $M1246 = 9, $M1246 = 11) + N("Recursos humanos ou comercial ou comunicação e marketing"),
        80,
        0
      )
    )
  )
)
+
N("Adicionando pegadinha")
+
IF(AND($M1246 = 16, $K1246 = 9, $O1246 = 11, $Q1246 = 5) + N("Se for de vendas, com mestrado, analista sênior"),
  IF(#REF! = 5,
    100,
    0
  )
  +
  IF($I1246 = "M",
    200,
    0
  ),
  0
)</f>
        <v>#NUM!</v>
      </c>
    </row>
    <row r="1247" spans="1:19" ht="14.25" customHeight="1" x14ac:dyDescent="0.2">
      <c r="A1247" s="7" t="s">
        <v>94</v>
      </c>
      <c r="B1247" s="5">
        <f>ROW()</f>
        <v>1247</v>
      </c>
      <c r="C1247" s="6" t="b">
        <v>1</v>
      </c>
      <c r="D1247" s="7" t="e">
        <f ca="1">IF($B1247 = 1 + N("Presidente"),
    127,
    IF($B1247 = 2 + N("Vice-Presidente"),
        72,
        IF($B1247 = 3 + N("Secretária bilíngue"),
            13,
            RANDBETWEEN(5,COUNT(#REF!) + 1)
        )
    )
)</f>
        <v>#NUM!</v>
      </c>
      <c r="E1247" s="7" t="e">
        <f ca="1">VLOOKUP($D1247,#REF!,2,FALSE)</f>
        <v>#NUM!</v>
      </c>
      <c r="F1247" s="7" t="e">
        <f ca="1" xml:space="preserve">
IF($B1247 = 1,
    0,
    RANDBETWEEN(5,COUNT(#REF!) + 1)
)</f>
        <v>#NUM!</v>
      </c>
      <c r="G1247" s="7" t="e">
        <f ca="1" xml:space="preserve">
IF($B1247 = 1 + N("Presidente"),
    "de Orléans e Bragança",
    VLOOKUP($F1247,#REF!,2,FALSE) &amp; " " &amp; VLOOKUP(RANDBETWEEN(5,COUNT(#REF!) + 1),#REF!,2,FALSE)
)</f>
        <v>#NUM!</v>
      </c>
      <c r="H1247" s="7" t="s">
        <v>1343</v>
      </c>
      <c r="I1247" s="7" t="s">
        <v>5</v>
      </c>
      <c r="J1247" s="8">
        <f ca="1" xml:space="preserve">
IF($O1247 = 5 + N("CEO"),
    TODAY() - 16340,
    IF($O1247 = 8 + N("Secretary"),
        RANDBETWEEN(TODAY() - 12418.5, TODAY()-6574.5),
        IF(OR($O1247 = 7, $O1247 = 14),
            RANDBETWEEN(TODAY() - 16071, TODAY() - 8766),
            IF(OR($O1247 = 13, $O1247 = 12, $O1247 = 11),
                RANDBETWEEN(TODAY() - 27393.75, TODAY() - 12783.75),
                RANDBETWEEN(TODAY() - 27393.75, TODAY()-10957.5)
            )
        )
    )
)</f>
        <v>21626</v>
      </c>
      <c r="K1247" s="6">
        <f ca="1" xml:space="preserve">
IF(OR($O1247 = 5, $O1247 = 6) + N("Se for presidente ou vice-presidente"),
    10 + N("Doutor"),
    IF($O1247 = 7 + N("Se for diretor"),
        RANDBETWEEN(8,10) + N("Graduate school or Master’s degree or Doctorate"),
        IF($O1247 = 14 + N("If a manager"),
            RANDBETWEEN(7,9),
            IF(OR($O1247 = 13, $O1247 = 12, $O1247 = 11) + N("If coordinator or specialist or analyst"),
                RANDBETWEEN(7,8),
                7
            )
        )
    )
)</f>
        <v>7</v>
      </c>
      <c r="L1247" s="8" t="str">
        <f ca="1">VLOOKUP($K1247,Education!$A:$B,2,FALSE)</f>
        <v>Undergraduate degree</v>
      </c>
      <c r="M1247" s="7" t="e">
        <f ca="1" xml:space="preserve">
  IF(OR($O1247 = 5, $O1247 = 6, $O1247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7" s="7" t="e">
        <f ca="1">VLOOKUP($M1247,Department!$A:$B,2,FALSE)</f>
        <v>#NUM!</v>
      </c>
      <c r="O1247" s="6">
        <f t="shared" ca="1" si="19"/>
        <v>9</v>
      </c>
      <c r="P1247" s="7" t="str">
        <f ca="1">VLOOKUP($O1247,Role!$A:$B,2,FALSE)</f>
        <v>Intern</v>
      </c>
      <c r="Q1247" s="6" t="str">
        <f ca="1" xml:space="preserve">
IF($O1247 = 11 + N("Analyst"),
    RANDBETWEEN(5, 7) + N("Jr, Pleno, Sr"),
    ""
)</f>
        <v/>
      </c>
      <c r="R1247" s="7" t="str">
        <f ca="1" xml:space="preserve">
IF($Q1247 &lt;&gt; "",
    VLOOKUP($Q1247,Level!$A:$B,2,FALSE),
    ""
)</f>
        <v/>
      </c>
      <c r="S1247" s="1" t="e">
        <f ca="1" xml:space="preserve">
IF($O1247 = 5 + N("Presidente"),
    27000,
    IF($O1247 = 6 + N("Vice-presidente"),
        23000,
        IF(OR($O1247 = 8, $O1247= 13, $O1247 = 12) + N("Secretária bilíngue ou coordenador ou especialista"),
            8000,
            IF($O1247 = 7 + N("Diretor"),
                15000,
                IF($O1247 = 14 + N("Gerente"),
                    12000,
                    IF($O1247 = 9 + N("Estagiário"),
                        705,
                        IF($O1247 = 10 + N("Trainee"),
                            805,
                            IF($O1247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IF($K1247 = 7,
  500,
  IF($K1247 = 8,
    1000,
    IF($K1247 = 9,
      1500,
      IF($K1247 = 10,
        2000,
        0
      )
    )
  )
)
+
N("Adicional no salário por área")
+
IF($M1247 = 14 + N("Tecnologia da Informação"),
  120,
  IF($M1247 = 16 + N("Vendas"),
    110,
    IF($M1247 = 15 + N("Jurídico"),
      100,
      IF(OR($M1247 = 8, $M1247 = 9, $M1247 = 11) + N("Recursos humanos ou comercial ou comunicação e marketing"),
        80,
        0
      )
    )
  )
)
+
N("Adicionando pegadinha")
+
IF(AND($M1247 = 16, $K1247 = 9, $O1247 = 11, $Q1247 = 5) + N("Se for de vendas, com mestrado, analista sênior"),
  IF(#REF! = 5,
    100,
    0
  )
  +
  IF($I1247 = "M",
    200,
    0
  ),
  0
)</f>
        <v>#NUM!</v>
      </c>
    </row>
    <row r="1248" spans="1:19" ht="14.25" customHeight="1" x14ac:dyDescent="0.2">
      <c r="A1248" s="7" t="s">
        <v>94</v>
      </c>
      <c r="B1248" s="5">
        <f>ROW()</f>
        <v>1248</v>
      </c>
      <c r="C1248" s="6" t="b">
        <v>1</v>
      </c>
      <c r="D1248" s="7" t="e">
        <f ca="1">IF($B1248 = 1 + N("Presidente"),
    127,
    IF($B1248 = 2 + N("Vice-Presidente"),
        72,
        IF($B1248 = 3 + N("Secretária bilíngue"),
            13,
            RANDBETWEEN(5,COUNT(#REF!) + 1)
        )
    )
)</f>
        <v>#NUM!</v>
      </c>
      <c r="E1248" s="7" t="e">
        <f ca="1">VLOOKUP($D1248,#REF!,2,FALSE)</f>
        <v>#NUM!</v>
      </c>
      <c r="F1248" s="7" t="e">
        <f ca="1" xml:space="preserve">
IF($B1248 = 1,
    0,
    RANDBETWEEN(5,COUNT(#REF!) + 1)
)</f>
        <v>#NUM!</v>
      </c>
      <c r="G1248" s="7" t="e">
        <f ca="1" xml:space="preserve">
IF($B1248 = 1 + N("Presidente"),
    "de Orléans e Bragança",
    VLOOKUP($F1248,#REF!,2,FALSE) &amp; " " &amp; VLOOKUP(RANDBETWEEN(5,COUNT(#REF!) + 1),#REF!,2,FALSE)
)</f>
        <v>#NUM!</v>
      </c>
      <c r="H1248" s="7" t="s">
        <v>1344</v>
      </c>
      <c r="I1248" s="7" t="s">
        <v>5</v>
      </c>
      <c r="J1248" s="8">
        <f ca="1" xml:space="preserve">
IF($O1248 = 5 + N("CEO"),
    TODAY() - 16340,
    IF($O1248 = 8 + N("Secretary"),
        RANDBETWEEN(TODAY() - 12418.5, TODAY()-6574.5),
        IF(OR($O1248 = 7, $O1248 = 14),
            RANDBETWEEN(TODAY() - 16071, TODAY() - 8766),
            IF(OR($O1248 = 13, $O1248 = 12, $O1248 = 11),
                RANDBETWEEN(TODAY() - 27393.75, TODAY() - 12783.75),
                RANDBETWEEN(TODAY() - 27393.75, TODAY()-10957.5)
            )
        )
    )
)</f>
        <v>20611</v>
      </c>
      <c r="K1248" s="6">
        <f ca="1" xml:space="preserve">
IF(OR($O1248 = 5, $O1248 = 6) + N("Se for presidente ou vice-presidente"),
    10 + N("Doutor"),
    IF($O1248 = 7 + N("Se for diretor"),
        RANDBETWEEN(8,10) + N("Graduate school or Master’s degree or Doctorate"),
        IF($O1248 = 14 + N("If a manager"),
            RANDBETWEEN(7,9),
            IF(OR($O1248 = 13, $O1248 = 12, $O1248 = 11) + N("If coordinator or specialist or analyst"),
                RANDBETWEEN(7,8),
                7
            )
        )
    )
)</f>
        <v>7</v>
      </c>
      <c r="L1248" s="8" t="str">
        <f ca="1">VLOOKUP($K1248,Education!$A:$B,2,FALSE)</f>
        <v>Undergraduate degree</v>
      </c>
      <c r="M1248" s="7" t="e">
        <f ca="1" xml:space="preserve">
  IF(OR($O1248 = 5, $O1248 = 6, $O1248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8" s="7" t="e">
        <f ca="1">VLOOKUP($M1248,Department!$A:$B,2,FALSE)</f>
        <v>#NUM!</v>
      </c>
      <c r="O1248" s="6">
        <f t="shared" ca="1" si="19"/>
        <v>11</v>
      </c>
      <c r="P1248" s="7" t="str">
        <f ca="1">VLOOKUP($O1248,Role!$A:$B,2,FALSE)</f>
        <v>Analyst</v>
      </c>
      <c r="Q1248" s="6">
        <f ca="1" xml:space="preserve">
IF($O1248 = 11 + N("Analyst"),
    RANDBETWEEN(5, 7) + N("Jr, Pleno, Sr"),
    ""
)</f>
        <v>5</v>
      </c>
      <c r="R1248" s="7" t="e">
        <f ca="1" xml:space="preserve">
IF($Q1248 &lt;&gt; "",
    VLOOKUP($Q1248,Level!$A:$B,2,FALSE),
    ""
)</f>
        <v>#N/A</v>
      </c>
      <c r="S1248" s="1" t="e">
        <f ca="1" xml:space="preserve">
IF($O1248 = 5 + N("Presidente"),
    27000,
    IF($O1248 = 6 + N("Vice-presidente"),
        23000,
        IF(OR($O1248 = 8, $O1248= 13, $O1248 = 12) + N("Secretária bilíngue ou coordenador ou especialista"),
            8000,
            IF($O1248 = 7 + N("Diretor"),
                15000,
                IF($O1248 = 14 + N("Gerente"),
                    12000,
                    IF($O1248 = 9 + N("Estagiário"),
                        705,
                        IF($O1248 = 10 + N("Trainee"),
                            805,
                            IF($O1248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IF($K1248 = 7,
  500,
  IF($K1248 = 8,
    1000,
    IF($K1248 = 9,
      1500,
      IF($K1248 = 10,
        2000,
        0
      )
    )
  )
)
+
N("Adicional no salário por área")
+
IF($M1248 = 14 + N("Tecnologia da Informação"),
  120,
  IF($M1248 = 16 + N("Vendas"),
    110,
    IF($M1248 = 15 + N("Jurídico"),
      100,
      IF(OR($M1248 = 8, $M1248 = 9, $M1248 = 11) + N("Recursos humanos ou comercial ou comunicação e marketing"),
        80,
        0
      )
    )
  )
)
+
N("Adicionando pegadinha")
+
IF(AND($M1248 = 16, $K1248 = 9, $O1248 = 11, $Q1248 = 5) + N("Se for de vendas, com mestrado, analista sênior"),
  IF(#REF! = 5,
    100,
    0
  )
  +
  IF($I1248 = "M",
    200,
    0
  ),
  0
)</f>
        <v>#NUM!</v>
      </c>
    </row>
    <row r="1249" spans="1:19" ht="14.25" customHeight="1" x14ac:dyDescent="0.2">
      <c r="A1249" s="7" t="s">
        <v>94</v>
      </c>
      <c r="B1249" s="5">
        <f>ROW()</f>
        <v>1249</v>
      </c>
      <c r="C1249" s="6" t="b">
        <v>1</v>
      </c>
      <c r="D1249" s="7" t="e">
        <f ca="1">IF($B1249 = 1 + N("Presidente"),
    127,
    IF($B1249 = 2 + N("Vice-Presidente"),
        72,
        IF($B1249 = 3 + N("Secretária bilíngue"),
            13,
            RANDBETWEEN(5,COUNT(#REF!) + 1)
        )
    )
)</f>
        <v>#NUM!</v>
      </c>
      <c r="E1249" s="7" t="e">
        <f ca="1">VLOOKUP($D1249,#REF!,2,FALSE)</f>
        <v>#NUM!</v>
      </c>
      <c r="F1249" s="7" t="e">
        <f ca="1" xml:space="preserve">
IF($B1249 = 1,
    0,
    RANDBETWEEN(5,COUNT(#REF!) + 1)
)</f>
        <v>#NUM!</v>
      </c>
      <c r="G1249" s="7" t="e">
        <f ca="1" xml:space="preserve">
IF($B1249 = 1 + N("Presidente"),
    "de Orléans e Bragança",
    VLOOKUP($F1249,#REF!,2,FALSE) &amp; " " &amp; VLOOKUP(RANDBETWEEN(5,COUNT(#REF!) + 1),#REF!,2,FALSE)
)</f>
        <v>#NUM!</v>
      </c>
      <c r="H1249" s="7" t="s">
        <v>1345</v>
      </c>
      <c r="I1249" s="7" t="s">
        <v>5</v>
      </c>
      <c r="J1249" s="8">
        <f ca="1" xml:space="preserve">
IF($O1249 = 5 + N("CEO"),
    TODAY() - 16340,
    IF($O1249 = 8 + N("Secretary"),
        RANDBETWEEN(TODAY() - 12418.5, TODAY()-6574.5),
        IF(OR($O1249 = 7, $O1249 = 14),
            RANDBETWEEN(TODAY() - 16071, TODAY() - 8766),
            IF(OR($O1249 = 13, $O1249 = 12, $O1249 = 11),
                RANDBETWEEN(TODAY() - 27393.75, TODAY() - 12783.75),
                RANDBETWEEN(TODAY() - 27393.75, TODAY()-10957.5)
            )
        )
    )
)</f>
        <v>26755</v>
      </c>
      <c r="K1249" s="6">
        <f ca="1" xml:space="preserve">
IF(OR($O1249 = 5, $O1249 = 6) + N("Se for presidente ou vice-presidente"),
    10 + N("Doutor"),
    IF($O1249 = 7 + N("Se for diretor"),
        RANDBETWEEN(8,10) + N("Graduate school or Master’s degree or Doctorate"),
        IF($O1249 = 14 + N("If a manager"),
            RANDBETWEEN(7,9),
            IF(OR($O1249 = 13, $O1249 = 12, $O1249 = 11) + N("If coordinator or specialist or analyst"),
                RANDBETWEEN(7,8),
                7
            )
        )
    )
)</f>
        <v>7</v>
      </c>
      <c r="L1249" s="8" t="str">
        <f ca="1">VLOOKUP($K1249,Education!$A:$B,2,FALSE)</f>
        <v>Undergraduate degree</v>
      </c>
      <c r="M1249" s="7" t="e">
        <f ca="1" xml:space="preserve">
  IF(OR($O1249 = 5, $O1249 = 6, $O1249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49" s="7" t="e">
        <f ca="1">VLOOKUP($M1249,Department!$A:$B,2,FALSE)</f>
        <v>#NUM!</v>
      </c>
      <c r="O1249" s="6">
        <f t="shared" ca="1" si="19"/>
        <v>9</v>
      </c>
      <c r="P1249" s="7" t="str">
        <f ca="1">VLOOKUP($O1249,Role!$A:$B,2,FALSE)</f>
        <v>Intern</v>
      </c>
      <c r="Q1249" s="6" t="str">
        <f ca="1" xml:space="preserve">
IF($O1249 = 11 + N("Analyst"),
    RANDBETWEEN(5, 7) + N("Jr, Pleno, Sr"),
    ""
)</f>
        <v/>
      </c>
      <c r="R1249" s="7" t="str">
        <f ca="1" xml:space="preserve">
IF($Q1249 &lt;&gt; "",
    VLOOKUP($Q1249,Level!$A:$B,2,FALSE),
    ""
)</f>
        <v/>
      </c>
      <c r="S1249" s="1" t="e">
        <f ca="1" xml:space="preserve">
IF($O1249 = 5 + N("Presidente"),
    27000,
    IF($O1249 = 6 + N("Vice-presidente"),
        23000,
        IF(OR($O1249 = 8, $O1249= 13, $O1249 = 12) + N("Secretária bilíngue ou coordenador ou especialista"),
            8000,
            IF($O1249 = 7 + N("Diretor"),
                15000,
                IF($O1249 = 14 + N("Gerente"),
                    12000,
                    IF($O1249 = 9 + N("Estagiário"),
                        705,
                        IF($O1249 = 10 + N("Trainee"),
                            805,
                            IF($O1249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IF($K1249 = 7,
  500,
  IF($K1249 = 8,
    1000,
    IF($K1249 = 9,
      1500,
      IF($K1249 = 10,
        2000,
        0
      )
    )
  )
)
+
N("Adicional no salário por área")
+
IF($M1249 = 14 + N("Tecnologia da Informação"),
  120,
  IF($M1249 = 16 + N("Vendas"),
    110,
    IF($M1249 = 15 + N("Jurídico"),
      100,
      IF(OR($M1249 = 8, $M1249 = 9, $M1249 = 11) + N("Recursos humanos ou comercial ou comunicação e marketing"),
        80,
        0
      )
    )
  )
)
+
N("Adicionando pegadinha")
+
IF(AND($M1249 = 16, $K1249 = 9, $O1249 = 11, $Q1249 = 5) + N("Se for de vendas, com mestrado, analista sênior"),
  IF(#REF! = 5,
    100,
    0
  )
  +
  IF($I1249 = "M",
    200,
    0
  ),
  0
)</f>
        <v>#NUM!</v>
      </c>
    </row>
    <row r="1250" spans="1:19" ht="14.25" customHeight="1" x14ac:dyDescent="0.2">
      <c r="A1250" s="7" t="s">
        <v>94</v>
      </c>
      <c r="B1250" s="5">
        <f>ROW()</f>
        <v>1250</v>
      </c>
      <c r="C1250" s="6" t="b">
        <v>1</v>
      </c>
      <c r="D1250" s="7" t="e">
        <f ca="1">IF($B1250 = 1 + N("Presidente"),
    127,
    IF($B1250 = 2 + N("Vice-Presidente"),
        72,
        IF($B1250 = 3 + N("Secretária bilíngue"),
            13,
            RANDBETWEEN(5,COUNT(#REF!) + 1)
        )
    )
)</f>
        <v>#NUM!</v>
      </c>
      <c r="E1250" s="7" t="e">
        <f ca="1">VLOOKUP($D1250,#REF!,2,FALSE)</f>
        <v>#NUM!</v>
      </c>
      <c r="F1250" s="7" t="e">
        <f ca="1" xml:space="preserve">
IF($B1250 = 1,
    0,
    RANDBETWEEN(5,COUNT(#REF!) + 1)
)</f>
        <v>#NUM!</v>
      </c>
      <c r="G1250" s="7" t="e">
        <f ca="1" xml:space="preserve">
IF($B1250 = 1 + N("Presidente"),
    "de Orléans e Bragança",
    VLOOKUP($F1250,#REF!,2,FALSE) &amp; " " &amp; VLOOKUP(RANDBETWEEN(5,COUNT(#REF!) + 1),#REF!,2,FALSE)
)</f>
        <v>#NUM!</v>
      </c>
      <c r="H1250" s="7" t="s">
        <v>1346</v>
      </c>
      <c r="I1250" s="7" t="s">
        <v>5</v>
      </c>
      <c r="J1250" s="8">
        <f ca="1" xml:space="preserve">
IF($O1250 = 5 + N("CEO"),
    TODAY() - 16340,
    IF($O1250 = 8 + N("Secretary"),
        RANDBETWEEN(TODAY() - 12418.5, TODAY()-6574.5),
        IF(OR($O1250 = 7, $O1250 = 14),
            RANDBETWEEN(TODAY() - 16071, TODAY() - 8766),
            IF(OR($O1250 = 13, $O1250 = 12, $O1250 = 11),
                RANDBETWEEN(TODAY() - 27393.75, TODAY() - 12783.75),
                RANDBETWEEN(TODAY() - 27393.75, TODAY()-10957.5)
            )
        )
    )
)</f>
        <v>20224</v>
      </c>
      <c r="K1250" s="6">
        <f ca="1" xml:space="preserve">
IF(OR($O1250 = 5, $O1250 = 6) + N("Se for presidente ou vice-presidente"),
    10 + N("Doutor"),
    IF($O1250 = 7 + N("Se for diretor"),
        RANDBETWEEN(8,10) + N("Graduate school or Master’s degree or Doctorate"),
        IF($O1250 = 14 + N("If a manager"),
            RANDBETWEEN(7,9),
            IF(OR($O1250 = 13, $O1250 = 12, $O1250 = 11) + N("If coordinator or specialist or analyst"),
                RANDBETWEEN(7,8),
                7
            )
        )
    )
)</f>
        <v>8</v>
      </c>
      <c r="L1250" s="8" t="str">
        <f ca="1">VLOOKUP($K1250,Education!$A:$B,2,FALSE)</f>
        <v>Graduate school</v>
      </c>
      <c r="M1250" s="7" t="e">
        <f ca="1" xml:space="preserve">
  IF(OR($O1250 = 5, $O1250 = 6, $O1250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0" s="7" t="e">
        <f ca="1">VLOOKUP($M1250,Department!$A:$B,2,FALSE)</f>
        <v>#NUM!</v>
      </c>
      <c r="O1250" s="6">
        <f t="shared" ca="1" si="19"/>
        <v>11</v>
      </c>
      <c r="P1250" s="7" t="str">
        <f ca="1">VLOOKUP($O1250,Role!$A:$B,2,FALSE)</f>
        <v>Analyst</v>
      </c>
      <c r="Q1250" s="6">
        <f ca="1" xml:space="preserve">
IF($O1250 = 11 + N("Analyst"),
    RANDBETWEEN(5, 7) + N("Jr, Pleno, Sr"),
    ""
)</f>
        <v>5</v>
      </c>
      <c r="R1250" s="7" t="e">
        <f ca="1" xml:space="preserve">
IF($Q1250 &lt;&gt; "",
    VLOOKUP($Q1250,Level!$A:$B,2,FALSE),
    ""
)</f>
        <v>#N/A</v>
      </c>
      <c r="S1250" s="1" t="e">
        <f ca="1" xml:space="preserve">
IF($O1250 = 5 + N("Presidente"),
    27000,
    IF($O1250 = 6 + N("Vice-presidente"),
        23000,
        IF(OR($O1250 = 8, $O1250= 13, $O1250 = 12) + N("Secretária bilíngue ou coordenador ou especialista"),
            8000,
            IF($O1250 = 7 + N("Diretor"),
                15000,
                IF($O1250 = 14 + N("Gerente"),
                    12000,
                    IF($O1250 = 9 + N("Estagiário"),
                        705,
                        IF($O1250 = 10 + N("Trainee"),
                            805,
                            IF($O1250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IF($K1250 = 7,
  500,
  IF($K1250 = 8,
    1000,
    IF($K1250 = 9,
      1500,
      IF($K1250 = 10,
        2000,
        0
      )
    )
  )
)
+
N("Adicional no salário por área")
+
IF($M1250 = 14 + N("Tecnologia da Informação"),
  120,
  IF($M1250 = 16 + N("Vendas"),
    110,
    IF($M1250 = 15 + N("Jurídico"),
      100,
      IF(OR($M1250 = 8, $M1250 = 9, $M1250 = 11) + N("Recursos humanos ou comercial ou comunicação e marketing"),
        80,
        0
      )
    )
  )
)
+
N("Adicionando pegadinha")
+
IF(AND($M1250 = 16, $K1250 = 9, $O1250 = 11, $Q1250 = 5) + N("Se for de vendas, com mestrado, analista sênior"),
  IF(#REF! = 5,
    100,
    0
  )
  +
  IF($I1250 = "M",
    200,
    0
  ),
  0
)</f>
        <v>#NUM!</v>
      </c>
    </row>
    <row r="1251" spans="1:19" ht="14.25" customHeight="1" x14ac:dyDescent="0.2">
      <c r="A1251" s="7" t="s">
        <v>94</v>
      </c>
      <c r="B1251" s="5">
        <f>ROW()</f>
        <v>1251</v>
      </c>
      <c r="C1251" s="6" t="b">
        <v>1</v>
      </c>
      <c r="D1251" s="7" t="e">
        <f ca="1">IF($B1251 = 1 + N("Presidente"),
    127,
    IF($B1251 = 2 + N("Vice-Presidente"),
        72,
        IF($B1251 = 3 + N("Secretária bilíngue"),
            13,
            RANDBETWEEN(5,COUNT(#REF!) + 1)
        )
    )
)</f>
        <v>#NUM!</v>
      </c>
      <c r="E1251" s="7" t="e">
        <f ca="1">VLOOKUP($D1251,#REF!,2,FALSE)</f>
        <v>#NUM!</v>
      </c>
      <c r="F1251" s="7" t="e">
        <f ca="1" xml:space="preserve">
IF($B1251 = 1,
    0,
    RANDBETWEEN(5,COUNT(#REF!) + 1)
)</f>
        <v>#NUM!</v>
      </c>
      <c r="G1251" s="7" t="e">
        <f ca="1" xml:space="preserve">
IF($B1251 = 1 + N("Presidente"),
    "de Orléans e Bragança",
    VLOOKUP($F1251,#REF!,2,FALSE) &amp; " " &amp; VLOOKUP(RANDBETWEEN(5,COUNT(#REF!) + 1),#REF!,2,FALSE)
)</f>
        <v>#NUM!</v>
      </c>
      <c r="H1251" s="7" t="s">
        <v>1347</v>
      </c>
      <c r="I1251" s="7" t="s">
        <v>5</v>
      </c>
      <c r="J1251" s="8">
        <f ca="1" xml:space="preserve">
IF($O1251 = 5 + N("CEO"),
    TODAY() - 16340,
    IF($O1251 = 8 + N("Secretary"),
        RANDBETWEEN(TODAY() - 12418.5, TODAY()-6574.5),
        IF(OR($O1251 = 7, $O1251 = 14),
            RANDBETWEEN(TODAY() - 16071, TODAY() - 8766),
            IF(OR($O1251 = 13, $O1251 = 12, $O1251 = 11),
                RANDBETWEEN(TODAY() - 27393.75, TODAY() - 12783.75),
                RANDBETWEEN(TODAY() - 27393.75, TODAY()-10957.5)
            )
        )
    )
)</f>
        <v>22431</v>
      </c>
      <c r="K1251" s="6">
        <f ca="1" xml:space="preserve">
IF(OR($O1251 = 5, $O1251 = 6) + N("Se for presidente ou vice-presidente"),
    10 + N("Doutor"),
    IF($O1251 = 7 + N("Se for diretor"),
        RANDBETWEEN(8,10) + N("Graduate school or Master’s degree or Doctorate"),
        IF($O1251 = 14 + N("If a manager"),
            RANDBETWEEN(7,9),
            IF(OR($O1251 = 13, $O1251 = 12, $O1251 = 11) + N("If coordinator or specialist or analyst"),
                RANDBETWEEN(7,8),
                7
            )
        )
    )
)</f>
        <v>7</v>
      </c>
      <c r="L1251" s="8" t="str">
        <f ca="1">VLOOKUP($K1251,Education!$A:$B,2,FALSE)</f>
        <v>Undergraduate degree</v>
      </c>
      <c r="M1251" s="7" t="e">
        <f ca="1" xml:space="preserve">
  IF(OR($O1251 = 5, $O1251 = 6, $O1251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1" s="7" t="e">
        <f ca="1">VLOOKUP($M1251,Department!$A:$B,2,FALSE)</f>
        <v>#NUM!</v>
      </c>
      <c r="O1251" s="6">
        <f t="shared" ca="1" si="19"/>
        <v>10</v>
      </c>
      <c r="P1251" s="7" t="str">
        <f ca="1">VLOOKUP($O1251,Role!$A:$B,2,FALSE)</f>
        <v>Trainee</v>
      </c>
      <c r="Q1251" s="6" t="str">
        <f ca="1" xml:space="preserve">
IF($O1251 = 11 + N("Analyst"),
    RANDBETWEEN(5, 7) + N("Jr, Pleno, Sr"),
    ""
)</f>
        <v/>
      </c>
      <c r="R1251" s="7" t="str">
        <f ca="1" xml:space="preserve">
IF($Q1251 &lt;&gt; "",
    VLOOKUP($Q1251,Level!$A:$B,2,FALSE),
    ""
)</f>
        <v/>
      </c>
      <c r="S1251" s="1" t="e">
        <f ca="1" xml:space="preserve">
IF($O1251 = 5 + N("Presidente"),
    27000,
    IF($O1251 = 6 + N("Vice-presidente"),
        23000,
        IF(OR($O1251 = 8, $O1251= 13, $O1251 = 12) + N("Secretária bilíngue ou coordenador ou especialista"),
            8000,
            IF($O1251 = 7 + N("Diretor"),
                15000,
                IF($O1251 = 14 + N("Gerente"),
                    12000,
                    IF($O1251 = 9 + N("Estagiário"),
                        705,
                        IF($O1251 = 10 + N("Trainee"),
                            805,
                            IF($O1251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IF($K1251 = 7,
  500,
  IF($K1251 = 8,
    1000,
    IF($K1251 = 9,
      1500,
      IF($K1251 = 10,
        2000,
        0
      )
    )
  )
)
+
N("Adicional no salário por área")
+
IF($M1251 = 14 + N("Tecnologia da Informação"),
  120,
  IF($M1251 = 16 + N("Vendas"),
    110,
    IF($M1251 = 15 + N("Jurídico"),
      100,
      IF(OR($M1251 = 8, $M1251 = 9, $M1251 = 11) + N("Recursos humanos ou comercial ou comunicação e marketing"),
        80,
        0
      )
    )
  )
)
+
N("Adicionando pegadinha")
+
IF(AND($M1251 = 16, $K1251 = 9, $O1251 = 11, $Q1251 = 5) + N("Se for de vendas, com mestrado, analista sênior"),
  IF(#REF! = 5,
    100,
    0
  )
  +
  IF($I1251 = "M",
    200,
    0
  ),
  0
)</f>
        <v>#NUM!</v>
      </c>
    </row>
    <row r="1252" spans="1:19" ht="14.25" customHeight="1" x14ac:dyDescent="0.2">
      <c r="A1252" s="7" t="s">
        <v>94</v>
      </c>
      <c r="B1252" s="5">
        <f>ROW()</f>
        <v>1252</v>
      </c>
      <c r="C1252" s="6" t="b">
        <v>1</v>
      </c>
      <c r="D1252" s="7" t="e">
        <f ca="1">IF($B1252 = 1 + N("Presidente"),
    127,
    IF($B1252 = 2 + N("Vice-Presidente"),
        72,
        IF($B1252 = 3 + N("Secretária bilíngue"),
            13,
            RANDBETWEEN(5,COUNT(#REF!) + 1)
        )
    )
)</f>
        <v>#NUM!</v>
      </c>
      <c r="E1252" s="7" t="e">
        <f ca="1">VLOOKUP($D1252,#REF!,2,FALSE)</f>
        <v>#NUM!</v>
      </c>
      <c r="F1252" s="7" t="e">
        <f ca="1" xml:space="preserve">
IF($B1252 = 1,
    0,
    RANDBETWEEN(5,COUNT(#REF!) + 1)
)</f>
        <v>#NUM!</v>
      </c>
      <c r="G1252" s="7" t="e">
        <f ca="1" xml:space="preserve">
IF($B1252 = 1 + N("Presidente"),
    "de Orléans e Bragança",
    VLOOKUP($F1252,#REF!,2,FALSE) &amp; " " &amp; VLOOKUP(RANDBETWEEN(5,COUNT(#REF!) + 1),#REF!,2,FALSE)
)</f>
        <v>#NUM!</v>
      </c>
      <c r="H1252" s="7" t="s">
        <v>1348</v>
      </c>
      <c r="I1252" s="7" t="s">
        <v>5</v>
      </c>
      <c r="J1252" s="8">
        <f ca="1" xml:space="preserve">
IF($O1252 = 5 + N("CEO"),
    TODAY() - 16340,
    IF($O1252 = 8 + N("Secretary"),
        RANDBETWEEN(TODAY() - 12418.5, TODAY()-6574.5),
        IF(OR($O1252 = 7, $O1252 = 14),
            RANDBETWEEN(TODAY() - 16071, TODAY() - 8766),
            IF(OR($O1252 = 13, $O1252 = 12, $O1252 = 11),
                RANDBETWEEN(TODAY() - 27393.75, TODAY() - 12783.75),
                RANDBETWEEN(TODAY() - 27393.75, TODAY()-10957.5)
            )
        )
    )
)</f>
        <v>29927</v>
      </c>
      <c r="K1252" s="6">
        <f ca="1" xml:space="preserve">
IF(OR($O1252 = 5, $O1252 = 6) + N("Se for presidente ou vice-presidente"),
    10 + N("Doutor"),
    IF($O1252 = 7 + N("Se for diretor"),
        RANDBETWEEN(8,10) + N("Graduate school or Master’s degree or Doctorate"),
        IF($O1252 = 14 + N("If a manager"),
            RANDBETWEEN(7,9),
            IF(OR($O1252 = 13, $O1252 = 12, $O1252 = 11) + N("If coordinator or specialist or analyst"),
                RANDBETWEEN(7,8),
                7
            )
        )
    )
)</f>
        <v>8</v>
      </c>
      <c r="L1252" s="8" t="str">
        <f ca="1">VLOOKUP($K1252,Education!$A:$B,2,FALSE)</f>
        <v>Graduate school</v>
      </c>
      <c r="M1252" s="7" t="e">
        <f ca="1" xml:space="preserve">
  IF(OR($O1252 = 5, $O1252 = 6, $O1252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2" s="7" t="e">
        <f ca="1">VLOOKUP($M1252,Department!$A:$B,2,FALSE)</f>
        <v>#NUM!</v>
      </c>
      <c r="O1252" s="6">
        <f t="shared" ca="1" si="19"/>
        <v>11</v>
      </c>
      <c r="P1252" s="7" t="str">
        <f ca="1">VLOOKUP($O1252,Role!$A:$B,2,FALSE)</f>
        <v>Analyst</v>
      </c>
      <c r="Q1252" s="6">
        <f ca="1" xml:space="preserve">
IF($O1252 = 11 + N("Analyst"),
    RANDBETWEEN(5, 7) + N("Jr, Pleno, Sr"),
    ""
)</f>
        <v>5</v>
      </c>
      <c r="R1252" s="7" t="e">
        <f ca="1" xml:space="preserve">
IF($Q1252 &lt;&gt; "",
    VLOOKUP($Q1252,Level!$A:$B,2,FALSE),
    ""
)</f>
        <v>#N/A</v>
      </c>
      <c r="S1252" s="1" t="e">
        <f ca="1" xml:space="preserve">
IF($O1252 = 5 + N("Presidente"),
    27000,
    IF($O1252 = 6 + N("Vice-presidente"),
        23000,
        IF(OR($O1252 = 8, $O1252= 13, $O1252 = 12) + N("Secretária bilíngue ou coordenador ou especialista"),
            8000,
            IF($O1252 = 7 + N("Diretor"),
                15000,
                IF($O1252 = 14 + N("Gerente"),
                    12000,
                    IF($O1252 = 9 + N("Estagiário"),
                        705,
                        IF($O1252 = 10 + N("Trainee"),
                            805,
                            IF($O1252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IF($K1252 = 7,
  500,
  IF($K1252 = 8,
    1000,
    IF($K1252 = 9,
      1500,
      IF($K1252 = 10,
        2000,
        0
      )
    )
  )
)
+
N("Adicional no salário por área")
+
IF($M1252 = 14 + N("Tecnologia da Informação"),
  120,
  IF($M1252 = 16 + N("Vendas"),
    110,
    IF($M1252 = 15 + N("Jurídico"),
      100,
      IF(OR($M1252 = 8, $M1252 = 9, $M1252 = 11) + N("Recursos humanos ou comercial ou comunicação e marketing"),
        80,
        0
      )
    )
  )
)
+
N("Adicionando pegadinha")
+
IF(AND($M1252 = 16, $K1252 = 9, $O1252 = 11, $Q1252 = 5) + N("Se for de vendas, com mestrado, analista sênior"),
  IF(#REF! = 5,
    100,
    0
  )
  +
  IF($I1252 = "M",
    200,
    0
  ),
  0
)</f>
        <v>#NUM!</v>
      </c>
    </row>
    <row r="1253" spans="1:19" ht="14.25" customHeight="1" x14ac:dyDescent="0.2">
      <c r="A1253" s="7" t="s">
        <v>94</v>
      </c>
      <c r="B1253" s="5">
        <f>ROW()</f>
        <v>1253</v>
      </c>
      <c r="C1253" s="6" t="b">
        <v>1</v>
      </c>
      <c r="D1253" s="7" t="e">
        <f ca="1">IF($B1253 = 1 + N("Presidente"),
    127,
    IF($B1253 = 2 + N("Vice-Presidente"),
        72,
        IF($B1253 = 3 + N("Secretária bilíngue"),
            13,
            RANDBETWEEN(5,COUNT(#REF!) + 1)
        )
    )
)</f>
        <v>#NUM!</v>
      </c>
      <c r="E1253" s="7" t="e">
        <f ca="1">VLOOKUP($D1253,#REF!,2,FALSE)</f>
        <v>#NUM!</v>
      </c>
      <c r="F1253" s="7" t="e">
        <f ca="1" xml:space="preserve">
IF($B1253 = 1,
    0,
    RANDBETWEEN(5,COUNT(#REF!) + 1)
)</f>
        <v>#NUM!</v>
      </c>
      <c r="G1253" s="7" t="e">
        <f ca="1" xml:space="preserve">
IF($B1253 = 1 + N("Presidente"),
    "de Orléans e Bragança",
    VLOOKUP($F1253,#REF!,2,FALSE) &amp; " " &amp; VLOOKUP(RANDBETWEEN(5,COUNT(#REF!) + 1),#REF!,2,FALSE)
)</f>
        <v>#NUM!</v>
      </c>
      <c r="H1253" s="7" t="s">
        <v>1349</v>
      </c>
      <c r="I1253" s="7" t="s">
        <v>6</v>
      </c>
      <c r="J1253" s="8">
        <f ca="1" xml:space="preserve">
IF($O1253 = 5 + N("CEO"),
    TODAY() - 16340,
    IF($O1253 = 8 + N("Secretary"),
        RANDBETWEEN(TODAY() - 12418.5, TODAY()-6574.5),
        IF(OR($O1253 = 7, $O1253 = 14),
            RANDBETWEEN(TODAY() - 16071, TODAY() - 8766),
            IF(OR($O1253 = 13, $O1253 = 12, $O1253 = 11),
                RANDBETWEEN(TODAY() - 27393.75, TODAY() - 12783.75),
                RANDBETWEEN(TODAY() - 27393.75, TODAY()-10957.5)
            )
        )
    )
)</f>
        <v>19533</v>
      </c>
      <c r="K1253" s="6">
        <f ca="1" xml:space="preserve">
IF(OR($O1253 = 5, $O1253 = 6) + N("Se for presidente ou vice-presidente"),
    10 + N("Doutor"),
    IF($O1253 = 7 + N("Se for diretor"),
        RANDBETWEEN(8,10) + N("Graduate school or Master’s degree or Doctorate"),
        IF($O1253 = 14 + N("If a manager"),
            RANDBETWEEN(7,9),
            IF(OR($O1253 = 13, $O1253 = 12, $O1253 = 11) + N("If coordinator or specialist or analyst"),
                RANDBETWEEN(7,8),
                7
            )
        )
    )
)</f>
        <v>7</v>
      </c>
      <c r="L1253" s="8" t="str">
        <f ca="1">VLOOKUP($K1253,Education!$A:$B,2,FALSE)</f>
        <v>Undergraduate degree</v>
      </c>
      <c r="M1253" s="7" t="e">
        <f ca="1" xml:space="preserve">
  IF(OR($O1253 = 5, $O1253 = 6, $O1253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3" s="7" t="e">
        <f ca="1">VLOOKUP($M1253,Department!$A:$B,2,FALSE)</f>
        <v>#NUM!</v>
      </c>
      <c r="O1253" s="6">
        <f t="shared" ca="1" si="19"/>
        <v>9</v>
      </c>
      <c r="P1253" s="7" t="str">
        <f ca="1">VLOOKUP($O1253,Role!$A:$B,2,FALSE)</f>
        <v>Intern</v>
      </c>
      <c r="Q1253" s="6" t="str">
        <f ca="1" xml:space="preserve">
IF($O1253 = 11 + N("Analyst"),
    RANDBETWEEN(5, 7) + N("Jr, Pleno, Sr"),
    ""
)</f>
        <v/>
      </c>
      <c r="R1253" s="7" t="str">
        <f ca="1" xml:space="preserve">
IF($Q1253 &lt;&gt; "",
    VLOOKUP($Q1253,Level!$A:$B,2,FALSE),
    ""
)</f>
        <v/>
      </c>
      <c r="S1253" s="1" t="e">
        <f ca="1" xml:space="preserve">
IF($O1253 = 5 + N("Presidente"),
    27000,
    IF($O1253 = 6 + N("Vice-presidente"),
        23000,
        IF(OR($O1253 = 8, $O1253= 13, $O1253 = 12) + N("Secretária bilíngue ou coordenador ou especialista"),
            8000,
            IF($O1253 = 7 + N("Diretor"),
                15000,
                IF($O1253 = 14 + N("Gerente"),
                    12000,
                    IF($O1253 = 9 + N("Estagiário"),
                        705,
                        IF($O1253 = 10 + N("Trainee"),
                            805,
                            IF($O1253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IF($K1253 = 7,
  500,
  IF($K1253 = 8,
    1000,
    IF($K1253 = 9,
      1500,
      IF($K1253 = 10,
        2000,
        0
      )
    )
  )
)
+
N("Adicional no salário por área")
+
IF($M1253 = 14 + N("Tecnologia da Informação"),
  120,
  IF($M1253 = 16 + N("Vendas"),
    110,
    IF($M1253 = 15 + N("Jurídico"),
      100,
      IF(OR($M1253 = 8, $M1253 = 9, $M1253 = 11) + N("Recursos humanos ou comercial ou comunicação e marketing"),
        80,
        0
      )
    )
  )
)
+
N("Adicionando pegadinha")
+
IF(AND($M1253 = 16, $K1253 = 9, $O1253 = 11, $Q1253 = 5) + N("Se for de vendas, com mestrado, analista sênior"),
  IF(#REF! = 5,
    100,
    0
  )
  +
  IF($I1253 = "M",
    200,
    0
  ),
  0
)</f>
        <v>#NUM!</v>
      </c>
    </row>
    <row r="1254" spans="1:19" ht="14.25" customHeight="1" x14ac:dyDescent="0.2">
      <c r="A1254" s="7" t="s">
        <v>94</v>
      </c>
      <c r="B1254" s="5">
        <f>ROW()</f>
        <v>1254</v>
      </c>
      <c r="C1254" s="6" t="b">
        <v>1</v>
      </c>
      <c r="D1254" s="7" t="e">
        <f ca="1">IF($B1254 = 1 + N("Presidente"),
    127,
    IF($B1254 = 2 + N("Vice-Presidente"),
        72,
        IF($B1254 = 3 + N("Secretária bilíngue"),
            13,
            RANDBETWEEN(5,COUNT(#REF!) + 1)
        )
    )
)</f>
        <v>#NUM!</v>
      </c>
      <c r="E1254" s="7" t="e">
        <f ca="1">VLOOKUP($D1254,#REF!,2,FALSE)</f>
        <v>#NUM!</v>
      </c>
      <c r="F1254" s="7" t="e">
        <f ca="1" xml:space="preserve">
IF($B1254 = 1,
    0,
    RANDBETWEEN(5,COUNT(#REF!) + 1)
)</f>
        <v>#NUM!</v>
      </c>
      <c r="G1254" s="7" t="e">
        <f ca="1" xml:space="preserve">
IF($B1254 = 1 + N("Presidente"),
    "de Orléans e Bragança",
    VLOOKUP($F1254,#REF!,2,FALSE) &amp; " " &amp; VLOOKUP(RANDBETWEEN(5,COUNT(#REF!) + 1),#REF!,2,FALSE)
)</f>
        <v>#NUM!</v>
      </c>
      <c r="H1254" s="7" t="s">
        <v>1350</v>
      </c>
      <c r="I1254" s="7" t="s">
        <v>5</v>
      </c>
      <c r="J1254" s="8">
        <f ca="1" xml:space="preserve">
IF($O1254 = 5 + N("CEO"),
    TODAY() - 16340,
    IF($O1254 = 8 + N("Secretary"),
        RANDBETWEEN(TODAY() - 12418.5, TODAY()-6574.5),
        IF(OR($O1254 = 7, $O1254 = 14),
            RANDBETWEEN(TODAY() - 16071, TODAY() - 8766),
            IF(OR($O1254 = 13, $O1254 = 12, $O1254 = 11),
                RANDBETWEEN(TODAY() - 27393.75, TODAY() - 12783.75),
                RANDBETWEEN(TODAY() - 27393.75, TODAY()-10957.5)
            )
        )
    )
)</f>
        <v>24210</v>
      </c>
      <c r="K1254" s="6">
        <f ca="1" xml:space="preserve">
IF(OR($O1254 = 5, $O1254 = 6) + N("Se for presidente ou vice-presidente"),
    10 + N("Doutor"),
    IF($O1254 = 7 + N("Se for diretor"),
        RANDBETWEEN(8,10) + N("Graduate school or Master’s degree or Doctorate"),
        IF($O1254 = 14 + N("If a manager"),
            RANDBETWEEN(7,9),
            IF(OR($O1254 = 13, $O1254 = 12, $O1254 = 11) + N("If coordinator or specialist or analyst"),
                RANDBETWEEN(7,8),
                7
            )
        )
    )
)</f>
        <v>7</v>
      </c>
      <c r="L1254" s="8" t="str">
        <f ca="1">VLOOKUP($K1254,Education!$A:$B,2,FALSE)</f>
        <v>Undergraduate degree</v>
      </c>
      <c r="M1254" s="7" t="e">
        <f ca="1" xml:space="preserve">
  IF(OR($O1254 = 5, $O1254 = 6, $O1254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4" s="7" t="e">
        <f ca="1">VLOOKUP($M1254,Department!$A:$B,2,FALSE)</f>
        <v>#NUM!</v>
      </c>
      <c r="O1254" s="6">
        <f t="shared" ca="1" si="19"/>
        <v>11</v>
      </c>
      <c r="P1254" s="7" t="str">
        <f ca="1">VLOOKUP($O1254,Role!$A:$B,2,FALSE)</f>
        <v>Analyst</v>
      </c>
      <c r="Q1254" s="6">
        <f ca="1" xml:space="preserve">
IF($O1254 = 11 + N("Analyst"),
    RANDBETWEEN(5, 7) + N("Jr, Pleno, Sr"),
    ""
)</f>
        <v>5</v>
      </c>
      <c r="R1254" s="7" t="e">
        <f ca="1" xml:space="preserve">
IF($Q1254 &lt;&gt; "",
    VLOOKUP($Q1254,Level!$A:$B,2,FALSE),
    ""
)</f>
        <v>#N/A</v>
      </c>
      <c r="S1254" s="1" t="e">
        <f ca="1" xml:space="preserve">
IF($O1254 = 5 + N("Presidente"),
    27000,
    IF($O1254 = 6 + N("Vice-presidente"),
        23000,
        IF(OR($O1254 = 8, $O1254= 13, $O1254 = 12) + N("Secretária bilíngue ou coordenador ou especialista"),
            8000,
            IF($O1254 = 7 + N("Diretor"),
                15000,
                IF($O1254 = 14 + N("Gerente"),
                    12000,
                    IF($O1254 = 9 + N("Estagiário"),
                        705,
                        IF($O1254 = 10 + N("Trainee"),
                            805,
                            IF($O1254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IF($K1254 = 7,
  500,
  IF($K1254 = 8,
    1000,
    IF($K1254 = 9,
      1500,
      IF($K1254 = 10,
        2000,
        0
      )
    )
  )
)
+
N("Adicional no salário por área")
+
IF($M1254 = 14 + N("Tecnologia da Informação"),
  120,
  IF($M1254 = 16 + N("Vendas"),
    110,
    IF($M1254 = 15 + N("Jurídico"),
      100,
      IF(OR($M1254 = 8, $M1254 = 9, $M1254 = 11) + N("Recursos humanos ou comercial ou comunicação e marketing"),
        80,
        0
      )
    )
  )
)
+
N("Adicionando pegadinha")
+
IF(AND($M1254 = 16, $K1254 = 9, $O1254 = 11, $Q1254 = 5) + N("Se for de vendas, com mestrado, analista sênior"),
  IF(#REF! = 5,
    100,
    0
  )
  +
  IF($I1254 = "M",
    200,
    0
  ),
  0
)</f>
        <v>#NUM!</v>
      </c>
    </row>
    <row r="1255" spans="1:19" ht="14.25" customHeight="1" x14ac:dyDescent="0.2">
      <c r="A1255" s="7" t="s">
        <v>94</v>
      </c>
      <c r="B1255" s="5">
        <f>ROW()</f>
        <v>1255</v>
      </c>
      <c r="C1255" s="6" t="b">
        <v>1</v>
      </c>
      <c r="D1255" s="7" t="e">
        <f ca="1">IF($B1255 = 1 + N("Presidente"),
    127,
    IF($B1255 = 2 + N("Vice-Presidente"),
        72,
        IF($B1255 = 3 + N("Secretária bilíngue"),
            13,
            RANDBETWEEN(5,COUNT(#REF!) + 1)
        )
    )
)</f>
        <v>#NUM!</v>
      </c>
      <c r="E1255" s="7" t="e">
        <f ca="1">VLOOKUP($D1255,#REF!,2,FALSE)</f>
        <v>#NUM!</v>
      </c>
      <c r="F1255" s="7" t="e">
        <f ca="1" xml:space="preserve">
IF($B1255 = 1,
    0,
    RANDBETWEEN(5,COUNT(#REF!) + 1)
)</f>
        <v>#NUM!</v>
      </c>
      <c r="G1255" s="7" t="e">
        <f ca="1" xml:space="preserve">
IF($B1255 = 1 + N("Presidente"),
    "de Orléans e Bragança",
    VLOOKUP($F1255,#REF!,2,FALSE) &amp; " " &amp; VLOOKUP(RANDBETWEEN(5,COUNT(#REF!) + 1),#REF!,2,FALSE)
)</f>
        <v>#NUM!</v>
      </c>
      <c r="H1255" s="7" t="s">
        <v>1351</v>
      </c>
      <c r="I1255" s="7" t="s">
        <v>6</v>
      </c>
      <c r="J1255" s="8">
        <f ca="1" xml:space="preserve">
IF($O1255 = 5 + N("CEO"),
    TODAY() - 16340,
    IF($O1255 = 8 + N("Secretary"),
        RANDBETWEEN(TODAY() - 12418.5, TODAY()-6574.5),
        IF(OR($O1255 = 7, $O1255 = 14),
            RANDBETWEEN(TODAY() - 16071, TODAY() - 8766),
            IF(OR($O1255 = 13, $O1255 = 12, $O1255 = 11),
                RANDBETWEEN(TODAY() - 27393.75, TODAY() - 12783.75),
                RANDBETWEEN(TODAY() - 27393.75, TODAY()-10957.5)
            )
        )
    )
)</f>
        <v>33390</v>
      </c>
      <c r="K1255" s="6">
        <f ca="1" xml:space="preserve">
IF(OR($O1255 = 5, $O1255 = 6) + N("Se for presidente ou vice-presidente"),
    10 + N("Doutor"),
    IF($O1255 = 7 + N("Se for diretor"),
        RANDBETWEEN(8,10) + N("Graduate school or Master’s degree or Doctorate"),
        IF($O1255 = 14 + N("If a manager"),
            RANDBETWEEN(7,9),
            IF(OR($O1255 = 13, $O1255 = 12, $O1255 = 11) + N("If coordinator or specialist or analyst"),
                RANDBETWEEN(7,8),
                7
            )
        )
    )
)</f>
        <v>7</v>
      </c>
      <c r="L1255" s="8" t="str">
        <f ca="1">VLOOKUP($K1255,Education!$A:$B,2,FALSE)</f>
        <v>Undergraduate degree</v>
      </c>
      <c r="M1255" s="7" t="e">
        <f ca="1" xml:space="preserve">
  IF(OR($O1255 = 5, $O1255 = 6, $O1255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5" s="7" t="e">
        <f ca="1">VLOOKUP($M1255,Department!$A:$B,2,FALSE)</f>
        <v>#NUM!</v>
      </c>
      <c r="O1255" s="6">
        <f t="shared" ca="1" si="19"/>
        <v>9</v>
      </c>
      <c r="P1255" s="7" t="str">
        <f ca="1">VLOOKUP($O1255,Role!$A:$B,2,FALSE)</f>
        <v>Intern</v>
      </c>
      <c r="Q1255" s="6" t="str">
        <f ca="1" xml:space="preserve">
IF($O1255 = 11 + N("Analyst"),
    RANDBETWEEN(5, 7) + N("Jr, Pleno, Sr"),
    ""
)</f>
        <v/>
      </c>
      <c r="R1255" s="7" t="str">
        <f ca="1" xml:space="preserve">
IF($Q1255 &lt;&gt; "",
    VLOOKUP($Q1255,Level!$A:$B,2,FALSE),
    ""
)</f>
        <v/>
      </c>
      <c r="S1255" s="1" t="e">
        <f ca="1" xml:space="preserve">
IF($O1255 = 5 + N("Presidente"),
    27000,
    IF($O1255 = 6 + N("Vice-presidente"),
        23000,
        IF(OR($O1255 = 8, $O1255= 13, $O1255 = 12) + N("Secretária bilíngue ou coordenador ou especialista"),
            8000,
            IF($O1255 = 7 + N("Diretor"),
                15000,
                IF($O1255 = 14 + N("Gerente"),
                    12000,
                    IF($O1255 = 9 + N("Estagiário"),
                        705,
                        IF($O1255 = 10 + N("Trainee"),
                            805,
                            IF($O1255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IF($K1255 = 7,
  500,
  IF($K1255 = 8,
    1000,
    IF($K1255 = 9,
      1500,
      IF($K1255 = 10,
        2000,
        0
      )
    )
  )
)
+
N("Adicional no salário por área")
+
IF($M1255 = 14 + N("Tecnologia da Informação"),
  120,
  IF($M1255 = 16 + N("Vendas"),
    110,
    IF($M1255 = 15 + N("Jurídico"),
      100,
      IF(OR($M1255 = 8, $M1255 = 9, $M1255 = 11) + N("Recursos humanos ou comercial ou comunicação e marketing"),
        80,
        0
      )
    )
  )
)
+
N("Adicionando pegadinha")
+
IF(AND($M1255 = 16, $K1255 = 9, $O1255 = 11, $Q1255 = 5) + N("Se for de vendas, com mestrado, analista sênior"),
  IF(#REF! = 5,
    100,
    0
  )
  +
  IF($I1255 = "M",
    200,
    0
  ),
  0
)</f>
        <v>#NUM!</v>
      </c>
    </row>
    <row r="1256" spans="1:19" ht="14.25" customHeight="1" x14ac:dyDescent="0.2">
      <c r="A1256" s="7" t="s">
        <v>94</v>
      </c>
      <c r="B1256" s="5">
        <f>ROW()</f>
        <v>1256</v>
      </c>
      <c r="C1256" s="6" t="b">
        <v>1</v>
      </c>
      <c r="D1256" s="7" t="e">
        <f ca="1">IF($B1256 = 1 + N("Presidente"),
    127,
    IF($B1256 = 2 + N("Vice-Presidente"),
        72,
        IF($B1256 = 3 + N("Secretária bilíngue"),
            13,
            RANDBETWEEN(5,COUNT(#REF!) + 1)
        )
    )
)</f>
        <v>#NUM!</v>
      </c>
      <c r="E1256" s="7" t="e">
        <f ca="1">VLOOKUP($D1256,#REF!,2,FALSE)</f>
        <v>#NUM!</v>
      </c>
      <c r="F1256" s="7" t="e">
        <f ca="1" xml:space="preserve">
IF($B1256 = 1,
    0,
    RANDBETWEEN(5,COUNT(#REF!) + 1)
)</f>
        <v>#NUM!</v>
      </c>
      <c r="G1256" s="7" t="e">
        <f ca="1" xml:space="preserve">
IF($B1256 = 1 + N("Presidente"),
    "de Orléans e Bragança",
    VLOOKUP($F1256,#REF!,2,FALSE) &amp; " " &amp; VLOOKUP(RANDBETWEEN(5,COUNT(#REF!) + 1),#REF!,2,FALSE)
)</f>
        <v>#NUM!</v>
      </c>
      <c r="H1256" s="7" t="s">
        <v>1352</v>
      </c>
      <c r="I1256" s="7" t="s">
        <v>6</v>
      </c>
      <c r="J1256" s="8">
        <f ca="1" xml:space="preserve">
IF($O1256 = 5 + N("CEO"),
    TODAY() - 16340,
    IF($O1256 = 8 + N("Secretary"),
        RANDBETWEEN(TODAY() - 12418.5, TODAY()-6574.5),
        IF(OR($O1256 = 7, $O1256 = 14),
            RANDBETWEEN(TODAY() - 16071, TODAY() - 8766),
            IF(OR($O1256 = 13, $O1256 = 12, $O1256 = 11),
                RANDBETWEEN(TODAY() - 27393.75, TODAY() - 12783.75),
                RANDBETWEEN(TODAY() - 27393.75, TODAY()-10957.5)
            )
        )
    )
)</f>
        <v>18455</v>
      </c>
      <c r="K1256" s="6">
        <f ca="1" xml:space="preserve">
IF(OR($O1256 = 5, $O1256 = 6) + N("Se for presidente ou vice-presidente"),
    10 + N("Doutor"),
    IF($O1256 = 7 + N("Se for diretor"),
        RANDBETWEEN(8,10) + N("Graduate school or Master’s degree or Doctorate"),
        IF($O1256 = 14 + N("If a manager"),
            RANDBETWEEN(7,9),
            IF(OR($O1256 = 13, $O1256 = 12, $O1256 = 11) + N("If coordinator or specialist or analyst"),
                RANDBETWEEN(7,8),
                7
            )
        )
    )
)</f>
        <v>7</v>
      </c>
      <c r="L1256" s="8" t="str">
        <f ca="1">VLOOKUP($K1256,Education!$A:$B,2,FALSE)</f>
        <v>Undergraduate degree</v>
      </c>
      <c r="M1256" s="7" t="e">
        <f ca="1" xml:space="preserve">
  IF(OR($O1256 = 5, $O1256 = 6, $O1256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6" s="7" t="e">
        <f ca="1">VLOOKUP($M1256,Department!$A:$B,2,FALSE)</f>
        <v>#NUM!</v>
      </c>
      <c r="O1256" s="6">
        <f t="shared" ca="1" si="19"/>
        <v>11</v>
      </c>
      <c r="P1256" s="7" t="str">
        <f ca="1">VLOOKUP($O1256,Role!$A:$B,2,FALSE)</f>
        <v>Analyst</v>
      </c>
      <c r="Q1256" s="6">
        <f ca="1" xml:space="preserve">
IF($O1256 = 11 + N("Analyst"),
    RANDBETWEEN(5, 7) + N("Jr, Pleno, Sr"),
    ""
)</f>
        <v>6</v>
      </c>
      <c r="R1256" s="7" t="e">
        <f ca="1" xml:space="preserve">
IF($Q1256 &lt;&gt; "",
    VLOOKUP($Q1256,Level!$A:$B,2,FALSE),
    ""
)</f>
        <v>#N/A</v>
      </c>
      <c r="S1256" s="1" t="e">
        <f ca="1" xml:space="preserve">
IF($O1256 = 5 + N("Presidente"),
    27000,
    IF($O1256 = 6 + N("Vice-presidente"),
        23000,
        IF(OR($O1256 = 8, $O1256= 13, $O1256 = 12) + N("Secretária bilíngue ou coordenador ou especialista"),
            8000,
            IF($O1256 = 7 + N("Diretor"),
                15000,
                IF($O1256 = 14 + N("Gerente"),
                    12000,
                    IF($O1256 = 9 + N("Estagiário"),
                        705,
                        IF($O1256 = 10 + N("Trainee"),
                            805,
                            IF($O1256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IF($K1256 = 7,
  500,
  IF($K1256 = 8,
    1000,
    IF($K1256 = 9,
      1500,
      IF($K1256 = 10,
        2000,
        0
      )
    )
  )
)
+
N("Adicional no salário por área")
+
IF($M1256 = 14 + N("Tecnologia da Informação"),
  120,
  IF($M1256 = 16 + N("Vendas"),
    110,
    IF($M1256 = 15 + N("Jurídico"),
      100,
      IF(OR($M1256 = 8, $M1256 = 9, $M1256 = 11) + N("Recursos humanos ou comercial ou comunicação e marketing"),
        80,
        0
      )
    )
  )
)
+
N("Adicionando pegadinha")
+
IF(AND($M1256 = 16, $K1256 = 9, $O1256 = 11, $Q1256 = 5) + N("Se for de vendas, com mestrado, analista sênior"),
  IF(#REF! = 5,
    100,
    0
  )
  +
  IF($I1256 = "M",
    200,
    0
  ),
  0
)</f>
        <v>#NUM!</v>
      </c>
    </row>
    <row r="1257" spans="1:19" ht="14.25" customHeight="1" x14ac:dyDescent="0.2">
      <c r="A1257" s="7" t="s">
        <v>94</v>
      </c>
      <c r="B1257" s="5">
        <f>ROW()</f>
        <v>1257</v>
      </c>
      <c r="C1257" s="6" t="b">
        <v>1</v>
      </c>
      <c r="D1257" s="7" t="e">
        <f ca="1">IF($B1257 = 1 + N("Presidente"),
    127,
    IF($B1257 = 2 + N("Vice-Presidente"),
        72,
        IF($B1257 = 3 + N("Secretária bilíngue"),
            13,
            RANDBETWEEN(5,COUNT(#REF!) + 1)
        )
    )
)</f>
        <v>#NUM!</v>
      </c>
      <c r="E1257" s="7" t="e">
        <f ca="1">VLOOKUP($D1257,#REF!,2,FALSE)</f>
        <v>#NUM!</v>
      </c>
      <c r="F1257" s="7" t="e">
        <f ca="1" xml:space="preserve">
IF($B1257 = 1,
    0,
    RANDBETWEEN(5,COUNT(#REF!) + 1)
)</f>
        <v>#NUM!</v>
      </c>
      <c r="G1257" s="7" t="e">
        <f ca="1" xml:space="preserve">
IF($B1257 = 1 + N("Presidente"),
    "de Orléans e Bragança",
    VLOOKUP($F1257,#REF!,2,FALSE) &amp; " " &amp; VLOOKUP(RANDBETWEEN(5,COUNT(#REF!) + 1),#REF!,2,FALSE)
)</f>
        <v>#NUM!</v>
      </c>
      <c r="H1257" s="7" t="s">
        <v>1353</v>
      </c>
      <c r="I1257" s="7" t="s">
        <v>5</v>
      </c>
      <c r="J1257" s="8">
        <f ca="1" xml:space="preserve">
IF($O1257 = 5 + N("CEO"),
    TODAY() - 16340,
    IF($O1257 = 8 + N("Secretary"),
        RANDBETWEEN(TODAY() - 12418.5, TODAY()-6574.5),
        IF(OR($O1257 = 7, $O1257 = 14),
            RANDBETWEEN(TODAY() - 16071, TODAY() - 8766),
            IF(OR($O1257 = 13, $O1257 = 12, $O1257 = 11),
                RANDBETWEEN(TODAY() - 27393.75, TODAY() - 12783.75),
                RANDBETWEEN(TODAY() - 27393.75, TODAY()-10957.5)
            )
        )
    )
)</f>
        <v>31291</v>
      </c>
      <c r="K1257" s="6">
        <f ca="1" xml:space="preserve">
IF(OR($O1257 = 5, $O1257 = 6) + N("Se for presidente ou vice-presidente"),
    10 + N("Doutor"),
    IF($O1257 = 7 + N("Se for diretor"),
        RANDBETWEEN(8,10) + N("Graduate school or Master’s degree or Doctorate"),
        IF($O1257 = 14 + N("If a manager"),
            RANDBETWEEN(7,9),
            IF(OR($O1257 = 13, $O1257 = 12, $O1257 = 11) + N("If coordinator or specialist or analyst"),
                RANDBETWEEN(7,8),
                7
            )
        )
    )
)</f>
        <v>7</v>
      </c>
      <c r="L1257" s="8" t="str">
        <f ca="1">VLOOKUP($K1257,Education!$A:$B,2,FALSE)</f>
        <v>Undergraduate degree</v>
      </c>
      <c r="M1257" s="7" t="e">
        <f ca="1" xml:space="preserve">
  IF(OR($O1257 = 5, $O1257 = 6, $O1257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7" s="7" t="e">
        <f ca="1">VLOOKUP($M1257,Department!$A:$B,2,FALSE)</f>
        <v>#NUM!</v>
      </c>
      <c r="O1257" s="6">
        <f t="shared" ca="1" si="19"/>
        <v>9</v>
      </c>
      <c r="P1257" s="7" t="str">
        <f ca="1">VLOOKUP($O1257,Role!$A:$B,2,FALSE)</f>
        <v>Intern</v>
      </c>
      <c r="Q1257" s="6" t="str">
        <f ca="1" xml:space="preserve">
IF($O1257 = 11 + N("Analyst"),
    RANDBETWEEN(5, 7) + N("Jr, Pleno, Sr"),
    ""
)</f>
        <v/>
      </c>
      <c r="R1257" s="7" t="str">
        <f ca="1" xml:space="preserve">
IF($Q1257 &lt;&gt; "",
    VLOOKUP($Q1257,Level!$A:$B,2,FALSE),
    ""
)</f>
        <v/>
      </c>
      <c r="S1257" s="1" t="e">
        <f ca="1" xml:space="preserve">
IF($O1257 = 5 + N("Presidente"),
    27000,
    IF($O1257 = 6 + N("Vice-presidente"),
        23000,
        IF(OR($O1257 = 8, $O1257= 13, $O1257 = 12) + N("Secretária bilíngue ou coordenador ou especialista"),
            8000,
            IF($O1257 = 7 + N("Diretor"),
                15000,
                IF($O1257 = 14 + N("Gerente"),
                    12000,
                    IF($O1257 = 9 + N("Estagiário"),
                        705,
                        IF($O1257 = 10 + N("Trainee"),
                            805,
                            IF($O1257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IF($K1257 = 7,
  500,
  IF($K1257 = 8,
    1000,
    IF($K1257 = 9,
      1500,
      IF($K1257 = 10,
        2000,
        0
      )
    )
  )
)
+
N("Adicional no salário por área")
+
IF($M1257 = 14 + N("Tecnologia da Informação"),
  120,
  IF($M1257 = 16 + N("Vendas"),
    110,
    IF($M1257 = 15 + N("Jurídico"),
      100,
      IF(OR($M1257 = 8, $M1257 = 9, $M1257 = 11) + N("Recursos humanos ou comercial ou comunicação e marketing"),
        80,
        0
      )
    )
  )
)
+
N("Adicionando pegadinha")
+
IF(AND($M1257 = 16, $K1257 = 9, $O1257 = 11, $Q1257 = 5) + N("Se for de vendas, com mestrado, analista sênior"),
  IF(#REF! = 5,
    100,
    0
  )
  +
  IF($I1257 = "M",
    200,
    0
  ),
  0
)</f>
        <v>#NUM!</v>
      </c>
    </row>
    <row r="1258" spans="1:19" ht="14.25" customHeight="1" x14ac:dyDescent="0.2">
      <c r="A1258" s="7" t="s">
        <v>94</v>
      </c>
      <c r="B1258" s="5">
        <f>ROW()</f>
        <v>1258</v>
      </c>
      <c r="C1258" s="6" t="b">
        <v>1</v>
      </c>
      <c r="D1258" s="7" t="e">
        <f ca="1">IF($B1258 = 1 + N("Presidente"),
    127,
    IF($B1258 = 2 + N("Vice-Presidente"),
        72,
        IF($B1258 = 3 + N("Secretária bilíngue"),
            13,
            RANDBETWEEN(5,COUNT(#REF!) + 1)
        )
    )
)</f>
        <v>#NUM!</v>
      </c>
      <c r="E1258" s="7" t="e">
        <f ca="1">VLOOKUP($D1258,#REF!,2,FALSE)</f>
        <v>#NUM!</v>
      </c>
      <c r="F1258" s="7" t="e">
        <f ca="1" xml:space="preserve">
IF($B1258 = 1,
    0,
    RANDBETWEEN(5,COUNT(#REF!) + 1)
)</f>
        <v>#NUM!</v>
      </c>
      <c r="G1258" s="7" t="e">
        <f ca="1" xml:space="preserve">
IF($B1258 = 1 + N("Presidente"),
    "de Orléans e Bragança",
    VLOOKUP($F1258,#REF!,2,FALSE) &amp; " " &amp; VLOOKUP(RANDBETWEEN(5,COUNT(#REF!) + 1),#REF!,2,FALSE)
)</f>
        <v>#NUM!</v>
      </c>
      <c r="H1258" s="7" t="s">
        <v>1354</v>
      </c>
      <c r="I1258" s="7" t="s">
        <v>5</v>
      </c>
      <c r="J1258" s="8">
        <f ca="1" xml:space="preserve">
IF($O1258 = 5 + N("CEO"),
    TODAY() - 16340,
    IF($O1258 = 8 + N("Secretary"),
        RANDBETWEEN(TODAY() - 12418.5, TODAY()-6574.5),
        IF(OR($O1258 = 7, $O1258 = 14),
            RANDBETWEEN(TODAY() - 16071, TODAY() - 8766),
            IF(OR($O1258 = 13, $O1258 = 12, $O1258 = 11),
                RANDBETWEEN(TODAY() - 27393.75, TODAY() - 12783.75),
                RANDBETWEEN(TODAY() - 27393.75, TODAY()-10957.5)
            )
        )
    )
)</f>
        <v>26302</v>
      </c>
      <c r="K1258" s="6">
        <f ca="1" xml:space="preserve">
IF(OR($O1258 = 5, $O1258 = 6) + N("Se for presidente ou vice-presidente"),
    10 + N("Doutor"),
    IF($O1258 = 7 + N("Se for diretor"),
        RANDBETWEEN(8,10) + N("Graduate school or Master’s degree or Doctorate"),
        IF($O1258 = 14 + N("If a manager"),
            RANDBETWEEN(7,9),
            IF(OR($O1258 = 13, $O1258 = 12, $O1258 = 11) + N("If coordinator or specialist or analyst"),
                RANDBETWEEN(7,8),
                7
            )
        )
    )
)</f>
        <v>7</v>
      </c>
      <c r="L1258" s="8" t="str">
        <f ca="1">VLOOKUP($K1258,Education!$A:$B,2,FALSE)</f>
        <v>Undergraduate degree</v>
      </c>
      <c r="M1258" s="7" t="e">
        <f ca="1" xml:space="preserve">
  IF(OR($O1258 = 5, $O1258 = 6, $O1258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8" s="7" t="e">
        <f ca="1">VLOOKUP($M1258,Department!$A:$B,2,FALSE)</f>
        <v>#NUM!</v>
      </c>
      <c r="O1258" s="6">
        <f t="shared" ca="1" si="19"/>
        <v>11</v>
      </c>
      <c r="P1258" s="7" t="str">
        <f ca="1">VLOOKUP($O1258,Role!$A:$B,2,FALSE)</f>
        <v>Analyst</v>
      </c>
      <c r="Q1258" s="6">
        <f ca="1" xml:space="preserve">
IF($O1258 = 11 + N("Analyst"),
    RANDBETWEEN(5, 7) + N("Jr, Pleno, Sr"),
    ""
)</f>
        <v>5</v>
      </c>
      <c r="R1258" s="7" t="e">
        <f ca="1" xml:space="preserve">
IF($Q1258 &lt;&gt; "",
    VLOOKUP($Q1258,Level!$A:$B,2,FALSE),
    ""
)</f>
        <v>#N/A</v>
      </c>
      <c r="S1258" s="1" t="e">
        <f ca="1" xml:space="preserve">
IF($O1258 = 5 + N("Presidente"),
    27000,
    IF($O1258 = 6 + N("Vice-presidente"),
        23000,
        IF(OR($O1258 = 8, $O1258= 13, $O1258 = 12) + N("Secretária bilíngue ou coordenador ou especialista"),
            8000,
            IF($O1258 = 7 + N("Diretor"),
                15000,
                IF($O1258 = 14 + N("Gerente"),
                    12000,
                    IF($O1258 = 9 + N("Estagiário"),
                        705,
                        IF($O1258 = 10 + N("Trainee"),
                            805,
                            IF($O1258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IF($K1258 = 7,
  500,
  IF($K1258 = 8,
    1000,
    IF($K1258 = 9,
      1500,
      IF($K1258 = 10,
        2000,
        0
      )
    )
  )
)
+
N("Adicional no salário por área")
+
IF($M1258 = 14 + N("Tecnologia da Informação"),
  120,
  IF($M1258 = 16 + N("Vendas"),
    110,
    IF($M1258 = 15 + N("Jurídico"),
      100,
      IF(OR($M1258 = 8, $M1258 = 9, $M1258 = 11) + N("Recursos humanos ou comercial ou comunicação e marketing"),
        80,
        0
      )
    )
  )
)
+
N("Adicionando pegadinha")
+
IF(AND($M1258 = 16, $K1258 = 9, $O1258 = 11, $Q1258 = 5) + N("Se for de vendas, com mestrado, analista sênior"),
  IF(#REF! = 5,
    100,
    0
  )
  +
  IF($I1258 = "M",
    200,
    0
  ),
  0
)</f>
        <v>#NUM!</v>
      </c>
    </row>
    <row r="1259" spans="1:19" ht="14.25" customHeight="1" x14ac:dyDescent="0.2">
      <c r="A1259" s="7" t="s">
        <v>94</v>
      </c>
      <c r="B1259" s="5">
        <f>ROW()</f>
        <v>1259</v>
      </c>
      <c r="C1259" s="6" t="b">
        <v>1</v>
      </c>
      <c r="D1259" s="7" t="e">
        <f ca="1">IF($B1259 = 1 + N("Presidente"),
    127,
    IF($B1259 = 2 + N("Vice-Presidente"),
        72,
        IF($B1259 = 3 + N("Secretária bilíngue"),
            13,
            RANDBETWEEN(5,COUNT(#REF!) + 1)
        )
    )
)</f>
        <v>#NUM!</v>
      </c>
      <c r="E1259" s="7" t="e">
        <f ca="1">VLOOKUP($D1259,#REF!,2,FALSE)</f>
        <v>#NUM!</v>
      </c>
      <c r="F1259" s="7" t="e">
        <f ca="1" xml:space="preserve">
IF($B1259 = 1,
    0,
    RANDBETWEEN(5,COUNT(#REF!) + 1)
)</f>
        <v>#NUM!</v>
      </c>
      <c r="G1259" s="7" t="e">
        <f ca="1" xml:space="preserve">
IF($B1259 = 1 + N("Presidente"),
    "de Orléans e Bragança",
    VLOOKUP($F1259,#REF!,2,FALSE) &amp; " " &amp; VLOOKUP(RANDBETWEEN(5,COUNT(#REF!) + 1),#REF!,2,FALSE)
)</f>
        <v>#NUM!</v>
      </c>
      <c r="H1259" s="7" t="s">
        <v>1355</v>
      </c>
      <c r="I1259" s="7" t="s">
        <v>5</v>
      </c>
      <c r="J1259" s="8">
        <f ca="1" xml:space="preserve">
IF($O1259 = 5 + N("CEO"),
    TODAY() - 16340,
    IF($O1259 = 8 + N("Secretary"),
        RANDBETWEEN(TODAY() - 12418.5, TODAY()-6574.5),
        IF(OR($O1259 = 7, $O1259 = 14),
            RANDBETWEEN(TODAY() - 16071, TODAY() - 8766),
            IF(OR($O1259 = 13, $O1259 = 12, $O1259 = 11),
                RANDBETWEEN(TODAY() - 27393.75, TODAY() - 12783.75),
                RANDBETWEEN(TODAY() - 27393.75, TODAY()-10957.5)
            )
        )
    )
)</f>
        <v>33603</v>
      </c>
      <c r="K1259" s="6">
        <f ca="1" xml:space="preserve">
IF(OR($O1259 = 5, $O1259 = 6) + N("Se for presidente ou vice-presidente"),
    10 + N("Doutor"),
    IF($O1259 = 7 + N("Se for diretor"),
        RANDBETWEEN(8,10) + N("Graduate school or Master’s degree or Doctorate"),
        IF($O1259 = 14 + N("If a manager"),
            RANDBETWEEN(7,9),
            IF(OR($O1259 = 13, $O1259 = 12, $O1259 = 11) + N("If coordinator or specialist or analyst"),
                RANDBETWEEN(7,8),
                7
            )
        )
    )
)</f>
        <v>7</v>
      </c>
      <c r="L1259" s="8" t="str">
        <f ca="1">VLOOKUP($K1259,Education!$A:$B,2,FALSE)</f>
        <v>Undergraduate degree</v>
      </c>
      <c r="M1259" s="7" t="e">
        <f ca="1" xml:space="preserve">
  IF(OR($O1259 = 5, $O1259 = 6, $O1259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59" s="7" t="e">
        <f ca="1">VLOOKUP($M1259,Department!$A:$B,2,FALSE)</f>
        <v>#NUM!</v>
      </c>
      <c r="O1259" s="6">
        <f t="shared" ca="1" si="19"/>
        <v>10</v>
      </c>
      <c r="P1259" s="7" t="str">
        <f ca="1">VLOOKUP($O1259,Role!$A:$B,2,FALSE)</f>
        <v>Trainee</v>
      </c>
      <c r="Q1259" s="6" t="str">
        <f ca="1" xml:space="preserve">
IF($O1259 = 11 + N("Analyst"),
    RANDBETWEEN(5, 7) + N("Jr, Pleno, Sr"),
    ""
)</f>
        <v/>
      </c>
      <c r="R1259" s="7" t="str">
        <f ca="1" xml:space="preserve">
IF($Q1259 &lt;&gt; "",
    VLOOKUP($Q1259,Level!$A:$B,2,FALSE),
    ""
)</f>
        <v/>
      </c>
      <c r="S1259" s="1" t="e">
        <f ca="1" xml:space="preserve">
IF($O1259 = 5 + N("Presidente"),
    27000,
    IF($O1259 = 6 + N("Vice-presidente"),
        23000,
        IF(OR($O1259 = 8, $O1259= 13, $O1259 = 12) + N("Secretária bilíngue ou coordenador ou especialista"),
            8000,
            IF($O1259 = 7 + N("Diretor"),
                15000,
                IF($O1259 = 14 + N("Gerente"),
                    12000,
                    IF($O1259 = 9 + N("Estagiário"),
                        705,
                        IF($O1259 = 10 + N("Trainee"),
                            805,
                            IF($O1259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IF($K1259 = 7,
  500,
  IF($K1259 = 8,
    1000,
    IF($K1259 = 9,
      1500,
      IF($K1259 = 10,
        2000,
        0
      )
    )
  )
)
+
N("Adicional no salário por área")
+
IF($M1259 = 14 + N("Tecnologia da Informação"),
  120,
  IF($M1259 = 16 + N("Vendas"),
    110,
    IF($M1259 = 15 + N("Jurídico"),
      100,
      IF(OR($M1259 = 8, $M1259 = 9, $M1259 = 11) + N("Recursos humanos ou comercial ou comunicação e marketing"),
        80,
        0
      )
    )
  )
)
+
N("Adicionando pegadinha")
+
IF(AND($M1259 = 16, $K1259 = 9, $O1259 = 11, $Q1259 = 5) + N("Se for de vendas, com mestrado, analista sênior"),
  IF(#REF! = 5,
    100,
    0
  )
  +
  IF($I1259 = "M",
    200,
    0
  ),
  0
)</f>
        <v>#NUM!</v>
      </c>
    </row>
    <row r="1260" spans="1:19" ht="14.25" customHeight="1" x14ac:dyDescent="0.2">
      <c r="A1260" s="7" t="s">
        <v>94</v>
      </c>
      <c r="B1260" s="5">
        <f>ROW()</f>
        <v>1260</v>
      </c>
      <c r="C1260" s="6" t="b">
        <v>1</v>
      </c>
      <c r="D1260" s="7" t="e">
        <f ca="1">IF($B1260 = 1 + N("Presidente"),
    127,
    IF($B1260 = 2 + N("Vice-Presidente"),
        72,
        IF($B1260 = 3 + N("Secretária bilíngue"),
            13,
            RANDBETWEEN(5,COUNT(#REF!) + 1)
        )
    )
)</f>
        <v>#NUM!</v>
      </c>
      <c r="E1260" s="7" t="e">
        <f ca="1">VLOOKUP($D1260,#REF!,2,FALSE)</f>
        <v>#NUM!</v>
      </c>
      <c r="F1260" s="7" t="e">
        <f ca="1" xml:space="preserve">
IF($B1260 = 1,
    0,
    RANDBETWEEN(5,COUNT(#REF!) + 1)
)</f>
        <v>#NUM!</v>
      </c>
      <c r="G1260" s="7" t="e">
        <f ca="1" xml:space="preserve">
IF($B1260 = 1 + N("Presidente"),
    "de Orléans e Bragança",
    VLOOKUP($F1260,#REF!,2,FALSE) &amp; " " &amp; VLOOKUP(RANDBETWEEN(5,COUNT(#REF!) + 1),#REF!,2,FALSE)
)</f>
        <v>#NUM!</v>
      </c>
      <c r="H1260" s="7" t="s">
        <v>1356</v>
      </c>
      <c r="I1260" s="7" t="s">
        <v>6</v>
      </c>
      <c r="J1260" s="8">
        <f ca="1" xml:space="preserve">
IF($O1260 = 5 + N("CEO"),
    TODAY() - 16340,
    IF($O1260 = 8 + N("Secretary"),
        RANDBETWEEN(TODAY() - 12418.5, TODAY()-6574.5),
        IF(OR($O1260 = 7, $O1260 = 14),
            RANDBETWEEN(TODAY() - 16071, TODAY() - 8766),
            IF(OR($O1260 = 13, $O1260 = 12, $O1260 = 11),
                RANDBETWEEN(TODAY() - 27393.75, TODAY() - 12783.75),
                RANDBETWEEN(TODAY() - 27393.75, TODAY()-10957.5)
            )
        )
    )
)</f>
        <v>27349</v>
      </c>
      <c r="K1260" s="6">
        <f ca="1" xml:space="preserve">
IF(OR($O1260 = 5, $O1260 = 6) + N("Se for presidente ou vice-presidente"),
    10 + N("Doutor"),
    IF($O1260 = 7 + N("Se for diretor"),
        RANDBETWEEN(8,10) + N("Graduate school or Master’s degree or Doctorate"),
        IF($O1260 = 14 + N("If a manager"),
            RANDBETWEEN(7,9),
            IF(OR($O1260 = 13, $O1260 = 12, $O1260 = 11) + N("If coordinator or specialist or analyst"),
                RANDBETWEEN(7,8),
                7
            )
        )
    )
)</f>
        <v>8</v>
      </c>
      <c r="L1260" s="8" t="str">
        <f ca="1">VLOOKUP($K1260,Education!$A:$B,2,FALSE)</f>
        <v>Graduate school</v>
      </c>
      <c r="M1260" s="7" t="e">
        <f ca="1" xml:space="preserve">
  IF(OR($O1260 = 5, $O1260 = 6, $O1260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0" s="7" t="e">
        <f ca="1">VLOOKUP($M1260,Department!$A:$B,2,FALSE)</f>
        <v>#NUM!</v>
      </c>
      <c r="O1260" s="6">
        <f t="shared" ca="1" si="19"/>
        <v>11</v>
      </c>
      <c r="P1260" s="7" t="str">
        <f ca="1">VLOOKUP($O1260,Role!$A:$B,2,FALSE)</f>
        <v>Analyst</v>
      </c>
      <c r="Q1260" s="6">
        <f ca="1" xml:space="preserve">
IF($O1260 = 11 + N("Analyst"),
    RANDBETWEEN(5, 7) + N("Jr, Pleno, Sr"),
    ""
)</f>
        <v>7</v>
      </c>
      <c r="R1260" s="7" t="e">
        <f ca="1" xml:space="preserve">
IF($Q1260 &lt;&gt; "",
    VLOOKUP($Q1260,Level!$A:$B,2,FALSE),
    ""
)</f>
        <v>#N/A</v>
      </c>
      <c r="S1260" s="1" t="e">
        <f ca="1" xml:space="preserve">
IF($O1260 = 5 + N("Presidente"),
    27000,
    IF($O1260 = 6 + N("Vice-presidente"),
        23000,
        IF(OR($O1260 = 8, $O1260= 13, $O1260 = 12) + N("Secretária bilíngue ou coordenador ou especialista"),
            8000,
            IF($O1260 = 7 + N("Diretor"),
                15000,
                IF($O1260 = 14 + N("Gerente"),
                    12000,
                    IF($O1260 = 9 + N("Estagiário"),
                        705,
                        IF($O1260 = 10 + N("Trainee"),
                            805,
                            IF($O1260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IF($K1260 = 7,
  500,
  IF($K1260 = 8,
    1000,
    IF($K1260 = 9,
      1500,
      IF($K1260 = 10,
        2000,
        0
      )
    )
  )
)
+
N("Adicional no salário por área")
+
IF($M1260 = 14 + N("Tecnologia da Informação"),
  120,
  IF($M1260 = 16 + N("Vendas"),
    110,
    IF($M1260 = 15 + N("Jurídico"),
      100,
      IF(OR($M1260 = 8, $M1260 = 9, $M1260 = 11) + N("Recursos humanos ou comercial ou comunicação e marketing"),
        80,
        0
      )
    )
  )
)
+
N("Adicionando pegadinha")
+
IF(AND($M1260 = 16, $K1260 = 9, $O1260 = 11, $Q1260 = 5) + N("Se for de vendas, com mestrado, analista sênior"),
  IF(#REF! = 5,
    100,
    0
  )
  +
  IF($I1260 = "M",
    200,
    0
  ),
  0
)</f>
        <v>#NUM!</v>
      </c>
    </row>
    <row r="1261" spans="1:19" ht="14.25" customHeight="1" x14ac:dyDescent="0.2">
      <c r="A1261" s="7" t="s">
        <v>94</v>
      </c>
      <c r="B1261" s="5">
        <f>ROW()</f>
        <v>1261</v>
      </c>
      <c r="C1261" s="6" t="b">
        <v>1</v>
      </c>
      <c r="D1261" s="7" t="e">
        <f ca="1">IF($B1261 = 1 + N("Presidente"),
    127,
    IF($B1261 = 2 + N("Vice-Presidente"),
        72,
        IF($B1261 = 3 + N("Secretária bilíngue"),
            13,
            RANDBETWEEN(5,COUNT(#REF!) + 1)
        )
    )
)</f>
        <v>#NUM!</v>
      </c>
      <c r="E1261" s="7" t="e">
        <f ca="1">VLOOKUP($D1261,#REF!,2,FALSE)</f>
        <v>#NUM!</v>
      </c>
      <c r="F1261" s="7" t="e">
        <f ca="1" xml:space="preserve">
IF($B1261 = 1,
    0,
    RANDBETWEEN(5,COUNT(#REF!) + 1)
)</f>
        <v>#NUM!</v>
      </c>
      <c r="G1261" s="7" t="e">
        <f ca="1" xml:space="preserve">
IF($B1261 = 1 + N("Presidente"),
    "de Orléans e Bragança",
    VLOOKUP($F1261,#REF!,2,FALSE) &amp; " " &amp; VLOOKUP(RANDBETWEEN(5,COUNT(#REF!) + 1),#REF!,2,FALSE)
)</f>
        <v>#NUM!</v>
      </c>
      <c r="H1261" s="7" t="s">
        <v>1357</v>
      </c>
      <c r="I1261" s="7" t="s">
        <v>6</v>
      </c>
      <c r="J1261" s="8">
        <f ca="1" xml:space="preserve">
IF($O1261 = 5 + N("CEO"),
    TODAY() - 16340,
    IF($O1261 = 8 + N("Secretary"),
        RANDBETWEEN(TODAY() - 12418.5, TODAY()-6574.5),
        IF(OR($O1261 = 7, $O1261 = 14),
            RANDBETWEEN(TODAY() - 16071, TODAY() - 8766),
            IF(OR($O1261 = 13, $O1261 = 12, $O1261 = 11),
                RANDBETWEEN(TODAY() - 27393.75, TODAY() - 12783.75),
                RANDBETWEEN(TODAY() - 27393.75, TODAY()-10957.5)
            )
        )
    )
)</f>
        <v>18427</v>
      </c>
      <c r="K1261" s="6">
        <f ca="1" xml:space="preserve">
IF(OR($O1261 = 5, $O1261 = 6) + N("Se for presidente ou vice-presidente"),
    10 + N("Doutor"),
    IF($O1261 = 7 + N("Se for diretor"),
        RANDBETWEEN(8,10) + N("Graduate school or Master’s degree or Doctorate"),
        IF($O1261 = 14 + N("If a manager"),
            RANDBETWEEN(7,9),
            IF(OR($O1261 = 13, $O1261 = 12, $O1261 = 11) + N("If coordinator or specialist or analyst"),
                RANDBETWEEN(7,8),
                7
            )
        )
    )
)</f>
        <v>7</v>
      </c>
      <c r="L1261" s="8" t="str">
        <f ca="1">VLOOKUP($K1261,Education!$A:$B,2,FALSE)</f>
        <v>Undergraduate degree</v>
      </c>
      <c r="M1261" s="7" t="e">
        <f ca="1" xml:space="preserve">
  IF(OR($O1261 = 5, $O1261 = 6, $O1261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1" s="7" t="e">
        <f ca="1">VLOOKUP($M1261,Department!$A:$B,2,FALSE)</f>
        <v>#NUM!</v>
      </c>
      <c r="O1261" s="6">
        <f t="shared" ca="1" si="19"/>
        <v>9</v>
      </c>
      <c r="P1261" s="7" t="str">
        <f ca="1">VLOOKUP($O1261,Role!$A:$B,2,FALSE)</f>
        <v>Intern</v>
      </c>
      <c r="Q1261" s="6" t="str">
        <f ca="1" xml:space="preserve">
IF($O1261 = 11 + N("Analyst"),
    RANDBETWEEN(5, 7) + N("Jr, Pleno, Sr"),
    ""
)</f>
        <v/>
      </c>
      <c r="R1261" s="7" t="str">
        <f ca="1" xml:space="preserve">
IF($Q1261 &lt;&gt; "",
    VLOOKUP($Q1261,Level!$A:$B,2,FALSE),
    ""
)</f>
        <v/>
      </c>
      <c r="S1261" s="1" t="e">
        <f ca="1" xml:space="preserve">
IF($O1261 = 5 + N("Presidente"),
    27000,
    IF($O1261 = 6 + N("Vice-presidente"),
        23000,
        IF(OR($O1261 = 8, $O1261= 13, $O1261 = 12) + N("Secretária bilíngue ou coordenador ou especialista"),
            8000,
            IF($O1261 = 7 + N("Diretor"),
                15000,
                IF($O1261 = 14 + N("Gerente"),
                    12000,
                    IF($O1261 = 9 + N("Estagiário"),
                        705,
                        IF($O1261 = 10 + N("Trainee"),
                            805,
                            IF($O1261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IF($K1261 = 7,
  500,
  IF($K1261 = 8,
    1000,
    IF($K1261 = 9,
      1500,
      IF($K1261 = 10,
        2000,
        0
      )
    )
  )
)
+
N("Adicional no salário por área")
+
IF($M1261 = 14 + N("Tecnologia da Informação"),
  120,
  IF($M1261 = 16 + N("Vendas"),
    110,
    IF($M1261 = 15 + N("Jurídico"),
      100,
      IF(OR($M1261 = 8, $M1261 = 9, $M1261 = 11) + N("Recursos humanos ou comercial ou comunicação e marketing"),
        80,
        0
      )
    )
  )
)
+
N("Adicionando pegadinha")
+
IF(AND($M1261 = 16, $K1261 = 9, $O1261 = 11, $Q1261 = 5) + N("Se for de vendas, com mestrado, analista sênior"),
  IF(#REF! = 5,
    100,
    0
  )
  +
  IF($I1261 = "M",
    200,
    0
  ),
  0
)</f>
        <v>#NUM!</v>
      </c>
    </row>
    <row r="1262" spans="1:19" ht="14.25" customHeight="1" x14ac:dyDescent="0.2">
      <c r="A1262" s="7" t="s">
        <v>94</v>
      </c>
      <c r="B1262" s="5">
        <f>ROW()</f>
        <v>1262</v>
      </c>
      <c r="C1262" s="6" t="b">
        <v>1</v>
      </c>
      <c r="D1262" s="7" t="e">
        <f ca="1">IF($B1262 = 1 + N("Presidente"),
    127,
    IF($B1262 = 2 + N("Vice-Presidente"),
        72,
        IF($B1262 = 3 + N("Secretária bilíngue"),
            13,
            RANDBETWEEN(5,COUNT(#REF!) + 1)
        )
    )
)</f>
        <v>#NUM!</v>
      </c>
      <c r="E1262" s="7" t="e">
        <f ca="1">VLOOKUP($D1262,#REF!,2,FALSE)</f>
        <v>#NUM!</v>
      </c>
      <c r="F1262" s="7" t="e">
        <f ca="1" xml:space="preserve">
IF($B1262 = 1,
    0,
    RANDBETWEEN(5,COUNT(#REF!) + 1)
)</f>
        <v>#NUM!</v>
      </c>
      <c r="G1262" s="7" t="e">
        <f ca="1" xml:space="preserve">
IF($B1262 = 1 + N("Presidente"),
    "de Orléans e Bragança",
    VLOOKUP($F1262,#REF!,2,FALSE) &amp; " " &amp; VLOOKUP(RANDBETWEEN(5,COUNT(#REF!) + 1),#REF!,2,FALSE)
)</f>
        <v>#NUM!</v>
      </c>
      <c r="H1262" s="7" t="s">
        <v>1358</v>
      </c>
      <c r="I1262" s="7" t="s">
        <v>5</v>
      </c>
      <c r="J1262" s="8">
        <f ca="1" xml:space="preserve">
IF($O1262 = 5 + N("CEO"),
    TODAY() - 16340,
    IF($O1262 = 8 + N("Secretary"),
        RANDBETWEEN(TODAY() - 12418.5, TODAY()-6574.5),
        IF(OR($O1262 = 7, $O1262 = 14),
            RANDBETWEEN(TODAY() - 16071, TODAY() - 8766),
            IF(OR($O1262 = 13, $O1262 = 12, $O1262 = 11),
                RANDBETWEEN(TODAY() - 27393.75, TODAY() - 12783.75),
                RANDBETWEEN(TODAY() - 27393.75, TODAY()-10957.5)
            )
        )
    )
)</f>
        <v>20516</v>
      </c>
      <c r="K1262" s="6">
        <f ca="1" xml:space="preserve">
IF(OR($O1262 = 5, $O1262 = 6) + N("Se for presidente ou vice-presidente"),
    10 + N("Doutor"),
    IF($O1262 = 7 + N("Se for diretor"),
        RANDBETWEEN(8,10) + N("Graduate school or Master’s degree or Doctorate"),
        IF($O1262 = 14 + N("If a manager"),
            RANDBETWEEN(7,9),
            IF(OR($O1262 = 13, $O1262 = 12, $O1262 = 11) + N("If coordinator or specialist or analyst"),
                RANDBETWEEN(7,8),
                7
            )
        )
    )
)</f>
        <v>8</v>
      </c>
      <c r="L1262" s="8" t="str">
        <f ca="1">VLOOKUP($K1262,Education!$A:$B,2,FALSE)</f>
        <v>Graduate school</v>
      </c>
      <c r="M1262" s="7" t="e">
        <f ca="1" xml:space="preserve">
  IF(OR($O1262 = 5, $O1262 = 6, $O1262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2" s="7" t="e">
        <f ca="1">VLOOKUP($M1262,Department!$A:$B,2,FALSE)</f>
        <v>#NUM!</v>
      </c>
      <c r="O1262" s="6">
        <f t="shared" ca="1" si="19"/>
        <v>11</v>
      </c>
      <c r="P1262" s="7" t="str">
        <f ca="1">VLOOKUP($O1262,Role!$A:$B,2,FALSE)</f>
        <v>Analyst</v>
      </c>
      <c r="Q1262" s="6">
        <f ca="1" xml:space="preserve">
IF($O1262 = 11 + N("Analyst"),
    RANDBETWEEN(5, 7) + N("Jr, Pleno, Sr"),
    ""
)</f>
        <v>6</v>
      </c>
      <c r="R1262" s="7" t="e">
        <f ca="1" xml:space="preserve">
IF($Q1262 &lt;&gt; "",
    VLOOKUP($Q1262,Level!$A:$B,2,FALSE),
    ""
)</f>
        <v>#N/A</v>
      </c>
      <c r="S1262" s="1" t="e">
        <f ca="1" xml:space="preserve">
IF($O1262 = 5 + N("Presidente"),
    27000,
    IF($O1262 = 6 + N("Vice-presidente"),
        23000,
        IF(OR($O1262 = 8, $O1262= 13, $O1262 = 12) + N("Secretária bilíngue ou coordenador ou especialista"),
            8000,
            IF($O1262 = 7 + N("Diretor"),
                15000,
                IF($O1262 = 14 + N("Gerente"),
                    12000,
                    IF($O1262 = 9 + N("Estagiário"),
                        705,
                        IF($O1262 = 10 + N("Trainee"),
                            805,
                            IF($O1262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IF($K1262 = 7,
  500,
  IF($K1262 = 8,
    1000,
    IF($K1262 = 9,
      1500,
      IF($K1262 = 10,
        2000,
        0
      )
    )
  )
)
+
N("Adicional no salário por área")
+
IF($M1262 = 14 + N("Tecnologia da Informação"),
  120,
  IF($M1262 = 16 + N("Vendas"),
    110,
    IF($M1262 = 15 + N("Jurídico"),
      100,
      IF(OR($M1262 = 8, $M1262 = 9, $M1262 = 11) + N("Recursos humanos ou comercial ou comunicação e marketing"),
        80,
        0
      )
    )
  )
)
+
N("Adicionando pegadinha")
+
IF(AND($M1262 = 16, $K1262 = 9, $O1262 = 11, $Q1262 = 5) + N("Se for de vendas, com mestrado, analista sênior"),
  IF(#REF! = 5,
    100,
    0
  )
  +
  IF($I1262 = "M",
    200,
    0
  ),
  0
)</f>
        <v>#NUM!</v>
      </c>
    </row>
    <row r="1263" spans="1:19" ht="14.25" customHeight="1" x14ac:dyDescent="0.2">
      <c r="A1263" s="7" t="s">
        <v>94</v>
      </c>
      <c r="B1263" s="5">
        <f>ROW()</f>
        <v>1263</v>
      </c>
      <c r="C1263" s="6" t="b">
        <v>1</v>
      </c>
      <c r="D1263" s="7" t="e">
        <f ca="1">IF($B1263 = 1 + N("Presidente"),
    127,
    IF($B1263 = 2 + N("Vice-Presidente"),
        72,
        IF($B1263 = 3 + N("Secretária bilíngue"),
            13,
            RANDBETWEEN(5,COUNT(#REF!) + 1)
        )
    )
)</f>
        <v>#NUM!</v>
      </c>
      <c r="E1263" s="7" t="e">
        <f ca="1">VLOOKUP($D1263,#REF!,2,FALSE)</f>
        <v>#NUM!</v>
      </c>
      <c r="F1263" s="7" t="e">
        <f ca="1" xml:space="preserve">
IF($B1263 = 1,
    0,
    RANDBETWEEN(5,COUNT(#REF!) + 1)
)</f>
        <v>#NUM!</v>
      </c>
      <c r="G1263" s="7" t="e">
        <f ca="1" xml:space="preserve">
IF($B1263 = 1 + N("Presidente"),
    "de Orléans e Bragança",
    VLOOKUP($F1263,#REF!,2,FALSE) &amp; " " &amp; VLOOKUP(RANDBETWEEN(5,COUNT(#REF!) + 1),#REF!,2,FALSE)
)</f>
        <v>#NUM!</v>
      </c>
      <c r="H1263" s="7" t="s">
        <v>1359</v>
      </c>
      <c r="I1263" s="7" t="s">
        <v>5</v>
      </c>
      <c r="J1263" s="8">
        <f ca="1" xml:space="preserve">
IF($O1263 = 5 + N("CEO"),
    TODAY() - 16340,
    IF($O1263 = 8 + N("Secretary"),
        RANDBETWEEN(TODAY() - 12418.5, TODAY()-6574.5),
        IF(OR($O1263 = 7, $O1263 = 14),
            RANDBETWEEN(TODAY() - 16071, TODAY() - 8766),
            IF(OR($O1263 = 13, $O1263 = 12, $O1263 = 11),
                RANDBETWEEN(TODAY() - 27393.75, TODAY() - 12783.75),
                RANDBETWEEN(TODAY() - 27393.75, TODAY()-10957.5)
            )
        )
    )
)</f>
        <v>19500</v>
      </c>
      <c r="K1263" s="6">
        <f ca="1" xml:space="preserve">
IF(OR($O1263 = 5, $O1263 = 6) + N("Se for presidente ou vice-presidente"),
    10 + N("Doutor"),
    IF($O1263 = 7 + N("Se for diretor"),
        RANDBETWEEN(8,10) + N("Graduate school or Master’s degree or Doctorate"),
        IF($O1263 = 14 + N("If a manager"),
            RANDBETWEEN(7,9),
            IF(OR($O1263 = 13, $O1263 = 12, $O1263 = 11) + N("If coordinator or specialist or analyst"),
                RANDBETWEEN(7,8),
                7
            )
        )
    )
)</f>
        <v>7</v>
      </c>
      <c r="L1263" s="8" t="str">
        <f ca="1">VLOOKUP($K1263,Education!$A:$B,2,FALSE)</f>
        <v>Undergraduate degree</v>
      </c>
      <c r="M1263" s="7" t="e">
        <f ca="1" xml:space="preserve">
  IF(OR($O1263 = 5, $O1263 = 6, $O1263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3" s="7" t="e">
        <f ca="1">VLOOKUP($M1263,Department!$A:$B,2,FALSE)</f>
        <v>#NUM!</v>
      </c>
      <c r="O1263" s="6">
        <f t="shared" ca="1" si="19"/>
        <v>10</v>
      </c>
      <c r="P1263" s="7" t="str">
        <f ca="1">VLOOKUP($O1263,Role!$A:$B,2,FALSE)</f>
        <v>Trainee</v>
      </c>
      <c r="Q1263" s="6" t="str">
        <f ca="1" xml:space="preserve">
IF($O1263 = 11 + N("Analyst"),
    RANDBETWEEN(5, 7) + N("Jr, Pleno, Sr"),
    ""
)</f>
        <v/>
      </c>
      <c r="R1263" s="7" t="str">
        <f ca="1" xml:space="preserve">
IF($Q1263 &lt;&gt; "",
    VLOOKUP($Q1263,Level!$A:$B,2,FALSE),
    ""
)</f>
        <v/>
      </c>
      <c r="S1263" s="1" t="e">
        <f ca="1" xml:space="preserve">
IF($O1263 = 5 + N("Presidente"),
    27000,
    IF($O1263 = 6 + N("Vice-presidente"),
        23000,
        IF(OR($O1263 = 8, $O1263= 13, $O1263 = 12) + N("Secretária bilíngue ou coordenador ou especialista"),
            8000,
            IF($O1263 = 7 + N("Diretor"),
                15000,
                IF($O1263 = 14 + N("Gerente"),
                    12000,
                    IF($O1263 = 9 + N("Estagiário"),
                        705,
                        IF($O1263 = 10 + N("Trainee"),
                            805,
                            IF($O1263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IF($K1263 = 7,
  500,
  IF($K1263 = 8,
    1000,
    IF($K1263 = 9,
      1500,
      IF($K1263 = 10,
        2000,
        0
      )
    )
  )
)
+
N("Adicional no salário por área")
+
IF($M1263 = 14 + N("Tecnologia da Informação"),
  120,
  IF($M1263 = 16 + N("Vendas"),
    110,
    IF($M1263 = 15 + N("Jurídico"),
      100,
      IF(OR($M1263 = 8, $M1263 = 9, $M1263 = 11) + N("Recursos humanos ou comercial ou comunicação e marketing"),
        80,
        0
      )
    )
  )
)
+
N("Adicionando pegadinha")
+
IF(AND($M1263 = 16, $K1263 = 9, $O1263 = 11, $Q1263 = 5) + N("Se for de vendas, com mestrado, analista sênior"),
  IF(#REF! = 5,
    100,
    0
  )
  +
  IF($I1263 = "M",
    200,
    0
  ),
  0
)</f>
        <v>#NUM!</v>
      </c>
    </row>
    <row r="1264" spans="1:19" ht="14.25" customHeight="1" x14ac:dyDescent="0.2">
      <c r="A1264" s="7" t="s">
        <v>94</v>
      </c>
      <c r="B1264" s="5">
        <f>ROW()</f>
        <v>1264</v>
      </c>
      <c r="C1264" s="6" t="b">
        <v>1</v>
      </c>
      <c r="D1264" s="7" t="e">
        <f ca="1">IF($B1264 = 1 + N("Presidente"),
    127,
    IF($B1264 = 2 + N("Vice-Presidente"),
        72,
        IF($B1264 = 3 + N("Secretária bilíngue"),
            13,
            RANDBETWEEN(5,COUNT(#REF!) + 1)
        )
    )
)</f>
        <v>#NUM!</v>
      </c>
      <c r="E1264" s="7" t="e">
        <f ca="1">VLOOKUP($D1264,#REF!,2,FALSE)</f>
        <v>#NUM!</v>
      </c>
      <c r="F1264" s="7" t="e">
        <f ca="1" xml:space="preserve">
IF($B1264 = 1,
    0,
    RANDBETWEEN(5,COUNT(#REF!) + 1)
)</f>
        <v>#NUM!</v>
      </c>
      <c r="G1264" s="7" t="e">
        <f ca="1" xml:space="preserve">
IF($B1264 = 1 + N("Presidente"),
    "de Orléans e Bragança",
    VLOOKUP($F1264,#REF!,2,FALSE) &amp; " " &amp; VLOOKUP(RANDBETWEEN(5,COUNT(#REF!) + 1),#REF!,2,FALSE)
)</f>
        <v>#NUM!</v>
      </c>
      <c r="H1264" s="7" t="s">
        <v>1360</v>
      </c>
      <c r="I1264" s="7" t="s">
        <v>6</v>
      </c>
      <c r="J1264" s="8">
        <f ca="1" xml:space="preserve">
IF($O1264 = 5 + N("CEO"),
    TODAY() - 16340,
    IF($O1264 = 8 + N("Secretary"),
        RANDBETWEEN(TODAY() - 12418.5, TODAY()-6574.5),
        IF(OR($O1264 = 7, $O1264 = 14),
            RANDBETWEEN(TODAY() - 16071, TODAY() - 8766),
            IF(OR($O1264 = 13, $O1264 = 12, $O1264 = 11),
                RANDBETWEEN(TODAY() - 27393.75, TODAY() - 12783.75),
                RANDBETWEEN(TODAY() - 27393.75, TODAY()-10957.5)
            )
        )
    )
)</f>
        <v>30856</v>
      </c>
      <c r="K1264" s="6">
        <f ca="1" xml:space="preserve">
IF(OR($O1264 = 5, $O1264 = 6) + N("Se for presidente ou vice-presidente"),
    10 + N("Doutor"),
    IF($O1264 = 7 + N("Se for diretor"),
        RANDBETWEEN(8,10) + N("Graduate school or Master’s degree or Doctorate"),
        IF($O1264 = 14 + N("If a manager"),
            RANDBETWEEN(7,9),
            IF(OR($O1264 = 13, $O1264 = 12, $O1264 = 11) + N("If coordinator or specialist or analyst"),
                RANDBETWEEN(7,8),
                7
            )
        )
    )
)</f>
        <v>8</v>
      </c>
      <c r="L1264" s="8" t="str">
        <f ca="1">VLOOKUP($K1264,Education!$A:$B,2,FALSE)</f>
        <v>Graduate school</v>
      </c>
      <c r="M1264" s="7" t="e">
        <f ca="1" xml:space="preserve">
  IF(OR($O1264 = 5, $O1264 = 6, $O1264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4" s="7" t="e">
        <f ca="1">VLOOKUP($M1264,Department!$A:$B,2,FALSE)</f>
        <v>#NUM!</v>
      </c>
      <c r="O1264" s="6">
        <f t="shared" ca="1" si="19"/>
        <v>11</v>
      </c>
      <c r="P1264" s="7" t="str">
        <f ca="1">VLOOKUP($O1264,Role!$A:$B,2,FALSE)</f>
        <v>Analyst</v>
      </c>
      <c r="Q1264" s="6">
        <f ca="1" xml:space="preserve">
IF($O1264 = 11 + N("Analyst"),
    RANDBETWEEN(5, 7) + N("Jr, Pleno, Sr"),
    ""
)</f>
        <v>5</v>
      </c>
      <c r="R1264" s="7" t="e">
        <f ca="1" xml:space="preserve">
IF($Q1264 &lt;&gt; "",
    VLOOKUP($Q1264,Level!$A:$B,2,FALSE),
    ""
)</f>
        <v>#N/A</v>
      </c>
      <c r="S1264" s="1" t="e">
        <f ca="1" xml:space="preserve">
IF($O1264 = 5 + N("Presidente"),
    27000,
    IF($O1264 = 6 + N("Vice-presidente"),
        23000,
        IF(OR($O1264 = 8, $O1264= 13, $O1264 = 12) + N("Secretária bilíngue ou coordenador ou especialista"),
            8000,
            IF($O1264 = 7 + N("Diretor"),
                15000,
                IF($O1264 = 14 + N("Gerente"),
                    12000,
                    IF($O1264 = 9 + N("Estagiário"),
                        705,
                        IF($O1264 = 10 + N("Trainee"),
                            805,
                            IF($O1264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IF($K1264 = 7,
  500,
  IF($K1264 = 8,
    1000,
    IF($K1264 = 9,
      1500,
      IF($K1264 = 10,
        2000,
        0
      )
    )
  )
)
+
N("Adicional no salário por área")
+
IF($M1264 = 14 + N("Tecnologia da Informação"),
  120,
  IF($M1264 = 16 + N("Vendas"),
    110,
    IF($M1264 = 15 + N("Jurídico"),
      100,
      IF(OR($M1264 = 8, $M1264 = 9, $M1264 = 11) + N("Recursos humanos ou comercial ou comunicação e marketing"),
        80,
        0
      )
    )
  )
)
+
N("Adicionando pegadinha")
+
IF(AND($M1264 = 16, $K1264 = 9, $O1264 = 11, $Q1264 = 5) + N("Se for de vendas, com mestrado, analista sênior"),
  IF(#REF! = 5,
    100,
    0
  )
  +
  IF($I1264 = "M",
    200,
    0
  ),
  0
)</f>
        <v>#NUM!</v>
      </c>
    </row>
    <row r="1265" spans="1:19" ht="14.25" customHeight="1" x14ac:dyDescent="0.2">
      <c r="A1265" s="7" t="s">
        <v>94</v>
      </c>
      <c r="B1265" s="5">
        <f>ROW()</f>
        <v>1265</v>
      </c>
      <c r="C1265" s="6" t="b">
        <v>1</v>
      </c>
      <c r="D1265" s="7" t="e">
        <f ca="1">IF($B1265 = 1 + N("Presidente"),
    127,
    IF($B1265 = 2 + N("Vice-Presidente"),
        72,
        IF($B1265 = 3 + N("Secretária bilíngue"),
            13,
            RANDBETWEEN(5,COUNT(#REF!) + 1)
        )
    )
)</f>
        <v>#NUM!</v>
      </c>
      <c r="E1265" s="7" t="e">
        <f ca="1">VLOOKUP($D1265,#REF!,2,FALSE)</f>
        <v>#NUM!</v>
      </c>
      <c r="F1265" s="7" t="e">
        <f ca="1" xml:space="preserve">
IF($B1265 = 1,
    0,
    RANDBETWEEN(5,COUNT(#REF!) + 1)
)</f>
        <v>#NUM!</v>
      </c>
      <c r="G1265" s="7" t="e">
        <f ca="1" xml:space="preserve">
IF($B1265 = 1 + N("Presidente"),
    "de Orléans e Bragança",
    VLOOKUP($F1265,#REF!,2,FALSE) &amp; " " &amp; VLOOKUP(RANDBETWEEN(5,COUNT(#REF!) + 1),#REF!,2,FALSE)
)</f>
        <v>#NUM!</v>
      </c>
      <c r="H1265" s="7" t="s">
        <v>1361</v>
      </c>
      <c r="I1265" s="7" t="s">
        <v>5</v>
      </c>
      <c r="J1265" s="8">
        <f ca="1" xml:space="preserve">
IF($O1265 = 5 + N("CEO"),
    TODAY() - 16340,
    IF($O1265 = 8 + N("Secretary"),
        RANDBETWEEN(TODAY() - 12418.5, TODAY()-6574.5),
        IF(OR($O1265 = 7, $O1265 = 14),
            RANDBETWEEN(TODAY() - 16071, TODAY() - 8766),
            IF(OR($O1265 = 13, $O1265 = 12, $O1265 = 11),
                RANDBETWEEN(TODAY() - 27393.75, TODAY() - 12783.75),
                RANDBETWEEN(TODAY() - 27393.75, TODAY()-10957.5)
            )
        )
    )
)</f>
        <v>29091</v>
      </c>
      <c r="K1265" s="6">
        <f ca="1" xml:space="preserve">
IF(OR($O1265 = 5, $O1265 = 6) + N("Se for presidente ou vice-presidente"),
    10 + N("Doutor"),
    IF($O1265 = 7 + N("Se for diretor"),
        RANDBETWEEN(8,10) + N("Graduate school or Master’s degree or Doctorate"),
        IF($O1265 = 14 + N("If a manager"),
            RANDBETWEEN(7,9),
            IF(OR($O1265 = 13, $O1265 = 12, $O1265 = 11) + N("If coordinator or specialist or analyst"),
                RANDBETWEEN(7,8),
                7
            )
        )
    )
)</f>
        <v>7</v>
      </c>
      <c r="L1265" s="8" t="str">
        <f ca="1">VLOOKUP($K1265,Education!$A:$B,2,FALSE)</f>
        <v>Undergraduate degree</v>
      </c>
      <c r="M1265" s="7" t="e">
        <f ca="1" xml:space="preserve">
  IF(OR($O1265 = 5, $O1265 = 6, $O1265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5" s="7" t="e">
        <f ca="1">VLOOKUP($M1265,Department!$A:$B,2,FALSE)</f>
        <v>#NUM!</v>
      </c>
      <c r="O1265" s="6">
        <f t="shared" ca="1" si="19"/>
        <v>10</v>
      </c>
      <c r="P1265" s="7" t="str">
        <f ca="1">VLOOKUP($O1265,Role!$A:$B,2,FALSE)</f>
        <v>Trainee</v>
      </c>
      <c r="Q1265" s="6" t="str">
        <f ca="1" xml:space="preserve">
IF($O1265 = 11 + N("Analyst"),
    RANDBETWEEN(5, 7) + N("Jr, Pleno, Sr"),
    ""
)</f>
        <v/>
      </c>
      <c r="R1265" s="7" t="str">
        <f ca="1" xml:space="preserve">
IF($Q1265 &lt;&gt; "",
    VLOOKUP($Q1265,Level!$A:$B,2,FALSE),
    ""
)</f>
        <v/>
      </c>
      <c r="S1265" s="1" t="e">
        <f ca="1" xml:space="preserve">
IF($O1265 = 5 + N("Presidente"),
    27000,
    IF($O1265 = 6 + N("Vice-presidente"),
        23000,
        IF(OR($O1265 = 8, $O1265= 13, $O1265 = 12) + N("Secretária bilíngue ou coordenador ou especialista"),
            8000,
            IF($O1265 = 7 + N("Diretor"),
                15000,
                IF($O1265 = 14 + N("Gerente"),
                    12000,
                    IF($O1265 = 9 + N("Estagiário"),
                        705,
                        IF($O1265 = 10 + N("Trainee"),
                            805,
                            IF($O1265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IF($K1265 = 7,
  500,
  IF($K1265 = 8,
    1000,
    IF($K1265 = 9,
      1500,
      IF($K1265 = 10,
        2000,
        0
      )
    )
  )
)
+
N("Adicional no salário por área")
+
IF($M1265 = 14 + N("Tecnologia da Informação"),
  120,
  IF($M1265 = 16 + N("Vendas"),
    110,
    IF($M1265 = 15 + N("Jurídico"),
      100,
      IF(OR($M1265 = 8, $M1265 = 9, $M1265 = 11) + N("Recursos humanos ou comercial ou comunicação e marketing"),
        80,
        0
      )
    )
  )
)
+
N("Adicionando pegadinha")
+
IF(AND($M1265 = 16, $K1265 = 9, $O1265 = 11, $Q1265 = 5) + N("Se for de vendas, com mestrado, analista sênior"),
  IF(#REF! = 5,
    100,
    0
  )
  +
  IF($I1265 = "M",
    200,
    0
  ),
  0
)</f>
        <v>#NUM!</v>
      </c>
    </row>
    <row r="1266" spans="1:19" ht="14.25" customHeight="1" x14ac:dyDescent="0.2">
      <c r="A1266" s="7" t="s">
        <v>94</v>
      </c>
      <c r="B1266" s="5">
        <f>ROW()</f>
        <v>1266</v>
      </c>
      <c r="C1266" s="6" t="b">
        <v>1</v>
      </c>
      <c r="D1266" s="7" t="e">
        <f ca="1">IF($B1266 = 1 + N("Presidente"),
    127,
    IF($B1266 = 2 + N("Vice-Presidente"),
        72,
        IF($B1266 = 3 + N("Secretária bilíngue"),
            13,
            RANDBETWEEN(5,COUNT(#REF!) + 1)
        )
    )
)</f>
        <v>#NUM!</v>
      </c>
      <c r="E1266" s="7" t="e">
        <f ca="1">VLOOKUP($D1266,#REF!,2,FALSE)</f>
        <v>#NUM!</v>
      </c>
      <c r="F1266" s="7" t="e">
        <f ca="1" xml:space="preserve">
IF($B1266 = 1,
    0,
    RANDBETWEEN(5,COUNT(#REF!) + 1)
)</f>
        <v>#NUM!</v>
      </c>
      <c r="G1266" s="7" t="e">
        <f ca="1" xml:space="preserve">
IF($B1266 = 1 + N("Presidente"),
    "de Orléans e Bragança",
    VLOOKUP($F1266,#REF!,2,FALSE) &amp; " " &amp; VLOOKUP(RANDBETWEEN(5,COUNT(#REF!) + 1),#REF!,2,FALSE)
)</f>
        <v>#NUM!</v>
      </c>
      <c r="H1266" s="7" t="s">
        <v>1362</v>
      </c>
      <c r="I1266" s="7" t="s">
        <v>5</v>
      </c>
      <c r="J1266" s="8">
        <f ca="1" xml:space="preserve">
IF($O1266 = 5 + N("CEO"),
    TODAY() - 16340,
    IF($O1266 = 8 + N("Secretary"),
        RANDBETWEEN(TODAY() - 12418.5, TODAY()-6574.5),
        IF(OR($O1266 = 7, $O1266 = 14),
            RANDBETWEEN(TODAY() - 16071, TODAY() - 8766),
            IF(OR($O1266 = 13, $O1266 = 12, $O1266 = 11),
                RANDBETWEEN(TODAY() - 27393.75, TODAY() - 12783.75),
                RANDBETWEEN(TODAY() - 27393.75, TODAY()-10957.5)
            )
        )
    )
)</f>
        <v>27799</v>
      </c>
      <c r="K1266" s="6">
        <f ca="1" xml:space="preserve">
IF(OR($O1266 = 5, $O1266 = 6) + N("Se for presidente ou vice-presidente"),
    10 + N("Doutor"),
    IF($O1266 = 7 + N("Se for diretor"),
        RANDBETWEEN(8,10) + N("Graduate school or Master’s degree or Doctorate"),
        IF($O1266 = 14 + N("If a manager"),
            RANDBETWEEN(7,9),
            IF(OR($O1266 = 13, $O1266 = 12, $O1266 = 11) + N("If coordinator or specialist or analyst"),
                RANDBETWEEN(7,8),
                7
            )
        )
    )
)</f>
        <v>7</v>
      </c>
      <c r="L1266" s="8" t="str">
        <f ca="1">VLOOKUP($K1266,Education!$A:$B,2,FALSE)</f>
        <v>Undergraduate degree</v>
      </c>
      <c r="M1266" s="7" t="e">
        <f ca="1" xml:space="preserve">
  IF(OR($O1266 = 5, $O1266 = 6, $O1266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6" s="7" t="e">
        <f ca="1">VLOOKUP($M1266,Department!$A:$B,2,FALSE)</f>
        <v>#NUM!</v>
      </c>
      <c r="O1266" s="6">
        <f t="shared" ca="1" si="19"/>
        <v>11</v>
      </c>
      <c r="P1266" s="7" t="str">
        <f ca="1">VLOOKUP($O1266,Role!$A:$B,2,FALSE)</f>
        <v>Analyst</v>
      </c>
      <c r="Q1266" s="6">
        <f ca="1" xml:space="preserve">
IF($O1266 = 11 + N("Analyst"),
    RANDBETWEEN(5, 7) + N("Jr, Pleno, Sr"),
    ""
)</f>
        <v>7</v>
      </c>
      <c r="R1266" s="7" t="e">
        <f ca="1" xml:space="preserve">
IF($Q1266 &lt;&gt; "",
    VLOOKUP($Q1266,Level!$A:$B,2,FALSE),
    ""
)</f>
        <v>#N/A</v>
      </c>
      <c r="S1266" s="1" t="e">
        <f ca="1" xml:space="preserve">
IF($O1266 = 5 + N("Presidente"),
    27000,
    IF($O1266 = 6 + N("Vice-presidente"),
        23000,
        IF(OR($O1266 = 8, $O1266= 13, $O1266 = 12) + N("Secretária bilíngue ou coordenador ou especialista"),
            8000,
            IF($O1266 = 7 + N("Diretor"),
                15000,
                IF($O1266 = 14 + N("Gerente"),
                    12000,
                    IF($O1266 = 9 + N("Estagiário"),
                        705,
                        IF($O1266 = 10 + N("Trainee"),
                            805,
                            IF($O1266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IF($K1266 = 7,
  500,
  IF($K1266 = 8,
    1000,
    IF($K1266 = 9,
      1500,
      IF($K1266 = 10,
        2000,
        0
      )
    )
  )
)
+
N("Adicional no salário por área")
+
IF($M1266 = 14 + N("Tecnologia da Informação"),
  120,
  IF($M1266 = 16 + N("Vendas"),
    110,
    IF($M1266 = 15 + N("Jurídico"),
      100,
      IF(OR($M1266 = 8, $M1266 = 9, $M1266 = 11) + N("Recursos humanos ou comercial ou comunicação e marketing"),
        80,
        0
      )
    )
  )
)
+
N("Adicionando pegadinha")
+
IF(AND($M1266 = 16, $K1266 = 9, $O1266 = 11, $Q1266 = 5) + N("Se for de vendas, com mestrado, analista sênior"),
  IF(#REF! = 5,
    100,
    0
  )
  +
  IF($I1266 = "M",
    200,
    0
  ),
  0
)</f>
        <v>#NUM!</v>
      </c>
    </row>
    <row r="1267" spans="1:19" ht="14.25" customHeight="1" x14ac:dyDescent="0.2">
      <c r="A1267" s="7" t="s">
        <v>94</v>
      </c>
      <c r="B1267" s="5">
        <f>ROW()</f>
        <v>1267</v>
      </c>
      <c r="C1267" s="6" t="b">
        <v>1</v>
      </c>
      <c r="D1267" s="7" t="e">
        <f ca="1">IF($B1267 = 1 + N("Presidente"),
    127,
    IF($B1267 = 2 + N("Vice-Presidente"),
        72,
        IF($B1267 = 3 + N("Secretária bilíngue"),
            13,
            RANDBETWEEN(5,COUNT(#REF!) + 1)
        )
    )
)</f>
        <v>#NUM!</v>
      </c>
      <c r="E1267" s="7" t="e">
        <f ca="1">VLOOKUP($D1267,#REF!,2,FALSE)</f>
        <v>#NUM!</v>
      </c>
      <c r="F1267" s="7" t="e">
        <f ca="1" xml:space="preserve">
IF($B1267 = 1,
    0,
    RANDBETWEEN(5,COUNT(#REF!) + 1)
)</f>
        <v>#NUM!</v>
      </c>
      <c r="G1267" s="7" t="e">
        <f ca="1" xml:space="preserve">
IF($B1267 = 1 + N("Presidente"),
    "de Orléans e Bragança",
    VLOOKUP($F1267,#REF!,2,FALSE) &amp; " " &amp; VLOOKUP(RANDBETWEEN(5,COUNT(#REF!) + 1),#REF!,2,FALSE)
)</f>
        <v>#NUM!</v>
      </c>
      <c r="H1267" s="7" t="s">
        <v>1363</v>
      </c>
      <c r="I1267" s="7" t="s">
        <v>6</v>
      </c>
      <c r="J1267" s="8">
        <f ca="1" xml:space="preserve">
IF($O1267 = 5 + N("CEO"),
    TODAY() - 16340,
    IF($O1267 = 8 + N("Secretary"),
        RANDBETWEEN(TODAY() - 12418.5, TODAY()-6574.5),
        IF(OR($O1267 = 7, $O1267 = 14),
            RANDBETWEEN(TODAY() - 16071, TODAY() - 8766),
            IF(OR($O1267 = 13, $O1267 = 12, $O1267 = 11),
                RANDBETWEEN(TODAY() - 27393.75, TODAY() - 12783.75),
                RANDBETWEEN(TODAY() - 27393.75, TODAY()-10957.5)
            )
        )
    )
)</f>
        <v>32982</v>
      </c>
      <c r="K1267" s="6">
        <f ca="1" xml:space="preserve">
IF(OR($O1267 = 5, $O1267 = 6) + N("Se for presidente ou vice-presidente"),
    10 + N("Doutor"),
    IF($O1267 = 7 + N("Se for diretor"),
        RANDBETWEEN(8,10) + N("Graduate school or Master’s degree or Doctorate"),
        IF($O1267 = 14 + N("If a manager"),
            RANDBETWEEN(7,9),
            IF(OR($O1267 = 13, $O1267 = 12, $O1267 = 11) + N("If coordinator or specialist or analyst"),
                RANDBETWEEN(7,8),
                7
            )
        )
    )
)</f>
        <v>7</v>
      </c>
      <c r="L1267" s="8" t="str">
        <f ca="1">VLOOKUP($K1267,Education!$A:$B,2,FALSE)</f>
        <v>Undergraduate degree</v>
      </c>
      <c r="M1267" s="7" t="e">
        <f ca="1" xml:space="preserve">
  IF(OR($O1267 = 5, $O1267 = 6, $O1267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7" s="7" t="e">
        <f ca="1">VLOOKUP($M1267,Department!$A:$B,2,FALSE)</f>
        <v>#NUM!</v>
      </c>
      <c r="O1267" s="6">
        <f t="shared" ca="1" si="19"/>
        <v>10</v>
      </c>
      <c r="P1267" s="7" t="str">
        <f ca="1">VLOOKUP($O1267,Role!$A:$B,2,FALSE)</f>
        <v>Trainee</v>
      </c>
      <c r="Q1267" s="6" t="str">
        <f ca="1" xml:space="preserve">
IF($O1267 = 11 + N("Analyst"),
    RANDBETWEEN(5, 7) + N("Jr, Pleno, Sr"),
    ""
)</f>
        <v/>
      </c>
      <c r="R1267" s="7" t="str">
        <f ca="1" xml:space="preserve">
IF($Q1267 &lt;&gt; "",
    VLOOKUP($Q1267,Level!$A:$B,2,FALSE),
    ""
)</f>
        <v/>
      </c>
      <c r="S1267" s="1" t="e">
        <f ca="1" xml:space="preserve">
IF($O1267 = 5 + N("Presidente"),
    27000,
    IF($O1267 = 6 + N("Vice-presidente"),
        23000,
        IF(OR($O1267 = 8, $O1267= 13, $O1267 = 12) + N("Secretária bilíngue ou coordenador ou especialista"),
            8000,
            IF($O1267 = 7 + N("Diretor"),
                15000,
                IF($O1267 = 14 + N("Gerente"),
                    12000,
                    IF($O1267 = 9 + N("Estagiário"),
                        705,
                        IF($O1267 = 10 + N("Trainee"),
                            805,
                            IF($O1267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IF($K1267 = 7,
  500,
  IF($K1267 = 8,
    1000,
    IF($K1267 = 9,
      1500,
      IF($K1267 = 10,
        2000,
        0
      )
    )
  )
)
+
N("Adicional no salário por área")
+
IF($M1267 = 14 + N("Tecnologia da Informação"),
  120,
  IF($M1267 = 16 + N("Vendas"),
    110,
    IF($M1267 = 15 + N("Jurídico"),
      100,
      IF(OR($M1267 = 8, $M1267 = 9, $M1267 = 11) + N("Recursos humanos ou comercial ou comunicação e marketing"),
        80,
        0
      )
    )
  )
)
+
N("Adicionando pegadinha")
+
IF(AND($M1267 = 16, $K1267 = 9, $O1267 = 11, $Q1267 = 5) + N("Se for de vendas, com mestrado, analista sênior"),
  IF(#REF! = 5,
    100,
    0
  )
  +
  IF($I1267 = "M",
    200,
    0
  ),
  0
)</f>
        <v>#NUM!</v>
      </c>
    </row>
    <row r="1268" spans="1:19" ht="14.25" customHeight="1" x14ac:dyDescent="0.2">
      <c r="A1268" s="7" t="s">
        <v>94</v>
      </c>
      <c r="B1268" s="5">
        <f>ROW()</f>
        <v>1268</v>
      </c>
      <c r="C1268" s="6" t="b">
        <v>1</v>
      </c>
      <c r="D1268" s="7" t="e">
        <f ca="1">IF($B1268 = 1 + N("Presidente"),
    127,
    IF($B1268 = 2 + N("Vice-Presidente"),
        72,
        IF($B1268 = 3 + N("Secretária bilíngue"),
            13,
            RANDBETWEEN(5,COUNT(#REF!) + 1)
        )
    )
)</f>
        <v>#NUM!</v>
      </c>
      <c r="E1268" s="7" t="e">
        <f ca="1">VLOOKUP($D1268,#REF!,2,FALSE)</f>
        <v>#NUM!</v>
      </c>
      <c r="F1268" s="7" t="e">
        <f ca="1" xml:space="preserve">
IF($B1268 = 1,
    0,
    RANDBETWEEN(5,COUNT(#REF!) + 1)
)</f>
        <v>#NUM!</v>
      </c>
      <c r="G1268" s="7" t="e">
        <f ca="1" xml:space="preserve">
IF($B1268 = 1 + N("Presidente"),
    "de Orléans e Bragança",
    VLOOKUP($F1268,#REF!,2,FALSE) &amp; " " &amp; VLOOKUP(RANDBETWEEN(5,COUNT(#REF!) + 1),#REF!,2,FALSE)
)</f>
        <v>#NUM!</v>
      </c>
      <c r="H1268" s="7" t="s">
        <v>1364</v>
      </c>
      <c r="I1268" s="7" t="s">
        <v>6</v>
      </c>
      <c r="J1268" s="8">
        <f ca="1" xml:space="preserve">
IF($O1268 = 5 + N("CEO"),
    TODAY() - 16340,
    IF($O1268 = 8 + N("Secretary"),
        RANDBETWEEN(TODAY() - 12418.5, TODAY()-6574.5),
        IF(OR($O1268 = 7, $O1268 = 14),
            RANDBETWEEN(TODAY() - 16071, TODAY() - 8766),
            IF(OR($O1268 = 13, $O1268 = 12, $O1268 = 11),
                RANDBETWEEN(TODAY() - 27393.75, TODAY() - 12783.75),
                RANDBETWEEN(TODAY() - 27393.75, TODAY()-10957.5)
            )
        )
    )
)</f>
        <v>17962</v>
      </c>
      <c r="K1268" s="6">
        <f ca="1" xml:space="preserve">
IF(OR($O1268 = 5, $O1268 = 6) + N("Se for presidente ou vice-presidente"),
    10 + N("Doutor"),
    IF($O1268 = 7 + N("Se for diretor"),
        RANDBETWEEN(8,10) + N("Graduate school or Master’s degree or Doctorate"),
        IF($O1268 = 14 + N("If a manager"),
            RANDBETWEEN(7,9),
            IF(OR($O1268 = 13, $O1268 = 12, $O1268 = 11) + N("If coordinator or specialist or analyst"),
                RANDBETWEEN(7,8),
                7
            )
        )
    )
)</f>
        <v>7</v>
      </c>
      <c r="L1268" s="8" t="str">
        <f ca="1">VLOOKUP($K1268,Education!$A:$B,2,FALSE)</f>
        <v>Undergraduate degree</v>
      </c>
      <c r="M1268" s="7" t="e">
        <f ca="1" xml:space="preserve">
  IF(OR($O1268 = 5, $O1268 = 6, $O1268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8" s="7" t="e">
        <f ca="1">VLOOKUP($M1268,Department!$A:$B,2,FALSE)</f>
        <v>#NUM!</v>
      </c>
      <c r="O1268" s="6">
        <f t="shared" ca="1" si="19"/>
        <v>11</v>
      </c>
      <c r="P1268" s="7" t="str">
        <f ca="1">VLOOKUP($O1268,Role!$A:$B,2,FALSE)</f>
        <v>Analyst</v>
      </c>
      <c r="Q1268" s="6">
        <f ca="1" xml:space="preserve">
IF($O1268 = 11 + N("Analyst"),
    RANDBETWEEN(5, 7) + N("Jr, Pleno, Sr"),
    ""
)</f>
        <v>7</v>
      </c>
      <c r="R1268" s="7" t="e">
        <f ca="1" xml:space="preserve">
IF($Q1268 &lt;&gt; "",
    VLOOKUP($Q1268,Level!$A:$B,2,FALSE),
    ""
)</f>
        <v>#N/A</v>
      </c>
      <c r="S1268" s="1" t="e">
        <f ca="1" xml:space="preserve">
IF($O1268 = 5 + N("Presidente"),
    27000,
    IF($O1268 = 6 + N("Vice-presidente"),
        23000,
        IF(OR($O1268 = 8, $O1268= 13, $O1268 = 12) + N("Secretária bilíngue ou coordenador ou especialista"),
            8000,
            IF($O1268 = 7 + N("Diretor"),
                15000,
                IF($O1268 = 14 + N("Gerente"),
                    12000,
                    IF($O1268 = 9 + N("Estagiário"),
                        705,
                        IF($O1268 = 10 + N("Trainee"),
                            805,
                            IF($O1268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IF($K1268 = 7,
  500,
  IF($K1268 = 8,
    1000,
    IF($K1268 = 9,
      1500,
      IF($K1268 = 10,
        2000,
        0
      )
    )
  )
)
+
N("Adicional no salário por área")
+
IF($M1268 = 14 + N("Tecnologia da Informação"),
  120,
  IF($M1268 = 16 + N("Vendas"),
    110,
    IF($M1268 = 15 + N("Jurídico"),
      100,
      IF(OR($M1268 = 8, $M1268 = 9, $M1268 = 11) + N("Recursos humanos ou comercial ou comunicação e marketing"),
        80,
        0
      )
    )
  )
)
+
N("Adicionando pegadinha")
+
IF(AND($M1268 = 16, $K1268 = 9, $O1268 = 11, $Q1268 = 5) + N("Se for de vendas, com mestrado, analista sênior"),
  IF(#REF! = 5,
    100,
    0
  )
  +
  IF($I1268 = "M",
    200,
    0
  ),
  0
)</f>
        <v>#NUM!</v>
      </c>
    </row>
    <row r="1269" spans="1:19" ht="14.25" customHeight="1" x14ac:dyDescent="0.2">
      <c r="A1269" s="7" t="s">
        <v>94</v>
      </c>
      <c r="B1269" s="5">
        <f>ROW()</f>
        <v>1269</v>
      </c>
      <c r="C1269" s="6" t="b">
        <v>1</v>
      </c>
      <c r="D1269" s="7" t="e">
        <f ca="1">IF($B1269 = 1 + N("Presidente"),
    127,
    IF($B1269 = 2 + N("Vice-Presidente"),
        72,
        IF($B1269 = 3 + N("Secretária bilíngue"),
            13,
            RANDBETWEEN(5,COUNT(#REF!) + 1)
        )
    )
)</f>
        <v>#NUM!</v>
      </c>
      <c r="E1269" s="7" t="e">
        <f ca="1">VLOOKUP($D1269,#REF!,2,FALSE)</f>
        <v>#NUM!</v>
      </c>
      <c r="F1269" s="7" t="e">
        <f ca="1" xml:space="preserve">
IF($B1269 = 1,
    0,
    RANDBETWEEN(5,COUNT(#REF!) + 1)
)</f>
        <v>#NUM!</v>
      </c>
      <c r="G1269" s="7" t="e">
        <f ca="1" xml:space="preserve">
IF($B1269 = 1 + N("Presidente"),
    "de Orléans e Bragança",
    VLOOKUP($F1269,#REF!,2,FALSE) &amp; " " &amp; VLOOKUP(RANDBETWEEN(5,COUNT(#REF!) + 1),#REF!,2,FALSE)
)</f>
        <v>#NUM!</v>
      </c>
      <c r="H1269" s="7" t="s">
        <v>1365</v>
      </c>
      <c r="I1269" s="7" t="s">
        <v>6</v>
      </c>
      <c r="J1269" s="8">
        <f ca="1" xml:space="preserve">
IF($O1269 = 5 + N("CEO"),
    TODAY() - 16340,
    IF($O1269 = 8 + N("Secretary"),
        RANDBETWEEN(TODAY() - 12418.5, TODAY()-6574.5),
        IF(OR($O1269 = 7, $O1269 = 14),
            RANDBETWEEN(TODAY() - 16071, TODAY() - 8766),
            IF(OR($O1269 = 13, $O1269 = 12, $O1269 = 11),
                RANDBETWEEN(TODAY() - 27393.75, TODAY() - 12783.75),
                RANDBETWEEN(TODAY() - 27393.75, TODAY()-10957.5)
            )
        )
    )
)</f>
        <v>25610</v>
      </c>
      <c r="K1269" s="6">
        <f ca="1" xml:space="preserve">
IF(OR($O1269 = 5, $O1269 = 6) + N("Se for presidente ou vice-presidente"),
    10 + N("Doutor"),
    IF($O1269 = 7 + N("Se for diretor"),
        RANDBETWEEN(8,10) + N("Graduate school or Master’s degree or Doctorate"),
        IF($O1269 = 14 + N("If a manager"),
            RANDBETWEEN(7,9),
            IF(OR($O1269 = 13, $O1269 = 12, $O1269 = 11) + N("If coordinator or specialist or analyst"),
                RANDBETWEEN(7,8),
                7
            )
        )
    )
)</f>
        <v>7</v>
      </c>
      <c r="L1269" s="8" t="str">
        <f ca="1">VLOOKUP($K1269,Education!$A:$B,2,FALSE)</f>
        <v>Undergraduate degree</v>
      </c>
      <c r="M1269" s="7" t="e">
        <f ca="1" xml:space="preserve">
  IF(OR($O1269 = 5, $O1269 = 6, $O1269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69" s="7" t="e">
        <f ca="1">VLOOKUP($M1269,Department!$A:$B,2,FALSE)</f>
        <v>#NUM!</v>
      </c>
      <c r="O1269" s="6">
        <f t="shared" ca="1" si="19"/>
        <v>9</v>
      </c>
      <c r="P1269" s="7" t="str">
        <f ca="1">VLOOKUP($O1269,Role!$A:$B,2,FALSE)</f>
        <v>Intern</v>
      </c>
      <c r="Q1269" s="6" t="str">
        <f ca="1" xml:space="preserve">
IF($O1269 = 11 + N("Analyst"),
    RANDBETWEEN(5, 7) + N("Jr, Pleno, Sr"),
    ""
)</f>
        <v/>
      </c>
      <c r="R1269" s="7" t="str">
        <f ca="1" xml:space="preserve">
IF($Q1269 &lt;&gt; "",
    VLOOKUP($Q1269,Level!$A:$B,2,FALSE),
    ""
)</f>
        <v/>
      </c>
      <c r="S1269" s="1" t="e">
        <f ca="1" xml:space="preserve">
IF($O1269 = 5 + N("Presidente"),
    27000,
    IF($O1269 = 6 + N("Vice-presidente"),
        23000,
        IF(OR($O1269 = 8, $O1269= 13, $O1269 = 12) + N("Secretária bilíngue ou coordenador ou especialista"),
            8000,
            IF($O1269 = 7 + N("Diretor"),
                15000,
                IF($O1269 = 14 + N("Gerente"),
                    12000,
                    IF($O1269 = 9 + N("Estagiário"),
                        705,
                        IF($O1269 = 10 + N("Trainee"),
                            805,
                            IF($O1269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IF($K1269 = 7,
  500,
  IF($K1269 = 8,
    1000,
    IF($K1269 = 9,
      1500,
      IF($K1269 = 10,
        2000,
        0
      )
    )
  )
)
+
N("Adicional no salário por área")
+
IF($M1269 = 14 + N("Tecnologia da Informação"),
  120,
  IF($M1269 = 16 + N("Vendas"),
    110,
    IF($M1269 = 15 + N("Jurídico"),
      100,
      IF(OR($M1269 = 8, $M1269 = 9, $M1269 = 11) + N("Recursos humanos ou comercial ou comunicação e marketing"),
        80,
        0
      )
    )
  )
)
+
N("Adicionando pegadinha")
+
IF(AND($M1269 = 16, $K1269 = 9, $O1269 = 11, $Q1269 = 5) + N("Se for de vendas, com mestrado, analista sênior"),
  IF(#REF! = 5,
    100,
    0
  )
  +
  IF($I1269 = "M",
    200,
    0
  ),
  0
)</f>
        <v>#NUM!</v>
      </c>
    </row>
    <row r="1270" spans="1:19" ht="14.25" customHeight="1" x14ac:dyDescent="0.2">
      <c r="A1270" s="7" t="s">
        <v>94</v>
      </c>
      <c r="B1270" s="5">
        <f>ROW()</f>
        <v>1270</v>
      </c>
      <c r="C1270" s="6" t="b">
        <v>1</v>
      </c>
      <c r="D1270" s="7" t="e">
        <f ca="1">IF($B1270 = 1 + N("Presidente"),
    127,
    IF($B1270 = 2 + N("Vice-Presidente"),
        72,
        IF($B1270 = 3 + N("Secretária bilíngue"),
            13,
            RANDBETWEEN(5,COUNT(#REF!) + 1)
        )
    )
)</f>
        <v>#NUM!</v>
      </c>
      <c r="E1270" s="7" t="e">
        <f ca="1">VLOOKUP($D1270,#REF!,2,FALSE)</f>
        <v>#NUM!</v>
      </c>
      <c r="F1270" s="7" t="e">
        <f ca="1" xml:space="preserve">
IF($B1270 = 1,
    0,
    RANDBETWEEN(5,COUNT(#REF!) + 1)
)</f>
        <v>#NUM!</v>
      </c>
      <c r="G1270" s="7" t="e">
        <f ca="1" xml:space="preserve">
IF($B1270 = 1 + N("Presidente"),
    "de Orléans e Bragança",
    VLOOKUP($F1270,#REF!,2,FALSE) &amp; " " &amp; VLOOKUP(RANDBETWEEN(5,COUNT(#REF!) + 1),#REF!,2,FALSE)
)</f>
        <v>#NUM!</v>
      </c>
      <c r="H1270" s="7" t="s">
        <v>1366</v>
      </c>
      <c r="I1270" s="7" t="s">
        <v>5</v>
      </c>
      <c r="J1270" s="8">
        <f ca="1" xml:space="preserve">
IF($O1270 = 5 + N("CEO"),
    TODAY() - 16340,
    IF($O1270 = 8 + N("Secretary"),
        RANDBETWEEN(TODAY() - 12418.5, TODAY()-6574.5),
        IF(OR($O1270 = 7, $O1270 = 14),
            RANDBETWEEN(TODAY() - 16071, TODAY() - 8766),
            IF(OR($O1270 = 13, $O1270 = 12, $O1270 = 11),
                RANDBETWEEN(TODAY() - 27393.75, TODAY() - 12783.75),
                RANDBETWEEN(TODAY() - 27393.75, TODAY()-10957.5)
            )
        )
    )
)</f>
        <v>28498</v>
      </c>
      <c r="K1270" s="6">
        <f ca="1" xml:space="preserve">
IF(OR($O1270 = 5, $O1270 = 6) + N("Se for presidente ou vice-presidente"),
    10 + N("Doutor"),
    IF($O1270 = 7 + N("Se for diretor"),
        RANDBETWEEN(8,10) + N("Graduate school or Master’s degree or Doctorate"),
        IF($O1270 = 14 + N("If a manager"),
            RANDBETWEEN(7,9),
            IF(OR($O1270 = 13, $O1270 = 12, $O1270 = 11) + N("If coordinator or specialist or analyst"),
                RANDBETWEEN(7,8),
                7
            )
        )
    )
)</f>
        <v>8</v>
      </c>
      <c r="L1270" s="8" t="str">
        <f ca="1">VLOOKUP($K1270,Education!$A:$B,2,FALSE)</f>
        <v>Graduate school</v>
      </c>
      <c r="M1270" s="7" t="e">
        <f ca="1" xml:space="preserve">
  IF(OR($O1270 = 5, $O1270 = 6, $O1270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0" s="7" t="e">
        <f ca="1">VLOOKUP($M1270,Department!$A:$B,2,FALSE)</f>
        <v>#NUM!</v>
      </c>
      <c r="O1270" s="6">
        <f t="shared" ca="1" si="19"/>
        <v>11</v>
      </c>
      <c r="P1270" s="7" t="str">
        <f ca="1">VLOOKUP($O1270,Role!$A:$B,2,FALSE)</f>
        <v>Analyst</v>
      </c>
      <c r="Q1270" s="6">
        <f ca="1" xml:space="preserve">
IF($O1270 = 11 + N("Analyst"),
    RANDBETWEEN(5, 7) + N("Jr, Pleno, Sr"),
    ""
)</f>
        <v>6</v>
      </c>
      <c r="R1270" s="7" t="e">
        <f ca="1" xml:space="preserve">
IF($Q1270 &lt;&gt; "",
    VLOOKUP($Q1270,Level!$A:$B,2,FALSE),
    ""
)</f>
        <v>#N/A</v>
      </c>
      <c r="S1270" s="1" t="e">
        <f ca="1" xml:space="preserve">
IF($O1270 = 5 + N("Presidente"),
    27000,
    IF($O1270 = 6 + N("Vice-presidente"),
        23000,
        IF(OR($O1270 = 8, $O1270= 13, $O1270 = 12) + N("Secretária bilíngue ou coordenador ou especialista"),
            8000,
            IF($O1270 = 7 + N("Diretor"),
                15000,
                IF($O1270 = 14 + N("Gerente"),
                    12000,
                    IF($O1270 = 9 + N("Estagiário"),
                        705,
                        IF($O1270 = 10 + N("Trainee"),
                            805,
                            IF($O1270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IF($K1270 = 7,
  500,
  IF($K1270 = 8,
    1000,
    IF($K1270 = 9,
      1500,
      IF($K1270 = 10,
        2000,
        0
      )
    )
  )
)
+
N("Adicional no salário por área")
+
IF($M1270 = 14 + N("Tecnologia da Informação"),
  120,
  IF($M1270 = 16 + N("Vendas"),
    110,
    IF($M1270 = 15 + N("Jurídico"),
      100,
      IF(OR($M1270 = 8, $M1270 = 9, $M1270 = 11) + N("Recursos humanos ou comercial ou comunicação e marketing"),
        80,
        0
      )
    )
  )
)
+
N("Adicionando pegadinha")
+
IF(AND($M1270 = 16, $K1270 = 9, $O1270 = 11, $Q1270 = 5) + N("Se for de vendas, com mestrado, analista sênior"),
  IF(#REF! = 5,
    100,
    0
  )
  +
  IF($I1270 = "M",
    200,
    0
  ),
  0
)</f>
        <v>#NUM!</v>
      </c>
    </row>
    <row r="1271" spans="1:19" ht="14.25" customHeight="1" x14ac:dyDescent="0.2">
      <c r="A1271" s="7" t="s">
        <v>94</v>
      </c>
      <c r="B1271" s="5">
        <f>ROW()</f>
        <v>1271</v>
      </c>
      <c r="C1271" s="6" t="b">
        <v>1</v>
      </c>
      <c r="D1271" s="7" t="e">
        <f ca="1">IF($B1271 = 1 + N("Presidente"),
    127,
    IF($B1271 = 2 + N("Vice-Presidente"),
        72,
        IF($B1271 = 3 + N("Secretária bilíngue"),
            13,
            RANDBETWEEN(5,COUNT(#REF!) + 1)
        )
    )
)</f>
        <v>#NUM!</v>
      </c>
      <c r="E1271" s="7" t="e">
        <f ca="1">VLOOKUP($D1271,#REF!,2,FALSE)</f>
        <v>#NUM!</v>
      </c>
      <c r="F1271" s="7" t="e">
        <f ca="1" xml:space="preserve">
IF($B1271 = 1,
    0,
    RANDBETWEEN(5,COUNT(#REF!) + 1)
)</f>
        <v>#NUM!</v>
      </c>
      <c r="G1271" s="7" t="e">
        <f ca="1" xml:space="preserve">
IF($B1271 = 1 + N("Presidente"),
    "de Orléans e Bragança",
    VLOOKUP($F1271,#REF!,2,FALSE) &amp; " " &amp; VLOOKUP(RANDBETWEEN(5,COUNT(#REF!) + 1),#REF!,2,FALSE)
)</f>
        <v>#NUM!</v>
      </c>
      <c r="H1271" s="7" t="s">
        <v>1367</v>
      </c>
      <c r="I1271" s="7" t="s">
        <v>5</v>
      </c>
      <c r="J1271" s="8">
        <f ca="1" xml:space="preserve">
IF($O1271 = 5 + N("CEO"),
    TODAY() - 16340,
    IF($O1271 = 8 + N("Secretary"),
        RANDBETWEEN(TODAY() - 12418.5, TODAY()-6574.5),
        IF(OR($O1271 = 7, $O1271 = 14),
            RANDBETWEEN(TODAY() - 16071, TODAY() - 8766),
            IF(OR($O1271 = 13, $O1271 = 12, $O1271 = 11),
                RANDBETWEEN(TODAY() - 27393.75, TODAY() - 12783.75),
                RANDBETWEEN(TODAY() - 27393.75, TODAY()-10957.5)
            )
        )
    )
)</f>
        <v>28085</v>
      </c>
      <c r="K1271" s="6">
        <f ca="1" xml:space="preserve">
IF(OR($O1271 = 5, $O1271 = 6) + N("Se for presidente ou vice-presidente"),
    10 + N("Doutor"),
    IF($O1271 = 7 + N("Se for diretor"),
        RANDBETWEEN(8,10) + N("Graduate school or Master’s degree or Doctorate"),
        IF($O1271 = 14 + N("If a manager"),
            RANDBETWEEN(7,9),
            IF(OR($O1271 = 13, $O1271 = 12, $O1271 = 11) + N("If coordinator or specialist or analyst"),
                RANDBETWEEN(7,8),
                7
            )
        )
    )
)</f>
        <v>7</v>
      </c>
      <c r="L1271" s="8" t="str">
        <f ca="1">VLOOKUP($K1271,Education!$A:$B,2,FALSE)</f>
        <v>Undergraduate degree</v>
      </c>
      <c r="M1271" s="7" t="e">
        <f ca="1" xml:space="preserve">
  IF(OR($O1271 = 5, $O1271 = 6, $O1271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1" s="7" t="e">
        <f ca="1">VLOOKUP($M1271,Department!$A:$B,2,FALSE)</f>
        <v>#NUM!</v>
      </c>
      <c r="O1271" s="6">
        <f t="shared" ca="1" si="19"/>
        <v>9</v>
      </c>
      <c r="P1271" s="7" t="str">
        <f ca="1">VLOOKUP($O1271,Role!$A:$B,2,FALSE)</f>
        <v>Intern</v>
      </c>
      <c r="Q1271" s="6" t="str">
        <f ca="1" xml:space="preserve">
IF($O1271 = 11 + N("Analyst"),
    RANDBETWEEN(5, 7) + N("Jr, Pleno, Sr"),
    ""
)</f>
        <v/>
      </c>
      <c r="R1271" s="7" t="str">
        <f ca="1" xml:space="preserve">
IF($Q1271 &lt;&gt; "",
    VLOOKUP($Q1271,Level!$A:$B,2,FALSE),
    ""
)</f>
        <v/>
      </c>
      <c r="S1271" s="1" t="e">
        <f ca="1" xml:space="preserve">
IF($O1271 = 5 + N("Presidente"),
    27000,
    IF($O1271 = 6 + N("Vice-presidente"),
        23000,
        IF(OR($O1271 = 8, $O1271= 13, $O1271 = 12) + N("Secretária bilíngue ou coordenador ou especialista"),
            8000,
            IF($O1271 = 7 + N("Diretor"),
                15000,
                IF($O1271 = 14 + N("Gerente"),
                    12000,
                    IF($O1271 = 9 + N("Estagiário"),
                        705,
                        IF($O1271 = 10 + N("Trainee"),
                            805,
                            IF($O1271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IF($K1271 = 7,
  500,
  IF($K1271 = 8,
    1000,
    IF($K1271 = 9,
      1500,
      IF($K1271 = 10,
        2000,
        0
      )
    )
  )
)
+
N("Adicional no salário por área")
+
IF($M1271 = 14 + N("Tecnologia da Informação"),
  120,
  IF($M1271 = 16 + N("Vendas"),
    110,
    IF($M1271 = 15 + N("Jurídico"),
      100,
      IF(OR($M1271 = 8, $M1271 = 9, $M1271 = 11) + N("Recursos humanos ou comercial ou comunicação e marketing"),
        80,
        0
      )
    )
  )
)
+
N("Adicionando pegadinha")
+
IF(AND($M1271 = 16, $K1271 = 9, $O1271 = 11, $Q1271 = 5) + N("Se for de vendas, com mestrado, analista sênior"),
  IF(#REF! = 5,
    100,
    0
  )
  +
  IF($I1271 = "M",
    200,
    0
  ),
  0
)</f>
        <v>#NUM!</v>
      </c>
    </row>
    <row r="1272" spans="1:19" ht="14.25" customHeight="1" x14ac:dyDescent="0.2">
      <c r="A1272" s="7" t="s">
        <v>94</v>
      </c>
      <c r="B1272" s="5">
        <f>ROW()</f>
        <v>1272</v>
      </c>
      <c r="C1272" s="6" t="b">
        <v>1</v>
      </c>
      <c r="D1272" s="7" t="e">
        <f ca="1">IF($B1272 = 1 + N("Presidente"),
    127,
    IF($B1272 = 2 + N("Vice-Presidente"),
        72,
        IF($B1272 = 3 + N("Secretária bilíngue"),
            13,
            RANDBETWEEN(5,COUNT(#REF!) + 1)
        )
    )
)</f>
        <v>#NUM!</v>
      </c>
      <c r="E1272" s="7" t="e">
        <f ca="1">VLOOKUP($D1272,#REF!,2,FALSE)</f>
        <v>#NUM!</v>
      </c>
      <c r="F1272" s="7" t="e">
        <f ca="1" xml:space="preserve">
IF($B1272 = 1,
    0,
    RANDBETWEEN(5,COUNT(#REF!) + 1)
)</f>
        <v>#NUM!</v>
      </c>
      <c r="G1272" s="7" t="e">
        <f ca="1" xml:space="preserve">
IF($B1272 = 1 + N("Presidente"),
    "de Orléans e Bragança",
    VLOOKUP($F1272,#REF!,2,FALSE) &amp; " " &amp; VLOOKUP(RANDBETWEEN(5,COUNT(#REF!) + 1),#REF!,2,FALSE)
)</f>
        <v>#NUM!</v>
      </c>
      <c r="H1272" s="7" t="s">
        <v>1368</v>
      </c>
      <c r="I1272" s="7" t="s">
        <v>6</v>
      </c>
      <c r="J1272" s="8">
        <f ca="1" xml:space="preserve">
IF($O1272 = 5 + N("CEO"),
    TODAY() - 16340,
    IF($O1272 = 8 + N("Secretary"),
        RANDBETWEEN(TODAY() - 12418.5, TODAY()-6574.5),
        IF(OR($O1272 = 7, $O1272 = 14),
            RANDBETWEEN(TODAY() - 16071, TODAY() - 8766),
            IF(OR($O1272 = 13, $O1272 = 12, $O1272 = 11),
                RANDBETWEEN(TODAY() - 27393.75, TODAY() - 12783.75),
                RANDBETWEEN(TODAY() - 27393.75, TODAY()-10957.5)
            )
        )
    )
)</f>
        <v>28790</v>
      </c>
      <c r="K1272" s="6">
        <f ca="1" xml:space="preserve">
IF(OR($O1272 = 5, $O1272 = 6) + N("Se for presidente ou vice-presidente"),
    10 + N("Doutor"),
    IF($O1272 = 7 + N("Se for diretor"),
        RANDBETWEEN(8,10) + N("Graduate school or Master’s degree or Doctorate"),
        IF($O1272 = 14 + N("If a manager"),
            RANDBETWEEN(7,9),
            IF(OR($O1272 = 13, $O1272 = 12, $O1272 = 11) + N("If coordinator or specialist or analyst"),
                RANDBETWEEN(7,8),
                7
            )
        )
    )
)</f>
        <v>7</v>
      </c>
      <c r="L1272" s="8" t="str">
        <f ca="1">VLOOKUP($K1272,Education!$A:$B,2,FALSE)</f>
        <v>Undergraduate degree</v>
      </c>
      <c r="M1272" s="7" t="e">
        <f ca="1" xml:space="preserve">
  IF(OR($O1272 = 5, $O1272 = 6, $O1272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2" s="7" t="e">
        <f ca="1">VLOOKUP($M1272,Department!$A:$B,2,FALSE)</f>
        <v>#NUM!</v>
      </c>
      <c r="O1272" s="6">
        <f t="shared" ca="1" si="19"/>
        <v>11</v>
      </c>
      <c r="P1272" s="7" t="str">
        <f ca="1">VLOOKUP($O1272,Role!$A:$B,2,FALSE)</f>
        <v>Analyst</v>
      </c>
      <c r="Q1272" s="6">
        <f ca="1" xml:space="preserve">
IF($O1272 = 11 + N("Analyst"),
    RANDBETWEEN(5, 7) + N("Jr, Pleno, Sr"),
    ""
)</f>
        <v>5</v>
      </c>
      <c r="R1272" s="7" t="e">
        <f ca="1" xml:space="preserve">
IF($Q1272 &lt;&gt; "",
    VLOOKUP($Q1272,Level!$A:$B,2,FALSE),
    ""
)</f>
        <v>#N/A</v>
      </c>
      <c r="S1272" s="1" t="e">
        <f ca="1" xml:space="preserve">
IF($O1272 = 5 + N("Presidente"),
    27000,
    IF($O1272 = 6 + N("Vice-presidente"),
        23000,
        IF(OR($O1272 = 8, $O1272= 13, $O1272 = 12) + N("Secretária bilíngue ou coordenador ou especialista"),
            8000,
            IF($O1272 = 7 + N("Diretor"),
                15000,
                IF($O1272 = 14 + N("Gerente"),
                    12000,
                    IF($O1272 = 9 + N("Estagiário"),
                        705,
                        IF($O1272 = 10 + N("Trainee"),
                            805,
                            IF($O1272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IF($K1272 = 7,
  500,
  IF($K1272 = 8,
    1000,
    IF($K1272 = 9,
      1500,
      IF($K1272 = 10,
        2000,
        0
      )
    )
  )
)
+
N("Adicional no salário por área")
+
IF($M1272 = 14 + N("Tecnologia da Informação"),
  120,
  IF($M1272 = 16 + N("Vendas"),
    110,
    IF($M1272 = 15 + N("Jurídico"),
      100,
      IF(OR($M1272 = 8, $M1272 = 9, $M1272 = 11) + N("Recursos humanos ou comercial ou comunicação e marketing"),
        80,
        0
      )
    )
  )
)
+
N("Adicionando pegadinha")
+
IF(AND($M1272 = 16, $K1272 = 9, $O1272 = 11, $Q1272 = 5) + N("Se for de vendas, com mestrado, analista sênior"),
  IF(#REF! = 5,
    100,
    0
  )
  +
  IF($I1272 = "M",
    200,
    0
  ),
  0
)</f>
        <v>#NUM!</v>
      </c>
    </row>
    <row r="1273" spans="1:19" ht="14.25" customHeight="1" x14ac:dyDescent="0.2">
      <c r="A1273" s="7" t="s">
        <v>94</v>
      </c>
      <c r="B1273" s="5">
        <f>ROW()</f>
        <v>1273</v>
      </c>
      <c r="C1273" s="6" t="b">
        <v>1</v>
      </c>
      <c r="D1273" s="7" t="e">
        <f ca="1">IF($B1273 = 1 + N("Presidente"),
    127,
    IF($B1273 = 2 + N("Vice-Presidente"),
        72,
        IF($B1273 = 3 + N("Secretária bilíngue"),
            13,
            RANDBETWEEN(5,COUNT(#REF!) + 1)
        )
    )
)</f>
        <v>#NUM!</v>
      </c>
      <c r="E1273" s="7" t="e">
        <f ca="1">VLOOKUP($D1273,#REF!,2,FALSE)</f>
        <v>#NUM!</v>
      </c>
      <c r="F1273" s="7" t="e">
        <f ca="1" xml:space="preserve">
IF($B1273 = 1,
    0,
    RANDBETWEEN(5,COUNT(#REF!) + 1)
)</f>
        <v>#NUM!</v>
      </c>
      <c r="G1273" s="7" t="e">
        <f ca="1" xml:space="preserve">
IF($B1273 = 1 + N("Presidente"),
    "de Orléans e Bragança",
    VLOOKUP($F1273,#REF!,2,FALSE) &amp; " " &amp; VLOOKUP(RANDBETWEEN(5,COUNT(#REF!) + 1),#REF!,2,FALSE)
)</f>
        <v>#NUM!</v>
      </c>
      <c r="H1273" s="7" t="s">
        <v>1369</v>
      </c>
      <c r="I1273" s="7" t="s">
        <v>5</v>
      </c>
      <c r="J1273" s="8">
        <f ca="1" xml:space="preserve">
IF($O1273 = 5 + N("CEO"),
    TODAY() - 16340,
    IF($O1273 = 8 + N("Secretary"),
        RANDBETWEEN(TODAY() - 12418.5, TODAY()-6574.5),
        IF(OR($O1273 = 7, $O1273 = 14),
            RANDBETWEEN(TODAY() - 16071, TODAY() - 8766),
            IF(OR($O1273 = 13, $O1273 = 12, $O1273 = 11),
                RANDBETWEEN(TODAY() - 27393.75, TODAY() - 12783.75),
                RANDBETWEEN(TODAY() - 27393.75, TODAY()-10957.5)
            )
        )
    )
)</f>
        <v>32323</v>
      </c>
      <c r="K1273" s="6">
        <f ca="1" xml:space="preserve">
IF(OR($O1273 = 5, $O1273 = 6) + N("Se for presidente ou vice-presidente"),
    10 + N("Doutor"),
    IF($O1273 = 7 + N("Se for diretor"),
        RANDBETWEEN(8,10) + N("Graduate school or Master’s degree or Doctorate"),
        IF($O1273 = 14 + N("If a manager"),
            RANDBETWEEN(7,9),
            IF(OR($O1273 = 13, $O1273 = 12, $O1273 = 11) + N("If coordinator or specialist or analyst"),
                RANDBETWEEN(7,8),
                7
            )
        )
    )
)</f>
        <v>7</v>
      </c>
      <c r="L1273" s="8" t="str">
        <f ca="1">VLOOKUP($K1273,Education!$A:$B,2,FALSE)</f>
        <v>Undergraduate degree</v>
      </c>
      <c r="M1273" s="7" t="e">
        <f ca="1" xml:space="preserve">
  IF(OR($O1273 = 5, $O1273 = 6, $O1273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3" s="7" t="e">
        <f ca="1">VLOOKUP($M1273,Department!$A:$B,2,FALSE)</f>
        <v>#NUM!</v>
      </c>
      <c r="O1273" s="6">
        <f t="shared" ca="1" si="19"/>
        <v>9</v>
      </c>
      <c r="P1273" s="7" t="str">
        <f ca="1">VLOOKUP($O1273,Role!$A:$B,2,FALSE)</f>
        <v>Intern</v>
      </c>
      <c r="Q1273" s="6" t="str">
        <f ca="1" xml:space="preserve">
IF($O1273 = 11 + N("Analyst"),
    RANDBETWEEN(5, 7) + N("Jr, Pleno, Sr"),
    ""
)</f>
        <v/>
      </c>
      <c r="R1273" s="7" t="str">
        <f ca="1" xml:space="preserve">
IF($Q1273 &lt;&gt; "",
    VLOOKUP($Q1273,Level!$A:$B,2,FALSE),
    ""
)</f>
        <v/>
      </c>
      <c r="S1273" s="1" t="e">
        <f ca="1" xml:space="preserve">
IF($O1273 = 5 + N("Presidente"),
    27000,
    IF($O1273 = 6 + N("Vice-presidente"),
        23000,
        IF(OR($O1273 = 8, $O1273= 13, $O1273 = 12) + N("Secretária bilíngue ou coordenador ou especialista"),
            8000,
            IF($O1273 = 7 + N("Diretor"),
                15000,
                IF($O1273 = 14 + N("Gerente"),
                    12000,
                    IF($O1273 = 9 + N("Estagiário"),
                        705,
                        IF($O1273 = 10 + N("Trainee"),
                            805,
                            IF($O1273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IF($K1273 = 7,
  500,
  IF($K1273 = 8,
    1000,
    IF($K1273 = 9,
      1500,
      IF($K1273 = 10,
        2000,
        0
      )
    )
  )
)
+
N("Adicional no salário por área")
+
IF($M1273 = 14 + N("Tecnologia da Informação"),
  120,
  IF($M1273 = 16 + N("Vendas"),
    110,
    IF($M1273 = 15 + N("Jurídico"),
      100,
      IF(OR($M1273 = 8, $M1273 = 9, $M1273 = 11) + N("Recursos humanos ou comercial ou comunicação e marketing"),
        80,
        0
      )
    )
  )
)
+
N("Adicionando pegadinha")
+
IF(AND($M1273 = 16, $K1273 = 9, $O1273 = 11, $Q1273 = 5) + N("Se for de vendas, com mestrado, analista sênior"),
  IF(#REF! = 5,
    100,
    0
  )
  +
  IF($I1273 = "M",
    200,
    0
  ),
  0
)</f>
        <v>#NUM!</v>
      </c>
    </row>
    <row r="1274" spans="1:19" ht="14.25" customHeight="1" x14ac:dyDescent="0.2">
      <c r="A1274" s="7" t="s">
        <v>94</v>
      </c>
      <c r="B1274" s="5">
        <f>ROW()</f>
        <v>1274</v>
      </c>
      <c r="C1274" s="6" t="b">
        <v>1</v>
      </c>
      <c r="D1274" s="7" t="e">
        <f ca="1">IF($B1274 = 1 + N("Presidente"),
    127,
    IF($B1274 = 2 + N("Vice-Presidente"),
        72,
        IF($B1274 = 3 + N("Secretária bilíngue"),
            13,
            RANDBETWEEN(5,COUNT(#REF!) + 1)
        )
    )
)</f>
        <v>#NUM!</v>
      </c>
      <c r="E1274" s="7" t="e">
        <f ca="1">VLOOKUP($D1274,#REF!,2,FALSE)</f>
        <v>#NUM!</v>
      </c>
      <c r="F1274" s="7" t="e">
        <f ca="1" xml:space="preserve">
IF($B1274 = 1,
    0,
    RANDBETWEEN(5,COUNT(#REF!) + 1)
)</f>
        <v>#NUM!</v>
      </c>
      <c r="G1274" s="7" t="e">
        <f ca="1" xml:space="preserve">
IF($B1274 = 1 + N("Presidente"),
    "de Orléans e Bragança",
    VLOOKUP($F1274,#REF!,2,FALSE) &amp; " " &amp; VLOOKUP(RANDBETWEEN(5,COUNT(#REF!) + 1),#REF!,2,FALSE)
)</f>
        <v>#NUM!</v>
      </c>
      <c r="H1274" s="7" t="s">
        <v>1370</v>
      </c>
      <c r="I1274" s="7" t="s">
        <v>5</v>
      </c>
      <c r="J1274" s="8">
        <f ca="1" xml:space="preserve">
IF($O1274 = 5 + N("CEO"),
    TODAY() - 16340,
    IF($O1274 = 8 + N("Secretary"),
        RANDBETWEEN(TODAY() - 12418.5, TODAY()-6574.5),
        IF(OR($O1274 = 7, $O1274 = 14),
            RANDBETWEEN(TODAY() - 16071, TODAY() - 8766),
            IF(OR($O1274 = 13, $O1274 = 12, $O1274 = 11),
                RANDBETWEEN(TODAY() - 27393.75, TODAY() - 12783.75),
                RANDBETWEEN(TODAY() - 27393.75, TODAY()-10957.5)
            )
        )
    )
)</f>
        <v>27599</v>
      </c>
      <c r="K1274" s="6">
        <f ca="1" xml:space="preserve">
IF(OR($O1274 = 5, $O1274 = 6) + N("Se for presidente ou vice-presidente"),
    10 + N("Doutor"),
    IF($O1274 = 7 + N("Se for diretor"),
        RANDBETWEEN(8,10) + N("Graduate school or Master’s degree or Doctorate"),
        IF($O1274 = 14 + N("If a manager"),
            RANDBETWEEN(7,9),
            IF(OR($O1274 = 13, $O1274 = 12, $O1274 = 11) + N("If coordinator or specialist or analyst"),
                RANDBETWEEN(7,8),
                7
            )
        )
    )
)</f>
        <v>8</v>
      </c>
      <c r="L1274" s="8" t="str">
        <f ca="1">VLOOKUP($K1274,Education!$A:$B,2,FALSE)</f>
        <v>Graduate school</v>
      </c>
      <c r="M1274" s="7" t="e">
        <f ca="1" xml:space="preserve">
  IF(OR($O1274 = 5, $O1274 = 6, $O1274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4" s="7" t="e">
        <f ca="1">VLOOKUP($M1274,Department!$A:$B,2,FALSE)</f>
        <v>#NUM!</v>
      </c>
      <c r="O1274" s="6">
        <f t="shared" ca="1" si="19"/>
        <v>11</v>
      </c>
      <c r="P1274" s="7" t="str">
        <f ca="1">VLOOKUP($O1274,Role!$A:$B,2,FALSE)</f>
        <v>Analyst</v>
      </c>
      <c r="Q1274" s="6">
        <f ca="1" xml:space="preserve">
IF($O1274 = 11 + N("Analyst"),
    RANDBETWEEN(5, 7) + N("Jr, Pleno, Sr"),
    ""
)</f>
        <v>5</v>
      </c>
      <c r="R1274" s="7" t="e">
        <f ca="1" xml:space="preserve">
IF($Q1274 &lt;&gt; "",
    VLOOKUP($Q1274,Level!$A:$B,2,FALSE),
    ""
)</f>
        <v>#N/A</v>
      </c>
      <c r="S1274" s="1" t="e">
        <f ca="1" xml:space="preserve">
IF($O1274 = 5 + N("Presidente"),
    27000,
    IF($O1274 = 6 + N("Vice-presidente"),
        23000,
        IF(OR($O1274 = 8, $O1274= 13, $O1274 = 12) + N("Secretária bilíngue ou coordenador ou especialista"),
            8000,
            IF($O1274 = 7 + N("Diretor"),
                15000,
                IF($O1274 = 14 + N("Gerente"),
                    12000,
                    IF($O1274 = 9 + N("Estagiário"),
                        705,
                        IF($O1274 = 10 + N("Trainee"),
                            805,
                            IF($O1274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IF($K1274 = 7,
  500,
  IF($K1274 = 8,
    1000,
    IF($K1274 = 9,
      1500,
      IF($K1274 = 10,
        2000,
        0
      )
    )
  )
)
+
N("Adicional no salário por área")
+
IF($M1274 = 14 + N("Tecnologia da Informação"),
  120,
  IF($M1274 = 16 + N("Vendas"),
    110,
    IF($M1274 = 15 + N("Jurídico"),
      100,
      IF(OR($M1274 = 8, $M1274 = 9, $M1274 = 11) + N("Recursos humanos ou comercial ou comunicação e marketing"),
        80,
        0
      )
    )
  )
)
+
N("Adicionando pegadinha")
+
IF(AND($M1274 = 16, $K1274 = 9, $O1274 = 11, $Q1274 = 5) + N("Se for de vendas, com mestrado, analista sênior"),
  IF(#REF! = 5,
    100,
    0
  )
  +
  IF($I1274 = "M",
    200,
    0
  ),
  0
)</f>
        <v>#NUM!</v>
      </c>
    </row>
    <row r="1275" spans="1:19" ht="14.25" customHeight="1" x14ac:dyDescent="0.2">
      <c r="A1275" s="7" t="s">
        <v>94</v>
      </c>
      <c r="B1275" s="5">
        <f>ROW()</f>
        <v>1275</v>
      </c>
      <c r="C1275" s="6" t="b">
        <v>1</v>
      </c>
      <c r="D1275" s="7" t="e">
        <f ca="1">IF($B1275 = 1 + N("Presidente"),
    127,
    IF($B1275 = 2 + N("Vice-Presidente"),
        72,
        IF($B1275 = 3 + N("Secretária bilíngue"),
            13,
            RANDBETWEEN(5,COUNT(#REF!) + 1)
        )
    )
)</f>
        <v>#NUM!</v>
      </c>
      <c r="E1275" s="7" t="e">
        <f ca="1">VLOOKUP($D1275,#REF!,2,FALSE)</f>
        <v>#NUM!</v>
      </c>
      <c r="F1275" s="7" t="e">
        <f ca="1" xml:space="preserve">
IF($B1275 = 1,
    0,
    RANDBETWEEN(5,COUNT(#REF!) + 1)
)</f>
        <v>#NUM!</v>
      </c>
      <c r="G1275" s="7" t="e">
        <f ca="1" xml:space="preserve">
IF($B1275 = 1 + N("Presidente"),
    "de Orléans e Bragança",
    VLOOKUP($F1275,#REF!,2,FALSE) &amp; " " &amp; VLOOKUP(RANDBETWEEN(5,COUNT(#REF!) + 1),#REF!,2,FALSE)
)</f>
        <v>#NUM!</v>
      </c>
      <c r="H1275" s="7" t="s">
        <v>1371</v>
      </c>
      <c r="I1275" s="7" t="s">
        <v>5</v>
      </c>
      <c r="J1275" s="8">
        <f ca="1" xml:space="preserve">
IF($O1275 = 5 + N("CEO"),
    TODAY() - 16340,
    IF($O1275 = 8 + N("Secretary"),
        RANDBETWEEN(TODAY() - 12418.5, TODAY()-6574.5),
        IF(OR($O1275 = 7, $O1275 = 14),
            RANDBETWEEN(TODAY() - 16071, TODAY() - 8766),
            IF(OR($O1275 = 13, $O1275 = 12, $O1275 = 11),
                RANDBETWEEN(TODAY() - 27393.75, TODAY() - 12783.75),
                RANDBETWEEN(TODAY() - 27393.75, TODAY()-10957.5)
            )
        )
    )
)</f>
        <v>19222</v>
      </c>
      <c r="K1275" s="6">
        <f ca="1" xml:space="preserve">
IF(OR($O1275 = 5, $O1275 = 6) + N("Se for presidente ou vice-presidente"),
    10 + N("Doutor"),
    IF($O1275 = 7 + N("Se for diretor"),
        RANDBETWEEN(8,10) + N("Graduate school or Master’s degree or Doctorate"),
        IF($O1275 = 14 + N("If a manager"),
            RANDBETWEEN(7,9),
            IF(OR($O1275 = 13, $O1275 = 12, $O1275 = 11) + N("If coordinator or specialist or analyst"),
                RANDBETWEEN(7,8),
                7
            )
        )
    )
)</f>
        <v>7</v>
      </c>
      <c r="L1275" s="8" t="str">
        <f ca="1">VLOOKUP($K1275,Education!$A:$B,2,FALSE)</f>
        <v>Undergraduate degree</v>
      </c>
      <c r="M1275" s="7" t="e">
        <f ca="1" xml:space="preserve">
  IF(OR($O1275 = 5, $O1275 = 6, $O1275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5" s="7" t="e">
        <f ca="1">VLOOKUP($M1275,Department!$A:$B,2,FALSE)</f>
        <v>#NUM!</v>
      </c>
      <c r="O1275" s="6">
        <f t="shared" ca="1" si="19"/>
        <v>9</v>
      </c>
      <c r="P1275" s="7" t="str">
        <f ca="1">VLOOKUP($O1275,Role!$A:$B,2,FALSE)</f>
        <v>Intern</v>
      </c>
      <c r="Q1275" s="6" t="str">
        <f ca="1" xml:space="preserve">
IF($O1275 = 11 + N("Analyst"),
    RANDBETWEEN(5, 7) + N("Jr, Pleno, Sr"),
    ""
)</f>
        <v/>
      </c>
      <c r="R1275" s="7" t="str">
        <f ca="1" xml:space="preserve">
IF($Q1275 &lt;&gt; "",
    VLOOKUP($Q1275,Level!$A:$B,2,FALSE),
    ""
)</f>
        <v/>
      </c>
      <c r="S1275" s="1" t="e">
        <f ca="1" xml:space="preserve">
IF($O1275 = 5 + N("Presidente"),
    27000,
    IF($O1275 = 6 + N("Vice-presidente"),
        23000,
        IF(OR($O1275 = 8, $O1275= 13, $O1275 = 12) + N("Secretária bilíngue ou coordenador ou especialista"),
            8000,
            IF($O1275 = 7 + N("Diretor"),
                15000,
                IF($O1275 = 14 + N("Gerente"),
                    12000,
                    IF($O1275 = 9 + N("Estagiário"),
                        705,
                        IF($O1275 = 10 + N("Trainee"),
                            805,
                            IF($O1275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IF($K1275 = 7,
  500,
  IF($K1275 = 8,
    1000,
    IF($K1275 = 9,
      1500,
      IF($K1275 = 10,
        2000,
        0
      )
    )
  )
)
+
N("Adicional no salário por área")
+
IF($M1275 = 14 + N("Tecnologia da Informação"),
  120,
  IF($M1275 = 16 + N("Vendas"),
    110,
    IF($M1275 = 15 + N("Jurídico"),
      100,
      IF(OR($M1275 = 8, $M1275 = 9, $M1275 = 11) + N("Recursos humanos ou comercial ou comunicação e marketing"),
        80,
        0
      )
    )
  )
)
+
N("Adicionando pegadinha")
+
IF(AND($M1275 = 16, $K1275 = 9, $O1275 = 11, $Q1275 = 5) + N("Se for de vendas, com mestrado, analista sênior"),
  IF(#REF! = 5,
    100,
    0
  )
  +
  IF($I1275 = "M",
    200,
    0
  ),
  0
)</f>
        <v>#NUM!</v>
      </c>
    </row>
    <row r="1276" spans="1:19" ht="14.25" customHeight="1" x14ac:dyDescent="0.2">
      <c r="A1276" s="7" t="s">
        <v>94</v>
      </c>
      <c r="B1276" s="5">
        <f>ROW()</f>
        <v>1276</v>
      </c>
      <c r="C1276" s="6" t="b">
        <v>1</v>
      </c>
      <c r="D1276" s="7" t="e">
        <f ca="1">IF($B1276 = 1 + N("Presidente"),
    127,
    IF($B1276 = 2 + N("Vice-Presidente"),
        72,
        IF($B1276 = 3 + N("Secretária bilíngue"),
            13,
            RANDBETWEEN(5,COUNT(#REF!) + 1)
        )
    )
)</f>
        <v>#NUM!</v>
      </c>
      <c r="E1276" s="7" t="e">
        <f ca="1">VLOOKUP($D1276,#REF!,2,FALSE)</f>
        <v>#NUM!</v>
      </c>
      <c r="F1276" s="7" t="e">
        <f ca="1" xml:space="preserve">
IF($B1276 = 1,
    0,
    RANDBETWEEN(5,COUNT(#REF!) + 1)
)</f>
        <v>#NUM!</v>
      </c>
      <c r="G1276" s="7" t="e">
        <f ca="1" xml:space="preserve">
IF($B1276 = 1 + N("Presidente"),
    "de Orléans e Bragança",
    VLOOKUP($F1276,#REF!,2,FALSE) &amp; " " &amp; VLOOKUP(RANDBETWEEN(5,COUNT(#REF!) + 1),#REF!,2,FALSE)
)</f>
        <v>#NUM!</v>
      </c>
      <c r="H1276" s="7" t="s">
        <v>1372</v>
      </c>
      <c r="I1276" s="7" t="s">
        <v>6</v>
      </c>
      <c r="J1276" s="8">
        <f ca="1" xml:space="preserve">
IF($O1276 = 5 + N("CEO"),
    TODAY() - 16340,
    IF($O1276 = 8 + N("Secretary"),
        RANDBETWEEN(TODAY() - 12418.5, TODAY()-6574.5),
        IF(OR($O1276 = 7, $O1276 = 14),
            RANDBETWEEN(TODAY() - 16071, TODAY() - 8766),
            IF(OR($O1276 = 13, $O1276 = 12, $O1276 = 11),
                RANDBETWEEN(TODAY() - 27393.75, TODAY() - 12783.75),
                RANDBETWEEN(TODAY() - 27393.75, TODAY()-10957.5)
            )
        )
    )
)</f>
        <v>27700</v>
      </c>
      <c r="K1276" s="6">
        <f ca="1" xml:space="preserve">
IF(OR($O1276 = 5, $O1276 = 6) + N("Se for presidente ou vice-presidente"),
    10 + N("Doutor"),
    IF($O1276 = 7 + N("Se for diretor"),
        RANDBETWEEN(8,10) + N("Graduate school or Master’s degree or Doctorate"),
        IF($O1276 = 14 + N("If a manager"),
            RANDBETWEEN(7,9),
            IF(OR($O1276 = 13, $O1276 = 12, $O1276 = 11) + N("If coordinator or specialist or analyst"),
                RANDBETWEEN(7,8),
                7
            )
        )
    )
)</f>
        <v>8</v>
      </c>
      <c r="L1276" s="8" t="str">
        <f ca="1">VLOOKUP($K1276,Education!$A:$B,2,FALSE)</f>
        <v>Graduate school</v>
      </c>
      <c r="M1276" s="7" t="e">
        <f ca="1" xml:space="preserve">
  IF(OR($O1276 = 5, $O1276 = 6, $O1276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6" s="7" t="e">
        <f ca="1">VLOOKUP($M1276,Department!$A:$B,2,FALSE)</f>
        <v>#NUM!</v>
      </c>
      <c r="O1276" s="6">
        <f t="shared" ca="1" si="19"/>
        <v>11</v>
      </c>
      <c r="P1276" s="7" t="str">
        <f ca="1">VLOOKUP($O1276,Role!$A:$B,2,FALSE)</f>
        <v>Analyst</v>
      </c>
      <c r="Q1276" s="6">
        <f ca="1" xml:space="preserve">
IF($O1276 = 11 + N("Analyst"),
    RANDBETWEEN(5, 7) + N("Jr, Pleno, Sr"),
    ""
)</f>
        <v>5</v>
      </c>
      <c r="R1276" s="7" t="e">
        <f ca="1" xml:space="preserve">
IF($Q1276 &lt;&gt; "",
    VLOOKUP($Q1276,Level!$A:$B,2,FALSE),
    ""
)</f>
        <v>#N/A</v>
      </c>
      <c r="S1276" s="1" t="e">
        <f ca="1" xml:space="preserve">
IF($O1276 = 5 + N("Presidente"),
    27000,
    IF($O1276 = 6 + N("Vice-presidente"),
        23000,
        IF(OR($O1276 = 8, $O1276= 13, $O1276 = 12) + N("Secretária bilíngue ou coordenador ou especialista"),
            8000,
            IF($O1276 = 7 + N("Diretor"),
                15000,
                IF($O1276 = 14 + N("Gerente"),
                    12000,
                    IF($O1276 = 9 + N("Estagiário"),
                        705,
                        IF($O1276 = 10 + N("Trainee"),
                            805,
                            IF($O1276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IF($K1276 = 7,
  500,
  IF($K1276 = 8,
    1000,
    IF($K1276 = 9,
      1500,
      IF($K1276 = 10,
        2000,
        0
      )
    )
  )
)
+
N("Adicional no salário por área")
+
IF($M1276 = 14 + N("Tecnologia da Informação"),
  120,
  IF($M1276 = 16 + N("Vendas"),
    110,
    IF($M1276 = 15 + N("Jurídico"),
      100,
      IF(OR($M1276 = 8, $M1276 = 9, $M1276 = 11) + N("Recursos humanos ou comercial ou comunicação e marketing"),
        80,
        0
      )
    )
  )
)
+
N("Adicionando pegadinha")
+
IF(AND($M1276 = 16, $K1276 = 9, $O1276 = 11, $Q1276 = 5) + N("Se for de vendas, com mestrado, analista sênior"),
  IF(#REF! = 5,
    100,
    0
  )
  +
  IF($I1276 = "M",
    200,
    0
  ),
  0
)</f>
        <v>#NUM!</v>
      </c>
    </row>
    <row r="1277" spans="1:19" ht="14.25" customHeight="1" x14ac:dyDescent="0.2">
      <c r="A1277" s="7" t="s">
        <v>94</v>
      </c>
      <c r="B1277" s="5">
        <f>ROW()</f>
        <v>1277</v>
      </c>
      <c r="C1277" s="6" t="b">
        <v>1</v>
      </c>
      <c r="D1277" s="7" t="e">
        <f ca="1">IF($B1277 = 1 + N("Presidente"),
    127,
    IF($B1277 = 2 + N("Vice-Presidente"),
        72,
        IF($B1277 = 3 + N("Secretária bilíngue"),
            13,
            RANDBETWEEN(5,COUNT(#REF!) + 1)
        )
    )
)</f>
        <v>#NUM!</v>
      </c>
      <c r="E1277" s="7" t="e">
        <f ca="1">VLOOKUP($D1277,#REF!,2,FALSE)</f>
        <v>#NUM!</v>
      </c>
      <c r="F1277" s="7" t="e">
        <f ca="1" xml:space="preserve">
IF($B1277 = 1,
    0,
    RANDBETWEEN(5,COUNT(#REF!) + 1)
)</f>
        <v>#NUM!</v>
      </c>
      <c r="G1277" s="7" t="e">
        <f ca="1" xml:space="preserve">
IF($B1277 = 1 + N("Presidente"),
    "de Orléans e Bragança",
    VLOOKUP($F1277,#REF!,2,FALSE) &amp; " " &amp; VLOOKUP(RANDBETWEEN(5,COUNT(#REF!) + 1),#REF!,2,FALSE)
)</f>
        <v>#NUM!</v>
      </c>
      <c r="H1277" s="7" t="s">
        <v>1373</v>
      </c>
      <c r="I1277" s="7" t="s">
        <v>5</v>
      </c>
      <c r="J1277" s="8">
        <f ca="1" xml:space="preserve">
IF($O1277 = 5 + N("CEO"),
    TODAY() - 16340,
    IF($O1277 = 8 + N("Secretary"),
        RANDBETWEEN(TODAY() - 12418.5, TODAY()-6574.5),
        IF(OR($O1277 = 7, $O1277 = 14),
            RANDBETWEEN(TODAY() - 16071, TODAY() - 8766),
            IF(OR($O1277 = 13, $O1277 = 12, $O1277 = 11),
                RANDBETWEEN(TODAY() - 27393.75, TODAY() - 12783.75),
                RANDBETWEEN(TODAY() - 27393.75, TODAY()-10957.5)
            )
        )
    )
)</f>
        <v>28916</v>
      </c>
      <c r="K1277" s="6">
        <f ca="1" xml:space="preserve">
IF(OR($O1277 = 5, $O1277 = 6) + N("Se for presidente ou vice-presidente"),
    10 + N("Doutor"),
    IF($O1277 = 7 + N("Se for diretor"),
        RANDBETWEEN(8,10) + N("Graduate school or Master’s degree or Doctorate"),
        IF($O1277 = 14 + N("If a manager"),
            RANDBETWEEN(7,9),
            IF(OR($O1277 = 13, $O1277 = 12, $O1277 = 11) + N("If coordinator or specialist or analyst"),
                RANDBETWEEN(7,8),
                7
            )
        )
    )
)</f>
        <v>7</v>
      </c>
      <c r="L1277" s="8" t="str">
        <f ca="1">VLOOKUP($K1277,Education!$A:$B,2,FALSE)</f>
        <v>Undergraduate degree</v>
      </c>
      <c r="M1277" s="7" t="e">
        <f ca="1" xml:space="preserve">
  IF(OR($O1277 = 5, $O1277 = 6, $O1277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7" s="7" t="e">
        <f ca="1">VLOOKUP($M1277,Department!$A:$B,2,FALSE)</f>
        <v>#NUM!</v>
      </c>
      <c r="O1277" s="6">
        <f t="shared" ca="1" si="19"/>
        <v>9</v>
      </c>
      <c r="P1277" s="7" t="str">
        <f ca="1">VLOOKUP($O1277,Role!$A:$B,2,FALSE)</f>
        <v>Intern</v>
      </c>
      <c r="Q1277" s="6" t="str">
        <f ca="1" xml:space="preserve">
IF($O1277 = 11 + N("Analyst"),
    RANDBETWEEN(5, 7) + N("Jr, Pleno, Sr"),
    ""
)</f>
        <v/>
      </c>
      <c r="R1277" s="7" t="str">
        <f ca="1" xml:space="preserve">
IF($Q1277 &lt;&gt; "",
    VLOOKUP($Q1277,Level!$A:$B,2,FALSE),
    ""
)</f>
        <v/>
      </c>
      <c r="S1277" s="1" t="e">
        <f ca="1" xml:space="preserve">
IF($O1277 = 5 + N("Presidente"),
    27000,
    IF($O1277 = 6 + N("Vice-presidente"),
        23000,
        IF(OR($O1277 = 8, $O1277= 13, $O1277 = 12) + N("Secretária bilíngue ou coordenador ou especialista"),
            8000,
            IF($O1277 = 7 + N("Diretor"),
                15000,
                IF($O1277 = 14 + N("Gerente"),
                    12000,
                    IF($O1277 = 9 + N("Estagiário"),
                        705,
                        IF($O1277 = 10 + N("Trainee"),
                            805,
                            IF($O1277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IF($K1277 = 7,
  500,
  IF($K1277 = 8,
    1000,
    IF($K1277 = 9,
      1500,
      IF($K1277 = 10,
        2000,
        0
      )
    )
  )
)
+
N("Adicional no salário por área")
+
IF($M1277 = 14 + N("Tecnologia da Informação"),
  120,
  IF($M1277 = 16 + N("Vendas"),
    110,
    IF($M1277 = 15 + N("Jurídico"),
      100,
      IF(OR($M1277 = 8, $M1277 = 9, $M1277 = 11) + N("Recursos humanos ou comercial ou comunicação e marketing"),
        80,
        0
      )
    )
  )
)
+
N("Adicionando pegadinha")
+
IF(AND($M1277 = 16, $K1277 = 9, $O1277 = 11, $Q1277 = 5) + N("Se for de vendas, com mestrado, analista sênior"),
  IF(#REF! = 5,
    100,
    0
  )
  +
  IF($I1277 = "M",
    200,
    0
  ),
  0
)</f>
        <v>#NUM!</v>
      </c>
    </row>
    <row r="1278" spans="1:19" ht="14.25" customHeight="1" x14ac:dyDescent="0.2">
      <c r="A1278" s="7" t="s">
        <v>94</v>
      </c>
      <c r="B1278" s="5">
        <f>ROW()</f>
        <v>1278</v>
      </c>
      <c r="C1278" s="6" t="b">
        <v>1</v>
      </c>
      <c r="D1278" s="7" t="e">
        <f ca="1">IF($B1278 = 1 + N("Presidente"),
    127,
    IF($B1278 = 2 + N("Vice-Presidente"),
        72,
        IF($B1278 = 3 + N("Secretária bilíngue"),
            13,
            RANDBETWEEN(5,COUNT(#REF!) + 1)
        )
    )
)</f>
        <v>#NUM!</v>
      </c>
      <c r="E1278" s="7" t="e">
        <f ca="1">VLOOKUP($D1278,#REF!,2,FALSE)</f>
        <v>#NUM!</v>
      </c>
      <c r="F1278" s="7" t="e">
        <f ca="1" xml:space="preserve">
IF($B1278 = 1,
    0,
    RANDBETWEEN(5,COUNT(#REF!) + 1)
)</f>
        <v>#NUM!</v>
      </c>
      <c r="G1278" s="7" t="e">
        <f ca="1" xml:space="preserve">
IF($B1278 = 1 + N("Presidente"),
    "de Orléans e Bragança",
    VLOOKUP($F1278,#REF!,2,FALSE) &amp; " " &amp; VLOOKUP(RANDBETWEEN(5,COUNT(#REF!) + 1),#REF!,2,FALSE)
)</f>
        <v>#NUM!</v>
      </c>
      <c r="H1278" s="7" t="s">
        <v>1374</v>
      </c>
      <c r="I1278" s="7" t="s">
        <v>6</v>
      </c>
      <c r="J1278" s="8">
        <f ca="1" xml:space="preserve">
IF($O1278 = 5 + N("CEO"),
    TODAY() - 16340,
    IF($O1278 = 8 + N("Secretary"),
        RANDBETWEEN(TODAY() - 12418.5, TODAY()-6574.5),
        IF(OR($O1278 = 7, $O1278 = 14),
            RANDBETWEEN(TODAY() - 16071, TODAY() - 8766),
            IF(OR($O1278 = 13, $O1278 = 12, $O1278 = 11),
                RANDBETWEEN(TODAY() - 27393.75, TODAY() - 12783.75),
                RANDBETWEEN(TODAY() - 27393.75, TODAY()-10957.5)
            )
        )
    )
)</f>
        <v>27572</v>
      </c>
      <c r="K1278" s="6">
        <f ca="1" xml:space="preserve">
IF(OR($O1278 = 5, $O1278 = 6) + N("Se for presidente ou vice-presidente"),
    10 + N("Doutor"),
    IF($O1278 = 7 + N("Se for diretor"),
        RANDBETWEEN(8,10) + N("Graduate school or Master’s degree or Doctorate"),
        IF($O1278 = 14 + N("If a manager"),
            RANDBETWEEN(7,9),
            IF(OR($O1278 = 13, $O1278 = 12, $O1278 = 11) + N("If coordinator or specialist or analyst"),
                RANDBETWEEN(7,8),
                7
            )
        )
    )
)</f>
        <v>8</v>
      </c>
      <c r="L1278" s="8" t="str">
        <f ca="1">VLOOKUP($K1278,Education!$A:$B,2,FALSE)</f>
        <v>Graduate school</v>
      </c>
      <c r="M1278" s="7" t="e">
        <f ca="1" xml:space="preserve">
  IF(OR($O1278 = 5, $O1278 = 6, $O1278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8" s="7" t="e">
        <f ca="1">VLOOKUP($M1278,Department!$A:$B,2,FALSE)</f>
        <v>#NUM!</v>
      </c>
      <c r="O1278" s="6">
        <f t="shared" ca="1" si="19"/>
        <v>11</v>
      </c>
      <c r="P1278" s="7" t="str">
        <f ca="1">VLOOKUP($O1278,Role!$A:$B,2,FALSE)</f>
        <v>Analyst</v>
      </c>
      <c r="Q1278" s="6">
        <f ca="1" xml:space="preserve">
IF($O1278 = 11 + N("Analyst"),
    RANDBETWEEN(5, 7) + N("Jr, Pleno, Sr"),
    ""
)</f>
        <v>7</v>
      </c>
      <c r="R1278" s="7" t="e">
        <f ca="1" xml:space="preserve">
IF($Q1278 &lt;&gt; "",
    VLOOKUP($Q1278,Level!$A:$B,2,FALSE),
    ""
)</f>
        <v>#N/A</v>
      </c>
      <c r="S1278" s="1" t="e">
        <f ca="1" xml:space="preserve">
IF($O1278 = 5 + N("Presidente"),
    27000,
    IF($O1278 = 6 + N("Vice-presidente"),
        23000,
        IF(OR($O1278 = 8, $O1278= 13, $O1278 = 12) + N("Secretária bilíngue ou coordenador ou especialista"),
            8000,
            IF($O1278 = 7 + N("Diretor"),
                15000,
                IF($O1278 = 14 + N("Gerente"),
                    12000,
                    IF($O1278 = 9 + N("Estagiário"),
                        705,
                        IF($O1278 = 10 + N("Trainee"),
                            805,
                            IF($O1278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IF($K1278 = 7,
  500,
  IF($K1278 = 8,
    1000,
    IF($K1278 = 9,
      1500,
      IF($K1278 = 10,
        2000,
        0
      )
    )
  )
)
+
N("Adicional no salário por área")
+
IF($M1278 = 14 + N("Tecnologia da Informação"),
  120,
  IF($M1278 = 16 + N("Vendas"),
    110,
    IF($M1278 = 15 + N("Jurídico"),
      100,
      IF(OR($M1278 = 8, $M1278 = 9, $M1278 = 11) + N("Recursos humanos ou comercial ou comunicação e marketing"),
        80,
        0
      )
    )
  )
)
+
N("Adicionando pegadinha")
+
IF(AND($M1278 = 16, $K1278 = 9, $O1278 = 11, $Q1278 = 5) + N("Se for de vendas, com mestrado, analista sênior"),
  IF(#REF! = 5,
    100,
    0
  )
  +
  IF($I1278 = "M",
    200,
    0
  ),
  0
)</f>
        <v>#NUM!</v>
      </c>
    </row>
    <row r="1279" spans="1:19" ht="14.25" customHeight="1" x14ac:dyDescent="0.2">
      <c r="A1279" s="7" t="s">
        <v>94</v>
      </c>
      <c r="B1279" s="5">
        <f>ROW()</f>
        <v>1279</v>
      </c>
      <c r="C1279" s="6" t="b">
        <v>1</v>
      </c>
      <c r="D1279" s="7" t="e">
        <f ca="1">IF($B1279 = 1 + N("Presidente"),
    127,
    IF($B1279 = 2 + N("Vice-Presidente"),
        72,
        IF($B1279 = 3 + N("Secretária bilíngue"),
            13,
            RANDBETWEEN(5,COUNT(#REF!) + 1)
        )
    )
)</f>
        <v>#NUM!</v>
      </c>
      <c r="E1279" s="7" t="e">
        <f ca="1">VLOOKUP($D1279,#REF!,2,FALSE)</f>
        <v>#NUM!</v>
      </c>
      <c r="F1279" s="7" t="e">
        <f ca="1" xml:space="preserve">
IF($B1279 = 1,
    0,
    RANDBETWEEN(5,COUNT(#REF!) + 1)
)</f>
        <v>#NUM!</v>
      </c>
      <c r="G1279" s="7" t="e">
        <f ca="1" xml:space="preserve">
IF($B1279 = 1 + N("Presidente"),
    "de Orléans e Bragança",
    VLOOKUP($F1279,#REF!,2,FALSE) &amp; " " &amp; VLOOKUP(RANDBETWEEN(5,COUNT(#REF!) + 1),#REF!,2,FALSE)
)</f>
        <v>#NUM!</v>
      </c>
      <c r="H1279" s="7" t="s">
        <v>1375</v>
      </c>
      <c r="I1279" s="7" t="s">
        <v>6</v>
      </c>
      <c r="J1279" s="8">
        <f ca="1" xml:space="preserve">
IF($O1279 = 5 + N("CEO"),
    TODAY() - 16340,
    IF($O1279 = 8 + N("Secretary"),
        RANDBETWEEN(TODAY() - 12418.5, TODAY()-6574.5),
        IF(OR($O1279 = 7, $O1279 = 14),
            RANDBETWEEN(TODAY() - 16071, TODAY() - 8766),
            IF(OR($O1279 = 13, $O1279 = 12, $O1279 = 11),
                RANDBETWEEN(TODAY() - 27393.75, TODAY() - 12783.75),
                RANDBETWEEN(TODAY() - 27393.75, TODAY()-10957.5)
            )
        )
    )
)</f>
        <v>31016</v>
      </c>
      <c r="K1279" s="6">
        <f ca="1" xml:space="preserve">
IF(OR($O1279 = 5, $O1279 = 6) + N("Se for presidente ou vice-presidente"),
    10 + N("Doutor"),
    IF($O1279 = 7 + N("Se for diretor"),
        RANDBETWEEN(8,10) + N("Graduate school or Master’s degree or Doctorate"),
        IF($O1279 = 14 + N("If a manager"),
            RANDBETWEEN(7,9),
            IF(OR($O1279 = 13, $O1279 = 12, $O1279 = 11) + N("If coordinator or specialist or analyst"),
                RANDBETWEEN(7,8),
                7
            )
        )
    )
)</f>
        <v>7</v>
      </c>
      <c r="L1279" s="8" t="str">
        <f ca="1">VLOOKUP($K1279,Education!$A:$B,2,FALSE)</f>
        <v>Undergraduate degree</v>
      </c>
      <c r="M1279" s="7" t="e">
        <f ca="1" xml:space="preserve">
  IF(OR($O1279 = 5, $O1279 = 6, $O1279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79" s="7" t="e">
        <f ca="1">VLOOKUP($M1279,Department!$A:$B,2,FALSE)</f>
        <v>#NUM!</v>
      </c>
      <c r="O1279" s="6">
        <f t="shared" ca="1" si="19"/>
        <v>9</v>
      </c>
      <c r="P1279" s="7" t="str">
        <f ca="1">VLOOKUP($O1279,Role!$A:$B,2,FALSE)</f>
        <v>Intern</v>
      </c>
      <c r="Q1279" s="6" t="str">
        <f ca="1" xml:space="preserve">
IF($O1279 = 11 + N("Analyst"),
    RANDBETWEEN(5, 7) + N("Jr, Pleno, Sr"),
    ""
)</f>
        <v/>
      </c>
      <c r="R1279" s="7" t="str">
        <f ca="1" xml:space="preserve">
IF($Q1279 &lt;&gt; "",
    VLOOKUP($Q1279,Level!$A:$B,2,FALSE),
    ""
)</f>
        <v/>
      </c>
      <c r="S1279" s="1" t="e">
        <f ca="1" xml:space="preserve">
IF($O1279 = 5 + N("Presidente"),
    27000,
    IF($O1279 = 6 + N("Vice-presidente"),
        23000,
        IF(OR($O1279 = 8, $O1279= 13, $O1279 = 12) + N("Secretária bilíngue ou coordenador ou especialista"),
            8000,
            IF($O1279 = 7 + N("Diretor"),
                15000,
                IF($O1279 = 14 + N("Gerente"),
                    12000,
                    IF($O1279 = 9 + N("Estagiário"),
                        705,
                        IF($O1279 = 10 + N("Trainee"),
                            805,
                            IF($O1279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IF($K1279 = 7,
  500,
  IF($K1279 = 8,
    1000,
    IF($K1279 = 9,
      1500,
      IF($K1279 = 10,
        2000,
        0
      )
    )
  )
)
+
N("Adicional no salário por área")
+
IF($M1279 = 14 + N("Tecnologia da Informação"),
  120,
  IF($M1279 = 16 + N("Vendas"),
    110,
    IF($M1279 = 15 + N("Jurídico"),
      100,
      IF(OR($M1279 = 8, $M1279 = 9, $M1279 = 11) + N("Recursos humanos ou comercial ou comunicação e marketing"),
        80,
        0
      )
    )
  )
)
+
N("Adicionando pegadinha")
+
IF(AND($M1279 = 16, $K1279 = 9, $O1279 = 11, $Q1279 = 5) + N("Se for de vendas, com mestrado, analista sênior"),
  IF(#REF! = 5,
    100,
    0
  )
  +
  IF($I1279 = "M",
    200,
    0
  ),
  0
)</f>
        <v>#NUM!</v>
      </c>
    </row>
    <row r="1280" spans="1:19" ht="14.25" customHeight="1" x14ac:dyDescent="0.2">
      <c r="A1280" s="7" t="s">
        <v>94</v>
      </c>
      <c r="B1280" s="5">
        <f>ROW()</f>
        <v>1280</v>
      </c>
      <c r="C1280" s="6" t="b">
        <v>1</v>
      </c>
      <c r="D1280" s="7" t="e">
        <f ca="1">IF($B1280 = 1 + N("Presidente"),
    127,
    IF($B1280 = 2 + N("Vice-Presidente"),
        72,
        IF($B1280 = 3 + N("Secretária bilíngue"),
            13,
            RANDBETWEEN(5,COUNT(#REF!) + 1)
        )
    )
)</f>
        <v>#NUM!</v>
      </c>
      <c r="E1280" s="7" t="e">
        <f ca="1">VLOOKUP($D1280,#REF!,2,FALSE)</f>
        <v>#NUM!</v>
      </c>
      <c r="F1280" s="7" t="e">
        <f ca="1" xml:space="preserve">
IF($B1280 = 1,
    0,
    RANDBETWEEN(5,COUNT(#REF!) + 1)
)</f>
        <v>#NUM!</v>
      </c>
      <c r="G1280" s="7" t="e">
        <f ca="1" xml:space="preserve">
IF($B1280 = 1 + N("Presidente"),
    "de Orléans e Bragança",
    VLOOKUP($F1280,#REF!,2,FALSE) &amp; " " &amp; VLOOKUP(RANDBETWEEN(5,COUNT(#REF!) + 1),#REF!,2,FALSE)
)</f>
        <v>#NUM!</v>
      </c>
      <c r="H1280" s="7" t="s">
        <v>1376</v>
      </c>
      <c r="I1280" s="7" t="s">
        <v>5</v>
      </c>
      <c r="J1280" s="8">
        <f ca="1" xml:space="preserve">
IF($O1280 = 5 + N("CEO"),
    TODAY() - 16340,
    IF($O1280 = 8 + N("Secretary"),
        RANDBETWEEN(TODAY() - 12418.5, TODAY()-6574.5),
        IF(OR($O1280 = 7, $O1280 = 14),
            RANDBETWEEN(TODAY() - 16071, TODAY() - 8766),
            IF(OR($O1280 = 13, $O1280 = 12, $O1280 = 11),
                RANDBETWEEN(TODAY() - 27393.75, TODAY() - 12783.75),
                RANDBETWEEN(TODAY() - 27393.75, TODAY()-10957.5)
            )
        )
    )
)</f>
        <v>21176</v>
      </c>
      <c r="K1280" s="6">
        <f ca="1" xml:space="preserve">
IF(OR($O1280 = 5, $O1280 = 6) + N("Se for presidente ou vice-presidente"),
    10 + N("Doutor"),
    IF($O1280 = 7 + N("Se for diretor"),
        RANDBETWEEN(8,10) + N("Graduate school or Master’s degree or Doctorate"),
        IF($O1280 = 14 + N("If a manager"),
            RANDBETWEEN(7,9),
            IF(OR($O1280 = 13, $O1280 = 12, $O1280 = 11) + N("If coordinator or specialist or analyst"),
                RANDBETWEEN(7,8),
                7
            )
        )
    )
)</f>
        <v>8</v>
      </c>
      <c r="L1280" s="8" t="str">
        <f ca="1">VLOOKUP($K1280,Education!$A:$B,2,FALSE)</f>
        <v>Graduate school</v>
      </c>
      <c r="M1280" s="7" t="e">
        <f ca="1" xml:space="preserve">
  IF(OR($O1280 = 5, $O1280 = 6, $O1280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0" s="7" t="e">
        <f ca="1">VLOOKUP($M1280,Department!$A:$B,2,FALSE)</f>
        <v>#NUM!</v>
      </c>
      <c r="O1280" s="6">
        <f t="shared" ca="1" si="19"/>
        <v>11</v>
      </c>
      <c r="P1280" s="7" t="str">
        <f ca="1">VLOOKUP($O1280,Role!$A:$B,2,FALSE)</f>
        <v>Analyst</v>
      </c>
      <c r="Q1280" s="6">
        <f ca="1" xml:space="preserve">
IF($O1280 = 11 + N("Analyst"),
    RANDBETWEEN(5, 7) + N("Jr, Pleno, Sr"),
    ""
)</f>
        <v>7</v>
      </c>
      <c r="R1280" s="7" t="e">
        <f ca="1" xml:space="preserve">
IF($Q1280 &lt;&gt; "",
    VLOOKUP($Q1280,Level!$A:$B,2,FALSE),
    ""
)</f>
        <v>#N/A</v>
      </c>
      <c r="S1280" s="1" t="e">
        <f ca="1" xml:space="preserve">
IF($O1280 = 5 + N("Presidente"),
    27000,
    IF($O1280 = 6 + N("Vice-presidente"),
        23000,
        IF(OR($O1280 = 8, $O1280= 13, $O1280 = 12) + N("Secretária bilíngue ou coordenador ou especialista"),
            8000,
            IF($O1280 = 7 + N("Diretor"),
                15000,
                IF($O1280 = 14 + N("Gerente"),
                    12000,
                    IF($O1280 = 9 + N("Estagiário"),
                        705,
                        IF($O1280 = 10 + N("Trainee"),
                            805,
                            IF($O1280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IF($K1280 = 7,
  500,
  IF($K1280 = 8,
    1000,
    IF($K1280 = 9,
      1500,
      IF($K1280 = 10,
        2000,
        0
      )
    )
  )
)
+
N("Adicional no salário por área")
+
IF($M1280 = 14 + N("Tecnologia da Informação"),
  120,
  IF($M1280 = 16 + N("Vendas"),
    110,
    IF($M1280 = 15 + N("Jurídico"),
      100,
      IF(OR($M1280 = 8, $M1280 = 9, $M1280 = 11) + N("Recursos humanos ou comercial ou comunicação e marketing"),
        80,
        0
      )
    )
  )
)
+
N("Adicionando pegadinha")
+
IF(AND($M1280 = 16, $K1280 = 9, $O1280 = 11, $Q1280 = 5) + N("Se for de vendas, com mestrado, analista sênior"),
  IF(#REF! = 5,
    100,
    0
  )
  +
  IF($I1280 = "M",
    200,
    0
  ),
  0
)</f>
        <v>#NUM!</v>
      </c>
    </row>
    <row r="1281" spans="1:19" ht="14.25" customHeight="1" x14ac:dyDescent="0.2">
      <c r="A1281" s="7" t="s">
        <v>94</v>
      </c>
      <c r="B1281" s="5">
        <f>ROW()</f>
        <v>1281</v>
      </c>
      <c r="C1281" s="6" t="b">
        <v>1</v>
      </c>
      <c r="D1281" s="7" t="e">
        <f ca="1">IF($B1281 = 1 + N("Presidente"),
    127,
    IF($B1281 = 2 + N("Vice-Presidente"),
        72,
        IF($B1281 = 3 + N("Secretária bilíngue"),
            13,
            RANDBETWEEN(5,COUNT(#REF!) + 1)
        )
    )
)</f>
        <v>#NUM!</v>
      </c>
      <c r="E1281" s="7" t="e">
        <f ca="1">VLOOKUP($D1281,#REF!,2,FALSE)</f>
        <v>#NUM!</v>
      </c>
      <c r="F1281" s="7" t="e">
        <f ca="1" xml:space="preserve">
IF($B1281 = 1,
    0,
    RANDBETWEEN(5,COUNT(#REF!) + 1)
)</f>
        <v>#NUM!</v>
      </c>
      <c r="G1281" s="7" t="e">
        <f ca="1" xml:space="preserve">
IF($B1281 = 1 + N("Presidente"),
    "de Orléans e Bragança",
    VLOOKUP($F1281,#REF!,2,FALSE) &amp; " " &amp; VLOOKUP(RANDBETWEEN(5,COUNT(#REF!) + 1),#REF!,2,FALSE)
)</f>
        <v>#NUM!</v>
      </c>
      <c r="H1281" s="7" t="s">
        <v>1377</v>
      </c>
      <c r="I1281" s="7" t="s">
        <v>6</v>
      </c>
      <c r="J1281" s="8">
        <f ca="1" xml:space="preserve">
IF($O1281 = 5 + N("CEO"),
    TODAY() - 16340,
    IF($O1281 = 8 + N("Secretary"),
        RANDBETWEEN(TODAY() - 12418.5, TODAY()-6574.5),
        IF(OR($O1281 = 7, $O1281 = 14),
            RANDBETWEEN(TODAY() - 16071, TODAY() - 8766),
            IF(OR($O1281 = 13, $O1281 = 12, $O1281 = 11),
                RANDBETWEEN(TODAY() - 27393.75, TODAY() - 12783.75),
                RANDBETWEEN(TODAY() - 27393.75, TODAY()-10957.5)
            )
        )
    )
)</f>
        <v>28118</v>
      </c>
      <c r="K1281" s="6">
        <f ca="1" xml:space="preserve">
IF(OR($O1281 = 5, $O1281 = 6) + N("Se for presidente ou vice-presidente"),
    10 + N("Doutor"),
    IF($O1281 = 7 + N("Se for diretor"),
        RANDBETWEEN(8,10) + N("Graduate school or Master’s degree or Doctorate"),
        IF($O1281 = 14 + N("If a manager"),
            RANDBETWEEN(7,9),
            IF(OR($O1281 = 13, $O1281 = 12, $O1281 = 11) + N("If coordinator or specialist or analyst"),
                RANDBETWEEN(7,8),
                7
            )
        )
    )
)</f>
        <v>7</v>
      </c>
      <c r="L1281" s="8" t="str">
        <f ca="1">VLOOKUP($K1281,Education!$A:$B,2,FALSE)</f>
        <v>Undergraduate degree</v>
      </c>
      <c r="M1281" s="7" t="e">
        <f ca="1" xml:space="preserve">
  IF(OR($O1281 = 5, $O1281 = 6, $O1281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1" s="7" t="e">
        <f ca="1">VLOOKUP($M1281,Department!$A:$B,2,FALSE)</f>
        <v>#NUM!</v>
      </c>
      <c r="O1281" s="6">
        <f t="shared" ca="1" si="19"/>
        <v>9</v>
      </c>
      <c r="P1281" s="7" t="str">
        <f ca="1">VLOOKUP($O1281,Role!$A:$B,2,FALSE)</f>
        <v>Intern</v>
      </c>
      <c r="Q1281" s="6" t="str">
        <f ca="1" xml:space="preserve">
IF($O1281 = 11 + N("Analyst"),
    RANDBETWEEN(5, 7) + N("Jr, Pleno, Sr"),
    ""
)</f>
        <v/>
      </c>
      <c r="R1281" s="7" t="str">
        <f ca="1" xml:space="preserve">
IF($Q1281 &lt;&gt; "",
    VLOOKUP($Q1281,Level!$A:$B,2,FALSE),
    ""
)</f>
        <v/>
      </c>
      <c r="S1281" s="1" t="e">
        <f ca="1" xml:space="preserve">
IF($O1281 = 5 + N("Presidente"),
    27000,
    IF($O1281 = 6 + N("Vice-presidente"),
        23000,
        IF(OR($O1281 = 8, $O1281= 13, $O1281 = 12) + N("Secretária bilíngue ou coordenador ou especialista"),
            8000,
            IF($O1281 = 7 + N("Diretor"),
                15000,
                IF($O1281 = 14 + N("Gerente"),
                    12000,
                    IF($O1281 = 9 + N("Estagiário"),
                        705,
                        IF($O1281 = 10 + N("Trainee"),
                            805,
                            IF($O1281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IF($K1281 = 7,
  500,
  IF($K1281 = 8,
    1000,
    IF($K1281 = 9,
      1500,
      IF($K1281 = 10,
        2000,
        0
      )
    )
  )
)
+
N("Adicional no salário por área")
+
IF($M1281 = 14 + N("Tecnologia da Informação"),
  120,
  IF($M1281 = 16 + N("Vendas"),
    110,
    IF($M1281 = 15 + N("Jurídico"),
      100,
      IF(OR($M1281 = 8, $M1281 = 9, $M1281 = 11) + N("Recursos humanos ou comercial ou comunicação e marketing"),
        80,
        0
      )
    )
  )
)
+
N("Adicionando pegadinha")
+
IF(AND($M1281 = 16, $K1281 = 9, $O1281 = 11, $Q1281 = 5) + N("Se for de vendas, com mestrado, analista sênior"),
  IF(#REF! = 5,
    100,
    0
  )
  +
  IF($I1281 = "M",
    200,
    0
  ),
  0
)</f>
        <v>#NUM!</v>
      </c>
    </row>
    <row r="1282" spans="1:19" ht="14.25" customHeight="1" x14ac:dyDescent="0.2">
      <c r="A1282" s="7" t="s">
        <v>94</v>
      </c>
      <c r="B1282" s="5">
        <f>ROW()</f>
        <v>1282</v>
      </c>
      <c r="C1282" s="6" t="b">
        <v>1</v>
      </c>
      <c r="D1282" s="7" t="e">
        <f ca="1">IF($B1282 = 1 + N("Presidente"),
    127,
    IF($B1282 = 2 + N("Vice-Presidente"),
        72,
        IF($B1282 = 3 + N("Secretária bilíngue"),
            13,
            RANDBETWEEN(5,COUNT(#REF!) + 1)
        )
    )
)</f>
        <v>#NUM!</v>
      </c>
      <c r="E1282" s="7" t="e">
        <f ca="1">VLOOKUP($D1282,#REF!,2,FALSE)</f>
        <v>#NUM!</v>
      </c>
      <c r="F1282" s="7" t="e">
        <f ca="1" xml:space="preserve">
IF($B1282 = 1,
    0,
    RANDBETWEEN(5,COUNT(#REF!) + 1)
)</f>
        <v>#NUM!</v>
      </c>
      <c r="G1282" s="7" t="e">
        <f ca="1" xml:space="preserve">
IF($B1282 = 1 + N("Presidente"),
    "de Orléans e Bragança",
    VLOOKUP($F1282,#REF!,2,FALSE) &amp; " " &amp; VLOOKUP(RANDBETWEEN(5,COUNT(#REF!) + 1),#REF!,2,FALSE)
)</f>
        <v>#NUM!</v>
      </c>
      <c r="H1282" s="7" t="s">
        <v>1378</v>
      </c>
      <c r="I1282" s="7" t="s">
        <v>6</v>
      </c>
      <c r="J1282" s="8">
        <f ca="1" xml:space="preserve">
IF($O1282 = 5 + N("CEO"),
    TODAY() - 16340,
    IF($O1282 = 8 + N("Secretary"),
        RANDBETWEEN(TODAY() - 12418.5, TODAY()-6574.5),
        IF(OR($O1282 = 7, $O1282 = 14),
            RANDBETWEEN(TODAY() - 16071, TODAY() - 8766),
            IF(OR($O1282 = 13, $O1282 = 12, $O1282 = 11),
                RANDBETWEEN(TODAY() - 27393.75, TODAY() - 12783.75),
                RANDBETWEEN(TODAY() - 27393.75, TODAY()-10957.5)
            )
        )
    )
)</f>
        <v>23340</v>
      </c>
      <c r="K1282" s="6">
        <f ca="1" xml:space="preserve">
IF(OR($O1282 = 5, $O1282 = 6) + N("Se for presidente ou vice-presidente"),
    10 + N("Doutor"),
    IF($O1282 = 7 + N("Se for diretor"),
        RANDBETWEEN(8,10) + N("Graduate school or Master’s degree or Doctorate"),
        IF($O1282 = 14 + N("If a manager"),
            RANDBETWEEN(7,9),
            IF(OR($O1282 = 13, $O1282 = 12, $O1282 = 11) + N("If coordinator or specialist or analyst"),
                RANDBETWEEN(7,8),
                7
            )
        )
    )
)</f>
        <v>8</v>
      </c>
      <c r="L1282" s="8" t="str">
        <f ca="1">VLOOKUP($K1282,Education!$A:$B,2,FALSE)</f>
        <v>Graduate school</v>
      </c>
      <c r="M1282" s="7" t="e">
        <f ca="1" xml:space="preserve">
  IF(OR($O1282 = 5, $O1282 = 6, $O1282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2" s="7" t="e">
        <f ca="1">VLOOKUP($M1282,Department!$A:$B,2,FALSE)</f>
        <v>#NUM!</v>
      </c>
      <c r="O1282" s="6">
        <f t="shared" ca="1" si="19"/>
        <v>11</v>
      </c>
      <c r="P1282" s="7" t="str">
        <f ca="1">VLOOKUP($O1282,Role!$A:$B,2,FALSE)</f>
        <v>Analyst</v>
      </c>
      <c r="Q1282" s="6">
        <f ca="1" xml:space="preserve">
IF($O1282 = 11 + N("Analyst"),
    RANDBETWEEN(5, 7) + N("Jr, Pleno, Sr"),
    ""
)</f>
        <v>5</v>
      </c>
      <c r="R1282" s="7" t="e">
        <f ca="1" xml:space="preserve">
IF($Q1282 &lt;&gt; "",
    VLOOKUP($Q1282,Level!$A:$B,2,FALSE),
    ""
)</f>
        <v>#N/A</v>
      </c>
      <c r="S1282" s="1" t="e">
        <f ca="1" xml:space="preserve">
IF($O1282 = 5 + N("Presidente"),
    27000,
    IF($O1282 = 6 + N("Vice-presidente"),
        23000,
        IF(OR($O1282 = 8, $O1282= 13, $O1282 = 12) + N("Secretária bilíngue ou coordenador ou especialista"),
            8000,
            IF($O1282 = 7 + N("Diretor"),
                15000,
                IF($O1282 = 14 + N("Gerente"),
                    12000,
                    IF($O1282 = 9 + N("Estagiário"),
                        705,
                        IF($O1282 = 10 + N("Trainee"),
                            805,
                            IF($O1282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IF($K1282 = 7,
  500,
  IF($K1282 = 8,
    1000,
    IF($K1282 = 9,
      1500,
      IF($K1282 = 10,
        2000,
        0
      )
    )
  )
)
+
N("Adicional no salário por área")
+
IF($M1282 = 14 + N("Tecnologia da Informação"),
  120,
  IF($M1282 = 16 + N("Vendas"),
    110,
    IF($M1282 = 15 + N("Jurídico"),
      100,
      IF(OR($M1282 = 8, $M1282 = 9, $M1282 = 11) + N("Recursos humanos ou comercial ou comunicação e marketing"),
        80,
        0
      )
    )
  )
)
+
N("Adicionando pegadinha")
+
IF(AND($M1282 = 16, $K1282 = 9, $O1282 = 11, $Q1282 = 5) + N("Se for de vendas, com mestrado, analista sênior"),
  IF(#REF! = 5,
    100,
    0
  )
  +
  IF($I1282 = "M",
    200,
    0
  ),
  0
)</f>
        <v>#NUM!</v>
      </c>
    </row>
    <row r="1283" spans="1:19" ht="14.25" customHeight="1" x14ac:dyDescent="0.2">
      <c r="A1283" s="7" t="s">
        <v>94</v>
      </c>
      <c r="B1283" s="5">
        <f>ROW()</f>
        <v>1283</v>
      </c>
      <c r="C1283" s="6" t="b">
        <v>1</v>
      </c>
      <c r="D1283" s="7" t="e">
        <f ca="1">IF($B1283 = 1 + N("Presidente"),
    127,
    IF($B1283 = 2 + N("Vice-Presidente"),
        72,
        IF($B1283 = 3 + N("Secretária bilíngue"),
            13,
            RANDBETWEEN(5,COUNT(#REF!) + 1)
        )
    )
)</f>
        <v>#NUM!</v>
      </c>
      <c r="E1283" s="7" t="e">
        <f ca="1">VLOOKUP($D1283,#REF!,2,FALSE)</f>
        <v>#NUM!</v>
      </c>
      <c r="F1283" s="7" t="e">
        <f ca="1" xml:space="preserve">
IF($B1283 = 1,
    0,
    RANDBETWEEN(5,COUNT(#REF!) + 1)
)</f>
        <v>#NUM!</v>
      </c>
      <c r="G1283" s="7" t="e">
        <f ca="1" xml:space="preserve">
IF($B1283 = 1 + N("Presidente"),
    "de Orléans e Bragança",
    VLOOKUP($F1283,#REF!,2,FALSE) &amp; " " &amp; VLOOKUP(RANDBETWEEN(5,COUNT(#REF!) + 1),#REF!,2,FALSE)
)</f>
        <v>#NUM!</v>
      </c>
      <c r="H1283" s="7" t="s">
        <v>1379</v>
      </c>
      <c r="I1283" s="7" t="s">
        <v>5</v>
      </c>
      <c r="J1283" s="8">
        <f ca="1" xml:space="preserve">
IF($O1283 = 5 + N("CEO"),
    TODAY() - 16340,
    IF($O1283 = 8 + N("Secretary"),
        RANDBETWEEN(TODAY() - 12418.5, TODAY()-6574.5),
        IF(OR($O1283 = 7, $O1283 = 14),
            RANDBETWEEN(TODAY() - 16071, TODAY() - 8766),
            IF(OR($O1283 = 13, $O1283 = 12, $O1283 = 11),
                RANDBETWEEN(TODAY() - 27393.75, TODAY() - 12783.75),
                RANDBETWEEN(TODAY() - 27393.75, TODAY()-10957.5)
            )
        )
    )
)</f>
        <v>24237</v>
      </c>
      <c r="K1283" s="6">
        <f ca="1" xml:space="preserve">
IF(OR($O1283 = 5, $O1283 = 6) + N("Se for presidente ou vice-presidente"),
    10 + N("Doutor"),
    IF($O1283 = 7 + N("Se for diretor"),
        RANDBETWEEN(8,10) + N("Graduate school or Master’s degree or Doctorate"),
        IF($O1283 = 14 + N("If a manager"),
            RANDBETWEEN(7,9),
            IF(OR($O1283 = 13, $O1283 = 12, $O1283 = 11) + N("If coordinator or specialist or analyst"),
                RANDBETWEEN(7,8),
                7
            )
        )
    )
)</f>
        <v>7</v>
      </c>
      <c r="L1283" s="8" t="str">
        <f ca="1">VLOOKUP($K1283,Education!$A:$B,2,FALSE)</f>
        <v>Undergraduate degree</v>
      </c>
      <c r="M1283" s="7" t="e">
        <f ca="1" xml:space="preserve">
  IF(OR($O1283 = 5, $O1283 = 6, $O1283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3" s="7" t="e">
        <f ca="1">VLOOKUP($M1283,Department!$A:$B,2,FALSE)</f>
        <v>#NUM!</v>
      </c>
      <c r="O1283" s="6">
        <f t="shared" ref="O1283:O1346" ca="1" si="20" xml:space="preserve">
IF($B1283 = 1 + N("Se matrícula for 1"),
  5 + N("Presidente"),
  IF($B1283 = 2 + N("Se matrícula for 2"),
    6 + N("Vice-presidente"),
    IF($B1283 = 3 + N("Se matrícula for 3"),
      8 + N("Secretária bilíngue"),
      IF(AND($B1283 &gt;= 4, $B1283 &lt;=14),
        7 + N("Diretor"),
        IF(AND($B1283 &gt;= 15, $B1283 &lt;= 25),
          14 + N("Manager"),
          IF(AND($B1283 &gt;= 26, $B1283 &lt;= 36),
            13 + N("Coordinador"),
            IF(AND($B1283 &gt;= 37, $B1283 &lt;= 47),
              12 + N("Especialista"),
                IF(MOD($B1283,2) = 0,
                  11 + N("Analista"),
                  RANDBETWEEN(9,10) + N("Estagiário ou Trainee")
                )
            )
          )
        )
      )
    )
  )
)</f>
        <v>10</v>
      </c>
      <c r="P1283" s="7" t="str">
        <f ca="1">VLOOKUP($O1283,Role!$A:$B,2,FALSE)</f>
        <v>Trainee</v>
      </c>
      <c r="Q1283" s="6" t="str">
        <f ca="1" xml:space="preserve">
IF($O1283 = 11 + N("Analyst"),
    RANDBETWEEN(5, 7) + N("Jr, Pleno, Sr"),
    ""
)</f>
        <v/>
      </c>
      <c r="R1283" s="7" t="str">
        <f ca="1" xml:space="preserve">
IF($Q1283 &lt;&gt; "",
    VLOOKUP($Q1283,Level!$A:$B,2,FALSE),
    ""
)</f>
        <v/>
      </c>
      <c r="S1283" s="1" t="e">
        <f ca="1" xml:space="preserve">
IF($O1283 = 5 + N("Presidente"),
    27000,
    IF($O1283 = 6 + N("Vice-presidente"),
        23000,
        IF(OR($O1283 = 8, $O1283= 13, $O1283 = 12) + N("Secretária bilíngue ou coordenador ou especialista"),
            8000,
            IF($O1283 = 7 + N("Diretor"),
                15000,
                IF($O1283 = 14 + N("Gerente"),
                    12000,
                    IF($O1283 = 9 + N("Estagiário"),
                        705,
                        IF($O1283 = 10 + N("Trainee"),
                            805,
                            IF($O1283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IF($K1283 = 7,
  500,
  IF($K1283 = 8,
    1000,
    IF($K1283 = 9,
      1500,
      IF($K1283 = 10,
        2000,
        0
      )
    )
  )
)
+
N("Adicional no salário por área")
+
IF($M1283 = 14 + N("Tecnologia da Informação"),
  120,
  IF($M1283 = 16 + N("Vendas"),
    110,
    IF($M1283 = 15 + N("Jurídico"),
      100,
      IF(OR($M1283 = 8, $M1283 = 9, $M1283 = 11) + N("Recursos humanos ou comercial ou comunicação e marketing"),
        80,
        0
      )
    )
  )
)
+
N("Adicionando pegadinha")
+
IF(AND($M1283 = 16, $K1283 = 9, $O1283 = 11, $Q1283 = 5) + N("Se for de vendas, com mestrado, analista sênior"),
  IF(#REF! = 5,
    100,
    0
  )
  +
  IF($I1283 = "M",
    200,
    0
  ),
  0
)</f>
        <v>#NUM!</v>
      </c>
    </row>
    <row r="1284" spans="1:19" ht="14.25" customHeight="1" x14ac:dyDescent="0.2">
      <c r="A1284" s="7" t="s">
        <v>94</v>
      </c>
      <c r="B1284" s="5">
        <f>ROW()</f>
        <v>1284</v>
      </c>
      <c r="C1284" s="6" t="b">
        <v>1</v>
      </c>
      <c r="D1284" s="7" t="e">
        <f ca="1">IF($B1284 = 1 + N("Presidente"),
    127,
    IF($B1284 = 2 + N("Vice-Presidente"),
        72,
        IF($B1284 = 3 + N("Secretária bilíngue"),
            13,
            RANDBETWEEN(5,COUNT(#REF!) + 1)
        )
    )
)</f>
        <v>#NUM!</v>
      </c>
      <c r="E1284" s="7" t="e">
        <f ca="1">VLOOKUP($D1284,#REF!,2,FALSE)</f>
        <v>#NUM!</v>
      </c>
      <c r="F1284" s="7" t="e">
        <f ca="1" xml:space="preserve">
IF($B1284 = 1,
    0,
    RANDBETWEEN(5,COUNT(#REF!) + 1)
)</f>
        <v>#NUM!</v>
      </c>
      <c r="G1284" s="7" t="e">
        <f ca="1" xml:space="preserve">
IF($B1284 = 1 + N("Presidente"),
    "de Orléans e Bragança",
    VLOOKUP($F1284,#REF!,2,FALSE) &amp; " " &amp; VLOOKUP(RANDBETWEEN(5,COUNT(#REF!) + 1),#REF!,2,FALSE)
)</f>
        <v>#NUM!</v>
      </c>
      <c r="H1284" s="7" t="s">
        <v>1380</v>
      </c>
      <c r="I1284" s="7" t="s">
        <v>6</v>
      </c>
      <c r="J1284" s="8">
        <f ca="1" xml:space="preserve">
IF($O1284 = 5 + N("CEO"),
    TODAY() - 16340,
    IF($O1284 = 8 + N("Secretary"),
        RANDBETWEEN(TODAY() - 12418.5, TODAY()-6574.5),
        IF(OR($O1284 = 7, $O1284 = 14),
            RANDBETWEEN(TODAY() - 16071, TODAY() - 8766),
            IF(OR($O1284 = 13, $O1284 = 12, $O1284 = 11),
                RANDBETWEEN(TODAY() - 27393.75, TODAY() - 12783.75),
                RANDBETWEEN(TODAY() - 27393.75, TODAY()-10957.5)
            )
        )
    )
)</f>
        <v>28578</v>
      </c>
      <c r="K1284" s="6">
        <f ca="1" xml:space="preserve">
IF(OR($O1284 = 5, $O1284 = 6) + N("Se for presidente ou vice-presidente"),
    10 + N("Doutor"),
    IF($O1284 = 7 + N("Se for diretor"),
        RANDBETWEEN(8,10) + N("Graduate school or Master’s degree or Doctorate"),
        IF($O1284 = 14 + N("If a manager"),
            RANDBETWEEN(7,9),
            IF(OR($O1284 = 13, $O1284 = 12, $O1284 = 11) + N("If coordinator or specialist or analyst"),
                RANDBETWEEN(7,8),
                7
            )
        )
    )
)</f>
        <v>7</v>
      </c>
      <c r="L1284" s="8" t="str">
        <f ca="1">VLOOKUP($K1284,Education!$A:$B,2,FALSE)</f>
        <v>Undergraduate degree</v>
      </c>
      <c r="M1284" s="7" t="e">
        <f ca="1" xml:space="preserve">
  IF(OR($O1284 = 5, $O1284 = 6, $O1284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4" s="7" t="e">
        <f ca="1">VLOOKUP($M1284,Department!$A:$B,2,FALSE)</f>
        <v>#NUM!</v>
      </c>
      <c r="O1284" s="6">
        <f t="shared" ca="1" si="20"/>
        <v>11</v>
      </c>
      <c r="P1284" s="7" t="str">
        <f ca="1">VLOOKUP($O1284,Role!$A:$B,2,FALSE)</f>
        <v>Analyst</v>
      </c>
      <c r="Q1284" s="6">
        <f ca="1" xml:space="preserve">
IF($O1284 = 11 + N("Analyst"),
    RANDBETWEEN(5, 7) + N("Jr, Pleno, Sr"),
    ""
)</f>
        <v>7</v>
      </c>
      <c r="R1284" s="7" t="e">
        <f ca="1" xml:space="preserve">
IF($Q1284 &lt;&gt; "",
    VLOOKUP($Q1284,Level!$A:$B,2,FALSE),
    ""
)</f>
        <v>#N/A</v>
      </c>
      <c r="S1284" s="1" t="e">
        <f ca="1" xml:space="preserve">
IF($O1284 = 5 + N("Presidente"),
    27000,
    IF($O1284 = 6 + N("Vice-presidente"),
        23000,
        IF(OR($O1284 = 8, $O1284= 13, $O1284 = 12) + N("Secretária bilíngue ou coordenador ou especialista"),
            8000,
            IF($O1284 = 7 + N("Diretor"),
                15000,
                IF($O1284 = 14 + N("Gerente"),
                    12000,
                    IF($O1284 = 9 + N("Estagiário"),
                        705,
                        IF($O1284 = 10 + N("Trainee"),
                            805,
                            IF($O1284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IF($K1284 = 7,
  500,
  IF($K1284 = 8,
    1000,
    IF($K1284 = 9,
      1500,
      IF($K1284 = 10,
        2000,
        0
      )
    )
  )
)
+
N("Adicional no salário por área")
+
IF($M1284 = 14 + N("Tecnologia da Informação"),
  120,
  IF($M1284 = 16 + N("Vendas"),
    110,
    IF($M1284 = 15 + N("Jurídico"),
      100,
      IF(OR($M1284 = 8, $M1284 = 9, $M1284 = 11) + N("Recursos humanos ou comercial ou comunicação e marketing"),
        80,
        0
      )
    )
  )
)
+
N("Adicionando pegadinha")
+
IF(AND($M1284 = 16, $K1284 = 9, $O1284 = 11, $Q1284 = 5) + N("Se for de vendas, com mestrado, analista sênior"),
  IF(#REF! = 5,
    100,
    0
  )
  +
  IF($I1284 = "M",
    200,
    0
  ),
  0
)</f>
        <v>#NUM!</v>
      </c>
    </row>
    <row r="1285" spans="1:19" ht="14.25" customHeight="1" x14ac:dyDescent="0.2">
      <c r="A1285" s="7" t="s">
        <v>94</v>
      </c>
      <c r="B1285" s="5">
        <f>ROW()</f>
        <v>1285</v>
      </c>
      <c r="C1285" s="6" t="b">
        <v>1</v>
      </c>
      <c r="D1285" s="7" t="e">
        <f ca="1">IF($B1285 = 1 + N("Presidente"),
    127,
    IF($B1285 = 2 + N("Vice-Presidente"),
        72,
        IF($B1285 = 3 + N("Secretária bilíngue"),
            13,
            RANDBETWEEN(5,COUNT(#REF!) + 1)
        )
    )
)</f>
        <v>#NUM!</v>
      </c>
      <c r="E1285" s="7" t="e">
        <f ca="1">VLOOKUP($D1285,#REF!,2,FALSE)</f>
        <v>#NUM!</v>
      </c>
      <c r="F1285" s="7" t="e">
        <f ca="1" xml:space="preserve">
IF($B1285 = 1,
    0,
    RANDBETWEEN(5,COUNT(#REF!) + 1)
)</f>
        <v>#NUM!</v>
      </c>
      <c r="G1285" s="7" t="e">
        <f ca="1" xml:space="preserve">
IF($B1285 = 1 + N("Presidente"),
    "de Orléans e Bragança",
    VLOOKUP($F1285,#REF!,2,FALSE) &amp; " " &amp; VLOOKUP(RANDBETWEEN(5,COUNT(#REF!) + 1),#REF!,2,FALSE)
)</f>
        <v>#NUM!</v>
      </c>
      <c r="H1285" s="7" t="s">
        <v>1381</v>
      </c>
      <c r="I1285" s="7" t="s">
        <v>6</v>
      </c>
      <c r="J1285" s="8">
        <f ca="1" xml:space="preserve">
IF($O1285 = 5 + N("CEO"),
    TODAY() - 16340,
    IF($O1285 = 8 + N("Secretary"),
        RANDBETWEEN(TODAY() - 12418.5, TODAY()-6574.5),
        IF(OR($O1285 = 7, $O1285 = 14),
            RANDBETWEEN(TODAY() - 16071, TODAY() - 8766),
            IF(OR($O1285 = 13, $O1285 = 12, $O1285 = 11),
                RANDBETWEEN(TODAY() - 27393.75, TODAY() - 12783.75),
                RANDBETWEEN(TODAY() - 27393.75, TODAY()-10957.5)
            )
        )
    )
)</f>
        <v>30170</v>
      </c>
      <c r="K1285" s="6">
        <f ca="1" xml:space="preserve">
IF(OR($O1285 = 5, $O1285 = 6) + N("Se for presidente ou vice-presidente"),
    10 + N("Doutor"),
    IF($O1285 = 7 + N("Se for diretor"),
        RANDBETWEEN(8,10) + N("Graduate school or Master’s degree or Doctorate"),
        IF($O1285 = 14 + N("If a manager"),
            RANDBETWEEN(7,9),
            IF(OR($O1285 = 13, $O1285 = 12, $O1285 = 11) + N("If coordinator or specialist or analyst"),
                RANDBETWEEN(7,8),
                7
            )
        )
    )
)</f>
        <v>7</v>
      </c>
      <c r="L1285" s="8" t="str">
        <f ca="1">VLOOKUP($K1285,Education!$A:$B,2,FALSE)</f>
        <v>Undergraduate degree</v>
      </c>
      <c r="M1285" s="7" t="e">
        <f ca="1" xml:space="preserve">
  IF(OR($O1285 = 5, $O1285 = 6, $O1285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5" s="7" t="e">
        <f ca="1">VLOOKUP($M1285,Department!$A:$B,2,FALSE)</f>
        <v>#NUM!</v>
      </c>
      <c r="O1285" s="6">
        <f t="shared" ca="1" si="20"/>
        <v>10</v>
      </c>
      <c r="P1285" s="7" t="str">
        <f ca="1">VLOOKUP($O1285,Role!$A:$B,2,FALSE)</f>
        <v>Trainee</v>
      </c>
      <c r="Q1285" s="6" t="str">
        <f ca="1" xml:space="preserve">
IF($O1285 = 11 + N("Analyst"),
    RANDBETWEEN(5, 7) + N("Jr, Pleno, Sr"),
    ""
)</f>
        <v/>
      </c>
      <c r="R1285" s="7" t="str">
        <f ca="1" xml:space="preserve">
IF($Q1285 &lt;&gt; "",
    VLOOKUP($Q1285,Level!$A:$B,2,FALSE),
    ""
)</f>
        <v/>
      </c>
      <c r="S1285" s="1" t="e">
        <f ca="1" xml:space="preserve">
IF($O1285 = 5 + N("Presidente"),
    27000,
    IF($O1285 = 6 + N("Vice-presidente"),
        23000,
        IF(OR($O1285 = 8, $O1285= 13, $O1285 = 12) + N("Secretária bilíngue ou coordenador ou especialista"),
            8000,
            IF($O1285 = 7 + N("Diretor"),
                15000,
                IF($O1285 = 14 + N("Gerente"),
                    12000,
                    IF($O1285 = 9 + N("Estagiário"),
                        705,
                        IF($O1285 = 10 + N("Trainee"),
                            805,
                            IF($O1285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IF($K1285 = 7,
  500,
  IF($K1285 = 8,
    1000,
    IF($K1285 = 9,
      1500,
      IF($K1285 = 10,
        2000,
        0
      )
    )
  )
)
+
N("Adicional no salário por área")
+
IF($M1285 = 14 + N("Tecnologia da Informação"),
  120,
  IF($M1285 = 16 + N("Vendas"),
    110,
    IF($M1285 = 15 + N("Jurídico"),
      100,
      IF(OR($M1285 = 8, $M1285 = 9, $M1285 = 11) + N("Recursos humanos ou comercial ou comunicação e marketing"),
        80,
        0
      )
    )
  )
)
+
N("Adicionando pegadinha")
+
IF(AND($M1285 = 16, $K1285 = 9, $O1285 = 11, $Q1285 = 5) + N("Se for de vendas, com mestrado, analista sênior"),
  IF(#REF! = 5,
    100,
    0
  )
  +
  IF($I1285 = "M",
    200,
    0
  ),
  0
)</f>
        <v>#NUM!</v>
      </c>
    </row>
    <row r="1286" spans="1:19" ht="14.25" customHeight="1" x14ac:dyDescent="0.2">
      <c r="A1286" s="7" t="s">
        <v>94</v>
      </c>
      <c r="B1286" s="5">
        <f>ROW()</f>
        <v>1286</v>
      </c>
      <c r="C1286" s="6" t="b">
        <v>1</v>
      </c>
      <c r="D1286" s="7" t="e">
        <f ca="1">IF($B1286 = 1 + N("Presidente"),
    127,
    IF($B1286 = 2 + N("Vice-Presidente"),
        72,
        IF($B1286 = 3 + N("Secretária bilíngue"),
            13,
            RANDBETWEEN(5,COUNT(#REF!) + 1)
        )
    )
)</f>
        <v>#NUM!</v>
      </c>
      <c r="E1286" s="7" t="e">
        <f ca="1">VLOOKUP($D1286,#REF!,2,FALSE)</f>
        <v>#NUM!</v>
      </c>
      <c r="F1286" s="7" t="e">
        <f ca="1" xml:space="preserve">
IF($B1286 = 1,
    0,
    RANDBETWEEN(5,COUNT(#REF!) + 1)
)</f>
        <v>#NUM!</v>
      </c>
      <c r="G1286" s="7" t="e">
        <f ca="1" xml:space="preserve">
IF($B1286 = 1 + N("Presidente"),
    "de Orléans e Bragança",
    VLOOKUP($F1286,#REF!,2,FALSE) &amp; " " &amp; VLOOKUP(RANDBETWEEN(5,COUNT(#REF!) + 1),#REF!,2,FALSE)
)</f>
        <v>#NUM!</v>
      </c>
      <c r="H1286" s="7" t="s">
        <v>1382</v>
      </c>
      <c r="I1286" s="7" t="s">
        <v>5</v>
      </c>
      <c r="J1286" s="8">
        <f ca="1" xml:space="preserve">
IF($O1286 = 5 + N("CEO"),
    TODAY() - 16340,
    IF($O1286 = 8 + N("Secretary"),
        RANDBETWEEN(TODAY() - 12418.5, TODAY()-6574.5),
        IF(OR($O1286 = 7, $O1286 = 14),
            RANDBETWEEN(TODAY() - 16071, TODAY() - 8766),
            IF(OR($O1286 = 13, $O1286 = 12, $O1286 = 11),
                RANDBETWEEN(TODAY() - 27393.75, TODAY() - 12783.75),
                RANDBETWEEN(TODAY() - 27393.75, TODAY()-10957.5)
            )
        )
    )
)</f>
        <v>29049</v>
      </c>
      <c r="K1286" s="6">
        <f ca="1" xml:space="preserve">
IF(OR($O1286 = 5, $O1286 = 6) + N("Se for presidente ou vice-presidente"),
    10 + N("Doutor"),
    IF($O1286 = 7 + N("Se for diretor"),
        RANDBETWEEN(8,10) + N("Graduate school or Master’s degree or Doctorate"),
        IF($O1286 = 14 + N("If a manager"),
            RANDBETWEEN(7,9),
            IF(OR($O1286 = 13, $O1286 = 12, $O1286 = 11) + N("If coordinator or specialist or analyst"),
                RANDBETWEEN(7,8),
                7
            )
        )
    )
)</f>
        <v>8</v>
      </c>
      <c r="L1286" s="8" t="str">
        <f ca="1">VLOOKUP($K1286,Education!$A:$B,2,FALSE)</f>
        <v>Graduate school</v>
      </c>
      <c r="M1286" s="7" t="e">
        <f ca="1" xml:space="preserve">
  IF(OR($O1286 = 5, $O1286 = 6, $O1286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6" s="7" t="e">
        <f ca="1">VLOOKUP($M1286,Department!$A:$B,2,FALSE)</f>
        <v>#NUM!</v>
      </c>
      <c r="O1286" s="6">
        <f t="shared" ca="1" si="20"/>
        <v>11</v>
      </c>
      <c r="P1286" s="7" t="str">
        <f ca="1">VLOOKUP($O1286,Role!$A:$B,2,FALSE)</f>
        <v>Analyst</v>
      </c>
      <c r="Q1286" s="6">
        <f ca="1" xml:space="preserve">
IF($O1286 = 11 + N("Analyst"),
    RANDBETWEEN(5, 7) + N("Jr, Pleno, Sr"),
    ""
)</f>
        <v>6</v>
      </c>
      <c r="R1286" s="7" t="e">
        <f ca="1" xml:space="preserve">
IF($Q1286 &lt;&gt; "",
    VLOOKUP($Q1286,Level!$A:$B,2,FALSE),
    ""
)</f>
        <v>#N/A</v>
      </c>
      <c r="S1286" s="1" t="e">
        <f ca="1" xml:space="preserve">
IF($O1286 = 5 + N("Presidente"),
    27000,
    IF($O1286 = 6 + N("Vice-presidente"),
        23000,
        IF(OR($O1286 = 8, $O1286= 13, $O1286 = 12) + N("Secretária bilíngue ou coordenador ou especialista"),
            8000,
            IF($O1286 = 7 + N("Diretor"),
                15000,
                IF($O1286 = 14 + N("Gerente"),
                    12000,
                    IF($O1286 = 9 + N("Estagiário"),
                        705,
                        IF($O1286 = 10 + N("Trainee"),
                            805,
                            IF($O1286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IF($K1286 = 7,
  500,
  IF($K1286 = 8,
    1000,
    IF($K1286 = 9,
      1500,
      IF($K1286 = 10,
        2000,
        0
      )
    )
  )
)
+
N("Adicional no salário por área")
+
IF($M1286 = 14 + N("Tecnologia da Informação"),
  120,
  IF($M1286 = 16 + N("Vendas"),
    110,
    IF($M1286 = 15 + N("Jurídico"),
      100,
      IF(OR($M1286 = 8, $M1286 = 9, $M1286 = 11) + N("Recursos humanos ou comercial ou comunicação e marketing"),
        80,
        0
      )
    )
  )
)
+
N("Adicionando pegadinha")
+
IF(AND($M1286 = 16, $K1286 = 9, $O1286 = 11, $Q1286 = 5) + N("Se for de vendas, com mestrado, analista sênior"),
  IF(#REF! = 5,
    100,
    0
  )
  +
  IF($I1286 = "M",
    200,
    0
  ),
  0
)</f>
        <v>#NUM!</v>
      </c>
    </row>
    <row r="1287" spans="1:19" ht="14.25" customHeight="1" x14ac:dyDescent="0.2">
      <c r="A1287" s="7" t="s">
        <v>94</v>
      </c>
      <c r="B1287" s="5">
        <f>ROW()</f>
        <v>1287</v>
      </c>
      <c r="C1287" s="6" t="b">
        <v>1</v>
      </c>
      <c r="D1287" s="7" t="e">
        <f ca="1">IF($B1287 = 1 + N("Presidente"),
    127,
    IF($B1287 = 2 + N("Vice-Presidente"),
        72,
        IF($B1287 = 3 + N("Secretária bilíngue"),
            13,
            RANDBETWEEN(5,COUNT(#REF!) + 1)
        )
    )
)</f>
        <v>#NUM!</v>
      </c>
      <c r="E1287" s="7" t="e">
        <f ca="1">VLOOKUP($D1287,#REF!,2,FALSE)</f>
        <v>#NUM!</v>
      </c>
      <c r="F1287" s="7" t="e">
        <f ca="1" xml:space="preserve">
IF($B1287 = 1,
    0,
    RANDBETWEEN(5,COUNT(#REF!) + 1)
)</f>
        <v>#NUM!</v>
      </c>
      <c r="G1287" s="7" t="e">
        <f ca="1" xml:space="preserve">
IF($B1287 = 1 + N("Presidente"),
    "de Orléans e Bragança",
    VLOOKUP($F1287,#REF!,2,FALSE) &amp; " " &amp; VLOOKUP(RANDBETWEEN(5,COUNT(#REF!) + 1),#REF!,2,FALSE)
)</f>
        <v>#NUM!</v>
      </c>
      <c r="H1287" s="7" t="s">
        <v>1383</v>
      </c>
      <c r="I1287" s="7" t="s">
        <v>6</v>
      </c>
      <c r="J1287" s="8">
        <f ca="1" xml:space="preserve">
IF($O1287 = 5 + N("CEO"),
    TODAY() - 16340,
    IF($O1287 = 8 + N("Secretary"),
        RANDBETWEEN(TODAY() - 12418.5, TODAY()-6574.5),
        IF(OR($O1287 = 7, $O1287 = 14),
            RANDBETWEEN(TODAY() - 16071, TODAY() - 8766),
            IF(OR($O1287 = 13, $O1287 = 12, $O1287 = 11),
                RANDBETWEEN(TODAY() - 27393.75, TODAY() - 12783.75),
                RANDBETWEEN(TODAY() - 27393.75, TODAY()-10957.5)
            )
        )
    )
)</f>
        <v>24196</v>
      </c>
      <c r="K1287" s="6">
        <f ca="1" xml:space="preserve">
IF(OR($O1287 = 5, $O1287 = 6) + N("Se for presidente ou vice-presidente"),
    10 + N("Doutor"),
    IF($O1287 = 7 + N("Se for diretor"),
        RANDBETWEEN(8,10) + N("Graduate school or Master’s degree or Doctorate"),
        IF($O1287 = 14 + N("If a manager"),
            RANDBETWEEN(7,9),
            IF(OR($O1287 = 13, $O1287 = 12, $O1287 = 11) + N("If coordinator or specialist or analyst"),
                RANDBETWEEN(7,8),
                7
            )
        )
    )
)</f>
        <v>7</v>
      </c>
      <c r="L1287" s="8" t="str">
        <f ca="1">VLOOKUP($K1287,Education!$A:$B,2,FALSE)</f>
        <v>Undergraduate degree</v>
      </c>
      <c r="M1287" s="7" t="e">
        <f ca="1" xml:space="preserve">
  IF(OR($O1287 = 5, $O1287 = 6, $O1287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7" s="7" t="e">
        <f ca="1">VLOOKUP($M1287,Department!$A:$B,2,FALSE)</f>
        <v>#NUM!</v>
      </c>
      <c r="O1287" s="6">
        <f t="shared" ca="1" si="20"/>
        <v>10</v>
      </c>
      <c r="P1287" s="7" t="str">
        <f ca="1">VLOOKUP($O1287,Role!$A:$B,2,FALSE)</f>
        <v>Trainee</v>
      </c>
      <c r="Q1287" s="6" t="str">
        <f ca="1" xml:space="preserve">
IF($O1287 = 11 + N("Analyst"),
    RANDBETWEEN(5, 7) + N("Jr, Pleno, Sr"),
    ""
)</f>
        <v/>
      </c>
      <c r="R1287" s="7" t="str">
        <f ca="1" xml:space="preserve">
IF($Q1287 &lt;&gt; "",
    VLOOKUP($Q1287,Level!$A:$B,2,FALSE),
    ""
)</f>
        <v/>
      </c>
      <c r="S1287" s="1" t="e">
        <f ca="1" xml:space="preserve">
IF($O1287 = 5 + N("Presidente"),
    27000,
    IF($O1287 = 6 + N("Vice-presidente"),
        23000,
        IF(OR($O1287 = 8, $O1287= 13, $O1287 = 12) + N("Secretária bilíngue ou coordenador ou especialista"),
            8000,
            IF($O1287 = 7 + N("Diretor"),
                15000,
                IF($O1287 = 14 + N("Gerente"),
                    12000,
                    IF($O1287 = 9 + N("Estagiário"),
                        705,
                        IF($O1287 = 10 + N("Trainee"),
                            805,
                            IF($O1287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IF($K1287 = 7,
  500,
  IF($K1287 = 8,
    1000,
    IF($K1287 = 9,
      1500,
      IF($K1287 = 10,
        2000,
        0
      )
    )
  )
)
+
N("Adicional no salário por área")
+
IF($M1287 = 14 + N("Tecnologia da Informação"),
  120,
  IF($M1287 = 16 + N("Vendas"),
    110,
    IF($M1287 = 15 + N("Jurídico"),
      100,
      IF(OR($M1287 = 8, $M1287 = 9, $M1287 = 11) + N("Recursos humanos ou comercial ou comunicação e marketing"),
        80,
        0
      )
    )
  )
)
+
N("Adicionando pegadinha")
+
IF(AND($M1287 = 16, $K1287 = 9, $O1287 = 11, $Q1287 = 5) + N("Se for de vendas, com mestrado, analista sênior"),
  IF(#REF! = 5,
    100,
    0
  )
  +
  IF($I1287 = "M",
    200,
    0
  ),
  0
)</f>
        <v>#NUM!</v>
      </c>
    </row>
    <row r="1288" spans="1:19" ht="14.25" customHeight="1" x14ac:dyDescent="0.2">
      <c r="A1288" s="7" t="s">
        <v>94</v>
      </c>
      <c r="B1288" s="5">
        <f>ROW()</f>
        <v>1288</v>
      </c>
      <c r="C1288" s="6" t="b">
        <v>1</v>
      </c>
      <c r="D1288" s="7" t="e">
        <f ca="1">IF($B1288 = 1 + N("Presidente"),
    127,
    IF($B1288 = 2 + N("Vice-Presidente"),
        72,
        IF($B1288 = 3 + N("Secretária bilíngue"),
            13,
            RANDBETWEEN(5,COUNT(#REF!) + 1)
        )
    )
)</f>
        <v>#NUM!</v>
      </c>
      <c r="E1288" s="7" t="e">
        <f ca="1">VLOOKUP($D1288,#REF!,2,FALSE)</f>
        <v>#NUM!</v>
      </c>
      <c r="F1288" s="7" t="e">
        <f ca="1" xml:space="preserve">
IF($B1288 = 1,
    0,
    RANDBETWEEN(5,COUNT(#REF!) + 1)
)</f>
        <v>#NUM!</v>
      </c>
      <c r="G1288" s="7" t="e">
        <f ca="1" xml:space="preserve">
IF($B1288 = 1 + N("Presidente"),
    "de Orléans e Bragança",
    VLOOKUP($F1288,#REF!,2,FALSE) &amp; " " &amp; VLOOKUP(RANDBETWEEN(5,COUNT(#REF!) + 1),#REF!,2,FALSE)
)</f>
        <v>#NUM!</v>
      </c>
      <c r="H1288" s="7" t="s">
        <v>1384</v>
      </c>
      <c r="I1288" s="7" t="s">
        <v>5</v>
      </c>
      <c r="J1288" s="8">
        <f ca="1" xml:space="preserve">
IF($O1288 = 5 + N("CEO"),
    TODAY() - 16340,
    IF($O1288 = 8 + N("Secretary"),
        RANDBETWEEN(TODAY() - 12418.5, TODAY()-6574.5),
        IF(OR($O1288 = 7, $O1288 = 14),
            RANDBETWEEN(TODAY() - 16071, TODAY() - 8766),
            IF(OR($O1288 = 13, $O1288 = 12, $O1288 = 11),
                RANDBETWEEN(TODAY() - 27393.75, TODAY() - 12783.75),
                RANDBETWEEN(TODAY() - 27393.75, TODAY()-10957.5)
            )
        )
    )
)</f>
        <v>23776</v>
      </c>
      <c r="K1288" s="6">
        <f ca="1" xml:space="preserve">
IF(OR($O1288 = 5, $O1288 = 6) + N("Se for presidente ou vice-presidente"),
    10 + N("Doutor"),
    IF($O1288 = 7 + N("Se for diretor"),
        RANDBETWEEN(8,10) + N("Graduate school or Master’s degree or Doctorate"),
        IF($O1288 = 14 + N("If a manager"),
            RANDBETWEEN(7,9),
            IF(OR($O1288 = 13, $O1288 = 12, $O1288 = 11) + N("If coordinator or specialist or analyst"),
                RANDBETWEEN(7,8),
                7
            )
        )
    )
)</f>
        <v>7</v>
      </c>
      <c r="L1288" s="8" t="str">
        <f ca="1">VLOOKUP($K1288,Education!$A:$B,2,FALSE)</f>
        <v>Undergraduate degree</v>
      </c>
      <c r="M1288" s="7" t="e">
        <f ca="1" xml:space="preserve">
  IF(OR($O1288 = 5, $O1288 = 6, $O1288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8" s="7" t="e">
        <f ca="1">VLOOKUP($M1288,Department!$A:$B,2,FALSE)</f>
        <v>#NUM!</v>
      </c>
      <c r="O1288" s="6">
        <f t="shared" ca="1" si="20"/>
        <v>11</v>
      </c>
      <c r="P1288" s="7" t="str">
        <f ca="1">VLOOKUP($O1288,Role!$A:$B,2,FALSE)</f>
        <v>Analyst</v>
      </c>
      <c r="Q1288" s="6">
        <f ca="1" xml:space="preserve">
IF($O1288 = 11 + N("Analyst"),
    RANDBETWEEN(5, 7) + N("Jr, Pleno, Sr"),
    ""
)</f>
        <v>7</v>
      </c>
      <c r="R1288" s="7" t="e">
        <f ca="1" xml:space="preserve">
IF($Q1288 &lt;&gt; "",
    VLOOKUP($Q1288,Level!$A:$B,2,FALSE),
    ""
)</f>
        <v>#N/A</v>
      </c>
      <c r="S1288" s="1" t="e">
        <f ca="1" xml:space="preserve">
IF($O1288 = 5 + N("Presidente"),
    27000,
    IF($O1288 = 6 + N("Vice-presidente"),
        23000,
        IF(OR($O1288 = 8, $O1288= 13, $O1288 = 12) + N("Secretária bilíngue ou coordenador ou especialista"),
            8000,
            IF($O1288 = 7 + N("Diretor"),
                15000,
                IF($O1288 = 14 + N("Gerente"),
                    12000,
                    IF($O1288 = 9 + N("Estagiário"),
                        705,
                        IF($O1288 = 10 + N("Trainee"),
                            805,
                            IF($O1288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IF($K1288 = 7,
  500,
  IF($K1288 = 8,
    1000,
    IF($K1288 = 9,
      1500,
      IF($K1288 = 10,
        2000,
        0
      )
    )
  )
)
+
N("Adicional no salário por área")
+
IF($M1288 = 14 + N("Tecnologia da Informação"),
  120,
  IF($M1288 = 16 + N("Vendas"),
    110,
    IF($M1288 = 15 + N("Jurídico"),
      100,
      IF(OR($M1288 = 8, $M1288 = 9, $M1288 = 11) + N("Recursos humanos ou comercial ou comunicação e marketing"),
        80,
        0
      )
    )
  )
)
+
N("Adicionando pegadinha")
+
IF(AND($M1288 = 16, $K1288 = 9, $O1288 = 11, $Q1288 = 5) + N("Se for de vendas, com mestrado, analista sênior"),
  IF(#REF! = 5,
    100,
    0
  )
  +
  IF($I1288 = "M",
    200,
    0
  ),
  0
)</f>
        <v>#NUM!</v>
      </c>
    </row>
    <row r="1289" spans="1:19" ht="14.25" customHeight="1" x14ac:dyDescent="0.2">
      <c r="A1289" s="7" t="s">
        <v>94</v>
      </c>
      <c r="B1289" s="5">
        <f>ROW()</f>
        <v>1289</v>
      </c>
      <c r="C1289" s="6" t="b">
        <v>1</v>
      </c>
      <c r="D1289" s="7" t="e">
        <f ca="1">IF($B1289 = 1 + N("Presidente"),
    127,
    IF($B1289 = 2 + N("Vice-Presidente"),
        72,
        IF($B1289 = 3 + N("Secretária bilíngue"),
            13,
            RANDBETWEEN(5,COUNT(#REF!) + 1)
        )
    )
)</f>
        <v>#NUM!</v>
      </c>
      <c r="E1289" s="7" t="e">
        <f ca="1">VLOOKUP($D1289,#REF!,2,FALSE)</f>
        <v>#NUM!</v>
      </c>
      <c r="F1289" s="7" t="e">
        <f ca="1" xml:space="preserve">
IF($B1289 = 1,
    0,
    RANDBETWEEN(5,COUNT(#REF!) + 1)
)</f>
        <v>#NUM!</v>
      </c>
      <c r="G1289" s="7" t="e">
        <f ca="1" xml:space="preserve">
IF($B1289 = 1 + N("Presidente"),
    "de Orléans e Bragança",
    VLOOKUP($F1289,#REF!,2,FALSE) &amp; " " &amp; VLOOKUP(RANDBETWEEN(5,COUNT(#REF!) + 1),#REF!,2,FALSE)
)</f>
        <v>#NUM!</v>
      </c>
      <c r="H1289" s="7" t="s">
        <v>1385</v>
      </c>
      <c r="I1289" s="7" t="s">
        <v>6</v>
      </c>
      <c r="J1289" s="8">
        <f ca="1" xml:space="preserve">
IF($O1289 = 5 + N("CEO"),
    TODAY() - 16340,
    IF($O1289 = 8 + N("Secretary"),
        RANDBETWEEN(TODAY() - 12418.5, TODAY()-6574.5),
        IF(OR($O1289 = 7, $O1289 = 14),
            RANDBETWEEN(TODAY() - 16071, TODAY() - 8766),
            IF(OR($O1289 = 13, $O1289 = 12, $O1289 = 11),
                RANDBETWEEN(TODAY() - 27393.75, TODAY() - 12783.75),
                RANDBETWEEN(TODAY() - 27393.75, TODAY()-10957.5)
            )
        )
    )
)</f>
        <v>19121</v>
      </c>
      <c r="K1289" s="6">
        <f ca="1" xml:space="preserve">
IF(OR($O1289 = 5, $O1289 = 6) + N("Se for presidente ou vice-presidente"),
    10 + N("Doutor"),
    IF($O1289 = 7 + N("Se for diretor"),
        RANDBETWEEN(8,10) + N("Graduate school or Master’s degree or Doctorate"),
        IF($O1289 = 14 + N("If a manager"),
            RANDBETWEEN(7,9),
            IF(OR($O1289 = 13, $O1289 = 12, $O1289 = 11) + N("If coordinator or specialist or analyst"),
                RANDBETWEEN(7,8),
                7
            )
        )
    )
)</f>
        <v>7</v>
      </c>
      <c r="L1289" s="8" t="str">
        <f ca="1">VLOOKUP($K1289,Education!$A:$B,2,FALSE)</f>
        <v>Undergraduate degree</v>
      </c>
      <c r="M1289" s="7" t="e">
        <f ca="1" xml:space="preserve">
  IF(OR($O1289 = 5, $O1289 = 6, $O1289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89" s="7" t="e">
        <f ca="1">VLOOKUP($M1289,Department!$A:$B,2,FALSE)</f>
        <v>#NUM!</v>
      </c>
      <c r="O1289" s="6">
        <f t="shared" ca="1" si="20"/>
        <v>9</v>
      </c>
      <c r="P1289" s="7" t="str">
        <f ca="1">VLOOKUP($O1289,Role!$A:$B,2,FALSE)</f>
        <v>Intern</v>
      </c>
      <c r="Q1289" s="6" t="str">
        <f ca="1" xml:space="preserve">
IF($O1289 = 11 + N("Analyst"),
    RANDBETWEEN(5, 7) + N("Jr, Pleno, Sr"),
    ""
)</f>
        <v/>
      </c>
      <c r="R1289" s="7" t="str">
        <f ca="1" xml:space="preserve">
IF($Q1289 &lt;&gt; "",
    VLOOKUP($Q1289,Level!$A:$B,2,FALSE),
    ""
)</f>
        <v/>
      </c>
      <c r="S1289" s="1" t="e">
        <f ca="1" xml:space="preserve">
IF($O1289 = 5 + N("Presidente"),
    27000,
    IF($O1289 = 6 + N("Vice-presidente"),
        23000,
        IF(OR($O1289 = 8, $O1289= 13, $O1289 = 12) + N("Secretária bilíngue ou coordenador ou especialista"),
            8000,
            IF($O1289 = 7 + N("Diretor"),
                15000,
                IF($O1289 = 14 + N("Gerente"),
                    12000,
                    IF($O1289 = 9 + N("Estagiário"),
                        705,
                        IF($O1289 = 10 + N("Trainee"),
                            805,
                            IF($O1289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IF($K1289 = 7,
  500,
  IF($K1289 = 8,
    1000,
    IF($K1289 = 9,
      1500,
      IF($K1289 = 10,
        2000,
        0
      )
    )
  )
)
+
N("Adicional no salário por área")
+
IF($M1289 = 14 + N("Tecnologia da Informação"),
  120,
  IF($M1289 = 16 + N("Vendas"),
    110,
    IF($M1289 = 15 + N("Jurídico"),
      100,
      IF(OR($M1289 = 8, $M1289 = 9, $M1289 = 11) + N("Recursos humanos ou comercial ou comunicação e marketing"),
        80,
        0
      )
    )
  )
)
+
N("Adicionando pegadinha")
+
IF(AND($M1289 = 16, $K1289 = 9, $O1289 = 11, $Q1289 = 5) + N("Se for de vendas, com mestrado, analista sênior"),
  IF(#REF! = 5,
    100,
    0
  )
  +
  IF($I1289 = "M",
    200,
    0
  ),
  0
)</f>
        <v>#NUM!</v>
      </c>
    </row>
    <row r="1290" spans="1:19" ht="14.25" customHeight="1" x14ac:dyDescent="0.2">
      <c r="A1290" s="7" t="s">
        <v>94</v>
      </c>
      <c r="B1290" s="5">
        <f>ROW()</f>
        <v>1290</v>
      </c>
      <c r="C1290" s="6" t="b">
        <v>1</v>
      </c>
      <c r="D1290" s="7" t="e">
        <f ca="1">IF($B1290 = 1 + N("Presidente"),
    127,
    IF($B1290 = 2 + N("Vice-Presidente"),
        72,
        IF($B1290 = 3 + N("Secretária bilíngue"),
            13,
            RANDBETWEEN(5,COUNT(#REF!) + 1)
        )
    )
)</f>
        <v>#NUM!</v>
      </c>
      <c r="E1290" s="7" t="e">
        <f ca="1">VLOOKUP($D1290,#REF!,2,FALSE)</f>
        <v>#NUM!</v>
      </c>
      <c r="F1290" s="7" t="e">
        <f ca="1" xml:space="preserve">
IF($B1290 = 1,
    0,
    RANDBETWEEN(5,COUNT(#REF!) + 1)
)</f>
        <v>#NUM!</v>
      </c>
      <c r="G1290" s="7" t="e">
        <f ca="1" xml:space="preserve">
IF($B1290 = 1 + N("Presidente"),
    "de Orléans e Bragança",
    VLOOKUP($F1290,#REF!,2,FALSE) &amp; " " &amp; VLOOKUP(RANDBETWEEN(5,COUNT(#REF!) + 1),#REF!,2,FALSE)
)</f>
        <v>#NUM!</v>
      </c>
      <c r="H1290" s="7" t="s">
        <v>1386</v>
      </c>
      <c r="I1290" s="7" t="s">
        <v>6</v>
      </c>
      <c r="J1290" s="8">
        <f ca="1" xml:space="preserve">
IF($O1290 = 5 + N("CEO"),
    TODAY() - 16340,
    IF($O1290 = 8 + N("Secretary"),
        RANDBETWEEN(TODAY() - 12418.5, TODAY()-6574.5),
        IF(OR($O1290 = 7, $O1290 = 14),
            RANDBETWEEN(TODAY() - 16071, TODAY() - 8766),
            IF(OR($O1290 = 13, $O1290 = 12, $O1290 = 11),
                RANDBETWEEN(TODAY() - 27393.75, TODAY() - 12783.75),
                RANDBETWEEN(TODAY() - 27393.75, TODAY()-10957.5)
            )
        )
    )
)</f>
        <v>22897</v>
      </c>
      <c r="K1290" s="6">
        <f ca="1" xml:space="preserve">
IF(OR($O1290 = 5, $O1290 = 6) + N("Se for presidente ou vice-presidente"),
    10 + N("Doutor"),
    IF($O1290 = 7 + N("Se for diretor"),
        RANDBETWEEN(8,10) + N("Graduate school or Master’s degree or Doctorate"),
        IF($O1290 = 14 + N("If a manager"),
            RANDBETWEEN(7,9),
            IF(OR($O1290 = 13, $O1290 = 12, $O1290 = 11) + N("If coordinator or specialist or analyst"),
                RANDBETWEEN(7,8),
                7
            )
        )
    )
)</f>
        <v>7</v>
      </c>
      <c r="L1290" s="8" t="str">
        <f ca="1">VLOOKUP($K1290,Education!$A:$B,2,FALSE)</f>
        <v>Undergraduate degree</v>
      </c>
      <c r="M1290" s="7" t="e">
        <f ca="1" xml:space="preserve">
  IF(OR($O1290 = 5, $O1290 = 6, $O1290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0" s="7" t="e">
        <f ca="1">VLOOKUP($M1290,Department!$A:$B,2,FALSE)</f>
        <v>#NUM!</v>
      </c>
      <c r="O1290" s="6">
        <f t="shared" ca="1" si="20"/>
        <v>11</v>
      </c>
      <c r="P1290" s="7" t="str">
        <f ca="1">VLOOKUP($O1290,Role!$A:$B,2,FALSE)</f>
        <v>Analyst</v>
      </c>
      <c r="Q1290" s="6">
        <f ca="1" xml:space="preserve">
IF($O1290 = 11 + N("Analyst"),
    RANDBETWEEN(5, 7) + N("Jr, Pleno, Sr"),
    ""
)</f>
        <v>5</v>
      </c>
      <c r="R1290" s="7" t="e">
        <f ca="1" xml:space="preserve">
IF($Q1290 &lt;&gt; "",
    VLOOKUP($Q1290,Level!$A:$B,2,FALSE),
    ""
)</f>
        <v>#N/A</v>
      </c>
      <c r="S1290" s="1" t="e">
        <f ca="1" xml:space="preserve">
IF($O1290 = 5 + N("Presidente"),
    27000,
    IF($O1290 = 6 + N("Vice-presidente"),
        23000,
        IF(OR($O1290 = 8, $O1290= 13, $O1290 = 12) + N("Secretária bilíngue ou coordenador ou especialista"),
            8000,
            IF($O1290 = 7 + N("Diretor"),
                15000,
                IF($O1290 = 14 + N("Gerente"),
                    12000,
                    IF($O1290 = 9 + N("Estagiário"),
                        705,
                        IF($O1290 = 10 + N("Trainee"),
                            805,
                            IF($O1290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IF($K1290 = 7,
  500,
  IF($K1290 = 8,
    1000,
    IF($K1290 = 9,
      1500,
      IF($K1290 = 10,
        2000,
        0
      )
    )
  )
)
+
N("Adicional no salário por área")
+
IF($M1290 = 14 + N("Tecnologia da Informação"),
  120,
  IF($M1290 = 16 + N("Vendas"),
    110,
    IF($M1290 = 15 + N("Jurídico"),
      100,
      IF(OR($M1290 = 8, $M1290 = 9, $M1290 = 11) + N("Recursos humanos ou comercial ou comunicação e marketing"),
        80,
        0
      )
    )
  )
)
+
N("Adicionando pegadinha")
+
IF(AND($M1290 = 16, $K1290 = 9, $O1290 = 11, $Q1290 = 5) + N("Se for de vendas, com mestrado, analista sênior"),
  IF(#REF! = 5,
    100,
    0
  )
  +
  IF($I1290 = "M",
    200,
    0
  ),
  0
)</f>
        <v>#NUM!</v>
      </c>
    </row>
    <row r="1291" spans="1:19" ht="14.25" customHeight="1" x14ac:dyDescent="0.2">
      <c r="A1291" s="7" t="s">
        <v>94</v>
      </c>
      <c r="B1291" s="5">
        <f>ROW()</f>
        <v>1291</v>
      </c>
      <c r="C1291" s="6" t="b">
        <v>1</v>
      </c>
      <c r="D1291" s="7" t="e">
        <f ca="1">IF($B1291 = 1 + N("Presidente"),
    127,
    IF($B1291 = 2 + N("Vice-Presidente"),
        72,
        IF($B1291 = 3 + N("Secretária bilíngue"),
            13,
            RANDBETWEEN(5,COUNT(#REF!) + 1)
        )
    )
)</f>
        <v>#NUM!</v>
      </c>
      <c r="E1291" s="7" t="e">
        <f ca="1">VLOOKUP($D1291,#REF!,2,FALSE)</f>
        <v>#NUM!</v>
      </c>
      <c r="F1291" s="7" t="e">
        <f ca="1" xml:space="preserve">
IF($B1291 = 1,
    0,
    RANDBETWEEN(5,COUNT(#REF!) + 1)
)</f>
        <v>#NUM!</v>
      </c>
      <c r="G1291" s="7" t="e">
        <f ca="1" xml:space="preserve">
IF($B1291 = 1 + N("Presidente"),
    "de Orléans e Bragança",
    VLOOKUP($F1291,#REF!,2,FALSE) &amp; " " &amp; VLOOKUP(RANDBETWEEN(5,COUNT(#REF!) + 1),#REF!,2,FALSE)
)</f>
        <v>#NUM!</v>
      </c>
      <c r="H1291" s="7" t="s">
        <v>1387</v>
      </c>
      <c r="I1291" s="7" t="s">
        <v>6</v>
      </c>
      <c r="J1291" s="8">
        <f ca="1" xml:space="preserve">
IF($O1291 = 5 + N("CEO"),
    TODAY() - 16340,
    IF($O1291 = 8 + N("Secretary"),
        RANDBETWEEN(TODAY() - 12418.5, TODAY()-6574.5),
        IF(OR($O1291 = 7, $O1291 = 14),
            RANDBETWEEN(TODAY() - 16071, TODAY() - 8766),
            IF(OR($O1291 = 13, $O1291 = 12, $O1291 = 11),
                RANDBETWEEN(TODAY() - 27393.75, TODAY() - 12783.75),
                RANDBETWEEN(TODAY() - 27393.75, TODAY()-10957.5)
            )
        )
    )
)</f>
        <v>24537</v>
      </c>
      <c r="K1291" s="6">
        <f ca="1" xml:space="preserve">
IF(OR($O1291 = 5, $O1291 = 6) + N("Se for presidente ou vice-presidente"),
    10 + N("Doutor"),
    IF($O1291 = 7 + N("Se for diretor"),
        RANDBETWEEN(8,10) + N("Graduate school or Master’s degree or Doctorate"),
        IF($O1291 = 14 + N("If a manager"),
            RANDBETWEEN(7,9),
            IF(OR($O1291 = 13, $O1291 = 12, $O1291 = 11) + N("If coordinator or specialist or analyst"),
                RANDBETWEEN(7,8),
                7
            )
        )
    )
)</f>
        <v>7</v>
      </c>
      <c r="L1291" s="8" t="str">
        <f ca="1">VLOOKUP($K1291,Education!$A:$B,2,FALSE)</f>
        <v>Undergraduate degree</v>
      </c>
      <c r="M1291" s="7" t="e">
        <f ca="1" xml:space="preserve">
  IF(OR($O1291 = 5, $O1291 = 6, $O1291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1" s="7" t="e">
        <f ca="1">VLOOKUP($M1291,Department!$A:$B,2,FALSE)</f>
        <v>#NUM!</v>
      </c>
      <c r="O1291" s="6">
        <f t="shared" ca="1" si="20"/>
        <v>9</v>
      </c>
      <c r="P1291" s="7" t="str">
        <f ca="1">VLOOKUP($O1291,Role!$A:$B,2,FALSE)</f>
        <v>Intern</v>
      </c>
      <c r="Q1291" s="6" t="str">
        <f ca="1" xml:space="preserve">
IF($O1291 = 11 + N("Analyst"),
    RANDBETWEEN(5, 7) + N("Jr, Pleno, Sr"),
    ""
)</f>
        <v/>
      </c>
      <c r="R1291" s="7" t="str">
        <f ca="1" xml:space="preserve">
IF($Q1291 &lt;&gt; "",
    VLOOKUP($Q1291,Level!$A:$B,2,FALSE),
    ""
)</f>
        <v/>
      </c>
      <c r="S1291" s="1" t="e">
        <f ca="1" xml:space="preserve">
IF($O1291 = 5 + N("Presidente"),
    27000,
    IF($O1291 = 6 + N("Vice-presidente"),
        23000,
        IF(OR($O1291 = 8, $O1291= 13, $O1291 = 12) + N("Secretária bilíngue ou coordenador ou especialista"),
            8000,
            IF($O1291 = 7 + N("Diretor"),
                15000,
                IF($O1291 = 14 + N("Gerente"),
                    12000,
                    IF($O1291 = 9 + N("Estagiário"),
                        705,
                        IF($O1291 = 10 + N("Trainee"),
                            805,
                            IF($O1291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IF($K1291 = 7,
  500,
  IF($K1291 = 8,
    1000,
    IF($K1291 = 9,
      1500,
      IF($K1291 = 10,
        2000,
        0
      )
    )
  )
)
+
N("Adicional no salário por área")
+
IF($M1291 = 14 + N("Tecnologia da Informação"),
  120,
  IF($M1291 = 16 + N("Vendas"),
    110,
    IF($M1291 = 15 + N("Jurídico"),
      100,
      IF(OR($M1291 = 8, $M1291 = 9, $M1291 = 11) + N("Recursos humanos ou comercial ou comunicação e marketing"),
        80,
        0
      )
    )
  )
)
+
N("Adicionando pegadinha")
+
IF(AND($M1291 = 16, $K1291 = 9, $O1291 = 11, $Q1291 = 5) + N("Se for de vendas, com mestrado, analista sênior"),
  IF(#REF! = 5,
    100,
    0
  )
  +
  IF($I1291 = "M",
    200,
    0
  ),
  0
)</f>
        <v>#NUM!</v>
      </c>
    </row>
    <row r="1292" spans="1:19" ht="14.25" customHeight="1" x14ac:dyDescent="0.2">
      <c r="A1292" s="7" t="s">
        <v>94</v>
      </c>
      <c r="B1292" s="5">
        <f>ROW()</f>
        <v>1292</v>
      </c>
      <c r="C1292" s="6" t="b">
        <v>1</v>
      </c>
      <c r="D1292" s="7" t="e">
        <f ca="1">IF($B1292 = 1 + N("Presidente"),
    127,
    IF($B1292 = 2 + N("Vice-Presidente"),
        72,
        IF($B1292 = 3 + N("Secretária bilíngue"),
            13,
            RANDBETWEEN(5,COUNT(#REF!) + 1)
        )
    )
)</f>
        <v>#NUM!</v>
      </c>
      <c r="E1292" s="7" t="e">
        <f ca="1">VLOOKUP($D1292,#REF!,2,FALSE)</f>
        <v>#NUM!</v>
      </c>
      <c r="F1292" s="7" t="e">
        <f ca="1" xml:space="preserve">
IF($B1292 = 1,
    0,
    RANDBETWEEN(5,COUNT(#REF!) + 1)
)</f>
        <v>#NUM!</v>
      </c>
      <c r="G1292" s="7" t="e">
        <f ca="1" xml:space="preserve">
IF($B1292 = 1 + N("Presidente"),
    "de Orléans e Bragança",
    VLOOKUP($F1292,#REF!,2,FALSE) &amp; " " &amp; VLOOKUP(RANDBETWEEN(5,COUNT(#REF!) + 1),#REF!,2,FALSE)
)</f>
        <v>#NUM!</v>
      </c>
      <c r="H1292" s="7" t="s">
        <v>1388</v>
      </c>
      <c r="I1292" s="7" t="s">
        <v>5</v>
      </c>
      <c r="J1292" s="8">
        <f ca="1" xml:space="preserve">
IF($O1292 = 5 + N("CEO"),
    TODAY() - 16340,
    IF($O1292 = 8 + N("Secretary"),
        RANDBETWEEN(TODAY() - 12418.5, TODAY()-6574.5),
        IF(OR($O1292 = 7, $O1292 = 14),
            RANDBETWEEN(TODAY() - 16071, TODAY() - 8766),
            IF(OR($O1292 = 13, $O1292 = 12, $O1292 = 11),
                RANDBETWEEN(TODAY() - 27393.75, TODAY() - 12783.75),
                RANDBETWEEN(TODAY() - 27393.75, TODAY()-10957.5)
            )
        )
    )
)</f>
        <v>28613</v>
      </c>
      <c r="K1292" s="6">
        <f ca="1" xml:space="preserve">
IF(OR($O1292 = 5, $O1292 = 6) + N("Se for presidente ou vice-presidente"),
    10 + N("Doutor"),
    IF($O1292 = 7 + N("Se for diretor"),
        RANDBETWEEN(8,10) + N("Graduate school or Master’s degree or Doctorate"),
        IF($O1292 = 14 + N("If a manager"),
            RANDBETWEEN(7,9),
            IF(OR($O1292 = 13, $O1292 = 12, $O1292 = 11) + N("If coordinator or specialist or analyst"),
                RANDBETWEEN(7,8),
                7
            )
        )
    )
)</f>
        <v>8</v>
      </c>
      <c r="L1292" s="8" t="str">
        <f ca="1">VLOOKUP($K1292,Education!$A:$B,2,FALSE)</f>
        <v>Graduate school</v>
      </c>
      <c r="M1292" s="7" t="e">
        <f ca="1" xml:space="preserve">
  IF(OR($O1292 = 5, $O1292 = 6, $O1292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2" s="7" t="e">
        <f ca="1">VLOOKUP($M1292,Department!$A:$B,2,FALSE)</f>
        <v>#NUM!</v>
      </c>
      <c r="O1292" s="6">
        <f t="shared" ca="1" si="20"/>
        <v>11</v>
      </c>
      <c r="P1292" s="7" t="str">
        <f ca="1">VLOOKUP($O1292,Role!$A:$B,2,FALSE)</f>
        <v>Analyst</v>
      </c>
      <c r="Q1292" s="6">
        <f ca="1" xml:space="preserve">
IF($O1292 = 11 + N("Analyst"),
    RANDBETWEEN(5, 7) + N("Jr, Pleno, Sr"),
    ""
)</f>
        <v>7</v>
      </c>
      <c r="R1292" s="7" t="e">
        <f ca="1" xml:space="preserve">
IF($Q1292 &lt;&gt; "",
    VLOOKUP($Q1292,Level!$A:$B,2,FALSE),
    ""
)</f>
        <v>#N/A</v>
      </c>
      <c r="S1292" s="1" t="e">
        <f ca="1" xml:space="preserve">
IF($O1292 = 5 + N("Presidente"),
    27000,
    IF($O1292 = 6 + N("Vice-presidente"),
        23000,
        IF(OR($O1292 = 8, $O1292= 13, $O1292 = 12) + N("Secretária bilíngue ou coordenador ou especialista"),
            8000,
            IF($O1292 = 7 + N("Diretor"),
                15000,
                IF($O1292 = 14 + N("Gerente"),
                    12000,
                    IF($O1292 = 9 + N("Estagiário"),
                        705,
                        IF($O1292 = 10 + N("Trainee"),
                            805,
                            IF($O1292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IF($K1292 = 7,
  500,
  IF($K1292 = 8,
    1000,
    IF($K1292 = 9,
      1500,
      IF($K1292 = 10,
        2000,
        0
      )
    )
  )
)
+
N("Adicional no salário por área")
+
IF($M1292 = 14 + N("Tecnologia da Informação"),
  120,
  IF($M1292 = 16 + N("Vendas"),
    110,
    IF($M1292 = 15 + N("Jurídico"),
      100,
      IF(OR($M1292 = 8, $M1292 = 9, $M1292 = 11) + N("Recursos humanos ou comercial ou comunicação e marketing"),
        80,
        0
      )
    )
  )
)
+
N("Adicionando pegadinha")
+
IF(AND($M1292 = 16, $K1292 = 9, $O1292 = 11, $Q1292 = 5) + N("Se for de vendas, com mestrado, analista sênior"),
  IF(#REF! = 5,
    100,
    0
  )
  +
  IF($I1292 = "M",
    200,
    0
  ),
  0
)</f>
        <v>#NUM!</v>
      </c>
    </row>
    <row r="1293" spans="1:19" ht="14.25" customHeight="1" x14ac:dyDescent="0.2">
      <c r="A1293" s="7" t="s">
        <v>94</v>
      </c>
      <c r="B1293" s="5">
        <f>ROW()</f>
        <v>1293</v>
      </c>
      <c r="C1293" s="6" t="b">
        <v>1</v>
      </c>
      <c r="D1293" s="7" t="e">
        <f ca="1">IF($B1293 = 1 + N("Presidente"),
    127,
    IF($B1293 = 2 + N("Vice-Presidente"),
        72,
        IF($B1293 = 3 + N("Secretária bilíngue"),
            13,
            RANDBETWEEN(5,COUNT(#REF!) + 1)
        )
    )
)</f>
        <v>#NUM!</v>
      </c>
      <c r="E1293" s="7" t="e">
        <f ca="1">VLOOKUP($D1293,#REF!,2,FALSE)</f>
        <v>#NUM!</v>
      </c>
      <c r="F1293" s="7" t="e">
        <f ca="1" xml:space="preserve">
IF($B1293 = 1,
    0,
    RANDBETWEEN(5,COUNT(#REF!) + 1)
)</f>
        <v>#NUM!</v>
      </c>
      <c r="G1293" s="7" t="e">
        <f ca="1" xml:space="preserve">
IF($B1293 = 1 + N("Presidente"),
    "de Orléans e Bragança",
    VLOOKUP($F1293,#REF!,2,FALSE) &amp; " " &amp; VLOOKUP(RANDBETWEEN(5,COUNT(#REF!) + 1),#REF!,2,FALSE)
)</f>
        <v>#NUM!</v>
      </c>
      <c r="H1293" s="7" t="s">
        <v>1389</v>
      </c>
      <c r="I1293" s="7" t="s">
        <v>5</v>
      </c>
      <c r="J1293" s="8">
        <f ca="1" xml:space="preserve">
IF($O1293 = 5 + N("CEO"),
    TODAY() - 16340,
    IF($O1293 = 8 + N("Secretary"),
        RANDBETWEEN(TODAY() - 12418.5, TODAY()-6574.5),
        IF(OR($O1293 = 7, $O1293 = 14),
            RANDBETWEEN(TODAY() - 16071, TODAY() - 8766),
            IF(OR($O1293 = 13, $O1293 = 12, $O1293 = 11),
                RANDBETWEEN(TODAY() - 27393.75, TODAY() - 12783.75),
                RANDBETWEEN(TODAY() - 27393.75, TODAY()-10957.5)
            )
        )
    )
)</f>
        <v>18048</v>
      </c>
      <c r="K1293" s="6">
        <f ca="1" xml:space="preserve">
IF(OR($O1293 = 5, $O1293 = 6) + N("Se for presidente ou vice-presidente"),
    10 + N("Doutor"),
    IF($O1293 = 7 + N("Se for diretor"),
        RANDBETWEEN(8,10) + N("Graduate school or Master’s degree or Doctorate"),
        IF($O1293 = 14 + N("If a manager"),
            RANDBETWEEN(7,9),
            IF(OR($O1293 = 13, $O1293 = 12, $O1293 = 11) + N("If coordinator or specialist or analyst"),
                RANDBETWEEN(7,8),
                7
            )
        )
    )
)</f>
        <v>7</v>
      </c>
      <c r="L1293" s="8" t="str">
        <f ca="1">VLOOKUP($K1293,Education!$A:$B,2,FALSE)</f>
        <v>Undergraduate degree</v>
      </c>
      <c r="M1293" s="7" t="e">
        <f ca="1" xml:space="preserve">
  IF(OR($O1293 = 5, $O1293 = 6, $O1293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3" s="7" t="e">
        <f ca="1">VLOOKUP($M1293,Department!$A:$B,2,FALSE)</f>
        <v>#NUM!</v>
      </c>
      <c r="O1293" s="6">
        <f t="shared" ca="1" si="20"/>
        <v>10</v>
      </c>
      <c r="P1293" s="7" t="str">
        <f ca="1">VLOOKUP($O1293,Role!$A:$B,2,FALSE)</f>
        <v>Trainee</v>
      </c>
      <c r="Q1293" s="6" t="str">
        <f ca="1" xml:space="preserve">
IF($O1293 = 11 + N("Analyst"),
    RANDBETWEEN(5, 7) + N("Jr, Pleno, Sr"),
    ""
)</f>
        <v/>
      </c>
      <c r="R1293" s="7" t="str">
        <f ca="1" xml:space="preserve">
IF($Q1293 &lt;&gt; "",
    VLOOKUP($Q1293,Level!$A:$B,2,FALSE),
    ""
)</f>
        <v/>
      </c>
      <c r="S1293" s="1" t="e">
        <f ca="1" xml:space="preserve">
IF($O1293 = 5 + N("Presidente"),
    27000,
    IF($O1293 = 6 + N("Vice-presidente"),
        23000,
        IF(OR($O1293 = 8, $O1293= 13, $O1293 = 12) + N("Secretária bilíngue ou coordenador ou especialista"),
            8000,
            IF($O1293 = 7 + N("Diretor"),
                15000,
                IF($O1293 = 14 + N("Gerente"),
                    12000,
                    IF($O1293 = 9 + N("Estagiário"),
                        705,
                        IF($O1293 = 10 + N("Trainee"),
                            805,
                            IF($O1293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IF($K1293 = 7,
  500,
  IF($K1293 = 8,
    1000,
    IF($K1293 = 9,
      1500,
      IF($K1293 = 10,
        2000,
        0
      )
    )
  )
)
+
N("Adicional no salário por área")
+
IF($M1293 = 14 + N("Tecnologia da Informação"),
  120,
  IF($M1293 = 16 + N("Vendas"),
    110,
    IF($M1293 = 15 + N("Jurídico"),
      100,
      IF(OR($M1293 = 8, $M1293 = 9, $M1293 = 11) + N("Recursos humanos ou comercial ou comunicação e marketing"),
        80,
        0
      )
    )
  )
)
+
N("Adicionando pegadinha")
+
IF(AND($M1293 = 16, $K1293 = 9, $O1293 = 11, $Q1293 = 5) + N("Se for de vendas, com mestrado, analista sênior"),
  IF(#REF! = 5,
    100,
    0
  )
  +
  IF($I1293 = "M",
    200,
    0
  ),
  0
)</f>
        <v>#NUM!</v>
      </c>
    </row>
    <row r="1294" spans="1:19" ht="14.25" customHeight="1" x14ac:dyDescent="0.2">
      <c r="A1294" s="7" t="s">
        <v>94</v>
      </c>
      <c r="B1294" s="5">
        <f>ROW()</f>
        <v>1294</v>
      </c>
      <c r="C1294" s="6" t="b">
        <v>1</v>
      </c>
      <c r="D1294" s="7" t="e">
        <f ca="1">IF($B1294 = 1 + N("Presidente"),
    127,
    IF($B1294 = 2 + N("Vice-Presidente"),
        72,
        IF($B1294 = 3 + N("Secretária bilíngue"),
            13,
            RANDBETWEEN(5,COUNT(#REF!) + 1)
        )
    )
)</f>
        <v>#NUM!</v>
      </c>
      <c r="E1294" s="7" t="e">
        <f ca="1">VLOOKUP($D1294,#REF!,2,FALSE)</f>
        <v>#NUM!</v>
      </c>
      <c r="F1294" s="7" t="e">
        <f ca="1" xml:space="preserve">
IF($B1294 = 1,
    0,
    RANDBETWEEN(5,COUNT(#REF!) + 1)
)</f>
        <v>#NUM!</v>
      </c>
      <c r="G1294" s="7" t="e">
        <f ca="1" xml:space="preserve">
IF($B1294 = 1 + N("Presidente"),
    "de Orléans e Bragança",
    VLOOKUP($F1294,#REF!,2,FALSE) &amp; " " &amp; VLOOKUP(RANDBETWEEN(5,COUNT(#REF!) + 1),#REF!,2,FALSE)
)</f>
        <v>#NUM!</v>
      </c>
      <c r="H1294" s="7" t="s">
        <v>1390</v>
      </c>
      <c r="I1294" s="7" t="s">
        <v>6</v>
      </c>
      <c r="J1294" s="8">
        <f ca="1" xml:space="preserve">
IF($O1294 = 5 + N("CEO"),
    TODAY() - 16340,
    IF($O1294 = 8 + N("Secretary"),
        RANDBETWEEN(TODAY() - 12418.5, TODAY()-6574.5),
        IF(OR($O1294 = 7, $O1294 = 14),
            RANDBETWEEN(TODAY() - 16071, TODAY() - 8766),
            IF(OR($O1294 = 13, $O1294 = 12, $O1294 = 11),
                RANDBETWEEN(TODAY() - 27393.75, TODAY() - 12783.75),
                RANDBETWEEN(TODAY() - 27393.75, TODAY()-10957.5)
            )
        )
    )
)</f>
        <v>23412</v>
      </c>
      <c r="K1294" s="6">
        <f ca="1" xml:space="preserve">
IF(OR($O1294 = 5, $O1294 = 6) + N("Se for presidente ou vice-presidente"),
    10 + N("Doutor"),
    IF($O1294 = 7 + N("Se for diretor"),
        RANDBETWEEN(8,10) + N("Graduate school or Master’s degree or Doctorate"),
        IF($O1294 = 14 + N("If a manager"),
            RANDBETWEEN(7,9),
            IF(OR($O1294 = 13, $O1294 = 12, $O1294 = 11) + N("If coordinator or specialist or analyst"),
                RANDBETWEEN(7,8),
                7
            )
        )
    )
)</f>
        <v>7</v>
      </c>
      <c r="L1294" s="8" t="str">
        <f ca="1">VLOOKUP($K1294,Education!$A:$B,2,FALSE)</f>
        <v>Undergraduate degree</v>
      </c>
      <c r="M1294" s="7" t="e">
        <f ca="1" xml:space="preserve">
  IF(OR($O1294 = 5, $O1294 = 6, $O1294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4" s="7" t="e">
        <f ca="1">VLOOKUP($M1294,Department!$A:$B,2,FALSE)</f>
        <v>#NUM!</v>
      </c>
      <c r="O1294" s="6">
        <f t="shared" ca="1" si="20"/>
        <v>11</v>
      </c>
      <c r="P1294" s="7" t="str">
        <f ca="1">VLOOKUP($O1294,Role!$A:$B,2,FALSE)</f>
        <v>Analyst</v>
      </c>
      <c r="Q1294" s="6">
        <f ca="1" xml:space="preserve">
IF($O1294 = 11 + N("Analyst"),
    RANDBETWEEN(5, 7) + N("Jr, Pleno, Sr"),
    ""
)</f>
        <v>7</v>
      </c>
      <c r="R1294" s="7" t="e">
        <f ca="1" xml:space="preserve">
IF($Q1294 &lt;&gt; "",
    VLOOKUP($Q1294,Level!$A:$B,2,FALSE),
    ""
)</f>
        <v>#N/A</v>
      </c>
      <c r="S1294" s="1" t="e">
        <f ca="1" xml:space="preserve">
IF($O1294 = 5 + N("Presidente"),
    27000,
    IF($O1294 = 6 + N("Vice-presidente"),
        23000,
        IF(OR($O1294 = 8, $O1294= 13, $O1294 = 12) + N("Secretária bilíngue ou coordenador ou especialista"),
            8000,
            IF($O1294 = 7 + N("Diretor"),
                15000,
                IF($O1294 = 14 + N("Gerente"),
                    12000,
                    IF($O1294 = 9 + N("Estagiário"),
                        705,
                        IF($O1294 = 10 + N("Trainee"),
                            805,
                            IF($O1294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IF($K1294 = 7,
  500,
  IF($K1294 = 8,
    1000,
    IF($K1294 = 9,
      1500,
      IF($K1294 = 10,
        2000,
        0
      )
    )
  )
)
+
N("Adicional no salário por área")
+
IF($M1294 = 14 + N("Tecnologia da Informação"),
  120,
  IF($M1294 = 16 + N("Vendas"),
    110,
    IF($M1294 = 15 + N("Jurídico"),
      100,
      IF(OR($M1294 = 8, $M1294 = 9, $M1294 = 11) + N("Recursos humanos ou comercial ou comunicação e marketing"),
        80,
        0
      )
    )
  )
)
+
N("Adicionando pegadinha")
+
IF(AND($M1294 = 16, $K1294 = 9, $O1294 = 11, $Q1294 = 5) + N("Se for de vendas, com mestrado, analista sênior"),
  IF(#REF! = 5,
    100,
    0
  )
  +
  IF($I1294 = "M",
    200,
    0
  ),
  0
)</f>
        <v>#NUM!</v>
      </c>
    </row>
    <row r="1295" spans="1:19" ht="14.25" customHeight="1" x14ac:dyDescent="0.2">
      <c r="A1295" s="7" t="s">
        <v>94</v>
      </c>
      <c r="B1295" s="5">
        <f>ROW()</f>
        <v>1295</v>
      </c>
      <c r="C1295" s="6" t="b">
        <v>1</v>
      </c>
      <c r="D1295" s="7" t="e">
        <f ca="1">IF($B1295 = 1 + N("Presidente"),
    127,
    IF($B1295 = 2 + N("Vice-Presidente"),
        72,
        IF($B1295 = 3 + N("Secretária bilíngue"),
            13,
            RANDBETWEEN(5,COUNT(#REF!) + 1)
        )
    )
)</f>
        <v>#NUM!</v>
      </c>
      <c r="E1295" s="7" t="e">
        <f ca="1">VLOOKUP($D1295,#REF!,2,FALSE)</f>
        <v>#NUM!</v>
      </c>
      <c r="F1295" s="7" t="e">
        <f ca="1" xml:space="preserve">
IF($B1295 = 1,
    0,
    RANDBETWEEN(5,COUNT(#REF!) + 1)
)</f>
        <v>#NUM!</v>
      </c>
      <c r="G1295" s="7" t="e">
        <f ca="1" xml:space="preserve">
IF($B1295 = 1 + N("Presidente"),
    "de Orléans e Bragança",
    VLOOKUP($F1295,#REF!,2,FALSE) &amp; " " &amp; VLOOKUP(RANDBETWEEN(5,COUNT(#REF!) + 1),#REF!,2,FALSE)
)</f>
        <v>#NUM!</v>
      </c>
      <c r="H1295" s="7" t="s">
        <v>1391</v>
      </c>
      <c r="I1295" s="7" t="s">
        <v>5</v>
      </c>
      <c r="J1295" s="8">
        <f ca="1" xml:space="preserve">
IF($O1295 = 5 + N("CEO"),
    TODAY() - 16340,
    IF($O1295 = 8 + N("Secretary"),
        RANDBETWEEN(TODAY() - 12418.5, TODAY()-6574.5),
        IF(OR($O1295 = 7, $O1295 = 14),
            RANDBETWEEN(TODAY() - 16071, TODAY() - 8766),
            IF(OR($O1295 = 13, $O1295 = 12, $O1295 = 11),
                RANDBETWEEN(TODAY() - 27393.75, TODAY() - 12783.75),
                RANDBETWEEN(TODAY() - 27393.75, TODAY()-10957.5)
            )
        )
    )
)</f>
        <v>19324</v>
      </c>
      <c r="K1295" s="6">
        <f ca="1" xml:space="preserve">
IF(OR($O1295 = 5, $O1295 = 6) + N("Se for presidente ou vice-presidente"),
    10 + N("Doutor"),
    IF($O1295 = 7 + N("Se for diretor"),
        RANDBETWEEN(8,10) + N("Graduate school or Master’s degree or Doctorate"),
        IF($O1295 = 14 + N("If a manager"),
            RANDBETWEEN(7,9),
            IF(OR($O1295 = 13, $O1295 = 12, $O1295 = 11) + N("If coordinator or specialist or analyst"),
                RANDBETWEEN(7,8),
                7
            )
        )
    )
)</f>
        <v>7</v>
      </c>
      <c r="L1295" s="8" t="str">
        <f ca="1">VLOOKUP($K1295,Education!$A:$B,2,FALSE)</f>
        <v>Undergraduate degree</v>
      </c>
      <c r="M1295" s="7" t="e">
        <f ca="1" xml:space="preserve">
  IF(OR($O1295 = 5, $O1295 = 6, $O1295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5" s="7" t="e">
        <f ca="1">VLOOKUP($M1295,Department!$A:$B,2,FALSE)</f>
        <v>#NUM!</v>
      </c>
      <c r="O1295" s="6">
        <f t="shared" ca="1" si="20"/>
        <v>9</v>
      </c>
      <c r="P1295" s="7" t="str">
        <f ca="1">VLOOKUP($O1295,Role!$A:$B,2,FALSE)</f>
        <v>Intern</v>
      </c>
      <c r="Q1295" s="6" t="str">
        <f ca="1" xml:space="preserve">
IF($O1295 = 11 + N("Analyst"),
    RANDBETWEEN(5, 7) + N("Jr, Pleno, Sr"),
    ""
)</f>
        <v/>
      </c>
      <c r="R1295" s="7" t="str">
        <f ca="1" xml:space="preserve">
IF($Q1295 &lt;&gt; "",
    VLOOKUP($Q1295,Level!$A:$B,2,FALSE),
    ""
)</f>
        <v/>
      </c>
      <c r="S1295" s="1" t="e">
        <f ca="1" xml:space="preserve">
IF($O1295 = 5 + N("Presidente"),
    27000,
    IF($O1295 = 6 + N("Vice-presidente"),
        23000,
        IF(OR($O1295 = 8, $O1295= 13, $O1295 = 12) + N("Secretária bilíngue ou coordenador ou especialista"),
            8000,
            IF($O1295 = 7 + N("Diretor"),
                15000,
                IF($O1295 = 14 + N("Gerente"),
                    12000,
                    IF($O1295 = 9 + N("Estagiário"),
                        705,
                        IF($O1295 = 10 + N("Trainee"),
                            805,
                            IF($O1295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IF($K1295 = 7,
  500,
  IF($K1295 = 8,
    1000,
    IF($K1295 = 9,
      1500,
      IF($K1295 = 10,
        2000,
        0
      )
    )
  )
)
+
N("Adicional no salário por área")
+
IF($M1295 = 14 + N("Tecnologia da Informação"),
  120,
  IF($M1295 = 16 + N("Vendas"),
    110,
    IF($M1295 = 15 + N("Jurídico"),
      100,
      IF(OR($M1295 = 8, $M1295 = 9, $M1295 = 11) + N("Recursos humanos ou comercial ou comunicação e marketing"),
        80,
        0
      )
    )
  )
)
+
N("Adicionando pegadinha")
+
IF(AND($M1295 = 16, $K1295 = 9, $O1295 = 11, $Q1295 = 5) + N("Se for de vendas, com mestrado, analista sênior"),
  IF(#REF! = 5,
    100,
    0
  )
  +
  IF($I1295 = "M",
    200,
    0
  ),
  0
)</f>
        <v>#NUM!</v>
      </c>
    </row>
    <row r="1296" spans="1:19" ht="14.25" customHeight="1" x14ac:dyDescent="0.2">
      <c r="A1296" s="7" t="s">
        <v>94</v>
      </c>
      <c r="B1296" s="5">
        <f>ROW()</f>
        <v>1296</v>
      </c>
      <c r="C1296" s="6" t="b">
        <v>1</v>
      </c>
      <c r="D1296" s="7" t="e">
        <f ca="1">IF($B1296 = 1 + N("Presidente"),
    127,
    IF($B1296 = 2 + N("Vice-Presidente"),
        72,
        IF($B1296 = 3 + N("Secretária bilíngue"),
            13,
            RANDBETWEEN(5,COUNT(#REF!) + 1)
        )
    )
)</f>
        <v>#NUM!</v>
      </c>
      <c r="E1296" s="7" t="e">
        <f ca="1">VLOOKUP($D1296,#REF!,2,FALSE)</f>
        <v>#NUM!</v>
      </c>
      <c r="F1296" s="7" t="e">
        <f ca="1" xml:space="preserve">
IF($B1296 = 1,
    0,
    RANDBETWEEN(5,COUNT(#REF!) + 1)
)</f>
        <v>#NUM!</v>
      </c>
      <c r="G1296" s="7" t="e">
        <f ca="1" xml:space="preserve">
IF($B1296 = 1 + N("Presidente"),
    "de Orléans e Bragança",
    VLOOKUP($F1296,#REF!,2,FALSE) &amp; " " &amp; VLOOKUP(RANDBETWEEN(5,COUNT(#REF!) + 1),#REF!,2,FALSE)
)</f>
        <v>#NUM!</v>
      </c>
      <c r="H1296" s="7" t="s">
        <v>1392</v>
      </c>
      <c r="I1296" s="7" t="s">
        <v>6</v>
      </c>
      <c r="J1296" s="8">
        <f ca="1" xml:space="preserve">
IF($O1296 = 5 + N("CEO"),
    TODAY() - 16340,
    IF($O1296 = 8 + N("Secretary"),
        RANDBETWEEN(TODAY() - 12418.5, TODAY()-6574.5),
        IF(OR($O1296 = 7, $O1296 = 14),
            RANDBETWEEN(TODAY() - 16071, TODAY() - 8766),
            IF(OR($O1296 = 13, $O1296 = 12, $O1296 = 11),
                RANDBETWEEN(TODAY() - 27393.75, TODAY() - 12783.75),
                RANDBETWEEN(TODAY() - 27393.75, TODAY()-10957.5)
            )
        )
    )
)</f>
        <v>22550</v>
      </c>
      <c r="K1296" s="6">
        <f ca="1" xml:space="preserve">
IF(OR($O1296 = 5, $O1296 = 6) + N("Se for presidente ou vice-presidente"),
    10 + N("Doutor"),
    IF($O1296 = 7 + N("Se for diretor"),
        RANDBETWEEN(8,10) + N("Graduate school or Master’s degree or Doctorate"),
        IF($O1296 = 14 + N("If a manager"),
            RANDBETWEEN(7,9),
            IF(OR($O1296 = 13, $O1296 = 12, $O1296 = 11) + N("If coordinator or specialist or analyst"),
                RANDBETWEEN(7,8),
                7
            )
        )
    )
)</f>
        <v>7</v>
      </c>
      <c r="L1296" s="8" t="str">
        <f ca="1">VLOOKUP($K1296,Education!$A:$B,2,FALSE)</f>
        <v>Undergraduate degree</v>
      </c>
      <c r="M1296" s="7" t="e">
        <f ca="1" xml:space="preserve">
  IF(OR($O1296 = 5, $O1296 = 6, $O1296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6" s="7" t="e">
        <f ca="1">VLOOKUP($M1296,Department!$A:$B,2,FALSE)</f>
        <v>#NUM!</v>
      </c>
      <c r="O1296" s="6">
        <f t="shared" ca="1" si="20"/>
        <v>11</v>
      </c>
      <c r="P1296" s="7" t="str">
        <f ca="1">VLOOKUP($O1296,Role!$A:$B,2,FALSE)</f>
        <v>Analyst</v>
      </c>
      <c r="Q1296" s="6">
        <f ca="1" xml:space="preserve">
IF($O1296 = 11 + N("Analyst"),
    RANDBETWEEN(5, 7) + N("Jr, Pleno, Sr"),
    ""
)</f>
        <v>6</v>
      </c>
      <c r="R1296" s="7" t="e">
        <f ca="1" xml:space="preserve">
IF($Q1296 &lt;&gt; "",
    VLOOKUP($Q1296,Level!$A:$B,2,FALSE),
    ""
)</f>
        <v>#N/A</v>
      </c>
      <c r="S1296" s="1" t="e">
        <f ca="1" xml:space="preserve">
IF($O1296 = 5 + N("Presidente"),
    27000,
    IF($O1296 = 6 + N("Vice-presidente"),
        23000,
        IF(OR($O1296 = 8, $O1296= 13, $O1296 = 12) + N("Secretária bilíngue ou coordenador ou especialista"),
            8000,
            IF($O1296 = 7 + N("Diretor"),
                15000,
                IF($O1296 = 14 + N("Gerente"),
                    12000,
                    IF($O1296 = 9 + N("Estagiário"),
                        705,
                        IF($O1296 = 10 + N("Trainee"),
                            805,
                            IF($O1296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IF($K1296 = 7,
  500,
  IF($K1296 = 8,
    1000,
    IF($K1296 = 9,
      1500,
      IF($K1296 = 10,
        2000,
        0
      )
    )
  )
)
+
N("Adicional no salário por área")
+
IF($M1296 = 14 + N("Tecnologia da Informação"),
  120,
  IF($M1296 = 16 + N("Vendas"),
    110,
    IF($M1296 = 15 + N("Jurídico"),
      100,
      IF(OR($M1296 = 8, $M1296 = 9, $M1296 = 11) + N("Recursos humanos ou comercial ou comunicação e marketing"),
        80,
        0
      )
    )
  )
)
+
N("Adicionando pegadinha")
+
IF(AND($M1296 = 16, $K1296 = 9, $O1296 = 11, $Q1296 = 5) + N("Se for de vendas, com mestrado, analista sênior"),
  IF(#REF! = 5,
    100,
    0
  )
  +
  IF($I1296 = "M",
    200,
    0
  ),
  0
)</f>
        <v>#NUM!</v>
      </c>
    </row>
    <row r="1297" spans="1:19" ht="14.25" customHeight="1" x14ac:dyDescent="0.2">
      <c r="A1297" s="7" t="s">
        <v>94</v>
      </c>
      <c r="B1297" s="5">
        <f>ROW()</f>
        <v>1297</v>
      </c>
      <c r="C1297" s="6" t="b">
        <v>1</v>
      </c>
      <c r="D1297" s="7" t="e">
        <f ca="1">IF($B1297 = 1 + N("Presidente"),
    127,
    IF($B1297 = 2 + N("Vice-Presidente"),
        72,
        IF($B1297 = 3 + N("Secretária bilíngue"),
            13,
            RANDBETWEEN(5,COUNT(#REF!) + 1)
        )
    )
)</f>
        <v>#NUM!</v>
      </c>
      <c r="E1297" s="7" t="e">
        <f ca="1">VLOOKUP($D1297,#REF!,2,FALSE)</f>
        <v>#NUM!</v>
      </c>
      <c r="F1297" s="7" t="e">
        <f ca="1" xml:space="preserve">
IF($B1297 = 1,
    0,
    RANDBETWEEN(5,COUNT(#REF!) + 1)
)</f>
        <v>#NUM!</v>
      </c>
      <c r="G1297" s="7" t="e">
        <f ca="1" xml:space="preserve">
IF($B1297 = 1 + N("Presidente"),
    "de Orléans e Bragança",
    VLOOKUP($F1297,#REF!,2,FALSE) &amp; " " &amp; VLOOKUP(RANDBETWEEN(5,COUNT(#REF!) + 1),#REF!,2,FALSE)
)</f>
        <v>#NUM!</v>
      </c>
      <c r="H1297" s="7" t="s">
        <v>1393</v>
      </c>
      <c r="I1297" s="7" t="s">
        <v>6</v>
      </c>
      <c r="J1297" s="8">
        <f ca="1" xml:space="preserve">
IF($O1297 = 5 + N("CEO"),
    TODAY() - 16340,
    IF($O1297 = 8 + N("Secretary"),
        RANDBETWEEN(TODAY() - 12418.5, TODAY()-6574.5),
        IF(OR($O1297 = 7, $O1297 = 14),
            RANDBETWEEN(TODAY() - 16071, TODAY() - 8766),
            IF(OR($O1297 = 13, $O1297 = 12, $O1297 = 11),
                RANDBETWEEN(TODAY() - 27393.75, TODAY() - 12783.75),
                RANDBETWEEN(TODAY() - 27393.75, TODAY()-10957.5)
            )
        )
    )
)</f>
        <v>20720</v>
      </c>
      <c r="K1297" s="6">
        <f ca="1" xml:space="preserve">
IF(OR($O1297 = 5, $O1297 = 6) + N("Se for presidente ou vice-presidente"),
    10 + N("Doutor"),
    IF($O1297 = 7 + N("Se for diretor"),
        RANDBETWEEN(8,10) + N("Graduate school or Master’s degree or Doctorate"),
        IF($O1297 = 14 + N("If a manager"),
            RANDBETWEEN(7,9),
            IF(OR($O1297 = 13, $O1297 = 12, $O1297 = 11) + N("If coordinator or specialist or analyst"),
                RANDBETWEEN(7,8),
                7
            )
        )
    )
)</f>
        <v>7</v>
      </c>
      <c r="L1297" s="8" t="str">
        <f ca="1">VLOOKUP($K1297,Education!$A:$B,2,FALSE)</f>
        <v>Undergraduate degree</v>
      </c>
      <c r="M1297" s="7" t="e">
        <f ca="1" xml:space="preserve">
  IF(OR($O1297 = 5, $O1297 = 6, $O1297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7" s="7" t="e">
        <f ca="1">VLOOKUP($M1297,Department!$A:$B,2,FALSE)</f>
        <v>#NUM!</v>
      </c>
      <c r="O1297" s="6">
        <f t="shared" ca="1" si="20"/>
        <v>9</v>
      </c>
      <c r="P1297" s="7" t="str">
        <f ca="1">VLOOKUP($O1297,Role!$A:$B,2,FALSE)</f>
        <v>Intern</v>
      </c>
      <c r="Q1297" s="6" t="str">
        <f ca="1" xml:space="preserve">
IF($O1297 = 11 + N("Analyst"),
    RANDBETWEEN(5, 7) + N("Jr, Pleno, Sr"),
    ""
)</f>
        <v/>
      </c>
      <c r="R1297" s="7" t="str">
        <f ca="1" xml:space="preserve">
IF($Q1297 &lt;&gt; "",
    VLOOKUP($Q1297,Level!$A:$B,2,FALSE),
    ""
)</f>
        <v/>
      </c>
      <c r="S1297" s="1" t="e">
        <f ca="1" xml:space="preserve">
IF($O1297 = 5 + N("Presidente"),
    27000,
    IF($O1297 = 6 + N("Vice-presidente"),
        23000,
        IF(OR($O1297 = 8, $O1297= 13, $O1297 = 12) + N("Secretária bilíngue ou coordenador ou especialista"),
            8000,
            IF($O1297 = 7 + N("Diretor"),
                15000,
                IF($O1297 = 14 + N("Gerente"),
                    12000,
                    IF($O1297 = 9 + N("Estagiário"),
                        705,
                        IF($O1297 = 10 + N("Trainee"),
                            805,
                            IF($O1297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IF($K1297 = 7,
  500,
  IF($K1297 = 8,
    1000,
    IF($K1297 = 9,
      1500,
      IF($K1297 = 10,
        2000,
        0
      )
    )
  )
)
+
N("Adicional no salário por área")
+
IF($M1297 = 14 + N("Tecnologia da Informação"),
  120,
  IF($M1297 = 16 + N("Vendas"),
    110,
    IF($M1297 = 15 + N("Jurídico"),
      100,
      IF(OR($M1297 = 8, $M1297 = 9, $M1297 = 11) + N("Recursos humanos ou comercial ou comunicação e marketing"),
        80,
        0
      )
    )
  )
)
+
N("Adicionando pegadinha")
+
IF(AND($M1297 = 16, $K1297 = 9, $O1297 = 11, $Q1297 = 5) + N("Se for de vendas, com mestrado, analista sênior"),
  IF(#REF! = 5,
    100,
    0
  )
  +
  IF($I1297 = "M",
    200,
    0
  ),
  0
)</f>
        <v>#NUM!</v>
      </c>
    </row>
    <row r="1298" spans="1:19" ht="14.25" customHeight="1" x14ac:dyDescent="0.2">
      <c r="A1298" s="7" t="s">
        <v>94</v>
      </c>
      <c r="B1298" s="5">
        <f>ROW()</f>
        <v>1298</v>
      </c>
      <c r="C1298" s="6" t="b">
        <v>1</v>
      </c>
      <c r="D1298" s="7" t="e">
        <f ca="1">IF($B1298 = 1 + N("Presidente"),
    127,
    IF($B1298 = 2 + N("Vice-Presidente"),
        72,
        IF($B1298 = 3 + N("Secretária bilíngue"),
            13,
            RANDBETWEEN(5,COUNT(#REF!) + 1)
        )
    )
)</f>
        <v>#NUM!</v>
      </c>
      <c r="E1298" s="7" t="e">
        <f ca="1">VLOOKUP($D1298,#REF!,2,FALSE)</f>
        <v>#NUM!</v>
      </c>
      <c r="F1298" s="7" t="e">
        <f ca="1" xml:space="preserve">
IF($B1298 = 1,
    0,
    RANDBETWEEN(5,COUNT(#REF!) + 1)
)</f>
        <v>#NUM!</v>
      </c>
      <c r="G1298" s="7" t="e">
        <f ca="1" xml:space="preserve">
IF($B1298 = 1 + N("Presidente"),
    "de Orléans e Bragança",
    VLOOKUP($F1298,#REF!,2,FALSE) &amp; " " &amp; VLOOKUP(RANDBETWEEN(5,COUNT(#REF!) + 1),#REF!,2,FALSE)
)</f>
        <v>#NUM!</v>
      </c>
      <c r="H1298" s="7" t="s">
        <v>1394</v>
      </c>
      <c r="I1298" s="7" t="s">
        <v>5</v>
      </c>
      <c r="J1298" s="8">
        <f ca="1" xml:space="preserve">
IF($O1298 = 5 + N("CEO"),
    TODAY() - 16340,
    IF($O1298 = 8 + N("Secretary"),
        RANDBETWEEN(TODAY() - 12418.5, TODAY()-6574.5),
        IF(OR($O1298 = 7, $O1298 = 14),
            RANDBETWEEN(TODAY() - 16071, TODAY() - 8766),
            IF(OR($O1298 = 13, $O1298 = 12, $O1298 = 11),
                RANDBETWEEN(TODAY() - 27393.75, TODAY() - 12783.75),
                RANDBETWEEN(TODAY() - 27393.75, TODAY()-10957.5)
            )
        )
    )
)</f>
        <v>24339</v>
      </c>
      <c r="K1298" s="6">
        <f ca="1" xml:space="preserve">
IF(OR($O1298 = 5, $O1298 = 6) + N("Se for presidente ou vice-presidente"),
    10 + N("Doutor"),
    IF($O1298 = 7 + N("Se for diretor"),
        RANDBETWEEN(8,10) + N("Graduate school or Master’s degree or Doctorate"),
        IF($O1298 = 14 + N("If a manager"),
            RANDBETWEEN(7,9),
            IF(OR($O1298 = 13, $O1298 = 12, $O1298 = 11) + N("If coordinator or specialist or analyst"),
                RANDBETWEEN(7,8),
                7
            )
        )
    )
)</f>
        <v>7</v>
      </c>
      <c r="L1298" s="8" t="str">
        <f ca="1">VLOOKUP($K1298,Education!$A:$B,2,FALSE)</f>
        <v>Undergraduate degree</v>
      </c>
      <c r="M1298" s="7" t="e">
        <f ca="1" xml:space="preserve">
  IF(OR($O1298 = 5, $O1298 = 6, $O1298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8" s="7" t="e">
        <f ca="1">VLOOKUP($M1298,Department!$A:$B,2,FALSE)</f>
        <v>#NUM!</v>
      </c>
      <c r="O1298" s="6">
        <f t="shared" ca="1" si="20"/>
        <v>11</v>
      </c>
      <c r="P1298" s="7" t="str">
        <f ca="1">VLOOKUP($O1298,Role!$A:$B,2,FALSE)</f>
        <v>Analyst</v>
      </c>
      <c r="Q1298" s="6">
        <f ca="1" xml:space="preserve">
IF($O1298 = 11 + N("Analyst"),
    RANDBETWEEN(5, 7) + N("Jr, Pleno, Sr"),
    ""
)</f>
        <v>6</v>
      </c>
      <c r="R1298" s="7" t="e">
        <f ca="1" xml:space="preserve">
IF($Q1298 &lt;&gt; "",
    VLOOKUP($Q1298,Level!$A:$B,2,FALSE),
    ""
)</f>
        <v>#N/A</v>
      </c>
      <c r="S1298" s="1" t="e">
        <f ca="1" xml:space="preserve">
IF($O1298 = 5 + N("Presidente"),
    27000,
    IF($O1298 = 6 + N("Vice-presidente"),
        23000,
        IF(OR($O1298 = 8, $O1298= 13, $O1298 = 12) + N("Secretária bilíngue ou coordenador ou especialista"),
            8000,
            IF($O1298 = 7 + N("Diretor"),
                15000,
                IF($O1298 = 14 + N("Gerente"),
                    12000,
                    IF($O1298 = 9 + N("Estagiário"),
                        705,
                        IF($O1298 = 10 + N("Trainee"),
                            805,
                            IF($O1298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IF($K1298 = 7,
  500,
  IF($K1298 = 8,
    1000,
    IF($K1298 = 9,
      1500,
      IF($K1298 = 10,
        2000,
        0
      )
    )
  )
)
+
N("Adicional no salário por área")
+
IF($M1298 = 14 + N("Tecnologia da Informação"),
  120,
  IF($M1298 = 16 + N("Vendas"),
    110,
    IF($M1298 = 15 + N("Jurídico"),
      100,
      IF(OR($M1298 = 8, $M1298 = 9, $M1298 = 11) + N("Recursos humanos ou comercial ou comunicação e marketing"),
        80,
        0
      )
    )
  )
)
+
N("Adicionando pegadinha")
+
IF(AND($M1298 = 16, $K1298 = 9, $O1298 = 11, $Q1298 = 5) + N("Se for de vendas, com mestrado, analista sênior"),
  IF(#REF! = 5,
    100,
    0
  )
  +
  IF($I1298 = "M",
    200,
    0
  ),
  0
)</f>
        <v>#NUM!</v>
      </c>
    </row>
    <row r="1299" spans="1:19" ht="14.25" customHeight="1" x14ac:dyDescent="0.2">
      <c r="A1299" s="7" t="s">
        <v>94</v>
      </c>
      <c r="B1299" s="5">
        <f>ROW()</f>
        <v>1299</v>
      </c>
      <c r="C1299" s="6" t="b">
        <v>1</v>
      </c>
      <c r="D1299" s="7" t="e">
        <f ca="1">IF($B1299 = 1 + N("Presidente"),
    127,
    IF($B1299 = 2 + N("Vice-Presidente"),
        72,
        IF($B1299 = 3 + N("Secretária bilíngue"),
            13,
            RANDBETWEEN(5,COUNT(#REF!) + 1)
        )
    )
)</f>
        <v>#NUM!</v>
      </c>
      <c r="E1299" s="7" t="e">
        <f ca="1">VLOOKUP($D1299,#REF!,2,FALSE)</f>
        <v>#NUM!</v>
      </c>
      <c r="F1299" s="7" t="e">
        <f ca="1" xml:space="preserve">
IF($B1299 = 1,
    0,
    RANDBETWEEN(5,COUNT(#REF!) + 1)
)</f>
        <v>#NUM!</v>
      </c>
      <c r="G1299" s="7" t="e">
        <f ca="1" xml:space="preserve">
IF($B1299 = 1 + N("Presidente"),
    "de Orléans e Bragança",
    VLOOKUP($F1299,#REF!,2,FALSE) &amp; " " &amp; VLOOKUP(RANDBETWEEN(5,COUNT(#REF!) + 1),#REF!,2,FALSE)
)</f>
        <v>#NUM!</v>
      </c>
      <c r="H1299" s="7" t="s">
        <v>1395</v>
      </c>
      <c r="I1299" s="7" t="s">
        <v>6</v>
      </c>
      <c r="J1299" s="8">
        <f ca="1" xml:space="preserve">
IF($O1299 = 5 + N("CEO"),
    TODAY() - 16340,
    IF($O1299 = 8 + N("Secretary"),
        RANDBETWEEN(TODAY() - 12418.5, TODAY()-6574.5),
        IF(OR($O1299 = 7, $O1299 = 14),
            RANDBETWEEN(TODAY() - 16071, TODAY() - 8766),
            IF(OR($O1299 = 13, $O1299 = 12, $O1299 = 11),
                RANDBETWEEN(TODAY() - 27393.75, TODAY() - 12783.75),
                RANDBETWEEN(TODAY() - 27393.75, TODAY()-10957.5)
            )
        )
    )
)</f>
        <v>21276</v>
      </c>
      <c r="K1299" s="6">
        <f ca="1" xml:space="preserve">
IF(OR($O1299 = 5, $O1299 = 6) + N("Se for presidente ou vice-presidente"),
    10 + N("Doutor"),
    IF($O1299 = 7 + N("Se for diretor"),
        RANDBETWEEN(8,10) + N("Graduate school or Master’s degree or Doctorate"),
        IF($O1299 = 14 + N("If a manager"),
            RANDBETWEEN(7,9),
            IF(OR($O1299 = 13, $O1299 = 12, $O1299 = 11) + N("If coordinator or specialist or analyst"),
                RANDBETWEEN(7,8),
                7
            )
        )
    )
)</f>
        <v>7</v>
      </c>
      <c r="L1299" s="8" t="str">
        <f ca="1">VLOOKUP($K1299,Education!$A:$B,2,FALSE)</f>
        <v>Undergraduate degree</v>
      </c>
      <c r="M1299" s="7" t="e">
        <f ca="1" xml:space="preserve">
  IF(OR($O1299 = 5, $O1299 = 6, $O1299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299" s="7" t="e">
        <f ca="1">VLOOKUP($M1299,Department!$A:$B,2,FALSE)</f>
        <v>#NUM!</v>
      </c>
      <c r="O1299" s="6">
        <f t="shared" ca="1" si="20"/>
        <v>9</v>
      </c>
      <c r="P1299" s="7" t="str">
        <f ca="1">VLOOKUP($O1299,Role!$A:$B,2,FALSE)</f>
        <v>Intern</v>
      </c>
      <c r="Q1299" s="6" t="str">
        <f ca="1" xml:space="preserve">
IF($O1299 = 11 + N("Analyst"),
    RANDBETWEEN(5, 7) + N("Jr, Pleno, Sr"),
    ""
)</f>
        <v/>
      </c>
      <c r="R1299" s="7" t="str">
        <f ca="1" xml:space="preserve">
IF($Q1299 &lt;&gt; "",
    VLOOKUP($Q1299,Level!$A:$B,2,FALSE),
    ""
)</f>
        <v/>
      </c>
      <c r="S1299" s="1" t="e">
        <f ca="1" xml:space="preserve">
IF($O1299 = 5 + N("Presidente"),
    27000,
    IF($O1299 = 6 + N("Vice-presidente"),
        23000,
        IF(OR($O1299 = 8, $O1299= 13, $O1299 = 12) + N("Secretária bilíngue ou coordenador ou especialista"),
            8000,
            IF($O1299 = 7 + N("Diretor"),
                15000,
                IF($O1299 = 14 + N("Gerente"),
                    12000,
                    IF($O1299 = 9 + N("Estagiário"),
                        705,
                        IF($O1299 = 10 + N("Trainee"),
                            805,
                            IF($O1299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IF($K1299 = 7,
  500,
  IF($K1299 = 8,
    1000,
    IF($K1299 = 9,
      1500,
      IF($K1299 = 10,
        2000,
        0
      )
    )
  )
)
+
N("Adicional no salário por área")
+
IF($M1299 = 14 + N("Tecnologia da Informação"),
  120,
  IF($M1299 = 16 + N("Vendas"),
    110,
    IF($M1299 = 15 + N("Jurídico"),
      100,
      IF(OR($M1299 = 8, $M1299 = 9, $M1299 = 11) + N("Recursos humanos ou comercial ou comunicação e marketing"),
        80,
        0
      )
    )
  )
)
+
N("Adicionando pegadinha")
+
IF(AND($M1299 = 16, $K1299 = 9, $O1299 = 11, $Q1299 = 5) + N("Se for de vendas, com mestrado, analista sênior"),
  IF(#REF! = 5,
    100,
    0
  )
  +
  IF($I1299 = "M",
    200,
    0
  ),
  0
)</f>
        <v>#NUM!</v>
      </c>
    </row>
    <row r="1300" spans="1:19" ht="14.25" customHeight="1" x14ac:dyDescent="0.2">
      <c r="A1300" s="7" t="s">
        <v>94</v>
      </c>
      <c r="B1300" s="5">
        <f>ROW()</f>
        <v>1300</v>
      </c>
      <c r="C1300" s="6" t="b">
        <v>1</v>
      </c>
      <c r="D1300" s="7" t="e">
        <f ca="1">IF($B1300 = 1 + N("Presidente"),
    127,
    IF($B1300 = 2 + N("Vice-Presidente"),
        72,
        IF($B1300 = 3 + N("Secretária bilíngue"),
            13,
            RANDBETWEEN(5,COUNT(#REF!) + 1)
        )
    )
)</f>
        <v>#NUM!</v>
      </c>
      <c r="E1300" s="7" t="e">
        <f ca="1">VLOOKUP($D1300,#REF!,2,FALSE)</f>
        <v>#NUM!</v>
      </c>
      <c r="F1300" s="7" t="e">
        <f ca="1" xml:space="preserve">
IF($B1300 = 1,
    0,
    RANDBETWEEN(5,COUNT(#REF!) + 1)
)</f>
        <v>#NUM!</v>
      </c>
      <c r="G1300" s="7" t="e">
        <f ca="1" xml:space="preserve">
IF($B1300 = 1 + N("Presidente"),
    "de Orléans e Bragança",
    VLOOKUP($F1300,#REF!,2,FALSE) &amp; " " &amp; VLOOKUP(RANDBETWEEN(5,COUNT(#REF!) + 1),#REF!,2,FALSE)
)</f>
        <v>#NUM!</v>
      </c>
      <c r="H1300" s="7" t="s">
        <v>1396</v>
      </c>
      <c r="I1300" s="7" t="s">
        <v>5</v>
      </c>
      <c r="J1300" s="8">
        <f ca="1" xml:space="preserve">
IF($O1300 = 5 + N("CEO"),
    TODAY() - 16340,
    IF($O1300 = 8 + N("Secretary"),
        RANDBETWEEN(TODAY() - 12418.5, TODAY()-6574.5),
        IF(OR($O1300 = 7, $O1300 = 14),
            RANDBETWEEN(TODAY() - 16071, TODAY() - 8766),
            IF(OR($O1300 = 13, $O1300 = 12, $O1300 = 11),
                RANDBETWEEN(TODAY() - 27393.75, TODAY() - 12783.75),
                RANDBETWEEN(TODAY() - 27393.75, TODAY()-10957.5)
            )
        )
    )
)</f>
        <v>24303</v>
      </c>
      <c r="K1300" s="6">
        <f ca="1" xml:space="preserve">
IF(OR($O1300 = 5, $O1300 = 6) + N("Se for presidente ou vice-presidente"),
    10 + N("Doutor"),
    IF($O1300 = 7 + N("Se for diretor"),
        RANDBETWEEN(8,10) + N("Graduate school or Master’s degree or Doctorate"),
        IF($O1300 = 14 + N("If a manager"),
            RANDBETWEEN(7,9),
            IF(OR($O1300 = 13, $O1300 = 12, $O1300 = 11) + N("If coordinator or specialist or analyst"),
                RANDBETWEEN(7,8),
                7
            )
        )
    )
)</f>
        <v>8</v>
      </c>
      <c r="L1300" s="8" t="str">
        <f ca="1">VLOOKUP($K1300,Education!$A:$B,2,FALSE)</f>
        <v>Graduate school</v>
      </c>
      <c r="M1300" s="7" t="e">
        <f ca="1" xml:space="preserve">
  IF(OR($O1300 = 5, $O1300 = 6, $O1300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0" s="7" t="e">
        <f ca="1">VLOOKUP($M1300,Department!$A:$B,2,FALSE)</f>
        <v>#NUM!</v>
      </c>
      <c r="O1300" s="6">
        <f t="shared" ca="1" si="20"/>
        <v>11</v>
      </c>
      <c r="P1300" s="7" t="str">
        <f ca="1">VLOOKUP($O1300,Role!$A:$B,2,FALSE)</f>
        <v>Analyst</v>
      </c>
      <c r="Q1300" s="6">
        <f ca="1" xml:space="preserve">
IF($O1300 = 11 + N("Analyst"),
    RANDBETWEEN(5, 7) + N("Jr, Pleno, Sr"),
    ""
)</f>
        <v>7</v>
      </c>
      <c r="R1300" s="7" t="e">
        <f ca="1" xml:space="preserve">
IF($Q1300 &lt;&gt; "",
    VLOOKUP($Q1300,Level!$A:$B,2,FALSE),
    ""
)</f>
        <v>#N/A</v>
      </c>
      <c r="S1300" s="1" t="e">
        <f ca="1" xml:space="preserve">
IF($O1300 = 5 + N("Presidente"),
    27000,
    IF($O1300 = 6 + N("Vice-presidente"),
        23000,
        IF(OR($O1300 = 8, $O1300= 13, $O1300 = 12) + N("Secretária bilíngue ou coordenador ou especialista"),
            8000,
            IF($O1300 = 7 + N("Diretor"),
                15000,
                IF($O1300 = 14 + N("Gerente"),
                    12000,
                    IF($O1300 = 9 + N("Estagiário"),
                        705,
                        IF($O1300 = 10 + N("Trainee"),
                            805,
                            IF($O1300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IF($K1300 = 7,
  500,
  IF($K1300 = 8,
    1000,
    IF($K1300 = 9,
      1500,
      IF($K1300 = 10,
        2000,
        0
      )
    )
  )
)
+
N("Adicional no salário por área")
+
IF($M1300 = 14 + N("Tecnologia da Informação"),
  120,
  IF($M1300 = 16 + N("Vendas"),
    110,
    IF($M1300 = 15 + N("Jurídico"),
      100,
      IF(OR($M1300 = 8, $M1300 = 9, $M1300 = 11) + N("Recursos humanos ou comercial ou comunicação e marketing"),
        80,
        0
      )
    )
  )
)
+
N("Adicionando pegadinha")
+
IF(AND($M1300 = 16, $K1300 = 9, $O1300 = 11, $Q1300 = 5) + N("Se for de vendas, com mestrado, analista sênior"),
  IF(#REF! = 5,
    100,
    0
  )
  +
  IF($I1300 = "M",
    200,
    0
  ),
  0
)</f>
        <v>#NUM!</v>
      </c>
    </row>
    <row r="1301" spans="1:19" ht="14.25" customHeight="1" x14ac:dyDescent="0.2">
      <c r="A1301" s="7" t="s">
        <v>94</v>
      </c>
      <c r="B1301" s="5">
        <f>ROW()</f>
        <v>1301</v>
      </c>
      <c r="C1301" s="6" t="b">
        <v>1</v>
      </c>
      <c r="D1301" s="7" t="e">
        <f ca="1">IF($B1301 = 1 + N("Presidente"),
    127,
    IF($B1301 = 2 + N("Vice-Presidente"),
        72,
        IF($B1301 = 3 + N("Secretária bilíngue"),
            13,
            RANDBETWEEN(5,COUNT(#REF!) + 1)
        )
    )
)</f>
        <v>#NUM!</v>
      </c>
      <c r="E1301" s="7" t="e">
        <f ca="1">VLOOKUP($D1301,#REF!,2,FALSE)</f>
        <v>#NUM!</v>
      </c>
      <c r="F1301" s="7" t="e">
        <f ca="1" xml:space="preserve">
IF($B1301 = 1,
    0,
    RANDBETWEEN(5,COUNT(#REF!) + 1)
)</f>
        <v>#NUM!</v>
      </c>
      <c r="G1301" s="7" t="e">
        <f ca="1" xml:space="preserve">
IF($B1301 = 1 + N("Presidente"),
    "de Orléans e Bragança",
    VLOOKUP($F1301,#REF!,2,FALSE) &amp; " " &amp; VLOOKUP(RANDBETWEEN(5,COUNT(#REF!) + 1),#REF!,2,FALSE)
)</f>
        <v>#NUM!</v>
      </c>
      <c r="H1301" s="7" t="s">
        <v>1397</v>
      </c>
      <c r="I1301" s="7" t="s">
        <v>6</v>
      </c>
      <c r="J1301" s="8">
        <f ca="1" xml:space="preserve">
IF($O1301 = 5 + N("CEO"),
    TODAY() - 16340,
    IF($O1301 = 8 + N("Secretary"),
        RANDBETWEEN(TODAY() - 12418.5, TODAY()-6574.5),
        IF(OR($O1301 = 7, $O1301 = 14),
            RANDBETWEEN(TODAY() - 16071, TODAY() - 8766),
            IF(OR($O1301 = 13, $O1301 = 12, $O1301 = 11),
                RANDBETWEEN(TODAY() - 27393.75, TODAY() - 12783.75),
                RANDBETWEEN(TODAY() - 27393.75, TODAY()-10957.5)
            )
        )
    )
)</f>
        <v>27670</v>
      </c>
      <c r="K1301" s="6">
        <f ca="1" xml:space="preserve">
IF(OR($O1301 = 5, $O1301 = 6) + N("Se for presidente ou vice-presidente"),
    10 + N("Doutor"),
    IF($O1301 = 7 + N("Se for diretor"),
        RANDBETWEEN(8,10) + N("Graduate school or Master’s degree or Doctorate"),
        IF($O1301 = 14 + N("If a manager"),
            RANDBETWEEN(7,9),
            IF(OR($O1301 = 13, $O1301 = 12, $O1301 = 11) + N("If coordinator or specialist or analyst"),
                RANDBETWEEN(7,8),
                7
            )
        )
    )
)</f>
        <v>7</v>
      </c>
      <c r="L1301" s="8" t="str">
        <f ca="1">VLOOKUP($K1301,Education!$A:$B,2,FALSE)</f>
        <v>Undergraduate degree</v>
      </c>
      <c r="M1301" s="7" t="e">
        <f ca="1" xml:space="preserve">
  IF(OR($O1301 = 5, $O1301 = 6, $O1301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1" s="7" t="e">
        <f ca="1">VLOOKUP($M1301,Department!$A:$B,2,FALSE)</f>
        <v>#NUM!</v>
      </c>
      <c r="O1301" s="6">
        <f t="shared" ca="1" si="20"/>
        <v>9</v>
      </c>
      <c r="P1301" s="7" t="str">
        <f ca="1">VLOOKUP($O1301,Role!$A:$B,2,FALSE)</f>
        <v>Intern</v>
      </c>
      <c r="Q1301" s="6" t="str">
        <f ca="1" xml:space="preserve">
IF($O1301 = 11 + N("Analyst"),
    RANDBETWEEN(5, 7) + N("Jr, Pleno, Sr"),
    ""
)</f>
        <v/>
      </c>
      <c r="R1301" s="7" t="str">
        <f ca="1" xml:space="preserve">
IF($Q1301 &lt;&gt; "",
    VLOOKUP($Q1301,Level!$A:$B,2,FALSE),
    ""
)</f>
        <v/>
      </c>
      <c r="S1301" s="1" t="e">
        <f ca="1" xml:space="preserve">
IF($O1301 = 5 + N("Presidente"),
    27000,
    IF($O1301 = 6 + N("Vice-presidente"),
        23000,
        IF(OR($O1301 = 8, $O1301= 13, $O1301 = 12) + N("Secretária bilíngue ou coordenador ou especialista"),
            8000,
            IF($O1301 = 7 + N("Diretor"),
                15000,
                IF($O1301 = 14 + N("Gerente"),
                    12000,
                    IF($O1301 = 9 + N("Estagiário"),
                        705,
                        IF($O1301 = 10 + N("Trainee"),
                            805,
                            IF($O1301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IF($K1301 = 7,
  500,
  IF($K1301 = 8,
    1000,
    IF($K1301 = 9,
      1500,
      IF($K1301 = 10,
        2000,
        0
      )
    )
  )
)
+
N("Adicional no salário por área")
+
IF($M1301 = 14 + N("Tecnologia da Informação"),
  120,
  IF($M1301 = 16 + N("Vendas"),
    110,
    IF($M1301 = 15 + N("Jurídico"),
      100,
      IF(OR($M1301 = 8, $M1301 = 9, $M1301 = 11) + N("Recursos humanos ou comercial ou comunicação e marketing"),
        80,
        0
      )
    )
  )
)
+
N("Adicionando pegadinha")
+
IF(AND($M1301 = 16, $K1301 = 9, $O1301 = 11, $Q1301 = 5) + N("Se for de vendas, com mestrado, analista sênior"),
  IF(#REF! = 5,
    100,
    0
  )
  +
  IF($I1301 = "M",
    200,
    0
  ),
  0
)</f>
        <v>#NUM!</v>
      </c>
    </row>
    <row r="1302" spans="1:19" ht="14.25" customHeight="1" x14ac:dyDescent="0.2">
      <c r="A1302" s="7" t="s">
        <v>94</v>
      </c>
      <c r="B1302" s="5">
        <f>ROW()</f>
        <v>1302</v>
      </c>
      <c r="C1302" s="6" t="b">
        <v>1</v>
      </c>
      <c r="D1302" s="7" t="e">
        <f ca="1">IF($B1302 = 1 + N("Presidente"),
    127,
    IF($B1302 = 2 + N("Vice-Presidente"),
        72,
        IF($B1302 = 3 + N("Secretária bilíngue"),
            13,
            RANDBETWEEN(5,COUNT(#REF!) + 1)
        )
    )
)</f>
        <v>#NUM!</v>
      </c>
      <c r="E1302" s="7" t="e">
        <f ca="1">VLOOKUP($D1302,#REF!,2,FALSE)</f>
        <v>#NUM!</v>
      </c>
      <c r="F1302" s="7" t="e">
        <f ca="1" xml:space="preserve">
IF($B1302 = 1,
    0,
    RANDBETWEEN(5,COUNT(#REF!) + 1)
)</f>
        <v>#NUM!</v>
      </c>
      <c r="G1302" s="7" t="e">
        <f ca="1" xml:space="preserve">
IF($B1302 = 1 + N("Presidente"),
    "de Orléans e Bragança",
    VLOOKUP($F1302,#REF!,2,FALSE) &amp; " " &amp; VLOOKUP(RANDBETWEEN(5,COUNT(#REF!) + 1),#REF!,2,FALSE)
)</f>
        <v>#NUM!</v>
      </c>
      <c r="H1302" s="7" t="s">
        <v>1398</v>
      </c>
      <c r="I1302" s="7" t="s">
        <v>5</v>
      </c>
      <c r="J1302" s="8">
        <f ca="1" xml:space="preserve">
IF($O1302 = 5 + N("CEO"),
    TODAY() - 16340,
    IF($O1302 = 8 + N("Secretary"),
        RANDBETWEEN(TODAY() - 12418.5, TODAY()-6574.5),
        IF(OR($O1302 = 7, $O1302 = 14),
            RANDBETWEEN(TODAY() - 16071, TODAY() - 8766),
            IF(OR($O1302 = 13, $O1302 = 12, $O1302 = 11),
                RANDBETWEEN(TODAY() - 27393.75, TODAY() - 12783.75),
                RANDBETWEEN(TODAY() - 27393.75, TODAY()-10957.5)
            )
        )
    )
)</f>
        <v>23284</v>
      </c>
      <c r="K1302" s="6">
        <f ca="1" xml:space="preserve">
IF(OR($O1302 = 5, $O1302 = 6) + N("Se for presidente ou vice-presidente"),
    10 + N("Doutor"),
    IF($O1302 = 7 + N("Se for diretor"),
        RANDBETWEEN(8,10) + N("Graduate school or Master’s degree or Doctorate"),
        IF($O1302 = 14 + N("If a manager"),
            RANDBETWEEN(7,9),
            IF(OR($O1302 = 13, $O1302 = 12, $O1302 = 11) + N("If coordinator or specialist or analyst"),
                RANDBETWEEN(7,8),
                7
            )
        )
    )
)</f>
        <v>7</v>
      </c>
      <c r="L1302" s="8" t="str">
        <f ca="1">VLOOKUP($K1302,Education!$A:$B,2,FALSE)</f>
        <v>Undergraduate degree</v>
      </c>
      <c r="M1302" s="7" t="e">
        <f ca="1" xml:space="preserve">
  IF(OR($O1302 = 5, $O1302 = 6, $O1302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2" s="7" t="e">
        <f ca="1">VLOOKUP($M1302,Department!$A:$B,2,FALSE)</f>
        <v>#NUM!</v>
      </c>
      <c r="O1302" s="6">
        <f t="shared" ca="1" si="20"/>
        <v>11</v>
      </c>
      <c r="P1302" s="7" t="str">
        <f ca="1">VLOOKUP($O1302,Role!$A:$B,2,FALSE)</f>
        <v>Analyst</v>
      </c>
      <c r="Q1302" s="6">
        <f ca="1" xml:space="preserve">
IF($O1302 = 11 + N("Analyst"),
    RANDBETWEEN(5, 7) + N("Jr, Pleno, Sr"),
    ""
)</f>
        <v>6</v>
      </c>
      <c r="R1302" s="7" t="e">
        <f ca="1" xml:space="preserve">
IF($Q1302 &lt;&gt; "",
    VLOOKUP($Q1302,Level!$A:$B,2,FALSE),
    ""
)</f>
        <v>#N/A</v>
      </c>
      <c r="S1302" s="1" t="e">
        <f ca="1" xml:space="preserve">
IF($O1302 = 5 + N("Presidente"),
    27000,
    IF($O1302 = 6 + N("Vice-presidente"),
        23000,
        IF(OR($O1302 = 8, $O1302= 13, $O1302 = 12) + N("Secretária bilíngue ou coordenador ou especialista"),
            8000,
            IF($O1302 = 7 + N("Diretor"),
                15000,
                IF($O1302 = 14 + N("Gerente"),
                    12000,
                    IF($O1302 = 9 + N("Estagiário"),
                        705,
                        IF($O1302 = 10 + N("Trainee"),
                            805,
                            IF($O1302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IF($K1302 = 7,
  500,
  IF($K1302 = 8,
    1000,
    IF($K1302 = 9,
      1500,
      IF($K1302 = 10,
        2000,
        0
      )
    )
  )
)
+
N("Adicional no salário por área")
+
IF($M1302 = 14 + N("Tecnologia da Informação"),
  120,
  IF($M1302 = 16 + N("Vendas"),
    110,
    IF($M1302 = 15 + N("Jurídico"),
      100,
      IF(OR($M1302 = 8, $M1302 = 9, $M1302 = 11) + N("Recursos humanos ou comercial ou comunicação e marketing"),
        80,
        0
      )
    )
  )
)
+
N("Adicionando pegadinha")
+
IF(AND($M1302 = 16, $K1302 = 9, $O1302 = 11, $Q1302 = 5) + N("Se for de vendas, com mestrado, analista sênior"),
  IF(#REF! = 5,
    100,
    0
  )
  +
  IF($I1302 = "M",
    200,
    0
  ),
  0
)</f>
        <v>#NUM!</v>
      </c>
    </row>
    <row r="1303" spans="1:19" ht="14.25" customHeight="1" x14ac:dyDescent="0.2">
      <c r="A1303" s="7" t="s">
        <v>94</v>
      </c>
      <c r="B1303" s="5">
        <f>ROW()</f>
        <v>1303</v>
      </c>
      <c r="C1303" s="6" t="b">
        <v>1</v>
      </c>
      <c r="D1303" s="7" t="e">
        <f ca="1">IF($B1303 = 1 + N("Presidente"),
    127,
    IF($B1303 = 2 + N("Vice-Presidente"),
        72,
        IF($B1303 = 3 + N("Secretária bilíngue"),
            13,
            RANDBETWEEN(5,COUNT(#REF!) + 1)
        )
    )
)</f>
        <v>#NUM!</v>
      </c>
      <c r="E1303" s="7" t="e">
        <f ca="1">VLOOKUP($D1303,#REF!,2,FALSE)</f>
        <v>#NUM!</v>
      </c>
      <c r="F1303" s="7" t="e">
        <f ca="1" xml:space="preserve">
IF($B1303 = 1,
    0,
    RANDBETWEEN(5,COUNT(#REF!) + 1)
)</f>
        <v>#NUM!</v>
      </c>
      <c r="G1303" s="7" t="e">
        <f ca="1" xml:space="preserve">
IF($B1303 = 1 + N("Presidente"),
    "de Orléans e Bragança",
    VLOOKUP($F1303,#REF!,2,FALSE) &amp; " " &amp; VLOOKUP(RANDBETWEEN(5,COUNT(#REF!) + 1),#REF!,2,FALSE)
)</f>
        <v>#NUM!</v>
      </c>
      <c r="H1303" s="7" t="s">
        <v>1399</v>
      </c>
      <c r="I1303" s="7" t="s">
        <v>6</v>
      </c>
      <c r="J1303" s="8">
        <f ca="1" xml:space="preserve">
IF($O1303 = 5 + N("CEO"),
    TODAY() - 16340,
    IF($O1303 = 8 + N("Secretary"),
        RANDBETWEEN(TODAY() - 12418.5, TODAY()-6574.5),
        IF(OR($O1303 = 7, $O1303 = 14),
            RANDBETWEEN(TODAY() - 16071, TODAY() - 8766),
            IF(OR($O1303 = 13, $O1303 = 12, $O1303 = 11),
                RANDBETWEEN(TODAY() - 27393.75, TODAY() - 12783.75),
                RANDBETWEEN(TODAY() - 27393.75, TODAY()-10957.5)
            )
        )
    )
)</f>
        <v>23605</v>
      </c>
      <c r="K1303" s="6">
        <f ca="1" xml:space="preserve">
IF(OR($O1303 = 5, $O1303 = 6) + N("Se for presidente ou vice-presidente"),
    10 + N("Doutor"),
    IF($O1303 = 7 + N("Se for diretor"),
        RANDBETWEEN(8,10) + N("Graduate school or Master’s degree or Doctorate"),
        IF($O1303 = 14 + N("If a manager"),
            RANDBETWEEN(7,9),
            IF(OR($O1303 = 13, $O1303 = 12, $O1303 = 11) + N("If coordinator or specialist or analyst"),
                RANDBETWEEN(7,8),
                7
            )
        )
    )
)</f>
        <v>7</v>
      </c>
      <c r="L1303" s="8" t="str">
        <f ca="1">VLOOKUP($K1303,Education!$A:$B,2,FALSE)</f>
        <v>Undergraduate degree</v>
      </c>
      <c r="M1303" s="7" t="e">
        <f ca="1" xml:space="preserve">
  IF(OR($O1303 = 5, $O1303 = 6, $O1303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3" s="7" t="e">
        <f ca="1">VLOOKUP($M1303,Department!$A:$B,2,FALSE)</f>
        <v>#NUM!</v>
      </c>
      <c r="O1303" s="6">
        <f t="shared" ca="1" si="20"/>
        <v>9</v>
      </c>
      <c r="P1303" s="7" t="str">
        <f ca="1">VLOOKUP($O1303,Role!$A:$B,2,FALSE)</f>
        <v>Intern</v>
      </c>
      <c r="Q1303" s="6" t="str">
        <f ca="1" xml:space="preserve">
IF($O1303 = 11 + N("Analyst"),
    RANDBETWEEN(5, 7) + N("Jr, Pleno, Sr"),
    ""
)</f>
        <v/>
      </c>
      <c r="R1303" s="7" t="str">
        <f ca="1" xml:space="preserve">
IF($Q1303 &lt;&gt; "",
    VLOOKUP($Q1303,Level!$A:$B,2,FALSE),
    ""
)</f>
        <v/>
      </c>
      <c r="S1303" s="1" t="e">
        <f ca="1" xml:space="preserve">
IF($O1303 = 5 + N("Presidente"),
    27000,
    IF($O1303 = 6 + N("Vice-presidente"),
        23000,
        IF(OR($O1303 = 8, $O1303= 13, $O1303 = 12) + N("Secretária bilíngue ou coordenador ou especialista"),
            8000,
            IF($O1303 = 7 + N("Diretor"),
                15000,
                IF($O1303 = 14 + N("Gerente"),
                    12000,
                    IF($O1303 = 9 + N("Estagiário"),
                        705,
                        IF($O1303 = 10 + N("Trainee"),
                            805,
                            IF($O1303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IF($K1303 = 7,
  500,
  IF($K1303 = 8,
    1000,
    IF($K1303 = 9,
      1500,
      IF($K1303 = 10,
        2000,
        0
      )
    )
  )
)
+
N("Adicional no salário por área")
+
IF($M1303 = 14 + N("Tecnologia da Informação"),
  120,
  IF($M1303 = 16 + N("Vendas"),
    110,
    IF($M1303 = 15 + N("Jurídico"),
      100,
      IF(OR($M1303 = 8, $M1303 = 9, $M1303 = 11) + N("Recursos humanos ou comercial ou comunicação e marketing"),
        80,
        0
      )
    )
  )
)
+
N("Adicionando pegadinha")
+
IF(AND($M1303 = 16, $K1303 = 9, $O1303 = 11, $Q1303 = 5) + N("Se for de vendas, com mestrado, analista sênior"),
  IF(#REF! = 5,
    100,
    0
  )
  +
  IF($I1303 = "M",
    200,
    0
  ),
  0
)</f>
        <v>#NUM!</v>
      </c>
    </row>
    <row r="1304" spans="1:19" ht="14.25" customHeight="1" x14ac:dyDescent="0.2">
      <c r="A1304" s="7" t="s">
        <v>94</v>
      </c>
      <c r="B1304" s="5">
        <f>ROW()</f>
        <v>1304</v>
      </c>
      <c r="C1304" s="6" t="b">
        <v>1</v>
      </c>
      <c r="D1304" s="7" t="e">
        <f ca="1">IF($B1304 = 1 + N("Presidente"),
    127,
    IF($B1304 = 2 + N("Vice-Presidente"),
        72,
        IF($B1304 = 3 + N("Secretária bilíngue"),
            13,
            RANDBETWEEN(5,COUNT(#REF!) + 1)
        )
    )
)</f>
        <v>#NUM!</v>
      </c>
      <c r="E1304" s="7" t="e">
        <f ca="1">VLOOKUP($D1304,#REF!,2,FALSE)</f>
        <v>#NUM!</v>
      </c>
      <c r="F1304" s="7" t="e">
        <f ca="1" xml:space="preserve">
IF($B1304 = 1,
    0,
    RANDBETWEEN(5,COUNT(#REF!) + 1)
)</f>
        <v>#NUM!</v>
      </c>
      <c r="G1304" s="7" t="e">
        <f ca="1" xml:space="preserve">
IF($B1304 = 1 + N("Presidente"),
    "de Orléans e Bragança",
    VLOOKUP($F1304,#REF!,2,FALSE) &amp; " " &amp; VLOOKUP(RANDBETWEEN(5,COUNT(#REF!) + 1),#REF!,2,FALSE)
)</f>
        <v>#NUM!</v>
      </c>
      <c r="H1304" s="7" t="s">
        <v>1400</v>
      </c>
      <c r="I1304" s="7" t="s">
        <v>5</v>
      </c>
      <c r="J1304" s="8">
        <f ca="1" xml:space="preserve">
IF($O1304 = 5 + N("CEO"),
    TODAY() - 16340,
    IF($O1304 = 8 + N("Secretary"),
        RANDBETWEEN(TODAY() - 12418.5, TODAY()-6574.5),
        IF(OR($O1304 = 7, $O1304 = 14),
            RANDBETWEEN(TODAY() - 16071, TODAY() - 8766),
            IF(OR($O1304 = 13, $O1304 = 12, $O1304 = 11),
                RANDBETWEEN(TODAY() - 27393.75, TODAY() - 12783.75),
                RANDBETWEEN(TODAY() - 27393.75, TODAY()-10957.5)
            )
        )
    )
)</f>
        <v>20050</v>
      </c>
      <c r="K1304" s="6">
        <f ca="1" xml:space="preserve">
IF(OR($O1304 = 5, $O1304 = 6) + N("Se for presidente ou vice-presidente"),
    10 + N("Doutor"),
    IF($O1304 = 7 + N("Se for diretor"),
        RANDBETWEEN(8,10) + N("Graduate school or Master’s degree or Doctorate"),
        IF($O1304 = 14 + N("If a manager"),
            RANDBETWEEN(7,9),
            IF(OR($O1304 = 13, $O1304 = 12, $O1304 = 11) + N("If coordinator or specialist or analyst"),
                RANDBETWEEN(7,8),
                7
            )
        )
    )
)</f>
        <v>7</v>
      </c>
      <c r="L1304" s="8" t="str">
        <f ca="1">VLOOKUP($K1304,Education!$A:$B,2,FALSE)</f>
        <v>Undergraduate degree</v>
      </c>
      <c r="M1304" s="7" t="e">
        <f ca="1" xml:space="preserve">
  IF(OR($O1304 = 5, $O1304 = 6, $O1304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4" s="7" t="e">
        <f ca="1">VLOOKUP($M1304,Department!$A:$B,2,FALSE)</f>
        <v>#NUM!</v>
      </c>
      <c r="O1304" s="6">
        <f t="shared" ca="1" si="20"/>
        <v>11</v>
      </c>
      <c r="P1304" s="7" t="str">
        <f ca="1">VLOOKUP($O1304,Role!$A:$B,2,FALSE)</f>
        <v>Analyst</v>
      </c>
      <c r="Q1304" s="6">
        <f ca="1" xml:space="preserve">
IF($O1304 = 11 + N("Analyst"),
    RANDBETWEEN(5, 7) + N("Jr, Pleno, Sr"),
    ""
)</f>
        <v>7</v>
      </c>
      <c r="R1304" s="7" t="e">
        <f ca="1" xml:space="preserve">
IF($Q1304 &lt;&gt; "",
    VLOOKUP($Q1304,Level!$A:$B,2,FALSE),
    ""
)</f>
        <v>#N/A</v>
      </c>
      <c r="S1304" s="1" t="e">
        <f ca="1" xml:space="preserve">
IF($O1304 = 5 + N("Presidente"),
    27000,
    IF($O1304 = 6 + N("Vice-presidente"),
        23000,
        IF(OR($O1304 = 8, $O1304= 13, $O1304 = 12) + N("Secretária bilíngue ou coordenador ou especialista"),
            8000,
            IF($O1304 = 7 + N("Diretor"),
                15000,
                IF($O1304 = 14 + N("Gerente"),
                    12000,
                    IF($O1304 = 9 + N("Estagiário"),
                        705,
                        IF($O1304 = 10 + N("Trainee"),
                            805,
                            IF($O1304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IF($K1304 = 7,
  500,
  IF($K1304 = 8,
    1000,
    IF($K1304 = 9,
      1500,
      IF($K1304 = 10,
        2000,
        0
      )
    )
  )
)
+
N("Adicional no salário por área")
+
IF($M1304 = 14 + N("Tecnologia da Informação"),
  120,
  IF($M1304 = 16 + N("Vendas"),
    110,
    IF($M1304 = 15 + N("Jurídico"),
      100,
      IF(OR($M1304 = 8, $M1304 = 9, $M1304 = 11) + N("Recursos humanos ou comercial ou comunicação e marketing"),
        80,
        0
      )
    )
  )
)
+
N("Adicionando pegadinha")
+
IF(AND($M1304 = 16, $K1304 = 9, $O1304 = 11, $Q1304 = 5) + N("Se for de vendas, com mestrado, analista sênior"),
  IF(#REF! = 5,
    100,
    0
  )
  +
  IF($I1304 = "M",
    200,
    0
  ),
  0
)</f>
        <v>#NUM!</v>
      </c>
    </row>
    <row r="1305" spans="1:19" ht="14.25" customHeight="1" x14ac:dyDescent="0.2">
      <c r="A1305" s="7" t="s">
        <v>94</v>
      </c>
      <c r="B1305" s="5">
        <f>ROW()</f>
        <v>1305</v>
      </c>
      <c r="C1305" s="6" t="b">
        <v>1</v>
      </c>
      <c r="D1305" s="7" t="e">
        <f ca="1">IF($B1305 = 1 + N("Presidente"),
    127,
    IF($B1305 = 2 + N("Vice-Presidente"),
        72,
        IF($B1305 = 3 + N("Secretária bilíngue"),
            13,
            RANDBETWEEN(5,COUNT(#REF!) + 1)
        )
    )
)</f>
        <v>#NUM!</v>
      </c>
      <c r="E1305" s="7" t="e">
        <f ca="1">VLOOKUP($D1305,#REF!,2,FALSE)</f>
        <v>#NUM!</v>
      </c>
      <c r="F1305" s="7" t="e">
        <f ca="1" xml:space="preserve">
IF($B1305 = 1,
    0,
    RANDBETWEEN(5,COUNT(#REF!) + 1)
)</f>
        <v>#NUM!</v>
      </c>
      <c r="G1305" s="7" t="e">
        <f ca="1" xml:space="preserve">
IF($B1305 = 1 + N("Presidente"),
    "de Orléans e Bragança",
    VLOOKUP($F1305,#REF!,2,FALSE) &amp; " " &amp; VLOOKUP(RANDBETWEEN(5,COUNT(#REF!) + 1),#REF!,2,FALSE)
)</f>
        <v>#NUM!</v>
      </c>
      <c r="H1305" s="7" t="s">
        <v>1401</v>
      </c>
      <c r="I1305" s="7" t="s">
        <v>5</v>
      </c>
      <c r="J1305" s="8">
        <f ca="1" xml:space="preserve">
IF($O1305 = 5 + N("CEO"),
    TODAY() - 16340,
    IF($O1305 = 8 + N("Secretary"),
        RANDBETWEEN(TODAY() - 12418.5, TODAY()-6574.5),
        IF(OR($O1305 = 7, $O1305 = 14),
            RANDBETWEEN(TODAY() - 16071, TODAY() - 8766),
            IF(OR($O1305 = 13, $O1305 = 12, $O1305 = 11),
                RANDBETWEEN(TODAY() - 27393.75, TODAY() - 12783.75),
                RANDBETWEEN(TODAY() - 27393.75, TODAY()-10957.5)
            )
        )
    )
)</f>
        <v>26119</v>
      </c>
      <c r="K1305" s="6">
        <f ca="1" xml:space="preserve">
IF(OR($O1305 = 5, $O1305 = 6) + N("Se for presidente ou vice-presidente"),
    10 + N("Doutor"),
    IF($O1305 = 7 + N("Se for diretor"),
        RANDBETWEEN(8,10) + N("Graduate school or Master’s degree or Doctorate"),
        IF($O1305 = 14 + N("If a manager"),
            RANDBETWEEN(7,9),
            IF(OR($O1305 = 13, $O1305 = 12, $O1305 = 11) + N("If coordinator or specialist or analyst"),
                RANDBETWEEN(7,8),
                7
            )
        )
    )
)</f>
        <v>7</v>
      </c>
      <c r="L1305" s="8" t="str">
        <f ca="1">VLOOKUP($K1305,Education!$A:$B,2,FALSE)</f>
        <v>Undergraduate degree</v>
      </c>
      <c r="M1305" s="7" t="e">
        <f ca="1" xml:space="preserve">
  IF(OR($O1305 = 5, $O1305 = 6, $O1305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5" s="7" t="e">
        <f ca="1">VLOOKUP($M1305,Department!$A:$B,2,FALSE)</f>
        <v>#NUM!</v>
      </c>
      <c r="O1305" s="6">
        <f t="shared" ca="1" si="20"/>
        <v>10</v>
      </c>
      <c r="P1305" s="7" t="str">
        <f ca="1">VLOOKUP($O1305,Role!$A:$B,2,FALSE)</f>
        <v>Trainee</v>
      </c>
      <c r="Q1305" s="6" t="str">
        <f ca="1" xml:space="preserve">
IF($O1305 = 11 + N("Analyst"),
    RANDBETWEEN(5, 7) + N("Jr, Pleno, Sr"),
    ""
)</f>
        <v/>
      </c>
      <c r="R1305" s="7" t="str">
        <f ca="1" xml:space="preserve">
IF($Q1305 &lt;&gt; "",
    VLOOKUP($Q1305,Level!$A:$B,2,FALSE),
    ""
)</f>
        <v/>
      </c>
      <c r="S1305" s="1" t="e">
        <f ca="1" xml:space="preserve">
IF($O1305 = 5 + N("Presidente"),
    27000,
    IF($O1305 = 6 + N("Vice-presidente"),
        23000,
        IF(OR($O1305 = 8, $O1305= 13, $O1305 = 12) + N("Secretária bilíngue ou coordenador ou especialista"),
            8000,
            IF($O1305 = 7 + N("Diretor"),
                15000,
                IF($O1305 = 14 + N("Gerente"),
                    12000,
                    IF($O1305 = 9 + N("Estagiário"),
                        705,
                        IF($O1305 = 10 + N("Trainee"),
                            805,
                            IF($O1305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IF($K1305 = 7,
  500,
  IF($K1305 = 8,
    1000,
    IF($K1305 = 9,
      1500,
      IF($K1305 = 10,
        2000,
        0
      )
    )
  )
)
+
N("Adicional no salário por área")
+
IF($M1305 = 14 + N("Tecnologia da Informação"),
  120,
  IF($M1305 = 16 + N("Vendas"),
    110,
    IF($M1305 = 15 + N("Jurídico"),
      100,
      IF(OR($M1305 = 8, $M1305 = 9, $M1305 = 11) + N("Recursos humanos ou comercial ou comunicação e marketing"),
        80,
        0
      )
    )
  )
)
+
N("Adicionando pegadinha")
+
IF(AND($M1305 = 16, $K1305 = 9, $O1305 = 11, $Q1305 = 5) + N("Se for de vendas, com mestrado, analista sênior"),
  IF(#REF! = 5,
    100,
    0
  )
  +
  IF($I1305 = "M",
    200,
    0
  ),
  0
)</f>
        <v>#NUM!</v>
      </c>
    </row>
    <row r="1306" spans="1:19" ht="14.25" customHeight="1" x14ac:dyDescent="0.2">
      <c r="A1306" s="7" t="s">
        <v>94</v>
      </c>
      <c r="B1306" s="5">
        <f>ROW()</f>
        <v>1306</v>
      </c>
      <c r="C1306" s="6" t="b">
        <v>1</v>
      </c>
      <c r="D1306" s="7" t="e">
        <f ca="1">IF($B1306 = 1 + N("Presidente"),
    127,
    IF($B1306 = 2 + N("Vice-Presidente"),
        72,
        IF($B1306 = 3 + N("Secretária bilíngue"),
            13,
            RANDBETWEEN(5,COUNT(#REF!) + 1)
        )
    )
)</f>
        <v>#NUM!</v>
      </c>
      <c r="E1306" s="7" t="e">
        <f ca="1">VLOOKUP($D1306,#REF!,2,FALSE)</f>
        <v>#NUM!</v>
      </c>
      <c r="F1306" s="7" t="e">
        <f ca="1" xml:space="preserve">
IF($B1306 = 1,
    0,
    RANDBETWEEN(5,COUNT(#REF!) + 1)
)</f>
        <v>#NUM!</v>
      </c>
      <c r="G1306" s="7" t="e">
        <f ca="1" xml:space="preserve">
IF($B1306 = 1 + N("Presidente"),
    "de Orléans e Bragança",
    VLOOKUP($F1306,#REF!,2,FALSE) &amp; " " &amp; VLOOKUP(RANDBETWEEN(5,COUNT(#REF!) + 1),#REF!,2,FALSE)
)</f>
        <v>#NUM!</v>
      </c>
      <c r="H1306" s="7" t="s">
        <v>1402</v>
      </c>
      <c r="I1306" s="7" t="s">
        <v>6</v>
      </c>
      <c r="J1306" s="8">
        <f ca="1" xml:space="preserve">
IF($O1306 = 5 + N("CEO"),
    TODAY() - 16340,
    IF($O1306 = 8 + N("Secretary"),
        RANDBETWEEN(TODAY() - 12418.5, TODAY()-6574.5),
        IF(OR($O1306 = 7, $O1306 = 14),
            RANDBETWEEN(TODAY() - 16071, TODAY() - 8766),
            IF(OR($O1306 = 13, $O1306 = 12, $O1306 = 11),
                RANDBETWEEN(TODAY() - 27393.75, TODAY() - 12783.75),
                RANDBETWEEN(TODAY() - 27393.75, TODAY()-10957.5)
            )
        )
    )
)</f>
        <v>30347</v>
      </c>
      <c r="K1306" s="6">
        <f ca="1" xml:space="preserve">
IF(OR($O1306 = 5, $O1306 = 6) + N("Se for presidente ou vice-presidente"),
    10 + N("Doutor"),
    IF($O1306 = 7 + N("Se for diretor"),
        RANDBETWEEN(8,10) + N("Graduate school or Master’s degree or Doctorate"),
        IF($O1306 = 14 + N("If a manager"),
            RANDBETWEEN(7,9),
            IF(OR($O1306 = 13, $O1306 = 12, $O1306 = 11) + N("If coordinator or specialist or analyst"),
                RANDBETWEEN(7,8),
                7
            )
        )
    )
)</f>
        <v>8</v>
      </c>
      <c r="L1306" s="8" t="str">
        <f ca="1">VLOOKUP($K1306,Education!$A:$B,2,FALSE)</f>
        <v>Graduate school</v>
      </c>
      <c r="M1306" s="7" t="e">
        <f ca="1" xml:space="preserve">
  IF(OR($O1306 = 5, $O1306 = 6, $O1306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6" s="7" t="e">
        <f ca="1">VLOOKUP($M1306,Department!$A:$B,2,FALSE)</f>
        <v>#NUM!</v>
      </c>
      <c r="O1306" s="6">
        <f t="shared" ca="1" si="20"/>
        <v>11</v>
      </c>
      <c r="P1306" s="7" t="str">
        <f ca="1">VLOOKUP($O1306,Role!$A:$B,2,FALSE)</f>
        <v>Analyst</v>
      </c>
      <c r="Q1306" s="6">
        <f ca="1" xml:space="preserve">
IF($O1306 = 11 + N("Analyst"),
    RANDBETWEEN(5, 7) + N("Jr, Pleno, Sr"),
    ""
)</f>
        <v>6</v>
      </c>
      <c r="R1306" s="7" t="e">
        <f ca="1" xml:space="preserve">
IF($Q1306 &lt;&gt; "",
    VLOOKUP($Q1306,Level!$A:$B,2,FALSE),
    ""
)</f>
        <v>#N/A</v>
      </c>
      <c r="S1306" s="1" t="e">
        <f ca="1" xml:space="preserve">
IF($O1306 = 5 + N("Presidente"),
    27000,
    IF($O1306 = 6 + N("Vice-presidente"),
        23000,
        IF(OR($O1306 = 8, $O1306= 13, $O1306 = 12) + N("Secretária bilíngue ou coordenador ou especialista"),
            8000,
            IF($O1306 = 7 + N("Diretor"),
                15000,
                IF($O1306 = 14 + N("Gerente"),
                    12000,
                    IF($O1306 = 9 + N("Estagiário"),
                        705,
                        IF($O1306 = 10 + N("Trainee"),
                            805,
                            IF($O1306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IF($K1306 = 7,
  500,
  IF($K1306 = 8,
    1000,
    IF($K1306 = 9,
      1500,
      IF($K1306 = 10,
        2000,
        0
      )
    )
  )
)
+
N("Adicional no salário por área")
+
IF($M1306 = 14 + N("Tecnologia da Informação"),
  120,
  IF($M1306 = 16 + N("Vendas"),
    110,
    IF($M1306 = 15 + N("Jurídico"),
      100,
      IF(OR($M1306 = 8, $M1306 = 9, $M1306 = 11) + N("Recursos humanos ou comercial ou comunicação e marketing"),
        80,
        0
      )
    )
  )
)
+
N("Adicionando pegadinha")
+
IF(AND($M1306 = 16, $K1306 = 9, $O1306 = 11, $Q1306 = 5) + N("Se for de vendas, com mestrado, analista sênior"),
  IF(#REF! = 5,
    100,
    0
  )
  +
  IF($I1306 = "M",
    200,
    0
  ),
  0
)</f>
        <v>#NUM!</v>
      </c>
    </row>
    <row r="1307" spans="1:19" ht="14.25" customHeight="1" x14ac:dyDescent="0.2">
      <c r="A1307" s="7" t="s">
        <v>94</v>
      </c>
      <c r="B1307" s="5">
        <f>ROW()</f>
        <v>1307</v>
      </c>
      <c r="C1307" s="6" t="b">
        <v>1</v>
      </c>
      <c r="D1307" s="7" t="e">
        <f ca="1">IF($B1307 = 1 + N("Presidente"),
    127,
    IF($B1307 = 2 + N("Vice-Presidente"),
        72,
        IF($B1307 = 3 + N("Secretária bilíngue"),
            13,
            RANDBETWEEN(5,COUNT(#REF!) + 1)
        )
    )
)</f>
        <v>#NUM!</v>
      </c>
      <c r="E1307" s="7" t="e">
        <f ca="1">VLOOKUP($D1307,#REF!,2,FALSE)</f>
        <v>#NUM!</v>
      </c>
      <c r="F1307" s="7" t="e">
        <f ca="1" xml:space="preserve">
IF($B1307 = 1,
    0,
    RANDBETWEEN(5,COUNT(#REF!) + 1)
)</f>
        <v>#NUM!</v>
      </c>
      <c r="G1307" s="7" t="e">
        <f ca="1" xml:space="preserve">
IF($B1307 = 1 + N("Presidente"),
    "de Orléans e Bragança",
    VLOOKUP($F1307,#REF!,2,FALSE) &amp; " " &amp; VLOOKUP(RANDBETWEEN(5,COUNT(#REF!) + 1),#REF!,2,FALSE)
)</f>
        <v>#NUM!</v>
      </c>
      <c r="H1307" s="7" t="s">
        <v>1403</v>
      </c>
      <c r="I1307" s="7" t="s">
        <v>6</v>
      </c>
      <c r="J1307" s="8">
        <f ca="1" xml:space="preserve">
IF($O1307 = 5 + N("CEO"),
    TODAY() - 16340,
    IF($O1307 = 8 + N("Secretary"),
        RANDBETWEEN(TODAY() - 12418.5, TODAY()-6574.5),
        IF(OR($O1307 = 7, $O1307 = 14),
            RANDBETWEEN(TODAY() - 16071, TODAY() - 8766),
            IF(OR($O1307 = 13, $O1307 = 12, $O1307 = 11),
                RANDBETWEEN(TODAY() - 27393.75, TODAY() - 12783.75),
                RANDBETWEEN(TODAY() - 27393.75, TODAY()-10957.5)
            )
        )
    )
)</f>
        <v>30850</v>
      </c>
      <c r="K1307" s="6">
        <f ca="1" xml:space="preserve">
IF(OR($O1307 = 5, $O1307 = 6) + N("Se for presidente ou vice-presidente"),
    10 + N("Doutor"),
    IF($O1307 = 7 + N("Se for diretor"),
        RANDBETWEEN(8,10) + N("Graduate school or Master’s degree or Doctorate"),
        IF($O1307 = 14 + N("If a manager"),
            RANDBETWEEN(7,9),
            IF(OR($O1307 = 13, $O1307 = 12, $O1307 = 11) + N("If coordinator or specialist or analyst"),
                RANDBETWEEN(7,8),
                7
            )
        )
    )
)</f>
        <v>7</v>
      </c>
      <c r="L1307" s="8" t="str">
        <f ca="1">VLOOKUP($K1307,Education!$A:$B,2,FALSE)</f>
        <v>Undergraduate degree</v>
      </c>
      <c r="M1307" s="7" t="e">
        <f ca="1" xml:space="preserve">
  IF(OR($O1307 = 5, $O1307 = 6, $O1307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7" s="7" t="e">
        <f ca="1">VLOOKUP($M1307,Department!$A:$B,2,FALSE)</f>
        <v>#NUM!</v>
      </c>
      <c r="O1307" s="6">
        <f t="shared" ca="1" si="20"/>
        <v>9</v>
      </c>
      <c r="P1307" s="7" t="str">
        <f ca="1">VLOOKUP($O1307,Role!$A:$B,2,FALSE)</f>
        <v>Intern</v>
      </c>
      <c r="Q1307" s="6" t="str">
        <f ca="1" xml:space="preserve">
IF($O1307 = 11 + N("Analyst"),
    RANDBETWEEN(5, 7) + N("Jr, Pleno, Sr"),
    ""
)</f>
        <v/>
      </c>
      <c r="R1307" s="7" t="str">
        <f ca="1" xml:space="preserve">
IF($Q1307 &lt;&gt; "",
    VLOOKUP($Q1307,Level!$A:$B,2,FALSE),
    ""
)</f>
        <v/>
      </c>
      <c r="S1307" s="1" t="e">
        <f ca="1" xml:space="preserve">
IF($O1307 = 5 + N("Presidente"),
    27000,
    IF($O1307 = 6 + N("Vice-presidente"),
        23000,
        IF(OR($O1307 = 8, $O1307= 13, $O1307 = 12) + N("Secretária bilíngue ou coordenador ou especialista"),
            8000,
            IF($O1307 = 7 + N("Diretor"),
                15000,
                IF($O1307 = 14 + N("Gerente"),
                    12000,
                    IF($O1307 = 9 + N("Estagiário"),
                        705,
                        IF($O1307 = 10 + N("Trainee"),
                            805,
                            IF($O1307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IF($K1307 = 7,
  500,
  IF($K1307 = 8,
    1000,
    IF($K1307 = 9,
      1500,
      IF($K1307 = 10,
        2000,
        0
      )
    )
  )
)
+
N("Adicional no salário por área")
+
IF($M1307 = 14 + N("Tecnologia da Informação"),
  120,
  IF($M1307 = 16 + N("Vendas"),
    110,
    IF($M1307 = 15 + N("Jurídico"),
      100,
      IF(OR($M1307 = 8, $M1307 = 9, $M1307 = 11) + N("Recursos humanos ou comercial ou comunicação e marketing"),
        80,
        0
      )
    )
  )
)
+
N("Adicionando pegadinha")
+
IF(AND($M1307 = 16, $K1307 = 9, $O1307 = 11, $Q1307 = 5) + N("Se for de vendas, com mestrado, analista sênior"),
  IF(#REF! = 5,
    100,
    0
  )
  +
  IF($I1307 = "M",
    200,
    0
  ),
  0
)</f>
        <v>#NUM!</v>
      </c>
    </row>
    <row r="1308" spans="1:19" ht="14.25" customHeight="1" x14ac:dyDescent="0.2">
      <c r="A1308" s="7" t="s">
        <v>94</v>
      </c>
      <c r="B1308" s="5">
        <f>ROW()</f>
        <v>1308</v>
      </c>
      <c r="C1308" s="6" t="b">
        <v>1</v>
      </c>
      <c r="D1308" s="7" t="e">
        <f ca="1">IF($B1308 = 1 + N("Presidente"),
    127,
    IF($B1308 = 2 + N("Vice-Presidente"),
        72,
        IF($B1308 = 3 + N("Secretária bilíngue"),
            13,
            RANDBETWEEN(5,COUNT(#REF!) + 1)
        )
    )
)</f>
        <v>#NUM!</v>
      </c>
      <c r="E1308" s="7" t="e">
        <f ca="1">VLOOKUP($D1308,#REF!,2,FALSE)</f>
        <v>#NUM!</v>
      </c>
      <c r="F1308" s="7" t="e">
        <f ca="1" xml:space="preserve">
IF($B1308 = 1,
    0,
    RANDBETWEEN(5,COUNT(#REF!) + 1)
)</f>
        <v>#NUM!</v>
      </c>
      <c r="G1308" s="7" t="e">
        <f ca="1" xml:space="preserve">
IF($B1308 = 1 + N("Presidente"),
    "de Orléans e Bragança",
    VLOOKUP($F1308,#REF!,2,FALSE) &amp; " " &amp; VLOOKUP(RANDBETWEEN(5,COUNT(#REF!) + 1),#REF!,2,FALSE)
)</f>
        <v>#NUM!</v>
      </c>
      <c r="H1308" s="7" t="s">
        <v>1404</v>
      </c>
      <c r="I1308" s="7" t="s">
        <v>6</v>
      </c>
      <c r="J1308" s="8">
        <f ca="1" xml:space="preserve">
IF($O1308 = 5 + N("CEO"),
    TODAY() - 16340,
    IF($O1308 = 8 + N("Secretary"),
        RANDBETWEEN(TODAY() - 12418.5, TODAY()-6574.5),
        IF(OR($O1308 = 7, $O1308 = 14),
            RANDBETWEEN(TODAY() - 16071, TODAY() - 8766),
            IF(OR($O1308 = 13, $O1308 = 12, $O1308 = 11),
                RANDBETWEEN(TODAY() - 27393.75, TODAY() - 12783.75),
                RANDBETWEEN(TODAY() - 27393.75, TODAY()-10957.5)
            )
        )
    )
)</f>
        <v>27137</v>
      </c>
      <c r="K1308" s="6">
        <f ca="1" xml:space="preserve">
IF(OR($O1308 = 5, $O1308 = 6) + N("Se for presidente ou vice-presidente"),
    10 + N("Doutor"),
    IF($O1308 = 7 + N("Se for diretor"),
        RANDBETWEEN(8,10) + N("Graduate school or Master’s degree or Doctorate"),
        IF($O1308 = 14 + N("If a manager"),
            RANDBETWEEN(7,9),
            IF(OR($O1308 = 13, $O1308 = 12, $O1308 = 11) + N("If coordinator or specialist or analyst"),
                RANDBETWEEN(7,8),
                7
            )
        )
    )
)</f>
        <v>8</v>
      </c>
      <c r="L1308" s="8" t="str">
        <f ca="1">VLOOKUP($K1308,Education!$A:$B,2,FALSE)</f>
        <v>Graduate school</v>
      </c>
      <c r="M1308" s="7" t="e">
        <f ca="1" xml:space="preserve">
  IF(OR($O1308 = 5, $O1308 = 6, $O1308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8" s="7" t="e">
        <f ca="1">VLOOKUP($M1308,Department!$A:$B,2,FALSE)</f>
        <v>#NUM!</v>
      </c>
      <c r="O1308" s="6">
        <f t="shared" ca="1" si="20"/>
        <v>11</v>
      </c>
      <c r="P1308" s="7" t="str">
        <f ca="1">VLOOKUP($O1308,Role!$A:$B,2,FALSE)</f>
        <v>Analyst</v>
      </c>
      <c r="Q1308" s="6">
        <f ca="1" xml:space="preserve">
IF($O1308 = 11 + N("Analyst"),
    RANDBETWEEN(5, 7) + N("Jr, Pleno, Sr"),
    ""
)</f>
        <v>7</v>
      </c>
      <c r="R1308" s="7" t="e">
        <f ca="1" xml:space="preserve">
IF($Q1308 &lt;&gt; "",
    VLOOKUP($Q1308,Level!$A:$B,2,FALSE),
    ""
)</f>
        <v>#N/A</v>
      </c>
      <c r="S1308" s="1" t="e">
        <f ca="1" xml:space="preserve">
IF($O1308 = 5 + N("Presidente"),
    27000,
    IF($O1308 = 6 + N("Vice-presidente"),
        23000,
        IF(OR($O1308 = 8, $O1308= 13, $O1308 = 12) + N("Secretária bilíngue ou coordenador ou especialista"),
            8000,
            IF($O1308 = 7 + N("Diretor"),
                15000,
                IF($O1308 = 14 + N("Gerente"),
                    12000,
                    IF($O1308 = 9 + N("Estagiário"),
                        705,
                        IF($O1308 = 10 + N("Trainee"),
                            805,
                            IF($O1308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IF($K1308 = 7,
  500,
  IF($K1308 = 8,
    1000,
    IF($K1308 = 9,
      1500,
      IF($K1308 = 10,
        2000,
        0
      )
    )
  )
)
+
N("Adicional no salário por área")
+
IF($M1308 = 14 + N("Tecnologia da Informação"),
  120,
  IF($M1308 = 16 + N("Vendas"),
    110,
    IF($M1308 = 15 + N("Jurídico"),
      100,
      IF(OR($M1308 = 8, $M1308 = 9, $M1308 = 11) + N("Recursos humanos ou comercial ou comunicação e marketing"),
        80,
        0
      )
    )
  )
)
+
N("Adicionando pegadinha")
+
IF(AND($M1308 = 16, $K1308 = 9, $O1308 = 11, $Q1308 = 5) + N("Se for de vendas, com mestrado, analista sênior"),
  IF(#REF! = 5,
    100,
    0
  )
  +
  IF($I1308 = "M",
    200,
    0
  ),
  0
)</f>
        <v>#NUM!</v>
      </c>
    </row>
    <row r="1309" spans="1:19" ht="14.25" customHeight="1" x14ac:dyDescent="0.2">
      <c r="A1309" s="7" t="s">
        <v>94</v>
      </c>
      <c r="B1309" s="5">
        <f>ROW()</f>
        <v>1309</v>
      </c>
      <c r="C1309" s="6" t="b">
        <v>1</v>
      </c>
      <c r="D1309" s="7" t="e">
        <f ca="1">IF($B1309 = 1 + N("Presidente"),
    127,
    IF($B1309 = 2 + N("Vice-Presidente"),
        72,
        IF($B1309 = 3 + N("Secretária bilíngue"),
            13,
            RANDBETWEEN(5,COUNT(#REF!) + 1)
        )
    )
)</f>
        <v>#NUM!</v>
      </c>
      <c r="E1309" s="7" t="e">
        <f ca="1">VLOOKUP($D1309,#REF!,2,FALSE)</f>
        <v>#NUM!</v>
      </c>
      <c r="F1309" s="7" t="e">
        <f ca="1" xml:space="preserve">
IF($B1309 = 1,
    0,
    RANDBETWEEN(5,COUNT(#REF!) + 1)
)</f>
        <v>#NUM!</v>
      </c>
      <c r="G1309" s="7" t="e">
        <f ca="1" xml:space="preserve">
IF($B1309 = 1 + N("Presidente"),
    "de Orléans e Bragança",
    VLOOKUP($F1309,#REF!,2,FALSE) &amp; " " &amp; VLOOKUP(RANDBETWEEN(5,COUNT(#REF!) + 1),#REF!,2,FALSE)
)</f>
        <v>#NUM!</v>
      </c>
      <c r="H1309" s="7" t="s">
        <v>1405</v>
      </c>
      <c r="I1309" s="7" t="s">
        <v>6</v>
      </c>
      <c r="J1309" s="8">
        <f ca="1" xml:space="preserve">
IF($O1309 = 5 + N("CEO"),
    TODAY() - 16340,
    IF($O1309 = 8 + N("Secretary"),
        RANDBETWEEN(TODAY() - 12418.5, TODAY()-6574.5),
        IF(OR($O1309 = 7, $O1309 = 14),
            RANDBETWEEN(TODAY() - 16071, TODAY() - 8766),
            IF(OR($O1309 = 13, $O1309 = 12, $O1309 = 11),
                RANDBETWEEN(TODAY() - 27393.75, TODAY() - 12783.75),
                RANDBETWEEN(TODAY() - 27393.75, TODAY()-10957.5)
            )
        )
    )
)</f>
        <v>28805</v>
      </c>
      <c r="K1309" s="6">
        <f ca="1" xml:space="preserve">
IF(OR($O1309 = 5, $O1309 = 6) + N("Se for presidente ou vice-presidente"),
    10 + N("Doutor"),
    IF($O1309 = 7 + N("Se for diretor"),
        RANDBETWEEN(8,10) + N("Graduate school or Master’s degree or Doctorate"),
        IF($O1309 = 14 + N("If a manager"),
            RANDBETWEEN(7,9),
            IF(OR($O1309 = 13, $O1309 = 12, $O1309 = 11) + N("If coordinator or specialist or analyst"),
                RANDBETWEEN(7,8),
                7
            )
        )
    )
)</f>
        <v>7</v>
      </c>
      <c r="L1309" s="8" t="str">
        <f ca="1">VLOOKUP($K1309,Education!$A:$B,2,FALSE)</f>
        <v>Undergraduate degree</v>
      </c>
      <c r="M1309" s="7" t="e">
        <f ca="1" xml:space="preserve">
  IF(OR($O1309 = 5, $O1309 = 6, $O1309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09" s="7" t="e">
        <f ca="1">VLOOKUP($M1309,Department!$A:$B,2,FALSE)</f>
        <v>#NUM!</v>
      </c>
      <c r="O1309" s="6">
        <f t="shared" ca="1" si="20"/>
        <v>9</v>
      </c>
      <c r="P1309" s="7" t="str">
        <f ca="1">VLOOKUP($O1309,Role!$A:$B,2,FALSE)</f>
        <v>Intern</v>
      </c>
      <c r="Q1309" s="6" t="str">
        <f ca="1" xml:space="preserve">
IF($O1309 = 11 + N("Analyst"),
    RANDBETWEEN(5, 7) + N("Jr, Pleno, Sr"),
    ""
)</f>
        <v/>
      </c>
      <c r="R1309" s="7" t="str">
        <f ca="1" xml:space="preserve">
IF($Q1309 &lt;&gt; "",
    VLOOKUP($Q1309,Level!$A:$B,2,FALSE),
    ""
)</f>
        <v/>
      </c>
      <c r="S1309" s="1" t="e">
        <f ca="1" xml:space="preserve">
IF($O1309 = 5 + N("Presidente"),
    27000,
    IF($O1309 = 6 + N("Vice-presidente"),
        23000,
        IF(OR($O1309 = 8, $O1309= 13, $O1309 = 12) + N("Secretária bilíngue ou coordenador ou especialista"),
            8000,
            IF($O1309 = 7 + N("Diretor"),
                15000,
                IF($O1309 = 14 + N("Gerente"),
                    12000,
                    IF($O1309 = 9 + N("Estagiário"),
                        705,
                        IF($O1309 = 10 + N("Trainee"),
                            805,
                            IF($O1309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IF($K1309 = 7,
  500,
  IF($K1309 = 8,
    1000,
    IF($K1309 = 9,
      1500,
      IF($K1309 = 10,
        2000,
        0
      )
    )
  )
)
+
N("Adicional no salário por área")
+
IF($M1309 = 14 + N("Tecnologia da Informação"),
  120,
  IF($M1309 = 16 + N("Vendas"),
    110,
    IF($M1309 = 15 + N("Jurídico"),
      100,
      IF(OR($M1309 = 8, $M1309 = 9, $M1309 = 11) + N("Recursos humanos ou comercial ou comunicação e marketing"),
        80,
        0
      )
    )
  )
)
+
N("Adicionando pegadinha")
+
IF(AND($M1309 = 16, $K1309 = 9, $O1309 = 11, $Q1309 = 5) + N("Se for de vendas, com mestrado, analista sênior"),
  IF(#REF! = 5,
    100,
    0
  )
  +
  IF($I1309 = "M",
    200,
    0
  ),
  0
)</f>
        <v>#NUM!</v>
      </c>
    </row>
    <row r="1310" spans="1:19" ht="14.25" customHeight="1" x14ac:dyDescent="0.2">
      <c r="A1310" s="7" t="s">
        <v>94</v>
      </c>
      <c r="B1310" s="5">
        <f>ROW()</f>
        <v>1310</v>
      </c>
      <c r="C1310" s="6" t="b">
        <v>1</v>
      </c>
      <c r="D1310" s="7" t="e">
        <f ca="1">IF($B1310 = 1 + N("Presidente"),
    127,
    IF($B1310 = 2 + N("Vice-Presidente"),
        72,
        IF($B1310 = 3 + N("Secretária bilíngue"),
            13,
            RANDBETWEEN(5,COUNT(#REF!) + 1)
        )
    )
)</f>
        <v>#NUM!</v>
      </c>
      <c r="E1310" s="7" t="e">
        <f ca="1">VLOOKUP($D1310,#REF!,2,FALSE)</f>
        <v>#NUM!</v>
      </c>
      <c r="F1310" s="7" t="e">
        <f ca="1" xml:space="preserve">
IF($B1310 = 1,
    0,
    RANDBETWEEN(5,COUNT(#REF!) + 1)
)</f>
        <v>#NUM!</v>
      </c>
      <c r="G1310" s="7" t="e">
        <f ca="1" xml:space="preserve">
IF($B1310 = 1 + N("Presidente"),
    "de Orléans e Bragança",
    VLOOKUP($F1310,#REF!,2,FALSE) &amp; " " &amp; VLOOKUP(RANDBETWEEN(5,COUNT(#REF!) + 1),#REF!,2,FALSE)
)</f>
        <v>#NUM!</v>
      </c>
      <c r="H1310" s="7" t="s">
        <v>1406</v>
      </c>
      <c r="I1310" s="7" t="s">
        <v>5</v>
      </c>
      <c r="J1310" s="8">
        <f ca="1" xml:space="preserve">
IF($O1310 = 5 + N("CEO"),
    TODAY() - 16340,
    IF($O1310 = 8 + N("Secretary"),
        RANDBETWEEN(TODAY() - 12418.5, TODAY()-6574.5),
        IF(OR($O1310 = 7, $O1310 = 14),
            RANDBETWEEN(TODAY() - 16071, TODAY() - 8766),
            IF(OR($O1310 = 13, $O1310 = 12, $O1310 = 11),
                RANDBETWEEN(TODAY() - 27393.75, TODAY() - 12783.75),
                RANDBETWEEN(TODAY() - 27393.75, TODAY()-10957.5)
            )
        )
    )
)</f>
        <v>26862</v>
      </c>
      <c r="K1310" s="6">
        <f ca="1" xml:space="preserve">
IF(OR($O1310 = 5, $O1310 = 6) + N("Se for presidente ou vice-presidente"),
    10 + N("Doutor"),
    IF($O1310 = 7 + N("Se for diretor"),
        RANDBETWEEN(8,10) + N("Graduate school or Master’s degree or Doctorate"),
        IF($O1310 = 14 + N("If a manager"),
            RANDBETWEEN(7,9),
            IF(OR($O1310 = 13, $O1310 = 12, $O1310 = 11) + N("If coordinator or specialist or analyst"),
                RANDBETWEEN(7,8),
                7
            )
        )
    )
)</f>
        <v>8</v>
      </c>
      <c r="L1310" s="8" t="str">
        <f ca="1">VLOOKUP($K1310,Education!$A:$B,2,FALSE)</f>
        <v>Graduate school</v>
      </c>
      <c r="M1310" s="7" t="e">
        <f ca="1" xml:space="preserve">
  IF(OR($O1310 = 5, $O1310 = 6, $O1310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0" s="7" t="e">
        <f ca="1">VLOOKUP($M1310,Department!$A:$B,2,FALSE)</f>
        <v>#NUM!</v>
      </c>
      <c r="O1310" s="6">
        <f t="shared" ca="1" si="20"/>
        <v>11</v>
      </c>
      <c r="P1310" s="7" t="str">
        <f ca="1">VLOOKUP($O1310,Role!$A:$B,2,FALSE)</f>
        <v>Analyst</v>
      </c>
      <c r="Q1310" s="6">
        <f ca="1" xml:space="preserve">
IF($O1310 = 11 + N("Analyst"),
    RANDBETWEEN(5, 7) + N("Jr, Pleno, Sr"),
    ""
)</f>
        <v>6</v>
      </c>
      <c r="R1310" s="7" t="e">
        <f ca="1" xml:space="preserve">
IF($Q1310 &lt;&gt; "",
    VLOOKUP($Q1310,Level!$A:$B,2,FALSE),
    ""
)</f>
        <v>#N/A</v>
      </c>
      <c r="S1310" s="1" t="e">
        <f ca="1" xml:space="preserve">
IF($O1310 = 5 + N("Presidente"),
    27000,
    IF($O1310 = 6 + N("Vice-presidente"),
        23000,
        IF(OR($O1310 = 8, $O1310= 13, $O1310 = 12) + N("Secretária bilíngue ou coordenador ou especialista"),
            8000,
            IF($O1310 = 7 + N("Diretor"),
                15000,
                IF($O1310 = 14 + N("Gerente"),
                    12000,
                    IF($O1310 = 9 + N("Estagiário"),
                        705,
                        IF($O1310 = 10 + N("Trainee"),
                            805,
                            IF($O1310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IF($K1310 = 7,
  500,
  IF($K1310 = 8,
    1000,
    IF($K1310 = 9,
      1500,
      IF($K1310 = 10,
        2000,
        0
      )
    )
  )
)
+
N("Adicional no salário por área")
+
IF($M1310 = 14 + N("Tecnologia da Informação"),
  120,
  IF($M1310 = 16 + N("Vendas"),
    110,
    IF($M1310 = 15 + N("Jurídico"),
      100,
      IF(OR($M1310 = 8, $M1310 = 9, $M1310 = 11) + N("Recursos humanos ou comercial ou comunicação e marketing"),
        80,
        0
      )
    )
  )
)
+
N("Adicionando pegadinha")
+
IF(AND($M1310 = 16, $K1310 = 9, $O1310 = 11, $Q1310 = 5) + N("Se for de vendas, com mestrado, analista sênior"),
  IF(#REF! = 5,
    100,
    0
  )
  +
  IF($I1310 = "M",
    200,
    0
  ),
  0
)</f>
        <v>#NUM!</v>
      </c>
    </row>
    <row r="1311" spans="1:19" ht="14.25" customHeight="1" x14ac:dyDescent="0.2">
      <c r="A1311" s="7" t="s">
        <v>94</v>
      </c>
      <c r="B1311" s="5">
        <f>ROW()</f>
        <v>1311</v>
      </c>
      <c r="C1311" s="6" t="b">
        <v>1</v>
      </c>
      <c r="D1311" s="7" t="e">
        <f ca="1">IF($B1311 = 1 + N("Presidente"),
    127,
    IF($B1311 = 2 + N("Vice-Presidente"),
        72,
        IF($B1311 = 3 + N("Secretária bilíngue"),
            13,
            RANDBETWEEN(5,COUNT(#REF!) + 1)
        )
    )
)</f>
        <v>#NUM!</v>
      </c>
      <c r="E1311" s="7" t="e">
        <f ca="1">VLOOKUP($D1311,#REF!,2,FALSE)</f>
        <v>#NUM!</v>
      </c>
      <c r="F1311" s="7" t="e">
        <f ca="1" xml:space="preserve">
IF($B1311 = 1,
    0,
    RANDBETWEEN(5,COUNT(#REF!) + 1)
)</f>
        <v>#NUM!</v>
      </c>
      <c r="G1311" s="7" t="e">
        <f ca="1" xml:space="preserve">
IF($B1311 = 1 + N("Presidente"),
    "de Orléans e Bragança",
    VLOOKUP($F1311,#REF!,2,FALSE) &amp; " " &amp; VLOOKUP(RANDBETWEEN(5,COUNT(#REF!) + 1),#REF!,2,FALSE)
)</f>
        <v>#NUM!</v>
      </c>
      <c r="H1311" s="7" t="s">
        <v>1407</v>
      </c>
      <c r="I1311" s="7" t="s">
        <v>6</v>
      </c>
      <c r="J1311" s="8">
        <f ca="1" xml:space="preserve">
IF($O1311 = 5 + N("CEO"),
    TODAY() - 16340,
    IF($O1311 = 8 + N("Secretary"),
        RANDBETWEEN(TODAY() - 12418.5, TODAY()-6574.5),
        IF(OR($O1311 = 7, $O1311 = 14),
            RANDBETWEEN(TODAY() - 16071, TODAY() - 8766),
            IF(OR($O1311 = 13, $O1311 = 12, $O1311 = 11),
                RANDBETWEEN(TODAY() - 27393.75, TODAY() - 12783.75),
                RANDBETWEEN(TODAY() - 27393.75, TODAY()-10957.5)
            )
        )
    )
)</f>
        <v>20521</v>
      </c>
      <c r="K1311" s="6">
        <f ca="1" xml:space="preserve">
IF(OR($O1311 = 5, $O1311 = 6) + N("Se for presidente ou vice-presidente"),
    10 + N("Doutor"),
    IF($O1311 = 7 + N("Se for diretor"),
        RANDBETWEEN(8,10) + N("Graduate school or Master’s degree or Doctorate"),
        IF($O1311 = 14 + N("If a manager"),
            RANDBETWEEN(7,9),
            IF(OR($O1311 = 13, $O1311 = 12, $O1311 = 11) + N("If coordinator or specialist or analyst"),
                RANDBETWEEN(7,8),
                7
            )
        )
    )
)</f>
        <v>7</v>
      </c>
      <c r="L1311" s="8" t="str">
        <f ca="1">VLOOKUP($K1311,Education!$A:$B,2,FALSE)</f>
        <v>Undergraduate degree</v>
      </c>
      <c r="M1311" s="7" t="e">
        <f ca="1" xml:space="preserve">
  IF(OR($O1311 = 5, $O1311 = 6, $O1311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1" s="7" t="e">
        <f ca="1">VLOOKUP($M1311,Department!$A:$B,2,FALSE)</f>
        <v>#NUM!</v>
      </c>
      <c r="O1311" s="6">
        <f t="shared" ca="1" si="20"/>
        <v>9</v>
      </c>
      <c r="P1311" s="7" t="str">
        <f ca="1">VLOOKUP($O1311,Role!$A:$B,2,FALSE)</f>
        <v>Intern</v>
      </c>
      <c r="Q1311" s="6" t="str">
        <f ca="1" xml:space="preserve">
IF($O1311 = 11 + N("Analyst"),
    RANDBETWEEN(5, 7) + N("Jr, Pleno, Sr"),
    ""
)</f>
        <v/>
      </c>
      <c r="R1311" s="7" t="str">
        <f ca="1" xml:space="preserve">
IF($Q1311 &lt;&gt; "",
    VLOOKUP($Q1311,Level!$A:$B,2,FALSE),
    ""
)</f>
        <v/>
      </c>
      <c r="S1311" s="1" t="e">
        <f ca="1" xml:space="preserve">
IF($O1311 = 5 + N("Presidente"),
    27000,
    IF($O1311 = 6 + N("Vice-presidente"),
        23000,
        IF(OR($O1311 = 8, $O1311= 13, $O1311 = 12) + N("Secretária bilíngue ou coordenador ou especialista"),
            8000,
            IF($O1311 = 7 + N("Diretor"),
                15000,
                IF($O1311 = 14 + N("Gerente"),
                    12000,
                    IF($O1311 = 9 + N("Estagiário"),
                        705,
                        IF($O1311 = 10 + N("Trainee"),
                            805,
                            IF($O1311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IF($K1311 = 7,
  500,
  IF($K1311 = 8,
    1000,
    IF($K1311 = 9,
      1500,
      IF($K1311 = 10,
        2000,
        0
      )
    )
  )
)
+
N("Adicional no salário por área")
+
IF($M1311 = 14 + N("Tecnologia da Informação"),
  120,
  IF($M1311 = 16 + N("Vendas"),
    110,
    IF($M1311 = 15 + N("Jurídico"),
      100,
      IF(OR($M1311 = 8, $M1311 = 9, $M1311 = 11) + N("Recursos humanos ou comercial ou comunicação e marketing"),
        80,
        0
      )
    )
  )
)
+
N("Adicionando pegadinha")
+
IF(AND($M1311 = 16, $K1311 = 9, $O1311 = 11, $Q1311 = 5) + N("Se for de vendas, com mestrado, analista sênior"),
  IF(#REF! = 5,
    100,
    0
  )
  +
  IF($I1311 = "M",
    200,
    0
  ),
  0
)</f>
        <v>#NUM!</v>
      </c>
    </row>
    <row r="1312" spans="1:19" ht="14.25" customHeight="1" x14ac:dyDescent="0.2">
      <c r="A1312" s="7" t="s">
        <v>94</v>
      </c>
      <c r="B1312" s="5">
        <f>ROW()</f>
        <v>1312</v>
      </c>
      <c r="C1312" s="6" t="b">
        <v>1</v>
      </c>
      <c r="D1312" s="7" t="e">
        <f ca="1">IF($B1312 = 1 + N("Presidente"),
    127,
    IF($B1312 = 2 + N("Vice-Presidente"),
        72,
        IF($B1312 = 3 + N("Secretária bilíngue"),
            13,
            RANDBETWEEN(5,COUNT(#REF!) + 1)
        )
    )
)</f>
        <v>#NUM!</v>
      </c>
      <c r="E1312" s="7" t="e">
        <f ca="1">VLOOKUP($D1312,#REF!,2,FALSE)</f>
        <v>#NUM!</v>
      </c>
      <c r="F1312" s="7" t="e">
        <f ca="1" xml:space="preserve">
IF($B1312 = 1,
    0,
    RANDBETWEEN(5,COUNT(#REF!) + 1)
)</f>
        <v>#NUM!</v>
      </c>
      <c r="G1312" s="7" t="e">
        <f ca="1" xml:space="preserve">
IF($B1312 = 1 + N("Presidente"),
    "de Orléans e Bragança",
    VLOOKUP($F1312,#REF!,2,FALSE) &amp; " " &amp; VLOOKUP(RANDBETWEEN(5,COUNT(#REF!) + 1),#REF!,2,FALSE)
)</f>
        <v>#NUM!</v>
      </c>
      <c r="H1312" s="7" t="s">
        <v>1408</v>
      </c>
      <c r="I1312" s="7" t="s">
        <v>6</v>
      </c>
      <c r="J1312" s="8">
        <f ca="1" xml:space="preserve">
IF($O1312 = 5 + N("CEO"),
    TODAY() - 16340,
    IF($O1312 = 8 + N("Secretary"),
        RANDBETWEEN(TODAY() - 12418.5, TODAY()-6574.5),
        IF(OR($O1312 = 7, $O1312 = 14),
            RANDBETWEEN(TODAY() - 16071, TODAY() - 8766),
            IF(OR($O1312 = 13, $O1312 = 12, $O1312 = 11),
                RANDBETWEEN(TODAY() - 27393.75, TODAY() - 12783.75),
                RANDBETWEEN(TODAY() - 27393.75, TODAY()-10957.5)
            )
        )
    )
)</f>
        <v>28489</v>
      </c>
      <c r="K1312" s="6">
        <f ca="1" xml:space="preserve">
IF(OR($O1312 = 5, $O1312 = 6) + N("Se for presidente ou vice-presidente"),
    10 + N("Doutor"),
    IF($O1312 = 7 + N("Se for diretor"),
        RANDBETWEEN(8,10) + N("Graduate school or Master’s degree or Doctorate"),
        IF($O1312 = 14 + N("If a manager"),
            RANDBETWEEN(7,9),
            IF(OR($O1312 = 13, $O1312 = 12, $O1312 = 11) + N("If coordinator or specialist or analyst"),
                RANDBETWEEN(7,8),
                7
            )
        )
    )
)</f>
        <v>7</v>
      </c>
      <c r="L1312" s="8" t="str">
        <f ca="1">VLOOKUP($K1312,Education!$A:$B,2,FALSE)</f>
        <v>Undergraduate degree</v>
      </c>
      <c r="M1312" s="7" t="e">
        <f ca="1" xml:space="preserve">
  IF(OR($O1312 = 5, $O1312 = 6, $O1312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2" s="7" t="e">
        <f ca="1">VLOOKUP($M1312,Department!$A:$B,2,FALSE)</f>
        <v>#NUM!</v>
      </c>
      <c r="O1312" s="6">
        <f t="shared" ca="1" si="20"/>
        <v>11</v>
      </c>
      <c r="P1312" s="7" t="str">
        <f ca="1">VLOOKUP($O1312,Role!$A:$B,2,FALSE)</f>
        <v>Analyst</v>
      </c>
      <c r="Q1312" s="6">
        <f ca="1" xml:space="preserve">
IF($O1312 = 11 + N("Analyst"),
    RANDBETWEEN(5, 7) + N("Jr, Pleno, Sr"),
    ""
)</f>
        <v>7</v>
      </c>
      <c r="R1312" s="7" t="e">
        <f ca="1" xml:space="preserve">
IF($Q1312 &lt;&gt; "",
    VLOOKUP($Q1312,Level!$A:$B,2,FALSE),
    ""
)</f>
        <v>#N/A</v>
      </c>
      <c r="S1312" s="1" t="e">
        <f ca="1" xml:space="preserve">
IF($O1312 = 5 + N("Presidente"),
    27000,
    IF($O1312 = 6 + N("Vice-presidente"),
        23000,
        IF(OR($O1312 = 8, $O1312= 13, $O1312 = 12) + N("Secretária bilíngue ou coordenador ou especialista"),
            8000,
            IF($O1312 = 7 + N("Diretor"),
                15000,
                IF($O1312 = 14 + N("Gerente"),
                    12000,
                    IF($O1312 = 9 + N("Estagiário"),
                        705,
                        IF($O1312 = 10 + N("Trainee"),
                            805,
                            IF($O1312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IF($K1312 = 7,
  500,
  IF($K1312 = 8,
    1000,
    IF($K1312 = 9,
      1500,
      IF($K1312 = 10,
        2000,
        0
      )
    )
  )
)
+
N("Adicional no salário por área")
+
IF($M1312 = 14 + N("Tecnologia da Informação"),
  120,
  IF($M1312 = 16 + N("Vendas"),
    110,
    IF($M1312 = 15 + N("Jurídico"),
      100,
      IF(OR($M1312 = 8, $M1312 = 9, $M1312 = 11) + N("Recursos humanos ou comercial ou comunicação e marketing"),
        80,
        0
      )
    )
  )
)
+
N("Adicionando pegadinha")
+
IF(AND($M1312 = 16, $K1312 = 9, $O1312 = 11, $Q1312 = 5) + N("Se for de vendas, com mestrado, analista sênior"),
  IF(#REF! = 5,
    100,
    0
  )
  +
  IF($I1312 = "M",
    200,
    0
  ),
  0
)</f>
        <v>#NUM!</v>
      </c>
    </row>
    <row r="1313" spans="1:19" ht="14.25" customHeight="1" x14ac:dyDescent="0.2">
      <c r="A1313" s="7" t="s">
        <v>94</v>
      </c>
      <c r="B1313" s="5">
        <f>ROW()</f>
        <v>1313</v>
      </c>
      <c r="C1313" s="6" t="b">
        <v>1</v>
      </c>
      <c r="D1313" s="7" t="e">
        <f ca="1">IF($B1313 = 1 + N("Presidente"),
    127,
    IF($B1313 = 2 + N("Vice-Presidente"),
        72,
        IF($B1313 = 3 + N("Secretária bilíngue"),
            13,
            RANDBETWEEN(5,COUNT(#REF!) + 1)
        )
    )
)</f>
        <v>#NUM!</v>
      </c>
      <c r="E1313" s="7" t="e">
        <f ca="1">VLOOKUP($D1313,#REF!,2,FALSE)</f>
        <v>#NUM!</v>
      </c>
      <c r="F1313" s="7" t="e">
        <f ca="1" xml:space="preserve">
IF($B1313 = 1,
    0,
    RANDBETWEEN(5,COUNT(#REF!) + 1)
)</f>
        <v>#NUM!</v>
      </c>
      <c r="G1313" s="7" t="e">
        <f ca="1" xml:space="preserve">
IF($B1313 = 1 + N("Presidente"),
    "de Orléans e Bragança",
    VLOOKUP($F1313,#REF!,2,FALSE) &amp; " " &amp; VLOOKUP(RANDBETWEEN(5,COUNT(#REF!) + 1),#REF!,2,FALSE)
)</f>
        <v>#NUM!</v>
      </c>
      <c r="H1313" s="7" t="s">
        <v>1409</v>
      </c>
      <c r="I1313" s="7" t="s">
        <v>6</v>
      </c>
      <c r="J1313" s="8">
        <f ca="1" xml:space="preserve">
IF($O1313 = 5 + N("CEO"),
    TODAY() - 16340,
    IF($O1313 = 8 + N("Secretary"),
        RANDBETWEEN(TODAY() - 12418.5, TODAY()-6574.5),
        IF(OR($O1313 = 7, $O1313 = 14),
            RANDBETWEEN(TODAY() - 16071, TODAY() - 8766),
            IF(OR($O1313 = 13, $O1313 = 12, $O1313 = 11),
                RANDBETWEEN(TODAY() - 27393.75, TODAY() - 12783.75),
                RANDBETWEEN(TODAY() - 27393.75, TODAY()-10957.5)
            )
        )
    )
)</f>
        <v>24187</v>
      </c>
      <c r="K1313" s="6">
        <f ca="1" xml:space="preserve">
IF(OR($O1313 = 5, $O1313 = 6) + N("Se for presidente ou vice-presidente"),
    10 + N("Doutor"),
    IF($O1313 = 7 + N("Se for diretor"),
        RANDBETWEEN(8,10) + N("Graduate school or Master’s degree or Doctorate"),
        IF($O1313 = 14 + N("If a manager"),
            RANDBETWEEN(7,9),
            IF(OR($O1313 = 13, $O1313 = 12, $O1313 = 11) + N("If coordinator or specialist or analyst"),
                RANDBETWEEN(7,8),
                7
            )
        )
    )
)</f>
        <v>7</v>
      </c>
      <c r="L1313" s="8" t="str">
        <f ca="1">VLOOKUP($K1313,Education!$A:$B,2,FALSE)</f>
        <v>Undergraduate degree</v>
      </c>
      <c r="M1313" s="7" t="e">
        <f ca="1" xml:space="preserve">
  IF(OR($O1313 = 5, $O1313 = 6, $O1313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3" s="7" t="e">
        <f ca="1">VLOOKUP($M1313,Department!$A:$B,2,FALSE)</f>
        <v>#NUM!</v>
      </c>
      <c r="O1313" s="6">
        <f t="shared" ca="1" si="20"/>
        <v>9</v>
      </c>
      <c r="P1313" s="7" t="str">
        <f ca="1">VLOOKUP($O1313,Role!$A:$B,2,FALSE)</f>
        <v>Intern</v>
      </c>
      <c r="Q1313" s="6" t="str">
        <f ca="1" xml:space="preserve">
IF($O1313 = 11 + N("Analyst"),
    RANDBETWEEN(5, 7) + N("Jr, Pleno, Sr"),
    ""
)</f>
        <v/>
      </c>
      <c r="R1313" s="7" t="str">
        <f ca="1" xml:space="preserve">
IF($Q1313 &lt;&gt; "",
    VLOOKUP($Q1313,Level!$A:$B,2,FALSE),
    ""
)</f>
        <v/>
      </c>
      <c r="S1313" s="1" t="e">
        <f ca="1" xml:space="preserve">
IF($O1313 = 5 + N("Presidente"),
    27000,
    IF($O1313 = 6 + N("Vice-presidente"),
        23000,
        IF(OR($O1313 = 8, $O1313= 13, $O1313 = 12) + N("Secretária bilíngue ou coordenador ou especialista"),
            8000,
            IF($O1313 = 7 + N("Diretor"),
                15000,
                IF($O1313 = 14 + N("Gerente"),
                    12000,
                    IF($O1313 = 9 + N("Estagiário"),
                        705,
                        IF($O1313 = 10 + N("Trainee"),
                            805,
                            IF($O1313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IF($K1313 = 7,
  500,
  IF($K1313 = 8,
    1000,
    IF($K1313 = 9,
      1500,
      IF($K1313 = 10,
        2000,
        0
      )
    )
  )
)
+
N("Adicional no salário por área")
+
IF($M1313 = 14 + N("Tecnologia da Informação"),
  120,
  IF($M1313 = 16 + N("Vendas"),
    110,
    IF($M1313 = 15 + N("Jurídico"),
      100,
      IF(OR($M1313 = 8, $M1313 = 9, $M1313 = 11) + N("Recursos humanos ou comercial ou comunicação e marketing"),
        80,
        0
      )
    )
  )
)
+
N("Adicionando pegadinha")
+
IF(AND($M1313 = 16, $K1313 = 9, $O1313 = 11, $Q1313 = 5) + N("Se for de vendas, com mestrado, analista sênior"),
  IF(#REF! = 5,
    100,
    0
  )
  +
  IF($I1313 = "M",
    200,
    0
  ),
  0
)</f>
        <v>#NUM!</v>
      </c>
    </row>
    <row r="1314" spans="1:19" ht="14.25" customHeight="1" x14ac:dyDescent="0.2">
      <c r="A1314" s="7" t="s">
        <v>94</v>
      </c>
      <c r="B1314" s="5">
        <f>ROW()</f>
        <v>1314</v>
      </c>
      <c r="C1314" s="6" t="b">
        <v>1</v>
      </c>
      <c r="D1314" s="7" t="e">
        <f ca="1">IF($B1314 = 1 + N("Presidente"),
    127,
    IF($B1314 = 2 + N("Vice-Presidente"),
        72,
        IF($B1314 = 3 + N("Secretária bilíngue"),
            13,
            RANDBETWEEN(5,COUNT(#REF!) + 1)
        )
    )
)</f>
        <v>#NUM!</v>
      </c>
      <c r="E1314" s="7" t="e">
        <f ca="1">VLOOKUP($D1314,#REF!,2,FALSE)</f>
        <v>#NUM!</v>
      </c>
      <c r="F1314" s="7" t="e">
        <f ca="1" xml:space="preserve">
IF($B1314 = 1,
    0,
    RANDBETWEEN(5,COUNT(#REF!) + 1)
)</f>
        <v>#NUM!</v>
      </c>
      <c r="G1314" s="7" t="e">
        <f ca="1" xml:space="preserve">
IF($B1314 = 1 + N("Presidente"),
    "de Orléans e Bragança",
    VLOOKUP($F1314,#REF!,2,FALSE) &amp; " " &amp; VLOOKUP(RANDBETWEEN(5,COUNT(#REF!) + 1),#REF!,2,FALSE)
)</f>
        <v>#NUM!</v>
      </c>
      <c r="H1314" s="7" t="s">
        <v>1410</v>
      </c>
      <c r="I1314" s="7" t="s">
        <v>5</v>
      </c>
      <c r="J1314" s="8">
        <f ca="1" xml:space="preserve">
IF($O1314 = 5 + N("CEO"),
    TODAY() - 16340,
    IF($O1314 = 8 + N("Secretary"),
        RANDBETWEEN(TODAY() - 12418.5, TODAY()-6574.5),
        IF(OR($O1314 = 7, $O1314 = 14),
            RANDBETWEEN(TODAY() - 16071, TODAY() - 8766),
            IF(OR($O1314 = 13, $O1314 = 12, $O1314 = 11),
                RANDBETWEEN(TODAY() - 27393.75, TODAY() - 12783.75),
                RANDBETWEEN(TODAY() - 27393.75, TODAY()-10957.5)
            )
        )
    )
)</f>
        <v>25662</v>
      </c>
      <c r="K1314" s="6">
        <f ca="1" xml:space="preserve">
IF(OR($O1314 = 5, $O1314 = 6) + N("Se for presidente ou vice-presidente"),
    10 + N("Doutor"),
    IF($O1314 = 7 + N("Se for diretor"),
        RANDBETWEEN(8,10) + N("Graduate school or Master’s degree or Doctorate"),
        IF($O1314 = 14 + N("If a manager"),
            RANDBETWEEN(7,9),
            IF(OR($O1314 = 13, $O1314 = 12, $O1314 = 11) + N("If coordinator or specialist or analyst"),
                RANDBETWEEN(7,8),
                7
            )
        )
    )
)</f>
        <v>7</v>
      </c>
      <c r="L1314" s="8" t="str">
        <f ca="1">VLOOKUP($K1314,Education!$A:$B,2,FALSE)</f>
        <v>Undergraduate degree</v>
      </c>
      <c r="M1314" s="7" t="e">
        <f ca="1" xml:space="preserve">
  IF(OR($O1314 = 5, $O1314 = 6, $O1314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4" s="7" t="e">
        <f ca="1">VLOOKUP($M1314,Department!$A:$B,2,FALSE)</f>
        <v>#NUM!</v>
      </c>
      <c r="O1314" s="6">
        <f t="shared" ca="1" si="20"/>
        <v>11</v>
      </c>
      <c r="P1314" s="7" t="str">
        <f ca="1">VLOOKUP($O1314,Role!$A:$B,2,FALSE)</f>
        <v>Analyst</v>
      </c>
      <c r="Q1314" s="6">
        <f ca="1" xml:space="preserve">
IF($O1314 = 11 + N("Analyst"),
    RANDBETWEEN(5, 7) + N("Jr, Pleno, Sr"),
    ""
)</f>
        <v>7</v>
      </c>
      <c r="R1314" s="7" t="e">
        <f ca="1" xml:space="preserve">
IF($Q1314 &lt;&gt; "",
    VLOOKUP($Q1314,Level!$A:$B,2,FALSE),
    ""
)</f>
        <v>#N/A</v>
      </c>
      <c r="S1314" s="1" t="e">
        <f ca="1" xml:space="preserve">
IF($O1314 = 5 + N("Presidente"),
    27000,
    IF($O1314 = 6 + N("Vice-presidente"),
        23000,
        IF(OR($O1314 = 8, $O1314= 13, $O1314 = 12) + N("Secretária bilíngue ou coordenador ou especialista"),
            8000,
            IF($O1314 = 7 + N("Diretor"),
                15000,
                IF($O1314 = 14 + N("Gerente"),
                    12000,
                    IF($O1314 = 9 + N("Estagiário"),
                        705,
                        IF($O1314 = 10 + N("Trainee"),
                            805,
                            IF($O1314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IF($K1314 = 7,
  500,
  IF($K1314 = 8,
    1000,
    IF($K1314 = 9,
      1500,
      IF($K1314 = 10,
        2000,
        0
      )
    )
  )
)
+
N("Adicional no salário por área")
+
IF($M1314 = 14 + N("Tecnologia da Informação"),
  120,
  IF($M1314 = 16 + N("Vendas"),
    110,
    IF($M1314 = 15 + N("Jurídico"),
      100,
      IF(OR($M1314 = 8, $M1314 = 9, $M1314 = 11) + N("Recursos humanos ou comercial ou comunicação e marketing"),
        80,
        0
      )
    )
  )
)
+
N("Adicionando pegadinha")
+
IF(AND($M1314 = 16, $K1314 = 9, $O1314 = 11, $Q1314 = 5) + N("Se for de vendas, com mestrado, analista sênior"),
  IF(#REF! = 5,
    100,
    0
  )
  +
  IF($I1314 = "M",
    200,
    0
  ),
  0
)</f>
        <v>#NUM!</v>
      </c>
    </row>
    <row r="1315" spans="1:19" ht="14.25" customHeight="1" x14ac:dyDescent="0.2">
      <c r="A1315" s="7" t="s">
        <v>94</v>
      </c>
      <c r="B1315" s="5">
        <f>ROW()</f>
        <v>1315</v>
      </c>
      <c r="C1315" s="6" t="b">
        <v>1</v>
      </c>
      <c r="D1315" s="7" t="e">
        <f ca="1">IF($B1315 = 1 + N("Presidente"),
    127,
    IF($B1315 = 2 + N("Vice-Presidente"),
        72,
        IF($B1315 = 3 + N("Secretária bilíngue"),
            13,
            RANDBETWEEN(5,COUNT(#REF!) + 1)
        )
    )
)</f>
        <v>#NUM!</v>
      </c>
      <c r="E1315" s="7" t="e">
        <f ca="1">VLOOKUP($D1315,#REF!,2,FALSE)</f>
        <v>#NUM!</v>
      </c>
      <c r="F1315" s="7" t="e">
        <f ca="1" xml:space="preserve">
IF($B1315 = 1,
    0,
    RANDBETWEEN(5,COUNT(#REF!) + 1)
)</f>
        <v>#NUM!</v>
      </c>
      <c r="G1315" s="7" t="e">
        <f ca="1" xml:space="preserve">
IF($B1315 = 1 + N("Presidente"),
    "de Orléans e Bragança",
    VLOOKUP($F1315,#REF!,2,FALSE) &amp; " " &amp; VLOOKUP(RANDBETWEEN(5,COUNT(#REF!) + 1),#REF!,2,FALSE)
)</f>
        <v>#NUM!</v>
      </c>
      <c r="H1315" s="7" t="s">
        <v>1411</v>
      </c>
      <c r="I1315" s="7" t="s">
        <v>5</v>
      </c>
      <c r="J1315" s="8">
        <f ca="1" xml:space="preserve">
IF($O1315 = 5 + N("CEO"),
    TODAY() - 16340,
    IF($O1315 = 8 + N("Secretary"),
        RANDBETWEEN(TODAY() - 12418.5, TODAY()-6574.5),
        IF(OR($O1315 = 7, $O1315 = 14),
            RANDBETWEEN(TODAY() - 16071, TODAY() - 8766),
            IF(OR($O1315 = 13, $O1315 = 12, $O1315 = 11),
                RANDBETWEEN(TODAY() - 27393.75, TODAY() - 12783.75),
                RANDBETWEEN(TODAY() - 27393.75, TODAY()-10957.5)
            )
        )
    )
)</f>
        <v>28036</v>
      </c>
      <c r="K1315" s="6">
        <f ca="1" xml:space="preserve">
IF(OR($O1315 = 5, $O1315 = 6) + N("Se for presidente ou vice-presidente"),
    10 + N("Doutor"),
    IF($O1315 = 7 + N("Se for diretor"),
        RANDBETWEEN(8,10) + N("Graduate school or Master’s degree or Doctorate"),
        IF($O1315 = 14 + N("If a manager"),
            RANDBETWEEN(7,9),
            IF(OR($O1315 = 13, $O1315 = 12, $O1315 = 11) + N("If coordinator or specialist or analyst"),
                RANDBETWEEN(7,8),
                7
            )
        )
    )
)</f>
        <v>7</v>
      </c>
      <c r="L1315" s="8" t="str">
        <f ca="1">VLOOKUP($K1315,Education!$A:$B,2,FALSE)</f>
        <v>Undergraduate degree</v>
      </c>
      <c r="M1315" s="7" t="e">
        <f ca="1" xml:space="preserve">
  IF(OR($O1315 = 5, $O1315 = 6, $O1315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5" s="7" t="e">
        <f ca="1">VLOOKUP($M1315,Department!$A:$B,2,FALSE)</f>
        <v>#NUM!</v>
      </c>
      <c r="O1315" s="6">
        <f t="shared" ca="1" si="20"/>
        <v>9</v>
      </c>
      <c r="P1315" s="7" t="str">
        <f ca="1">VLOOKUP($O1315,Role!$A:$B,2,FALSE)</f>
        <v>Intern</v>
      </c>
      <c r="Q1315" s="6" t="str">
        <f ca="1" xml:space="preserve">
IF($O1315 = 11 + N("Analyst"),
    RANDBETWEEN(5, 7) + N("Jr, Pleno, Sr"),
    ""
)</f>
        <v/>
      </c>
      <c r="R1315" s="7" t="str">
        <f ca="1" xml:space="preserve">
IF($Q1315 &lt;&gt; "",
    VLOOKUP($Q1315,Level!$A:$B,2,FALSE),
    ""
)</f>
        <v/>
      </c>
      <c r="S1315" s="1" t="e">
        <f ca="1" xml:space="preserve">
IF($O1315 = 5 + N("Presidente"),
    27000,
    IF($O1315 = 6 + N("Vice-presidente"),
        23000,
        IF(OR($O1315 = 8, $O1315= 13, $O1315 = 12) + N("Secretária bilíngue ou coordenador ou especialista"),
            8000,
            IF($O1315 = 7 + N("Diretor"),
                15000,
                IF($O1315 = 14 + N("Gerente"),
                    12000,
                    IF($O1315 = 9 + N("Estagiário"),
                        705,
                        IF($O1315 = 10 + N("Trainee"),
                            805,
                            IF($O1315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IF($K1315 = 7,
  500,
  IF($K1315 = 8,
    1000,
    IF($K1315 = 9,
      1500,
      IF($K1315 = 10,
        2000,
        0
      )
    )
  )
)
+
N("Adicional no salário por área")
+
IF($M1315 = 14 + N("Tecnologia da Informação"),
  120,
  IF($M1315 = 16 + N("Vendas"),
    110,
    IF($M1315 = 15 + N("Jurídico"),
      100,
      IF(OR($M1315 = 8, $M1315 = 9, $M1315 = 11) + N("Recursos humanos ou comercial ou comunicação e marketing"),
        80,
        0
      )
    )
  )
)
+
N("Adicionando pegadinha")
+
IF(AND($M1315 = 16, $K1315 = 9, $O1315 = 11, $Q1315 = 5) + N("Se for de vendas, com mestrado, analista sênior"),
  IF(#REF! = 5,
    100,
    0
  )
  +
  IF($I1315 = "M",
    200,
    0
  ),
  0
)</f>
        <v>#NUM!</v>
      </c>
    </row>
    <row r="1316" spans="1:19" ht="14.25" customHeight="1" x14ac:dyDescent="0.2">
      <c r="A1316" s="7" t="s">
        <v>94</v>
      </c>
      <c r="B1316" s="5">
        <f>ROW()</f>
        <v>1316</v>
      </c>
      <c r="C1316" s="6" t="b">
        <v>1</v>
      </c>
      <c r="D1316" s="7" t="e">
        <f ca="1">IF($B1316 = 1 + N("Presidente"),
    127,
    IF($B1316 = 2 + N("Vice-Presidente"),
        72,
        IF($B1316 = 3 + N("Secretária bilíngue"),
            13,
            RANDBETWEEN(5,COUNT(#REF!) + 1)
        )
    )
)</f>
        <v>#NUM!</v>
      </c>
      <c r="E1316" s="7" t="e">
        <f ca="1">VLOOKUP($D1316,#REF!,2,FALSE)</f>
        <v>#NUM!</v>
      </c>
      <c r="F1316" s="7" t="e">
        <f ca="1" xml:space="preserve">
IF($B1316 = 1,
    0,
    RANDBETWEEN(5,COUNT(#REF!) + 1)
)</f>
        <v>#NUM!</v>
      </c>
      <c r="G1316" s="7" t="e">
        <f ca="1" xml:space="preserve">
IF($B1316 = 1 + N("Presidente"),
    "de Orléans e Bragança",
    VLOOKUP($F1316,#REF!,2,FALSE) &amp; " " &amp; VLOOKUP(RANDBETWEEN(5,COUNT(#REF!) + 1),#REF!,2,FALSE)
)</f>
        <v>#NUM!</v>
      </c>
      <c r="H1316" s="7" t="s">
        <v>1412</v>
      </c>
      <c r="I1316" s="7" t="s">
        <v>6</v>
      </c>
      <c r="J1316" s="8">
        <f ca="1" xml:space="preserve">
IF($O1316 = 5 + N("CEO"),
    TODAY() - 16340,
    IF($O1316 = 8 + N("Secretary"),
        RANDBETWEEN(TODAY() - 12418.5, TODAY()-6574.5),
        IF(OR($O1316 = 7, $O1316 = 14),
            RANDBETWEEN(TODAY() - 16071, TODAY() - 8766),
            IF(OR($O1316 = 13, $O1316 = 12, $O1316 = 11),
                RANDBETWEEN(TODAY() - 27393.75, TODAY() - 12783.75),
                RANDBETWEEN(TODAY() - 27393.75, TODAY()-10957.5)
            )
        )
    )
)</f>
        <v>20798</v>
      </c>
      <c r="K1316" s="6">
        <f ca="1" xml:space="preserve">
IF(OR($O1316 = 5, $O1316 = 6) + N("Se for presidente ou vice-presidente"),
    10 + N("Doutor"),
    IF($O1316 = 7 + N("Se for diretor"),
        RANDBETWEEN(8,10) + N("Graduate school or Master’s degree or Doctorate"),
        IF($O1316 = 14 + N("If a manager"),
            RANDBETWEEN(7,9),
            IF(OR($O1316 = 13, $O1316 = 12, $O1316 = 11) + N("If coordinator or specialist or analyst"),
                RANDBETWEEN(7,8),
                7
            )
        )
    )
)</f>
        <v>8</v>
      </c>
      <c r="L1316" s="8" t="str">
        <f ca="1">VLOOKUP($K1316,Education!$A:$B,2,FALSE)</f>
        <v>Graduate school</v>
      </c>
      <c r="M1316" s="7" t="e">
        <f ca="1" xml:space="preserve">
  IF(OR($O1316 = 5, $O1316 = 6, $O1316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6" s="7" t="e">
        <f ca="1">VLOOKUP($M1316,Department!$A:$B,2,FALSE)</f>
        <v>#NUM!</v>
      </c>
      <c r="O1316" s="6">
        <f t="shared" ca="1" si="20"/>
        <v>11</v>
      </c>
      <c r="P1316" s="7" t="str">
        <f ca="1">VLOOKUP($O1316,Role!$A:$B,2,FALSE)</f>
        <v>Analyst</v>
      </c>
      <c r="Q1316" s="6">
        <f ca="1" xml:space="preserve">
IF($O1316 = 11 + N("Analyst"),
    RANDBETWEEN(5, 7) + N("Jr, Pleno, Sr"),
    ""
)</f>
        <v>7</v>
      </c>
      <c r="R1316" s="7" t="e">
        <f ca="1" xml:space="preserve">
IF($Q1316 &lt;&gt; "",
    VLOOKUP($Q1316,Level!$A:$B,2,FALSE),
    ""
)</f>
        <v>#N/A</v>
      </c>
      <c r="S1316" s="1" t="e">
        <f ca="1" xml:space="preserve">
IF($O1316 = 5 + N("Presidente"),
    27000,
    IF($O1316 = 6 + N("Vice-presidente"),
        23000,
        IF(OR($O1316 = 8, $O1316= 13, $O1316 = 12) + N("Secretária bilíngue ou coordenador ou especialista"),
            8000,
            IF($O1316 = 7 + N("Diretor"),
                15000,
                IF($O1316 = 14 + N("Gerente"),
                    12000,
                    IF($O1316 = 9 + N("Estagiário"),
                        705,
                        IF($O1316 = 10 + N("Trainee"),
                            805,
                            IF($O1316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IF($K1316 = 7,
  500,
  IF($K1316 = 8,
    1000,
    IF($K1316 = 9,
      1500,
      IF($K1316 = 10,
        2000,
        0
      )
    )
  )
)
+
N("Adicional no salário por área")
+
IF($M1316 = 14 + N("Tecnologia da Informação"),
  120,
  IF($M1316 = 16 + N("Vendas"),
    110,
    IF($M1316 = 15 + N("Jurídico"),
      100,
      IF(OR($M1316 = 8, $M1316 = 9, $M1316 = 11) + N("Recursos humanos ou comercial ou comunicação e marketing"),
        80,
        0
      )
    )
  )
)
+
N("Adicionando pegadinha")
+
IF(AND($M1316 = 16, $K1316 = 9, $O1316 = 11, $Q1316 = 5) + N("Se for de vendas, com mestrado, analista sênior"),
  IF(#REF! = 5,
    100,
    0
  )
  +
  IF($I1316 = "M",
    200,
    0
  ),
  0
)</f>
        <v>#NUM!</v>
      </c>
    </row>
    <row r="1317" spans="1:19" ht="14.25" customHeight="1" x14ac:dyDescent="0.2">
      <c r="A1317" s="7" t="s">
        <v>94</v>
      </c>
      <c r="B1317" s="5">
        <f>ROW()</f>
        <v>1317</v>
      </c>
      <c r="C1317" s="6" t="b">
        <v>1</v>
      </c>
      <c r="D1317" s="7" t="e">
        <f ca="1">IF($B1317 = 1 + N("Presidente"),
    127,
    IF($B1317 = 2 + N("Vice-Presidente"),
        72,
        IF($B1317 = 3 + N("Secretária bilíngue"),
            13,
            RANDBETWEEN(5,COUNT(#REF!) + 1)
        )
    )
)</f>
        <v>#NUM!</v>
      </c>
      <c r="E1317" s="7" t="e">
        <f ca="1">VLOOKUP($D1317,#REF!,2,FALSE)</f>
        <v>#NUM!</v>
      </c>
      <c r="F1317" s="7" t="e">
        <f ca="1" xml:space="preserve">
IF($B1317 = 1,
    0,
    RANDBETWEEN(5,COUNT(#REF!) + 1)
)</f>
        <v>#NUM!</v>
      </c>
      <c r="G1317" s="7" t="e">
        <f ca="1" xml:space="preserve">
IF($B1317 = 1 + N("Presidente"),
    "de Orléans e Bragança",
    VLOOKUP($F1317,#REF!,2,FALSE) &amp; " " &amp; VLOOKUP(RANDBETWEEN(5,COUNT(#REF!) + 1),#REF!,2,FALSE)
)</f>
        <v>#NUM!</v>
      </c>
      <c r="H1317" s="7" t="s">
        <v>1413</v>
      </c>
      <c r="I1317" s="7" t="s">
        <v>6</v>
      </c>
      <c r="J1317" s="8">
        <f ca="1" xml:space="preserve">
IF($O1317 = 5 + N("CEO"),
    TODAY() - 16340,
    IF($O1317 = 8 + N("Secretary"),
        RANDBETWEEN(TODAY() - 12418.5, TODAY()-6574.5),
        IF(OR($O1317 = 7, $O1317 = 14),
            RANDBETWEEN(TODAY() - 16071, TODAY() - 8766),
            IF(OR($O1317 = 13, $O1317 = 12, $O1317 = 11),
                RANDBETWEEN(TODAY() - 27393.75, TODAY() - 12783.75),
                RANDBETWEEN(TODAY() - 27393.75, TODAY()-10957.5)
            )
        )
    )
)</f>
        <v>23120</v>
      </c>
      <c r="K1317" s="6">
        <f ca="1" xml:space="preserve">
IF(OR($O1317 = 5, $O1317 = 6) + N("Se for presidente ou vice-presidente"),
    10 + N("Doutor"),
    IF($O1317 = 7 + N("Se for diretor"),
        RANDBETWEEN(8,10) + N("Graduate school or Master’s degree or Doctorate"),
        IF($O1317 = 14 + N("If a manager"),
            RANDBETWEEN(7,9),
            IF(OR($O1317 = 13, $O1317 = 12, $O1317 = 11) + N("If coordinator or specialist or analyst"),
                RANDBETWEEN(7,8),
                7
            )
        )
    )
)</f>
        <v>7</v>
      </c>
      <c r="L1317" s="8" t="str">
        <f ca="1">VLOOKUP($K1317,Education!$A:$B,2,FALSE)</f>
        <v>Undergraduate degree</v>
      </c>
      <c r="M1317" s="7" t="e">
        <f ca="1" xml:space="preserve">
  IF(OR($O1317 = 5, $O1317 = 6, $O1317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7" s="7" t="e">
        <f ca="1">VLOOKUP($M1317,Department!$A:$B,2,FALSE)</f>
        <v>#NUM!</v>
      </c>
      <c r="O1317" s="6">
        <f t="shared" ca="1" si="20"/>
        <v>9</v>
      </c>
      <c r="P1317" s="7" t="str">
        <f ca="1">VLOOKUP($O1317,Role!$A:$B,2,FALSE)</f>
        <v>Intern</v>
      </c>
      <c r="Q1317" s="6" t="str">
        <f ca="1" xml:space="preserve">
IF($O1317 = 11 + N("Analyst"),
    RANDBETWEEN(5, 7) + N("Jr, Pleno, Sr"),
    ""
)</f>
        <v/>
      </c>
      <c r="R1317" s="7" t="str">
        <f ca="1" xml:space="preserve">
IF($Q1317 &lt;&gt; "",
    VLOOKUP($Q1317,Level!$A:$B,2,FALSE),
    ""
)</f>
        <v/>
      </c>
      <c r="S1317" s="1" t="e">
        <f ca="1" xml:space="preserve">
IF($O1317 = 5 + N("Presidente"),
    27000,
    IF($O1317 = 6 + N("Vice-presidente"),
        23000,
        IF(OR($O1317 = 8, $O1317= 13, $O1317 = 12) + N("Secretária bilíngue ou coordenador ou especialista"),
            8000,
            IF($O1317 = 7 + N("Diretor"),
                15000,
                IF($O1317 = 14 + N("Gerente"),
                    12000,
                    IF($O1317 = 9 + N("Estagiário"),
                        705,
                        IF($O1317 = 10 + N("Trainee"),
                            805,
                            IF($O1317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IF($K1317 = 7,
  500,
  IF($K1317 = 8,
    1000,
    IF($K1317 = 9,
      1500,
      IF($K1317 = 10,
        2000,
        0
      )
    )
  )
)
+
N("Adicional no salário por área")
+
IF($M1317 = 14 + N("Tecnologia da Informação"),
  120,
  IF($M1317 = 16 + N("Vendas"),
    110,
    IF($M1317 = 15 + N("Jurídico"),
      100,
      IF(OR($M1317 = 8, $M1317 = 9, $M1317 = 11) + N("Recursos humanos ou comercial ou comunicação e marketing"),
        80,
        0
      )
    )
  )
)
+
N("Adicionando pegadinha")
+
IF(AND($M1317 = 16, $K1317 = 9, $O1317 = 11, $Q1317 = 5) + N("Se for de vendas, com mestrado, analista sênior"),
  IF(#REF! = 5,
    100,
    0
  )
  +
  IF($I1317 = "M",
    200,
    0
  ),
  0
)</f>
        <v>#NUM!</v>
      </c>
    </row>
    <row r="1318" spans="1:19" ht="14.25" customHeight="1" x14ac:dyDescent="0.2">
      <c r="A1318" s="7" t="s">
        <v>94</v>
      </c>
      <c r="B1318" s="5">
        <f>ROW()</f>
        <v>1318</v>
      </c>
      <c r="C1318" s="6" t="b">
        <v>1</v>
      </c>
      <c r="D1318" s="7" t="e">
        <f ca="1">IF($B1318 = 1 + N("Presidente"),
    127,
    IF($B1318 = 2 + N("Vice-Presidente"),
        72,
        IF($B1318 = 3 + N("Secretária bilíngue"),
            13,
            RANDBETWEEN(5,COUNT(#REF!) + 1)
        )
    )
)</f>
        <v>#NUM!</v>
      </c>
      <c r="E1318" s="7" t="e">
        <f ca="1">VLOOKUP($D1318,#REF!,2,FALSE)</f>
        <v>#NUM!</v>
      </c>
      <c r="F1318" s="7" t="e">
        <f ca="1" xml:space="preserve">
IF($B1318 = 1,
    0,
    RANDBETWEEN(5,COUNT(#REF!) + 1)
)</f>
        <v>#NUM!</v>
      </c>
      <c r="G1318" s="7" t="e">
        <f ca="1" xml:space="preserve">
IF($B1318 = 1 + N("Presidente"),
    "de Orléans e Bragança",
    VLOOKUP($F1318,#REF!,2,FALSE) &amp; " " &amp; VLOOKUP(RANDBETWEEN(5,COUNT(#REF!) + 1),#REF!,2,FALSE)
)</f>
        <v>#NUM!</v>
      </c>
      <c r="H1318" s="7" t="s">
        <v>1414</v>
      </c>
      <c r="I1318" s="7" t="s">
        <v>6</v>
      </c>
      <c r="J1318" s="8">
        <f ca="1" xml:space="preserve">
IF($O1318 = 5 + N("CEO"),
    TODAY() - 16340,
    IF($O1318 = 8 + N("Secretary"),
        RANDBETWEEN(TODAY() - 12418.5, TODAY()-6574.5),
        IF(OR($O1318 = 7, $O1318 = 14),
            RANDBETWEEN(TODAY() - 16071, TODAY() - 8766),
            IF(OR($O1318 = 13, $O1318 = 12, $O1318 = 11),
                RANDBETWEEN(TODAY() - 27393.75, TODAY() - 12783.75),
                RANDBETWEEN(TODAY() - 27393.75, TODAY()-10957.5)
            )
        )
    )
)</f>
        <v>19155</v>
      </c>
      <c r="K1318" s="6">
        <f ca="1" xml:space="preserve">
IF(OR($O1318 = 5, $O1318 = 6) + N("Se for presidente ou vice-presidente"),
    10 + N("Doutor"),
    IF($O1318 = 7 + N("Se for diretor"),
        RANDBETWEEN(8,10) + N("Graduate school or Master’s degree or Doctorate"),
        IF($O1318 = 14 + N("If a manager"),
            RANDBETWEEN(7,9),
            IF(OR($O1318 = 13, $O1318 = 12, $O1318 = 11) + N("If coordinator or specialist or analyst"),
                RANDBETWEEN(7,8),
                7
            )
        )
    )
)</f>
        <v>8</v>
      </c>
      <c r="L1318" s="8" t="str">
        <f ca="1">VLOOKUP($K1318,Education!$A:$B,2,FALSE)</f>
        <v>Graduate school</v>
      </c>
      <c r="M1318" s="7" t="e">
        <f ca="1" xml:space="preserve">
  IF(OR($O1318 = 5, $O1318 = 6, $O1318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8" s="7" t="e">
        <f ca="1">VLOOKUP($M1318,Department!$A:$B,2,FALSE)</f>
        <v>#NUM!</v>
      </c>
      <c r="O1318" s="6">
        <f t="shared" ca="1" si="20"/>
        <v>11</v>
      </c>
      <c r="P1318" s="7" t="str">
        <f ca="1">VLOOKUP($O1318,Role!$A:$B,2,FALSE)</f>
        <v>Analyst</v>
      </c>
      <c r="Q1318" s="6">
        <f ca="1" xml:space="preserve">
IF($O1318 = 11 + N("Analyst"),
    RANDBETWEEN(5, 7) + N("Jr, Pleno, Sr"),
    ""
)</f>
        <v>5</v>
      </c>
      <c r="R1318" s="7" t="e">
        <f ca="1" xml:space="preserve">
IF($Q1318 &lt;&gt; "",
    VLOOKUP($Q1318,Level!$A:$B,2,FALSE),
    ""
)</f>
        <v>#N/A</v>
      </c>
      <c r="S1318" s="1" t="e">
        <f ca="1" xml:space="preserve">
IF($O1318 = 5 + N("Presidente"),
    27000,
    IF($O1318 = 6 + N("Vice-presidente"),
        23000,
        IF(OR($O1318 = 8, $O1318= 13, $O1318 = 12) + N("Secretária bilíngue ou coordenador ou especialista"),
            8000,
            IF($O1318 = 7 + N("Diretor"),
                15000,
                IF($O1318 = 14 + N("Gerente"),
                    12000,
                    IF($O1318 = 9 + N("Estagiário"),
                        705,
                        IF($O1318 = 10 + N("Trainee"),
                            805,
                            IF($O1318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IF($K1318 = 7,
  500,
  IF($K1318 = 8,
    1000,
    IF($K1318 = 9,
      1500,
      IF($K1318 = 10,
        2000,
        0
      )
    )
  )
)
+
N("Adicional no salário por área")
+
IF($M1318 = 14 + N("Tecnologia da Informação"),
  120,
  IF($M1318 = 16 + N("Vendas"),
    110,
    IF($M1318 = 15 + N("Jurídico"),
      100,
      IF(OR($M1318 = 8, $M1318 = 9, $M1318 = 11) + N("Recursos humanos ou comercial ou comunicação e marketing"),
        80,
        0
      )
    )
  )
)
+
N("Adicionando pegadinha")
+
IF(AND($M1318 = 16, $K1318 = 9, $O1318 = 11, $Q1318 = 5) + N("Se for de vendas, com mestrado, analista sênior"),
  IF(#REF! = 5,
    100,
    0
  )
  +
  IF($I1318 = "M",
    200,
    0
  ),
  0
)</f>
        <v>#NUM!</v>
      </c>
    </row>
    <row r="1319" spans="1:19" ht="14.25" customHeight="1" x14ac:dyDescent="0.2">
      <c r="A1319" s="7" t="s">
        <v>94</v>
      </c>
      <c r="B1319" s="5">
        <f>ROW()</f>
        <v>1319</v>
      </c>
      <c r="C1319" s="6" t="b">
        <v>1</v>
      </c>
      <c r="D1319" s="7" t="e">
        <f ca="1">IF($B1319 = 1 + N("Presidente"),
    127,
    IF($B1319 = 2 + N("Vice-Presidente"),
        72,
        IF($B1319 = 3 + N("Secretária bilíngue"),
            13,
            RANDBETWEEN(5,COUNT(#REF!) + 1)
        )
    )
)</f>
        <v>#NUM!</v>
      </c>
      <c r="E1319" s="7" t="e">
        <f ca="1">VLOOKUP($D1319,#REF!,2,FALSE)</f>
        <v>#NUM!</v>
      </c>
      <c r="F1319" s="7" t="e">
        <f ca="1" xml:space="preserve">
IF($B1319 = 1,
    0,
    RANDBETWEEN(5,COUNT(#REF!) + 1)
)</f>
        <v>#NUM!</v>
      </c>
      <c r="G1319" s="7" t="e">
        <f ca="1" xml:space="preserve">
IF($B1319 = 1 + N("Presidente"),
    "de Orléans e Bragança",
    VLOOKUP($F1319,#REF!,2,FALSE) &amp; " " &amp; VLOOKUP(RANDBETWEEN(5,COUNT(#REF!) + 1),#REF!,2,FALSE)
)</f>
        <v>#NUM!</v>
      </c>
      <c r="H1319" s="7" t="s">
        <v>1415</v>
      </c>
      <c r="I1319" s="7" t="s">
        <v>5</v>
      </c>
      <c r="J1319" s="8">
        <f ca="1" xml:space="preserve">
IF($O1319 = 5 + N("CEO"),
    TODAY() - 16340,
    IF($O1319 = 8 + N("Secretary"),
        RANDBETWEEN(TODAY() - 12418.5, TODAY()-6574.5),
        IF(OR($O1319 = 7, $O1319 = 14),
            RANDBETWEEN(TODAY() - 16071, TODAY() - 8766),
            IF(OR($O1319 = 13, $O1319 = 12, $O1319 = 11),
                RANDBETWEEN(TODAY() - 27393.75, TODAY() - 12783.75),
                RANDBETWEEN(TODAY() - 27393.75, TODAY()-10957.5)
            )
        )
    )
)</f>
        <v>19877</v>
      </c>
      <c r="K1319" s="6">
        <f ca="1" xml:space="preserve">
IF(OR($O1319 = 5, $O1319 = 6) + N("Se for presidente ou vice-presidente"),
    10 + N("Doutor"),
    IF($O1319 = 7 + N("Se for diretor"),
        RANDBETWEEN(8,10) + N("Graduate school or Master’s degree or Doctorate"),
        IF($O1319 = 14 + N("If a manager"),
            RANDBETWEEN(7,9),
            IF(OR($O1319 = 13, $O1319 = 12, $O1319 = 11) + N("If coordinator or specialist or analyst"),
                RANDBETWEEN(7,8),
                7
            )
        )
    )
)</f>
        <v>7</v>
      </c>
      <c r="L1319" s="8" t="str">
        <f ca="1">VLOOKUP($K1319,Education!$A:$B,2,FALSE)</f>
        <v>Undergraduate degree</v>
      </c>
      <c r="M1319" s="7" t="e">
        <f ca="1" xml:space="preserve">
  IF(OR($O1319 = 5, $O1319 = 6, $O1319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19" s="7" t="e">
        <f ca="1">VLOOKUP($M1319,Department!$A:$B,2,FALSE)</f>
        <v>#NUM!</v>
      </c>
      <c r="O1319" s="6">
        <f t="shared" ca="1" si="20"/>
        <v>9</v>
      </c>
      <c r="P1319" s="7" t="str">
        <f ca="1">VLOOKUP($O1319,Role!$A:$B,2,FALSE)</f>
        <v>Intern</v>
      </c>
      <c r="Q1319" s="6" t="str">
        <f ca="1" xml:space="preserve">
IF($O1319 = 11 + N("Analyst"),
    RANDBETWEEN(5, 7) + N("Jr, Pleno, Sr"),
    ""
)</f>
        <v/>
      </c>
      <c r="R1319" s="7" t="str">
        <f ca="1" xml:space="preserve">
IF($Q1319 &lt;&gt; "",
    VLOOKUP($Q1319,Level!$A:$B,2,FALSE),
    ""
)</f>
        <v/>
      </c>
      <c r="S1319" s="1" t="e">
        <f ca="1" xml:space="preserve">
IF($O1319 = 5 + N("Presidente"),
    27000,
    IF($O1319 = 6 + N("Vice-presidente"),
        23000,
        IF(OR($O1319 = 8, $O1319= 13, $O1319 = 12) + N("Secretária bilíngue ou coordenador ou especialista"),
            8000,
            IF($O1319 = 7 + N("Diretor"),
                15000,
                IF($O1319 = 14 + N("Gerente"),
                    12000,
                    IF($O1319 = 9 + N("Estagiário"),
                        705,
                        IF($O1319 = 10 + N("Trainee"),
                            805,
                            IF($O1319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IF($K1319 = 7,
  500,
  IF($K1319 = 8,
    1000,
    IF($K1319 = 9,
      1500,
      IF($K1319 = 10,
        2000,
        0
      )
    )
  )
)
+
N("Adicional no salário por área")
+
IF($M1319 = 14 + N("Tecnologia da Informação"),
  120,
  IF($M1319 = 16 + N("Vendas"),
    110,
    IF($M1319 = 15 + N("Jurídico"),
      100,
      IF(OR($M1319 = 8, $M1319 = 9, $M1319 = 11) + N("Recursos humanos ou comercial ou comunicação e marketing"),
        80,
        0
      )
    )
  )
)
+
N("Adicionando pegadinha")
+
IF(AND($M1319 = 16, $K1319 = 9, $O1319 = 11, $Q1319 = 5) + N("Se for de vendas, com mestrado, analista sênior"),
  IF(#REF! = 5,
    100,
    0
  )
  +
  IF($I1319 = "M",
    200,
    0
  ),
  0
)</f>
        <v>#NUM!</v>
      </c>
    </row>
    <row r="1320" spans="1:19" ht="14.25" customHeight="1" x14ac:dyDescent="0.2">
      <c r="A1320" s="7" t="s">
        <v>94</v>
      </c>
      <c r="B1320" s="5">
        <f>ROW()</f>
        <v>1320</v>
      </c>
      <c r="C1320" s="6" t="b">
        <v>1</v>
      </c>
      <c r="D1320" s="7" t="e">
        <f ca="1">IF($B1320 = 1 + N("Presidente"),
    127,
    IF($B1320 = 2 + N("Vice-Presidente"),
        72,
        IF($B1320 = 3 + N("Secretária bilíngue"),
            13,
            RANDBETWEEN(5,COUNT(#REF!) + 1)
        )
    )
)</f>
        <v>#NUM!</v>
      </c>
      <c r="E1320" s="7" t="e">
        <f ca="1">VLOOKUP($D1320,#REF!,2,FALSE)</f>
        <v>#NUM!</v>
      </c>
      <c r="F1320" s="7" t="e">
        <f ca="1" xml:space="preserve">
IF($B1320 = 1,
    0,
    RANDBETWEEN(5,COUNT(#REF!) + 1)
)</f>
        <v>#NUM!</v>
      </c>
      <c r="G1320" s="7" t="e">
        <f ca="1" xml:space="preserve">
IF($B1320 = 1 + N("Presidente"),
    "de Orléans e Bragança",
    VLOOKUP($F1320,#REF!,2,FALSE) &amp; " " &amp; VLOOKUP(RANDBETWEEN(5,COUNT(#REF!) + 1),#REF!,2,FALSE)
)</f>
        <v>#NUM!</v>
      </c>
      <c r="H1320" s="7" t="s">
        <v>1416</v>
      </c>
      <c r="I1320" s="7" t="s">
        <v>5</v>
      </c>
      <c r="J1320" s="8">
        <f ca="1" xml:space="preserve">
IF($O1320 = 5 + N("CEO"),
    TODAY() - 16340,
    IF($O1320 = 8 + N("Secretary"),
        RANDBETWEEN(TODAY() - 12418.5, TODAY()-6574.5),
        IF(OR($O1320 = 7, $O1320 = 14),
            RANDBETWEEN(TODAY() - 16071, TODAY() - 8766),
            IF(OR($O1320 = 13, $O1320 = 12, $O1320 = 11),
                RANDBETWEEN(TODAY() - 27393.75, TODAY() - 12783.75),
                RANDBETWEEN(TODAY() - 27393.75, TODAY()-10957.5)
            )
        )
    )
)</f>
        <v>26090</v>
      </c>
      <c r="K1320" s="6">
        <f ca="1" xml:space="preserve">
IF(OR($O1320 = 5, $O1320 = 6) + N("Se for presidente ou vice-presidente"),
    10 + N("Doutor"),
    IF($O1320 = 7 + N("Se for diretor"),
        RANDBETWEEN(8,10) + N("Graduate school or Master’s degree or Doctorate"),
        IF($O1320 = 14 + N("If a manager"),
            RANDBETWEEN(7,9),
            IF(OR($O1320 = 13, $O1320 = 12, $O1320 = 11) + N("If coordinator or specialist or analyst"),
                RANDBETWEEN(7,8),
                7
            )
        )
    )
)</f>
        <v>8</v>
      </c>
      <c r="L1320" s="8" t="str">
        <f ca="1">VLOOKUP($K1320,Education!$A:$B,2,FALSE)</f>
        <v>Graduate school</v>
      </c>
      <c r="M1320" s="7" t="e">
        <f ca="1" xml:space="preserve">
  IF(OR($O1320 = 5, $O1320 = 6, $O1320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0" s="7" t="e">
        <f ca="1">VLOOKUP($M1320,Department!$A:$B,2,FALSE)</f>
        <v>#NUM!</v>
      </c>
      <c r="O1320" s="6">
        <f t="shared" ca="1" si="20"/>
        <v>11</v>
      </c>
      <c r="P1320" s="7" t="str">
        <f ca="1">VLOOKUP($O1320,Role!$A:$B,2,FALSE)</f>
        <v>Analyst</v>
      </c>
      <c r="Q1320" s="6">
        <f ca="1" xml:space="preserve">
IF($O1320 = 11 + N("Analyst"),
    RANDBETWEEN(5, 7) + N("Jr, Pleno, Sr"),
    ""
)</f>
        <v>6</v>
      </c>
      <c r="R1320" s="7" t="e">
        <f ca="1" xml:space="preserve">
IF($Q1320 &lt;&gt; "",
    VLOOKUP($Q1320,Level!$A:$B,2,FALSE),
    ""
)</f>
        <v>#N/A</v>
      </c>
      <c r="S1320" s="1" t="e">
        <f ca="1" xml:space="preserve">
IF($O1320 = 5 + N("Presidente"),
    27000,
    IF($O1320 = 6 + N("Vice-presidente"),
        23000,
        IF(OR($O1320 = 8, $O1320= 13, $O1320 = 12) + N("Secretária bilíngue ou coordenador ou especialista"),
            8000,
            IF($O1320 = 7 + N("Diretor"),
                15000,
                IF($O1320 = 14 + N("Gerente"),
                    12000,
                    IF($O1320 = 9 + N("Estagiário"),
                        705,
                        IF($O1320 = 10 + N("Trainee"),
                            805,
                            IF($O1320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IF($K1320 = 7,
  500,
  IF($K1320 = 8,
    1000,
    IF($K1320 = 9,
      1500,
      IF($K1320 = 10,
        2000,
        0
      )
    )
  )
)
+
N("Adicional no salário por área")
+
IF($M1320 = 14 + N("Tecnologia da Informação"),
  120,
  IF($M1320 = 16 + N("Vendas"),
    110,
    IF($M1320 = 15 + N("Jurídico"),
      100,
      IF(OR($M1320 = 8, $M1320 = 9, $M1320 = 11) + N("Recursos humanos ou comercial ou comunicação e marketing"),
        80,
        0
      )
    )
  )
)
+
N("Adicionando pegadinha")
+
IF(AND($M1320 = 16, $K1320 = 9, $O1320 = 11, $Q1320 = 5) + N("Se for de vendas, com mestrado, analista sênior"),
  IF(#REF! = 5,
    100,
    0
  )
  +
  IF($I1320 = "M",
    200,
    0
  ),
  0
)</f>
        <v>#NUM!</v>
      </c>
    </row>
    <row r="1321" spans="1:19" ht="14.25" customHeight="1" x14ac:dyDescent="0.2">
      <c r="A1321" s="7" t="s">
        <v>94</v>
      </c>
      <c r="B1321" s="5">
        <f>ROW()</f>
        <v>1321</v>
      </c>
      <c r="C1321" s="6" t="b">
        <v>1</v>
      </c>
      <c r="D1321" s="7" t="e">
        <f ca="1">IF($B1321 = 1 + N("Presidente"),
    127,
    IF($B1321 = 2 + N("Vice-Presidente"),
        72,
        IF($B1321 = 3 + N("Secretária bilíngue"),
            13,
            RANDBETWEEN(5,COUNT(#REF!) + 1)
        )
    )
)</f>
        <v>#NUM!</v>
      </c>
      <c r="E1321" s="7" t="e">
        <f ca="1">VLOOKUP($D1321,#REF!,2,FALSE)</f>
        <v>#NUM!</v>
      </c>
      <c r="F1321" s="7" t="e">
        <f ca="1" xml:space="preserve">
IF($B1321 = 1,
    0,
    RANDBETWEEN(5,COUNT(#REF!) + 1)
)</f>
        <v>#NUM!</v>
      </c>
      <c r="G1321" s="7" t="e">
        <f ca="1" xml:space="preserve">
IF($B1321 = 1 + N("Presidente"),
    "de Orléans e Bragança",
    VLOOKUP($F1321,#REF!,2,FALSE) &amp; " " &amp; VLOOKUP(RANDBETWEEN(5,COUNT(#REF!) + 1),#REF!,2,FALSE)
)</f>
        <v>#NUM!</v>
      </c>
      <c r="H1321" s="7" t="s">
        <v>1417</v>
      </c>
      <c r="I1321" s="7" t="s">
        <v>6</v>
      </c>
      <c r="J1321" s="8">
        <f ca="1" xml:space="preserve">
IF($O1321 = 5 + N("CEO"),
    TODAY() - 16340,
    IF($O1321 = 8 + N("Secretary"),
        RANDBETWEEN(TODAY() - 12418.5, TODAY()-6574.5),
        IF(OR($O1321 = 7, $O1321 = 14),
            RANDBETWEEN(TODAY() - 16071, TODAY() - 8766),
            IF(OR($O1321 = 13, $O1321 = 12, $O1321 = 11),
                RANDBETWEEN(TODAY() - 27393.75, TODAY() - 12783.75),
                RANDBETWEEN(TODAY() - 27393.75, TODAY()-10957.5)
            )
        )
    )
)</f>
        <v>20981</v>
      </c>
      <c r="K1321" s="6">
        <f ca="1" xml:space="preserve">
IF(OR($O1321 = 5, $O1321 = 6) + N("Se for presidente ou vice-presidente"),
    10 + N("Doutor"),
    IF($O1321 = 7 + N("Se for diretor"),
        RANDBETWEEN(8,10) + N("Graduate school or Master’s degree or Doctorate"),
        IF($O1321 = 14 + N("If a manager"),
            RANDBETWEEN(7,9),
            IF(OR($O1321 = 13, $O1321 = 12, $O1321 = 11) + N("If coordinator or specialist or analyst"),
                RANDBETWEEN(7,8),
                7
            )
        )
    )
)</f>
        <v>7</v>
      </c>
      <c r="L1321" s="8" t="str">
        <f ca="1">VLOOKUP($K1321,Education!$A:$B,2,FALSE)</f>
        <v>Undergraduate degree</v>
      </c>
      <c r="M1321" s="7" t="e">
        <f ca="1" xml:space="preserve">
  IF(OR($O1321 = 5, $O1321 = 6, $O1321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1" s="7" t="e">
        <f ca="1">VLOOKUP($M1321,Department!$A:$B,2,FALSE)</f>
        <v>#NUM!</v>
      </c>
      <c r="O1321" s="6">
        <f t="shared" ca="1" si="20"/>
        <v>10</v>
      </c>
      <c r="P1321" s="7" t="str">
        <f ca="1">VLOOKUP($O1321,Role!$A:$B,2,FALSE)</f>
        <v>Trainee</v>
      </c>
      <c r="Q1321" s="6" t="str">
        <f ca="1" xml:space="preserve">
IF($O1321 = 11 + N("Analyst"),
    RANDBETWEEN(5, 7) + N("Jr, Pleno, Sr"),
    ""
)</f>
        <v/>
      </c>
      <c r="R1321" s="7" t="str">
        <f ca="1" xml:space="preserve">
IF($Q1321 &lt;&gt; "",
    VLOOKUP($Q1321,Level!$A:$B,2,FALSE),
    ""
)</f>
        <v/>
      </c>
      <c r="S1321" s="1" t="e">
        <f ca="1" xml:space="preserve">
IF($O1321 = 5 + N("Presidente"),
    27000,
    IF($O1321 = 6 + N("Vice-presidente"),
        23000,
        IF(OR($O1321 = 8, $O1321= 13, $O1321 = 12) + N("Secretária bilíngue ou coordenador ou especialista"),
            8000,
            IF($O1321 = 7 + N("Diretor"),
                15000,
                IF($O1321 = 14 + N("Gerente"),
                    12000,
                    IF($O1321 = 9 + N("Estagiário"),
                        705,
                        IF($O1321 = 10 + N("Trainee"),
                            805,
                            IF($O1321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IF($K1321 = 7,
  500,
  IF($K1321 = 8,
    1000,
    IF($K1321 = 9,
      1500,
      IF($K1321 = 10,
        2000,
        0
      )
    )
  )
)
+
N("Adicional no salário por área")
+
IF($M1321 = 14 + N("Tecnologia da Informação"),
  120,
  IF($M1321 = 16 + N("Vendas"),
    110,
    IF($M1321 = 15 + N("Jurídico"),
      100,
      IF(OR($M1321 = 8, $M1321 = 9, $M1321 = 11) + N("Recursos humanos ou comercial ou comunicação e marketing"),
        80,
        0
      )
    )
  )
)
+
N("Adicionando pegadinha")
+
IF(AND($M1321 = 16, $K1321 = 9, $O1321 = 11, $Q1321 = 5) + N("Se for de vendas, com mestrado, analista sênior"),
  IF(#REF! = 5,
    100,
    0
  )
  +
  IF($I1321 = "M",
    200,
    0
  ),
  0
)</f>
        <v>#NUM!</v>
      </c>
    </row>
    <row r="1322" spans="1:19" ht="14.25" customHeight="1" x14ac:dyDescent="0.2">
      <c r="A1322" s="7" t="s">
        <v>94</v>
      </c>
      <c r="B1322" s="5">
        <f>ROW()</f>
        <v>1322</v>
      </c>
      <c r="C1322" s="6" t="b">
        <v>1</v>
      </c>
      <c r="D1322" s="7" t="e">
        <f ca="1">IF($B1322 = 1 + N("Presidente"),
    127,
    IF($B1322 = 2 + N("Vice-Presidente"),
        72,
        IF($B1322 = 3 + N("Secretária bilíngue"),
            13,
            RANDBETWEEN(5,COUNT(#REF!) + 1)
        )
    )
)</f>
        <v>#NUM!</v>
      </c>
      <c r="E1322" s="7" t="e">
        <f ca="1">VLOOKUP($D1322,#REF!,2,FALSE)</f>
        <v>#NUM!</v>
      </c>
      <c r="F1322" s="7" t="e">
        <f ca="1" xml:space="preserve">
IF($B1322 = 1,
    0,
    RANDBETWEEN(5,COUNT(#REF!) + 1)
)</f>
        <v>#NUM!</v>
      </c>
      <c r="G1322" s="7" t="e">
        <f ca="1" xml:space="preserve">
IF($B1322 = 1 + N("Presidente"),
    "de Orléans e Bragança",
    VLOOKUP($F1322,#REF!,2,FALSE) &amp; " " &amp; VLOOKUP(RANDBETWEEN(5,COUNT(#REF!) + 1),#REF!,2,FALSE)
)</f>
        <v>#NUM!</v>
      </c>
      <c r="H1322" s="7" t="s">
        <v>1418</v>
      </c>
      <c r="I1322" s="7" t="s">
        <v>6</v>
      </c>
      <c r="J1322" s="8">
        <f ca="1" xml:space="preserve">
IF($O1322 = 5 + N("CEO"),
    TODAY() - 16340,
    IF($O1322 = 8 + N("Secretary"),
        RANDBETWEEN(TODAY() - 12418.5, TODAY()-6574.5),
        IF(OR($O1322 = 7, $O1322 = 14),
            RANDBETWEEN(TODAY() - 16071, TODAY() - 8766),
            IF(OR($O1322 = 13, $O1322 = 12, $O1322 = 11),
                RANDBETWEEN(TODAY() - 27393.75, TODAY() - 12783.75),
                RANDBETWEEN(TODAY() - 27393.75, TODAY()-10957.5)
            )
        )
    )
)</f>
        <v>23292</v>
      </c>
      <c r="K1322" s="6">
        <f ca="1" xml:space="preserve">
IF(OR($O1322 = 5, $O1322 = 6) + N("Se for presidente ou vice-presidente"),
    10 + N("Doutor"),
    IF($O1322 = 7 + N("Se for diretor"),
        RANDBETWEEN(8,10) + N("Graduate school or Master’s degree or Doctorate"),
        IF($O1322 = 14 + N("If a manager"),
            RANDBETWEEN(7,9),
            IF(OR($O1322 = 13, $O1322 = 12, $O1322 = 11) + N("If coordinator or specialist or analyst"),
                RANDBETWEEN(7,8),
                7
            )
        )
    )
)</f>
        <v>8</v>
      </c>
      <c r="L1322" s="8" t="str">
        <f ca="1">VLOOKUP($K1322,Education!$A:$B,2,FALSE)</f>
        <v>Graduate school</v>
      </c>
      <c r="M1322" s="7" t="e">
        <f ca="1" xml:space="preserve">
  IF(OR($O1322 = 5, $O1322 = 6, $O1322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2" s="7" t="e">
        <f ca="1">VLOOKUP($M1322,Department!$A:$B,2,FALSE)</f>
        <v>#NUM!</v>
      </c>
      <c r="O1322" s="6">
        <f t="shared" ca="1" si="20"/>
        <v>11</v>
      </c>
      <c r="P1322" s="7" t="str">
        <f ca="1">VLOOKUP($O1322,Role!$A:$B,2,FALSE)</f>
        <v>Analyst</v>
      </c>
      <c r="Q1322" s="6">
        <f ca="1" xml:space="preserve">
IF($O1322 = 11 + N("Analyst"),
    RANDBETWEEN(5, 7) + N("Jr, Pleno, Sr"),
    ""
)</f>
        <v>7</v>
      </c>
      <c r="R1322" s="7" t="e">
        <f ca="1" xml:space="preserve">
IF($Q1322 &lt;&gt; "",
    VLOOKUP($Q1322,Level!$A:$B,2,FALSE),
    ""
)</f>
        <v>#N/A</v>
      </c>
      <c r="S1322" s="1" t="e">
        <f ca="1" xml:space="preserve">
IF($O1322 = 5 + N("Presidente"),
    27000,
    IF($O1322 = 6 + N("Vice-presidente"),
        23000,
        IF(OR($O1322 = 8, $O1322= 13, $O1322 = 12) + N("Secretária bilíngue ou coordenador ou especialista"),
            8000,
            IF($O1322 = 7 + N("Diretor"),
                15000,
                IF($O1322 = 14 + N("Gerente"),
                    12000,
                    IF($O1322 = 9 + N("Estagiário"),
                        705,
                        IF($O1322 = 10 + N("Trainee"),
                            805,
                            IF($O1322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IF($K1322 = 7,
  500,
  IF($K1322 = 8,
    1000,
    IF($K1322 = 9,
      1500,
      IF($K1322 = 10,
        2000,
        0
      )
    )
  )
)
+
N("Adicional no salário por área")
+
IF($M1322 = 14 + N("Tecnologia da Informação"),
  120,
  IF($M1322 = 16 + N("Vendas"),
    110,
    IF($M1322 = 15 + N("Jurídico"),
      100,
      IF(OR($M1322 = 8, $M1322 = 9, $M1322 = 11) + N("Recursos humanos ou comercial ou comunicação e marketing"),
        80,
        0
      )
    )
  )
)
+
N("Adicionando pegadinha")
+
IF(AND($M1322 = 16, $K1322 = 9, $O1322 = 11, $Q1322 = 5) + N("Se for de vendas, com mestrado, analista sênior"),
  IF(#REF! = 5,
    100,
    0
  )
  +
  IF($I1322 = "M",
    200,
    0
  ),
  0
)</f>
        <v>#NUM!</v>
      </c>
    </row>
    <row r="1323" spans="1:19" ht="14.25" customHeight="1" x14ac:dyDescent="0.2">
      <c r="A1323" s="7" t="s">
        <v>94</v>
      </c>
      <c r="B1323" s="5">
        <f>ROW()</f>
        <v>1323</v>
      </c>
      <c r="C1323" s="6" t="b">
        <v>1</v>
      </c>
      <c r="D1323" s="7" t="e">
        <f ca="1">IF($B1323 = 1 + N("Presidente"),
    127,
    IF($B1323 = 2 + N("Vice-Presidente"),
        72,
        IF($B1323 = 3 + N("Secretária bilíngue"),
            13,
            RANDBETWEEN(5,COUNT(#REF!) + 1)
        )
    )
)</f>
        <v>#NUM!</v>
      </c>
      <c r="E1323" s="7" t="e">
        <f ca="1">VLOOKUP($D1323,#REF!,2,FALSE)</f>
        <v>#NUM!</v>
      </c>
      <c r="F1323" s="7" t="e">
        <f ca="1" xml:space="preserve">
IF($B1323 = 1,
    0,
    RANDBETWEEN(5,COUNT(#REF!) + 1)
)</f>
        <v>#NUM!</v>
      </c>
      <c r="G1323" s="7" t="e">
        <f ca="1" xml:space="preserve">
IF($B1323 = 1 + N("Presidente"),
    "de Orléans e Bragança",
    VLOOKUP($F1323,#REF!,2,FALSE) &amp; " " &amp; VLOOKUP(RANDBETWEEN(5,COUNT(#REF!) + 1),#REF!,2,FALSE)
)</f>
        <v>#NUM!</v>
      </c>
      <c r="H1323" s="7" t="s">
        <v>1419</v>
      </c>
      <c r="I1323" s="7" t="s">
        <v>6</v>
      </c>
      <c r="J1323" s="8">
        <f ca="1" xml:space="preserve">
IF($O1323 = 5 + N("CEO"),
    TODAY() - 16340,
    IF($O1323 = 8 + N("Secretary"),
        RANDBETWEEN(TODAY() - 12418.5, TODAY()-6574.5),
        IF(OR($O1323 = 7, $O1323 = 14),
            RANDBETWEEN(TODAY() - 16071, TODAY() - 8766),
            IF(OR($O1323 = 13, $O1323 = 12, $O1323 = 11),
                RANDBETWEEN(TODAY() - 27393.75, TODAY() - 12783.75),
                RANDBETWEEN(TODAY() - 27393.75, TODAY()-10957.5)
            )
        )
    )
)</f>
        <v>26185</v>
      </c>
      <c r="K1323" s="6">
        <f ca="1" xml:space="preserve">
IF(OR($O1323 = 5, $O1323 = 6) + N("Se for presidente ou vice-presidente"),
    10 + N("Doutor"),
    IF($O1323 = 7 + N("Se for diretor"),
        RANDBETWEEN(8,10) + N("Graduate school or Master’s degree or Doctorate"),
        IF($O1323 = 14 + N("If a manager"),
            RANDBETWEEN(7,9),
            IF(OR($O1323 = 13, $O1323 = 12, $O1323 = 11) + N("If coordinator or specialist or analyst"),
                RANDBETWEEN(7,8),
                7
            )
        )
    )
)</f>
        <v>7</v>
      </c>
      <c r="L1323" s="8" t="str">
        <f ca="1">VLOOKUP($K1323,Education!$A:$B,2,FALSE)</f>
        <v>Undergraduate degree</v>
      </c>
      <c r="M1323" s="7" t="e">
        <f ca="1" xml:space="preserve">
  IF(OR($O1323 = 5, $O1323 = 6, $O1323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3" s="7" t="e">
        <f ca="1">VLOOKUP($M1323,Department!$A:$B,2,FALSE)</f>
        <v>#NUM!</v>
      </c>
      <c r="O1323" s="6">
        <f t="shared" ca="1" si="20"/>
        <v>9</v>
      </c>
      <c r="P1323" s="7" t="str">
        <f ca="1">VLOOKUP($O1323,Role!$A:$B,2,FALSE)</f>
        <v>Intern</v>
      </c>
      <c r="Q1323" s="6" t="str">
        <f ca="1" xml:space="preserve">
IF($O1323 = 11 + N("Analyst"),
    RANDBETWEEN(5, 7) + N("Jr, Pleno, Sr"),
    ""
)</f>
        <v/>
      </c>
      <c r="R1323" s="7" t="str">
        <f ca="1" xml:space="preserve">
IF($Q1323 &lt;&gt; "",
    VLOOKUP($Q1323,Level!$A:$B,2,FALSE),
    ""
)</f>
        <v/>
      </c>
      <c r="S1323" s="1" t="e">
        <f ca="1" xml:space="preserve">
IF($O1323 = 5 + N("Presidente"),
    27000,
    IF($O1323 = 6 + N("Vice-presidente"),
        23000,
        IF(OR($O1323 = 8, $O1323= 13, $O1323 = 12) + N("Secretária bilíngue ou coordenador ou especialista"),
            8000,
            IF($O1323 = 7 + N("Diretor"),
                15000,
                IF($O1323 = 14 + N("Gerente"),
                    12000,
                    IF($O1323 = 9 + N("Estagiário"),
                        705,
                        IF($O1323 = 10 + N("Trainee"),
                            805,
                            IF($O1323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IF($K1323 = 7,
  500,
  IF($K1323 = 8,
    1000,
    IF($K1323 = 9,
      1500,
      IF($K1323 = 10,
        2000,
        0
      )
    )
  )
)
+
N("Adicional no salário por área")
+
IF($M1323 = 14 + N("Tecnologia da Informação"),
  120,
  IF($M1323 = 16 + N("Vendas"),
    110,
    IF($M1323 = 15 + N("Jurídico"),
      100,
      IF(OR($M1323 = 8, $M1323 = 9, $M1323 = 11) + N("Recursos humanos ou comercial ou comunicação e marketing"),
        80,
        0
      )
    )
  )
)
+
N("Adicionando pegadinha")
+
IF(AND($M1323 = 16, $K1323 = 9, $O1323 = 11, $Q1323 = 5) + N("Se for de vendas, com mestrado, analista sênior"),
  IF(#REF! = 5,
    100,
    0
  )
  +
  IF($I1323 = "M",
    200,
    0
  ),
  0
)</f>
        <v>#NUM!</v>
      </c>
    </row>
    <row r="1324" spans="1:19" ht="14.25" customHeight="1" x14ac:dyDescent="0.2">
      <c r="A1324" s="7" t="s">
        <v>94</v>
      </c>
      <c r="B1324" s="5">
        <f>ROW()</f>
        <v>1324</v>
      </c>
      <c r="C1324" s="6" t="b">
        <v>1</v>
      </c>
      <c r="D1324" s="7" t="e">
        <f ca="1">IF($B1324 = 1 + N("Presidente"),
    127,
    IF($B1324 = 2 + N("Vice-Presidente"),
        72,
        IF($B1324 = 3 + N("Secretária bilíngue"),
            13,
            RANDBETWEEN(5,COUNT(#REF!) + 1)
        )
    )
)</f>
        <v>#NUM!</v>
      </c>
      <c r="E1324" s="7" t="e">
        <f ca="1">VLOOKUP($D1324,#REF!,2,FALSE)</f>
        <v>#NUM!</v>
      </c>
      <c r="F1324" s="7" t="e">
        <f ca="1" xml:space="preserve">
IF($B1324 = 1,
    0,
    RANDBETWEEN(5,COUNT(#REF!) + 1)
)</f>
        <v>#NUM!</v>
      </c>
      <c r="G1324" s="7" t="e">
        <f ca="1" xml:space="preserve">
IF($B1324 = 1 + N("Presidente"),
    "de Orléans e Bragança",
    VLOOKUP($F1324,#REF!,2,FALSE) &amp; " " &amp; VLOOKUP(RANDBETWEEN(5,COUNT(#REF!) + 1),#REF!,2,FALSE)
)</f>
        <v>#NUM!</v>
      </c>
      <c r="H1324" s="7" t="s">
        <v>1420</v>
      </c>
      <c r="I1324" s="7" t="s">
        <v>6</v>
      </c>
      <c r="J1324" s="8">
        <f ca="1" xml:space="preserve">
IF($O1324 = 5 + N("CEO"),
    TODAY() - 16340,
    IF($O1324 = 8 + N("Secretary"),
        RANDBETWEEN(TODAY() - 12418.5, TODAY()-6574.5),
        IF(OR($O1324 = 7, $O1324 = 14),
            RANDBETWEEN(TODAY() - 16071, TODAY() - 8766),
            IF(OR($O1324 = 13, $O1324 = 12, $O1324 = 11),
                RANDBETWEEN(TODAY() - 27393.75, TODAY() - 12783.75),
                RANDBETWEEN(TODAY() - 27393.75, TODAY()-10957.5)
            )
        )
    )
)</f>
        <v>25453</v>
      </c>
      <c r="K1324" s="6">
        <f ca="1" xml:space="preserve">
IF(OR($O1324 = 5, $O1324 = 6) + N("Se for presidente ou vice-presidente"),
    10 + N("Doutor"),
    IF($O1324 = 7 + N("Se for diretor"),
        RANDBETWEEN(8,10) + N("Graduate school or Master’s degree or Doctorate"),
        IF($O1324 = 14 + N("If a manager"),
            RANDBETWEEN(7,9),
            IF(OR($O1324 = 13, $O1324 = 12, $O1324 = 11) + N("If coordinator or specialist or analyst"),
                RANDBETWEEN(7,8),
                7
            )
        )
    )
)</f>
        <v>8</v>
      </c>
      <c r="L1324" s="8" t="str">
        <f ca="1">VLOOKUP($K1324,Education!$A:$B,2,FALSE)</f>
        <v>Graduate school</v>
      </c>
      <c r="M1324" s="7" t="e">
        <f ca="1" xml:space="preserve">
  IF(OR($O1324 = 5, $O1324 = 6, $O1324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4" s="7" t="e">
        <f ca="1">VLOOKUP($M1324,Department!$A:$B,2,FALSE)</f>
        <v>#NUM!</v>
      </c>
      <c r="O1324" s="6">
        <f t="shared" ca="1" si="20"/>
        <v>11</v>
      </c>
      <c r="P1324" s="7" t="str">
        <f ca="1">VLOOKUP($O1324,Role!$A:$B,2,FALSE)</f>
        <v>Analyst</v>
      </c>
      <c r="Q1324" s="6">
        <f ca="1" xml:space="preserve">
IF($O1324 = 11 + N("Analyst"),
    RANDBETWEEN(5, 7) + N("Jr, Pleno, Sr"),
    ""
)</f>
        <v>7</v>
      </c>
      <c r="R1324" s="7" t="e">
        <f ca="1" xml:space="preserve">
IF($Q1324 &lt;&gt; "",
    VLOOKUP($Q1324,Level!$A:$B,2,FALSE),
    ""
)</f>
        <v>#N/A</v>
      </c>
      <c r="S1324" s="1" t="e">
        <f ca="1" xml:space="preserve">
IF($O1324 = 5 + N("Presidente"),
    27000,
    IF($O1324 = 6 + N("Vice-presidente"),
        23000,
        IF(OR($O1324 = 8, $O1324= 13, $O1324 = 12) + N("Secretária bilíngue ou coordenador ou especialista"),
            8000,
            IF($O1324 = 7 + N("Diretor"),
                15000,
                IF($O1324 = 14 + N("Gerente"),
                    12000,
                    IF($O1324 = 9 + N("Estagiário"),
                        705,
                        IF($O1324 = 10 + N("Trainee"),
                            805,
                            IF($O1324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IF($K1324 = 7,
  500,
  IF($K1324 = 8,
    1000,
    IF($K1324 = 9,
      1500,
      IF($K1324 = 10,
        2000,
        0
      )
    )
  )
)
+
N("Adicional no salário por área")
+
IF($M1324 = 14 + N("Tecnologia da Informação"),
  120,
  IF($M1324 = 16 + N("Vendas"),
    110,
    IF($M1324 = 15 + N("Jurídico"),
      100,
      IF(OR($M1324 = 8, $M1324 = 9, $M1324 = 11) + N("Recursos humanos ou comercial ou comunicação e marketing"),
        80,
        0
      )
    )
  )
)
+
N("Adicionando pegadinha")
+
IF(AND($M1324 = 16, $K1324 = 9, $O1324 = 11, $Q1324 = 5) + N("Se for de vendas, com mestrado, analista sênior"),
  IF(#REF! = 5,
    100,
    0
  )
  +
  IF($I1324 = "M",
    200,
    0
  ),
  0
)</f>
        <v>#NUM!</v>
      </c>
    </row>
    <row r="1325" spans="1:19" ht="14.25" customHeight="1" x14ac:dyDescent="0.2">
      <c r="A1325" s="7" t="s">
        <v>94</v>
      </c>
      <c r="B1325" s="5">
        <f>ROW()</f>
        <v>1325</v>
      </c>
      <c r="C1325" s="6" t="b">
        <v>1</v>
      </c>
      <c r="D1325" s="7" t="e">
        <f ca="1">IF($B1325 = 1 + N("Presidente"),
    127,
    IF($B1325 = 2 + N("Vice-Presidente"),
        72,
        IF($B1325 = 3 + N("Secretária bilíngue"),
            13,
            RANDBETWEEN(5,COUNT(#REF!) + 1)
        )
    )
)</f>
        <v>#NUM!</v>
      </c>
      <c r="E1325" s="7" t="e">
        <f ca="1">VLOOKUP($D1325,#REF!,2,FALSE)</f>
        <v>#NUM!</v>
      </c>
      <c r="F1325" s="7" t="e">
        <f ca="1" xml:space="preserve">
IF($B1325 = 1,
    0,
    RANDBETWEEN(5,COUNT(#REF!) + 1)
)</f>
        <v>#NUM!</v>
      </c>
      <c r="G1325" s="7" t="e">
        <f ca="1" xml:space="preserve">
IF($B1325 = 1 + N("Presidente"),
    "de Orléans e Bragança",
    VLOOKUP($F1325,#REF!,2,FALSE) &amp; " " &amp; VLOOKUP(RANDBETWEEN(5,COUNT(#REF!) + 1),#REF!,2,FALSE)
)</f>
        <v>#NUM!</v>
      </c>
      <c r="H1325" s="7" t="s">
        <v>1421</v>
      </c>
      <c r="I1325" s="7" t="s">
        <v>6</v>
      </c>
      <c r="J1325" s="8">
        <f ca="1" xml:space="preserve">
IF($O1325 = 5 + N("CEO"),
    TODAY() - 16340,
    IF($O1325 = 8 + N("Secretary"),
        RANDBETWEEN(TODAY() - 12418.5, TODAY()-6574.5),
        IF(OR($O1325 = 7, $O1325 = 14),
            RANDBETWEEN(TODAY() - 16071, TODAY() - 8766),
            IF(OR($O1325 = 13, $O1325 = 12, $O1325 = 11),
                RANDBETWEEN(TODAY() - 27393.75, TODAY() - 12783.75),
                RANDBETWEEN(TODAY() - 27393.75, TODAY()-10957.5)
            )
        )
    )
)</f>
        <v>20385</v>
      </c>
      <c r="K1325" s="6">
        <f ca="1" xml:space="preserve">
IF(OR($O1325 = 5, $O1325 = 6) + N("Se for presidente ou vice-presidente"),
    10 + N("Doutor"),
    IF($O1325 = 7 + N("Se for diretor"),
        RANDBETWEEN(8,10) + N("Graduate school or Master’s degree or Doctorate"),
        IF($O1325 = 14 + N("If a manager"),
            RANDBETWEEN(7,9),
            IF(OR($O1325 = 13, $O1325 = 12, $O1325 = 11) + N("If coordinator or specialist or analyst"),
                RANDBETWEEN(7,8),
                7
            )
        )
    )
)</f>
        <v>7</v>
      </c>
      <c r="L1325" s="8" t="str">
        <f ca="1">VLOOKUP($K1325,Education!$A:$B,2,FALSE)</f>
        <v>Undergraduate degree</v>
      </c>
      <c r="M1325" s="7" t="e">
        <f ca="1" xml:space="preserve">
  IF(OR($O1325 = 5, $O1325 = 6, $O1325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5" s="7" t="e">
        <f ca="1">VLOOKUP($M1325,Department!$A:$B,2,FALSE)</f>
        <v>#NUM!</v>
      </c>
      <c r="O1325" s="6">
        <f t="shared" ca="1" si="20"/>
        <v>10</v>
      </c>
      <c r="P1325" s="7" t="str">
        <f ca="1">VLOOKUP($O1325,Role!$A:$B,2,FALSE)</f>
        <v>Trainee</v>
      </c>
      <c r="Q1325" s="6" t="str">
        <f ca="1" xml:space="preserve">
IF($O1325 = 11 + N("Analyst"),
    RANDBETWEEN(5, 7) + N("Jr, Pleno, Sr"),
    ""
)</f>
        <v/>
      </c>
      <c r="R1325" s="7" t="str">
        <f ca="1" xml:space="preserve">
IF($Q1325 &lt;&gt; "",
    VLOOKUP($Q1325,Level!$A:$B,2,FALSE),
    ""
)</f>
        <v/>
      </c>
      <c r="S1325" s="1" t="e">
        <f ca="1" xml:space="preserve">
IF($O1325 = 5 + N("Presidente"),
    27000,
    IF($O1325 = 6 + N("Vice-presidente"),
        23000,
        IF(OR($O1325 = 8, $O1325= 13, $O1325 = 12) + N("Secretária bilíngue ou coordenador ou especialista"),
            8000,
            IF($O1325 = 7 + N("Diretor"),
                15000,
                IF($O1325 = 14 + N("Gerente"),
                    12000,
                    IF($O1325 = 9 + N("Estagiário"),
                        705,
                        IF($O1325 = 10 + N("Trainee"),
                            805,
                            IF($O1325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IF($K1325 = 7,
  500,
  IF($K1325 = 8,
    1000,
    IF($K1325 = 9,
      1500,
      IF($K1325 = 10,
        2000,
        0
      )
    )
  )
)
+
N("Adicional no salário por área")
+
IF($M1325 = 14 + N("Tecnologia da Informação"),
  120,
  IF($M1325 = 16 + N("Vendas"),
    110,
    IF($M1325 = 15 + N("Jurídico"),
      100,
      IF(OR($M1325 = 8, $M1325 = 9, $M1325 = 11) + N("Recursos humanos ou comercial ou comunicação e marketing"),
        80,
        0
      )
    )
  )
)
+
N("Adicionando pegadinha")
+
IF(AND($M1325 = 16, $K1325 = 9, $O1325 = 11, $Q1325 = 5) + N("Se for de vendas, com mestrado, analista sênior"),
  IF(#REF! = 5,
    100,
    0
  )
  +
  IF($I1325 = "M",
    200,
    0
  ),
  0
)</f>
        <v>#NUM!</v>
      </c>
    </row>
    <row r="1326" spans="1:19" ht="14.25" customHeight="1" x14ac:dyDescent="0.2">
      <c r="A1326" s="7" t="s">
        <v>94</v>
      </c>
      <c r="B1326" s="5">
        <f>ROW()</f>
        <v>1326</v>
      </c>
      <c r="C1326" s="6" t="b">
        <v>1</v>
      </c>
      <c r="D1326" s="7" t="e">
        <f ca="1">IF($B1326 = 1 + N("Presidente"),
    127,
    IF($B1326 = 2 + N("Vice-Presidente"),
        72,
        IF($B1326 = 3 + N("Secretária bilíngue"),
            13,
            RANDBETWEEN(5,COUNT(#REF!) + 1)
        )
    )
)</f>
        <v>#NUM!</v>
      </c>
      <c r="E1326" s="7" t="e">
        <f ca="1">VLOOKUP($D1326,#REF!,2,FALSE)</f>
        <v>#NUM!</v>
      </c>
      <c r="F1326" s="7" t="e">
        <f ca="1" xml:space="preserve">
IF($B1326 = 1,
    0,
    RANDBETWEEN(5,COUNT(#REF!) + 1)
)</f>
        <v>#NUM!</v>
      </c>
      <c r="G1326" s="7" t="e">
        <f ca="1" xml:space="preserve">
IF($B1326 = 1 + N("Presidente"),
    "de Orléans e Bragança",
    VLOOKUP($F1326,#REF!,2,FALSE) &amp; " " &amp; VLOOKUP(RANDBETWEEN(5,COUNT(#REF!) + 1),#REF!,2,FALSE)
)</f>
        <v>#NUM!</v>
      </c>
      <c r="H1326" s="7" t="s">
        <v>1422</v>
      </c>
      <c r="I1326" s="7" t="s">
        <v>6</v>
      </c>
      <c r="J1326" s="8">
        <f ca="1" xml:space="preserve">
IF($O1326 = 5 + N("CEO"),
    TODAY() - 16340,
    IF($O1326 = 8 + N("Secretary"),
        RANDBETWEEN(TODAY() - 12418.5, TODAY()-6574.5),
        IF(OR($O1326 = 7, $O1326 = 14),
            RANDBETWEEN(TODAY() - 16071, TODAY() - 8766),
            IF(OR($O1326 = 13, $O1326 = 12, $O1326 = 11),
                RANDBETWEEN(TODAY() - 27393.75, TODAY() - 12783.75),
                RANDBETWEEN(TODAY() - 27393.75, TODAY()-10957.5)
            )
        )
    )
)</f>
        <v>24084</v>
      </c>
      <c r="K1326" s="6">
        <f ca="1" xml:space="preserve">
IF(OR($O1326 = 5, $O1326 = 6) + N("Se for presidente ou vice-presidente"),
    10 + N("Doutor"),
    IF($O1326 = 7 + N("Se for diretor"),
        RANDBETWEEN(8,10) + N("Graduate school or Master’s degree or Doctorate"),
        IF($O1326 = 14 + N("If a manager"),
            RANDBETWEEN(7,9),
            IF(OR($O1326 = 13, $O1326 = 12, $O1326 = 11) + N("If coordinator or specialist or analyst"),
                RANDBETWEEN(7,8),
                7
            )
        )
    )
)</f>
        <v>8</v>
      </c>
      <c r="L1326" s="8" t="str">
        <f ca="1">VLOOKUP($K1326,Education!$A:$B,2,FALSE)</f>
        <v>Graduate school</v>
      </c>
      <c r="M1326" s="7" t="e">
        <f ca="1" xml:space="preserve">
  IF(OR($O1326 = 5, $O1326 = 6, $O1326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6" s="7" t="e">
        <f ca="1">VLOOKUP($M1326,Department!$A:$B,2,FALSE)</f>
        <v>#NUM!</v>
      </c>
      <c r="O1326" s="6">
        <f t="shared" ca="1" si="20"/>
        <v>11</v>
      </c>
      <c r="P1326" s="7" t="str">
        <f ca="1">VLOOKUP($O1326,Role!$A:$B,2,FALSE)</f>
        <v>Analyst</v>
      </c>
      <c r="Q1326" s="6">
        <f ca="1" xml:space="preserve">
IF($O1326 = 11 + N("Analyst"),
    RANDBETWEEN(5, 7) + N("Jr, Pleno, Sr"),
    ""
)</f>
        <v>6</v>
      </c>
      <c r="R1326" s="7" t="e">
        <f ca="1" xml:space="preserve">
IF($Q1326 &lt;&gt; "",
    VLOOKUP($Q1326,Level!$A:$B,2,FALSE),
    ""
)</f>
        <v>#N/A</v>
      </c>
      <c r="S1326" s="1" t="e">
        <f ca="1" xml:space="preserve">
IF($O1326 = 5 + N("Presidente"),
    27000,
    IF($O1326 = 6 + N("Vice-presidente"),
        23000,
        IF(OR($O1326 = 8, $O1326= 13, $O1326 = 12) + N("Secretária bilíngue ou coordenador ou especialista"),
            8000,
            IF($O1326 = 7 + N("Diretor"),
                15000,
                IF($O1326 = 14 + N("Gerente"),
                    12000,
                    IF($O1326 = 9 + N("Estagiário"),
                        705,
                        IF($O1326 = 10 + N("Trainee"),
                            805,
                            IF($O1326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IF($K1326 = 7,
  500,
  IF($K1326 = 8,
    1000,
    IF($K1326 = 9,
      1500,
      IF($K1326 = 10,
        2000,
        0
      )
    )
  )
)
+
N("Adicional no salário por área")
+
IF($M1326 = 14 + N("Tecnologia da Informação"),
  120,
  IF($M1326 = 16 + N("Vendas"),
    110,
    IF($M1326 = 15 + N("Jurídico"),
      100,
      IF(OR($M1326 = 8, $M1326 = 9, $M1326 = 11) + N("Recursos humanos ou comercial ou comunicação e marketing"),
        80,
        0
      )
    )
  )
)
+
N("Adicionando pegadinha")
+
IF(AND($M1326 = 16, $K1326 = 9, $O1326 = 11, $Q1326 = 5) + N("Se for de vendas, com mestrado, analista sênior"),
  IF(#REF! = 5,
    100,
    0
  )
  +
  IF($I1326 = "M",
    200,
    0
  ),
  0
)</f>
        <v>#NUM!</v>
      </c>
    </row>
    <row r="1327" spans="1:19" ht="14.25" customHeight="1" x14ac:dyDescent="0.2">
      <c r="A1327" s="7" t="s">
        <v>94</v>
      </c>
      <c r="B1327" s="5">
        <f>ROW()</f>
        <v>1327</v>
      </c>
      <c r="C1327" s="6" t="b">
        <v>1</v>
      </c>
      <c r="D1327" s="7" t="e">
        <f ca="1">IF($B1327 = 1 + N("Presidente"),
    127,
    IF($B1327 = 2 + N("Vice-Presidente"),
        72,
        IF($B1327 = 3 + N("Secretária bilíngue"),
            13,
            RANDBETWEEN(5,COUNT(#REF!) + 1)
        )
    )
)</f>
        <v>#NUM!</v>
      </c>
      <c r="E1327" s="7" t="e">
        <f ca="1">VLOOKUP($D1327,#REF!,2,FALSE)</f>
        <v>#NUM!</v>
      </c>
      <c r="F1327" s="7" t="e">
        <f ca="1" xml:space="preserve">
IF($B1327 = 1,
    0,
    RANDBETWEEN(5,COUNT(#REF!) + 1)
)</f>
        <v>#NUM!</v>
      </c>
      <c r="G1327" s="7" t="e">
        <f ca="1" xml:space="preserve">
IF($B1327 = 1 + N("Presidente"),
    "de Orléans e Bragança",
    VLOOKUP($F1327,#REF!,2,FALSE) &amp; " " &amp; VLOOKUP(RANDBETWEEN(5,COUNT(#REF!) + 1),#REF!,2,FALSE)
)</f>
        <v>#NUM!</v>
      </c>
      <c r="H1327" s="7" t="s">
        <v>1423</v>
      </c>
      <c r="I1327" s="7" t="s">
        <v>6</v>
      </c>
      <c r="J1327" s="8">
        <f ca="1" xml:space="preserve">
IF($O1327 = 5 + N("CEO"),
    TODAY() - 16340,
    IF($O1327 = 8 + N("Secretary"),
        RANDBETWEEN(TODAY() - 12418.5, TODAY()-6574.5),
        IF(OR($O1327 = 7, $O1327 = 14),
            RANDBETWEEN(TODAY() - 16071, TODAY() - 8766),
            IF(OR($O1327 = 13, $O1327 = 12, $O1327 = 11),
                RANDBETWEEN(TODAY() - 27393.75, TODAY() - 12783.75),
                RANDBETWEEN(TODAY() - 27393.75, TODAY()-10957.5)
            )
        )
    )
)</f>
        <v>25100</v>
      </c>
      <c r="K1327" s="6">
        <f ca="1" xml:space="preserve">
IF(OR($O1327 = 5, $O1327 = 6) + N("Se for presidente ou vice-presidente"),
    10 + N("Doutor"),
    IF($O1327 = 7 + N("Se for diretor"),
        RANDBETWEEN(8,10) + N("Graduate school or Master’s degree or Doctorate"),
        IF($O1327 = 14 + N("If a manager"),
            RANDBETWEEN(7,9),
            IF(OR($O1327 = 13, $O1327 = 12, $O1327 = 11) + N("If coordinator or specialist or analyst"),
                RANDBETWEEN(7,8),
                7
            )
        )
    )
)</f>
        <v>7</v>
      </c>
      <c r="L1327" s="8" t="str">
        <f ca="1">VLOOKUP($K1327,Education!$A:$B,2,FALSE)</f>
        <v>Undergraduate degree</v>
      </c>
      <c r="M1327" s="7" t="e">
        <f ca="1" xml:space="preserve">
  IF(OR($O1327 = 5, $O1327 = 6, $O1327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7" s="7" t="e">
        <f ca="1">VLOOKUP($M1327,Department!$A:$B,2,FALSE)</f>
        <v>#NUM!</v>
      </c>
      <c r="O1327" s="6">
        <f t="shared" ca="1" si="20"/>
        <v>10</v>
      </c>
      <c r="P1327" s="7" t="str">
        <f ca="1">VLOOKUP($O1327,Role!$A:$B,2,FALSE)</f>
        <v>Trainee</v>
      </c>
      <c r="Q1327" s="6" t="str">
        <f ca="1" xml:space="preserve">
IF($O1327 = 11 + N("Analyst"),
    RANDBETWEEN(5, 7) + N("Jr, Pleno, Sr"),
    ""
)</f>
        <v/>
      </c>
      <c r="R1327" s="7" t="str">
        <f ca="1" xml:space="preserve">
IF($Q1327 &lt;&gt; "",
    VLOOKUP($Q1327,Level!$A:$B,2,FALSE),
    ""
)</f>
        <v/>
      </c>
      <c r="S1327" s="1" t="e">
        <f ca="1" xml:space="preserve">
IF($O1327 = 5 + N("Presidente"),
    27000,
    IF($O1327 = 6 + N("Vice-presidente"),
        23000,
        IF(OR($O1327 = 8, $O1327= 13, $O1327 = 12) + N("Secretária bilíngue ou coordenador ou especialista"),
            8000,
            IF($O1327 = 7 + N("Diretor"),
                15000,
                IF($O1327 = 14 + N("Gerente"),
                    12000,
                    IF($O1327 = 9 + N("Estagiário"),
                        705,
                        IF($O1327 = 10 + N("Trainee"),
                            805,
                            IF($O1327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IF($K1327 = 7,
  500,
  IF($K1327 = 8,
    1000,
    IF($K1327 = 9,
      1500,
      IF($K1327 = 10,
        2000,
        0
      )
    )
  )
)
+
N("Adicional no salário por área")
+
IF($M1327 = 14 + N("Tecnologia da Informação"),
  120,
  IF($M1327 = 16 + N("Vendas"),
    110,
    IF($M1327 = 15 + N("Jurídico"),
      100,
      IF(OR($M1327 = 8, $M1327 = 9, $M1327 = 11) + N("Recursos humanos ou comercial ou comunicação e marketing"),
        80,
        0
      )
    )
  )
)
+
N("Adicionando pegadinha")
+
IF(AND($M1327 = 16, $K1327 = 9, $O1327 = 11, $Q1327 = 5) + N("Se for de vendas, com mestrado, analista sênior"),
  IF(#REF! = 5,
    100,
    0
  )
  +
  IF($I1327 = "M",
    200,
    0
  ),
  0
)</f>
        <v>#NUM!</v>
      </c>
    </row>
    <row r="1328" spans="1:19" ht="14.25" customHeight="1" x14ac:dyDescent="0.2">
      <c r="A1328" s="7" t="s">
        <v>94</v>
      </c>
      <c r="B1328" s="5">
        <f>ROW()</f>
        <v>1328</v>
      </c>
      <c r="C1328" s="6" t="b">
        <v>1</v>
      </c>
      <c r="D1328" s="7" t="e">
        <f ca="1">IF($B1328 = 1 + N("Presidente"),
    127,
    IF($B1328 = 2 + N("Vice-Presidente"),
        72,
        IF($B1328 = 3 + N("Secretária bilíngue"),
            13,
            RANDBETWEEN(5,COUNT(#REF!) + 1)
        )
    )
)</f>
        <v>#NUM!</v>
      </c>
      <c r="E1328" s="7" t="e">
        <f ca="1">VLOOKUP($D1328,#REF!,2,FALSE)</f>
        <v>#NUM!</v>
      </c>
      <c r="F1328" s="7" t="e">
        <f ca="1" xml:space="preserve">
IF($B1328 = 1,
    0,
    RANDBETWEEN(5,COUNT(#REF!) + 1)
)</f>
        <v>#NUM!</v>
      </c>
      <c r="G1328" s="7" t="e">
        <f ca="1" xml:space="preserve">
IF($B1328 = 1 + N("Presidente"),
    "de Orléans e Bragança",
    VLOOKUP($F1328,#REF!,2,FALSE) &amp; " " &amp; VLOOKUP(RANDBETWEEN(5,COUNT(#REF!) + 1),#REF!,2,FALSE)
)</f>
        <v>#NUM!</v>
      </c>
      <c r="H1328" s="7" t="s">
        <v>1424</v>
      </c>
      <c r="I1328" s="7" t="s">
        <v>5</v>
      </c>
      <c r="J1328" s="8">
        <f ca="1" xml:space="preserve">
IF($O1328 = 5 + N("CEO"),
    TODAY() - 16340,
    IF($O1328 = 8 + N("Secretary"),
        RANDBETWEEN(TODAY() - 12418.5, TODAY()-6574.5),
        IF(OR($O1328 = 7, $O1328 = 14),
            RANDBETWEEN(TODAY() - 16071, TODAY() - 8766),
            IF(OR($O1328 = 13, $O1328 = 12, $O1328 = 11),
                RANDBETWEEN(TODAY() - 27393.75, TODAY() - 12783.75),
                RANDBETWEEN(TODAY() - 27393.75, TODAY()-10957.5)
            )
        )
    )
)</f>
        <v>23667</v>
      </c>
      <c r="K1328" s="6">
        <f ca="1" xml:space="preserve">
IF(OR($O1328 = 5, $O1328 = 6) + N("Se for presidente ou vice-presidente"),
    10 + N("Doutor"),
    IF($O1328 = 7 + N("Se for diretor"),
        RANDBETWEEN(8,10) + N("Graduate school or Master’s degree or Doctorate"),
        IF($O1328 = 14 + N("If a manager"),
            RANDBETWEEN(7,9),
            IF(OR($O1328 = 13, $O1328 = 12, $O1328 = 11) + N("If coordinator or specialist or analyst"),
                RANDBETWEEN(7,8),
                7
            )
        )
    )
)</f>
        <v>8</v>
      </c>
      <c r="L1328" s="8" t="str">
        <f ca="1">VLOOKUP($K1328,Education!$A:$B,2,FALSE)</f>
        <v>Graduate school</v>
      </c>
      <c r="M1328" s="7" t="e">
        <f ca="1" xml:space="preserve">
  IF(OR($O1328 = 5, $O1328 = 6, $O1328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8" s="7" t="e">
        <f ca="1">VLOOKUP($M1328,Department!$A:$B,2,FALSE)</f>
        <v>#NUM!</v>
      </c>
      <c r="O1328" s="6">
        <f t="shared" ca="1" si="20"/>
        <v>11</v>
      </c>
      <c r="P1328" s="7" t="str">
        <f ca="1">VLOOKUP($O1328,Role!$A:$B,2,FALSE)</f>
        <v>Analyst</v>
      </c>
      <c r="Q1328" s="6">
        <f ca="1" xml:space="preserve">
IF($O1328 = 11 + N("Analyst"),
    RANDBETWEEN(5, 7) + N("Jr, Pleno, Sr"),
    ""
)</f>
        <v>7</v>
      </c>
      <c r="R1328" s="7" t="e">
        <f ca="1" xml:space="preserve">
IF($Q1328 &lt;&gt; "",
    VLOOKUP($Q1328,Level!$A:$B,2,FALSE),
    ""
)</f>
        <v>#N/A</v>
      </c>
      <c r="S1328" s="1" t="e">
        <f ca="1" xml:space="preserve">
IF($O1328 = 5 + N("Presidente"),
    27000,
    IF($O1328 = 6 + N("Vice-presidente"),
        23000,
        IF(OR($O1328 = 8, $O1328= 13, $O1328 = 12) + N("Secretária bilíngue ou coordenador ou especialista"),
            8000,
            IF($O1328 = 7 + N("Diretor"),
                15000,
                IF($O1328 = 14 + N("Gerente"),
                    12000,
                    IF($O1328 = 9 + N("Estagiário"),
                        705,
                        IF($O1328 = 10 + N("Trainee"),
                            805,
                            IF($O1328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IF($K1328 = 7,
  500,
  IF($K1328 = 8,
    1000,
    IF($K1328 = 9,
      1500,
      IF($K1328 = 10,
        2000,
        0
      )
    )
  )
)
+
N("Adicional no salário por área")
+
IF($M1328 = 14 + N("Tecnologia da Informação"),
  120,
  IF($M1328 = 16 + N("Vendas"),
    110,
    IF($M1328 = 15 + N("Jurídico"),
      100,
      IF(OR($M1328 = 8, $M1328 = 9, $M1328 = 11) + N("Recursos humanos ou comercial ou comunicação e marketing"),
        80,
        0
      )
    )
  )
)
+
N("Adicionando pegadinha")
+
IF(AND($M1328 = 16, $K1328 = 9, $O1328 = 11, $Q1328 = 5) + N("Se for de vendas, com mestrado, analista sênior"),
  IF(#REF! = 5,
    100,
    0
  )
  +
  IF($I1328 = "M",
    200,
    0
  ),
  0
)</f>
        <v>#NUM!</v>
      </c>
    </row>
    <row r="1329" spans="1:19" ht="14.25" customHeight="1" x14ac:dyDescent="0.2">
      <c r="A1329" s="7" t="s">
        <v>94</v>
      </c>
      <c r="B1329" s="5">
        <f>ROW()</f>
        <v>1329</v>
      </c>
      <c r="C1329" s="6" t="b">
        <v>1</v>
      </c>
      <c r="D1329" s="7" t="e">
        <f ca="1">IF($B1329 = 1 + N("Presidente"),
    127,
    IF($B1329 = 2 + N("Vice-Presidente"),
        72,
        IF($B1329 = 3 + N("Secretária bilíngue"),
            13,
            RANDBETWEEN(5,COUNT(#REF!) + 1)
        )
    )
)</f>
        <v>#NUM!</v>
      </c>
      <c r="E1329" s="7" t="e">
        <f ca="1">VLOOKUP($D1329,#REF!,2,FALSE)</f>
        <v>#NUM!</v>
      </c>
      <c r="F1329" s="7" t="e">
        <f ca="1" xml:space="preserve">
IF($B1329 = 1,
    0,
    RANDBETWEEN(5,COUNT(#REF!) + 1)
)</f>
        <v>#NUM!</v>
      </c>
      <c r="G1329" s="7" t="e">
        <f ca="1" xml:space="preserve">
IF($B1329 = 1 + N("Presidente"),
    "de Orléans e Bragança",
    VLOOKUP($F1329,#REF!,2,FALSE) &amp; " " &amp; VLOOKUP(RANDBETWEEN(5,COUNT(#REF!) + 1),#REF!,2,FALSE)
)</f>
        <v>#NUM!</v>
      </c>
      <c r="H1329" s="7" t="s">
        <v>1425</v>
      </c>
      <c r="I1329" s="7" t="s">
        <v>6</v>
      </c>
      <c r="J1329" s="8">
        <f ca="1" xml:space="preserve">
IF($O1329 = 5 + N("CEO"),
    TODAY() - 16340,
    IF($O1329 = 8 + N("Secretary"),
        RANDBETWEEN(TODAY() - 12418.5, TODAY()-6574.5),
        IF(OR($O1329 = 7, $O1329 = 14),
            RANDBETWEEN(TODAY() - 16071, TODAY() - 8766),
            IF(OR($O1329 = 13, $O1329 = 12, $O1329 = 11),
                RANDBETWEEN(TODAY() - 27393.75, TODAY() - 12783.75),
                RANDBETWEEN(TODAY() - 27393.75, TODAY()-10957.5)
            )
        )
    )
)</f>
        <v>28865</v>
      </c>
      <c r="K1329" s="6">
        <f ca="1" xml:space="preserve">
IF(OR($O1329 = 5, $O1329 = 6) + N("Se for presidente ou vice-presidente"),
    10 + N("Doutor"),
    IF($O1329 = 7 + N("Se for diretor"),
        RANDBETWEEN(8,10) + N("Graduate school or Master’s degree or Doctorate"),
        IF($O1329 = 14 + N("If a manager"),
            RANDBETWEEN(7,9),
            IF(OR($O1329 = 13, $O1329 = 12, $O1329 = 11) + N("If coordinator or specialist or analyst"),
                RANDBETWEEN(7,8),
                7
            )
        )
    )
)</f>
        <v>7</v>
      </c>
      <c r="L1329" s="8" t="str">
        <f ca="1">VLOOKUP($K1329,Education!$A:$B,2,FALSE)</f>
        <v>Undergraduate degree</v>
      </c>
      <c r="M1329" s="7" t="e">
        <f ca="1" xml:space="preserve">
  IF(OR($O1329 = 5, $O1329 = 6, $O1329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29" s="7" t="e">
        <f ca="1">VLOOKUP($M1329,Department!$A:$B,2,FALSE)</f>
        <v>#NUM!</v>
      </c>
      <c r="O1329" s="6">
        <f t="shared" ca="1" si="20"/>
        <v>9</v>
      </c>
      <c r="P1329" s="7" t="str">
        <f ca="1">VLOOKUP($O1329,Role!$A:$B,2,FALSE)</f>
        <v>Intern</v>
      </c>
      <c r="Q1329" s="6" t="str">
        <f ca="1" xml:space="preserve">
IF($O1329 = 11 + N("Analyst"),
    RANDBETWEEN(5, 7) + N("Jr, Pleno, Sr"),
    ""
)</f>
        <v/>
      </c>
      <c r="R1329" s="7" t="str">
        <f ca="1" xml:space="preserve">
IF($Q1329 &lt;&gt; "",
    VLOOKUP($Q1329,Level!$A:$B,2,FALSE),
    ""
)</f>
        <v/>
      </c>
      <c r="S1329" s="1" t="e">
        <f ca="1" xml:space="preserve">
IF($O1329 = 5 + N("Presidente"),
    27000,
    IF($O1329 = 6 + N("Vice-presidente"),
        23000,
        IF(OR($O1329 = 8, $O1329= 13, $O1329 = 12) + N("Secretária bilíngue ou coordenador ou especialista"),
            8000,
            IF($O1329 = 7 + N("Diretor"),
                15000,
                IF($O1329 = 14 + N("Gerente"),
                    12000,
                    IF($O1329 = 9 + N("Estagiário"),
                        705,
                        IF($O1329 = 10 + N("Trainee"),
                            805,
                            IF($O1329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IF($K1329 = 7,
  500,
  IF($K1329 = 8,
    1000,
    IF($K1329 = 9,
      1500,
      IF($K1329 = 10,
        2000,
        0
      )
    )
  )
)
+
N("Adicional no salário por área")
+
IF($M1329 = 14 + N("Tecnologia da Informação"),
  120,
  IF($M1329 = 16 + N("Vendas"),
    110,
    IF($M1329 = 15 + N("Jurídico"),
      100,
      IF(OR($M1329 = 8, $M1329 = 9, $M1329 = 11) + N("Recursos humanos ou comercial ou comunicação e marketing"),
        80,
        0
      )
    )
  )
)
+
N("Adicionando pegadinha")
+
IF(AND($M1329 = 16, $K1329 = 9, $O1329 = 11, $Q1329 = 5) + N("Se for de vendas, com mestrado, analista sênior"),
  IF(#REF! = 5,
    100,
    0
  )
  +
  IF($I1329 = "M",
    200,
    0
  ),
  0
)</f>
        <v>#NUM!</v>
      </c>
    </row>
    <row r="1330" spans="1:19" ht="14.25" customHeight="1" x14ac:dyDescent="0.2">
      <c r="A1330" s="7" t="s">
        <v>94</v>
      </c>
      <c r="B1330" s="5">
        <f>ROW()</f>
        <v>1330</v>
      </c>
      <c r="C1330" s="6" t="b">
        <v>1</v>
      </c>
      <c r="D1330" s="7" t="e">
        <f ca="1">IF($B1330 = 1 + N("Presidente"),
    127,
    IF($B1330 = 2 + N("Vice-Presidente"),
        72,
        IF($B1330 = 3 + N("Secretária bilíngue"),
            13,
            RANDBETWEEN(5,COUNT(#REF!) + 1)
        )
    )
)</f>
        <v>#NUM!</v>
      </c>
      <c r="E1330" s="7" t="e">
        <f ca="1">VLOOKUP($D1330,#REF!,2,FALSE)</f>
        <v>#NUM!</v>
      </c>
      <c r="F1330" s="7" t="e">
        <f ca="1" xml:space="preserve">
IF($B1330 = 1,
    0,
    RANDBETWEEN(5,COUNT(#REF!) + 1)
)</f>
        <v>#NUM!</v>
      </c>
      <c r="G1330" s="7" t="e">
        <f ca="1" xml:space="preserve">
IF($B1330 = 1 + N("Presidente"),
    "de Orléans e Bragança",
    VLOOKUP($F1330,#REF!,2,FALSE) &amp; " " &amp; VLOOKUP(RANDBETWEEN(5,COUNT(#REF!) + 1),#REF!,2,FALSE)
)</f>
        <v>#NUM!</v>
      </c>
      <c r="H1330" s="7" t="s">
        <v>1426</v>
      </c>
      <c r="I1330" s="7" t="s">
        <v>6</v>
      </c>
      <c r="J1330" s="8">
        <f ca="1" xml:space="preserve">
IF($O1330 = 5 + N("CEO"),
    TODAY() - 16340,
    IF($O1330 = 8 + N("Secretary"),
        RANDBETWEEN(TODAY() - 12418.5, TODAY()-6574.5),
        IF(OR($O1330 = 7, $O1330 = 14),
            RANDBETWEEN(TODAY() - 16071, TODAY() - 8766),
            IF(OR($O1330 = 13, $O1330 = 12, $O1330 = 11),
                RANDBETWEEN(TODAY() - 27393.75, TODAY() - 12783.75),
                RANDBETWEEN(TODAY() - 27393.75, TODAY()-10957.5)
            )
        )
    )
)</f>
        <v>30741</v>
      </c>
      <c r="K1330" s="6">
        <f ca="1" xml:space="preserve">
IF(OR($O1330 = 5, $O1330 = 6) + N("Se for presidente ou vice-presidente"),
    10 + N("Doutor"),
    IF($O1330 = 7 + N("Se for diretor"),
        RANDBETWEEN(8,10) + N("Graduate school or Master’s degree or Doctorate"),
        IF($O1330 = 14 + N("If a manager"),
            RANDBETWEEN(7,9),
            IF(OR($O1330 = 13, $O1330 = 12, $O1330 = 11) + N("If coordinator or specialist or analyst"),
                RANDBETWEEN(7,8),
                7
            )
        )
    )
)</f>
        <v>7</v>
      </c>
      <c r="L1330" s="8" t="str">
        <f ca="1">VLOOKUP($K1330,Education!$A:$B,2,FALSE)</f>
        <v>Undergraduate degree</v>
      </c>
      <c r="M1330" s="7" t="e">
        <f ca="1" xml:space="preserve">
  IF(OR($O1330 = 5, $O1330 = 6, $O1330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0" s="7" t="e">
        <f ca="1">VLOOKUP($M1330,Department!$A:$B,2,FALSE)</f>
        <v>#NUM!</v>
      </c>
      <c r="O1330" s="6">
        <f t="shared" ca="1" si="20"/>
        <v>11</v>
      </c>
      <c r="P1330" s="7" t="str">
        <f ca="1">VLOOKUP($O1330,Role!$A:$B,2,FALSE)</f>
        <v>Analyst</v>
      </c>
      <c r="Q1330" s="6">
        <f ca="1" xml:space="preserve">
IF($O1330 = 11 + N("Analyst"),
    RANDBETWEEN(5, 7) + N("Jr, Pleno, Sr"),
    ""
)</f>
        <v>5</v>
      </c>
      <c r="R1330" s="7" t="e">
        <f ca="1" xml:space="preserve">
IF($Q1330 &lt;&gt; "",
    VLOOKUP($Q1330,Level!$A:$B,2,FALSE),
    ""
)</f>
        <v>#N/A</v>
      </c>
      <c r="S1330" s="1" t="e">
        <f ca="1" xml:space="preserve">
IF($O1330 = 5 + N("Presidente"),
    27000,
    IF($O1330 = 6 + N("Vice-presidente"),
        23000,
        IF(OR($O1330 = 8, $O1330= 13, $O1330 = 12) + N("Secretária bilíngue ou coordenador ou especialista"),
            8000,
            IF($O1330 = 7 + N("Diretor"),
                15000,
                IF($O1330 = 14 + N("Gerente"),
                    12000,
                    IF($O1330 = 9 + N("Estagiário"),
                        705,
                        IF($O1330 = 10 + N("Trainee"),
                            805,
                            IF($O1330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IF($K1330 = 7,
  500,
  IF($K1330 = 8,
    1000,
    IF($K1330 = 9,
      1500,
      IF($K1330 = 10,
        2000,
        0
      )
    )
  )
)
+
N("Adicional no salário por área")
+
IF($M1330 = 14 + N("Tecnologia da Informação"),
  120,
  IF($M1330 = 16 + N("Vendas"),
    110,
    IF($M1330 = 15 + N("Jurídico"),
      100,
      IF(OR($M1330 = 8, $M1330 = 9, $M1330 = 11) + N("Recursos humanos ou comercial ou comunicação e marketing"),
        80,
        0
      )
    )
  )
)
+
N("Adicionando pegadinha")
+
IF(AND($M1330 = 16, $K1330 = 9, $O1330 = 11, $Q1330 = 5) + N("Se for de vendas, com mestrado, analista sênior"),
  IF(#REF! = 5,
    100,
    0
  )
  +
  IF($I1330 = "M",
    200,
    0
  ),
  0
)</f>
        <v>#NUM!</v>
      </c>
    </row>
    <row r="1331" spans="1:19" ht="14.25" customHeight="1" x14ac:dyDescent="0.2">
      <c r="A1331" s="7" t="s">
        <v>94</v>
      </c>
      <c r="B1331" s="5">
        <f>ROW()</f>
        <v>1331</v>
      </c>
      <c r="C1331" s="6" t="b">
        <v>1</v>
      </c>
      <c r="D1331" s="7" t="e">
        <f ca="1">IF($B1331 = 1 + N("Presidente"),
    127,
    IF($B1331 = 2 + N("Vice-Presidente"),
        72,
        IF($B1331 = 3 + N("Secretária bilíngue"),
            13,
            RANDBETWEEN(5,COUNT(#REF!) + 1)
        )
    )
)</f>
        <v>#NUM!</v>
      </c>
      <c r="E1331" s="7" t="e">
        <f ca="1">VLOOKUP($D1331,#REF!,2,FALSE)</f>
        <v>#NUM!</v>
      </c>
      <c r="F1331" s="7" t="e">
        <f ca="1" xml:space="preserve">
IF($B1331 = 1,
    0,
    RANDBETWEEN(5,COUNT(#REF!) + 1)
)</f>
        <v>#NUM!</v>
      </c>
      <c r="G1331" s="7" t="e">
        <f ca="1" xml:space="preserve">
IF($B1331 = 1 + N("Presidente"),
    "de Orléans e Bragança",
    VLOOKUP($F1331,#REF!,2,FALSE) &amp; " " &amp; VLOOKUP(RANDBETWEEN(5,COUNT(#REF!) + 1),#REF!,2,FALSE)
)</f>
        <v>#NUM!</v>
      </c>
      <c r="H1331" s="7" t="s">
        <v>1427</v>
      </c>
      <c r="I1331" s="7" t="s">
        <v>5</v>
      </c>
      <c r="J1331" s="8">
        <f ca="1" xml:space="preserve">
IF($O1331 = 5 + N("CEO"),
    TODAY() - 16340,
    IF($O1331 = 8 + N("Secretary"),
        RANDBETWEEN(TODAY() - 12418.5, TODAY()-6574.5),
        IF(OR($O1331 = 7, $O1331 = 14),
            RANDBETWEEN(TODAY() - 16071, TODAY() - 8766),
            IF(OR($O1331 = 13, $O1331 = 12, $O1331 = 11),
                RANDBETWEEN(TODAY() - 27393.75, TODAY() - 12783.75),
                RANDBETWEEN(TODAY() - 27393.75, TODAY()-10957.5)
            )
        )
    )
)</f>
        <v>31429</v>
      </c>
      <c r="K1331" s="6">
        <f ca="1" xml:space="preserve">
IF(OR($O1331 = 5, $O1331 = 6) + N("Se for presidente ou vice-presidente"),
    10 + N("Doutor"),
    IF($O1331 = 7 + N("Se for diretor"),
        RANDBETWEEN(8,10) + N("Graduate school or Master’s degree or Doctorate"),
        IF($O1331 = 14 + N("If a manager"),
            RANDBETWEEN(7,9),
            IF(OR($O1331 = 13, $O1331 = 12, $O1331 = 11) + N("If coordinator or specialist or analyst"),
                RANDBETWEEN(7,8),
                7
            )
        )
    )
)</f>
        <v>7</v>
      </c>
      <c r="L1331" s="8" t="str">
        <f ca="1">VLOOKUP($K1331,Education!$A:$B,2,FALSE)</f>
        <v>Undergraduate degree</v>
      </c>
      <c r="M1331" s="7" t="e">
        <f ca="1" xml:space="preserve">
  IF(OR($O1331 = 5, $O1331 = 6, $O1331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1" s="7" t="e">
        <f ca="1">VLOOKUP($M1331,Department!$A:$B,2,FALSE)</f>
        <v>#NUM!</v>
      </c>
      <c r="O1331" s="6">
        <f t="shared" ca="1" si="20"/>
        <v>10</v>
      </c>
      <c r="P1331" s="7" t="str">
        <f ca="1">VLOOKUP($O1331,Role!$A:$B,2,FALSE)</f>
        <v>Trainee</v>
      </c>
      <c r="Q1331" s="6" t="str">
        <f ca="1" xml:space="preserve">
IF($O1331 = 11 + N("Analyst"),
    RANDBETWEEN(5, 7) + N("Jr, Pleno, Sr"),
    ""
)</f>
        <v/>
      </c>
      <c r="R1331" s="7" t="str">
        <f ca="1" xml:space="preserve">
IF($Q1331 &lt;&gt; "",
    VLOOKUP($Q1331,Level!$A:$B,2,FALSE),
    ""
)</f>
        <v/>
      </c>
      <c r="S1331" s="1" t="e">
        <f ca="1" xml:space="preserve">
IF($O1331 = 5 + N("Presidente"),
    27000,
    IF($O1331 = 6 + N("Vice-presidente"),
        23000,
        IF(OR($O1331 = 8, $O1331= 13, $O1331 = 12) + N("Secretária bilíngue ou coordenador ou especialista"),
            8000,
            IF($O1331 = 7 + N("Diretor"),
                15000,
                IF($O1331 = 14 + N("Gerente"),
                    12000,
                    IF($O1331 = 9 + N("Estagiário"),
                        705,
                        IF($O1331 = 10 + N("Trainee"),
                            805,
                            IF($O1331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IF($K1331 = 7,
  500,
  IF($K1331 = 8,
    1000,
    IF($K1331 = 9,
      1500,
      IF($K1331 = 10,
        2000,
        0
      )
    )
  )
)
+
N("Adicional no salário por área")
+
IF($M1331 = 14 + N("Tecnologia da Informação"),
  120,
  IF($M1331 = 16 + N("Vendas"),
    110,
    IF($M1331 = 15 + N("Jurídico"),
      100,
      IF(OR($M1331 = 8, $M1331 = 9, $M1331 = 11) + N("Recursos humanos ou comercial ou comunicação e marketing"),
        80,
        0
      )
    )
  )
)
+
N("Adicionando pegadinha")
+
IF(AND($M1331 = 16, $K1331 = 9, $O1331 = 11, $Q1331 = 5) + N("Se for de vendas, com mestrado, analista sênior"),
  IF(#REF! = 5,
    100,
    0
  )
  +
  IF($I1331 = "M",
    200,
    0
  ),
  0
)</f>
        <v>#NUM!</v>
      </c>
    </row>
    <row r="1332" spans="1:19" ht="14.25" customHeight="1" x14ac:dyDescent="0.2">
      <c r="A1332" s="7" t="s">
        <v>94</v>
      </c>
      <c r="B1332" s="5">
        <f>ROW()</f>
        <v>1332</v>
      </c>
      <c r="C1332" s="6" t="b">
        <v>1</v>
      </c>
      <c r="D1332" s="7" t="e">
        <f ca="1">IF($B1332 = 1 + N("Presidente"),
    127,
    IF($B1332 = 2 + N("Vice-Presidente"),
        72,
        IF($B1332 = 3 + N("Secretária bilíngue"),
            13,
            RANDBETWEEN(5,COUNT(#REF!) + 1)
        )
    )
)</f>
        <v>#NUM!</v>
      </c>
      <c r="E1332" s="7" t="e">
        <f ca="1">VLOOKUP($D1332,#REF!,2,FALSE)</f>
        <v>#NUM!</v>
      </c>
      <c r="F1332" s="7" t="e">
        <f ca="1" xml:space="preserve">
IF($B1332 = 1,
    0,
    RANDBETWEEN(5,COUNT(#REF!) + 1)
)</f>
        <v>#NUM!</v>
      </c>
      <c r="G1332" s="7" t="e">
        <f ca="1" xml:space="preserve">
IF($B1332 = 1 + N("Presidente"),
    "de Orléans e Bragança",
    VLOOKUP($F1332,#REF!,2,FALSE) &amp; " " &amp; VLOOKUP(RANDBETWEEN(5,COUNT(#REF!) + 1),#REF!,2,FALSE)
)</f>
        <v>#NUM!</v>
      </c>
      <c r="H1332" s="7" t="s">
        <v>1428</v>
      </c>
      <c r="I1332" s="7" t="s">
        <v>6</v>
      </c>
      <c r="J1332" s="8">
        <f ca="1" xml:space="preserve">
IF($O1332 = 5 + N("CEO"),
    TODAY() - 16340,
    IF($O1332 = 8 + N("Secretary"),
        RANDBETWEEN(TODAY() - 12418.5, TODAY()-6574.5),
        IF(OR($O1332 = 7, $O1332 = 14),
            RANDBETWEEN(TODAY() - 16071, TODAY() - 8766),
            IF(OR($O1332 = 13, $O1332 = 12, $O1332 = 11),
                RANDBETWEEN(TODAY() - 27393.75, TODAY() - 12783.75),
                RANDBETWEEN(TODAY() - 27393.75, TODAY()-10957.5)
            )
        )
    )
)</f>
        <v>26246</v>
      </c>
      <c r="K1332" s="6">
        <f ca="1" xml:space="preserve">
IF(OR($O1332 = 5, $O1332 = 6) + N("Se for presidente ou vice-presidente"),
    10 + N("Doutor"),
    IF($O1332 = 7 + N("Se for diretor"),
        RANDBETWEEN(8,10) + N("Graduate school or Master’s degree or Doctorate"),
        IF($O1332 = 14 + N("If a manager"),
            RANDBETWEEN(7,9),
            IF(OR($O1332 = 13, $O1332 = 12, $O1332 = 11) + N("If coordinator or specialist or analyst"),
                RANDBETWEEN(7,8),
                7
            )
        )
    )
)</f>
        <v>8</v>
      </c>
      <c r="L1332" s="8" t="str">
        <f ca="1">VLOOKUP($K1332,Education!$A:$B,2,FALSE)</f>
        <v>Graduate school</v>
      </c>
      <c r="M1332" s="7" t="e">
        <f ca="1" xml:space="preserve">
  IF(OR($O1332 = 5, $O1332 = 6, $O1332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2" s="7" t="e">
        <f ca="1">VLOOKUP($M1332,Department!$A:$B,2,FALSE)</f>
        <v>#NUM!</v>
      </c>
      <c r="O1332" s="6">
        <f t="shared" ca="1" si="20"/>
        <v>11</v>
      </c>
      <c r="P1332" s="7" t="str">
        <f ca="1">VLOOKUP($O1332,Role!$A:$B,2,FALSE)</f>
        <v>Analyst</v>
      </c>
      <c r="Q1332" s="6">
        <f ca="1" xml:space="preserve">
IF($O1332 = 11 + N("Analyst"),
    RANDBETWEEN(5, 7) + N("Jr, Pleno, Sr"),
    ""
)</f>
        <v>5</v>
      </c>
      <c r="R1332" s="7" t="e">
        <f ca="1" xml:space="preserve">
IF($Q1332 &lt;&gt; "",
    VLOOKUP($Q1332,Level!$A:$B,2,FALSE),
    ""
)</f>
        <v>#N/A</v>
      </c>
      <c r="S1332" s="1" t="e">
        <f ca="1" xml:space="preserve">
IF($O1332 = 5 + N("Presidente"),
    27000,
    IF($O1332 = 6 + N("Vice-presidente"),
        23000,
        IF(OR($O1332 = 8, $O1332= 13, $O1332 = 12) + N("Secretária bilíngue ou coordenador ou especialista"),
            8000,
            IF($O1332 = 7 + N("Diretor"),
                15000,
                IF($O1332 = 14 + N("Gerente"),
                    12000,
                    IF($O1332 = 9 + N("Estagiário"),
                        705,
                        IF($O1332 = 10 + N("Trainee"),
                            805,
                            IF($O1332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IF($K1332 = 7,
  500,
  IF($K1332 = 8,
    1000,
    IF($K1332 = 9,
      1500,
      IF($K1332 = 10,
        2000,
        0
      )
    )
  )
)
+
N("Adicional no salário por área")
+
IF($M1332 = 14 + N("Tecnologia da Informação"),
  120,
  IF($M1332 = 16 + N("Vendas"),
    110,
    IF($M1332 = 15 + N("Jurídico"),
      100,
      IF(OR($M1332 = 8, $M1332 = 9, $M1332 = 11) + N("Recursos humanos ou comercial ou comunicação e marketing"),
        80,
        0
      )
    )
  )
)
+
N("Adicionando pegadinha")
+
IF(AND($M1332 = 16, $K1332 = 9, $O1332 = 11, $Q1332 = 5) + N("Se for de vendas, com mestrado, analista sênior"),
  IF(#REF! = 5,
    100,
    0
  )
  +
  IF($I1332 = "M",
    200,
    0
  ),
  0
)</f>
        <v>#NUM!</v>
      </c>
    </row>
    <row r="1333" spans="1:19" ht="14.25" customHeight="1" x14ac:dyDescent="0.2">
      <c r="A1333" s="7" t="s">
        <v>94</v>
      </c>
      <c r="B1333" s="5">
        <f>ROW()</f>
        <v>1333</v>
      </c>
      <c r="C1333" s="6" t="b">
        <v>1</v>
      </c>
      <c r="D1333" s="7" t="e">
        <f ca="1">IF($B1333 = 1 + N("Presidente"),
    127,
    IF($B1333 = 2 + N("Vice-Presidente"),
        72,
        IF($B1333 = 3 + N("Secretária bilíngue"),
            13,
            RANDBETWEEN(5,COUNT(#REF!) + 1)
        )
    )
)</f>
        <v>#NUM!</v>
      </c>
      <c r="E1333" s="7" t="e">
        <f ca="1">VLOOKUP($D1333,#REF!,2,FALSE)</f>
        <v>#NUM!</v>
      </c>
      <c r="F1333" s="7" t="e">
        <f ca="1" xml:space="preserve">
IF($B1333 = 1,
    0,
    RANDBETWEEN(5,COUNT(#REF!) + 1)
)</f>
        <v>#NUM!</v>
      </c>
      <c r="G1333" s="7" t="e">
        <f ca="1" xml:space="preserve">
IF($B1333 = 1 + N("Presidente"),
    "de Orléans e Bragança",
    VLOOKUP($F1333,#REF!,2,FALSE) &amp; " " &amp; VLOOKUP(RANDBETWEEN(5,COUNT(#REF!) + 1),#REF!,2,FALSE)
)</f>
        <v>#NUM!</v>
      </c>
      <c r="H1333" s="7" t="s">
        <v>1429</v>
      </c>
      <c r="I1333" s="7" t="s">
        <v>5</v>
      </c>
      <c r="J1333" s="8">
        <f ca="1" xml:space="preserve">
IF($O1333 = 5 + N("CEO"),
    TODAY() - 16340,
    IF($O1333 = 8 + N("Secretary"),
        RANDBETWEEN(TODAY() - 12418.5, TODAY()-6574.5),
        IF(OR($O1333 = 7, $O1333 = 14),
            RANDBETWEEN(TODAY() - 16071, TODAY() - 8766),
            IF(OR($O1333 = 13, $O1333 = 12, $O1333 = 11),
                RANDBETWEEN(TODAY() - 27393.75, TODAY() - 12783.75),
                RANDBETWEEN(TODAY() - 27393.75, TODAY()-10957.5)
            )
        )
    )
)</f>
        <v>25429</v>
      </c>
      <c r="K1333" s="6">
        <f ca="1" xml:space="preserve">
IF(OR($O1333 = 5, $O1333 = 6) + N("Se for presidente ou vice-presidente"),
    10 + N("Doutor"),
    IF($O1333 = 7 + N("Se for diretor"),
        RANDBETWEEN(8,10) + N("Graduate school or Master’s degree or Doctorate"),
        IF($O1333 = 14 + N("If a manager"),
            RANDBETWEEN(7,9),
            IF(OR($O1333 = 13, $O1333 = 12, $O1333 = 11) + N("If coordinator or specialist or analyst"),
                RANDBETWEEN(7,8),
                7
            )
        )
    )
)</f>
        <v>7</v>
      </c>
      <c r="L1333" s="8" t="str">
        <f ca="1">VLOOKUP($K1333,Education!$A:$B,2,FALSE)</f>
        <v>Undergraduate degree</v>
      </c>
      <c r="M1333" s="7" t="e">
        <f ca="1" xml:space="preserve">
  IF(OR($O1333 = 5, $O1333 = 6, $O1333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3" s="7" t="e">
        <f ca="1">VLOOKUP($M1333,Department!$A:$B,2,FALSE)</f>
        <v>#NUM!</v>
      </c>
      <c r="O1333" s="6">
        <f t="shared" ca="1" si="20"/>
        <v>10</v>
      </c>
      <c r="P1333" s="7" t="str">
        <f ca="1">VLOOKUP($O1333,Role!$A:$B,2,FALSE)</f>
        <v>Trainee</v>
      </c>
      <c r="Q1333" s="6" t="str">
        <f ca="1" xml:space="preserve">
IF($O1333 = 11 + N("Analyst"),
    RANDBETWEEN(5, 7) + N("Jr, Pleno, Sr"),
    ""
)</f>
        <v/>
      </c>
      <c r="R1333" s="7" t="str">
        <f ca="1" xml:space="preserve">
IF($Q1333 &lt;&gt; "",
    VLOOKUP($Q1333,Level!$A:$B,2,FALSE),
    ""
)</f>
        <v/>
      </c>
      <c r="S1333" s="1" t="e">
        <f ca="1" xml:space="preserve">
IF($O1333 = 5 + N("Presidente"),
    27000,
    IF($O1333 = 6 + N("Vice-presidente"),
        23000,
        IF(OR($O1333 = 8, $O1333= 13, $O1333 = 12) + N("Secretária bilíngue ou coordenador ou especialista"),
            8000,
            IF($O1333 = 7 + N("Diretor"),
                15000,
                IF($O1333 = 14 + N("Gerente"),
                    12000,
                    IF($O1333 = 9 + N("Estagiário"),
                        705,
                        IF($O1333 = 10 + N("Trainee"),
                            805,
                            IF($O1333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IF($K1333 = 7,
  500,
  IF($K1333 = 8,
    1000,
    IF($K1333 = 9,
      1500,
      IF($K1333 = 10,
        2000,
        0
      )
    )
  )
)
+
N("Adicional no salário por área")
+
IF($M1333 = 14 + N("Tecnologia da Informação"),
  120,
  IF($M1333 = 16 + N("Vendas"),
    110,
    IF($M1333 = 15 + N("Jurídico"),
      100,
      IF(OR($M1333 = 8, $M1333 = 9, $M1333 = 11) + N("Recursos humanos ou comercial ou comunicação e marketing"),
        80,
        0
      )
    )
  )
)
+
N("Adicionando pegadinha")
+
IF(AND($M1333 = 16, $K1333 = 9, $O1333 = 11, $Q1333 = 5) + N("Se for de vendas, com mestrado, analista sênior"),
  IF(#REF! = 5,
    100,
    0
  )
  +
  IF($I1333 = "M",
    200,
    0
  ),
  0
)</f>
        <v>#NUM!</v>
      </c>
    </row>
    <row r="1334" spans="1:19" ht="14.25" customHeight="1" x14ac:dyDescent="0.2">
      <c r="A1334" s="7" t="s">
        <v>94</v>
      </c>
      <c r="B1334" s="5">
        <f>ROW()</f>
        <v>1334</v>
      </c>
      <c r="C1334" s="6" t="b">
        <v>1</v>
      </c>
      <c r="D1334" s="7" t="e">
        <f ca="1">IF($B1334 = 1 + N("Presidente"),
    127,
    IF($B1334 = 2 + N("Vice-Presidente"),
        72,
        IF($B1334 = 3 + N("Secretária bilíngue"),
            13,
            RANDBETWEEN(5,COUNT(#REF!) + 1)
        )
    )
)</f>
        <v>#NUM!</v>
      </c>
      <c r="E1334" s="7" t="e">
        <f ca="1">VLOOKUP($D1334,#REF!,2,FALSE)</f>
        <v>#NUM!</v>
      </c>
      <c r="F1334" s="7" t="e">
        <f ca="1" xml:space="preserve">
IF($B1334 = 1,
    0,
    RANDBETWEEN(5,COUNT(#REF!) + 1)
)</f>
        <v>#NUM!</v>
      </c>
      <c r="G1334" s="7" t="e">
        <f ca="1" xml:space="preserve">
IF($B1334 = 1 + N("Presidente"),
    "de Orléans e Bragança",
    VLOOKUP($F1334,#REF!,2,FALSE) &amp; " " &amp; VLOOKUP(RANDBETWEEN(5,COUNT(#REF!) + 1),#REF!,2,FALSE)
)</f>
        <v>#NUM!</v>
      </c>
      <c r="H1334" s="7" t="s">
        <v>1430</v>
      </c>
      <c r="I1334" s="7" t="s">
        <v>6</v>
      </c>
      <c r="J1334" s="8">
        <f ca="1" xml:space="preserve">
IF($O1334 = 5 + N("CEO"),
    TODAY() - 16340,
    IF($O1334 = 8 + N("Secretary"),
        RANDBETWEEN(TODAY() - 12418.5, TODAY()-6574.5),
        IF(OR($O1334 = 7, $O1334 = 14),
            RANDBETWEEN(TODAY() - 16071, TODAY() - 8766),
            IF(OR($O1334 = 13, $O1334 = 12, $O1334 = 11),
                RANDBETWEEN(TODAY() - 27393.75, TODAY() - 12783.75),
                RANDBETWEEN(TODAY() - 27393.75, TODAY()-10957.5)
            )
        )
    )
)</f>
        <v>21194</v>
      </c>
      <c r="K1334" s="6">
        <f ca="1" xml:space="preserve">
IF(OR($O1334 = 5, $O1334 = 6) + N("Se for presidente ou vice-presidente"),
    10 + N("Doutor"),
    IF($O1334 = 7 + N("Se for diretor"),
        RANDBETWEEN(8,10) + N("Graduate school or Master’s degree or Doctorate"),
        IF($O1334 = 14 + N("If a manager"),
            RANDBETWEEN(7,9),
            IF(OR($O1334 = 13, $O1334 = 12, $O1334 = 11) + N("If coordinator or specialist or analyst"),
                RANDBETWEEN(7,8),
                7
            )
        )
    )
)</f>
        <v>8</v>
      </c>
      <c r="L1334" s="8" t="str">
        <f ca="1">VLOOKUP($K1334,Education!$A:$B,2,FALSE)</f>
        <v>Graduate school</v>
      </c>
      <c r="M1334" s="7" t="e">
        <f ca="1" xml:space="preserve">
  IF(OR($O1334 = 5, $O1334 = 6, $O1334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4" s="7" t="e">
        <f ca="1">VLOOKUP($M1334,Department!$A:$B,2,FALSE)</f>
        <v>#NUM!</v>
      </c>
      <c r="O1334" s="6">
        <f t="shared" ca="1" si="20"/>
        <v>11</v>
      </c>
      <c r="P1334" s="7" t="str">
        <f ca="1">VLOOKUP($O1334,Role!$A:$B,2,FALSE)</f>
        <v>Analyst</v>
      </c>
      <c r="Q1334" s="6">
        <f ca="1" xml:space="preserve">
IF($O1334 = 11 + N("Analyst"),
    RANDBETWEEN(5, 7) + N("Jr, Pleno, Sr"),
    ""
)</f>
        <v>6</v>
      </c>
      <c r="R1334" s="7" t="e">
        <f ca="1" xml:space="preserve">
IF($Q1334 &lt;&gt; "",
    VLOOKUP($Q1334,Level!$A:$B,2,FALSE),
    ""
)</f>
        <v>#N/A</v>
      </c>
      <c r="S1334" s="1" t="e">
        <f ca="1" xml:space="preserve">
IF($O1334 = 5 + N("Presidente"),
    27000,
    IF($O1334 = 6 + N("Vice-presidente"),
        23000,
        IF(OR($O1334 = 8, $O1334= 13, $O1334 = 12) + N("Secretária bilíngue ou coordenador ou especialista"),
            8000,
            IF($O1334 = 7 + N("Diretor"),
                15000,
                IF($O1334 = 14 + N("Gerente"),
                    12000,
                    IF($O1334 = 9 + N("Estagiário"),
                        705,
                        IF($O1334 = 10 + N("Trainee"),
                            805,
                            IF($O1334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IF($K1334 = 7,
  500,
  IF($K1334 = 8,
    1000,
    IF($K1334 = 9,
      1500,
      IF($K1334 = 10,
        2000,
        0
      )
    )
  )
)
+
N("Adicional no salário por área")
+
IF($M1334 = 14 + N("Tecnologia da Informação"),
  120,
  IF($M1334 = 16 + N("Vendas"),
    110,
    IF($M1334 = 15 + N("Jurídico"),
      100,
      IF(OR($M1334 = 8, $M1334 = 9, $M1334 = 11) + N("Recursos humanos ou comercial ou comunicação e marketing"),
        80,
        0
      )
    )
  )
)
+
N("Adicionando pegadinha")
+
IF(AND($M1334 = 16, $K1334 = 9, $O1334 = 11, $Q1334 = 5) + N("Se for de vendas, com mestrado, analista sênior"),
  IF(#REF! = 5,
    100,
    0
  )
  +
  IF($I1334 = "M",
    200,
    0
  ),
  0
)</f>
        <v>#NUM!</v>
      </c>
    </row>
    <row r="1335" spans="1:19" ht="14.25" customHeight="1" x14ac:dyDescent="0.2">
      <c r="A1335" s="7" t="s">
        <v>94</v>
      </c>
      <c r="B1335" s="5">
        <f>ROW()</f>
        <v>1335</v>
      </c>
      <c r="C1335" s="6" t="b">
        <v>1</v>
      </c>
      <c r="D1335" s="7" t="e">
        <f ca="1">IF($B1335 = 1 + N("Presidente"),
    127,
    IF($B1335 = 2 + N("Vice-Presidente"),
        72,
        IF($B1335 = 3 + N("Secretária bilíngue"),
            13,
            RANDBETWEEN(5,COUNT(#REF!) + 1)
        )
    )
)</f>
        <v>#NUM!</v>
      </c>
      <c r="E1335" s="7" t="e">
        <f ca="1">VLOOKUP($D1335,#REF!,2,FALSE)</f>
        <v>#NUM!</v>
      </c>
      <c r="F1335" s="7" t="e">
        <f ca="1" xml:space="preserve">
IF($B1335 = 1,
    0,
    RANDBETWEEN(5,COUNT(#REF!) + 1)
)</f>
        <v>#NUM!</v>
      </c>
      <c r="G1335" s="7" t="e">
        <f ca="1" xml:space="preserve">
IF($B1335 = 1 + N("Presidente"),
    "de Orléans e Bragança",
    VLOOKUP($F1335,#REF!,2,FALSE) &amp; " " &amp; VLOOKUP(RANDBETWEEN(5,COUNT(#REF!) + 1),#REF!,2,FALSE)
)</f>
        <v>#NUM!</v>
      </c>
      <c r="H1335" s="7" t="s">
        <v>1431</v>
      </c>
      <c r="I1335" s="7" t="s">
        <v>5</v>
      </c>
      <c r="J1335" s="8">
        <f ca="1" xml:space="preserve">
IF($O1335 = 5 + N("CEO"),
    TODAY() - 16340,
    IF($O1335 = 8 + N("Secretary"),
        RANDBETWEEN(TODAY() - 12418.5, TODAY()-6574.5),
        IF(OR($O1335 = 7, $O1335 = 14),
            RANDBETWEEN(TODAY() - 16071, TODAY() - 8766),
            IF(OR($O1335 = 13, $O1335 = 12, $O1335 = 11),
                RANDBETWEEN(TODAY() - 27393.75, TODAY() - 12783.75),
                RANDBETWEEN(TODAY() - 27393.75, TODAY()-10957.5)
            )
        )
    )
)</f>
        <v>19914</v>
      </c>
      <c r="K1335" s="6">
        <f ca="1" xml:space="preserve">
IF(OR($O1335 = 5, $O1335 = 6) + N("Se for presidente ou vice-presidente"),
    10 + N("Doutor"),
    IF($O1335 = 7 + N("Se for diretor"),
        RANDBETWEEN(8,10) + N("Graduate school or Master’s degree or Doctorate"),
        IF($O1335 = 14 + N("If a manager"),
            RANDBETWEEN(7,9),
            IF(OR($O1335 = 13, $O1335 = 12, $O1335 = 11) + N("If coordinator or specialist or analyst"),
                RANDBETWEEN(7,8),
                7
            )
        )
    )
)</f>
        <v>7</v>
      </c>
      <c r="L1335" s="8" t="str">
        <f ca="1">VLOOKUP($K1335,Education!$A:$B,2,FALSE)</f>
        <v>Undergraduate degree</v>
      </c>
      <c r="M1335" s="7" t="e">
        <f ca="1" xml:space="preserve">
  IF(OR($O1335 = 5, $O1335 = 6, $O1335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5" s="7" t="e">
        <f ca="1">VLOOKUP($M1335,Department!$A:$B,2,FALSE)</f>
        <v>#NUM!</v>
      </c>
      <c r="O1335" s="6">
        <f t="shared" ca="1" si="20"/>
        <v>9</v>
      </c>
      <c r="P1335" s="7" t="str">
        <f ca="1">VLOOKUP($O1335,Role!$A:$B,2,FALSE)</f>
        <v>Intern</v>
      </c>
      <c r="Q1335" s="6" t="str">
        <f ca="1" xml:space="preserve">
IF($O1335 = 11 + N("Analyst"),
    RANDBETWEEN(5, 7) + N("Jr, Pleno, Sr"),
    ""
)</f>
        <v/>
      </c>
      <c r="R1335" s="7" t="str">
        <f ca="1" xml:space="preserve">
IF($Q1335 &lt;&gt; "",
    VLOOKUP($Q1335,Level!$A:$B,2,FALSE),
    ""
)</f>
        <v/>
      </c>
      <c r="S1335" s="1" t="e">
        <f ca="1" xml:space="preserve">
IF($O1335 = 5 + N("Presidente"),
    27000,
    IF($O1335 = 6 + N("Vice-presidente"),
        23000,
        IF(OR($O1335 = 8, $O1335= 13, $O1335 = 12) + N("Secretária bilíngue ou coordenador ou especialista"),
            8000,
            IF($O1335 = 7 + N("Diretor"),
                15000,
                IF($O1335 = 14 + N("Gerente"),
                    12000,
                    IF($O1335 = 9 + N("Estagiário"),
                        705,
                        IF($O1335 = 10 + N("Trainee"),
                            805,
                            IF($O1335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IF($K1335 = 7,
  500,
  IF($K1335 = 8,
    1000,
    IF($K1335 = 9,
      1500,
      IF($K1335 = 10,
        2000,
        0
      )
    )
  )
)
+
N("Adicional no salário por área")
+
IF($M1335 = 14 + N("Tecnologia da Informação"),
  120,
  IF($M1335 = 16 + N("Vendas"),
    110,
    IF($M1335 = 15 + N("Jurídico"),
      100,
      IF(OR($M1335 = 8, $M1335 = 9, $M1335 = 11) + N("Recursos humanos ou comercial ou comunicação e marketing"),
        80,
        0
      )
    )
  )
)
+
N("Adicionando pegadinha")
+
IF(AND($M1335 = 16, $K1335 = 9, $O1335 = 11, $Q1335 = 5) + N("Se for de vendas, com mestrado, analista sênior"),
  IF(#REF! = 5,
    100,
    0
  )
  +
  IF($I1335 = "M",
    200,
    0
  ),
  0
)</f>
        <v>#NUM!</v>
      </c>
    </row>
    <row r="1336" spans="1:19" ht="14.25" customHeight="1" x14ac:dyDescent="0.2">
      <c r="A1336" s="7" t="s">
        <v>94</v>
      </c>
      <c r="B1336" s="5">
        <f>ROW()</f>
        <v>1336</v>
      </c>
      <c r="C1336" s="6" t="b">
        <v>1</v>
      </c>
      <c r="D1336" s="7" t="e">
        <f ca="1">IF($B1336 = 1 + N("Presidente"),
    127,
    IF($B1336 = 2 + N("Vice-Presidente"),
        72,
        IF($B1336 = 3 + N("Secretária bilíngue"),
            13,
            RANDBETWEEN(5,COUNT(#REF!) + 1)
        )
    )
)</f>
        <v>#NUM!</v>
      </c>
      <c r="E1336" s="7" t="e">
        <f ca="1">VLOOKUP($D1336,#REF!,2,FALSE)</f>
        <v>#NUM!</v>
      </c>
      <c r="F1336" s="7" t="e">
        <f ca="1" xml:space="preserve">
IF($B1336 = 1,
    0,
    RANDBETWEEN(5,COUNT(#REF!) + 1)
)</f>
        <v>#NUM!</v>
      </c>
      <c r="G1336" s="7" t="e">
        <f ca="1" xml:space="preserve">
IF($B1336 = 1 + N("Presidente"),
    "de Orléans e Bragança",
    VLOOKUP($F1336,#REF!,2,FALSE) &amp; " " &amp; VLOOKUP(RANDBETWEEN(5,COUNT(#REF!) + 1),#REF!,2,FALSE)
)</f>
        <v>#NUM!</v>
      </c>
      <c r="H1336" s="7" t="s">
        <v>1432</v>
      </c>
      <c r="I1336" s="7" t="s">
        <v>6</v>
      </c>
      <c r="J1336" s="8">
        <f ca="1" xml:space="preserve">
IF($O1336 = 5 + N("CEO"),
    TODAY() - 16340,
    IF($O1336 = 8 + N("Secretary"),
        RANDBETWEEN(TODAY() - 12418.5, TODAY()-6574.5),
        IF(OR($O1336 = 7, $O1336 = 14),
            RANDBETWEEN(TODAY() - 16071, TODAY() - 8766),
            IF(OR($O1336 = 13, $O1336 = 12, $O1336 = 11),
                RANDBETWEEN(TODAY() - 27393.75, TODAY() - 12783.75),
                RANDBETWEEN(TODAY() - 27393.75, TODAY()-10957.5)
            )
        )
    )
)</f>
        <v>18429</v>
      </c>
      <c r="K1336" s="6">
        <f ca="1" xml:space="preserve">
IF(OR($O1336 = 5, $O1336 = 6) + N("Se for presidente ou vice-presidente"),
    10 + N("Doutor"),
    IF($O1336 = 7 + N("Se for diretor"),
        RANDBETWEEN(8,10) + N("Graduate school or Master’s degree or Doctorate"),
        IF($O1336 = 14 + N("If a manager"),
            RANDBETWEEN(7,9),
            IF(OR($O1336 = 13, $O1336 = 12, $O1336 = 11) + N("If coordinator or specialist or analyst"),
                RANDBETWEEN(7,8),
                7
            )
        )
    )
)</f>
        <v>7</v>
      </c>
      <c r="L1336" s="8" t="str">
        <f ca="1">VLOOKUP($K1336,Education!$A:$B,2,FALSE)</f>
        <v>Undergraduate degree</v>
      </c>
      <c r="M1336" s="7" t="e">
        <f ca="1" xml:space="preserve">
  IF(OR($O1336 = 5, $O1336 = 6, $O1336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6" s="7" t="e">
        <f ca="1">VLOOKUP($M1336,Department!$A:$B,2,FALSE)</f>
        <v>#NUM!</v>
      </c>
      <c r="O1336" s="6">
        <f t="shared" ca="1" si="20"/>
        <v>11</v>
      </c>
      <c r="P1336" s="7" t="str">
        <f ca="1">VLOOKUP($O1336,Role!$A:$B,2,FALSE)</f>
        <v>Analyst</v>
      </c>
      <c r="Q1336" s="6">
        <f ca="1" xml:space="preserve">
IF($O1336 = 11 + N("Analyst"),
    RANDBETWEEN(5, 7) + N("Jr, Pleno, Sr"),
    ""
)</f>
        <v>7</v>
      </c>
      <c r="R1336" s="7" t="e">
        <f ca="1" xml:space="preserve">
IF($Q1336 &lt;&gt; "",
    VLOOKUP($Q1336,Level!$A:$B,2,FALSE),
    ""
)</f>
        <v>#N/A</v>
      </c>
      <c r="S1336" s="1" t="e">
        <f ca="1" xml:space="preserve">
IF($O1336 = 5 + N("Presidente"),
    27000,
    IF($O1336 = 6 + N("Vice-presidente"),
        23000,
        IF(OR($O1336 = 8, $O1336= 13, $O1336 = 12) + N("Secretária bilíngue ou coordenador ou especialista"),
            8000,
            IF($O1336 = 7 + N("Diretor"),
                15000,
                IF($O1336 = 14 + N("Gerente"),
                    12000,
                    IF($O1336 = 9 + N("Estagiário"),
                        705,
                        IF($O1336 = 10 + N("Trainee"),
                            805,
                            IF($O1336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IF($K1336 = 7,
  500,
  IF($K1336 = 8,
    1000,
    IF($K1336 = 9,
      1500,
      IF($K1336 = 10,
        2000,
        0
      )
    )
  )
)
+
N("Adicional no salário por área")
+
IF($M1336 = 14 + N("Tecnologia da Informação"),
  120,
  IF($M1336 = 16 + N("Vendas"),
    110,
    IF($M1336 = 15 + N("Jurídico"),
      100,
      IF(OR($M1336 = 8, $M1336 = 9, $M1336 = 11) + N("Recursos humanos ou comercial ou comunicação e marketing"),
        80,
        0
      )
    )
  )
)
+
N("Adicionando pegadinha")
+
IF(AND($M1336 = 16, $K1336 = 9, $O1336 = 11, $Q1336 = 5) + N("Se for de vendas, com mestrado, analista sênior"),
  IF(#REF! = 5,
    100,
    0
  )
  +
  IF($I1336 = "M",
    200,
    0
  ),
  0
)</f>
        <v>#NUM!</v>
      </c>
    </row>
    <row r="1337" spans="1:19" ht="14.25" customHeight="1" x14ac:dyDescent="0.2">
      <c r="A1337" s="7" t="s">
        <v>94</v>
      </c>
      <c r="B1337" s="5">
        <f>ROW()</f>
        <v>1337</v>
      </c>
      <c r="C1337" s="6" t="b">
        <v>1</v>
      </c>
      <c r="D1337" s="7" t="e">
        <f ca="1">IF($B1337 = 1 + N("Presidente"),
    127,
    IF($B1337 = 2 + N("Vice-Presidente"),
        72,
        IF($B1337 = 3 + N("Secretária bilíngue"),
            13,
            RANDBETWEEN(5,COUNT(#REF!) + 1)
        )
    )
)</f>
        <v>#NUM!</v>
      </c>
      <c r="E1337" s="7" t="e">
        <f ca="1">VLOOKUP($D1337,#REF!,2,FALSE)</f>
        <v>#NUM!</v>
      </c>
      <c r="F1337" s="7" t="e">
        <f ca="1" xml:space="preserve">
IF($B1337 = 1,
    0,
    RANDBETWEEN(5,COUNT(#REF!) + 1)
)</f>
        <v>#NUM!</v>
      </c>
      <c r="G1337" s="7" t="e">
        <f ca="1" xml:space="preserve">
IF($B1337 = 1 + N("Presidente"),
    "de Orléans e Bragança",
    VLOOKUP($F1337,#REF!,2,FALSE) &amp; " " &amp; VLOOKUP(RANDBETWEEN(5,COUNT(#REF!) + 1),#REF!,2,FALSE)
)</f>
        <v>#NUM!</v>
      </c>
      <c r="H1337" s="7" t="s">
        <v>1433</v>
      </c>
      <c r="I1337" s="7" t="s">
        <v>6</v>
      </c>
      <c r="J1337" s="8">
        <f ca="1" xml:space="preserve">
IF($O1337 = 5 + N("CEO"),
    TODAY() - 16340,
    IF($O1337 = 8 + N("Secretary"),
        RANDBETWEEN(TODAY() - 12418.5, TODAY()-6574.5),
        IF(OR($O1337 = 7, $O1337 = 14),
            RANDBETWEEN(TODAY() - 16071, TODAY() - 8766),
            IF(OR($O1337 = 13, $O1337 = 12, $O1337 = 11),
                RANDBETWEEN(TODAY() - 27393.75, TODAY() - 12783.75),
                RANDBETWEEN(TODAY() - 27393.75, TODAY()-10957.5)
            )
        )
    )
)</f>
        <v>23780</v>
      </c>
      <c r="K1337" s="6">
        <f ca="1" xml:space="preserve">
IF(OR($O1337 = 5, $O1337 = 6) + N("Se for presidente ou vice-presidente"),
    10 + N("Doutor"),
    IF($O1337 = 7 + N("Se for diretor"),
        RANDBETWEEN(8,10) + N("Graduate school or Master’s degree or Doctorate"),
        IF($O1337 = 14 + N("If a manager"),
            RANDBETWEEN(7,9),
            IF(OR($O1337 = 13, $O1337 = 12, $O1337 = 11) + N("If coordinator or specialist or analyst"),
                RANDBETWEEN(7,8),
                7
            )
        )
    )
)</f>
        <v>7</v>
      </c>
      <c r="L1337" s="8" t="str">
        <f ca="1">VLOOKUP($K1337,Education!$A:$B,2,FALSE)</f>
        <v>Undergraduate degree</v>
      </c>
      <c r="M1337" s="7" t="e">
        <f ca="1" xml:space="preserve">
  IF(OR($O1337 = 5, $O1337 = 6, $O1337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7" s="7" t="e">
        <f ca="1">VLOOKUP($M1337,Department!$A:$B,2,FALSE)</f>
        <v>#NUM!</v>
      </c>
      <c r="O1337" s="6">
        <f t="shared" ca="1" si="20"/>
        <v>10</v>
      </c>
      <c r="P1337" s="7" t="str">
        <f ca="1">VLOOKUP($O1337,Role!$A:$B,2,FALSE)</f>
        <v>Trainee</v>
      </c>
      <c r="Q1337" s="6" t="str">
        <f ca="1" xml:space="preserve">
IF($O1337 = 11 + N("Analyst"),
    RANDBETWEEN(5, 7) + N("Jr, Pleno, Sr"),
    ""
)</f>
        <v/>
      </c>
      <c r="R1337" s="7" t="str">
        <f ca="1" xml:space="preserve">
IF($Q1337 &lt;&gt; "",
    VLOOKUP($Q1337,Level!$A:$B,2,FALSE),
    ""
)</f>
        <v/>
      </c>
      <c r="S1337" s="1" t="e">
        <f ca="1" xml:space="preserve">
IF($O1337 = 5 + N("Presidente"),
    27000,
    IF($O1337 = 6 + N("Vice-presidente"),
        23000,
        IF(OR($O1337 = 8, $O1337= 13, $O1337 = 12) + N("Secretária bilíngue ou coordenador ou especialista"),
            8000,
            IF($O1337 = 7 + N("Diretor"),
                15000,
                IF($O1337 = 14 + N("Gerente"),
                    12000,
                    IF($O1337 = 9 + N("Estagiário"),
                        705,
                        IF($O1337 = 10 + N("Trainee"),
                            805,
                            IF($O1337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IF($K1337 = 7,
  500,
  IF($K1337 = 8,
    1000,
    IF($K1337 = 9,
      1500,
      IF($K1337 = 10,
        2000,
        0
      )
    )
  )
)
+
N("Adicional no salário por área")
+
IF($M1337 = 14 + N("Tecnologia da Informação"),
  120,
  IF($M1337 = 16 + N("Vendas"),
    110,
    IF($M1337 = 15 + N("Jurídico"),
      100,
      IF(OR($M1337 = 8, $M1337 = 9, $M1337 = 11) + N("Recursos humanos ou comercial ou comunicação e marketing"),
        80,
        0
      )
    )
  )
)
+
N("Adicionando pegadinha")
+
IF(AND($M1337 = 16, $K1337 = 9, $O1337 = 11, $Q1337 = 5) + N("Se for de vendas, com mestrado, analista sênior"),
  IF(#REF! = 5,
    100,
    0
  )
  +
  IF($I1337 = "M",
    200,
    0
  ),
  0
)</f>
        <v>#NUM!</v>
      </c>
    </row>
    <row r="1338" spans="1:19" ht="14.25" customHeight="1" x14ac:dyDescent="0.2">
      <c r="A1338" s="7" t="s">
        <v>94</v>
      </c>
      <c r="B1338" s="5">
        <f>ROW()</f>
        <v>1338</v>
      </c>
      <c r="C1338" s="6" t="b">
        <v>1</v>
      </c>
      <c r="D1338" s="7" t="e">
        <f ca="1">IF($B1338 = 1 + N("Presidente"),
    127,
    IF($B1338 = 2 + N("Vice-Presidente"),
        72,
        IF($B1338 = 3 + N("Secretária bilíngue"),
            13,
            RANDBETWEEN(5,COUNT(#REF!) + 1)
        )
    )
)</f>
        <v>#NUM!</v>
      </c>
      <c r="E1338" s="7" t="e">
        <f ca="1">VLOOKUP($D1338,#REF!,2,FALSE)</f>
        <v>#NUM!</v>
      </c>
      <c r="F1338" s="7" t="e">
        <f ca="1" xml:space="preserve">
IF($B1338 = 1,
    0,
    RANDBETWEEN(5,COUNT(#REF!) + 1)
)</f>
        <v>#NUM!</v>
      </c>
      <c r="G1338" s="7" t="e">
        <f ca="1" xml:space="preserve">
IF($B1338 = 1 + N("Presidente"),
    "de Orléans e Bragança",
    VLOOKUP($F1338,#REF!,2,FALSE) &amp; " " &amp; VLOOKUP(RANDBETWEEN(5,COUNT(#REF!) + 1),#REF!,2,FALSE)
)</f>
        <v>#NUM!</v>
      </c>
      <c r="H1338" s="7" t="s">
        <v>1434</v>
      </c>
      <c r="I1338" s="7" t="s">
        <v>6</v>
      </c>
      <c r="J1338" s="8">
        <f ca="1" xml:space="preserve">
IF($O1338 = 5 + N("CEO"),
    TODAY() - 16340,
    IF($O1338 = 8 + N("Secretary"),
        RANDBETWEEN(TODAY() - 12418.5, TODAY()-6574.5),
        IF(OR($O1338 = 7, $O1338 = 14),
            RANDBETWEEN(TODAY() - 16071, TODAY() - 8766),
            IF(OR($O1338 = 13, $O1338 = 12, $O1338 = 11),
                RANDBETWEEN(TODAY() - 27393.75, TODAY() - 12783.75),
                RANDBETWEEN(TODAY() - 27393.75, TODAY()-10957.5)
            )
        )
    )
)</f>
        <v>18854</v>
      </c>
      <c r="K1338" s="6">
        <f ca="1" xml:space="preserve">
IF(OR($O1338 = 5, $O1338 = 6) + N("Se for presidente ou vice-presidente"),
    10 + N("Doutor"),
    IF($O1338 = 7 + N("Se for diretor"),
        RANDBETWEEN(8,10) + N("Graduate school or Master’s degree or Doctorate"),
        IF($O1338 = 14 + N("If a manager"),
            RANDBETWEEN(7,9),
            IF(OR($O1338 = 13, $O1338 = 12, $O1338 = 11) + N("If coordinator or specialist or analyst"),
                RANDBETWEEN(7,8),
                7
            )
        )
    )
)</f>
        <v>8</v>
      </c>
      <c r="L1338" s="8" t="str">
        <f ca="1">VLOOKUP($K1338,Education!$A:$B,2,FALSE)</f>
        <v>Graduate school</v>
      </c>
      <c r="M1338" s="7" t="e">
        <f ca="1" xml:space="preserve">
  IF(OR($O1338 = 5, $O1338 = 6, $O1338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8" s="7" t="e">
        <f ca="1">VLOOKUP($M1338,Department!$A:$B,2,FALSE)</f>
        <v>#NUM!</v>
      </c>
      <c r="O1338" s="6">
        <f t="shared" ca="1" si="20"/>
        <v>11</v>
      </c>
      <c r="P1338" s="7" t="str">
        <f ca="1">VLOOKUP($O1338,Role!$A:$B,2,FALSE)</f>
        <v>Analyst</v>
      </c>
      <c r="Q1338" s="6">
        <f ca="1" xml:space="preserve">
IF($O1338 = 11 + N("Analyst"),
    RANDBETWEEN(5, 7) + N("Jr, Pleno, Sr"),
    ""
)</f>
        <v>7</v>
      </c>
      <c r="R1338" s="7" t="e">
        <f ca="1" xml:space="preserve">
IF($Q1338 &lt;&gt; "",
    VLOOKUP($Q1338,Level!$A:$B,2,FALSE),
    ""
)</f>
        <v>#N/A</v>
      </c>
      <c r="S1338" s="1" t="e">
        <f ca="1" xml:space="preserve">
IF($O1338 = 5 + N("Presidente"),
    27000,
    IF($O1338 = 6 + N("Vice-presidente"),
        23000,
        IF(OR($O1338 = 8, $O1338= 13, $O1338 = 12) + N("Secretária bilíngue ou coordenador ou especialista"),
            8000,
            IF($O1338 = 7 + N("Diretor"),
                15000,
                IF($O1338 = 14 + N("Gerente"),
                    12000,
                    IF($O1338 = 9 + N("Estagiário"),
                        705,
                        IF($O1338 = 10 + N("Trainee"),
                            805,
                            IF($O1338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IF($K1338 = 7,
  500,
  IF($K1338 = 8,
    1000,
    IF($K1338 = 9,
      1500,
      IF($K1338 = 10,
        2000,
        0
      )
    )
  )
)
+
N("Adicional no salário por área")
+
IF($M1338 = 14 + N("Tecnologia da Informação"),
  120,
  IF($M1338 = 16 + N("Vendas"),
    110,
    IF($M1338 = 15 + N("Jurídico"),
      100,
      IF(OR($M1338 = 8, $M1338 = 9, $M1338 = 11) + N("Recursos humanos ou comercial ou comunicação e marketing"),
        80,
        0
      )
    )
  )
)
+
N("Adicionando pegadinha")
+
IF(AND($M1338 = 16, $K1338 = 9, $O1338 = 11, $Q1338 = 5) + N("Se for de vendas, com mestrado, analista sênior"),
  IF(#REF! = 5,
    100,
    0
  )
  +
  IF($I1338 = "M",
    200,
    0
  ),
  0
)</f>
        <v>#NUM!</v>
      </c>
    </row>
    <row r="1339" spans="1:19" ht="14.25" customHeight="1" x14ac:dyDescent="0.2">
      <c r="A1339" s="7" t="s">
        <v>94</v>
      </c>
      <c r="B1339" s="5">
        <f>ROW()</f>
        <v>1339</v>
      </c>
      <c r="C1339" s="6" t="b">
        <v>1</v>
      </c>
      <c r="D1339" s="7" t="e">
        <f ca="1">IF($B1339 = 1 + N("Presidente"),
    127,
    IF($B1339 = 2 + N("Vice-Presidente"),
        72,
        IF($B1339 = 3 + N("Secretária bilíngue"),
            13,
            RANDBETWEEN(5,COUNT(#REF!) + 1)
        )
    )
)</f>
        <v>#NUM!</v>
      </c>
      <c r="E1339" s="7" t="e">
        <f ca="1">VLOOKUP($D1339,#REF!,2,FALSE)</f>
        <v>#NUM!</v>
      </c>
      <c r="F1339" s="7" t="e">
        <f ca="1" xml:space="preserve">
IF($B1339 = 1,
    0,
    RANDBETWEEN(5,COUNT(#REF!) + 1)
)</f>
        <v>#NUM!</v>
      </c>
      <c r="G1339" s="7" t="e">
        <f ca="1" xml:space="preserve">
IF($B1339 = 1 + N("Presidente"),
    "de Orléans e Bragança",
    VLOOKUP($F1339,#REF!,2,FALSE) &amp; " " &amp; VLOOKUP(RANDBETWEEN(5,COUNT(#REF!) + 1),#REF!,2,FALSE)
)</f>
        <v>#NUM!</v>
      </c>
      <c r="H1339" s="7" t="s">
        <v>1435</v>
      </c>
      <c r="I1339" s="7" t="s">
        <v>6</v>
      </c>
      <c r="J1339" s="8">
        <f ca="1" xml:space="preserve">
IF($O1339 = 5 + N("CEO"),
    TODAY() - 16340,
    IF($O1339 = 8 + N("Secretary"),
        RANDBETWEEN(TODAY() - 12418.5, TODAY()-6574.5),
        IF(OR($O1339 = 7, $O1339 = 14),
            RANDBETWEEN(TODAY() - 16071, TODAY() - 8766),
            IF(OR($O1339 = 13, $O1339 = 12, $O1339 = 11),
                RANDBETWEEN(TODAY() - 27393.75, TODAY() - 12783.75),
                RANDBETWEEN(TODAY() - 27393.75, TODAY()-10957.5)
            )
        )
    )
)</f>
        <v>25056</v>
      </c>
      <c r="K1339" s="6">
        <f ca="1" xml:space="preserve">
IF(OR($O1339 = 5, $O1339 = 6) + N("Se for presidente ou vice-presidente"),
    10 + N("Doutor"),
    IF($O1339 = 7 + N("Se for diretor"),
        RANDBETWEEN(8,10) + N("Graduate school or Master’s degree or Doctorate"),
        IF($O1339 = 14 + N("If a manager"),
            RANDBETWEEN(7,9),
            IF(OR($O1339 = 13, $O1339 = 12, $O1339 = 11) + N("If coordinator or specialist or analyst"),
                RANDBETWEEN(7,8),
                7
            )
        )
    )
)</f>
        <v>7</v>
      </c>
      <c r="L1339" s="8" t="str">
        <f ca="1">VLOOKUP($K1339,Education!$A:$B,2,FALSE)</f>
        <v>Undergraduate degree</v>
      </c>
      <c r="M1339" s="7" t="e">
        <f ca="1" xml:space="preserve">
  IF(OR($O1339 = 5, $O1339 = 6, $O1339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39" s="7" t="e">
        <f ca="1">VLOOKUP($M1339,Department!$A:$B,2,FALSE)</f>
        <v>#NUM!</v>
      </c>
      <c r="O1339" s="6">
        <f t="shared" ca="1" si="20"/>
        <v>10</v>
      </c>
      <c r="P1339" s="7" t="str">
        <f ca="1">VLOOKUP($O1339,Role!$A:$B,2,FALSE)</f>
        <v>Trainee</v>
      </c>
      <c r="Q1339" s="6" t="str">
        <f ca="1" xml:space="preserve">
IF($O1339 = 11 + N("Analyst"),
    RANDBETWEEN(5, 7) + N("Jr, Pleno, Sr"),
    ""
)</f>
        <v/>
      </c>
      <c r="R1339" s="7" t="str">
        <f ca="1" xml:space="preserve">
IF($Q1339 &lt;&gt; "",
    VLOOKUP($Q1339,Level!$A:$B,2,FALSE),
    ""
)</f>
        <v/>
      </c>
      <c r="S1339" s="1" t="e">
        <f ca="1" xml:space="preserve">
IF($O1339 = 5 + N("Presidente"),
    27000,
    IF($O1339 = 6 + N("Vice-presidente"),
        23000,
        IF(OR($O1339 = 8, $O1339= 13, $O1339 = 12) + N("Secretária bilíngue ou coordenador ou especialista"),
            8000,
            IF($O1339 = 7 + N("Diretor"),
                15000,
                IF($O1339 = 14 + N("Gerente"),
                    12000,
                    IF($O1339 = 9 + N("Estagiário"),
                        705,
                        IF($O1339 = 10 + N("Trainee"),
                            805,
                            IF($O1339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IF($K1339 = 7,
  500,
  IF($K1339 = 8,
    1000,
    IF($K1339 = 9,
      1500,
      IF($K1339 = 10,
        2000,
        0
      )
    )
  )
)
+
N("Adicional no salário por área")
+
IF($M1339 = 14 + N("Tecnologia da Informação"),
  120,
  IF($M1339 = 16 + N("Vendas"),
    110,
    IF($M1339 = 15 + N("Jurídico"),
      100,
      IF(OR($M1339 = 8, $M1339 = 9, $M1339 = 11) + N("Recursos humanos ou comercial ou comunicação e marketing"),
        80,
        0
      )
    )
  )
)
+
N("Adicionando pegadinha")
+
IF(AND($M1339 = 16, $K1339 = 9, $O1339 = 11, $Q1339 = 5) + N("Se for de vendas, com mestrado, analista sênior"),
  IF(#REF! = 5,
    100,
    0
  )
  +
  IF($I1339 = "M",
    200,
    0
  ),
  0
)</f>
        <v>#NUM!</v>
      </c>
    </row>
    <row r="1340" spans="1:19" ht="14.25" customHeight="1" x14ac:dyDescent="0.2">
      <c r="A1340" s="7" t="s">
        <v>94</v>
      </c>
      <c r="B1340" s="5">
        <f>ROW()</f>
        <v>1340</v>
      </c>
      <c r="C1340" s="6" t="b">
        <v>1</v>
      </c>
      <c r="D1340" s="7" t="e">
        <f ca="1">IF($B1340 = 1 + N("Presidente"),
    127,
    IF($B1340 = 2 + N("Vice-Presidente"),
        72,
        IF($B1340 = 3 + N("Secretária bilíngue"),
            13,
            RANDBETWEEN(5,COUNT(#REF!) + 1)
        )
    )
)</f>
        <v>#NUM!</v>
      </c>
      <c r="E1340" s="7" t="e">
        <f ca="1">VLOOKUP($D1340,#REF!,2,FALSE)</f>
        <v>#NUM!</v>
      </c>
      <c r="F1340" s="7" t="e">
        <f ca="1" xml:space="preserve">
IF($B1340 = 1,
    0,
    RANDBETWEEN(5,COUNT(#REF!) + 1)
)</f>
        <v>#NUM!</v>
      </c>
      <c r="G1340" s="7" t="e">
        <f ca="1" xml:space="preserve">
IF($B1340 = 1 + N("Presidente"),
    "de Orléans e Bragança",
    VLOOKUP($F1340,#REF!,2,FALSE) &amp; " " &amp; VLOOKUP(RANDBETWEEN(5,COUNT(#REF!) + 1),#REF!,2,FALSE)
)</f>
        <v>#NUM!</v>
      </c>
      <c r="H1340" s="7" t="s">
        <v>1436</v>
      </c>
      <c r="I1340" s="7" t="s">
        <v>6</v>
      </c>
      <c r="J1340" s="8">
        <f ca="1" xml:space="preserve">
IF($O1340 = 5 + N("CEO"),
    TODAY() - 16340,
    IF($O1340 = 8 + N("Secretary"),
        RANDBETWEEN(TODAY() - 12418.5, TODAY()-6574.5),
        IF(OR($O1340 = 7, $O1340 = 14),
            RANDBETWEEN(TODAY() - 16071, TODAY() - 8766),
            IF(OR($O1340 = 13, $O1340 = 12, $O1340 = 11),
                RANDBETWEEN(TODAY() - 27393.75, TODAY() - 12783.75),
                RANDBETWEEN(TODAY() - 27393.75, TODAY()-10957.5)
            )
        )
    )
)</f>
        <v>18801</v>
      </c>
      <c r="K1340" s="6">
        <f ca="1" xml:space="preserve">
IF(OR($O1340 = 5, $O1340 = 6) + N("Se for presidente ou vice-presidente"),
    10 + N("Doutor"),
    IF($O1340 = 7 + N("Se for diretor"),
        RANDBETWEEN(8,10) + N("Graduate school or Master’s degree or Doctorate"),
        IF($O1340 = 14 + N("If a manager"),
            RANDBETWEEN(7,9),
            IF(OR($O1340 = 13, $O1340 = 12, $O1340 = 11) + N("If coordinator or specialist or analyst"),
                RANDBETWEEN(7,8),
                7
            )
        )
    )
)</f>
        <v>7</v>
      </c>
      <c r="L1340" s="8" t="str">
        <f ca="1">VLOOKUP($K1340,Education!$A:$B,2,FALSE)</f>
        <v>Undergraduate degree</v>
      </c>
      <c r="M1340" s="7" t="e">
        <f ca="1" xml:space="preserve">
  IF(OR($O1340 = 5, $O1340 = 6, $O1340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0" s="7" t="e">
        <f ca="1">VLOOKUP($M1340,Department!$A:$B,2,FALSE)</f>
        <v>#NUM!</v>
      </c>
      <c r="O1340" s="6">
        <f t="shared" ca="1" si="20"/>
        <v>11</v>
      </c>
      <c r="P1340" s="7" t="str">
        <f ca="1">VLOOKUP($O1340,Role!$A:$B,2,FALSE)</f>
        <v>Analyst</v>
      </c>
      <c r="Q1340" s="6">
        <f ca="1" xml:space="preserve">
IF($O1340 = 11 + N("Analyst"),
    RANDBETWEEN(5, 7) + N("Jr, Pleno, Sr"),
    ""
)</f>
        <v>7</v>
      </c>
      <c r="R1340" s="7" t="e">
        <f ca="1" xml:space="preserve">
IF($Q1340 &lt;&gt; "",
    VLOOKUP($Q1340,Level!$A:$B,2,FALSE),
    ""
)</f>
        <v>#N/A</v>
      </c>
      <c r="S1340" s="1" t="e">
        <f ca="1" xml:space="preserve">
IF($O1340 = 5 + N("Presidente"),
    27000,
    IF($O1340 = 6 + N("Vice-presidente"),
        23000,
        IF(OR($O1340 = 8, $O1340= 13, $O1340 = 12) + N("Secretária bilíngue ou coordenador ou especialista"),
            8000,
            IF($O1340 = 7 + N("Diretor"),
                15000,
                IF($O1340 = 14 + N("Gerente"),
                    12000,
                    IF($O1340 = 9 + N("Estagiário"),
                        705,
                        IF($O1340 = 10 + N("Trainee"),
                            805,
                            IF($O1340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IF($K1340 = 7,
  500,
  IF($K1340 = 8,
    1000,
    IF($K1340 = 9,
      1500,
      IF($K1340 = 10,
        2000,
        0
      )
    )
  )
)
+
N("Adicional no salário por área")
+
IF($M1340 = 14 + N("Tecnologia da Informação"),
  120,
  IF($M1340 = 16 + N("Vendas"),
    110,
    IF($M1340 = 15 + N("Jurídico"),
      100,
      IF(OR($M1340 = 8, $M1340 = 9, $M1340 = 11) + N("Recursos humanos ou comercial ou comunicação e marketing"),
        80,
        0
      )
    )
  )
)
+
N("Adicionando pegadinha")
+
IF(AND($M1340 = 16, $K1340 = 9, $O1340 = 11, $Q1340 = 5) + N("Se for de vendas, com mestrado, analista sênior"),
  IF(#REF! = 5,
    100,
    0
  )
  +
  IF($I1340 = "M",
    200,
    0
  ),
  0
)</f>
        <v>#NUM!</v>
      </c>
    </row>
    <row r="1341" spans="1:19" ht="14.25" customHeight="1" x14ac:dyDescent="0.2">
      <c r="A1341" s="7" t="s">
        <v>94</v>
      </c>
      <c r="B1341" s="5">
        <f>ROW()</f>
        <v>1341</v>
      </c>
      <c r="C1341" s="6" t="b">
        <v>1</v>
      </c>
      <c r="D1341" s="7" t="e">
        <f ca="1">IF($B1341 = 1 + N("Presidente"),
    127,
    IF($B1341 = 2 + N("Vice-Presidente"),
        72,
        IF($B1341 = 3 + N("Secretária bilíngue"),
            13,
            RANDBETWEEN(5,COUNT(#REF!) + 1)
        )
    )
)</f>
        <v>#NUM!</v>
      </c>
      <c r="E1341" s="7" t="e">
        <f ca="1">VLOOKUP($D1341,#REF!,2,FALSE)</f>
        <v>#NUM!</v>
      </c>
      <c r="F1341" s="7" t="e">
        <f ca="1" xml:space="preserve">
IF($B1341 = 1,
    0,
    RANDBETWEEN(5,COUNT(#REF!) + 1)
)</f>
        <v>#NUM!</v>
      </c>
      <c r="G1341" s="7" t="e">
        <f ca="1" xml:space="preserve">
IF($B1341 = 1 + N("Presidente"),
    "de Orléans e Bragança",
    VLOOKUP($F1341,#REF!,2,FALSE) &amp; " " &amp; VLOOKUP(RANDBETWEEN(5,COUNT(#REF!) + 1),#REF!,2,FALSE)
)</f>
        <v>#NUM!</v>
      </c>
      <c r="H1341" s="7" t="s">
        <v>1437</v>
      </c>
      <c r="I1341" s="7" t="s">
        <v>5</v>
      </c>
      <c r="J1341" s="8">
        <f ca="1" xml:space="preserve">
IF($O1341 = 5 + N("CEO"),
    TODAY() - 16340,
    IF($O1341 = 8 + N("Secretary"),
        RANDBETWEEN(TODAY() - 12418.5, TODAY()-6574.5),
        IF(OR($O1341 = 7, $O1341 = 14),
            RANDBETWEEN(TODAY() - 16071, TODAY() - 8766),
            IF(OR($O1341 = 13, $O1341 = 12, $O1341 = 11),
                RANDBETWEEN(TODAY() - 27393.75, TODAY() - 12783.75),
                RANDBETWEEN(TODAY() - 27393.75, TODAY()-10957.5)
            )
        )
    )
)</f>
        <v>21345</v>
      </c>
      <c r="K1341" s="6">
        <f ca="1" xml:space="preserve">
IF(OR($O1341 = 5, $O1341 = 6) + N("Se for presidente ou vice-presidente"),
    10 + N("Doutor"),
    IF($O1341 = 7 + N("Se for diretor"),
        RANDBETWEEN(8,10) + N("Graduate school or Master’s degree or Doctorate"),
        IF($O1341 = 14 + N("If a manager"),
            RANDBETWEEN(7,9),
            IF(OR($O1341 = 13, $O1341 = 12, $O1341 = 11) + N("If coordinator or specialist or analyst"),
                RANDBETWEEN(7,8),
                7
            )
        )
    )
)</f>
        <v>7</v>
      </c>
      <c r="L1341" s="8" t="str">
        <f ca="1">VLOOKUP($K1341,Education!$A:$B,2,FALSE)</f>
        <v>Undergraduate degree</v>
      </c>
      <c r="M1341" s="7" t="e">
        <f ca="1" xml:space="preserve">
  IF(OR($O1341 = 5, $O1341 = 6, $O1341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1" s="7" t="e">
        <f ca="1">VLOOKUP($M1341,Department!$A:$B,2,FALSE)</f>
        <v>#NUM!</v>
      </c>
      <c r="O1341" s="6">
        <f t="shared" ca="1" si="20"/>
        <v>10</v>
      </c>
      <c r="P1341" s="7" t="str">
        <f ca="1">VLOOKUP($O1341,Role!$A:$B,2,FALSE)</f>
        <v>Trainee</v>
      </c>
      <c r="Q1341" s="6" t="str">
        <f ca="1" xml:space="preserve">
IF($O1341 = 11 + N("Analyst"),
    RANDBETWEEN(5, 7) + N("Jr, Pleno, Sr"),
    ""
)</f>
        <v/>
      </c>
      <c r="R1341" s="7" t="str">
        <f ca="1" xml:space="preserve">
IF($Q1341 &lt;&gt; "",
    VLOOKUP($Q1341,Level!$A:$B,2,FALSE),
    ""
)</f>
        <v/>
      </c>
      <c r="S1341" s="1" t="e">
        <f ca="1" xml:space="preserve">
IF($O1341 = 5 + N("Presidente"),
    27000,
    IF($O1341 = 6 + N("Vice-presidente"),
        23000,
        IF(OR($O1341 = 8, $O1341= 13, $O1341 = 12) + N("Secretária bilíngue ou coordenador ou especialista"),
            8000,
            IF($O1341 = 7 + N("Diretor"),
                15000,
                IF($O1341 = 14 + N("Gerente"),
                    12000,
                    IF($O1341 = 9 + N("Estagiário"),
                        705,
                        IF($O1341 = 10 + N("Trainee"),
                            805,
                            IF($O1341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IF($K1341 = 7,
  500,
  IF($K1341 = 8,
    1000,
    IF($K1341 = 9,
      1500,
      IF($K1341 = 10,
        2000,
        0
      )
    )
  )
)
+
N("Adicional no salário por área")
+
IF($M1341 = 14 + N("Tecnologia da Informação"),
  120,
  IF($M1341 = 16 + N("Vendas"),
    110,
    IF($M1341 = 15 + N("Jurídico"),
      100,
      IF(OR($M1341 = 8, $M1341 = 9, $M1341 = 11) + N("Recursos humanos ou comercial ou comunicação e marketing"),
        80,
        0
      )
    )
  )
)
+
N("Adicionando pegadinha")
+
IF(AND($M1341 = 16, $K1341 = 9, $O1341 = 11, $Q1341 = 5) + N("Se for de vendas, com mestrado, analista sênior"),
  IF(#REF! = 5,
    100,
    0
  )
  +
  IF($I1341 = "M",
    200,
    0
  ),
  0
)</f>
        <v>#NUM!</v>
      </c>
    </row>
    <row r="1342" spans="1:19" ht="14.25" customHeight="1" x14ac:dyDescent="0.2">
      <c r="A1342" s="7" t="s">
        <v>94</v>
      </c>
      <c r="B1342" s="5">
        <f>ROW()</f>
        <v>1342</v>
      </c>
      <c r="C1342" s="6" t="b">
        <v>1</v>
      </c>
      <c r="D1342" s="7" t="e">
        <f ca="1">IF($B1342 = 1 + N("Presidente"),
    127,
    IF($B1342 = 2 + N("Vice-Presidente"),
        72,
        IF($B1342 = 3 + N("Secretária bilíngue"),
            13,
            RANDBETWEEN(5,COUNT(#REF!) + 1)
        )
    )
)</f>
        <v>#NUM!</v>
      </c>
      <c r="E1342" s="7" t="e">
        <f ca="1">VLOOKUP($D1342,#REF!,2,FALSE)</f>
        <v>#NUM!</v>
      </c>
      <c r="F1342" s="7" t="e">
        <f ca="1" xml:space="preserve">
IF($B1342 = 1,
    0,
    RANDBETWEEN(5,COUNT(#REF!) + 1)
)</f>
        <v>#NUM!</v>
      </c>
      <c r="G1342" s="7" t="e">
        <f ca="1" xml:space="preserve">
IF($B1342 = 1 + N("Presidente"),
    "de Orléans e Bragança",
    VLOOKUP($F1342,#REF!,2,FALSE) &amp; " " &amp; VLOOKUP(RANDBETWEEN(5,COUNT(#REF!) + 1),#REF!,2,FALSE)
)</f>
        <v>#NUM!</v>
      </c>
      <c r="H1342" s="7" t="s">
        <v>1438</v>
      </c>
      <c r="I1342" s="7" t="s">
        <v>5</v>
      </c>
      <c r="J1342" s="8">
        <f ca="1" xml:space="preserve">
IF($O1342 = 5 + N("CEO"),
    TODAY() - 16340,
    IF($O1342 = 8 + N("Secretary"),
        RANDBETWEEN(TODAY() - 12418.5, TODAY()-6574.5),
        IF(OR($O1342 = 7, $O1342 = 14),
            RANDBETWEEN(TODAY() - 16071, TODAY() - 8766),
            IF(OR($O1342 = 13, $O1342 = 12, $O1342 = 11),
                RANDBETWEEN(TODAY() - 27393.75, TODAY() - 12783.75),
                RANDBETWEEN(TODAY() - 27393.75, TODAY()-10957.5)
            )
        )
    )
)</f>
        <v>25176</v>
      </c>
      <c r="K1342" s="6">
        <f ca="1" xml:space="preserve">
IF(OR($O1342 = 5, $O1342 = 6) + N("Se for presidente ou vice-presidente"),
    10 + N("Doutor"),
    IF($O1342 = 7 + N("Se for diretor"),
        RANDBETWEEN(8,10) + N("Graduate school or Master’s degree or Doctorate"),
        IF($O1342 = 14 + N("If a manager"),
            RANDBETWEEN(7,9),
            IF(OR($O1342 = 13, $O1342 = 12, $O1342 = 11) + N("If coordinator or specialist or analyst"),
                RANDBETWEEN(7,8),
                7
            )
        )
    )
)</f>
        <v>7</v>
      </c>
      <c r="L1342" s="8" t="str">
        <f ca="1">VLOOKUP($K1342,Education!$A:$B,2,FALSE)</f>
        <v>Undergraduate degree</v>
      </c>
      <c r="M1342" s="7" t="e">
        <f ca="1" xml:space="preserve">
  IF(OR($O1342 = 5, $O1342 = 6, $O1342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2" s="7" t="e">
        <f ca="1">VLOOKUP($M1342,Department!$A:$B,2,FALSE)</f>
        <v>#NUM!</v>
      </c>
      <c r="O1342" s="6">
        <f t="shared" ca="1" si="20"/>
        <v>11</v>
      </c>
      <c r="P1342" s="7" t="str">
        <f ca="1">VLOOKUP($O1342,Role!$A:$B,2,FALSE)</f>
        <v>Analyst</v>
      </c>
      <c r="Q1342" s="6">
        <f ca="1" xml:space="preserve">
IF($O1342 = 11 + N("Analyst"),
    RANDBETWEEN(5, 7) + N("Jr, Pleno, Sr"),
    ""
)</f>
        <v>5</v>
      </c>
      <c r="R1342" s="7" t="e">
        <f ca="1" xml:space="preserve">
IF($Q1342 &lt;&gt; "",
    VLOOKUP($Q1342,Level!$A:$B,2,FALSE),
    ""
)</f>
        <v>#N/A</v>
      </c>
      <c r="S1342" s="1" t="e">
        <f ca="1" xml:space="preserve">
IF($O1342 = 5 + N("Presidente"),
    27000,
    IF($O1342 = 6 + N("Vice-presidente"),
        23000,
        IF(OR($O1342 = 8, $O1342= 13, $O1342 = 12) + N("Secretária bilíngue ou coordenador ou especialista"),
            8000,
            IF($O1342 = 7 + N("Diretor"),
                15000,
                IF($O1342 = 14 + N("Gerente"),
                    12000,
                    IF($O1342 = 9 + N("Estagiário"),
                        705,
                        IF($O1342 = 10 + N("Trainee"),
                            805,
                            IF($O1342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IF($K1342 = 7,
  500,
  IF($K1342 = 8,
    1000,
    IF($K1342 = 9,
      1500,
      IF($K1342 = 10,
        2000,
        0
      )
    )
  )
)
+
N("Adicional no salário por área")
+
IF($M1342 = 14 + N("Tecnologia da Informação"),
  120,
  IF($M1342 = 16 + N("Vendas"),
    110,
    IF($M1342 = 15 + N("Jurídico"),
      100,
      IF(OR($M1342 = 8, $M1342 = 9, $M1342 = 11) + N("Recursos humanos ou comercial ou comunicação e marketing"),
        80,
        0
      )
    )
  )
)
+
N("Adicionando pegadinha")
+
IF(AND($M1342 = 16, $K1342 = 9, $O1342 = 11, $Q1342 = 5) + N("Se for de vendas, com mestrado, analista sênior"),
  IF(#REF! = 5,
    100,
    0
  )
  +
  IF($I1342 = "M",
    200,
    0
  ),
  0
)</f>
        <v>#NUM!</v>
      </c>
    </row>
    <row r="1343" spans="1:19" ht="14.25" customHeight="1" x14ac:dyDescent="0.2">
      <c r="A1343" s="7" t="s">
        <v>94</v>
      </c>
      <c r="B1343" s="5">
        <f>ROW()</f>
        <v>1343</v>
      </c>
      <c r="C1343" s="6" t="b">
        <v>1</v>
      </c>
      <c r="D1343" s="7" t="e">
        <f ca="1">IF($B1343 = 1 + N("Presidente"),
    127,
    IF($B1343 = 2 + N("Vice-Presidente"),
        72,
        IF($B1343 = 3 + N("Secretária bilíngue"),
            13,
            RANDBETWEEN(5,COUNT(#REF!) + 1)
        )
    )
)</f>
        <v>#NUM!</v>
      </c>
      <c r="E1343" s="7" t="e">
        <f ca="1">VLOOKUP($D1343,#REF!,2,FALSE)</f>
        <v>#NUM!</v>
      </c>
      <c r="F1343" s="7" t="e">
        <f ca="1" xml:space="preserve">
IF($B1343 = 1,
    0,
    RANDBETWEEN(5,COUNT(#REF!) + 1)
)</f>
        <v>#NUM!</v>
      </c>
      <c r="G1343" s="7" t="e">
        <f ca="1" xml:space="preserve">
IF($B1343 = 1 + N("Presidente"),
    "de Orléans e Bragança",
    VLOOKUP($F1343,#REF!,2,FALSE) &amp; " " &amp; VLOOKUP(RANDBETWEEN(5,COUNT(#REF!) + 1),#REF!,2,FALSE)
)</f>
        <v>#NUM!</v>
      </c>
      <c r="H1343" s="7" t="s">
        <v>1439</v>
      </c>
      <c r="I1343" s="7" t="s">
        <v>5</v>
      </c>
      <c r="J1343" s="8">
        <f ca="1" xml:space="preserve">
IF($O1343 = 5 + N("CEO"),
    TODAY() - 16340,
    IF($O1343 = 8 + N("Secretary"),
        RANDBETWEEN(TODAY() - 12418.5, TODAY()-6574.5),
        IF(OR($O1343 = 7, $O1343 = 14),
            RANDBETWEEN(TODAY() - 16071, TODAY() - 8766),
            IF(OR($O1343 = 13, $O1343 = 12, $O1343 = 11),
                RANDBETWEEN(TODAY() - 27393.75, TODAY() - 12783.75),
                RANDBETWEEN(TODAY() - 27393.75, TODAY()-10957.5)
            )
        )
    )
)</f>
        <v>27226</v>
      </c>
      <c r="K1343" s="6">
        <f ca="1" xml:space="preserve">
IF(OR($O1343 = 5, $O1343 = 6) + N("Se for presidente ou vice-presidente"),
    10 + N("Doutor"),
    IF($O1343 = 7 + N("Se for diretor"),
        RANDBETWEEN(8,10) + N("Graduate school or Master’s degree or Doctorate"),
        IF($O1343 = 14 + N("If a manager"),
            RANDBETWEEN(7,9),
            IF(OR($O1343 = 13, $O1343 = 12, $O1343 = 11) + N("If coordinator or specialist or analyst"),
                RANDBETWEEN(7,8),
                7
            )
        )
    )
)</f>
        <v>7</v>
      </c>
      <c r="L1343" s="8" t="str">
        <f ca="1">VLOOKUP($K1343,Education!$A:$B,2,FALSE)</f>
        <v>Undergraduate degree</v>
      </c>
      <c r="M1343" s="7" t="e">
        <f ca="1" xml:space="preserve">
  IF(OR($O1343 = 5, $O1343 = 6, $O1343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3" s="7" t="e">
        <f ca="1">VLOOKUP($M1343,Department!$A:$B,2,FALSE)</f>
        <v>#NUM!</v>
      </c>
      <c r="O1343" s="6">
        <f t="shared" ca="1" si="20"/>
        <v>9</v>
      </c>
      <c r="P1343" s="7" t="str">
        <f ca="1">VLOOKUP($O1343,Role!$A:$B,2,FALSE)</f>
        <v>Intern</v>
      </c>
      <c r="Q1343" s="6" t="str">
        <f ca="1" xml:space="preserve">
IF($O1343 = 11 + N("Analyst"),
    RANDBETWEEN(5, 7) + N("Jr, Pleno, Sr"),
    ""
)</f>
        <v/>
      </c>
      <c r="R1343" s="7" t="str">
        <f ca="1" xml:space="preserve">
IF($Q1343 &lt;&gt; "",
    VLOOKUP($Q1343,Level!$A:$B,2,FALSE),
    ""
)</f>
        <v/>
      </c>
      <c r="S1343" s="1" t="e">
        <f ca="1" xml:space="preserve">
IF($O1343 = 5 + N("Presidente"),
    27000,
    IF($O1343 = 6 + N("Vice-presidente"),
        23000,
        IF(OR($O1343 = 8, $O1343= 13, $O1343 = 12) + N("Secretária bilíngue ou coordenador ou especialista"),
            8000,
            IF($O1343 = 7 + N("Diretor"),
                15000,
                IF($O1343 = 14 + N("Gerente"),
                    12000,
                    IF($O1343 = 9 + N("Estagiário"),
                        705,
                        IF($O1343 = 10 + N("Trainee"),
                            805,
                            IF($O1343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IF($K1343 = 7,
  500,
  IF($K1343 = 8,
    1000,
    IF($K1343 = 9,
      1500,
      IF($K1343 = 10,
        2000,
        0
      )
    )
  )
)
+
N("Adicional no salário por área")
+
IF($M1343 = 14 + N("Tecnologia da Informação"),
  120,
  IF($M1343 = 16 + N("Vendas"),
    110,
    IF($M1343 = 15 + N("Jurídico"),
      100,
      IF(OR($M1343 = 8, $M1343 = 9, $M1343 = 11) + N("Recursos humanos ou comercial ou comunicação e marketing"),
        80,
        0
      )
    )
  )
)
+
N("Adicionando pegadinha")
+
IF(AND($M1343 = 16, $K1343 = 9, $O1343 = 11, $Q1343 = 5) + N("Se for de vendas, com mestrado, analista sênior"),
  IF(#REF! = 5,
    100,
    0
  )
  +
  IF($I1343 = "M",
    200,
    0
  ),
  0
)</f>
        <v>#NUM!</v>
      </c>
    </row>
    <row r="1344" spans="1:19" ht="14.25" customHeight="1" x14ac:dyDescent="0.2">
      <c r="A1344" s="7" t="s">
        <v>94</v>
      </c>
      <c r="B1344" s="5">
        <f>ROW()</f>
        <v>1344</v>
      </c>
      <c r="C1344" s="6" t="b">
        <v>1</v>
      </c>
      <c r="D1344" s="7" t="e">
        <f ca="1">IF($B1344 = 1 + N("Presidente"),
    127,
    IF($B1344 = 2 + N("Vice-Presidente"),
        72,
        IF($B1344 = 3 + N("Secretária bilíngue"),
            13,
            RANDBETWEEN(5,COUNT(#REF!) + 1)
        )
    )
)</f>
        <v>#NUM!</v>
      </c>
      <c r="E1344" s="7" t="e">
        <f ca="1">VLOOKUP($D1344,#REF!,2,FALSE)</f>
        <v>#NUM!</v>
      </c>
      <c r="F1344" s="7" t="e">
        <f ca="1" xml:space="preserve">
IF($B1344 = 1,
    0,
    RANDBETWEEN(5,COUNT(#REF!) + 1)
)</f>
        <v>#NUM!</v>
      </c>
      <c r="G1344" s="7" t="e">
        <f ca="1" xml:space="preserve">
IF($B1344 = 1 + N("Presidente"),
    "de Orléans e Bragança",
    VLOOKUP($F1344,#REF!,2,FALSE) &amp; " " &amp; VLOOKUP(RANDBETWEEN(5,COUNT(#REF!) + 1),#REF!,2,FALSE)
)</f>
        <v>#NUM!</v>
      </c>
      <c r="H1344" s="7" t="s">
        <v>1440</v>
      </c>
      <c r="I1344" s="7" t="s">
        <v>5</v>
      </c>
      <c r="J1344" s="8">
        <f ca="1" xml:space="preserve">
IF($O1344 = 5 + N("CEO"),
    TODAY() - 16340,
    IF($O1344 = 8 + N("Secretary"),
        RANDBETWEEN(TODAY() - 12418.5, TODAY()-6574.5),
        IF(OR($O1344 = 7, $O1344 = 14),
            RANDBETWEEN(TODAY() - 16071, TODAY() - 8766),
            IF(OR($O1344 = 13, $O1344 = 12, $O1344 = 11),
                RANDBETWEEN(TODAY() - 27393.75, TODAY() - 12783.75),
                RANDBETWEEN(TODAY() - 27393.75, TODAY()-10957.5)
            )
        )
    )
)</f>
        <v>24496</v>
      </c>
      <c r="K1344" s="6">
        <f ca="1" xml:space="preserve">
IF(OR($O1344 = 5, $O1344 = 6) + N("Se for presidente ou vice-presidente"),
    10 + N("Doutor"),
    IF($O1344 = 7 + N("Se for diretor"),
        RANDBETWEEN(8,10) + N("Graduate school or Master’s degree or Doctorate"),
        IF($O1344 = 14 + N("If a manager"),
            RANDBETWEEN(7,9),
            IF(OR($O1344 = 13, $O1344 = 12, $O1344 = 11) + N("If coordinator or specialist or analyst"),
                RANDBETWEEN(7,8),
                7
            )
        )
    )
)</f>
        <v>7</v>
      </c>
      <c r="L1344" s="8" t="str">
        <f ca="1">VLOOKUP($K1344,Education!$A:$B,2,FALSE)</f>
        <v>Undergraduate degree</v>
      </c>
      <c r="M1344" s="7" t="e">
        <f ca="1" xml:space="preserve">
  IF(OR($O1344 = 5, $O1344 = 6, $O1344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4" s="7" t="e">
        <f ca="1">VLOOKUP($M1344,Department!$A:$B,2,FALSE)</f>
        <v>#NUM!</v>
      </c>
      <c r="O1344" s="6">
        <f t="shared" ca="1" si="20"/>
        <v>11</v>
      </c>
      <c r="P1344" s="7" t="str">
        <f ca="1">VLOOKUP($O1344,Role!$A:$B,2,FALSE)</f>
        <v>Analyst</v>
      </c>
      <c r="Q1344" s="6">
        <f ca="1" xml:space="preserve">
IF($O1344 = 11 + N("Analyst"),
    RANDBETWEEN(5, 7) + N("Jr, Pleno, Sr"),
    ""
)</f>
        <v>6</v>
      </c>
      <c r="R1344" s="7" t="e">
        <f ca="1" xml:space="preserve">
IF($Q1344 &lt;&gt; "",
    VLOOKUP($Q1344,Level!$A:$B,2,FALSE),
    ""
)</f>
        <v>#N/A</v>
      </c>
      <c r="S1344" s="1" t="e">
        <f ca="1" xml:space="preserve">
IF($O1344 = 5 + N("Presidente"),
    27000,
    IF($O1344 = 6 + N("Vice-presidente"),
        23000,
        IF(OR($O1344 = 8, $O1344= 13, $O1344 = 12) + N("Secretária bilíngue ou coordenador ou especialista"),
            8000,
            IF($O1344 = 7 + N("Diretor"),
                15000,
                IF($O1344 = 14 + N("Gerente"),
                    12000,
                    IF($O1344 = 9 + N("Estagiário"),
                        705,
                        IF($O1344 = 10 + N("Trainee"),
                            805,
                            IF($O1344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IF($K1344 = 7,
  500,
  IF($K1344 = 8,
    1000,
    IF($K1344 = 9,
      1500,
      IF($K1344 = 10,
        2000,
        0
      )
    )
  )
)
+
N("Adicional no salário por área")
+
IF($M1344 = 14 + N("Tecnologia da Informação"),
  120,
  IF($M1344 = 16 + N("Vendas"),
    110,
    IF($M1344 = 15 + N("Jurídico"),
      100,
      IF(OR($M1344 = 8, $M1344 = 9, $M1344 = 11) + N("Recursos humanos ou comercial ou comunicação e marketing"),
        80,
        0
      )
    )
  )
)
+
N("Adicionando pegadinha")
+
IF(AND($M1344 = 16, $K1344 = 9, $O1344 = 11, $Q1344 = 5) + N("Se for de vendas, com mestrado, analista sênior"),
  IF(#REF! = 5,
    100,
    0
  )
  +
  IF($I1344 = "M",
    200,
    0
  ),
  0
)</f>
        <v>#NUM!</v>
      </c>
    </row>
    <row r="1345" spans="1:19" ht="14.25" customHeight="1" x14ac:dyDescent="0.2">
      <c r="A1345" s="7" t="s">
        <v>94</v>
      </c>
      <c r="B1345" s="5">
        <f>ROW()</f>
        <v>1345</v>
      </c>
      <c r="C1345" s="6" t="b">
        <v>1</v>
      </c>
      <c r="D1345" s="7" t="e">
        <f ca="1">IF($B1345 = 1 + N("Presidente"),
    127,
    IF($B1345 = 2 + N("Vice-Presidente"),
        72,
        IF($B1345 = 3 + N("Secretária bilíngue"),
            13,
            RANDBETWEEN(5,COUNT(#REF!) + 1)
        )
    )
)</f>
        <v>#NUM!</v>
      </c>
      <c r="E1345" s="7" t="e">
        <f ca="1">VLOOKUP($D1345,#REF!,2,FALSE)</f>
        <v>#NUM!</v>
      </c>
      <c r="F1345" s="7" t="e">
        <f ca="1" xml:space="preserve">
IF($B1345 = 1,
    0,
    RANDBETWEEN(5,COUNT(#REF!) + 1)
)</f>
        <v>#NUM!</v>
      </c>
      <c r="G1345" s="7" t="e">
        <f ca="1" xml:space="preserve">
IF($B1345 = 1 + N("Presidente"),
    "de Orléans e Bragança",
    VLOOKUP($F1345,#REF!,2,FALSE) &amp; " " &amp; VLOOKUP(RANDBETWEEN(5,COUNT(#REF!) + 1),#REF!,2,FALSE)
)</f>
        <v>#NUM!</v>
      </c>
      <c r="H1345" s="7" t="s">
        <v>1441</v>
      </c>
      <c r="I1345" s="7" t="s">
        <v>6</v>
      </c>
      <c r="J1345" s="8">
        <f ca="1" xml:space="preserve">
IF($O1345 = 5 + N("CEO"),
    TODAY() - 16340,
    IF($O1345 = 8 + N("Secretary"),
        RANDBETWEEN(TODAY() - 12418.5, TODAY()-6574.5),
        IF(OR($O1345 = 7, $O1345 = 14),
            RANDBETWEEN(TODAY() - 16071, TODAY() - 8766),
            IF(OR($O1345 = 13, $O1345 = 12, $O1345 = 11),
                RANDBETWEEN(TODAY() - 27393.75, TODAY() - 12783.75),
                RANDBETWEEN(TODAY() - 27393.75, TODAY()-10957.5)
            )
        )
    )
)</f>
        <v>20807</v>
      </c>
      <c r="K1345" s="6">
        <f ca="1" xml:space="preserve">
IF(OR($O1345 = 5, $O1345 = 6) + N("Se for presidente ou vice-presidente"),
    10 + N("Doutor"),
    IF($O1345 = 7 + N("Se for diretor"),
        RANDBETWEEN(8,10) + N("Graduate school or Master’s degree or Doctorate"),
        IF($O1345 = 14 + N("If a manager"),
            RANDBETWEEN(7,9),
            IF(OR($O1345 = 13, $O1345 = 12, $O1345 = 11) + N("If coordinator or specialist or analyst"),
                RANDBETWEEN(7,8),
                7
            )
        )
    )
)</f>
        <v>7</v>
      </c>
      <c r="L1345" s="8" t="str">
        <f ca="1">VLOOKUP($K1345,Education!$A:$B,2,FALSE)</f>
        <v>Undergraduate degree</v>
      </c>
      <c r="M1345" s="7" t="e">
        <f ca="1" xml:space="preserve">
  IF(OR($O1345 = 5, $O1345 = 6, $O1345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5" s="7" t="e">
        <f ca="1">VLOOKUP($M1345,Department!$A:$B,2,FALSE)</f>
        <v>#NUM!</v>
      </c>
      <c r="O1345" s="6">
        <f t="shared" ca="1" si="20"/>
        <v>9</v>
      </c>
      <c r="P1345" s="7" t="str">
        <f ca="1">VLOOKUP($O1345,Role!$A:$B,2,FALSE)</f>
        <v>Intern</v>
      </c>
      <c r="Q1345" s="6" t="str">
        <f ca="1" xml:space="preserve">
IF($O1345 = 11 + N("Analyst"),
    RANDBETWEEN(5, 7) + N("Jr, Pleno, Sr"),
    ""
)</f>
        <v/>
      </c>
      <c r="R1345" s="7" t="str">
        <f ca="1" xml:space="preserve">
IF($Q1345 &lt;&gt; "",
    VLOOKUP($Q1345,Level!$A:$B,2,FALSE),
    ""
)</f>
        <v/>
      </c>
      <c r="S1345" s="1" t="e">
        <f ca="1" xml:space="preserve">
IF($O1345 = 5 + N("Presidente"),
    27000,
    IF($O1345 = 6 + N("Vice-presidente"),
        23000,
        IF(OR($O1345 = 8, $O1345= 13, $O1345 = 12) + N("Secretária bilíngue ou coordenador ou especialista"),
            8000,
            IF($O1345 = 7 + N("Diretor"),
                15000,
                IF($O1345 = 14 + N("Gerente"),
                    12000,
                    IF($O1345 = 9 + N("Estagiário"),
                        705,
                        IF($O1345 = 10 + N("Trainee"),
                            805,
                            IF($O1345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IF($K1345 = 7,
  500,
  IF($K1345 = 8,
    1000,
    IF($K1345 = 9,
      1500,
      IF($K1345 = 10,
        2000,
        0
      )
    )
  )
)
+
N("Adicional no salário por área")
+
IF($M1345 = 14 + N("Tecnologia da Informação"),
  120,
  IF($M1345 = 16 + N("Vendas"),
    110,
    IF($M1345 = 15 + N("Jurídico"),
      100,
      IF(OR($M1345 = 8, $M1345 = 9, $M1345 = 11) + N("Recursos humanos ou comercial ou comunicação e marketing"),
        80,
        0
      )
    )
  )
)
+
N("Adicionando pegadinha")
+
IF(AND($M1345 = 16, $K1345 = 9, $O1345 = 11, $Q1345 = 5) + N("Se for de vendas, com mestrado, analista sênior"),
  IF(#REF! = 5,
    100,
    0
  )
  +
  IF($I1345 = "M",
    200,
    0
  ),
  0
)</f>
        <v>#NUM!</v>
      </c>
    </row>
    <row r="1346" spans="1:19" ht="14.25" customHeight="1" x14ac:dyDescent="0.2">
      <c r="A1346" s="7" t="s">
        <v>94</v>
      </c>
      <c r="B1346" s="5">
        <f>ROW()</f>
        <v>1346</v>
      </c>
      <c r="C1346" s="6" t="b">
        <v>1</v>
      </c>
      <c r="D1346" s="7" t="e">
        <f ca="1">IF($B1346 = 1 + N("Presidente"),
    127,
    IF($B1346 = 2 + N("Vice-Presidente"),
        72,
        IF($B1346 = 3 + N("Secretária bilíngue"),
            13,
            RANDBETWEEN(5,COUNT(#REF!) + 1)
        )
    )
)</f>
        <v>#NUM!</v>
      </c>
      <c r="E1346" s="7" t="e">
        <f ca="1">VLOOKUP($D1346,#REF!,2,FALSE)</f>
        <v>#NUM!</v>
      </c>
      <c r="F1346" s="7" t="e">
        <f ca="1" xml:space="preserve">
IF($B1346 = 1,
    0,
    RANDBETWEEN(5,COUNT(#REF!) + 1)
)</f>
        <v>#NUM!</v>
      </c>
      <c r="G1346" s="7" t="e">
        <f ca="1" xml:space="preserve">
IF($B1346 = 1 + N("Presidente"),
    "de Orléans e Bragança",
    VLOOKUP($F1346,#REF!,2,FALSE) &amp; " " &amp; VLOOKUP(RANDBETWEEN(5,COUNT(#REF!) + 1),#REF!,2,FALSE)
)</f>
        <v>#NUM!</v>
      </c>
      <c r="H1346" s="7" t="s">
        <v>1442</v>
      </c>
      <c r="I1346" s="7" t="s">
        <v>6</v>
      </c>
      <c r="J1346" s="8">
        <f ca="1" xml:space="preserve">
IF($O1346 = 5 + N("CEO"),
    TODAY() - 16340,
    IF($O1346 = 8 + N("Secretary"),
        RANDBETWEEN(TODAY() - 12418.5, TODAY()-6574.5),
        IF(OR($O1346 = 7, $O1346 = 14),
            RANDBETWEEN(TODAY() - 16071, TODAY() - 8766),
            IF(OR($O1346 = 13, $O1346 = 12, $O1346 = 11),
                RANDBETWEEN(TODAY() - 27393.75, TODAY() - 12783.75),
                RANDBETWEEN(TODAY() - 27393.75, TODAY()-10957.5)
            )
        )
    )
)</f>
        <v>26256</v>
      </c>
      <c r="K1346" s="6">
        <f ca="1" xml:space="preserve">
IF(OR($O1346 = 5, $O1346 = 6) + N("Se for presidente ou vice-presidente"),
    10 + N("Doutor"),
    IF($O1346 = 7 + N("Se for diretor"),
        RANDBETWEEN(8,10) + N("Graduate school or Master’s degree or Doctorate"),
        IF($O1346 = 14 + N("If a manager"),
            RANDBETWEEN(7,9),
            IF(OR($O1346 = 13, $O1346 = 12, $O1346 = 11) + N("If coordinator or specialist or analyst"),
                RANDBETWEEN(7,8),
                7
            )
        )
    )
)</f>
        <v>7</v>
      </c>
      <c r="L1346" s="8" t="str">
        <f ca="1">VLOOKUP($K1346,Education!$A:$B,2,FALSE)</f>
        <v>Undergraduate degree</v>
      </c>
      <c r="M1346" s="7" t="e">
        <f ca="1" xml:space="preserve">
  IF(OR($O1346 = 5, $O1346 = 6, $O1346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6" s="7" t="e">
        <f ca="1">VLOOKUP($M1346,Department!$A:$B,2,FALSE)</f>
        <v>#NUM!</v>
      </c>
      <c r="O1346" s="6">
        <f t="shared" ca="1" si="20"/>
        <v>11</v>
      </c>
      <c r="P1346" s="7" t="str">
        <f ca="1">VLOOKUP($O1346,Role!$A:$B,2,FALSE)</f>
        <v>Analyst</v>
      </c>
      <c r="Q1346" s="6">
        <f ca="1" xml:space="preserve">
IF($O1346 = 11 + N("Analyst"),
    RANDBETWEEN(5, 7) + N("Jr, Pleno, Sr"),
    ""
)</f>
        <v>5</v>
      </c>
      <c r="R1346" s="7" t="e">
        <f ca="1" xml:space="preserve">
IF($Q1346 &lt;&gt; "",
    VLOOKUP($Q1346,Level!$A:$B,2,FALSE),
    ""
)</f>
        <v>#N/A</v>
      </c>
      <c r="S1346" s="1" t="e">
        <f ca="1" xml:space="preserve">
IF($O1346 = 5 + N("Presidente"),
    27000,
    IF($O1346 = 6 + N("Vice-presidente"),
        23000,
        IF(OR($O1346 = 8, $O1346= 13, $O1346 = 12) + N("Secretária bilíngue ou coordenador ou especialista"),
            8000,
            IF($O1346 = 7 + N("Diretor"),
                15000,
                IF($O1346 = 14 + N("Gerente"),
                    12000,
                    IF($O1346 = 9 + N("Estagiário"),
                        705,
                        IF($O1346 = 10 + N("Trainee"),
                            805,
                            IF($O1346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IF($K1346 = 7,
  500,
  IF($K1346 = 8,
    1000,
    IF($K1346 = 9,
      1500,
      IF($K1346 = 10,
        2000,
        0
      )
    )
  )
)
+
N("Adicional no salário por área")
+
IF($M1346 = 14 + N("Tecnologia da Informação"),
  120,
  IF($M1346 = 16 + N("Vendas"),
    110,
    IF($M1346 = 15 + N("Jurídico"),
      100,
      IF(OR($M1346 = 8, $M1346 = 9, $M1346 = 11) + N("Recursos humanos ou comercial ou comunicação e marketing"),
        80,
        0
      )
    )
  )
)
+
N("Adicionando pegadinha")
+
IF(AND($M1346 = 16, $K1346 = 9, $O1346 = 11, $Q1346 = 5) + N("Se for de vendas, com mestrado, analista sênior"),
  IF(#REF! = 5,
    100,
    0
  )
  +
  IF($I1346 = "M",
    200,
    0
  ),
  0
)</f>
        <v>#NUM!</v>
      </c>
    </row>
    <row r="1347" spans="1:19" ht="14.25" customHeight="1" x14ac:dyDescent="0.2">
      <c r="A1347" s="7" t="s">
        <v>94</v>
      </c>
      <c r="B1347" s="5">
        <f>ROW()</f>
        <v>1347</v>
      </c>
      <c r="C1347" s="6" t="b">
        <v>1</v>
      </c>
      <c r="D1347" s="7" t="e">
        <f ca="1">IF($B1347 = 1 + N("Presidente"),
    127,
    IF($B1347 = 2 + N("Vice-Presidente"),
        72,
        IF($B1347 = 3 + N("Secretária bilíngue"),
            13,
            RANDBETWEEN(5,COUNT(#REF!) + 1)
        )
    )
)</f>
        <v>#NUM!</v>
      </c>
      <c r="E1347" s="7" t="e">
        <f ca="1">VLOOKUP($D1347,#REF!,2,FALSE)</f>
        <v>#NUM!</v>
      </c>
      <c r="F1347" s="7" t="e">
        <f ca="1" xml:space="preserve">
IF($B1347 = 1,
    0,
    RANDBETWEEN(5,COUNT(#REF!) + 1)
)</f>
        <v>#NUM!</v>
      </c>
      <c r="G1347" s="7" t="e">
        <f ca="1" xml:space="preserve">
IF($B1347 = 1 + N("Presidente"),
    "de Orléans e Bragança",
    VLOOKUP($F1347,#REF!,2,FALSE) &amp; " " &amp; VLOOKUP(RANDBETWEEN(5,COUNT(#REF!) + 1),#REF!,2,FALSE)
)</f>
        <v>#NUM!</v>
      </c>
      <c r="H1347" s="7" t="s">
        <v>1443</v>
      </c>
      <c r="I1347" s="7" t="s">
        <v>5</v>
      </c>
      <c r="J1347" s="8">
        <f ca="1" xml:space="preserve">
IF($O1347 = 5 + N("CEO"),
    TODAY() - 16340,
    IF($O1347 = 8 + N("Secretary"),
        RANDBETWEEN(TODAY() - 12418.5, TODAY()-6574.5),
        IF(OR($O1347 = 7, $O1347 = 14),
            RANDBETWEEN(TODAY() - 16071, TODAY() - 8766),
            IF(OR($O1347 = 13, $O1347 = 12, $O1347 = 11),
                RANDBETWEEN(TODAY() - 27393.75, TODAY() - 12783.75),
                RANDBETWEEN(TODAY() - 27393.75, TODAY()-10957.5)
            )
        )
    )
)</f>
        <v>25213</v>
      </c>
      <c r="K1347" s="6">
        <f ca="1" xml:space="preserve">
IF(OR($O1347 = 5, $O1347 = 6) + N("Se for presidente ou vice-presidente"),
    10 + N("Doutor"),
    IF($O1347 = 7 + N("Se for diretor"),
        RANDBETWEEN(8,10) + N("Graduate school or Master’s degree or Doctorate"),
        IF($O1347 = 14 + N("If a manager"),
            RANDBETWEEN(7,9),
            IF(OR($O1347 = 13, $O1347 = 12, $O1347 = 11) + N("If coordinator or specialist or analyst"),
                RANDBETWEEN(7,8),
                7
            )
        )
    )
)</f>
        <v>7</v>
      </c>
      <c r="L1347" s="8" t="str">
        <f ca="1">VLOOKUP($K1347,Education!$A:$B,2,FALSE)</f>
        <v>Undergraduate degree</v>
      </c>
      <c r="M1347" s="7" t="e">
        <f ca="1" xml:space="preserve">
  IF(OR($O1347 = 5, $O1347 = 6, $O1347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7" s="7" t="e">
        <f ca="1">VLOOKUP($M1347,Department!$A:$B,2,FALSE)</f>
        <v>#NUM!</v>
      </c>
      <c r="O1347" s="6">
        <f t="shared" ref="O1347:O1410" ca="1" si="21" xml:space="preserve">
IF($B1347 = 1 + N("Se matrícula for 1"),
  5 + N("Presidente"),
  IF($B1347 = 2 + N("Se matrícula for 2"),
    6 + N("Vice-presidente"),
    IF($B1347 = 3 + N("Se matrícula for 3"),
      8 + N("Secretária bilíngue"),
      IF(AND($B1347 &gt;= 4, $B1347 &lt;=14),
        7 + N("Diretor"),
        IF(AND($B1347 &gt;= 15, $B1347 &lt;= 25),
          14 + N("Manager"),
          IF(AND($B1347 &gt;= 26, $B1347 &lt;= 36),
            13 + N("Coordinador"),
            IF(AND($B1347 &gt;= 37, $B1347 &lt;= 47),
              12 + N("Especialista"),
                IF(MOD($B1347,2) = 0,
                  11 + N("Analista"),
                  RANDBETWEEN(9,10) + N("Estagiário ou Trainee")
                )
            )
          )
        )
      )
    )
  )
)</f>
        <v>10</v>
      </c>
      <c r="P1347" s="7" t="str">
        <f ca="1">VLOOKUP($O1347,Role!$A:$B,2,FALSE)</f>
        <v>Trainee</v>
      </c>
      <c r="Q1347" s="6" t="str">
        <f ca="1" xml:space="preserve">
IF($O1347 = 11 + N("Analyst"),
    RANDBETWEEN(5, 7) + N("Jr, Pleno, Sr"),
    ""
)</f>
        <v/>
      </c>
      <c r="R1347" s="7" t="str">
        <f ca="1" xml:space="preserve">
IF($Q1347 &lt;&gt; "",
    VLOOKUP($Q1347,Level!$A:$B,2,FALSE),
    ""
)</f>
        <v/>
      </c>
      <c r="S1347" s="1" t="e">
        <f ca="1" xml:space="preserve">
IF($O1347 = 5 + N("Presidente"),
    27000,
    IF($O1347 = 6 + N("Vice-presidente"),
        23000,
        IF(OR($O1347 = 8, $O1347= 13, $O1347 = 12) + N("Secretária bilíngue ou coordenador ou especialista"),
            8000,
            IF($O1347 = 7 + N("Diretor"),
                15000,
                IF($O1347 = 14 + N("Gerente"),
                    12000,
                    IF($O1347 = 9 + N("Estagiário"),
                        705,
                        IF($O1347 = 10 + N("Trainee"),
                            805,
                            IF($O1347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IF($K1347 = 7,
  500,
  IF($K1347 = 8,
    1000,
    IF($K1347 = 9,
      1500,
      IF($K1347 = 10,
        2000,
        0
      )
    )
  )
)
+
N("Adicional no salário por área")
+
IF($M1347 = 14 + N("Tecnologia da Informação"),
  120,
  IF($M1347 = 16 + N("Vendas"),
    110,
    IF($M1347 = 15 + N("Jurídico"),
      100,
      IF(OR($M1347 = 8, $M1347 = 9, $M1347 = 11) + N("Recursos humanos ou comercial ou comunicação e marketing"),
        80,
        0
      )
    )
  )
)
+
N("Adicionando pegadinha")
+
IF(AND($M1347 = 16, $K1347 = 9, $O1347 = 11, $Q1347 = 5) + N("Se for de vendas, com mestrado, analista sênior"),
  IF(#REF! = 5,
    100,
    0
  )
  +
  IF($I1347 = "M",
    200,
    0
  ),
  0
)</f>
        <v>#NUM!</v>
      </c>
    </row>
    <row r="1348" spans="1:19" ht="14.25" customHeight="1" x14ac:dyDescent="0.2">
      <c r="A1348" s="7" t="s">
        <v>94</v>
      </c>
      <c r="B1348" s="5">
        <f>ROW()</f>
        <v>1348</v>
      </c>
      <c r="C1348" s="6" t="b">
        <v>1</v>
      </c>
      <c r="D1348" s="7" t="e">
        <f ca="1">IF($B1348 = 1 + N("Presidente"),
    127,
    IF($B1348 = 2 + N("Vice-Presidente"),
        72,
        IF($B1348 = 3 + N("Secretária bilíngue"),
            13,
            RANDBETWEEN(5,COUNT(#REF!) + 1)
        )
    )
)</f>
        <v>#NUM!</v>
      </c>
      <c r="E1348" s="7" t="e">
        <f ca="1">VLOOKUP($D1348,#REF!,2,FALSE)</f>
        <v>#NUM!</v>
      </c>
      <c r="F1348" s="7" t="e">
        <f ca="1" xml:space="preserve">
IF($B1348 = 1,
    0,
    RANDBETWEEN(5,COUNT(#REF!) + 1)
)</f>
        <v>#NUM!</v>
      </c>
      <c r="G1348" s="7" t="e">
        <f ca="1" xml:space="preserve">
IF($B1348 = 1 + N("Presidente"),
    "de Orléans e Bragança",
    VLOOKUP($F1348,#REF!,2,FALSE) &amp; " " &amp; VLOOKUP(RANDBETWEEN(5,COUNT(#REF!) + 1),#REF!,2,FALSE)
)</f>
        <v>#NUM!</v>
      </c>
      <c r="H1348" s="7" t="s">
        <v>1444</v>
      </c>
      <c r="I1348" s="7" t="s">
        <v>5</v>
      </c>
      <c r="J1348" s="8">
        <f ca="1" xml:space="preserve">
IF($O1348 = 5 + N("CEO"),
    TODAY() - 16340,
    IF($O1348 = 8 + N("Secretary"),
        RANDBETWEEN(TODAY() - 12418.5, TODAY()-6574.5),
        IF(OR($O1348 = 7, $O1348 = 14),
            RANDBETWEEN(TODAY() - 16071, TODAY() - 8766),
            IF(OR($O1348 = 13, $O1348 = 12, $O1348 = 11),
                RANDBETWEEN(TODAY() - 27393.75, TODAY() - 12783.75),
                RANDBETWEEN(TODAY() - 27393.75, TODAY()-10957.5)
            )
        )
    )
)</f>
        <v>26154</v>
      </c>
      <c r="K1348" s="6">
        <f ca="1" xml:space="preserve">
IF(OR($O1348 = 5, $O1348 = 6) + N("Se for presidente ou vice-presidente"),
    10 + N("Doutor"),
    IF($O1348 = 7 + N("Se for diretor"),
        RANDBETWEEN(8,10) + N("Graduate school or Master’s degree or Doctorate"),
        IF($O1348 = 14 + N("If a manager"),
            RANDBETWEEN(7,9),
            IF(OR($O1348 = 13, $O1348 = 12, $O1348 = 11) + N("If coordinator or specialist or analyst"),
                RANDBETWEEN(7,8),
                7
            )
        )
    )
)</f>
        <v>7</v>
      </c>
      <c r="L1348" s="8" t="str">
        <f ca="1">VLOOKUP($K1348,Education!$A:$B,2,FALSE)</f>
        <v>Undergraduate degree</v>
      </c>
      <c r="M1348" s="7" t="e">
        <f ca="1" xml:space="preserve">
  IF(OR($O1348 = 5, $O1348 = 6, $O1348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8" s="7" t="e">
        <f ca="1">VLOOKUP($M1348,Department!$A:$B,2,FALSE)</f>
        <v>#NUM!</v>
      </c>
      <c r="O1348" s="6">
        <f t="shared" ca="1" si="21"/>
        <v>11</v>
      </c>
      <c r="P1348" s="7" t="str">
        <f ca="1">VLOOKUP($O1348,Role!$A:$B,2,FALSE)</f>
        <v>Analyst</v>
      </c>
      <c r="Q1348" s="6">
        <f ca="1" xml:space="preserve">
IF($O1348 = 11 + N("Analyst"),
    RANDBETWEEN(5, 7) + N("Jr, Pleno, Sr"),
    ""
)</f>
        <v>5</v>
      </c>
      <c r="R1348" s="7" t="e">
        <f ca="1" xml:space="preserve">
IF($Q1348 &lt;&gt; "",
    VLOOKUP($Q1348,Level!$A:$B,2,FALSE),
    ""
)</f>
        <v>#N/A</v>
      </c>
      <c r="S1348" s="1" t="e">
        <f ca="1" xml:space="preserve">
IF($O1348 = 5 + N("Presidente"),
    27000,
    IF($O1348 = 6 + N("Vice-presidente"),
        23000,
        IF(OR($O1348 = 8, $O1348= 13, $O1348 = 12) + N("Secretária bilíngue ou coordenador ou especialista"),
            8000,
            IF($O1348 = 7 + N("Diretor"),
                15000,
                IF($O1348 = 14 + N("Gerente"),
                    12000,
                    IF($O1348 = 9 + N("Estagiário"),
                        705,
                        IF($O1348 = 10 + N("Trainee"),
                            805,
                            IF($O1348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IF($K1348 = 7,
  500,
  IF($K1348 = 8,
    1000,
    IF($K1348 = 9,
      1500,
      IF($K1348 = 10,
        2000,
        0
      )
    )
  )
)
+
N("Adicional no salário por área")
+
IF($M1348 = 14 + N("Tecnologia da Informação"),
  120,
  IF($M1348 = 16 + N("Vendas"),
    110,
    IF($M1348 = 15 + N("Jurídico"),
      100,
      IF(OR($M1348 = 8, $M1348 = 9, $M1348 = 11) + N("Recursos humanos ou comercial ou comunicação e marketing"),
        80,
        0
      )
    )
  )
)
+
N("Adicionando pegadinha")
+
IF(AND($M1348 = 16, $K1348 = 9, $O1348 = 11, $Q1348 = 5) + N("Se for de vendas, com mestrado, analista sênior"),
  IF(#REF! = 5,
    100,
    0
  )
  +
  IF($I1348 = "M",
    200,
    0
  ),
  0
)</f>
        <v>#NUM!</v>
      </c>
    </row>
    <row r="1349" spans="1:19" ht="14.25" customHeight="1" x14ac:dyDescent="0.2">
      <c r="A1349" s="7" t="s">
        <v>94</v>
      </c>
      <c r="B1349" s="5">
        <f>ROW()</f>
        <v>1349</v>
      </c>
      <c r="C1349" s="6" t="b">
        <v>1</v>
      </c>
      <c r="D1349" s="7" t="e">
        <f ca="1">IF($B1349 = 1 + N("Presidente"),
    127,
    IF($B1349 = 2 + N("Vice-Presidente"),
        72,
        IF($B1349 = 3 + N("Secretária bilíngue"),
            13,
            RANDBETWEEN(5,COUNT(#REF!) + 1)
        )
    )
)</f>
        <v>#NUM!</v>
      </c>
      <c r="E1349" s="7" t="e">
        <f ca="1">VLOOKUP($D1349,#REF!,2,FALSE)</f>
        <v>#NUM!</v>
      </c>
      <c r="F1349" s="7" t="e">
        <f ca="1" xml:space="preserve">
IF($B1349 = 1,
    0,
    RANDBETWEEN(5,COUNT(#REF!) + 1)
)</f>
        <v>#NUM!</v>
      </c>
      <c r="G1349" s="7" t="e">
        <f ca="1" xml:space="preserve">
IF($B1349 = 1 + N("Presidente"),
    "de Orléans e Bragança",
    VLOOKUP($F1349,#REF!,2,FALSE) &amp; " " &amp; VLOOKUP(RANDBETWEEN(5,COUNT(#REF!) + 1),#REF!,2,FALSE)
)</f>
        <v>#NUM!</v>
      </c>
      <c r="H1349" s="7" t="s">
        <v>1445</v>
      </c>
      <c r="I1349" s="7" t="s">
        <v>6</v>
      </c>
      <c r="J1349" s="8">
        <f ca="1" xml:space="preserve">
IF($O1349 = 5 + N("CEO"),
    TODAY() - 16340,
    IF($O1349 = 8 + N("Secretary"),
        RANDBETWEEN(TODAY() - 12418.5, TODAY()-6574.5),
        IF(OR($O1349 = 7, $O1349 = 14),
            RANDBETWEEN(TODAY() - 16071, TODAY() - 8766),
            IF(OR($O1349 = 13, $O1349 = 12, $O1349 = 11),
                RANDBETWEEN(TODAY() - 27393.75, TODAY() - 12783.75),
                RANDBETWEEN(TODAY() - 27393.75, TODAY()-10957.5)
            )
        )
    )
)</f>
        <v>33177</v>
      </c>
      <c r="K1349" s="6">
        <f ca="1" xml:space="preserve">
IF(OR($O1349 = 5, $O1349 = 6) + N("Se for presidente ou vice-presidente"),
    10 + N("Doutor"),
    IF($O1349 = 7 + N("Se for diretor"),
        RANDBETWEEN(8,10) + N("Graduate school or Master’s degree or Doctorate"),
        IF($O1349 = 14 + N("If a manager"),
            RANDBETWEEN(7,9),
            IF(OR($O1349 = 13, $O1349 = 12, $O1349 = 11) + N("If coordinator or specialist or analyst"),
                RANDBETWEEN(7,8),
                7
            )
        )
    )
)</f>
        <v>7</v>
      </c>
      <c r="L1349" s="8" t="str">
        <f ca="1">VLOOKUP($K1349,Education!$A:$B,2,FALSE)</f>
        <v>Undergraduate degree</v>
      </c>
      <c r="M1349" s="7" t="e">
        <f ca="1" xml:space="preserve">
  IF(OR($O1349 = 5, $O1349 = 6, $O1349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49" s="7" t="e">
        <f ca="1">VLOOKUP($M1349,Department!$A:$B,2,FALSE)</f>
        <v>#NUM!</v>
      </c>
      <c r="O1349" s="6">
        <f t="shared" ca="1" si="21"/>
        <v>10</v>
      </c>
      <c r="P1349" s="7" t="str">
        <f ca="1">VLOOKUP($O1349,Role!$A:$B,2,FALSE)</f>
        <v>Trainee</v>
      </c>
      <c r="Q1349" s="6" t="str">
        <f ca="1" xml:space="preserve">
IF($O1349 = 11 + N("Analyst"),
    RANDBETWEEN(5, 7) + N("Jr, Pleno, Sr"),
    ""
)</f>
        <v/>
      </c>
      <c r="R1349" s="7" t="str">
        <f ca="1" xml:space="preserve">
IF($Q1349 &lt;&gt; "",
    VLOOKUP($Q1349,Level!$A:$B,2,FALSE),
    ""
)</f>
        <v/>
      </c>
      <c r="S1349" s="1" t="e">
        <f ca="1" xml:space="preserve">
IF($O1349 = 5 + N("Presidente"),
    27000,
    IF($O1349 = 6 + N("Vice-presidente"),
        23000,
        IF(OR($O1349 = 8, $O1349= 13, $O1349 = 12) + N("Secretária bilíngue ou coordenador ou especialista"),
            8000,
            IF($O1349 = 7 + N("Diretor"),
                15000,
                IF($O1349 = 14 + N("Gerente"),
                    12000,
                    IF($O1349 = 9 + N("Estagiário"),
                        705,
                        IF($O1349 = 10 + N("Trainee"),
                            805,
                            IF($O1349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IF($K1349 = 7,
  500,
  IF($K1349 = 8,
    1000,
    IF($K1349 = 9,
      1500,
      IF($K1349 = 10,
        2000,
        0
      )
    )
  )
)
+
N("Adicional no salário por área")
+
IF($M1349 = 14 + N("Tecnologia da Informação"),
  120,
  IF($M1349 = 16 + N("Vendas"),
    110,
    IF($M1349 = 15 + N("Jurídico"),
      100,
      IF(OR($M1349 = 8, $M1349 = 9, $M1349 = 11) + N("Recursos humanos ou comercial ou comunicação e marketing"),
        80,
        0
      )
    )
  )
)
+
N("Adicionando pegadinha")
+
IF(AND($M1349 = 16, $K1349 = 9, $O1349 = 11, $Q1349 = 5) + N("Se for de vendas, com mestrado, analista sênior"),
  IF(#REF! = 5,
    100,
    0
  )
  +
  IF($I1349 = "M",
    200,
    0
  ),
  0
)</f>
        <v>#NUM!</v>
      </c>
    </row>
    <row r="1350" spans="1:19" ht="14.25" customHeight="1" x14ac:dyDescent="0.2">
      <c r="A1350" s="7" t="s">
        <v>94</v>
      </c>
      <c r="B1350" s="5">
        <f>ROW()</f>
        <v>1350</v>
      </c>
      <c r="C1350" s="6" t="b">
        <v>1</v>
      </c>
      <c r="D1350" s="7" t="e">
        <f ca="1">IF($B1350 = 1 + N("Presidente"),
    127,
    IF($B1350 = 2 + N("Vice-Presidente"),
        72,
        IF($B1350 = 3 + N("Secretária bilíngue"),
            13,
            RANDBETWEEN(5,COUNT(#REF!) + 1)
        )
    )
)</f>
        <v>#NUM!</v>
      </c>
      <c r="E1350" s="7" t="e">
        <f ca="1">VLOOKUP($D1350,#REF!,2,FALSE)</f>
        <v>#NUM!</v>
      </c>
      <c r="F1350" s="7" t="e">
        <f ca="1" xml:space="preserve">
IF($B1350 = 1,
    0,
    RANDBETWEEN(5,COUNT(#REF!) + 1)
)</f>
        <v>#NUM!</v>
      </c>
      <c r="G1350" s="7" t="e">
        <f ca="1" xml:space="preserve">
IF($B1350 = 1 + N("Presidente"),
    "de Orléans e Bragança",
    VLOOKUP($F1350,#REF!,2,FALSE) &amp; " " &amp; VLOOKUP(RANDBETWEEN(5,COUNT(#REF!) + 1),#REF!,2,FALSE)
)</f>
        <v>#NUM!</v>
      </c>
      <c r="H1350" s="7" t="s">
        <v>1446</v>
      </c>
      <c r="I1350" s="7" t="s">
        <v>5</v>
      </c>
      <c r="J1350" s="8">
        <f ca="1" xml:space="preserve">
IF($O1350 = 5 + N("CEO"),
    TODAY() - 16340,
    IF($O1350 = 8 + N("Secretary"),
        RANDBETWEEN(TODAY() - 12418.5, TODAY()-6574.5),
        IF(OR($O1350 = 7, $O1350 = 14),
            RANDBETWEEN(TODAY() - 16071, TODAY() - 8766),
            IF(OR($O1350 = 13, $O1350 = 12, $O1350 = 11),
                RANDBETWEEN(TODAY() - 27393.75, TODAY() - 12783.75),
                RANDBETWEEN(TODAY() - 27393.75, TODAY()-10957.5)
            )
        )
    )
)</f>
        <v>30172</v>
      </c>
      <c r="K1350" s="6">
        <f ca="1" xml:space="preserve">
IF(OR($O1350 = 5, $O1350 = 6) + N("Se for presidente ou vice-presidente"),
    10 + N("Doutor"),
    IF($O1350 = 7 + N("Se for diretor"),
        RANDBETWEEN(8,10) + N("Graduate school or Master’s degree or Doctorate"),
        IF($O1350 = 14 + N("If a manager"),
            RANDBETWEEN(7,9),
            IF(OR($O1350 = 13, $O1350 = 12, $O1350 = 11) + N("If coordinator or specialist or analyst"),
                RANDBETWEEN(7,8),
                7
            )
        )
    )
)</f>
        <v>7</v>
      </c>
      <c r="L1350" s="8" t="str">
        <f ca="1">VLOOKUP($K1350,Education!$A:$B,2,FALSE)</f>
        <v>Undergraduate degree</v>
      </c>
      <c r="M1350" s="7" t="e">
        <f ca="1" xml:space="preserve">
  IF(OR($O1350 = 5, $O1350 = 6, $O1350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0" s="7" t="e">
        <f ca="1">VLOOKUP($M1350,Department!$A:$B,2,FALSE)</f>
        <v>#NUM!</v>
      </c>
      <c r="O1350" s="6">
        <f t="shared" ca="1" si="21"/>
        <v>11</v>
      </c>
      <c r="P1350" s="7" t="str">
        <f ca="1">VLOOKUP($O1350,Role!$A:$B,2,FALSE)</f>
        <v>Analyst</v>
      </c>
      <c r="Q1350" s="6">
        <f ca="1" xml:space="preserve">
IF($O1350 = 11 + N("Analyst"),
    RANDBETWEEN(5, 7) + N("Jr, Pleno, Sr"),
    ""
)</f>
        <v>5</v>
      </c>
      <c r="R1350" s="7" t="e">
        <f ca="1" xml:space="preserve">
IF($Q1350 &lt;&gt; "",
    VLOOKUP($Q1350,Level!$A:$B,2,FALSE),
    ""
)</f>
        <v>#N/A</v>
      </c>
      <c r="S1350" s="1" t="e">
        <f ca="1" xml:space="preserve">
IF($O1350 = 5 + N("Presidente"),
    27000,
    IF($O1350 = 6 + N("Vice-presidente"),
        23000,
        IF(OR($O1350 = 8, $O1350= 13, $O1350 = 12) + N("Secretária bilíngue ou coordenador ou especialista"),
            8000,
            IF($O1350 = 7 + N("Diretor"),
                15000,
                IF($O1350 = 14 + N("Gerente"),
                    12000,
                    IF($O1350 = 9 + N("Estagiário"),
                        705,
                        IF($O1350 = 10 + N("Trainee"),
                            805,
                            IF($O1350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IF($K1350 = 7,
  500,
  IF($K1350 = 8,
    1000,
    IF($K1350 = 9,
      1500,
      IF($K1350 = 10,
        2000,
        0
      )
    )
  )
)
+
N("Adicional no salário por área")
+
IF($M1350 = 14 + N("Tecnologia da Informação"),
  120,
  IF($M1350 = 16 + N("Vendas"),
    110,
    IF($M1350 = 15 + N("Jurídico"),
      100,
      IF(OR($M1350 = 8, $M1350 = 9, $M1350 = 11) + N("Recursos humanos ou comercial ou comunicação e marketing"),
        80,
        0
      )
    )
  )
)
+
N("Adicionando pegadinha")
+
IF(AND($M1350 = 16, $K1350 = 9, $O1350 = 11, $Q1350 = 5) + N("Se for de vendas, com mestrado, analista sênior"),
  IF(#REF! = 5,
    100,
    0
  )
  +
  IF($I1350 = "M",
    200,
    0
  ),
  0
)</f>
        <v>#NUM!</v>
      </c>
    </row>
    <row r="1351" spans="1:19" ht="14.25" customHeight="1" x14ac:dyDescent="0.2">
      <c r="A1351" s="7" t="s">
        <v>94</v>
      </c>
      <c r="B1351" s="5">
        <f>ROW()</f>
        <v>1351</v>
      </c>
      <c r="C1351" s="6" t="b">
        <v>1</v>
      </c>
      <c r="D1351" s="7" t="e">
        <f ca="1">IF($B1351 = 1 + N("Presidente"),
    127,
    IF($B1351 = 2 + N("Vice-Presidente"),
        72,
        IF($B1351 = 3 + N("Secretária bilíngue"),
            13,
            RANDBETWEEN(5,COUNT(#REF!) + 1)
        )
    )
)</f>
        <v>#NUM!</v>
      </c>
      <c r="E1351" s="7" t="e">
        <f ca="1">VLOOKUP($D1351,#REF!,2,FALSE)</f>
        <v>#NUM!</v>
      </c>
      <c r="F1351" s="7" t="e">
        <f ca="1" xml:space="preserve">
IF($B1351 = 1,
    0,
    RANDBETWEEN(5,COUNT(#REF!) + 1)
)</f>
        <v>#NUM!</v>
      </c>
      <c r="G1351" s="7" t="e">
        <f ca="1" xml:space="preserve">
IF($B1351 = 1 + N("Presidente"),
    "de Orléans e Bragança",
    VLOOKUP($F1351,#REF!,2,FALSE) &amp; " " &amp; VLOOKUP(RANDBETWEEN(5,COUNT(#REF!) + 1),#REF!,2,FALSE)
)</f>
        <v>#NUM!</v>
      </c>
      <c r="H1351" s="7" t="s">
        <v>1447</v>
      </c>
      <c r="I1351" s="7" t="s">
        <v>5</v>
      </c>
      <c r="J1351" s="8">
        <f ca="1" xml:space="preserve">
IF($O1351 = 5 + N("CEO"),
    TODAY() - 16340,
    IF($O1351 = 8 + N("Secretary"),
        RANDBETWEEN(TODAY() - 12418.5, TODAY()-6574.5),
        IF(OR($O1351 = 7, $O1351 = 14),
            RANDBETWEEN(TODAY() - 16071, TODAY() - 8766),
            IF(OR($O1351 = 13, $O1351 = 12, $O1351 = 11),
                RANDBETWEEN(TODAY() - 27393.75, TODAY() - 12783.75),
                RANDBETWEEN(TODAY() - 27393.75, TODAY()-10957.5)
            )
        )
    )
)</f>
        <v>32599</v>
      </c>
      <c r="K1351" s="6">
        <f ca="1" xml:space="preserve">
IF(OR($O1351 = 5, $O1351 = 6) + N("Se for presidente ou vice-presidente"),
    10 + N("Doutor"),
    IF($O1351 = 7 + N("Se for diretor"),
        RANDBETWEEN(8,10) + N("Graduate school or Master’s degree or Doctorate"),
        IF($O1351 = 14 + N("If a manager"),
            RANDBETWEEN(7,9),
            IF(OR($O1351 = 13, $O1351 = 12, $O1351 = 11) + N("If coordinator or specialist or analyst"),
                RANDBETWEEN(7,8),
                7
            )
        )
    )
)</f>
        <v>7</v>
      </c>
      <c r="L1351" s="8" t="str">
        <f ca="1">VLOOKUP($K1351,Education!$A:$B,2,FALSE)</f>
        <v>Undergraduate degree</v>
      </c>
      <c r="M1351" s="7" t="e">
        <f ca="1" xml:space="preserve">
  IF(OR($O1351 = 5, $O1351 = 6, $O1351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1" s="7" t="e">
        <f ca="1">VLOOKUP($M1351,Department!$A:$B,2,FALSE)</f>
        <v>#NUM!</v>
      </c>
      <c r="O1351" s="6">
        <f t="shared" ca="1" si="21"/>
        <v>9</v>
      </c>
      <c r="P1351" s="7" t="str">
        <f ca="1">VLOOKUP($O1351,Role!$A:$B,2,FALSE)</f>
        <v>Intern</v>
      </c>
      <c r="Q1351" s="6" t="str">
        <f ca="1" xml:space="preserve">
IF($O1351 = 11 + N("Analyst"),
    RANDBETWEEN(5, 7) + N("Jr, Pleno, Sr"),
    ""
)</f>
        <v/>
      </c>
      <c r="R1351" s="7" t="str">
        <f ca="1" xml:space="preserve">
IF($Q1351 &lt;&gt; "",
    VLOOKUP($Q1351,Level!$A:$B,2,FALSE),
    ""
)</f>
        <v/>
      </c>
      <c r="S1351" s="1" t="e">
        <f ca="1" xml:space="preserve">
IF($O1351 = 5 + N("Presidente"),
    27000,
    IF($O1351 = 6 + N("Vice-presidente"),
        23000,
        IF(OR($O1351 = 8, $O1351= 13, $O1351 = 12) + N("Secretária bilíngue ou coordenador ou especialista"),
            8000,
            IF($O1351 = 7 + N("Diretor"),
                15000,
                IF($O1351 = 14 + N("Gerente"),
                    12000,
                    IF($O1351 = 9 + N("Estagiário"),
                        705,
                        IF($O1351 = 10 + N("Trainee"),
                            805,
                            IF($O1351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IF($K1351 = 7,
  500,
  IF($K1351 = 8,
    1000,
    IF($K1351 = 9,
      1500,
      IF($K1351 = 10,
        2000,
        0
      )
    )
  )
)
+
N("Adicional no salário por área")
+
IF($M1351 = 14 + N("Tecnologia da Informação"),
  120,
  IF($M1351 = 16 + N("Vendas"),
    110,
    IF($M1351 = 15 + N("Jurídico"),
      100,
      IF(OR($M1351 = 8, $M1351 = 9, $M1351 = 11) + N("Recursos humanos ou comercial ou comunicação e marketing"),
        80,
        0
      )
    )
  )
)
+
N("Adicionando pegadinha")
+
IF(AND($M1351 = 16, $K1351 = 9, $O1351 = 11, $Q1351 = 5) + N("Se for de vendas, com mestrado, analista sênior"),
  IF(#REF! = 5,
    100,
    0
  )
  +
  IF($I1351 = "M",
    200,
    0
  ),
  0
)</f>
        <v>#NUM!</v>
      </c>
    </row>
    <row r="1352" spans="1:19" ht="14.25" customHeight="1" x14ac:dyDescent="0.2">
      <c r="A1352" s="7" t="s">
        <v>94</v>
      </c>
      <c r="B1352" s="5">
        <f>ROW()</f>
        <v>1352</v>
      </c>
      <c r="C1352" s="6" t="b">
        <v>1</v>
      </c>
      <c r="D1352" s="7" t="e">
        <f ca="1">IF($B1352 = 1 + N("Presidente"),
    127,
    IF($B1352 = 2 + N("Vice-Presidente"),
        72,
        IF($B1352 = 3 + N("Secretária bilíngue"),
            13,
            RANDBETWEEN(5,COUNT(#REF!) + 1)
        )
    )
)</f>
        <v>#NUM!</v>
      </c>
      <c r="E1352" s="7" t="e">
        <f ca="1">VLOOKUP($D1352,#REF!,2,FALSE)</f>
        <v>#NUM!</v>
      </c>
      <c r="F1352" s="7" t="e">
        <f ca="1" xml:space="preserve">
IF($B1352 = 1,
    0,
    RANDBETWEEN(5,COUNT(#REF!) + 1)
)</f>
        <v>#NUM!</v>
      </c>
      <c r="G1352" s="7" t="e">
        <f ca="1" xml:space="preserve">
IF($B1352 = 1 + N("Presidente"),
    "de Orléans e Bragança",
    VLOOKUP($F1352,#REF!,2,FALSE) &amp; " " &amp; VLOOKUP(RANDBETWEEN(5,COUNT(#REF!) + 1),#REF!,2,FALSE)
)</f>
        <v>#NUM!</v>
      </c>
      <c r="H1352" s="7" t="s">
        <v>1448</v>
      </c>
      <c r="I1352" s="7" t="s">
        <v>5</v>
      </c>
      <c r="J1352" s="8">
        <f ca="1" xml:space="preserve">
IF($O1352 = 5 + N("CEO"),
    TODAY() - 16340,
    IF($O1352 = 8 + N("Secretary"),
        RANDBETWEEN(TODAY() - 12418.5, TODAY()-6574.5),
        IF(OR($O1352 = 7, $O1352 = 14),
            RANDBETWEEN(TODAY() - 16071, TODAY() - 8766),
            IF(OR($O1352 = 13, $O1352 = 12, $O1352 = 11),
                RANDBETWEEN(TODAY() - 27393.75, TODAY() - 12783.75),
                RANDBETWEEN(TODAY() - 27393.75, TODAY()-10957.5)
            )
        )
    )
)</f>
        <v>19927</v>
      </c>
      <c r="K1352" s="6">
        <f ca="1" xml:space="preserve">
IF(OR($O1352 = 5, $O1352 = 6) + N("Se for presidente ou vice-presidente"),
    10 + N("Doutor"),
    IF($O1352 = 7 + N("Se for diretor"),
        RANDBETWEEN(8,10) + N("Graduate school or Master’s degree or Doctorate"),
        IF($O1352 = 14 + N("If a manager"),
            RANDBETWEEN(7,9),
            IF(OR($O1352 = 13, $O1352 = 12, $O1352 = 11) + N("If coordinator or specialist or analyst"),
                RANDBETWEEN(7,8),
                7
            )
        )
    )
)</f>
        <v>7</v>
      </c>
      <c r="L1352" s="8" t="str">
        <f ca="1">VLOOKUP($K1352,Education!$A:$B,2,FALSE)</f>
        <v>Undergraduate degree</v>
      </c>
      <c r="M1352" s="7" t="e">
        <f ca="1" xml:space="preserve">
  IF(OR($O1352 = 5, $O1352 = 6, $O1352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2" s="7" t="e">
        <f ca="1">VLOOKUP($M1352,Department!$A:$B,2,FALSE)</f>
        <v>#NUM!</v>
      </c>
      <c r="O1352" s="6">
        <f t="shared" ca="1" si="21"/>
        <v>11</v>
      </c>
      <c r="P1352" s="7" t="str">
        <f ca="1">VLOOKUP($O1352,Role!$A:$B,2,FALSE)</f>
        <v>Analyst</v>
      </c>
      <c r="Q1352" s="6">
        <f ca="1" xml:space="preserve">
IF($O1352 = 11 + N("Analyst"),
    RANDBETWEEN(5, 7) + N("Jr, Pleno, Sr"),
    ""
)</f>
        <v>7</v>
      </c>
      <c r="R1352" s="7" t="e">
        <f ca="1" xml:space="preserve">
IF($Q1352 &lt;&gt; "",
    VLOOKUP($Q1352,Level!$A:$B,2,FALSE),
    ""
)</f>
        <v>#N/A</v>
      </c>
      <c r="S1352" s="1" t="e">
        <f ca="1" xml:space="preserve">
IF($O1352 = 5 + N("Presidente"),
    27000,
    IF($O1352 = 6 + N("Vice-presidente"),
        23000,
        IF(OR($O1352 = 8, $O1352= 13, $O1352 = 12) + N("Secretária bilíngue ou coordenador ou especialista"),
            8000,
            IF($O1352 = 7 + N("Diretor"),
                15000,
                IF($O1352 = 14 + N("Gerente"),
                    12000,
                    IF($O1352 = 9 + N("Estagiário"),
                        705,
                        IF($O1352 = 10 + N("Trainee"),
                            805,
                            IF($O1352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IF($K1352 = 7,
  500,
  IF($K1352 = 8,
    1000,
    IF($K1352 = 9,
      1500,
      IF($K1352 = 10,
        2000,
        0
      )
    )
  )
)
+
N("Adicional no salário por área")
+
IF($M1352 = 14 + N("Tecnologia da Informação"),
  120,
  IF($M1352 = 16 + N("Vendas"),
    110,
    IF($M1352 = 15 + N("Jurídico"),
      100,
      IF(OR($M1352 = 8, $M1352 = 9, $M1352 = 11) + N("Recursos humanos ou comercial ou comunicação e marketing"),
        80,
        0
      )
    )
  )
)
+
N("Adicionando pegadinha")
+
IF(AND($M1352 = 16, $K1352 = 9, $O1352 = 11, $Q1352 = 5) + N("Se for de vendas, com mestrado, analista sênior"),
  IF(#REF! = 5,
    100,
    0
  )
  +
  IF($I1352 = "M",
    200,
    0
  ),
  0
)</f>
        <v>#NUM!</v>
      </c>
    </row>
    <row r="1353" spans="1:19" ht="14.25" customHeight="1" x14ac:dyDescent="0.2">
      <c r="A1353" s="7" t="s">
        <v>94</v>
      </c>
      <c r="B1353" s="5">
        <f>ROW()</f>
        <v>1353</v>
      </c>
      <c r="C1353" s="6" t="b">
        <v>1</v>
      </c>
      <c r="D1353" s="7" t="e">
        <f ca="1">IF($B1353 = 1 + N("Presidente"),
    127,
    IF($B1353 = 2 + N("Vice-Presidente"),
        72,
        IF($B1353 = 3 + N("Secretária bilíngue"),
            13,
            RANDBETWEEN(5,COUNT(#REF!) + 1)
        )
    )
)</f>
        <v>#NUM!</v>
      </c>
      <c r="E1353" s="7" t="e">
        <f ca="1">VLOOKUP($D1353,#REF!,2,FALSE)</f>
        <v>#NUM!</v>
      </c>
      <c r="F1353" s="7" t="e">
        <f ca="1" xml:space="preserve">
IF($B1353 = 1,
    0,
    RANDBETWEEN(5,COUNT(#REF!) + 1)
)</f>
        <v>#NUM!</v>
      </c>
      <c r="G1353" s="7" t="e">
        <f ca="1" xml:space="preserve">
IF($B1353 = 1 + N("Presidente"),
    "de Orléans e Bragança",
    VLOOKUP($F1353,#REF!,2,FALSE) &amp; " " &amp; VLOOKUP(RANDBETWEEN(5,COUNT(#REF!) + 1),#REF!,2,FALSE)
)</f>
        <v>#NUM!</v>
      </c>
      <c r="H1353" s="7" t="s">
        <v>1449</v>
      </c>
      <c r="I1353" s="7" t="s">
        <v>6</v>
      </c>
      <c r="J1353" s="8">
        <f ca="1" xml:space="preserve">
IF($O1353 = 5 + N("CEO"),
    TODAY() - 16340,
    IF($O1353 = 8 + N("Secretary"),
        RANDBETWEEN(TODAY() - 12418.5, TODAY()-6574.5),
        IF(OR($O1353 = 7, $O1353 = 14),
            RANDBETWEEN(TODAY() - 16071, TODAY() - 8766),
            IF(OR($O1353 = 13, $O1353 = 12, $O1353 = 11),
                RANDBETWEEN(TODAY() - 27393.75, TODAY() - 12783.75),
                RANDBETWEEN(TODAY() - 27393.75, TODAY()-10957.5)
            )
        )
    )
)</f>
        <v>29882</v>
      </c>
      <c r="K1353" s="6">
        <f ca="1" xml:space="preserve">
IF(OR($O1353 = 5, $O1353 = 6) + N("Se for presidente ou vice-presidente"),
    10 + N("Doutor"),
    IF($O1353 = 7 + N("Se for diretor"),
        RANDBETWEEN(8,10) + N("Graduate school or Master’s degree or Doctorate"),
        IF($O1353 = 14 + N("If a manager"),
            RANDBETWEEN(7,9),
            IF(OR($O1353 = 13, $O1353 = 12, $O1353 = 11) + N("If coordinator or specialist or analyst"),
                RANDBETWEEN(7,8),
                7
            )
        )
    )
)</f>
        <v>7</v>
      </c>
      <c r="L1353" s="8" t="str">
        <f ca="1">VLOOKUP($K1353,Education!$A:$B,2,FALSE)</f>
        <v>Undergraduate degree</v>
      </c>
      <c r="M1353" s="7" t="e">
        <f ca="1" xml:space="preserve">
  IF(OR($O1353 = 5, $O1353 = 6, $O1353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3" s="7" t="e">
        <f ca="1">VLOOKUP($M1353,Department!$A:$B,2,FALSE)</f>
        <v>#NUM!</v>
      </c>
      <c r="O1353" s="6">
        <f t="shared" ca="1" si="21"/>
        <v>10</v>
      </c>
      <c r="P1353" s="7" t="str">
        <f ca="1">VLOOKUP($O1353,Role!$A:$B,2,FALSE)</f>
        <v>Trainee</v>
      </c>
      <c r="Q1353" s="6" t="str">
        <f ca="1" xml:space="preserve">
IF($O1353 = 11 + N("Analyst"),
    RANDBETWEEN(5, 7) + N("Jr, Pleno, Sr"),
    ""
)</f>
        <v/>
      </c>
      <c r="R1353" s="7" t="str">
        <f ca="1" xml:space="preserve">
IF($Q1353 &lt;&gt; "",
    VLOOKUP($Q1353,Level!$A:$B,2,FALSE),
    ""
)</f>
        <v/>
      </c>
      <c r="S1353" s="1" t="e">
        <f ca="1" xml:space="preserve">
IF($O1353 = 5 + N("Presidente"),
    27000,
    IF($O1353 = 6 + N("Vice-presidente"),
        23000,
        IF(OR($O1353 = 8, $O1353= 13, $O1353 = 12) + N("Secretária bilíngue ou coordenador ou especialista"),
            8000,
            IF($O1353 = 7 + N("Diretor"),
                15000,
                IF($O1353 = 14 + N("Gerente"),
                    12000,
                    IF($O1353 = 9 + N("Estagiário"),
                        705,
                        IF($O1353 = 10 + N("Trainee"),
                            805,
                            IF($O1353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IF($K1353 = 7,
  500,
  IF($K1353 = 8,
    1000,
    IF($K1353 = 9,
      1500,
      IF($K1353 = 10,
        2000,
        0
      )
    )
  )
)
+
N("Adicional no salário por área")
+
IF($M1353 = 14 + N("Tecnologia da Informação"),
  120,
  IF($M1353 = 16 + N("Vendas"),
    110,
    IF($M1353 = 15 + N("Jurídico"),
      100,
      IF(OR($M1353 = 8, $M1353 = 9, $M1353 = 11) + N("Recursos humanos ou comercial ou comunicação e marketing"),
        80,
        0
      )
    )
  )
)
+
N("Adicionando pegadinha")
+
IF(AND($M1353 = 16, $K1353 = 9, $O1353 = 11, $Q1353 = 5) + N("Se for de vendas, com mestrado, analista sênior"),
  IF(#REF! = 5,
    100,
    0
  )
  +
  IF($I1353 = "M",
    200,
    0
  ),
  0
)</f>
        <v>#NUM!</v>
      </c>
    </row>
    <row r="1354" spans="1:19" ht="14.25" customHeight="1" x14ac:dyDescent="0.2">
      <c r="A1354" s="7" t="s">
        <v>94</v>
      </c>
      <c r="B1354" s="5">
        <f>ROW()</f>
        <v>1354</v>
      </c>
      <c r="C1354" s="6" t="b">
        <v>1</v>
      </c>
      <c r="D1354" s="7" t="e">
        <f ca="1">IF($B1354 = 1 + N("Presidente"),
    127,
    IF($B1354 = 2 + N("Vice-Presidente"),
        72,
        IF($B1354 = 3 + N("Secretária bilíngue"),
            13,
            RANDBETWEEN(5,COUNT(#REF!) + 1)
        )
    )
)</f>
        <v>#NUM!</v>
      </c>
      <c r="E1354" s="7" t="e">
        <f ca="1">VLOOKUP($D1354,#REF!,2,FALSE)</f>
        <v>#NUM!</v>
      </c>
      <c r="F1354" s="7" t="e">
        <f ca="1" xml:space="preserve">
IF($B1354 = 1,
    0,
    RANDBETWEEN(5,COUNT(#REF!) + 1)
)</f>
        <v>#NUM!</v>
      </c>
      <c r="G1354" s="7" t="e">
        <f ca="1" xml:space="preserve">
IF($B1354 = 1 + N("Presidente"),
    "de Orléans e Bragança",
    VLOOKUP($F1354,#REF!,2,FALSE) &amp; " " &amp; VLOOKUP(RANDBETWEEN(5,COUNT(#REF!) + 1),#REF!,2,FALSE)
)</f>
        <v>#NUM!</v>
      </c>
      <c r="H1354" s="7" t="s">
        <v>1450</v>
      </c>
      <c r="I1354" s="7" t="s">
        <v>6</v>
      </c>
      <c r="J1354" s="8">
        <f ca="1" xml:space="preserve">
IF($O1354 = 5 + N("CEO"),
    TODAY() - 16340,
    IF($O1354 = 8 + N("Secretary"),
        RANDBETWEEN(TODAY() - 12418.5, TODAY()-6574.5),
        IF(OR($O1354 = 7, $O1354 = 14),
            RANDBETWEEN(TODAY() - 16071, TODAY() - 8766),
            IF(OR($O1354 = 13, $O1354 = 12, $O1354 = 11),
                RANDBETWEEN(TODAY() - 27393.75, TODAY() - 12783.75),
                RANDBETWEEN(TODAY() - 27393.75, TODAY()-10957.5)
            )
        )
    )
)</f>
        <v>31487</v>
      </c>
      <c r="K1354" s="6">
        <f ca="1" xml:space="preserve">
IF(OR($O1354 = 5, $O1354 = 6) + N("Se for presidente ou vice-presidente"),
    10 + N("Doutor"),
    IF($O1354 = 7 + N("Se for diretor"),
        RANDBETWEEN(8,10) + N("Graduate school or Master’s degree or Doctorate"),
        IF($O1354 = 14 + N("If a manager"),
            RANDBETWEEN(7,9),
            IF(OR($O1354 = 13, $O1354 = 12, $O1354 = 11) + N("If coordinator or specialist or analyst"),
                RANDBETWEEN(7,8),
                7
            )
        )
    )
)</f>
        <v>7</v>
      </c>
      <c r="L1354" s="8" t="str">
        <f ca="1">VLOOKUP($K1354,Education!$A:$B,2,FALSE)</f>
        <v>Undergraduate degree</v>
      </c>
      <c r="M1354" s="7" t="e">
        <f ca="1" xml:space="preserve">
  IF(OR($O1354 = 5, $O1354 = 6, $O1354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4" s="7" t="e">
        <f ca="1">VLOOKUP($M1354,Department!$A:$B,2,FALSE)</f>
        <v>#NUM!</v>
      </c>
      <c r="O1354" s="6">
        <f t="shared" ca="1" si="21"/>
        <v>11</v>
      </c>
      <c r="P1354" s="7" t="str">
        <f ca="1">VLOOKUP($O1354,Role!$A:$B,2,FALSE)</f>
        <v>Analyst</v>
      </c>
      <c r="Q1354" s="6">
        <f ca="1" xml:space="preserve">
IF($O1354 = 11 + N("Analyst"),
    RANDBETWEEN(5, 7) + N("Jr, Pleno, Sr"),
    ""
)</f>
        <v>7</v>
      </c>
      <c r="R1354" s="7" t="e">
        <f ca="1" xml:space="preserve">
IF($Q1354 &lt;&gt; "",
    VLOOKUP($Q1354,Level!$A:$B,2,FALSE),
    ""
)</f>
        <v>#N/A</v>
      </c>
      <c r="S1354" s="1" t="e">
        <f ca="1" xml:space="preserve">
IF($O1354 = 5 + N("Presidente"),
    27000,
    IF($O1354 = 6 + N("Vice-presidente"),
        23000,
        IF(OR($O1354 = 8, $O1354= 13, $O1354 = 12) + N("Secretária bilíngue ou coordenador ou especialista"),
            8000,
            IF($O1354 = 7 + N("Diretor"),
                15000,
                IF($O1354 = 14 + N("Gerente"),
                    12000,
                    IF($O1354 = 9 + N("Estagiário"),
                        705,
                        IF($O1354 = 10 + N("Trainee"),
                            805,
                            IF($O1354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IF($K1354 = 7,
  500,
  IF($K1354 = 8,
    1000,
    IF($K1354 = 9,
      1500,
      IF($K1354 = 10,
        2000,
        0
      )
    )
  )
)
+
N("Adicional no salário por área")
+
IF($M1354 = 14 + N("Tecnologia da Informação"),
  120,
  IF($M1354 = 16 + N("Vendas"),
    110,
    IF($M1354 = 15 + N("Jurídico"),
      100,
      IF(OR($M1354 = 8, $M1354 = 9, $M1354 = 11) + N("Recursos humanos ou comercial ou comunicação e marketing"),
        80,
        0
      )
    )
  )
)
+
N("Adicionando pegadinha")
+
IF(AND($M1354 = 16, $K1354 = 9, $O1354 = 11, $Q1354 = 5) + N("Se for de vendas, com mestrado, analista sênior"),
  IF(#REF! = 5,
    100,
    0
  )
  +
  IF($I1354 = "M",
    200,
    0
  ),
  0
)</f>
        <v>#NUM!</v>
      </c>
    </row>
    <row r="1355" spans="1:19" ht="14.25" customHeight="1" x14ac:dyDescent="0.2">
      <c r="A1355" s="7" t="s">
        <v>94</v>
      </c>
      <c r="B1355" s="5">
        <f>ROW()</f>
        <v>1355</v>
      </c>
      <c r="C1355" s="6" t="b">
        <v>1</v>
      </c>
      <c r="D1355" s="7" t="e">
        <f ca="1">IF($B1355 = 1 + N("Presidente"),
    127,
    IF($B1355 = 2 + N("Vice-Presidente"),
        72,
        IF($B1355 = 3 + N("Secretária bilíngue"),
            13,
            RANDBETWEEN(5,COUNT(#REF!) + 1)
        )
    )
)</f>
        <v>#NUM!</v>
      </c>
      <c r="E1355" s="7" t="e">
        <f ca="1">VLOOKUP($D1355,#REF!,2,FALSE)</f>
        <v>#NUM!</v>
      </c>
      <c r="F1355" s="7" t="e">
        <f ca="1" xml:space="preserve">
IF($B1355 = 1,
    0,
    RANDBETWEEN(5,COUNT(#REF!) + 1)
)</f>
        <v>#NUM!</v>
      </c>
      <c r="G1355" s="7" t="e">
        <f ca="1" xml:space="preserve">
IF($B1355 = 1 + N("Presidente"),
    "de Orléans e Bragança",
    VLOOKUP($F1355,#REF!,2,FALSE) &amp; " " &amp; VLOOKUP(RANDBETWEEN(5,COUNT(#REF!) + 1),#REF!,2,FALSE)
)</f>
        <v>#NUM!</v>
      </c>
      <c r="H1355" s="7" t="s">
        <v>1451</v>
      </c>
      <c r="I1355" s="7" t="s">
        <v>5</v>
      </c>
      <c r="J1355" s="8">
        <f ca="1" xml:space="preserve">
IF($O1355 = 5 + N("CEO"),
    TODAY() - 16340,
    IF($O1355 = 8 + N("Secretary"),
        RANDBETWEEN(TODAY() - 12418.5, TODAY()-6574.5),
        IF(OR($O1355 = 7, $O1355 = 14),
            RANDBETWEEN(TODAY() - 16071, TODAY() - 8766),
            IF(OR($O1355 = 13, $O1355 = 12, $O1355 = 11),
                RANDBETWEEN(TODAY() - 27393.75, TODAY() - 12783.75),
                RANDBETWEEN(TODAY() - 27393.75, TODAY()-10957.5)
            )
        )
    )
)</f>
        <v>29537</v>
      </c>
      <c r="K1355" s="6">
        <f ca="1" xml:space="preserve">
IF(OR($O1355 = 5, $O1355 = 6) + N("Se for presidente ou vice-presidente"),
    10 + N("Doutor"),
    IF($O1355 = 7 + N("Se for diretor"),
        RANDBETWEEN(8,10) + N("Graduate school or Master’s degree or Doctorate"),
        IF($O1355 = 14 + N("If a manager"),
            RANDBETWEEN(7,9),
            IF(OR($O1355 = 13, $O1355 = 12, $O1355 = 11) + N("If coordinator or specialist or analyst"),
                RANDBETWEEN(7,8),
                7
            )
        )
    )
)</f>
        <v>7</v>
      </c>
      <c r="L1355" s="8" t="str">
        <f ca="1">VLOOKUP($K1355,Education!$A:$B,2,FALSE)</f>
        <v>Undergraduate degree</v>
      </c>
      <c r="M1355" s="7" t="e">
        <f ca="1" xml:space="preserve">
  IF(OR($O1355 = 5, $O1355 = 6, $O1355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5" s="7" t="e">
        <f ca="1">VLOOKUP($M1355,Department!$A:$B,2,FALSE)</f>
        <v>#NUM!</v>
      </c>
      <c r="O1355" s="6">
        <f t="shared" ca="1" si="21"/>
        <v>10</v>
      </c>
      <c r="P1355" s="7" t="str">
        <f ca="1">VLOOKUP($O1355,Role!$A:$B,2,FALSE)</f>
        <v>Trainee</v>
      </c>
      <c r="Q1355" s="6" t="str">
        <f ca="1" xml:space="preserve">
IF($O1355 = 11 + N("Analyst"),
    RANDBETWEEN(5, 7) + N("Jr, Pleno, Sr"),
    ""
)</f>
        <v/>
      </c>
      <c r="R1355" s="7" t="str">
        <f ca="1" xml:space="preserve">
IF($Q1355 &lt;&gt; "",
    VLOOKUP($Q1355,Level!$A:$B,2,FALSE),
    ""
)</f>
        <v/>
      </c>
      <c r="S1355" s="1" t="e">
        <f ca="1" xml:space="preserve">
IF($O1355 = 5 + N("Presidente"),
    27000,
    IF($O1355 = 6 + N("Vice-presidente"),
        23000,
        IF(OR($O1355 = 8, $O1355= 13, $O1355 = 12) + N("Secretária bilíngue ou coordenador ou especialista"),
            8000,
            IF($O1355 = 7 + N("Diretor"),
                15000,
                IF($O1355 = 14 + N("Gerente"),
                    12000,
                    IF($O1355 = 9 + N("Estagiário"),
                        705,
                        IF($O1355 = 10 + N("Trainee"),
                            805,
                            IF($O1355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IF($K1355 = 7,
  500,
  IF($K1355 = 8,
    1000,
    IF($K1355 = 9,
      1500,
      IF($K1355 = 10,
        2000,
        0
      )
    )
  )
)
+
N("Adicional no salário por área")
+
IF($M1355 = 14 + N("Tecnologia da Informação"),
  120,
  IF($M1355 = 16 + N("Vendas"),
    110,
    IF($M1355 = 15 + N("Jurídico"),
      100,
      IF(OR($M1355 = 8, $M1355 = 9, $M1355 = 11) + N("Recursos humanos ou comercial ou comunicação e marketing"),
        80,
        0
      )
    )
  )
)
+
N("Adicionando pegadinha")
+
IF(AND($M1355 = 16, $K1355 = 9, $O1355 = 11, $Q1355 = 5) + N("Se for de vendas, com mestrado, analista sênior"),
  IF(#REF! = 5,
    100,
    0
  )
  +
  IF($I1355 = "M",
    200,
    0
  ),
  0
)</f>
        <v>#NUM!</v>
      </c>
    </row>
    <row r="1356" spans="1:19" ht="14.25" customHeight="1" x14ac:dyDescent="0.2">
      <c r="A1356" s="7" t="s">
        <v>94</v>
      </c>
      <c r="B1356" s="5">
        <f>ROW()</f>
        <v>1356</v>
      </c>
      <c r="C1356" s="6" t="b">
        <v>1</v>
      </c>
      <c r="D1356" s="7" t="e">
        <f ca="1">IF($B1356 = 1 + N("Presidente"),
    127,
    IF($B1356 = 2 + N("Vice-Presidente"),
        72,
        IF($B1356 = 3 + N("Secretária bilíngue"),
            13,
            RANDBETWEEN(5,COUNT(#REF!) + 1)
        )
    )
)</f>
        <v>#NUM!</v>
      </c>
      <c r="E1356" s="7" t="e">
        <f ca="1">VLOOKUP($D1356,#REF!,2,FALSE)</f>
        <v>#NUM!</v>
      </c>
      <c r="F1356" s="7" t="e">
        <f ca="1" xml:space="preserve">
IF($B1356 = 1,
    0,
    RANDBETWEEN(5,COUNT(#REF!) + 1)
)</f>
        <v>#NUM!</v>
      </c>
      <c r="G1356" s="7" t="e">
        <f ca="1" xml:space="preserve">
IF($B1356 = 1 + N("Presidente"),
    "de Orléans e Bragança",
    VLOOKUP($F1356,#REF!,2,FALSE) &amp; " " &amp; VLOOKUP(RANDBETWEEN(5,COUNT(#REF!) + 1),#REF!,2,FALSE)
)</f>
        <v>#NUM!</v>
      </c>
      <c r="H1356" s="7" t="s">
        <v>1452</v>
      </c>
      <c r="I1356" s="7" t="s">
        <v>5</v>
      </c>
      <c r="J1356" s="8">
        <f ca="1" xml:space="preserve">
IF($O1356 = 5 + N("CEO"),
    TODAY() - 16340,
    IF($O1356 = 8 + N("Secretary"),
        RANDBETWEEN(TODAY() - 12418.5, TODAY()-6574.5),
        IF(OR($O1356 = 7, $O1356 = 14),
            RANDBETWEEN(TODAY() - 16071, TODAY() - 8766),
            IF(OR($O1356 = 13, $O1356 = 12, $O1356 = 11),
                RANDBETWEEN(TODAY() - 27393.75, TODAY() - 12783.75),
                RANDBETWEEN(TODAY() - 27393.75, TODAY()-10957.5)
            )
        )
    )
)</f>
        <v>20283</v>
      </c>
      <c r="K1356" s="6">
        <f ca="1" xml:space="preserve">
IF(OR($O1356 = 5, $O1356 = 6) + N("Se for presidente ou vice-presidente"),
    10 + N("Doutor"),
    IF($O1356 = 7 + N("Se for diretor"),
        RANDBETWEEN(8,10) + N("Graduate school or Master’s degree or Doctorate"),
        IF($O1356 = 14 + N("If a manager"),
            RANDBETWEEN(7,9),
            IF(OR($O1356 = 13, $O1356 = 12, $O1356 = 11) + N("If coordinator or specialist or analyst"),
                RANDBETWEEN(7,8),
                7
            )
        )
    )
)</f>
        <v>7</v>
      </c>
      <c r="L1356" s="8" t="str">
        <f ca="1">VLOOKUP($K1356,Education!$A:$B,2,FALSE)</f>
        <v>Undergraduate degree</v>
      </c>
      <c r="M1356" s="7" t="e">
        <f ca="1" xml:space="preserve">
  IF(OR($O1356 = 5, $O1356 = 6, $O1356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6" s="7" t="e">
        <f ca="1">VLOOKUP($M1356,Department!$A:$B,2,FALSE)</f>
        <v>#NUM!</v>
      </c>
      <c r="O1356" s="6">
        <f t="shared" ca="1" si="21"/>
        <v>11</v>
      </c>
      <c r="P1356" s="7" t="str">
        <f ca="1">VLOOKUP($O1356,Role!$A:$B,2,FALSE)</f>
        <v>Analyst</v>
      </c>
      <c r="Q1356" s="6">
        <f ca="1" xml:space="preserve">
IF($O1356 = 11 + N("Analyst"),
    RANDBETWEEN(5, 7) + N("Jr, Pleno, Sr"),
    ""
)</f>
        <v>5</v>
      </c>
      <c r="R1356" s="7" t="e">
        <f ca="1" xml:space="preserve">
IF($Q1356 &lt;&gt; "",
    VLOOKUP($Q1356,Level!$A:$B,2,FALSE),
    ""
)</f>
        <v>#N/A</v>
      </c>
      <c r="S1356" s="1" t="e">
        <f ca="1" xml:space="preserve">
IF($O1356 = 5 + N("Presidente"),
    27000,
    IF($O1356 = 6 + N("Vice-presidente"),
        23000,
        IF(OR($O1356 = 8, $O1356= 13, $O1356 = 12) + N("Secretária bilíngue ou coordenador ou especialista"),
            8000,
            IF($O1356 = 7 + N("Diretor"),
                15000,
                IF($O1356 = 14 + N("Gerente"),
                    12000,
                    IF($O1356 = 9 + N("Estagiário"),
                        705,
                        IF($O1356 = 10 + N("Trainee"),
                            805,
                            IF($O1356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IF($K1356 = 7,
  500,
  IF($K1356 = 8,
    1000,
    IF($K1356 = 9,
      1500,
      IF($K1356 = 10,
        2000,
        0
      )
    )
  )
)
+
N("Adicional no salário por área")
+
IF($M1356 = 14 + N("Tecnologia da Informação"),
  120,
  IF($M1356 = 16 + N("Vendas"),
    110,
    IF($M1356 = 15 + N("Jurídico"),
      100,
      IF(OR($M1356 = 8, $M1356 = 9, $M1356 = 11) + N("Recursos humanos ou comercial ou comunicação e marketing"),
        80,
        0
      )
    )
  )
)
+
N("Adicionando pegadinha")
+
IF(AND($M1356 = 16, $K1356 = 9, $O1356 = 11, $Q1356 = 5) + N("Se for de vendas, com mestrado, analista sênior"),
  IF(#REF! = 5,
    100,
    0
  )
  +
  IF($I1356 = "M",
    200,
    0
  ),
  0
)</f>
        <v>#NUM!</v>
      </c>
    </row>
    <row r="1357" spans="1:19" ht="14.25" customHeight="1" x14ac:dyDescent="0.2">
      <c r="A1357" s="7" t="s">
        <v>94</v>
      </c>
      <c r="B1357" s="5">
        <f>ROW()</f>
        <v>1357</v>
      </c>
      <c r="C1357" s="6" t="b">
        <v>1</v>
      </c>
      <c r="D1357" s="7" t="e">
        <f ca="1">IF($B1357 = 1 + N("Presidente"),
    127,
    IF($B1357 = 2 + N("Vice-Presidente"),
        72,
        IF($B1357 = 3 + N("Secretária bilíngue"),
            13,
            RANDBETWEEN(5,COUNT(#REF!) + 1)
        )
    )
)</f>
        <v>#NUM!</v>
      </c>
      <c r="E1357" s="7" t="e">
        <f ca="1">VLOOKUP($D1357,#REF!,2,FALSE)</f>
        <v>#NUM!</v>
      </c>
      <c r="F1357" s="7" t="e">
        <f ca="1" xml:space="preserve">
IF($B1357 = 1,
    0,
    RANDBETWEEN(5,COUNT(#REF!) + 1)
)</f>
        <v>#NUM!</v>
      </c>
      <c r="G1357" s="7" t="e">
        <f ca="1" xml:space="preserve">
IF($B1357 = 1 + N("Presidente"),
    "de Orléans e Bragança",
    VLOOKUP($F1357,#REF!,2,FALSE) &amp; " " &amp; VLOOKUP(RANDBETWEEN(5,COUNT(#REF!) + 1),#REF!,2,FALSE)
)</f>
        <v>#NUM!</v>
      </c>
      <c r="H1357" s="7" t="s">
        <v>1453</v>
      </c>
      <c r="I1357" s="7" t="s">
        <v>6</v>
      </c>
      <c r="J1357" s="8">
        <f ca="1" xml:space="preserve">
IF($O1357 = 5 + N("CEO"),
    TODAY() - 16340,
    IF($O1357 = 8 + N("Secretary"),
        RANDBETWEEN(TODAY() - 12418.5, TODAY()-6574.5),
        IF(OR($O1357 = 7, $O1357 = 14),
            RANDBETWEEN(TODAY() - 16071, TODAY() - 8766),
            IF(OR($O1357 = 13, $O1357 = 12, $O1357 = 11),
                RANDBETWEEN(TODAY() - 27393.75, TODAY() - 12783.75),
                RANDBETWEEN(TODAY() - 27393.75, TODAY()-10957.5)
            )
        )
    )
)</f>
        <v>24916</v>
      </c>
      <c r="K1357" s="6">
        <f ca="1" xml:space="preserve">
IF(OR($O1357 = 5, $O1357 = 6) + N("Se for presidente ou vice-presidente"),
    10 + N("Doutor"),
    IF($O1357 = 7 + N("Se for diretor"),
        RANDBETWEEN(8,10) + N("Graduate school or Master’s degree or Doctorate"),
        IF($O1357 = 14 + N("If a manager"),
            RANDBETWEEN(7,9),
            IF(OR($O1357 = 13, $O1357 = 12, $O1357 = 11) + N("If coordinator or specialist or analyst"),
                RANDBETWEEN(7,8),
                7
            )
        )
    )
)</f>
        <v>7</v>
      </c>
      <c r="L1357" s="8" t="str">
        <f ca="1">VLOOKUP($K1357,Education!$A:$B,2,FALSE)</f>
        <v>Undergraduate degree</v>
      </c>
      <c r="M1357" s="7" t="e">
        <f ca="1" xml:space="preserve">
  IF(OR($O1357 = 5, $O1357 = 6, $O1357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7" s="7" t="e">
        <f ca="1">VLOOKUP($M1357,Department!$A:$B,2,FALSE)</f>
        <v>#NUM!</v>
      </c>
      <c r="O1357" s="6">
        <f t="shared" ca="1" si="21"/>
        <v>9</v>
      </c>
      <c r="P1357" s="7" t="str">
        <f ca="1">VLOOKUP($O1357,Role!$A:$B,2,FALSE)</f>
        <v>Intern</v>
      </c>
      <c r="Q1357" s="6" t="str">
        <f ca="1" xml:space="preserve">
IF($O1357 = 11 + N("Analyst"),
    RANDBETWEEN(5, 7) + N("Jr, Pleno, Sr"),
    ""
)</f>
        <v/>
      </c>
      <c r="R1357" s="7" t="str">
        <f ca="1" xml:space="preserve">
IF($Q1357 &lt;&gt; "",
    VLOOKUP($Q1357,Level!$A:$B,2,FALSE),
    ""
)</f>
        <v/>
      </c>
      <c r="S1357" s="1" t="e">
        <f ca="1" xml:space="preserve">
IF($O1357 = 5 + N("Presidente"),
    27000,
    IF($O1357 = 6 + N("Vice-presidente"),
        23000,
        IF(OR($O1357 = 8, $O1357= 13, $O1357 = 12) + N("Secretária bilíngue ou coordenador ou especialista"),
            8000,
            IF($O1357 = 7 + N("Diretor"),
                15000,
                IF($O1357 = 14 + N("Gerente"),
                    12000,
                    IF($O1357 = 9 + N("Estagiário"),
                        705,
                        IF($O1357 = 10 + N("Trainee"),
                            805,
                            IF($O1357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IF($K1357 = 7,
  500,
  IF($K1357 = 8,
    1000,
    IF($K1357 = 9,
      1500,
      IF($K1357 = 10,
        2000,
        0
      )
    )
  )
)
+
N("Adicional no salário por área")
+
IF($M1357 = 14 + N("Tecnologia da Informação"),
  120,
  IF($M1357 = 16 + N("Vendas"),
    110,
    IF($M1357 = 15 + N("Jurídico"),
      100,
      IF(OR($M1357 = 8, $M1357 = 9, $M1357 = 11) + N("Recursos humanos ou comercial ou comunicação e marketing"),
        80,
        0
      )
    )
  )
)
+
N("Adicionando pegadinha")
+
IF(AND($M1357 = 16, $K1357 = 9, $O1357 = 11, $Q1357 = 5) + N("Se for de vendas, com mestrado, analista sênior"),
  IF(#REF! = 5,
    100,
    0
  )
  +
  IF($I1357 = "M",
    200,
    0
  ),
  0
)</f>
        <v>#NUM!</v>
      </c>
    </row>
    <row r="1358" spans="1:19" ht="14.25" customHeight="1" x14ac:dyDescent="0.2">
      <c r="A1358" s="7" t="s">
        <v>94</v>
      </c>
      <c r="B1358" s="5">
        <f>ROW()</f>
        <v>1358</v>
      </c>
      <c r="C1358" s="6" t="b">
        <v>1</v>
      </c>
      <c r="D1358" s="7" t="e">
        <f ca="1">IF($B1358 = 1 + N("Presidente"),
    127,
    IF($B1358 = 2 + N("Vice-Presidente"),
        72,
        IF($B1358 = 3 + N("Secretária bilíngue"),
            13,
            RANDBETWEEN(5,COUNT(#REF!) + 1)
        )
    )
)</f>
        <v>#NUM!</v>
      </c>
      <c r="E1358" s="7" t="e">
        <f ca="1">VLOOKUP($D1358,#REF!,2,FALSE)</f>
        <v>#NUM!</v>
      </c>
      <c r="F1358" s="7" t="e">
        <f ca="1" xml:space="preserve">
IF($B1358 = 1,
    0,
    RANDBETWEEN(5,COUNT(#REF!) + 1)
)</f>
        <v>#NUM!</v>
      </c>
      <c r="G1358" s="7" t="e">
        <f ca="1" xml:space="preserve">
IF($B1358 = 1 + N("Presidente"),
    "de Orléans e Bragança",
    VLOOKUP($F1358,#REF!,2,FALSE) &amp; " " &amp; VLOOKUP(RANDBETWEEN(5,COUNT(#REF!) + 1),#REF!,2,FALSE)
)</f>
        <v>#NUM!</v>
      </c>
      <c r="H1358" s="7" t="s">
        <v>1454</v>
      </c>
      <c r="I1358" s="7" t="s">
        <v>5</v>
      </c>
      <c r="J1358" s="8">
        <f ca="1" xml:space="preserve">
IF($O1358 = 5 + N("CEO"),
    TODAY() - 16340,
    IF($O1358 = 8 + N("Secretary"),
        RANDBETWEEN(TODAY() - 12418.5, TODAY()-6574.5),
        IF(OR($O1358 = 7, $O1358 = 14),
            RANDBETWEEN(TODAY() - 16071, TODAY() - 8766),
            IF(OR($O1358 = 13, $O1358 = 12, $O1358 = 11),
                RANDBETWEEN(TODAY() - 27393.75, TODAY() - 12783.75),
                RANDBETWEEN(TODAY() - 27393.75, TODAY()-10957.5)
            )
        )
    )
)</f>
        <v>18688</v>
      </c>
      <c r="K1358" s="6">
        <f ca="1" xml:space="preserve">
IF(OR($O1358 = 5, $O1358 = 6) + N("Se for presidente ou vice-presidente"),
    10 + N("Doutor"),
    IF($O1358 = 7 + N("Se for diretor"),
        RANDBETWEEN(8,10) + N("Graduate school or Master’s degree or Doctorate"),
        IF($O1358 = 14 + N("If a manager"),
            RANDBETWEEN(7,9),
            IF(OR($O1358 = 13, $O1358 = 12, $O1358 = 11) + N("If coordinator or specialist or analyst"),
                RANDBETWEEN(7,8),
                7
            )
        )
    )
)</f>
        <v>8</v>
      </c>
      <c r="L1358" s="8" t="str">
        <f ca="1">VLOOKUP($K1358,Education!$A:$B,2,FALSE)</f>
        <v>Graduate school</v>
      </c>
      <c r="M1358" s="7" t="e">
        <f ca="1" xml:space="preserve">
  IF(OR($O1358 = 5, $O1358 = 6, $O1358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8" s="7" t="e">
        <f ca="1">VLOOKUP($M1358,Department!$A:$B,2,FALSE)</f>
        <v>#NUM!</v>
      </c>
      <c r="O1358" s="6">
        <f t="shared" ca="1" si="21"/>
        <v>11</v>
      </c>
      <c r="P1358" s="7" t="str">
        <f ca="1">VLOOKUP($O1358,Role!$A:$B,2,FALSE)</f>
        <v>Analyst</v>
      </c>
      <c r="Q1358" s="6">
        <f ca="1" xml:space="preserve">
IF($O1358 = 11 + N("Analyst"),
    RANDBETWEEN(5, 7) + N("Jr, Pleno, Sr"),
    ""
)</f>
        <v>5</v>
      </c>
      <c r="R1358" s="7" t="e">
        <f ca="1" xml:space="preserve">
IF($Q1358 &lt;&gt; "",
    VLOOKUP($Q1358,Level!$A:$B,2,FALSE),
    ""
)</f>
        <v>#N/A</v>
      </c>
      <c r="S1358" s="1" t="e">
        <f ca="1" xml:space="preserve">
IF($O1358 = 5 + N("Presidente"),
    27000,
    IF($O1358 = 6 + N("Vice-presidente"),
        23000,
        IF(OR($O1358 = 8, $O1358= 13, $O1358 = 12) + N("Secretária bilíngue ou coordenador ou especialista"),
            8000,
            IF($O1358 = 7 + N("Diretor"),
                15000,
                IF($O1358 = 14 + N("Gerente"),
                    12000,
                    IF($O1358 = 9 + N("Estagiário"),
                        705,
                        IF($O1358 = 10 + N("Trainee"),
                            805,
                            IF($O1358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IF($K1358 = 7,
  500,
  IF($K1358 = 8,
    1000,
    IF($K1358 = 9,
      1500,
      IF($K1358 = 10,
        2000,
        0
      )
    )
  )
)
+
N("Adicional no salário por área")
+
IF($M1358 = 14 + N("Tecnologia da Informação"),
  120,
  IF($M1358 = 16 + N("Vendas"),
    110,
    IF($M1358 = 15 + N("Jurídico"),
      100,
      IF(OR($M1358 = 8, $M1358 = 9, $M1358 = 11) + N("Recursos humanos ou comercial ou comunicação e marketing"),
        80,
        0
      )
    )
  )
)
+
N("Adicionando pegadinha")
+
IF(AND($M1358 = 16, $K1358 = 9, $O1358 = 11, $Q1358 = 5) + N("Se for de vendas, com mestrado, analista sênior"),
  IF(#REF! = 5,
    100,
    0
  )
  +
  IF($I1358 = "M",
    200,
    0
  ),
  0
)</f>
        <v>#NUM!</v>
      </c>
    </row>
    <row r="1359" spans="1:19" ht="14.25" customHeight="1" x14ac:dyDescent="0.2">
      <c r="A1359" s="7" t="s">
        <v>94</v>
      </c>
      <c r="B1359" s="5">
        <f>ROW()</f>
        <v>1359</v>
      </c>
      <c r="C1359" s="6" t="b">
        <v>1</v>
      </c>
      <c r="D1359" s="7" t="e">
        <f ca="1">IF($B1359 = 1 + N("Presidente"),
    127,
    IF($B1359 = 2 + N("Vice-Presidente"),
        72,
        IF($B1359 = 3 + N("Secretária bilíngue"),
            13,
            RANDBETWEEN(5,COUNT(#REF!) + 1)
        )
    )
)</f>
        <v>#NUM!</v>
      </c>
      <c r="E1359" s="7" t="e">
        <f ca="1">VLOOKUP($D1359,#REF!,2,FALSE)</f>
        <v>#NUM!</v>
      </c>
      <c r="F1359" s="7" t="e">
        <f ca="1" xml:space="preserve">
IF($B1359 = 1,
    0,
    RANDBETWEEN(5,COUNT(#REF!) + 1)
)</f>
        <v>#NUM!</v>
      </c>
      <c r="G1359" s="7" t="e">
        <f ca="1" xml:space="preserve">
IF($B1359 = 1 + N("Presidente"),
    "de Orléans e Bragança",
    VLOOKUP($F1359,#REF!,2,FALSE) &amp; " " &amp; VLOOKUP(RANDBETWEEN(5,COUNT(#REF!) + 1),#REF!,2,FALSE)
)</f>
        <v>#NUM!</v>
      </c>
      <c r="H1359" s="7" t="s">
        <v>1455</v>
      </c>
      <c r="I1359" s="7" t="s">
        <v>5</v>
      </c>
      <c r="J1359" s="8">
        <f ca="1" xml:space="preserve">
IF($O1359 = 5 + N("CEO"),
    TODAY() - 16340,
    IF($O1359 = 8 + N("Secretary"),
        RANDBETWEEN(TODAY() - 12418.5, TODAY()-6574.5),
        IF(OR($O1359 = 7, $O1359 = 14),
            RANDBETWEEN(TODAY() - 16071, TODAY() - 8766),
            IF(OR($O1359 = 13, $O1359 = 12, $O1359 = 11),
                RANDBETWEEN(TODAY() - 27393.75, TODAY() - 12783.75),
                RANDBETWEEN(TODAY() - 27393.75, TODAY()-10957.5)
            )
        )
    )
)</f>
        <v>31703</v>
      </c>
      <c r="K1359" s="6">
        <f ca="1" xml:space="preserve">
IF(OR($O1359 = 5, $O1359 = 6) + N("Se for presidente ou vice-presidente"),
    10 + N("Doutor"),
    IF($O1359 = 7 + N("Se for diretor"),
        RANDBETWEEN(8,10) + N("Graduate school or Master’s degree or Doctorate"),
        IF($O1359 = 14 + N("If a manager"),
            RANDBETWEEN(7,9),
            IF(OR($O1359 = 13, $O1359 = 12, $O1359 = 11) + N("If coordinator or specialist or analyst"),
                RANDBETWEEN(7,8),
                7
            )
        )
    )
)</f>
        <v>7</v>
      </c>
      <c r="L1359" s="8" t="str">
        <f ca="1">VLOOKUP($K1359,Education!$A:$B,2,FALSE)</f>
        <v>Undergraduate degree</v>
      </c>
      <c r="M1359" s="7" t="e">
        <f ca="1" xml:space="preserve">
  IF(OR($O1359 = 5, $O1359 = 6, $O1359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59" s="7" t="e">
        <f ca="1">VLOOKUP($M1359,Department!$A:$B,2,FALSE)</f>
        <v>#NUM!</v>
      </c>
      <c r="O1359" s="6">
        <f t="shared" ca="1" si="21"/>
        <v>9</v>
      </c>
      <c r="P1359" s="7" t="str">
        <f ca="1">VLOOKUP($O1359,Role!$A:$B,2,FALSE)</f>
        <v>Intern</v>
      </c>
      <c r="Q1359" s="6" t="str">
        <f ca="1" xml:space="preserve">
IF($O1359 = 11 + N("Analyst"),
    RANDBETWEEN(5, 7) + N("Jr, Pleno, Sr"),
    ""
)</f>
        <v/>
      </c>
      <c r="R1359" s="7" t="str">
        <f ca="1" xml:space="preserve">
IF($Q1359 &lt;&gt; "",
    VLOOKUP($Q1359,Level!$A:$B,2,FALSE),
    ""
)</f>
        <v/>
      </c>
      <c r="S1359" s="1" t="e">
        <f ca="1" xml:space="preserve">
IF($O1359 = 5 + N("Presidente"),
    27000,
    IF($O1359 = 6 + N("Vice-presidente"),
        23000,
        IF(OR($O1359 = 8, $O1359= 13, $O1359 = 12) + N("Secretária bilíngue ou coordenador ou especialista"),
            8000,
            IF($O1359 = 7 + N("Diretor"),
                15000,
                IF($O1359 = 14 + N("Gerente"),
                    12000,
                    IF($O1359 = 9 + N("Estagiário"),
                        705,
                        IF($O1359 = 10 + N("Trainee"),
                            805,
                            IF($O1359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IF($K1359 = 7,
  500,
  IF($K1359 = 8,
    1000,
    IF($K1359 = 9,
      1500,
      IF($K1359 = 10,
        2000,
        0
      )
    )
  )
)
+
N("Adicional no salário por área")
+
IF($M1359 = 14 + N("Tecnologia da Informação"),
  120,
  IF($M1359 = 16 + N("Vendas"),
    110,
    IF($M1359 = 15 + N("Jurídico"),
      100,
      IF(OR($M1359 = 8, $M1359 = 9, $M1359 = 11) + N("Recursos humanos ou comercial ou comunicação e marketing"),
        80,
        0
      )
    )
  )
)
+
N("Adicionando pegadinha")
+
IF(AND($M1359 = 16, $K1359 = 9, $O1359 = 11, $Q1359 = 5) + N("Se for de vendas, com mestrado, analista sênior"),
  IF(#REF! = 5,
    100,
    0
  )
  +
  IF($I1359 = "M",
    200,
    0
  ),
  0
)</f>
        <v>#NUM!</v>
      </c>
    </row>
    <row r="1360" spans="1:19" ht="14.25" customHeight="1" x14ac:dyDescent="0.2">
      <c r="A1360" s="7" t="s">
        <v>94</v>
      </c>
      <c r="B1360" s="5">
        <f>ROW()</f>
        <v>1360</v>
      </c>
      <c r="C1360" s="6" t="b">
        <v>1</v>
      </c>
      <c r="D1360" s="7" t="e">
        <f ca="1">IF($B1360 = 1 + N("Presidente"),
    127,
    IF($B1360 = 2 + N("Vice-Presidente"),
        72,
        IF($B1360 = 3 + N("Secretária bilíngue"),
            13,
            RANDBETWEEN(5,COUNT(#REF!) + 1)
        )
    )
)</f>
        <v>#NUM!</v>
      </c>
      <c r="E1360" s="7" t="e">
        <f ca="1">VLOOKUP($D1360,#REF!,2,FALSE)</f>
        <v>#NUM!</v>
      </c>
      <c r="F1360" s="7" t="e">
        <f ca="1" xml:space="preserve">
IF($B1360 = 1,
    0,
    RANDBETWEEN(5,COUNT(#REF!) + 1)
)</f>
        <v>#NUM!</v>
      </c>
      <c r="G1360" s="7" t="e">
        <f ca="1" xml:space="preserve">
IF($B1360 = 1 + N("Presidente"),
    "de Orléans e Bragança",
    VLOOKUP($F1360,#REF!,2,FALSE) &amp; " " &amp; VLOOKUP(RANDBETWEEN(5,COUNT(#REF!) + 1),#REF!,2,FALSE)
)</f>
        <v>#NUM!</v>
      </c>
      <c r="H1360" s="7" t="s">
        <v>1456</v>
      </c>
      <c r="I1360" s="7" t="s">
        <v>5</v>
      </c>
      <c r="J1360" s="8">
        <f ca="1" xml:space="preserve">
IF($O1360 = 5 + N("CEO"),
    TODAY() - 16340,
    IF($O1360 = 8 + N("Secretary"),
        RANDBETWEEN(TODAY() - 12418.5, TODAY()-6574.5),
        IF(OR($O1360 = 7, $O1360 = 14),
            RANDBETWEEN(TODAY() - 16071, TODAY() - 8766),
            IF(OR($O1360 = 13, $O1360 = 12, $O1360 = 11),
                RANDBETWEEN(TODAY() - 27393.75, TODAY() - 12783.75),
                RANDBETWEEN(TODAY() - 27393.75, TODAY()-10957.5)
            )
        )
    )
)</f>
        <v>27348</v>
      </c>
      <c r="K1360" s="6">
        <f ca="1" xml:space="preserve">
IF(OR($O1360 = 5, $O1360 = 6) + N("Se for presidente ou vice-presidente"),
    10 + N("Doutor"),
    IF($O1360 = 7 + N("Se for diretor"),
        RANDBETWEEN(8,10) + N("Graduate school or Master’s degree or Doctorate"),
        IF($O1360 = 14 + N("If a manager"),
            RANDBETWEEN(7,9),
            IF(OR($O1360 = 13, $O1360 = 12, $O1360 = 11) + N("If coordinator or specialist or analyst"),
                RANDBETWEEN(7,8),
                7
            )
        )
    )
)</f>
        <v>7</v>
      </c>
      <c r="L1360" s="8" t="str">
        <f ca="1">VLOOKUP($K1360,Education!$A:$B,2,FALSE)</f>
        <v>Undergraduate degree</v>
      </c>
      <c r="M1360" s="7" t="e">
        <f ca="1" xml:space="preserve">
  IF(OR($O1360 = 5, $O1360 = 6, $O1360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0" s="7" t="e">
        <f ca="1">VLOOKUP($M1360,Department!$A:$B,2,FALSE)</f>
        <v>#NUM!</v>
      </c>
      <c r="O1360" s="6">
        <f t="shared" ca="1" si="21"/>
        <v>11</v>
      </c>
      <c r="P1360" s="7" t="str">
        <f ca="1">VLOOKUP($O1360,Role!$A:$B,2,FALSE)</f>
        <v>Analyst</v>
      </c>
      <c r="Q1360" s="6">
        <f ca="1" xml:space="preserve">
IF($O1360 = 11 + N("Analyst"),
    RANDBETWEEN(5, 7) + N("Jr, Pleno, Sr"),
    ""
)</f>
        <v>7</v>
      </c>
      <c r="R1360" s="7" t="e">
        <f ca="1" xml:space="preserve">
IF($Q1360 &lt;&gt; "",
    VLOOKUP($Q1360,Level!$A:$B,2,FALSE),
    ""
)</f>
        <v>#N/A</v>
      </c>
      <c r="S1360" s="1" t="e">
        <f ca="1" xml:space="preserve">
IF($O1360 = 5 + N("Presidente"),
    27000,
    IF($O1360 = 6 + N("Vice-presidente"),
        23000,
        IF(OR($O1360 = 8, $O1360= 13, $O1360 = 12) + N("Secretária bilíngue ou coordenador ou especialista"),
            8000,
            IF($O1360 = 7 + N("Diretor"),
                15000,
                IF($O1360 = 14 + N("Gerente"),
                    12000,
                    IF($O1360 = 9 + N("Estagiário"),
                        705,
                        IF($O1360 = 10 + N("Trainee"),
                            805,
                            IF($O1360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IF($K1360 = 7,
  500,
  IF($K1360 = 8,
    1000,
    IF($K1360 = 9,
      1500,
      IF($K1360 = 10,
        2000,
        0
      )
    )
  )
)
+
N("Adicional no salário por área")
+
IF($M1360 = 14 + N("Tecnologia da Informação"),
  120,
  IF($M1360 = 16 + N("Vendas"),
    110,
    IF($M1360 = 15 + N("Jurídico"),
      100,
      IF(OR($M1360 = 8, $M1360 = 9, $M1360 = 11) + N("Recursos humanos ou comercial ou comunicação e marketing"),
        80,
        0
      )
    )
  )
)
+
N("Adicionando pegadinha")
+
IF(AND($M1360 = 16, $K1360 = 9, $O1360 = 11, $Q1360 = 5) + N("Se for de vendas, com mestrado, analista sênior"),
  IF(#REF! = 5,
    100,
    0
  )
  +
  IF($I1360 = "M",
    200,
    0
  ),
  0
)</f>
        <v>#NUM!</v>
      </c>
    </row>
    <row r="1361" spans="1:19" ht="14.25" customHeight="1" x14ac:dyDescent="0.2">
      <c r="A1361" s="7" t="s">
        <v>94</v>
      </c>
      <c r="B1361" s="5">
        <f>ROW()</f>
        <v>1361</v>
      </c>
      <c r="C1361" s="6" t="b">
        <v>1</v>
      </c>
      <c r="D1361" s="7" t="e">
        <f ca="1">IF($B1361 = 1 + N("Presidente"),
    127,
    IF($B1361 = 2 + N("Vice-Presidente"),
        72,
        IF($B1361 = 3 + N("Secretária bilíngue"),
            13,
            RANDBETWEEN(5,COUNT(#REF!) + 1)
        )
    )
)</f>
        <v>#NUM!</v>
      </c>
      <c r="E1361" s="7" t="e">
        <f ca="1">VLOOKUP($D1361,#REF!,2,FALSE)</f>
        <v>#NUM!</v>
      </c>
      <c r="F1361" s="7" t="e">
        <f ca="1" xml:space="preserve">
IF($B1361 = 1,
    0,
    RANDBETWEEN(5,COUNT(#REF!) + 1)
)</f>
        <v>#NUM!</v>
      </c>
      <c r="G1361" s="7" t="e">
        <f ca="1" xml:space="preserve">
IF($B1361 = 1 + N("Presidente"),
    "de Orléans e Bragança",
    VLOOKUP($F1361,#REF!,2,FALSE) &amp; " " &amp; VLOOKUP(RANDBETWEEN(5,COUNT(#REF!) + 1),#REF!,2,FALSE)
)</f>
        <v>#NUM!</v>
      </c>
      <c r="H1361" s="7" t="s">
        <v>1457</v>
      </c>
      <c r="I1361" s="7" t="s">
        <v>5</v>
      </c>
      <c r="J1361" s="8">
        <f ca="1" xml:space="preserve">
IF($O1361 = 5 + N("CEO"),
    TODAY() - 16340,
    IF($O1361 = 8 + N("Secretary"),
        RANDBETWEEN(TODAY() - 12418.5, TODAY()-6574.5),
        IF(OR($O1361 = 7, $O1361 = 14),
            RANDBETWEEN(TODAY() - 16071, TODAY() - 8766),
            IF(OR($O1361 = 13, $O1361 = 12, $O1361 = 11),
                RANDBETWEEN(TODAY() - 27393.75, TODAY() - 12783.75),
                RANDBETWEEN(TODAY() - 27393.75, TODAY()-10957.5)
            )
        )
    )
)</f>
        <v>32579</v>
      </c>
      <c r="K1361" s="6">
        <f ca="1" xml:space="preserve">
IF(OR($O1361 = 5, $O1361 = 6) + N("Se for presidente ou vice-presidente"),
    10 + N("Doutor"),
    IF($O1361 = 7 + N("Se for diretor"),
        RANDBETWEEN(8,10) + N("Graduate school or Master’s degree or Doctorate"),
        IF($O1361 = 14 + N("If a manager"),
            RANDBETWEEN(7,9),
            IF(OR($O1361 = 13, $O1361 = 12, $O1361 = 11) + N("If coordinator or specialist or analyst"),
                RANDBETWEEN(7,8),
                7
            )
        )
    )
)</f>
        <v>7</v>
      </c>
      <c r="L1361" s="8" t="str">
        <f ca="1">VLOOKUP($K1361,Education!$A:$B,2,FALSE)</f>
        <v>Undergraduate degree</v>
      </c>
      <c r="M1361" s="7" t="e">
        <f ca="1" xml:space="preserve">
  IF(OR($O1361 = 5, $O1361 = 6, $O1361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1" s="7" t="e">
        <f ca="1">VLOOKUP($M1361,Department!$A:$B,2,FALSE)</f>
        <v>#NUM!</v>
      </c>
      <c r="O1361" s="6">
        <f t="shared" ca="1" si="21"/>
        <v>9</v>
      </c>
      <c r="P1361" s="7" t="str">
        <f ca="1">VLOOKUP($O1361,Role!$A:$B,2,FALSE)</f>
        <v>Intern</v>
      </c>
      <c r="Q1361" s="6" t="str">
        <f ca="1" xml:space="preserve">
IF($O1361 = 11 + N("Analyst"),
    RANDBETWEEN(5, 7) + N("Jr, Pleno, Sr"),
    ""
)</f>
        <v/>
      </c>
      <c r="R1361" s="7" t="str">
        <f ca="1" xml:space="preserve">
IF($Q1361 &lt;&gt; "",
    VLOOKUP($Q1361,Level!$A:$B,2,FALSE),
    ""
)</f>
        <v/>
      </c>
      <c r="S1361" s="1" t="e">
        <f ca="1" xml:space="preserve">
IF($O1361 = 5 + N("Presidente"),
    27000,
    IF($O1361 = 6 + N("Vice-presidente"),
        23000,
        IF(OR($O1361 = 8, $O1361= 13, $O1361 = 12) + N("Secretária bilíngue ou coordenador ou especialista"),
            8000,
            IF($O1361 = 7 + N("Diretor"),
                15000,
                IF($O1361 = 14 + N("Gerente"),
                    12000,
                    IF($O1361 = 9 + N("Estagiário"),
                        705,
                        IF($O1361 = 10 + N("Trainee"),
                            805,
                            IF($O1361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IF($K1361 = 7,
  500,
  IF($K1361 = 8,
    1000,
    IF($K1361 = 9,
      1500,
      IF($K1361 = 10,
        2000,
        0
      )
    )
  )
)
+
N("Adicional no salário por área")
+
IF($M1361 = 14 + N("Tecnologia da Informação"),
  120,
  IF($M1361 = 16 + N("Vendas"),
    110,
    IF($M1361 = 15 + N("Jurídico"),
      100,
      IF(OR($M1361 = 8, $M1361 = 9, $M1361 = 11) + N("Recursos humanos ou comercial ou comunicação e marketing"),
        80,
        0
      )
    )
  )
)
+
N("Adicionando pegadinha")
+
IF(AND($M1361 = 16, $K1361 = 9, $O1361 = 11, $Q1361 = 5) + N("Se for de vendas, com mestrado, analista sênior"),
  IF(#REF! = 5,
    100,
    0
  )
  +
  IF($I1361 = "M",
    200,
    0
  ),
  0
)</f>
        <v>#NUM!</v>
      </c>
    </row>
    <row r="1362" spans="1:19" ht="14.25" customHeight="1" x14ac:dyDescent="0.2">
      <c r="A1362" s="7" t="s">
        <v>94</v>
      </c>
      <c r="B1362" s="5">
        <f>ROW()</f>
        <v>1362</v>
      </c>
      <c r="C1362" s="6" t="b">
        <v>1</v>
      </c>
      <c r="D1362" s="7" t="e">
        <f ca="1">IF($B1362 = 1 + N("Presidente"),
    127,
    IF($B1362 = 2 + N("Vice-Presidente"),
        72,
        IF($B1362 = 3 + N("Secretária bilíngue"),
            13,
            RANDBETWEEN(5,COUNT(#REF!) + 1)
        )
    )
)</f>
        <v>#NUM!</v>
      </c>
      <c r="E1362" s="7" t="e">
        <f ca="1">VLOOKUP($D1362,#REF!,2,FALSE)</f>
        <v>#NUM!</v>
      </c>
      <c r="F1362" s="7" t="e">
        <f ca="1" xml:space="preserve">
IF($B1362 = 1,
    0,
    RANDBETWEEN(5,COUNT(#REF!) + 1)
)</f>
        <v>#NUM!</v>
      </c>
      <c r="G1362" s="7" t="e">
        <f ca="1" xml:space="preserve">
IF($B1362 = 1 + N("Presidente"),
    "de Orléans e Bragança",
    VLOOKUP($F1362,#REF!,2,FALSE) &amp; " " &amp; VLOOKUP(RANDBETWEEN(5,COUNT(#REF!) + 1),#REF!,2,FALSE)
)</f>
        <v>#NUM!</v>
      </c>
      <c r="H1362" s="7" t="s">
        <v>1458</v>
      </c>
      <c r="I1362" s="7" t="s">
        <v>5</v>
      </c>
      <c r="J1362" s="8">
        <f ca="1" xml:space="preserve">
IF($O1362 = 5 + N("CEO"),
    TODAY() - 16340,
    IF($O1362 = 8 + N("Secretary"),
        RANDBETWEEN(TODAY() - 12418.5, TODAY()-6574.5),
        IF(OR($O1362 = 7, $O1362 = 14),
            RANDBETWEEN(TODAY() - 16071, TODAY() - 8766),
            IF(OR($O1362 = 13, $O1362 = 12, $O1362 = 11),
                RANDBETWEEN(TODAY() - 27393.75, TODAY() - 12783.75),
                RANDBETWEEN(TODAY() - 27393.75, TODAY()-10957.5)
            )
        )
    )
)</f>
        <v>26218</v>
      </c>
      <c r="K1362" s="6">
        <f ca="1" xml:space="preserve">
IF(OR($O1362 = 5, $O1362 = 6) + N("Se for presidente ou vice-presidente"),
    10 + N("Doutor"),
    IF($O1362 = 7 + N("Se for diretor"),
        RANDBETWEEN(8,10) + N("Graduate school or Master’s degree or Doctorate"),
        IF($O1362 = 14 + N("If a manager"),
            RANDBETWEEN(7,9),
            IF(OR($O1362 = 13, $O1362 = 12, $O1362 = 11) + N("If coordinator or specialist or analyst"),
                RANDBETWEEN(7,8),
                7
            )
        )
    )
)</f>
        <v>7</v>
      </c>
      <c r="L1362" s="8" t="str">
        <f ca="1">VLOOKUP($K1362,Education!$A:$B,2,FALSE)</f>
        <v>Undergraduate degree</v>
      </c>
      <c r="M1362" s="7" t="e">
        <f ca="1" xml:space="preserve">
  IF(OR($O1362 = 5, $O1362 = 6, $O1362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2" s="7" t="e">
        <f ca="1">VLOOKUP($M1362,Department!$A:$B,2,FALSE)</f>
        <v>#NUM!</v>
      </c>
      <c r="O1362" s="6">
        <f t="shared" ca="1" si="21"/>
        <v>11</v>
      </c>
      <c r="P1362" s="7" t="str">
        <f ca="1">VLOOKUP($O1362,Role!$A:$B,2,FALSE)</f>
        <v>Analyst</v>
      </c>
      <c r="Q1362" s="6">
        <f ca="1" xml:space="preserve">
IF($O1362 = 11 + N("Analyst"),
    RANDBETWEEN(5, 7) + N("Jr, Pleno, Sr"),
    ""
)</f>
        <v>5</v>
      </c>
      <c r="R1362" s="7" t="e">
        <f ca="1" xml:space="preserve">
IF($Q1362 &lt;&gt; "",
    VLOOKUP($Q1362,Level!$A:$B,2,FALSE),
    ""
)</f>
        <v>#N/A</v>
      </c>
      <c r="S1362" s="1" t="e">
        <f ca="1" xml:space="preserve">
IF($O1362 = 5 + N("Presidente"),
    27000,
    IF($O1362 = 6 + N("Vice-presidente"),
        23000,
        IF(OR($O1362 = 8, $O1362= 13, $O1362 = 12) + N("Secretária bilíngue ou coordenador ou especialista"),
            8000,
            IF($O1362 = 7 + N("Diretor"),
                15000,
                IF($O1362 = 14 + N("Gerente"),
                    12000,
                    IF($O1362 = 9 + N("Estagiário"),
                        705,
                        IF($O1362 = 10 + N("Trainee"),
                            805,
                            IF($O1362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IF($K1362 = 7,
  500,
  IF($K1362 = 8,
    1000,
    IF($K1362 = 9,
      1500,
      IF($K1362 = 10,
        2000,
        0
      )
    )
  )
)
+
N("Adicional no salário por área")
+
IF($M1362 = 14 + N("Tecnologia da Informação"),
  120,
  IF($M1362 = 16 + N("Vendas"),
    110,
    IF($M1362 = 15 + N("Jurídico"),
      100,
      IF(OR($M1362 = 8, $M1362 = 9, $M1362 = 11) + N("Recursos humanos ou comercial ou comunicação e marketing"),
        80,
        0
      )
    )
  )
)
+
N("Adicionando pegadinha")
+
IF(AND($M1362 = 16, $K1362 = 9, $O1362 = 11, $Q1362 = 5) + N("Se for de vendas, com mestrado, analista sênior"),
  IF(#REF! = 5,
    100,
    0
  )
  +
  IF($I1362 = "M",
    200,
    0
  ),
  0
)</f>
        <v>#NUM!</v>
      </c>
    </row>
    <row r="1363" spans="1:19" ht="14.25" customHeight="1" x14ac:dyDescent="0.2">
      <c r="A1363" s="7" t="s">
        <v>94</v>
      </c>
      <c r="B1363" s="5">
        <f>ROW()</f>
        <v>1363</v>
      </c>
      <c r="C1363" s="6" t="b">
        <v>1</v>
      </c>
      <c r="D1363" s="7" t="e">
        <f ca="1">IF($B1363 = 1 + N("Presidente"),
    127,
    IF($B1363 = 2 + N("Vice-Presidente"),
        72,
        IF($B1363 = 3 + N("Secretária bilíngue"),
            13,
            RANDBETWEEN(5,COUNT(#REF!) + 1)
        )
    )
)</f>
        <v>#NUM!</v>
      </c>
      <c r="E1363" s="7" t="e">
        <f ca="1">VLOOKUP($D1363,#REF!,2,FALSE)</f>
        <v>#NUM!</v>
      </c>
      <c r="F1363" s="7" t="e">
        <f ca="1" xml:space="preserve">
IF($B1363 = 1,
    0,
    RANDBETWEEN(5,COUNT(#REF!) + 1)
)</f>
        <v>#NUM!</v>
      </c>
      <c r="G1363" s="7" t="e">
        <f ca="1" xml:space="preserve">
IF($B1363 = 1 + N("Presidente"),
    "de Orléans e Bragança",
    VLOOKUP($F1363,#REF!,2,FALSE) &amp; " " &amp; VLOOKUP(RANDBETWEEN(5,COUNT(#REF!) + 1),#REF!,2,FALSE)
)</f>
        <v>#NUM!</v>
      </c>
      <c r="H1363" s="7" t="s">
        <v>1459</v>
      </c>
      <c r="I1363" s="7" t="s">
        <v>5</v>
      </c>
      <c r="J1363" s="8">
        <f ca="1" xml:space="preserve">
IF($O1363 = 5 + N("CEO"),
    TODAY() - 16340,
    IF($O1363 = 8 + N("Secretary"),
        RANDBETWEEN(TODAY() - 12418.5, TODAY()-6574.5),
        IF(OR($O1363 = 7, $O1363 = 14),
            RANDBETWEEN(TODAY() - 16071, TODAY() - 8766),
            IF(OR($O1363 = 13, $O1363 = 12, $O1363 = 11),
                RANDBETWEEN(TODAY() - 27393.75, TODAY() - 12783.75),
                RANDBETWEEN(TODAY() - 27393.75, TODAY()-10957.5)
            )
        )
    )
)</f>
        <v>18307</v>
      </c>
      <c r="K1363" s="6">
        <f ca="1" xml:space="preserve">
IF(OR($O1363 = 5, $O1363 = 6) + N("Se for presidente ou vice-presidente"),
    10 + N("Doutor"),
    IF($O1363 = 7 + N("Se for diretor"),
        RANDBETWEEN(8,10) + N("Graduate school or Master’s degree or Doctorate"),
        IF($O1363 = 14 + N("If a manager"),
            RANDBETWEEN(7,9),
            IF(OR($O1363 = 13, $O1363 = 12, $O1363 = 11) + N("If coordinator or specialist or analyst"),
                RANDBETWEEN(7,8),
                7
            )
        )
    )
)</f>
        <v>7</v>
      </c>
      <c r="L1363" s="8" t="str">
        <f ca="1">VLOOKUP($K1363,Education!$A:$B,2,FALSE)</f>
        <v>Undergraduate degree</v>
      </c>
      <c r="M1363" s="7" t="e">
        <f ca="1" xml:space="preserve">
  IF(OR($O1363 = 5, $O1363 = 6, $O1363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3" s="7" t="e">
        <f ca="1">VLOOKUP($M1363,Department!$A:$B,2,FALSE)</f>
        <v>#NUM!</v>
      </c>
      <c r="O1363" s="6">
        <f t="shared" ca="1" si="21"/>
        <v>9</v>
      </c>
      <c r="P1363" s="7" t="str">
        <f ca="1">VLOOKUP($O1363,Role!$A:$B,2,FALSE)</f>
        <v>Intern</v>
      </c>
      <c r="Q1363" s="6" t="str">
        <f ca="1" xml:space="preserve">
IF($O1363 = 11 + N("Analyst"),
    RANDBETWEEN(5, 7) + N("Jr, Pleno, Sr"),
    ""
)</f>
        <v/>
      </c>
      <c r="R1363" s="7" t="str">
        <f ca="1" xml:space="preserve">
IF($Q1363 &lt;&gt; "",
    VLOOKUP($Q1363,Level!$A:$B,2,FALSE),
    ""
)</f>
        <v/>
      </c>
      <c r="S1363" s="1" t="e">
        <f ca="1" xml:space="preserve">
IF($O1363 = 5 + N("Presidente"),
    27000,
    IF($O1363 = 6 + N("Vice-presidente"),
        23000,
        IF(OR($O1363 = 8, $O1363= 13, $O1363 = 12) + N("Secretária bilíngue ou coordenador ou especialista"),
            8000,
            IF($O1363 = 7 + N("Diretor"),
                15000,
                IF($O1363 = 14 + N("Gerente"),
                    12000,
                    IF($O1363 = 9 + N("Estagiário"),
                        705,
                        IF($O1363 = 10 + N("Trainee"),
                            805,
                            IF($O1363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IF($K1363 = 7,
  500,
  IF($K1363 = 8,
    1000,
    IF($K1363 = 9,
      1500,
      IF($K1363 = 10,
        2000,
        0
      )
    )
  )
)
+
N("Adicional no salário por área")
+
IF($M1363 = 14 + N("Tecnologia da Informação"),
  120,
  IF($M1363 = 16 + N("Vendas"),
    110,
    IF($M1363 = 15 + N("Jurídico"),
      100,
      IF(OR($M1363 = 8, $M1363 = 9, $M1363 = 11) + N("Recursos humanos ou comercial ou comunicação e marketing"),
        80,
        0
      )
    )
  )
)
+
N("Adicionando pegadinha")
+
IF(AND($M1363 = 16, $K1363 = 9, $O1363 = 11, $Q1363 = 5) + N("Se for de vendas, com mestrado, analista sênior"),
  IF(#REF! = 5,
    100,
    0
  )
  +
  IF($I1363 = "M",
    200,
    0
  ),
  0
)</f>
        <v>#NUM!</v>
      </c>
    </row>
    <row r="1364" spans="1:19" ht="14.25" customHeight="1" x14ac:dyDescent="0.2">
      <c r="A1364" s="7" t="s">
        <v>94</v>
      </c>
      <c r="B1364" s="5">
        <f>ROW()</f>
        <v>1364</v>
      </c>
      <c r="C1364" s="6" t="b">
        <v>1</v>
      </c>
      <c r="D1364" s="7" t="e">
        <f ca="1">IF($B1364 = 1 + N("Presidente"),
    127,
    IF($B1364 = 2 + N("Vice-Presidente"),
        72,
        IF($B1364 = 3 + N("Secretária bilíngue"),
            13,
            RANDBETWEEN(5,COUNT(#REF!) + 1)
        )
    )
)</f>
        <v>#NUM!</v>
      </c>
      <c r="E1364" s="7" t="e">
        <f ca="1">VLOOKUP($D1364,#REF!,2,FALSE)</f>
        <v>#NUM!</v>
      </c>
      <c r="F1364" s="7" t="e">
        <f ca="1" xml:space="preserve">
IF($B1364 = 1,
    0,
    RANDBETWEEN(5,COUNT(#REF!) + 1)
)</f>
        <v>#NUM!</v>
      </c>
      <c r="G1364" s="7" t="e">
        <f ca="1" xml:space="preserve">
IF($B1364 = 1 + N("Presidente"),
    "de Orléans e Bragança",
    VLOOKUP($F1364,#REF!,2,FALSE) &amp; " " &amp; VLOOKUP(RANDBETWEEN(5,COUNT(#REF!) + 1),#REF!,2,FALSE)
)</f>
        <v>#NUM!</v>
      </c>
      <c r="H1364" s="7" t="s">
        <v>1460</v>
      </c>
      <c r="I1364" s="7" t="s">
        <v>5</v>
      </c>
      <c r="J1364" s="8">
        <f ca="1" xml:space="preserve">
IF($O1364 = 5 + N("CEO"),
    TODAY() - 16340,
    IF($O1364 = 8 + N("Secretary"),
        RANDBETWEEN(TODAY() - 12418.5, TODAY()-6574.5),
        IF(OR($O1364 = 7, $O1364 = 14),
            RANDBETWEEN(TODAY() - 16071, TODAY() - 8766),
            IF(OR($O1364 = 13, $O1364 = 12, $O1364 = 11),
                RANDBETWEEN(TODAY() - 27393.75, TODAY() - 12783.75),
                RANDBETWEEN(TODAY() - 27393.75, TODAY()-10957.5)
            )
        )
    )
)</f>
        <v>24351</v>
      </c>
      <c r="K1364" s="6">
        <f ca="1" xml:space="preserve">
IF(OR($O1364 = 5, $O1364 = 6) + N("Se for presidente ou vice-presidente"),
    10 + N("Doutor"),
    IF($O1364 = 7 + N("Se for diretor"),
        RANDBETWEEN(8,10) + N("Graduate school or Master’s degree or Doctorate"),
        IF($O1364 = 14 + N("If a manager"),
            RANDBETWEEN(7,9),
            IF(OR($O1364 = 13, $O1364 = 12, $O1364 = 11) + N("If coordinator or specialist or analyst"),
                RANDBETWEEN(7,8),
                7
            )
        )
    )
)</f>
        <v>8</v>
      </c>
      <c r="L1364" s="8" t="str">
        <f ca="1">VLOOKUP($K1364,Education!$A:$B,2,FALSE)</f>
        <v>Graduate school</v>
      </c>
      <c r="M1364" s="7" t="e">
        <f ca="1" xml:space="preserve">
  IF(OR($O1364 = 5, $O1364 = 6, $O1364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4" s="7" t="e">
        <f ca="1">VLOOKUP($M1364,Department!$A:$B,2,FALSE)</f>
        <v>#NUM!</v>
      </c>
      <c r="O1364" s="6">
        <f t="shared" ca="1" si="21"/>
        <v>11</v>
      </c>
      <c r="P1364" s="7" t="str">
        <f ca="1">VLOOKUP($O1364,Role!$A:$B,2,FALSE)</f>
        <v>Analyst</v>
      </c>
      <c r="Q1364" s="6">
        <f ca="1" xml:space="preserve">
IF($O1364 = 11 + N("Analyst"),
    RANDBETWEEN(5, 7) + N("Jr, Pleno, Sr"),
    ""
)</f>
        <v>5</v>
      </c>
      <c r="R1364" s="7" t="e">
        <f ca="1" xml:space="preserve">
IF($Q1364 &lt;&gt; "",
    VLOOKUP($Q1364,Level!$A:$B,2,FALSE),
    ""
)</f>
        <v>#N/A</v>
      </c>
      <c r="S1364" s="1" t="e">
        <f ca="1" xml:space="preserve">
IF($O1364 = 5 + N("Presidente"),
    27000,
    IF($O1364 = 6 + N("Vice-presidente"),
        23000,
        IF(OR($O1364 = 8, $O1364= 13, $O1364 = 12) + N("Secretária bilíngue ou coordenador ou especialista"),
            8000,
            IF($O1364 = 7 + N("Diretor"),
                15000,
                IF($O1364 = 14 + N("Gerente"),
                    12000,
                    IF($O1364 = 9 + N("Estagiário"),
                        705,
                        IF($O1364 = 10 + N("Trainee"),
                            805,
                            IF($O1364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IF($K1364 = 7,
  500,
  IF($K1364 = 8,
    1000,
    IF($K1364 = 9,
      1500,
      IF($K1364 = 10,
        2000,
        0
      )
    )
  )
)
+
N("Adicional no salário por área")
+
IF($M1364 = 14 + N("Tecnologia da Informação"),
  120,
  IF($M1364 = 16 + N("Vendas"),
    110,
    IF($M1364 = 15 + N("Jurídico"),
      100,
      IF(OR($M1364 = 8, $M1364 = 9, $M1364 = 11) + N("Recursos humanos ou comercial ou comunicação e marketing"),
        80,
        0
      )
    )
  )
)
+
N("Adicionando pegadinha")
+
IF(AND($M1364 = 16, $K1364 = 9, $O1364 = 11, $Q1364 = 5) + N("Se for de vendas, com mestrado, analista sênior"),
  IF(#REF! = 5,
    100,
    0
  )
  +
  IF($I1364 = "M",
    200,
    0
  ),
  0
)</f>
        <v>#NUM!</v>
      </c>
    </row>
    <row r="1365" spans="1:19" ht="14.25" customHeight="1" x14ac:dyDescent="0.2">
      <c r="A1365" s="7" t="s">
        <v>94</v>
      </c>
      <c r="B1365" s="5">
        <f>ROW()</f>
        <v>1365</v>
      </c>
      <c r="C1365" s="6" t="b">
        <v>1</v>
      </c>
      <c r="D1365" s="7" t="e">
        <f ca="1">IF($B1365 = 1 + N("Presidente"),
    127,
    IF($B1365 = 2 + N("Vice-Presidente"),
        72,
        IF($B1365 = 3 + N("Secretária bilíngue"),
            13,
            RANDBETWEEN(5,COUNT(#REF!) + 1)
        )
    )
)</f>
        <v>#NUM!</v>
      </c>
      <c r="E1365" s="7" t="e">
        <f ca="1">VLOOKUP($D1365,#REF!,2,FALSE)</f>
        <v>#NUM!</v>
      </c>
      <c r="F1365" s="7" t="e">
        <f ca="1" xml:space="preserve">
IF($B1365 = 1,
    0,
    RANDBETWEEN(5,COUNT(#REF!) + 1)
)</f>
        <v>#NUM!</v>
      </c>
      <c r="G1365" s="7" t="e">
        <f ca="1" xml:space="preserve">
IF($B1365 = 1 + N("Presidente"),
    "de Orléans e Bragança",
    VLOOKUP($F1365,#REF!,2,FALSE) &amp; " " &amp; VLOOKUP(RANDBETWEEN(5,COUNT(#REF!) + 1),#REF!,2,FALSE)
)</f>
        <v>#NUM!</v>
      </c>
      <c r="H1365" s="7" t="s">
        <v>1461</v>
      </c>
      <c r="I1365" s="7" t="s">
        <v>6</v>
      </c>
      <c r="J1365" s="8">
        <f ca="1" xml:space="preserve">
IF($O1365 = 5 + N("CEO"),
    TODAY() - 16340,
    IF($O1365 = 8 + N("Secretary"),
        RANDBETWEEN(TODAY() - 12418.5, TODAY()-6574.5),
        IF(OR($O1365 = 7, $O1365 = 14),
            RANDBETWEEN(TODAY() - 16071, TODAY() - 8766),
            IF(OR($O1365 = 13, $O1365 = 12, $O1365 = 11),
                RANDBETWEEN(TODAY() - 27393.75, TODAY() - 12783.75),
                RANDBETWEEN(TODAY() - 27393.75, TODAY()-10957.5)
            )
        )
    )
)</f>
        <v>22465</v>
      </c>
      <c r="K1365" s="6">
        <f ca="1" xml:space="preserve">
IF(OR($O1365 = 5, $O1365 = 6) + N("Se for presidente ou vice-presidente"),
    10 + N("Doutor"),
    IF($O1365 = 7 + N("Se for diretor"),
        RANDBETWEEN(8,10) + N("Graduate school or Master’s degree or Doctorate"),
        IF($O1365 = 14 + N("If a manager"),
            RANDBETWEEN(7,9),
            IF(OR($O1365 = 13, $O1365 = 12, $O1365 = 11) + N("If coordinator or specialist or analyst"),
                RANDBETWEEN(7,8),
                7
            )
        )
    )
)</f>
        <v>7</v>
      </c>
      <c r="L1365" s="8" t="str">
        <f ca="1">VLOOKUP($K1365,Education!$A:$B,2,FALSE)</f>
        <v>Undergraduate degree</v>
      </c>
      <c r="M1365" s="7" t="e">
        <f ca="1" xml:space="preserve">
  IF(OR($O1365 = 5, $O1365 = 6, $O1365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5" s="7" t="e">
        <f ca="1">VLOOKUP($M1365,Department!$A:$B,2,FALSE)</f>
        <v>#NUM!</v>
      </c>
      <c r="O1365" s="6">
        <f t="shared" ca="1" si="21"/>
        <v>9</v>
      </c>
      <c r="P1365" s="7" t="str">
        <f ca="1">VLOOKUP($O1365,Role!$A:$B,2,FALSE)</f>
        <v>Intern</v>
      </c>
      <c r="Q1365" s="6" t="str">
        <f ca="1" xml:space="preserve">
IF($O1365 = 11 + N("Analyst"),
    RANDBETWEEN(5, 7) + N("Jr, Pleno, Sr"),
    ""
)</f>
        <v/>
      </c>
      <c r="R1365" s="7" t="str">
        <f ca="1" xml:space="preserve">
IF($Q1365 &lt;&gt; "",
    VLOOKUP($Q1365,Level!$A:$B,2,FALSE),
    ""
)</f>
        <v/>
      </c>
      <c r="S1365" s="1" t="e">
        <f ca="1" xml:space="preserve">
IF($O1365 = 5 + N("Presidente"),
    27000,
    IF($O1365 = 6 + N("Vice-presidente"),
        23000,
        IF(OR($O1365 = 8, $O1365= 13, $O1365 = 12) + N("Secretária bilíngue ou coordenador ou especialista"),
            8000,
            IF($O1365 = 7 + N("Diretor"),
                15000,
                IF($O1365 = 14 + N("Gerente"),
                    12000,
                    IF($O1365 = 9 + N("Estagiário"),
                        705,
                        IF($O1365 = 10 + N("Trainee"),
                            805,
                            IF($O1365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IF($K1365 = 7,
  500,
  IF($K1365 = 8,
    1000,
    IF($K1365 = 9,
      1500,
      IF($K1365 = 10,
        2000,
        0
      )
    )
  )
)
+
N("Adicional no salário por área")
+
IF($M1365 = 14 + N("Tecnologia da Informação"),
  120,
  IF($M1365 = 16 + N("Vendas"),
    110,
    IF($M1365 = 15 + N("Jurídico"),
      100,
      IF(OR($M1365 = 8, $M1365 = 9, $M1365 = 11) + N("Recursos humanos ou comercial ou comunicação e marketing"),
        80,
        0
      )
    )
  )
)
+
N("Adicionando pegadinha")
+
IF(AND($M1365 = 16, $K1365 = 9, $O1365 = 11, $Q1365 = 5) + N("Se for de vendas, com mestrado, analista sênior"),
  IF(#REF! = 5,
    100,
    0
  )
  +
  IF($I1365 = "M",
    200,
    0
  ),
  0
)</f>
        <v>#NUM!</v>
      </c>
    </row>
    <row r="1366" spans="1:19" ht="14.25" customHeight="1" x14ac:dyDescent="0.2">
      <c r="A1366" s="7" t="s">
        <v>94</v>
      </c>
      <c r="B1366" s="5">
        <f>ROW()</f>
        <v>1366</v>
      </c>
      <c r="C1366" s="6" t="b">
        <v>1</v>
      </c>
      <c r="D1366" s="7" t="e">
        <f ca="1">IF($B1366 = 1 + N("Presidente"),
    127,
    IF($B1366 = 2 + N("Vice-Presidente"),
        72,
        IF($B1366 = 3 + N("Secretária bilíngue"),
            13,
            RANDBETWEEN(5,COUNT(#REF!) + 1)
        )
    )
)</f>
        <v>#NUM!</v>
      </c>
      <c r="E1366" s="7" t="e">
        <f ca="1">VLOOKUP($D1366,#REF!,2,FALSE)</f>
        <v>#NUM!</v>
      </c>
      <c r="F1366" s="7" t="e">
        <f ca="1" xml:space="preserve">
IF($B1366 = 1,
    0,
    RANDBETWEEN(5,COUNT(#REF!) + 1)
)</f>
        <v>#NUM!</v>
      </c>
      <c r="G1366" s="7" t="e">
        <f ca="1" xml:space="preserve">
IF($B1366 = 1 + N("Presidente"),
    "de Orléans e Bragança",
    VLOOKUP($F1366,#REF!,2,FALSE) &amp; " " &amp; VLOOKUP(RANDBETWEEN(5,COUNT(#REF!) + 1),#REF!,2,FALSE)
)</f>
        <v>#NUM!</v>
      </c>
      <c r="H1366" s="7" t="s">
        <v>1462</v>
      </c>
      <c r="I1366" s="7" t="s">
        <v>5</v>
      </c>
      <c r="J1366" s="8">
        <f ca="1" xml:space="preserve">
IF($O1366 = 5 + N("CEO"),
    TODAY() - 16340,
    IF($O1366 = 8 + N("Secretary"),
        RANDBETWEEN(TODAY() - 12418.5, TODAY()-6574.5),
        IF(OR($O1366 = 7, $O1366 = 14),
            RANDBETWEEN(TODAY() - 16071, TODAY() - 8766),
            IF(OR($O1366 = 13, $O1366 = 12, $O1366 = 11),
                RANDBETWEEN(TODAY() - 27393.75, TODAY() - 12783.75),
                RANDBETWEEN(TODAY() - 27393.75, TODAY()-10957.5)
            )
        )
    )
)</f>
        <v>22112</v>
      </c>
      <c r="K1366" s="6">
        <f ca="1" xml:space="preserve">
IF(OR($O1366 = 5, $O1366 = 6) + N("Se for presidente ou vice-presidente"),
    10 + N("Doutor"),
    IF($O1366 = 7 + N("Se for diretor"),
        RANDBETWEEN(8,10) + N("Graduate school or Master’s degree or Doctorate"),
        IF($O1366 = 14 + N("If a manager"),
            RANDBETWEEN(7,9),
            IF(OR($O1366 = 13, $O1366 = 12, $O1366 = 11) + N("If coordinator or specialist or analyst"),
                RANDBETWEEN(7,8),
                7
            )
        )
    )
)</f>
        <v>7</v>
      </c>
      <c r="L1366" s="8" t="str">
        <f ca="1">VLOOKUP($K1366,Education!$A:$B,2,FALSE)</f>
        <v>Undergraduate degree</v>
      </c>
      <c r="M1366" s="7" t="e">
        <f ca="1" xml:space="preserve">
  IF(OR($O1366 = 5, $O1366 = 6, $O1366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6" s="7" t="e">
        <f ca="1">VLOOKUP($M1366,Department!$A:$B,2,FALSE)</f>
        <v>#NUM!</v>
      </c>
      <c r="O1366" s="6">
        <f t="shared" ca="1" si="21"/>
        <v>11</v>
      </c>
      <c r="P1366" s="7" t="str">
        <f ca="1">VLOOKUP($O1366,Role!$A:$B,2,FALSE)</f>
        <v>Analyst</v>
      </c>
      <c r="Q1366" s="6">
        <f ca="1" xml:space="preserve">
IF($O1366 = 11 + N("Analyst"),
    RANDBETWEEN(5, 7) + N("Jr, Pleno, Sr"),
    ""
)</f>
        <v>5</v>
      </c>
      <c r="R1366" s="7" t="e">
        <f ca="1" xml:space="preserve">
IF($Q1366 &lt;&gt; "",
    VLOOKUP($Q1366,Level!$A:$B,2,FALSE),
    ""
)</f>
        <v>#N/A</v>
      </c>
      <c r="S1366" s="1" t="e">
        <f ca="1" xml:space="preserve">
IF($O1366 = 5 + N("Presidente"),
    27000,
    IF($O1366 = 6 + N("Vice-presidente"),
        23000,
        IF(OR($O1366 = 8, $O1366= 13, $O1366 = 12) + N("Secretária bilíngue ou coordenador ou especialista"),
            8000,
            IF($O1366 = 7 + N("Diretor"),
                15000,
                IF($O1366 = 14 + N("Gerente"),
                    12000,
                    IF($O1366 = 9 + N("Estagiário"),
                        705,
                        IF($O1366 = 10 + N("Trainee"),
                            805,
                            IF($O1366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IF($K1366 = 7,
  500,
  IF($K1366 = 8,
    1000,
    IF($K1366 = 9,
      1500,
      IF($K1366 = 10,
        2000,
        0
      )
    )
  )
)
+
N("Adicional no salário por área")
+
IF($M1366 = 14 + N("Tecnologia da Informação"),
  120,
  IF($M1366 = 16 + N("Vendas"),
    110,
    IF($M1366 = 15 + N("Jurídico"),
      100,
      IF(OR($M1366 = 8, $M1366 = 9, $M1366 = 11) + N("Recursos humanos ou comercial ou comunicação e marketing"),
        80,
        0
      )
    )
  )
)
+
N("Adicionando pegadinha")
+
IF(AND($M1366 = 16, $K1366 = 9, $O1366 = 11, $Q1366 = 5) + N("Se for de vendas, com mestrado, analista sênior"),
  IF(#REF! = 5,
    100,
    0
  )
  +
  IF($I1366 = "M",
    200,
    0
  ),
  0
)</f>
        <v>#NUM!</v>
      </c>
    </row>
    <row r="1367" spans="1:19" ht="14.25" customHeight="1" x14ac:dyDescent="0.2">
      <c r="A1367" s="7" t="s">
        <v>94</v>
      </c>
      <c r="B1367" s="5">
        <f>ROW()</f>
        <v>1367</v>
      </c>
      <c r="C1367" s="6" t="b">
        <v>1</v>
      </c>
      <c r="D1367" s="7" t="e">
        <f ca="1">IF($B1367 = 1 + N("Presidente"),
    127,
    IF($B1367 = 2 + N("Vice-Presidente"),
        72,
        IF($B1367 = 3 + N("Secretária bilíngue"),
            13,
            RANDBETWEEN(5,COUNT(#REF!) + 1)
        )
    )
)</f>
        <v>#NUM!</v>
      </c>
      <c r="E1367" s="7" t="e">
        <f ca="1">VLOOKUP($D1367,#REF!,2,FALSE)</f>
        <v>#NUM!</v>
      </c>
      <c r="F1367" s="7" t="e">
        <f ca="1" xml:space="preserve">
IF($B1367 = 1,
    0,
    RANDBETWEEN(5,COUNT(#REF!) + 1)
)</f>
        <v>#NUM!</v>
      </c>
      <c r="G1367" s="7" t="e">
        <f ca="1" xml:space="preserve">
IF($B1367 = 1 + N("Presidente"),
    "de Orléans e Bragança",
    VLOOKUP($F1367,#REF!,2,FALSE) &amp; " " &amp; VLOOKUP(RANDBETWEEN(5,COUNT(#REF!) + 1),#REF!,2,FALSE)
)</f>
        <v>#NUM!</v>
      </c>
      <c r="H1367" s="7" t="s">
        <v>1463</v>
      </c>
      <c r="I1367" s="7" t="s">
        <v>6</v>
      </c>
      <c r="J1367" s="8">
        <f ca="1" xml:space="preserve">
IF($O1367 = 5 + N("CEO"),
    TODAY() - 16340,
    IF($O1367 = 8 + N("Secretary"),
        RANDBETWEEN(TODAY() - 12418.5, TODAY()-6574.5),
        IF(OR($O1367 = 7, $O1367 = 14),
            RANDBETWEEN(TODAY() - 16071, TODAY() - 8766),
            IF(OR($O1367 = 13, $O1367 = 12, $O1367 = 11),
                RANDBETWEEN(TODAY() - 27393.75, TODAY() - 12783.75),
                RANDBETWEEN(TODAY() - 27393.75, TODAY()-10957.5)
            )
        )
    )
)</f>
        <v>21364</v>
      </c>
      <c r="K1367" s="6">
        <f ca="1" xml:space="preserve">
IF(OR($O1367 = 5, $O1367 = 6) + N("Se for presidente ou vice-presidente"),
    10 + N("Doutor"),
    IF($O1367 = 7 + N("Se for diretor"),
        RANDBETWEEN(8,10) + N("Graduate school or Master’s degree or Doctorate"),
        IF($O1367 = 14 + N("If a manager"),
            RANDBETWEEN(7,9),
            IF(OR($O1367 = 13, $O1367 = 12, $O1367 = 11) + N("If coordinator or specialist or analyst"),
                RANDBETWEEN(7,8),
                7
            )
        )
    )
)</f>
        <v>7</v>
      </c>
      <c r="L1367" s="8" t="str">
        <f ca="1">VLOOKUP($K1367,Education!$A:$B,2,FALSE)</f>
        <v>Undergraduate degree</v>
      </c>
      <c r="M1367" s="7" t="e">
        <f ca="1" xml:space="preserve">
  IF(OR($O1367 = 5, $O1367 = 6, $O1367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7" s="7" t="e">
        <f ca="1">VLOOKUP($M1367,Department!$A:$B,2,FALSE)</f>
        <v>#NUM!</v>
      </c>
      <c r="O1367" s="6">
        <f t="shared" ca="1" si="21"/>
        <v>9</v>
      </c>
      <c r="P1367" s="7" t="str">
        <f ca="1">VLOOKUP($O1367,Role!$A:$B,2,FALSE)</f>
        <v>Intern</v>
      </c>
      <c r="Q1367" s="6" t="str">
        <f ca="1" xml:space="preserve">
IF($O1367 = 11 + N("Analyst"),
    RANDBETWEEN(5, 7) + N("Jr, Pleno, Sr"),
    ""
)</f>
        <v/>
      </c>
      <c r="R1367" s="7" t="str">
        <f ca="1" xml:space="preserve">
IF($Q1367 &lt;&gt; "",
    VLOOKUP($Q1367,Level!$A:$B,2,FALSE),
    ""
)</f>
        <v/>
      </c>
      <c r="S1367" s="1" t="e">
        <f ca="1" xml:space="preserve">
IF($O1367 = 5 + N("Presidente"),
    27000,
    IF($O1367 = 6 + N("Vice-presidente"),
        23000,
        IF(OR($O1367 = 8, $O1367= 13, $O1367 = 12) + N("Secretária bilíngue ou coordenador ou especialista"),
            8000,
            IF($O1367 = 7 + N("Diretor"),
                15000,
                IF($O1367 = 14 + N("Gerente"),
                    12000,
                    IF($O1367 = 9 + N("Estagiário"),
                        705,
                        IF($O1367 = 10 + N("Trainee"),
                            805,
                            IF($O1367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IF($K1367 = 7,
  500,
  IF($K1367 = 8,
    1000,
    IF($K1367 = 9,
      1500,
      IF($K1367 = 10,
        2000,
        0
      )
    )
  )
)
+
N("Adicional no salário por área")
+
IF($M1367 = 14 + N("Tecnologia da Informação"),
  120,
  IF($M1367 = 16 + N("Vendas"),
    110,
    IF($M1367 = 15 + N("Jurídico"),
      100,
      IF(OR($M1367 = 8, $M1367 = 9, $M1367 = 11) + N("Recursos humanos ou comercial ou comunicação e marketing"),
        80,
        0
      )
    )
  )
)
+
N("Adicionando pegadinha")
+
IF(AND($M1367 = 16, $K1367 = 9, $O1367 = 11, $Q1367 = 5) + N("Se for de vendas, com mestrado, analista sênior"),
  IF(#REF! = 5,
    100,
    0
  )
  +
  IF($I1367 = "M",
    200,
    0
  ),
  0
)</f>
        <v>#NUM!</v>
      </c>
    </row>
    <row r="1368" spans="1:19" ht="14.25" customHeight="1" x14ac:dyDescent="0.2">
      <c r="A1368" s="7" t="s">
        <v>94</v>
      </c>
      <c r="B1368" s="5">
        <f>ROW()</f>
        <v>1368</v>
      </c>
      <c r="C1368" s="6" t="b">
        <v>1</v>
      </c>
      <c r="D1368" s="7" t="e">
        <f ca="1">IF($B1368 = 1 + N("Presidente"),
    127,
    IF($B1368 = 2 + N("Vice-Presidente"),
        72,
        IF($B1368 = 3 + N("Secretária bilíngue"),
            13,
            RANDBETWEEN(5,COUNT(#REF!) + 1)
        )
    )
)</f>
        <v>#NUM!</v>
      </c>
      <c r="E1368" s="7" t="e">
        <f ca="1">VLOOKUP($D1368,#REF!,2,FALSE)</f>
        <v>#NUM!</v>
      </c>
      <c r="F1368" s="7" t="e">
        <f ca="1" xml:space="preserve">
IF($B1368 = 1,
    0,
    RANDBETWEEN(5,COUNT(#REF!) + 1)
)</f>
        <v>#NUM!</v>
      </c>
      <c r="G1368" s="7" t="e">
        <f ca="1" xml:space="preserve">
IF($B1368 = 1 + N("Presidente"),
    "de Orléans e Bragança",
    VLOOKUP($F1368,#REF!,2,FALSE) &amp; " " &amp; VLOOKUP(RANDBETWEEN(5,COUNT(#REF!) + 1),#REF!,2,FALSE)
)</f>
        <v>#NUM!</v>
      </c>
      <c r="H1368" s="7" t="s">
        <v>1464</v>
      </c>
      <c r="I1368" s="7" t="s">
        <v>6</v>
      </c>
      <c r="J1368" s="8">
        <f ca="1" xml:space="preserve">
IF($O1368 = 5 + N("CEO"),
    TODAY() - 16340,
    IF($O1368 = 8 + N("Secretary"),
        RANDBETWEEN(TODAY() - 12418.5, TODAY()-6574.5),
        IF(OR($O1368 = 7, $O1368 = 14),
            RANDBETWEEN(TODAY() - 16071, TODAY() - 8766),
            IF(OR($O1368 = 13, $O1368 = 12, $O1368 = 11),
                RANDBETWEEN(TODAY() - 27393.75, TODAY() - 12783.75),
                RANDBETWEEN(TODAY() - 27393.75, TODAY()-10957.5)
            )
        )
    )
)</f>
        <v>27412</v>
      </c>
      <c r="K1368" s="6">
        <f ca="1" xml:space="preserve">
IF(OR($O1368 = 5, $O1368 = 6) + N("Se for presidente ou vice-presidente"),
    10 + N("Doutor"),
    IF($O1368 = 7 + N("Se for diretor"),
        RANDBETWEEN(8,10) + N("Graduate school or Master’s degree or Doctorate"),
        IF($O1368 = 14 + N("If a manager"),
            RANDBETWEEN(7,9),
            IF(OR($O1368 = 13, $O1368 = 12, $O1368 = 11) + N("If coordinator or specialist or analyst"),
                RANDBETWEEN(7,8),
                7
            )
        )
    )
)</f>
        <v>7</v>
      </c>
      <c r="L1368" s="8" t="str">
        <f ca="1">VLOOKUP($K1368,Education!$A:$B,2,FALSE)</f>
        <v>Undergraduate degree</v>
      </c>
      <c r="M1368" s="7" t="e">
        <f ca="1" xml:space="preserve">
  IF(OR($O1368 = 5, $O1368 = 6, $O1368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8" s="7" t="e">
        <f ca="1">VLOOKUP($M1368,Department!$A:$B,2,FALSE)</f>
        <v>#NUM!</v>
      </c>
      <c r="O1368" s="6">
        <f t="shared" ca="1" si="21"/>
        <v>11</v>
      </c>
      <c r="P1368" s="7" t="str">
        <f ca="1">VLOOKUP($O1368,Role!$A:$B,2,FALSE)</f>
        <v>Analyst</v>
      </c>
      <c r="Q1368" s="6">
        <f ca="1" xml:space="preserve">
IF($O1368 = 11 + N("Analyst"),
    RANDBETWEEN(5, 7) + N("Jr, Pleno, Sr"),
    ""
)</f>
        <v>7</v>
      </c>
      <c r="R1368" s="7" t="e">
        <f ca="1" xml:space="preserve">
IF($Q1368 &lt;&gt; "",
    VLOOKUP($Q1368,Level!$A:$B,2,FALSE),
    ""
)</f>
        <v>#N/A</v>
      </c>
      <c r="S1368" s="1" t="e">
        <f ca="1" xml:space="preserve">
IF($O1368 = 5 + N("Presidente"),
    27000,
    IF($O1368 = 6 + N("Vice-presidente"),
        23000,
        IF(OR($O1368 = 8, $O1368= 13, $O1368 = 12) + N("Secretária bilíngue ou coordenador ou especialista"),
            8000,
            IF($O1368 = 7 + N("Diretor"),
                15000,
                IF($O1368 = 14 + N("Gerente"),
                    12000,
                    IF($O1368 = 9 + N("Estagiário"),
                        705,
                        IF($O1368 = 10 + N("Trainee"),
                            805,
                            IF($O1368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IF($K1368 = 7,
  500,
  IF($K1368 = 8,
    1000,
    IF($K1368 = 9,
      1500,
      IF($K1368 = 10,
        2000,
        0
      )
    )
  )
)
+
N("Adicional no salário por área")
+
IF($M1368 = 14 + N("Tecnologia da Informação"),
  120,
  IF($M1368 = 16 + N("Vendas"),
    110,
    IF($M1368 = 15 + N("Jurídico"),
      100,
      IF(OR($M1368 = 8, $M1368 = 9, $M1368 = 11) + N("Recursos humanos ou comercial ou comunicação e marketing"),
        80,
        0
      )
    )
  )
)
+
N("Adicionando pegadinha")
+
IF(AND($M1368 = 16, $K1368 = 9, $O1368 = 11, $Q1368 = 5) + N("Se for de vendas, com mestrado, analista sênior"),
  IF(#REF! = 5,
    100,
    0
  )
  +
  IF($I1368 = "M",
    200,
    0
  ),
  0
)</f>
        <v>#NUM!</v>
      </c>
    </row>
    <row r="1369" spans="1:19" ht="14.25" customHeight="1" x14ac:dyDescent="0.2">
      <c r="A1369" s="7" t="s">
        <v>94</v>
      </c>
      <c r="B1369" s="5">
        <f>ROW()</f>
        <v>1369</v>
      </c>
      <c r="C1369" s="6" t="b">
        <v>1</v>
      </c>
      <c r="D1369" s="7" t="e">
        <f ca="1">IF($B1369 = 1 + N("Presidente"),
    127,
    IF($B1369 = 2 + N("Vice-Presidente"),
        72,
        IF($B1369 = 3 + N("Secretária bilíngue"),
            13,
            RANDBETWEEN(5,COUNT(#REF!) + 1)
        )
    )
)</f>
        <v>#NUM!</v>
      </c>
      <c r="E1369" s="7" t="e">
        <f ca="1">VLOOKUP($D1369,#REF!,2,FALSE)</f>
        <v>#NUM!</v>
      </c>
      <c r="F1369" s="7" t="e">
        <f ca="1" xml:space="preserve">
IF($B1369 = 1,
    0,
    RANDBETWEEN(5,COUNT(#REF!) + 1)
)</f>
        <v>#NUM!</v>
      </c>
      <c r="G1369" s="7" t="e">
        <f ca="1" xml:space="preserve">
IF($B1369 = 1 + N("Presidente"),
    "de Orléans e Bragança",
    VLOOKUP($F1369,#REF!,2,FALSE) &amp; " " &amp; VLOOKUP(RANDBETWEEN(5,COUNT(#REF!) + 1),#REF!,2,FALSE)
)</f>
        <v>#NUM!</v>
      </c>
      <c r="H1369" s="7" t="s">
        <v>1465</v>
      </c>
      <c r="I1369" s="7" t="s">
        <v>5</v>
      </c>
      <c r="J1369" s="8">
        <f ca="1" xml:space="preserve">
IF($O1369 = 5 + N("CEO"),
    TODAY() - 16340,
    IF($O1369 = 8 + N("Secretary"),
        RANDBETWEEN(TODAY() - 12418.5, TODAY()-6574.5),
        IF(OR($O1369 = 7, $O1369 = 14),
            RANDBETWEEN(TODAY() - 16071, TODAY() - 8766),
            IF(OR($O1369 = 13, $O1369 = 12, $O1369 = 11),
                RANDBETWEEN(TODAY() - 27393.75, TODAY() - 12783.75),
                RANDBETWEEN(TODAY() - 27393.75, TODAY()-10957.5)
            )
        )
    )
)</f>
        <v>19573</v>
      </c>
      <c r="K1369" s="6">
        <f ca="1" xml:space="preserve">
IF(OR($O1369 = 5, $O1369 = 6) + N("Se for presidente ou vice-presidente"),
    10 + N("Doutor"),
    IF($O1369 = 7 + N("Se for diretor"),
        RANDBETWEEN(8,10) + N("Graduate school or Master’s degree or Doctorate"),
        IF($O1369 = 14 + N("If a manager"),
            RANDBETWEEN(7,9),
            IF(OR($O1369 = 13, $O1369 = 12, $O1369 = 11) + N("If coordinator or specialist or analyst"),
                RANDBETWEEN(7,8),
                7
            )
        )
    )
)</f>
        <v>7</v>
      </c>
      <c r="L1369" s="8" t="str">
        <f ca="1">VLOOKUP($K1369,Education!$A:$B,2,FALSE)</f>
        <v>Undergraduate degree</v>
      </c>
      <c r="M1369" s="7" t="e">
        <f ca="1" xml:space="preserve">
  IF(OR($O1369 = 5, $O1369 = 6, $O1369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69" s="7" t="e">
        <f ca="1">VLOOKUP($M1369,Department!$A:$B,2,FALSE)</f>
        <v>#NUM!</v>
      </c>
      <c r="O1369" s="6">
        <f t="shared" ca="1" si="21"/>
        <v>9</v>
      </c>
      <c r="P1369" s="7" t="str">
        <f ca="1">VLOOKUP($O1369,Role!$A:$B,2,FALSE)</f>
        <v>Intern</v>
      </c>
      <c r="Q1369" s="6" t="str">
        <f ca="1" xml:space="preserve">
IF($O1369 = 11 + N("Analyst"),
    RANDBETWEEN(5, 7) + N("Jr, Pleno, Sr"),
    ""
)</f>
        <v/>
      </c>
      <c r="R1369" s="7" t="str">
        <f ca="1" xml:space="preserve">
IF($Q1369 &lt;&gt; "",
    VLOOKUP($Q1369,Level!$A:$B,2,FALSE),
    ""
)</f>
        <v/>
      </c>
      <c r="S1369" s="1" t="e">
        <f ca="1" xml:space="preserve">
IF($O1369 = 5 + N("Presidente"),
    27000,
    IF($O1369 = 6 + N("Vice-presidente"),
        23000,
        IF(OR($O1369 = 8, $O1369= 13, $O1369 = 12) + N("Secretária bilíngue ou coordenador ou especialista"),
            8000,
            IF($O1369 = 7 + N("Diretor"),
                15000,
                IF($O1369 = 14 + N("Gerente"),
                    12000,
                    IF($O1369 = 9 + N("Estagiário"),
                        705,
                        IF($O1369 = 10 + N("Trainee"),
                            805,
                            IF($O1369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IF($K1369 = 7,
  500,
  IF($K1369 = 8,
    1000,
    IF($K1369 = 9,
      1500,
      IF($K1369 = 10,
        2000,
        0
      )
    )
  )
)
+
N("Adicional no salário por área")
+
IF($M1369 = 14 + N("Tecnologia da Informação"),
  120,
  IF($M1369 = 16 + N("Vendas"),
    110,
    IF($M1369 = 15 + N("Jurídico"),
      100,
      IF(OR($M1369 = 8, $M1369 = 9, $M1369 = 11) + N("Recursos humanos ou comercial ou comunicação e marketing"),
        80,
        0
      )
    )
  )
)
+
N("Adicionando pegadinha")
+
IF(AND($M1369 = 16, $K1369 = 9, $O1369 = 11, $Q1369 = 5) + N("Se for de vendas, com mestrado, analista sênior"),
  IF(#REF! = 5,
    100,
    0
  )
  +
  IF($I1369 = "M",
    200,
    0
  ),
  0
)</f>
        <v>#NUM!</v>
      </c>
    </row>
    <row r="1370" spans="1:19" ht="14.25" customHeight="1" x14ac:dyDescent="0.2">
      <c r="A1370" s="7" t="s">
        <v>94</v>
      </c>
      <c r="B1370" s="5">
        <f>ROW()</f>
        <v>1370</v>
      </c>
      <c r="C1370" s="6" t="b">
        <v>1</v>
      </c>
      <c r="D1370" s="7" t="e">
        <f ca="1">IF($B1370 = 1 + N("Presidente"),
    127,
    IF($B1370 = 2 + N("Vice-Presidente"),
        72,
        IF($B1370 = 3 + N("Secretária bilíngue"),
            13,
            RANDBETWEEN(5,COUNT(#REF!) + 1)
        )
    )
)</f>
        <v>#NUM!</v>
      </c>
      <c r="E1370" s="7" t="e">
        <f ca="1">VLOOKUP($D1370,#REF!,2,FALSE)</f>
        <v>#NUM!</v>
      </c>
      <c r="F1370" s="7" t="e">
        <f ca="1" xml:space="preserve">
IF($B1370 = 1,
    0,
    RANDBETWEEN(5,COUNT(#REF!) + 1)
)</f>
        <v>#NUM!</v>
      </c>
      <c r="G1370" s="7" t="e">
        <f ca="1" xml:space="preserve">
IF($B1370 = 1 + N("Presidente"),
    "de Orléans e Bragança",
    VLOOKUP($F1370,#REF!,2,FALSE) &amp; " " &amp; VLOOKUP(RANDBETWEEN(5,COUNT(#REF!) + 1),#REF!,2,FALSE)
)</f>
        <v>#NUM!</v>
      </c>
      <c r="H1370" s="7" t="s">
        <v>1466</v>
      </c>
      <c r="I1370" s="7" t="s">
        <v>6</v>
      </c>
      <c r="J1370" s="8">
        <f ca="1" xml:space="preserve">
IF($O1370 = 5 + N("CEO"),
    TODAY() - 16340,
    IF($O1370 = 8 + N("Secretary"),
        RANDBETWEEN(TODAY() - 12418.5, TODAY()-6574.5),
        IF(OR($O1370 = 7, $O1370 = 14),
            RANDBETWEEN(TODAY() - 16071, TODAY() - 8766),
            IF(OR($O1370 = 13, $O1370 = 12, $O1370 = 11),
                RANDBETWEEN(TODAY() - 27393.75, TODAY() - 12783.75),
                RANDBETWEEN(TODAY() - 27393.75, TODAY()-10957.5)
            )
        )
    )
)</f>
        <v>27628</v>
      </c>
      <c r="K1370" s="6">
        <f ca="1" xml:space="preserve">
IF(OR($O1370 = 5, $O1370 = 6) + N("Se for presidente ou vice-presidente"),
    10 + N("Doutor"),
    IF($O1370 = 7 + N("Se for diretor"),
        RANDBETWEEN(8,10) + N("Graduate school or Master’s degree or Doctorate"),
        IF($O1370 = 14 + N("If a manager"),
            RANDBETWEEN(7,9),
            IF(OR($O1370 = 13, $O1370 = 12, $O1370 = 11) + N("If coordinator or specialist or analyst"),
                RANDBETWEEN(7,8),
                7
            )
        )
    )
)</f>
        <v>8</v>
      </c>
      <c r="L1370" s="8" t="str">
        <f ca="1">VLOOKUP($K1370,Education!$A:$B,2,FALSE)</f>
        <v>Graduate school</v>
      </c>
      <c r="M1370" s="7" t="e">
        <f ca="1" xml:space="preserve">
  IF(OR($O1370 = 5, $O1370 = 6, $O1370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0" s="7" t="e">
        <f ca="1">VLOOKUP($M1370,Department!$A:$B,2,FALSE)</f>
        <v>#NUM!</v>
      </c>
      <c r="O1370" s="6">
        <f t="shared" ca="1" si="21"/>
        <v>11</v>
      </c>
      <c r="P1370" s="7" t="str">
        <f ca="1">VLOOKUP($O1370,Role!$A:$B,2,FALSE)</f>
        <v>Analyst</v>
      </c>
      <c r="Q1370" s="6">
        <f ca="1" xml:space="preserve">
IF($O1370 = 11 + N("Analyst"),
    RANDBETWEEN(5, 7) + N("Jr, Pleno, Sr"),
    ""
)</f>
        <v>7</v>
      </c>
      <c r="R1370" s="7" t="e">
        <f ca="1" xml:space="preserve">
IF($Q1370 &lt;&gt; "",
    VLOOKUP($Q1370,Level!$A:$B,2,FALSE),
    ""
)</f>
        <v>#N/A</v>
      </c>
      <c r="S1370" s="1" t="e">
        <f ca="1" xml:space="preserve">
IF($O1370 = 5 + N("Presidente"),
    27000,
    IF($O1370 = 6 + N("Vice-presidente"),
        23000,
        IF(OR($O1370 = 8, $O1370= 13, $O1370 = 12) + N("Secretária bilíngue ou coordenador ou especialista"),
            8000,
            IF($O1370 = 7 + N("Diretor"),
                15000,
                IF($O1370 = 14 + N("Gerente"),
                    12000,
                    IF($O1370 = 9 + N("Estagiário"),
                        705,
                        IF($O1370 = 10 + N("Trainee"),
                            805,
                            IF($O1370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IF($K1370 = 7,
  500,
  IF($K1370 = 8,
    1000,
    IF($K1370 = 9,
      1500,
      IF($K1370 = 10,
        2000,
        0
      )
    )
  )
)
+
N("Adicional no salário por área")
+
IF($M1370 = 14 + N("Tecnologia da Informação"),
  120,
  IF($M1370 = 16 + N("Vendas"),
    110,
    IF($M1370 = 15 + N("Jurídico"),
      100,
      IF(OR($M1370 = 8, $M1370 = 9, $M1370 = 11) + N("Recursos humanos ou comercial ou comunicação e marketing"),
        80,
        0
      )
    )
  )
)
+
N("Adicionando pegadinha")
+
IF(AND($M1370 = 16, $K1370 = 9, $O1370 = 11, $Q1370 = 5) + N("Se for de vendas, com mestrado, analista sênior"),
  IF(#REF! = 5,
    100,
    0
  )
  +
  IF($I1370 = "M",
    200,
    0
  ),
  0
)</f>
        <v>#NUM!</v>
      </c>
    </row>
    <row r="1371" spans="1:19" ht="14.25" customHeight="1" x14ac:dyDescent="0.2">
      <c r="A1371" s="7" t="s">
        <v>94</v>
      </c>
      <c r="B1371" s="5">
        <f>ROW()</f>
        <v>1371</v>
      </c>
      <c r="C1371" s="6" t="b">
        <v>1</v>
      </c>
      <c r="D1371" s="7" t="e">
        <f ca="1">IF($B1371 = 1 + N("Presidente"),
    127,
    IF($B1371 = 2 + N("Vice-Presidente"),
        72,
        IF($B1371 = 3 + N("Secretária bilíngue"),
            13,
            RANDBETWEEN(5,COUNT(#REF!) + 1)
        )
    )
)</f>
        <v>#NUM!</v>
      </c>
      <c r="E1371" s="7" t="e">
        <f ca="1">VLOOKUP($D1371,#REF!,2,FALSE)</f>
        <v>#NUM!</v>
      </c>
      <c r="F1371" s="7" t="e">
        <f ca="1" xml:space="preserve">
IF($B1371 = 1,
    0,
    RANDBETWEEN(5,COUNT(#REF!) + 1)
)</f>
        <v>#NUM!</v>
      </c>
      <c r="G1371" s="7" t="e">
        <f ca="1" xml:space="preserve">
IF($B1371 = 1 + N("Presidente"),
    "de Orléans e Bragança",
    VLOOKUP($F1371,#REF!,2,FALSE) &amp; " " &amp; VLOOKUP(RANDBETWEEN(5,COUNT(#REF!) + 1),#REF!,2,FALSE)
)</f>
        <v>#NUM!</v>
      </c>
      <c r="H1371" s="7" t="s">
        <v>1467</v>
      </c>
      <c r="I1371" s="7" t="s">
        <v>6</v>
      </c>
      <c r="J1371" s="8">
        <f ca="1" xml:space="preserve">
IF($O1371 = 5 + N("CEO"),
    TODAY() - 16340,
    IF($O1371 = 8 + N("Secretary"),
        RANDBETWEEN(TODAY() - 12418.5, TODAY()-6574.5),
        IF(OR($O1371 = 7, $O1371 = 14),
            RANDBETWEEN(TODAY() - 16071, TODAY() - 8766),
            IF(OR($O1371 = 13, $O1371 = 12, $O1371 = 11),
                RANDBETWEEN(TODAY() - 27393.75, TODAY() - 12783.75),
                RANDBETWEEN(TODAY() - 27393.75, TODAY()-10957.5)
            )
        )
    )
)</f>
        <v>23221</v>
      </c>
      <c r="K1371" s="6">
        <f ca="1" xml:space="preserve">
IF(OR($O1371 = 5, $O1371 = 6) + N("Se for presidente ou vice-presidente"),
    10 + N("Doutor"),
    IF($O1371 = 7 + N("Se for diretor"),
        RANDBETWEEN(8,10) + N("Graduate school or Master’s degree or Doctorate"),
        IF($O1371 = 14 + N("If a manager"),
            RANDBETWEEN(7,9),
            IF(OR($O1371 = 13, $O1371 = 12, $O1371 = 11) + N("If coordinator or specialist or analyst"),
                RANDBETWEEN(7,8),
                7
            )
        )
    )
)</f>
        <v>7</v>
      </c>
      <c r="L1371" s="8" t="str">
        <f ca="1">VLOOKUP($K1371,Education!$A:$B,2,FALSE)</f>
        <v>Undergraduate degree</v>
      </c>
      <c r="M1371" s="7" t="e">
        <f ca="1" xml:space="preserve">
  IF(OR($O1371 = 5, $O1371 = 6, $O1371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1" s="7" t="e">
        <f ca="1">VLOOKUP($M1371,Department!$A:$B,2,FALSE)</f>
        <v>#NUM!</v>
      </c>
      <c r="O1371" s="6">
        <f t="shared" ca="1" si="21"/>
        <v>9</v>
      </c>
      <c r="P1371" s="7" t="str">
        <f ca="1">VLOOKUP($O1371,Role!$A:$B,2,FALSE)</f>
        <v>Intern</v>
      </c>
      <c r="Q1371" s="6" t="str">
        <f ca="1" xml:space="preserve">
IF($O1371 = 11 + N("Analyst"),
    RANDBETWEEN(5, 7) + N("Jr, Pleno, Sr"),
    ""
)</f>
        <v/>
      </c>
      <c r="R1371" s="7" t="str">
        <f ca="1" xml:space="preserve">
IF($Q1371 &lt;&gt; "",
    VLOOKUP($Q1371,Level!$A:$B,2,FALSE),
    ""
)</f>
        <v/>
      </c>
      <c r="S1371" s="1" t="e">
        <f ca="1" xml:space="preserve">
IF($O1371 = 5 + N("Presidente"),
    27000,
    IF($O1371 = 6 + N("Vice-presidente"),
        23000,
        IF(OR($O1371 = 8, $O1371= 13, $O1371 = 12) + N("Secretária bilíngue ou coordenador ou especialista"),
            8000,
            IF($O1371 = 7 + N("Diretor"),
                15000,
                IF($O1371 = 14 + N("Gerente"),
                    12000,
                    IF($O1371 = 9 + N("Estagiário"),
                        705,
                        IF($O1371 = 10 + N("Trainee"),
                            805,
                            IF($O1371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IF($K1371 = 7,
  500,
  IF($K1371 = 8,
    1000,
    IF($K1371 = 9,
      1500,
      IF($K1371 = 10,
        2000,
        0
      )
    )
  )
)
+
N("Adicional no salário por área")
+
IF($M1371 = 14 + N("Tecnologia da Informação"),
  120,
  IF($M1371 = 16 + N("Vendas"),
    110,
    IF($M1371 = 15 + N("Jurídico"),
      100,
      IF(OR($M1371 = 8, $M1371 = 9, $M1371 = 11) + N("Recursos humanos ou comercial ou comunicação e marketing"),
        80,
        0
      )
    )
  )
)
+
N("Adicionando pegadinha")
+
IF(AND($M1371 = 16, $K1371 = 9, $O1371 = 11, $Q1371 = 5) + N("Se for de vendas, com mestrado, analista sênior"),
  IF(#REF! = 5,
    100,
    0
  )
  +
  IF($I1371 = "M",
    200,
    0
  ),
  0
)</f>
        <v>#NUM!</v>
      </c>
    </row>
    <row r="1372" spans="1:19" ht="14.25" customHeight="1" x14ac:dyDescent="0.2">
      <c r="A1372" s="7" t="s">
        <v>94</v>
      </c>
      <c r="B1372" s="5">
        <f>ROW()</f>
        <v>1372</v>
      </c>
      <c r="C1372" s="6" t="b">
        <v>1</v>
      </c>
      <c r="D1372" s="7" t="e">
        <f ca="1">IF($B1372 = 1 + N("Presidente"),
    127,
    IF($B1372 = 2 + N("Vice-Presidente"),
        72,
        IF($B1372 = 3 + N("Secretária bilíngue"),
            13,
            RANDBETWEEN(5,COUNT(#REF!) + 1)
        )
    )
)</f>
        <v>#NUM!</v>
      </c>
      <c r="E1372" s="7" t="e">
        <f ca="1">VLOOKUP($D1372,#REF!,2,FALSE)</f>
        <v>#NUM!</v>
      </c>
      <c r="F1372" s="7" t="e">
        <f ca="1" xml:space="preserve">
IF($B1372 = 1,
    0,
    RANDBETWEEN(5,COUNT(#REF!) + 1)
)</f>
        <v>#NUM!</v>
      </c>
      <c r="G1372" s="7" t="e">
        <f ca="1" xml:space="preserve">
IF($B1372 = 1 + N("Presidente"),
    "de Orléans e Bragança",
    VLOOKUP($F1372,#REF!,2,FALSE) &amp; " " &amp; VLOOKUP(RANDBETWEEN(5,COUNT(#REF!) + 1),#REF!,2,FALSE)
)</f>
        <v>#NUM!</v>
      </c>
      <c r="H1372" s="7" t="s">
        <v>1468</v>
      </c>
      <c r="I1372" s="7" t="s">
        <v>5</v>
      </c>
      <c r="J1372" s="8">
        <f ca="1" xml:space="preserve">
IF($O1372 = 5 + N("CEO"),
    TODAY() - 16340,
    IF($O1372 = 8 + N("Secretary"),
        RANDBETWEEN(TODAY() - 12418.5, TODAY()-6574.5),
        IF(OR($O1372 = 7, $O1372 = 14),
            RANDBETWEEN(TODAY() - 16071, TODAY() - 8766),
            IF(OR($O1372 = 13, $O1372 = 12, $O1372 = 11),
                RANDBETWEEN(TODAY() - 27393.75, TODAY() - 12783.75),
                RANDBETWEEN(TODAY() - 27393.75, TODAY()-10957.5)
            )
        )
    )
)</f>
        <v>19738</v>
      </c>
      <c r="K1372" s="6">
        <f ca="1" xml:space="preserve">
IF(OR($O1372 = 5, $O1372 = 6) + N("Se for presidente ou vice-presidente"),
    10 + N("Doutor"),
    IF($O1372 = 7 + N("Se for diretor"),
        RANDBETWEEN(8,10) + N("Graduate school or Master’s degree or Doctorate"),
        IF($O1372 = 14 + N("If a manager"),
            RANDBETWEEN(7,9),
            IF(OR($O1372 = 13, $O1372 = 12, $O1372 = 11) + N("If coordinator or specialist or analyst"),
                RANDBETWEEN(7,8),
                7
            )
        )
    )
)</f>
        <v>7</v>
      </c>
      <c r="L1372" s="8" t="str">
        <f ca="1">VLOOKUP($K1372,Education!$A:$B,2,FALSE)</f>
        <v>Undergraduate degree</v>
      </c>
      <c r="M1372" s="7" t="e">
        <f ca="1" xml:space="preserve">
  IF(OR($O1372 = 5, $O1372 = 6, $O1372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2" s="7" t="e">
        <f ca="1">VLOOKUP($M1372,Department!$A:$B,2,FALSE)</f>
        <v>#NUM!</v>
      </c>
      <c r="O1372" s="6">
        <f t="shared" ca="1" si="21"/>
        <v>11</v>
      </c>
      <c r="P1372" s="7" t="str">
        <f ca="1">VLOOKUP($O1372,Role!$A:$B,2,FALSE)</f>
        <v>Analyst</v>
      </c>
      <c r="Q1372" s="6">
        <f ca="1" xml:space="preserve">
IF($O1372 = 11 + N("Analyst"),
    RANDBETWEEN(5, 7) + N("Jr, Pleno, Sr"),
    ""
)</f>
        <v>7</v>
      </c>
      <c r="R1372" s="7" t="e">
        <f ca="1" xml:space="preserve">
IF($Q1372 &lt;&gt; "",
    VLOOKUP($Q1372,Level!$A:$B,2,FALSE),
    ""
)</f>
        <v>#N/A</v>
      </c>
      <c r="S1372" s="1" t="e">
        <f ca="1" xml:space="preserve">
IF($O1372 = 5 + N("Presidente"),
    27000,
    IF($O1372 = 6 + N("Vice-presidente"),
        23000,
        IF(OR($O1372 = 8, $O1372= 13, $O1372 = 12) + N("Secretária bilíngue ou coordenador ou especialista"),
            8000,
            IF($O1372 = 7 + N("Diretor"),
                15000,
                IF($O1372 = 14 + N("Gerente"),
                    12000,
                    IF($O1372 = 9 + N("Estagiário"),
                        705,
                        IF($O1372 = 10 + N("Trainee"),
                            805,
                            IF($O1372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IF($K1372 = 7,
  500,
  IF($K1372 = 8,
    1000,
    IF($K1372 = 9,
      1500,
      IF($K1372 = 10,
        2000,
        0
      )
    )
  )
)
+
N("Adicional no salário por área")
+
IF($M1372 = 14 + N("Tecnologia da Informação"),
  120,
  IF($M1372 = 16 + N("Vendas"),
    110,
    IF($M1372 = 15 + N("Jurídico"),
      100,
      IF(OR($M1372 = 8, $M1372 = 9, $M1372 = 11) + N("Recursos humanos ou comercial ou comunicação e marketing"),
        80,
        0
      )
    )
  )
)
+
N("Adicionando pegadinha")
+
IF(AND($M1372 = 16, $K1372 = 9, $O1372 = 11, $Q1372 = 5) + N("Se for de vendas, com mestrado, analista sênior"),
  IF(#REF! = 5,
    100,
    0
  )
  +
  IF($I1372 = "M",
    200,
    0
  ),
  0
)</f>
        <v>#NUM!</v>
      </c>
    </row>
    <row r="1373" spans="1:19" ht="14.25" customHeight="1" x14ac:dyDescent="0.2">
      <c r="A1373" s="7" t="s">
        <v>94</v>
      </c>
      <c r="B1373" s="5">
        <f>ROW()</f>
        <v>1373</v>
      </c>
      <c r="C1373" s="6" t="b">
        <v>1</v>
      </c>
      <c r="D1373" s="7" t="e">
        <f ca="1">IF($B1373 = 1 + N("Presidente"),
    127,
    IF($B1373 = 2 + N("Vice-Presidente"),
        72,
        IF($B1373 = 3 + N("Secretária bilíngue"),
            13,
            RANDBETWEEN(5,COUNT(#REF!) + 1)
        )
    )
)</f>
        <v>#NUM!</v>
      </c>
      <c r="E1373" s="7" t="e">
        <f ca="1">VLOOKUP($D1373,#REF!,2,FALSE)</f>
        <v>#NUM!</v>
      </c>
      <c r="F1373" s="7" t="e">
        <f ca="1" xml:space="preserve">
IF($B1373 = 1,
    0,
    RANDBETWEEN(5,COUNT(#REF!) + 1)
)</f>
        <v>#NUM!</v>
      </c>
      <c r="G1373" s="7" t="e">
        <f ca="1" xml:space="preserve">
IF($B1373 = 1 + N("Presidente"),
    "de Orléans e Bragança",
    VLOOKUP($F1373,#REF!,2,FALSE) &amp; " " &amp; VLOOKUP(RANDBETWEEN(5,COUNT(#REF!) + 1),#REF!,2,FALSE)
)</f>
        <v>#NUM!</v>
      </c>
      <c r="H1373" s="7" t="s">
        <v>1469</v>
      </c>
      <c r="I1373" s="7" t="s">
        <v>5</v>
      </c>
      <c r="J1373" s="8">
        <f ca="1" xml:space="preserve">
IF($O1373 = 5 + N("CEO"),
    TODAY() - 16340,
    IF($O1373 = 8 + N("Secretary"),
        RANDBETWEEN(TODAY() - 12418.5, TODAY()-6574.5),
        IF(OR($O1373 = 7, $O1373 = 14),
            RANDBETWEEN(TODAY() - 16071, TODAY() - 8766),
            IF(OR($O1373 = 13, $O1373 = 12, $O1373 = 11),
                RANDBETWEEN(TODAY() - 27393.75, TODAY() - 12783.75),
                RANDBETWEEN(TODAY() - 27393.75, TODAY()-10957.5)
            )
        )
    )
)</f>
        <v>30791</v>
      </c>
      <c r="K1373" s="6">
        <f ca="1" xml:space="preserve">
IF(OR($O1373 = 5, $O1373 = 6) + N("Se for presidente ou vice-presidente"),
    10 + N("Doutor"),
    IF($O1373 = 7 + N("Se for diretor"),
        RANDBETWEEN(8,10) + N("Graduate school or Master’s degree or Doctorate"),
        IF($O1373 = 14 + N("If a manager"),
            RANDBETWEEN(7,9),
            IF(OR($O1373 = 13, $O1373 = 12, $O1373 = 11) + N("If coordinator or specialist or analyst"),
                RANDBETWEEN(7,8),
                7
            )
        )
    )
)</f>
        <v>7</v>
      </c>
      <c r="L1373" s="8" t="str">
        <f ca="1">VLOOKUP($K1373,Education!$A:$B,2,FALSE)</f>
        <v>Undergraduate degree</v>
      </c>
      <c r="M1373" s="7" t="e">
        <f ca="1" xml:space="preserve">
  IF(OR($O1373 = 5, $O1373 = 6, $O1373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3" s="7" t="e">
        <f ca="1">VLOOKUP($M1373,Department!$A:$B,2,FALSE)</f>
        <v>#NUM!</v>
      </c>
      <c r="O1373" s="6">
        <f t="shared" ca="1" si="21"/>
        <v>10</v>
      </c>
      <c r="P1373" s="7" t="str">
        <f ca="1">VLOOKUP($O1373,Role!$A:$B,2,FALSE)</f>
        <v>Trainee</v>
      </c>
      <c r="Q1373" s="6" t="str">
        <f ca="1" xml:space="preserve">
IF($O1373 = 11 + N("Analyst"),
    RANDBETWEEN(5, 7) + N("Jr, Pleno, Sr"),
    ""
)</f>
        <v/>
      </c>
      <c r="R1373" s="7" t="str">
        <f ca="1" xml:space="preserve">
IF($Q1373 &lt;&gt; "",
    VLOOKUP($Q1373,Level!$A:$B,2,FALSE),
    ""
)</f>
        <v/>
      </c>
      <c r="S1373" s="1" t="e">
        <f ca="1" xml:space="preserve">
IF($O1373 = 5 + N("Presidente"),
    27000,
    IF($O1373 = 6 + N("Vice-presidente"),
        23000,
        IF(OR($O1373 = 8, $O1373= 13, $O1373 = 12) + N("Secretária bilíngue ou coordenador ou especialista"),
            8000,
            IF($O1373 = 7 + N("Diretor"),
                15000,
                IF($O1373 = 14 + N("Gerente"),
                    12000,
                    IF($O1373 = 9 + N("Estagiário"),
                        705,
                        IF($O1373 = 10 + N("Trainee"),
                            805,
                            IF($O1373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IF($K1373 = 7,
  500,
  IF($K1373 = 8,
    1000,
    IF($K1373 = 9,
      1500,
      IF($K1373 = 10,
        2000,
        0
      )
    )
  )
)
+
N("Adicional no salário por área")
+
IF($M1373 = 14 + N("Tecnologia da Informação"),
  120,
  IF($M1373 = 16 + N("Vendas"),
    110,
    IF($M1373 = 15 + N("Jurídico"),
      100,
      IF(OR($M1373 = 8, $M1373 = 9, $M1373 = 11) + N("Recursos humanos ou comercial ou comunicação e marketing"),
        80,
        0
      )
    )
  )
)
+
N("Adicionando pegadinha")
+
IF(AND($M1373 = 16, $K1373 = 9, $O1373 = 11, $Q1373 = 5) + N("Se for de vendas, com mestrado, analista sênior"),
  IF(#REF! = 5,
    100,
    0
  )
  +
  IF($I1373 = "M",
    200,
    0
  ),
  0
)</f>
        <v>#NUM!</v>
      </c>
    </row>
    <row r="1374" spans="1:19" ht="14.25" customHeight="1" x14ac:dyDescent="0.2">
      <c r="A1374" s="7" t="s">
        <v>94</v>
      </c>
      <c r="B1374" s="5">
        <f>ROW()</f>
        <v>1374</v>
      </c>
      <c r="C1374" s="6" t="b">
        <v>1</v>
      </c>
      <c r="D1374" s="7" t="e">
        <f ca="1">IF($B1374 = 1 + N("Presidente"),
    127,
    IF($B1374 = 2 + N("Vice-Presidente"),
        72,
        IF($B1374 = 3 + N("Secretária bilíngue"),
            13,
            RANDBETWEEN(5,COUNT(#REF!) + 1)
        )
    )
)</f>
        <v>#NUM!</v>
      </c>
      <c r="E1374" s="7" t="e">
        <f ca="1">VLOOKUP($D1374,#REF!,2,FALSE)</f>
        <v>#NUM!</v>
      </c>
      <c r="F1374" s="7" t="e">
        <f ca="1" xml:space="preserve">
IF($B1374 = 1,
    0,
    RANDBETWEEN(5,COUNT(#REF!) + 1)
)</f>
        <v>#NUM!</v>
      </c>
      <c r="G1374" s="7" t="e">
        <f ca="1" xml:space="preserve">
IF($B1374 = 1 + N("Presidente"),
    "de Orléans e Bragança",
    VLOOKUP($F1374,#REF!,2,FALSE) &amp; " " &amp; VLOOKUP(RANDBETWEEN(5,COUNT(#REF!) + 1),#REF!,2,FALSE)
)</f>
        <v>#NUM!</v>
      </c>
      <c r="H1374" s="7" t="s">
        <v>1470</v>
      </c>
      <c r="I1374" s="7" t="s">
        <v>5</v>
      </c>
      <c r="J1374" s="8">
        <f ca="1" xml:space="preserve">
IF($O1374 = 5 + N("CEO"),
    TODAY() - 16340,
    IF($O1374 = 8 + N("Secretary"),
        RANDBETWEEN(TODAY() - 12418.5, TODAY()-6574.5),
        IF(OR($O1374 = 7, $O1374 = 14),
            RANDBETWEEN(TODAY() - 16071, TODAY() - 8766),
            IF(OR($O1374 = 13, $O1374 = 12, $O1374 = 11),
                RANDBETWEEN(TODAY() - 27393.75, TODAY() - 12783.75),
                RANDBETWEEN(TODAY() - 27393.75, TODAY()-10957.5)
            )
        )
    )
)</f>
        <v>20909</v>
      </c>
      <c r="K1374" s="6">
        <f ca="1" xml:space="preserve">
IF(OR($O1374 = 5, $O1374 = 6) + N("Se for presidente ou vice-presidente"),
    10 + N("Doutor"),
    IF($O1374 = 7 + N("Se for diretor"),
        RANDBETWEEN(8,10) + N("Graduate school or Master’s degree or Doctorate"),
        IF($O1374 = 14 + N("If a manager"),
            RANDBETWEEN(7,9),
            IF(OR($O1374 = 13, $O1374 = 12, $O1374 = 11) + N("If coordinator or specialist or analyst"),
                RANDBETWEEN(7,8),
                7
            )
        )
    )
)</f>
        <v>8</v>
      </c>
      <c r="L1374" s="8" t="str">
        <f ca="1">VLOOKUP($K1374,Education!$A:$B,2,FALSE)</f>
        <v>Graduate school</v>
      </c>
      <c r="M1374" s="7" t="e">
        <f ca="1" xml:space="preserve">
  IF(OR($O1374 = 5, $O1374 = 6, $O1374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4" s="7" t="e">
        <f ca="1">VLOOKUP($M1374,Department!$A:$B,2,FALSE)</f>
        <v>#NUM!</v>
      </c>
      <c r="O1374" s="6">
        <f t="shared" ca="1" si="21"/>
        <v>11</v>
      </c>
      <c r="P1374" s="7" t="str">
        <f ca="1">VLOOKUP($O1374,Role!$A:$B,2,FALSE)</f>
        <v>Analyst</v>
      </c>
      <c r="Q1374" s="6">
        <f ca="1" xml:space="preserve">
IF($O1374 = 11 + N("Analyst"),
    RANDBETWEEN(5, 7) + N("Jr, Pleno, Sr"),
    ""
)</f>
        <v>7</v>
      </c>
      <c r="R1374" s="7" t="e">
        <f ca="1" xml:space="preserve">
IF($Q1374 &lt;&gt; "",
    VLOOKUP($Q1374,Level!$A:$B,2,FALSE),
    ""
)</f>
        <v>#N/A</v>
      </c>
      <c r="S1374" s="1" t="e">
        <f ca="1" xml:space="preserve">
IF($O1374 = 5 + N("Presidente"),
    27000,
    IF($O1374 = 6 + N("Vice-presidente"),
        23000,
        IF(OR($O1374 = 8, $O1374= 13, $O1374 = 12) + N("Secretária bilíngue ou coordenador ou especialista"),
            8000,
            IF($O1374 = 7 + N("Diretor"),
                15000,
                IF($O1374 = 14 + N("Gerente"),
                    12000,
                    IF($O1374 = 9 + N("Estagiário"),
                        705,
                        IF($O1374 = 10 + N("Trainee"),
                            805,
                            IF($O1374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IF($K1374 = 7,
  500,
  IF($K1374 = 8,
    1000,
    IF($K1374 = 9,
      1500,
      IF($K1374 = 10,
        2000,
        0
      )
    )
  )
)
+
N("Adicional no salário por área")
+
IF($M1374 = 14 + N("Tecnologia da Informação"),
  120,
  IF($M1374 = 16 + N("Vendas"),
    110,
    IF($M1374 = 15 + N("Jurídico"),
      100,
      IF(OR($M1374 = 8, $M1374 = 9, $M1374 = 11) + N("Recursos humanos ou comercial ou comunicação e marketing"),
        80,
        0
      )
    )
  )
)
+
N("Adicionando pegadinha")
+
IF(AND($M1374 = 16, $K1374 = 9, $O1374 = 11, $Q1374 = 5) + N("Se for de vendas, com mestrado, analista sênior"),
  IF(#REF! = 5,
    100,
    0
  )
  +
  IF($I1374 = "M",
    200,
    0
  ),
  0
)</f>
        <v>#NUM!</v>
      </c>
    </row>
    <row r="1375" spans="1:19" ht="14.25" customHeight="1" x14ac:dyDescent="0.2">
      <c r="A1375" s="7" t="s">
        <v>94</v>
      </c>
      <c r="B1375" s="5">
        <f>ROW()</f>
        <v>1375</v>
      </c>
      <c r="C1375" s="6" t="b">
        <v>1</v>
      </c>
      <c r="D1375" s="7" t="e">
        <f ca="1">IF($B1375 = 1 + N("Presidente"),
    127,
    IF($B1375 = 2 + N("Vice-Presidente"),
        72,
        IF($B1375 = 3 + N("Secretária bilíngue"),
            13,
            RANDBETWEEN(5,COUNT(#REF!) + 1)
        )
    )
)</f>
        <v>#NUM!</v>
      </c>
      <c r="E1375" s="7" t="e">
        <f ca="1">VLOOKUP($D1375,#REF!,2,FALSE)</f>
        <v>#NUM!</v>
      </c>
      <c r="F1375" s="7" t="e">
        <f ca="1" xml:space="preserve">
IF($B1375 = 1,
    0,
    RANDBETWEEN(5,COUNT(#REF!) + 1)
)</f>
        <v>#NUM!</v>
      </c>
      <c r="G1375" s="7" t="e">
        <f ca="1" xml:space="preserve">
IF($B1375 = 1 + N("Presidente"),
    "de Orléans e Bragança",
    VLOOKUP($F1375,#REF!,2,FALSE) &amp; " " &amp; VLOOKUP(RANDBETWEEN(5,COUNT(#REF!) + 1),#REF!,2,FALSE)
)</f>
        <v>#NUM!</v>
      </c>
      <c r="H1375" s="7" t="s">
        <v>1471</v>
      </c>
      <c r="I1375" s="7" t="s">
        <v>5</v>
      </c>
      <c r="J1375" s="8">
        <f ca="1" xml:space="preserve">
IF($O1375 = 5 + N("CEO"),
    TODAY() - 16340,
    IF($O1375 = 8 + N("Secretary"),
        RANDBETWEEN(TODAY() - 12418.5, TODAY()-6574.5),
        IF(OR($O1375 = 7, $O1375 = 14),
            RANDBETWEEN(TODAY() - 16071, TODAY() - 8766),
            IF(OR($O1375 = 13, $O1375 = 12, $O1375 = 11),
                RANDBETWEEN(TODAY() - 27393.75, TODAY() - 12783.75),
                RANDBETWEEN(TODAY() - 27393.75, TODAY()-10957.5)
            )
        )
    )
)</f>
        <v>19765</v>
      </c>
      <c r="K1375" s="6">
        <f ca="1" xml:space="preserve">
IF(OR($O1375 = 5, $O1375 = 6) + N("Se for presidente ou vice-presidente"),
    10 + N("Doutor"),
    IF($O1375 = 7 + N("Se for diretor"),
        RANDBETWEEN(8,10) + N("Graduate school or Master’s degree or Doctorate"),
        IF($O1375 = 14 + N("If a manager"),
            RANDBETWEEN(7,9),
            IF(OR($O1375 = 13, $O1375 = 12, $O1375 = 11) + N("If coordinator or specialist or analyst"),
                RANDBETWEEN(7,8),
                7
            )
        )
    )
)</f>
        <v>7</v>
      </c>
      <c r="L1375" s="8" t="str">
        <f ca="1">VLOOKUP($K1375,Education!$A:$B,2,FALSE)</f>
        <v>Undergraduate degree</v>
      </c>
      <c r="M1375" s="7" t="e">
        <f ca="1" xml:space="preserve">
  IF(OR($O1375 = 5, $O1375 = 6, $O1375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5" s="7" t="e">
        <f ca="1">VLOOKUP($M1375,Department!$A:$B,2,FALSE)</f>
        <v>#NUM!</v>
      </c>
      <c r="O1375" s="6">
        <f t="shared" ca="1" si="21"/>
        <v>10</v>
      </c>
      <c r="P1375" s="7" t="str">
        <f ca="1">VLOOKUP($O1375,Role!$A:$B,2,FALSE)</f>
        <v>Trainee</v>
      </c>
      <c r="Q1375" s="6" t="str">
        <f ca="1" xml:space="preserve">
IF($O1375 = 11 + N("Analyst"),
    RANDBETWEEN(5, 7) + N("Jr, Pleno, Sr"),
    ""
)</f>
        <v/>
      </c>
      <c r="R1375" s="7" t="str">
        <f ca="1" xml:space="preserve">
IF($Q1375 &lt;&gt; "",
    VLOOKUP($Q1375,Level!$A:$B,2,FALSE),
    ""
)</f>
        <v/>
      </c>
      <c r="S1375" s="1" t="e">
        <f ca="1" xml:space="preserve">
IF($O1375 = 5 + N("Presidente"),
    27000,
    IF($O1375 = 6 + N("Vice-presidente"),
        23000,
        IF(OR($O1375 = 8, $O1375= 13, $O1375 = 12) + N("Secretária bilíngue ou coordenador ou especialista"),
            8000,
            IF($O1375 = 7 + N("Diretor"),
                15000,
                IF($O1375 = 14 + N("Gerente"),
                    12000,
                    IF($O1375 = 9 + N("Estagiário"),
                        705,
                        IF($O1375 = 10 + N("Trainee"),
                            805,
                            IF($O1375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IF($K1375 = 7,
  500,
  IF($K1375 = 8,
    1000,
    IF($K1375 = 9,
      1500,
      IF($K1375 = 10,
        2000,
        0
      )
    )
  )
)
+
N("Adicional no salário por área")
+
IF($M1375 = 14 + N("Tecnologia da Informação"),
  120,
  IF($M1375 = 16 + N("Vendas"),
    110,
    IF($M1375 = 15 + N("Jurídico"),
      100,
      IF(OR($M1375 = 8, $M1375 = 9, $M1375 = 11) + N("Recursos humanos ou comercial ou comunicação e marketing"),
        80,
        0
      )
    )
  )
)
+
N("Adicionando pegadinha")
+
IF(AND($M1375 = 16, $K1375 = 9, $O1375 = 11, $Q1375 = 5) + N("Se for de vendas, com mestrado, analista sênior"),
  IF(#REF! = 5,
    100,
    0
  )
  +
  IF($I1375 = "M",
    200,
    0
  ),
  0
)</f>
        <v>#NUM!</v>
      </c>
    </row>
    <row r="1376" spans="1:19" ht="14.25" customHeight="1" x14ac:dyDescent="0.2">
      <c r="A1376" s="7" t="s">
        <v>94</v>
      </c>
      <c r="B1376" s="5">
        <f>ROW()</f>
        <v>1376</v>
      </c>
      <c r="C1376" s="6" t="b">
        <v>1</v>
      </c>
      <c r="D1376" s="7" t="e">
        <f ca="1">IF($B1376 = 1 + N("Presidente"),
    127,
    IF($B1376 = 2 + N("Vice-Presidente"),
        72,
        IF($B1376 = 3 + N("Secretária bilíngue"),
            13,
            RANDBETWEEN(5,COUNT(#REF!) + 1)
        )
    )
)</f>
        <v>#NUM!</v>
      </c>
      <c r="E1376" s="7" t="e">
        <f ca="1">VLOOKUP($D1376,#REF!,2,FALSE)</f>
        <v>#NUM!</v>
      </c>
      <c r="F1376" s="7" t="e">
        <f ca="1" xml:space="preserve">
IF($B1376 = 1,
    0,
    RANDBETWEEN(5,COUNT(#REF!) + 1)
)</f>
        <v>#NUM!</v>
      </c>
      <c r="G1376" s="7" t="e">
        <f ca="1" xml:space="preserve">
IF($B1376 = 1 + N("Presidente"),
    "de Orléans e Bragança",
    VLOOKUP($F1376,#REF!,2,FALSE) &amp; " " &amp; VLOOKUP(RANDBETWEEN(5,COUNT(#REF!) + 1),#REF!,2,FALSE)
)</f>
        <v>#NUM!</v>
      </c>
      <c r="H1376" s="7" t="s">
        <v>1472</v>
      </c>
      <c r="I1376" s="7" t="s">
        <v>5</v>
      </c>
      <c r="J1376" s="8">
        <f ca="1" xml:space="preserve">
IF($O1376 = 5 + N("CEO"),
    TODAY() - 16340,
    IF($O1376 = 8 + N("Secretary"),
        RANDBETWEEN(TODAY() - 12418.5, TODAY()-6574.5),
        IF(OR($O1376 = 7, $O1376 = 14),
            RANDBETWEEN(TODAY() - 16071, TODAY() - 8766),
            IF(OR($O1376 = 13, $O1376 = 12, $O1376 = 11),
                RANDBETWEEN(TODAY() - 27393.75, TODAY() - 12783.75),
                RANDBETWEEN(TODAY() - 27393.75, TODAY()-10957.5)
            )
        )
    )
)</f>
        <v>28741</v>
      </c>
      <c r="K1376" s="6">
        <f ca="1" xml:space="preserve">
IF(OR($O1376 = 5, $O1376 = 6) + N("Se for presidente ou vice-presidente"),
    10 + N("Doutor"),
    IF($O1376 = 7 + N("Se for diretor"),
        RANDBETWEEN(8,10) + N("Graduate school or Master’s degree or Doctorate"),
        IF($O1376 = 14 + N("If a manager"),
            RANDBETWEEN(7,9),
            IF(OR($O1376 = 13, $O1376 = 12, $O1376 = 11) + N("If coordinator or specialist or analyst"),
                RANDBETWEEN(7,8),
                7
            )
        )
    )
)</f>
        <v>7</v>
      </c>
      <c r="L1376" s="8" t="str">
        <f ca="1">VLOOKUP($K1376,Education!$A:$B,2,FALSE)</f>
        <v>Undergraduate degree</v>
      </c>
      <c r="M1376" s="7" t="e">
        <f ca="1" xml:space="preserve">
  IF(OR($O1376 = 5, $O1376 = 6, $O1376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6" s="7" t="e">
        <f ca="1">VLOOKUP($M1376,Department!$A:$B,2,FALSE)</f>
        <v>#NUM!</v>
      </c>
      <c r="O1376" s="6">
        <f t="shared" ca="1" si="21"/>
        <v>11</v>
      </c>
      <c r="P1376" s="7" t="str">
        <f ca="1">VLOOKUP($O1376,Role!$A:$B,2,FALSE)</f>
        <v>Analyst</v>
      </c>
      <c r="Q1376" s="6">
        <f ca="1" xml:space="preserve">
IF($O1376 = 11 + N("Analyst"),
    RANDBETWEEN(5, 7) + N("Jr, Pleno, Sr"),
    ""
)</f>
        <v>6</v>
      </c>
      <c r="R1376" s="7" t="e">
        <f ca="1" xml:space="preserve">
IF($Q1376 &lt;&gt; "",
    VLOOKUP($Q1376,Level!$A:$B,2,FALSE),
    ""
)</f>
        <v>#N/A</v>
      </c>
      <c r="S1376" s="1" t="e">
        <f ca="1" xml:space="preserve">
IF($O1376 = 5 + N("Presidente"),
    27000,
    IF($O1376 = 6 + N("Vice-presidente"),
        23000,
        IF(OR($O1376 = 8, $O1376= 13, $O1376 = 12) + N("Secretária bilíngue ou coordenador ou especialista"),
            8000,
            IF($O1376 = 7 + N("Diretor"),
                15000,
                IF($O1376 = 14 + N("Gerente"),
                    12000,
                    IF($O1376 = 9 + N("Estagiário"),
                        705,
                        IF($O1376 = 10 + N("Trainee"),
                            805,
                            IF($O1376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IF($K1376 = 7,
  500,
  IF($K1376 = 8,
    1000,
    IF($K1376 = 9,
      1500,
      IF($K1376 = 10,
        2000,
        0
      )
    )
  )
)
+
N("Adicional no salário por área")
+
IF($M1376 = 14 + N("Tecnologia da Informação"),
  120,
  IF($M1376 = 16 + N("Vendas"),
    110,
    IF($M1376 = 15 + N("Jurídico"),
      100,
      IF(OR($M1376 = 8, $M1376 = 9, $M1376 = 11) + N("Recursos humanos ou comercial ou comunicação e marketing"),
        80,
        0
      )
    )
  )
)
+
N("Adicionando pegadinha")
+
IF(AND($M1376 = 16, $K1376 = 9, $O1376 = 11, $Q1376 = 5) + N("Se for de vendas, com mestrado, analista sênior"),
  IF(#REF! = 5,
    100,
    0
  )
  +
  IF($I1376 = "M",
    200,
    0
  ),
  0
)</f>
        <v>#NUM!</v>
      </c>
    </row>
    <row r="1377" spans="1:19" ht="14.25" customHeight="1" x14ac:dyDescent="0.2">
      <c r="A1377" s="7" t="s">
        <v>94</v>
      </c>
      <c r="B1377" s="5">
        <f>ROW()</f>
        <v>1377</v>
      </c>
      <c r="C1377" s="6" t="b">
        <v>1</v>
      </c>
      <c r="D1377" s="7" t="e">
        <f ca="1">IF($B1377 = 1 + N("Presidente"),
    127,
    IF($B1377 = 2 + N("Vice-Presidente"),
        72,
        IF($B1377 = 3 + N("Secretária bilíngue"),
            13,
            RANDBETWEEN(5,COUNT(#REF!) + 1)
        )
    )
)</f>
        <v>#NUM!</v>
      </c>
      <c r="E1377" s="7" t="e">
        <f ca="1">VLOOKUP($D1377,#REF!,2,FALSE)</f>
        <v>#NUM!</v>
      </c>
      <c r="F1377" s="7" t="e">
        <f ca="1" xml:space="preserve">
IF($B1377 = 1,
    0,
    RANDBETWEEN(5,COUNT(#REF!) + 1)
)</f>
        <v>#NUM!</v>
      </c>
      <c r="G1377" s="7" t="e">
        <f ca="1" xml:space="preserve">
IF($B1377 = 1 + N("Presidente"),
    "de Orléans e Bragança",
    VLOOKUP($F1377,#REF!,2,FALSE) &amp; " " &amp; VLOOKUP(RANDBETWEEN(5,COUNT(#REF!) + 1),#REF!,2,FALSE)
)</f>
        <v>#NUM!</v>
      </c>
      <c r="H1377" s="7" t="s">
        <v>1473</v>
      </c>
      <c r="I1377" s="7" t="s">
        <v>6</v>
      </c>
      <c r="J1377" s="8">
        <f ca="1" xml:space="preserve">
IF($O1377 = 5 + N("CEO"),
    TODAY() - 16340,
    IF($O1377 = 8 + N("Secretary"),
        RANDBETWEEN(TODAY() - 12418.5, TODAY()-6574.5),
        IF(OR($O1377 = 7, $O1377 = 14),
            RANDBETWEEN(TODAY() - 16071, TODAY() - 8766),
            IF(OR($O1377 = 13, $O1377 = 12, $O1377 = 11),
                RANDBETWEEN(TODAY() - 27393.75, TODAY() - 12783.75),
                RANDBETWEEN(TODAY() - 27393.75, TODAY()-10957.5)
            )
        )
    )
)</f>
        <v>27149</v>
      </c>
      <c r="K1377" s="6">
        <f ca="1" xml:space="preserve">
IF(OR($O1377 = 5, $O1377 = 6) + N("Se for presidente ou vice-presidente"),
    10 + N("Doutor"),
    IF($O1377 = 7 + N("Se for diretor"),
        RANDBETWEEN(8,10) + N("Graduate school or Master’s degree or Doctorate"),
        IF($O1377 = 14 + N("If a manager"),
            RANDBETWEEN(7,9),
            IF(OR($O1377 = 13, $O1377 = 12, $O1377 = 11) + N("If coordinator or specialist or analyst"),
                RANDBETWEEN(7,8),
                7
            )
        )
    )
)</f>
        <v>7</v>
      </c>
      <c r="L1377" s="8" t="str">
        <f ca="1">VLOOKUP($K1377,Education!$A:$B,2,FALSE)</f>
        <v>Undergraduate degree</v>
      </c>
      <c r="M1377" s="7" t="e">
        <f ca="1" xml:space="preserve">
  IF(OR($O1377 = 5, $O1377 = 6, $O1377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7" s="7" t="e">
        <f ca="1">VLOOKUP($M1377,Department!$A:$B,2,FALSE)</f>
        <v>#NUM!</v>
      </c>
      <c r="O1377" s="6">
        <f t="shared" ca="1" si="21"/>
        <v>10</v>
      </c>
      <c r="P1377" s="7" t="str">
        <f ca="1">VLOOKUP($O1377,Role!$A:$B,2,FALSE)</f>
        <v>Trainee</v>
      </c>
      <c r="Q1377" s="6" t="str">
        <f ca="1" xml:space="preserve">
IF($O1377 = 11 + N("Analyst"),
    RANDBETWEEN(5, 7) + N("Jr, Pleno, Sr"),
    ""
)</f>
        <v/>
      </c>
      <c r="R1377" s="7" t="str">
        <f ca="1" xml:space="preserve">
IF($Q1377 &lt;&gt; "",
    VLOOKUP($Q1377,Level!$A:$B,2,FALSE),
    ""
)</f>
        <v/>
      </c>
      <c r="S1377" s="1" t="e">
        <f ca="1" xml:space="preserve">
IF($O1377 = 5 + N("Presidente"),
    27000,
    IF($O1377 = 6 + N("Vice-presidente"),
        23000,
        IF(OR($O1377 = 8, $O1377= 13, $O1377 = 12) + N("Secretária bilíngue ou coordenador ou especialista"),
            8000,
            IF($O1377 = 7 + N("Diretor"),
                15000,
                IF($O1377 = 14 + N("Gerente"),
                    12000,
                    IF($O1377 = 9 + N("Estagiário"),
                        705,
                        IF($O1377 = 10 + N("Trainee"),
                            805,
                            IF($O1377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IF($K1377 = 7,
  500,
  IF($K1377 = 8,
    1000,
    IF($K1377 = 9,
      1500,
      IF($K1377 = 10,
        2000,
        0
      )
    )
  )
)
+
N("Adicional no salário por área")
+
IF($M1377 = 14 + N("Tecnologia da Informação"),
  120,
  IF($M1377 = 16 + N("Vendas"),
    110,
    IF($M1377 = 15 + N("Jurídico"),
      100,
      IF(OR($M1377 = 8, $M1377 = 9, $M1377 = 11) + N("Recursos humanos ou comercial ou comunicação e marketing"),
        80,
        0
      )
    )
  )
)
+
N("Adicionando pegadinha")
+
IF(AND($M1377 = 16, $K1377 = 9, $O1377 = 11, $Q1377 = 5) + N("Se for de vendas, com mestrado, analista sênior"),
  IF(#REF! = 5,
    100,
    0
  )
  +
  IF($I1377 = "M",
    200,
    0
  ),
  0
)</f>
        <v>#NUM!</v>
      </c>
    </row>
    <row r="1378" spans="1:19" ht="14.25" customHeight="1" x14ac:dyDescent="0.2">
      <c r="A1378" s="7" t="s">
        <v>94</v>
      </c>
      <c r="B1378" s="5">
        <f>ROW()</f>
        <v>1378</v>
      </c>
      <c r="C1378" s="6" t="b">
        <v>1</v>
      </c>
      <c r="D1378" s="7" t="e">
        <f ca="1">IF($B1378 = 1 + N("Presidente"),
    127,
    IF($B1378 = 2 + N("Vice-Presidente"),
        72,
        IF($B1378 = 3 + N("Secretária bilíngue"),
            13,
            RANDBETWEEN(5,COUNT(#REF!) + 1)
        )
    )
)</f>
        <v>#NUM!</v>
      </c>
      <c r="E1378" s="7" t="e">
        <f ca="1">VLOOKUP($D1378,#REF!,2,FALSE)</f>
        <v>#NUM!</v>
      </c>
      <c r="F1378" s="7" t="e">
        <f ca="1" xml:space="preserve">
IF($B1378 = 1,
    0,
    RANDBETWEEN(5,COUNT(#REF!) + 1)
)</f>
        <v>#NUM!</v>
      </c>
      <c r="G1378" s="7" t="e">
        <f ca="1" xml:space="preserve">
IF($B1378 = 1 + N("Presidente"),
    "de Orléans e Bragança",
    VLOOKUP($F1378,#REF!,2,FALSE) &amp; " " &amp; VLOOKUP(RANDBETWEEN(5,COUNT(#REF!) + 1),#REF!,2,FALSE)
)</f>
        <v>#NUM!</v>
      </c>
      <c r="H1378" s="7" t="s">
        <v>1474</v>
      </c>
      <c r="I1378" s="7" t="s">
        <v>5</v>
      </c>
      <c r="J1378" s="8">
        <f ca="1" xml:space="preserve">
IF($O1378 = 5 + N("CEO"),
    TODAY() - 16340,
    IF($O1378 = 8 + N("Secretary"),
        RANDBETWEEN(TODAY() - 12418.5, TODAY()-6574.5),
        IF(OR($O1378 = 7, $O1378 = 14),
            RANDBETWEEN(TODAY() - 16071, TODAY() - 8766),
            IF(OR($O1378 = 13, $O1378 = 12, $O1378 = 11),
                RANDBETWEEN(TODAY() - 27393.75, TODAY() - 12783.75),
                RANDBETWEEN(TODAY() - 27393.75, TODAY()-10957.5)
            )
        )
    )
)</f>
        <v>24282</v>
      </c>
      <c r="K1378" s="6">
        <f ca="1" xml:space="preserve">
IF(OR($O1378 = 5, $O1378 = 6) + N("Se for presidente ou vice-presidente"),
    10 + N("Doutor"),
    IF($O1378 = 7 + N("Se for diretor"),
        RANDBETWEEN(8,10) + N("Graduate school or Master’s degree or Doctorate"),
        IF($O1378 = 14 + N("If a manager"),
            RANDBETWEEN(7,9),
            IF(OR($O1378 = 13, $O1378 = 12, $O1378 = 11) + N("If coordinator or specialist or analyst"),
                RANDBETWEEN(7,8),
                7
            )
        )
    )
)</f>
        <v>8</v>
      </c>
      <c r="L1378" s="8" t="str">
        <f ca="1">VLOOKUP($K1378,Education!$A:$B,2,FALSE)</f>
        <v>Graduate school</v>
      </c>
      <c r="M1378" s="7" t="e">
        <f ca="1" xml:space="preserve">
  IF(OR($O1378 = 5, $O1378 = 6, $O1378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8" s="7" t="e">
        <f ca="1">VLOOKUP($M1378,Department!$A:$B,2,FALSE)</f>
        <v>#NUM!</v>
      </c>
      <c r="O1378" s="6">
        <f t="shared" ca="1" si="21"/>
        <v>11</v>
      </c>
      <c r="P1378" s="7" t="str">
        <f ca="1">VLOOKUP($O1378,Role!$A:$B,2,FALSE)</f>
        <v>Analyst</v>
      </c>
      <c r="Q1378" s="6">
        <f ca="1" xml:space="preserve">
IF($O1378 = 11 + N("Analyst"),
    RANDBETWEEN(5, 7) + N("Jr, Pleno, Sr"),
    ""
)</f>
        <v>7</v>
      </c>
      <c r="R1378" s="7" t="e">
        <f ca="1" xml:space="preserve">
IF($Q1378 &lt;&gt; "",
    VLOOKUP($Q1378,Level!$A:$B,2,FALSE),
    ""
)</f>
        <v>#N/A</v>
      </c>
      <c r="S1378" s="1" t="e">
        <f ca="1" xml:space="preserve">
IF($O1378 = 5 + N("Presidente"),
    27000,
    IF($O1378 = 6 + N("Vice-presidente"),
        23000,
        IF(OR($O1378 = 8, $O1378= 13, $O1378 = 12) + N("Secretária bilíngue ou coordenador ou especialista"),
            8000,
            IF($O1378 = 7 + N("Diretor"),
                15000,
                IF($O1378 = 14 + N("Gerente"),
                    12000,
                    IF($O1378 = 9 + N("Estagiário"),
                        705,
                        IF($O1378 = 10 + N("Trainee"),
                            805,
                            IF($O1378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IF($K1378 = 7,
  500,
  IF($K1378 = 8,
    1000,
    IF($K1378 = 9,
      1500,
      IF($K1378 = 10,
        2000,
        0
      )
    )
  )
)
+
N("Adicional no salário por área")
+
IF($M1378 = 14 + N("Tecnologia da Informação"),
  120,
  IF($M1378 = 16 + N("Vendas"),
    110,
    IF($M1378 = 15 + N("Jurídico"),
      100,
      IF(OR($M1378 = 8, $M1378 = 9, $M1378 = 11) + N("Recursos humanos ou comercial ou comunicação e marketing"),
        80,
        0
      )
    )
  )
)
+
N("Adicionando pegadinha")
+
IF(AND($M1378 = 16, $K1378 = 9, $O1378 = 11, $Q1378 = 5) + N("Se for de vendas, com mestrado, analista sênior"),
  IF(#REF! = 5,
    100,
    0
  )
  +
  IF($I1378 = "M",
    200,
    0
  ),
  0
)</f>
        <v>#NUM!</v>
      </c>
    </row>
    <row r="1379" spans="1:19" ht="14.25" customHeight="1" x14ac:dyDescent="0.2">
      <c r="A1379" s="7" t="s">
        <v>94</v>
      </c>
      <c r="B1379" s="5">
        <f>ROW()</f>
        <v>1379</v>
      </c>
      <c r="C1379" s="6" t="b">
        <v>1</v>
      </c>
      <c r="D1379" s="7" t="e">
        <f ca="1">IF($B1379 = 1 + N("Presidente"),
    127,
    IF($B1379 = 2 + N("Vice-Presidente"),
        72,
        IF($B1379 = 3 + N("Secretária bilíngue"),
            13,
            RANDBETWEEN(5,COUNT(#REF!) + 1)
        )
    )
)</f>
        <v>#NUM!</v>
      </c>
      <c r="E1379" s="7" t="e">
        <f ca="1">VLOOKUP($D1379,#REF!,2,FALSE)</f>
        <v>#NUM!</v>
      </c>
      <c r="F1379" s="7" t="e">
        <f ca="1" xml:space="preserve">
IF($B1379 = 1,
    0,
    RANDBETWEEN(5,COUNT(#REF!) + 1)
)</f>
        <v>#NUM!</v>
      </c>
      <c r="G1379" s="7" t="e">
        <f ca="1" xml:space="preserve">
IF($B1379 = 1 + N("Presidente"),
    "de Orléans e Bragança",
    VLOOKUP($F1379,#REF!,2,FALSE) &amp; " " &amp; VLOOKUP(RANDBETWEEN(5,COUNT(#REF!) + 1),#REF!,2,FALSE)
)</f>
        <v>#NUM!</v>
      </c>
      <c r="H1379" s="7" t="s">
        <v>1475</v>
      </c>
      <c r="I1379" s="7" t="s">
        <v>5</v>
      </c>
      <c r="J1379" s="8">
        <f ca="1" xml:space="preserve">
IF($O1379 = 5 + N("CEO"),
    TODAY() - 16340,
    IF($O1379 = 8 + N("Secretary"),
        RANDBETWEEN(TODAY() - 12418.5, TODAY()-6574.5),
        IF(OR($O1379 = 7, $O1379 = 14),
            RANDBETWEEN(TODAY() - 16071, TODAY() - 8766),
            IF(OR($O1379 = 13, $O1379 = 12, $O1379 = 11),
                RANDBETWEEN(TODAY() - 27393.75, TODAY() - 12783.75),
                RANDBETWEEN(TODAY() - 27393.75, TODAY()-10957.5)
            )
        )
    )
)</f>
        <v>26403</v>
      </c>
      <c r="K1379" s="6">
        <f ca="1" xml:space="preserve">
IF(OR($O1379 = 5, $O1379 = 6) + N("Se for presidente ou vice-presidente"),
    10 + N("Doutor"),
    IF($O1379 = 7 + N("Se for diretor"),
        RANDBETWEEN(8,10) + N("Graduate school or Master’s degree or Doctorate"),
        IF($O1379 = 14 + N("If a manager"),
            RANDBETWEEN(7,9),
            IF(OR($O1379 = 13, $O1379 = 12, $O1379 = 11) + N("If coordinator or specialist or analyst"),
                RANDBETWEEN(7,8),
                7
            )
        )
    )
)</f>
        <v>7</v>
      </c>
      <c r="L1379" s="8" t="str">
        <f ca="1">VLOOKUP($K1379,Education!$A:$B,2,FALSE)</f>
        <v>Undergraduate degree</v>
      </c>
      <c r="M1379" s="7" t="e">
        <f ca="1" xml:space="preserve">
  IF(OR($O1379 = 5, $O1379 = 6, $O1379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79" s="7" t="e">
        <f ca="1">VLOOKUP($M1379,Department!$A:$B,2,FALSE)</f>
        <v>#NUM!</v>
      </c>
      <c r="O1379" s="6">
        <f t="shared" ca="1" si="21"/>
        <v>10</v>
      </c>
      <c r="P1379" s="7" t="str">
        <f ca="1">VLOOKUP($O1379,Role!$A:$B,2,FALSE)</f>
        <v>Trainee</v>
      </c>
      <c r="Q1379" s="6" t="str">
        <f ca="1" xml:space="preserve">
IF($O1379 = 11 + N("Analyst"),
    RANDBETWEEN(5, 7) + N("Jr, Pleno, Sr"),
    ""
)</f>
        <v/>
      </c>
      <c r="R1379" s="7" t="str">
        <f ca="1" xml:space="preserve">
IF($Q1379 &lt;&gt; "",
    VLOOKUP($Q1379,Level!$A:$B,2,FALSE),
    ""
)</f>
        <v/>
      </c>
      <c r="S1379" s="1" t="e">
        <f ca="1" xml:space="preserve">
IF($O1379 = 5 + N("Presidente"),
    27000,
    IF($O1379 = 6 + N("Vice-presidente"),
        23000,
        IF(OR($O1379 = 8, $O1379= 13, $O1379 = 12) + N("Secretária bilíngue ou coordenador ou especialista"),
            8000,
            IF($O1379 = 7 + N("Diretor"),
                15000,
                IF($O1379 = 14 + N("Gerente"),
                    12000,
                    IF($O1379 = 9 + N("Estagiário"),
                        705,
                        IF($O1379 = 10 + N("Trainee"),
                            805,
                            IF($O1379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IF($K1379 = 7,
  500,
  IF($K1379 = 8,
    1000,
    IF($K1379 = 9,
      1500,
      IF($K1379 = 10,
        2000,
        0
      )
    )
  )
)
+
N("Adicional no salário por área")
+
IF($M1379 = 14 + N("Tecnologia da Informação"),
  120,
  IF($M1379 = 16 + N("Vendas"),
    110,
    IF($M1379 = 15 + N("Jurídico"),
      100,
      IF(OR($M1379 = 8, $M1379 = 9, $M1379 = 11) + N("Recursos humanos ou comercial ou comunicação e marketing"),
        80,
        0
      )
    )
  )
)
+
N("Adicionando pegadinha")
+
IF(AND($M1379 = 16, $K1379 = 9, $O1379 = 11, $Q1379 = 5) + N("Se for de vendas, com mestrado, analista sênior"),
  IF(#REF! = 5,
    100,
    0
  )
  +
  IF($I1379 = "M",
    200,
    0
  ),
  0
)</f>
        <v>#NUM!</v>
      </c>
    </row>
    <row r="1380" spans="1:19" ht="14.25" customHeight="1" x14ac:dyDescent="0.2">
      <c r="A1380" s="7" t="s">
        <v>94</v>
      </c>
      <c r="B1380" s="5">
        <f>ROW()</f>
        <v>1380</v>
      </c>
      <c r="C1380" s="6" t="b">
        <v>1</v>
      </c>
      <c r="D1380" s="7" t="e">
        <f ca="1">IF($B1380 = 1 + N("Presidente"),
    127,
    IF($B1380 = 2 + N("Vice-Presidente"),
        72,
        IF($B1380 = 3 + N("Secretária bilíngue"),
            13,
            RANDBETWEEN(5,COUNT(#REF!) + 1)
        )
    )
)</f>
        <v>#NUM!</v>
      </c>
      <c r="E1380" s="7" t="e">
        <f ca="1">VLOOKUP($D1380,#REF!,2,FALSE)</f>
        <v>#NUM!</v>
      </c>
      <c r="F1380" s="7" t="e">
        <f ca="1" xml:space="preserve">
IF($B1380 = 1,
    0,
    RANDBETWEEN(5,COUNT(#REF!) + 1)
)</f>
        <v>#NUM!</v>
      </c>
      <c r="G1380" s="7" t="e">
        <f ca="1" xml:space="preserve">
IF($B1380 = 1 + N("Presidente"),
    "de Orléans e Bragança",
    VLOOKUP($F1380,#REF!,2,FALSE) &amp; " " &amp; VLOOKUP(RANDBETWEEN(5,COUNT(#REF!) + 1),#REF!,2,FALSE)
)</f>
        <v>#NUM!</v>
      </c>
      <c r="H1380" s="7" t="s">
        <v>1476</v>
      </c>
      <c r="I1380" s="7" t="s">
        <v>6</v>
      </c>
      <c r="J1380" s="8">
        <f ca="1" xml:space="preserve">
IF($O1380 = 5 + N("CEO"),
    TODAY() - 16340,
    IF($O1380 = 8 + N("Secretary"),
        RANDBETWEEN(TODAY() - 12418.5, TODAY()-6574.5),
        IF(OR($O1380 = 7, $O1380 = 14),
            RANDBETWEEN(TODAY() - 16071, TODAY() - 8766),
            IF(OR($O1380 = 13, $O1380 = 12, $O1380 = 11),
                RANDBETWEEN(TODAY() - 27393.75, TODAY() - 12783.75),
                RANDBETWEEN(TODAY() - 27393.75, TODAY()-10957.5)
            )
        )
    )
)</f>
        <v>30768</v>
      </c>
      <c r="K1380" s="6">
        <f ca="1" xml:space="preserve">
IF(OR($O1380 = 5, $O1380 = 6) + N("Se for presidente ou vice-presidente"),
    10 + N("Doutor"),
    IF($O1380 = 7 + N("Se for diretor"),
        RANDBETWEEN(8,10) + N("Graduate school or Master’s degree or Doctorate"),
        IF($O1380 = 14 + N("If a manager"),
            RANDBETWEEN(7,9),
            IF(OR($O1380 = 13, $O1380 = 12, $O1380 = 11) + N("If coordinator or specialist or analyst"),
                RANDBETWEEN(7,8),
                7
            )
        )
    )
)</f>
        <v>8</v>
      </c>
      <c r="L1380" s="8" t="str">
        <f ca="1">VLOOKUP($K1380,Education!$A:$B,2,FALSE)</f>
        <v>Graduate school</v>
      </c>
      <c r="M1380" s="7" t="e">
        <f ca="1" xml:space="preserve">
  IF(OR($O1380 = 5, $O1380 = 6, $O1380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0" s="7" t="e">
        <f ca="1">VLOOKUP($M1380,Department!$A:$B,2,FALSE)</f>
        <v>#NUM!</v>
      </c>
      <c r="O1380" s="6">
        <f t="shared" ca="1" si="21"/>
        <v>11</v>
      </c>
      <c r="P1380" s="7" t="str">
        <f ca="1">VLOOKUP($O1380,Role!$A:$B,2,FALSE)</f>
        <v>Analyst</v>
      </c>
      <c r="Q1380" s="6">
        <f ca="1" xml:space="preserve">
IF($O1380 = 11 + N("Analyst"),
    RANDBETWEEN(5, 7) + N("Jr, Pleno, Sr"),
    ""
)</f>
        <v>6</v>
      </c>
      <c r="R1380" s="7" t="e">
        <f ca="1" xml:space="preserve">
IF($Q1380 &lt;&gt; "",
    VLOOKUP($Q1380,Level!$A:$B,2,FALSE),
    ""
)</f>
        <v>#N/A</v>
      </c>
      <c r="S1380" s="1" t="e">
        <f ca="1" xml:space="preserve">
IF($O1380 = 5 + N("Presidente"),
    27000,
    IF($O1380 = 6 + N("Vice-presidente"),
        23000,
        IF(OR($O1380 = 8, $O1380= 13, $O1380 = 12) + N("Secretária bilíngue ou coordenador ou especialista"),
            8000,
            IF($O1380 = 7 + N("Diretor"),
                15000,
                IF($O1380 = 14 + N("Gerente"),
                    12000,
                    IF($O1380 = 9 + N("Estagiário"),
                        705,
                        IF($O1380 = 10 + N("Trainee"),
                            805,
                            IF($O1380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IF($K1380 = 7,
  500,
  IF($K1380 = 8,
    1000,
    IF($K1380 = 9,
      1500,
      IF($K1380 = 10,
        2000,
        0
      )
    )
  )
)
+
N("Adicional no salário por área")
+
IF($M1380 = 14 + N("Tecnologia da Informação"),
  120,
  IF($M1380 = 16 + N("Vendas"),
    110,
    IF($M1380 = 15 + N("Jurídico"),
      100,
      IF(OR($M1380 = 8, $M1380 = 9, $M1380 = 11) + N("Recursos humanos ou comercial ou comunicação e marketing"),
        80,
        0
      )
    )
  )
)
+
N("Adicionando pegadinha")
+
IF(AND($M1380 = 16, $K1380 = 9, $O1380 = 11, $Q1380 = 5) + N("Se for de vendas, com mestrado, analista sênior"),
  IF(#REF! = 5,
    100,
    0
  )
  +
  IF($I1380 = "M",
    200,
    0
  ),
  0
)</f>
        <v>#NUM!</v>
      </c>
    </row>
    <row r="1381" spans="1:19" ht="14.25" customHeight="1" x14ac:dyDescent="0.2">
      <c r="A1381" s="7" t="s">
        <v>94</v>
      </c>
      <c r="B1381" s="5">
        <f>ROW()</f>
        <v>1381</v>
      </c>
      <c r="C1381" s="6" t="b">
        <v>1</v>
      </c>
      <c r="D1381" s="7" t="e">
        <f ca="1">IF($B1381 = 1 + N("Presidente"),
    127,
    IF($B1381 = 2 + N("Vice-Presidente"),
        72,
        IF($B1381 = 3 + N("Secretária bilíngue"),
            13,
            RANDBETWEEN(5,COUNT(#REF!) + 1)
        )
    )
)</f>
        <v>#NUM!</v>
      </c>
      <c r="E1381" s="7" t="e">
        <f ca="1">VLOOKUP($D1381,#REF!,2,FALSE)</f>
        <v>#NUM!</v>
      </c>
      <c r="F1381" s="7" t="e">
        <f ca="1" xml:space="preserve">
IF($B1381 = 1,
    0,
    RANDBETWEEN(5,COUNT(#REF!) + 1)
)</f>
        <v>#NUM!</v>
      </c>
      <c r="G1381" s="7" t="e">
        <f ca="1" xml:space="preserve">
IF($B1381 = 1 + N("Presidente"),
    "de Orléans e Bragança",
    VLOOKUP($F1381,#REF!,2,FALSE) &amp; " " &amp; VLOOKUP(RANDBETWEEN(5,COUNT(#REF!) + 1),#REF!,2,FALSE)
)</f>
        <v>#NUM!</v>
      </c>
      <c r="H1381" s="7" t="s">
        <v>1477</v>
      </c>
      <c r="I1381" s="7" t="s">
        <v>5</v>
      </c>
      <c r="J1381" s="8">
        <f ca="1" xml:space="preserve">
IF($O1381 = 5 + N("CEO"),
    TODAY() - 16340,
    IF($O1381 = 8 + N("Secretary"),
        RANDBETWEEN(TODAY() - 12418.5, TODAY()-6574.5),
        IF(OR($O1381 = 7, $O1381 = 14),
            RANDBETWEEN(TODAY() - 16071, TODAY() - 8766),
            IF(OR($O1381 = 13, $O1381 = 12, $O1381 = 11),
                RANDBETWEEN(TODAY() - 27393.75, TODAY() - 12783.75),
                RANDBETWEEN(TODAY() - 27393.75, TODAY()-10957.5)
            )
        )
    )
)</f>
        <v>18232</v>
      </c>
      <c r="K1381" s="6">
        <f ca="1" xml:space="preserve">
IF(OR($O1381 = 5, $O1381 = 6) + N("Se for presidente ou vice-presidente"),
    10 + N("Doutor"),
    IF($O1381 = 7 + N("Se for diretor"),
        RANDBETWEEN(8,10) + N("Graduate school or Master’s degree or Doctorate"),
        IF($O1381 = 14 + N("If a manager"),
            RANDBETWEEN(7,9),
            IF(OR($O1381 = 13, $O1381 = 12, $O1381 = 11) + N("If coordinator or specialist or analyst"),
                RANDBETWEEN(7,8),
                7
            )
        )
    )
)</f>
        <v>7</v>
      </c>
      <c r="L1381" s="8" t="str">
        <f ca="1">VLOOKUP($K1381,Education!$A:$B,2,FALSE)</f>
        <v>Undergraduate degree</v>
      </c>
      <c r="M1381" s="7" t="e">
        <f ca="1" xml:space="preserve">
  IF(OR($O1381 = 5, $O1381 = 6, $O1381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1" s="7" t="e">
        <f ca="1">VLOOKUP($M1381,Department!$A:$B,2,FALSE)</f>
        <v>#NUM!</v>
      </c>
      <c r="O1381" s="6">
        <f t="shared" ca="1" si="21"/>
        <v>9</v>
      </c>
      <c r="P1381" s="7" t="str">
        <f ca="1">VLOOKUP($O1381,Role!$A:$B,2,FALSE)</f>
        <v>Intern</v>
      </c>
      <c r="Q1381" s="6" t="str">
        <f ca="1" xml:space="preserve">
IF($O1381 = 11 + N("Analyst"),
    RANDBETWEEN(5, 7) + N("Jr, Pleno, Sr"),
    ""
)</f>
        <v/>
      </c>
      <c r="R1381" s="7" t="str">
        <f ca="1" xml:space="preserve">
IF($Q1381 &lt;&gt; "",
    VLOOKUP($Q1381,Level!$A:$B,2,FALSE),
    ""
)</f>
        <v/>
      </c>
      <c r="S1381" s="1" t="e">
        <f ca="1" xml:space="preserve">
IF($O1381 = 5 + N("Presidente"),
    27000,
    IF($O1381 = 6 + N("Vice-presidente"),
        23000,
        IF(OR($O1381 = 8, $O1381= 13, $O1381 = 12) + N("Secretária bilíngue ou coordenador ou especialista"),
            8000,
            IF($O1381 = 7 + N("Diretor"),
                15000,
                IF($O1381 = 14 + N("Gerente"),
                    12000,
                    IF($O1381 = 9 + N("Estagiário"),
                        705,
                        IF($O1381 = 10 + N("Trainee"),
                            805,
                            IF($O1381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IF($K1381 = 7,
  500,
  IF($K1381 = 8,
    1000,
    IF($K1381 = 9,
      1500,
      IF($K1381 = 10,
        2000,
        0
      )
    )
  )
)
+
N("Adicional no salário por área")
+
IF($M1381 = 14 + N("Tecnologia da Informação"),
  120,
  IF($M1381 = 16 + N("Vendas"),
    110,
    IF($M1381 = 15 + N("Jurídico"),
      100,
      IF(OR($M1381 = 8, $M1381 = 9, $M1381 = 11) + N("Recursos humanos ou comercial ou comunicação e marketing"),
        80,
        0
      )
    )
  )
)
+
N("Adicionando pegadinha")
+
IF(AND($M1381 = 16, $K1381 = 9, $O1381 = 11, $Q1381 = 5) + N("Se for de vendas, com mestrado, analista sênior"),
  IF(#REF! = 5,
    100,
    0
  )
  +
  IF($I1381 = "M",
    200,
    0
  ),
  0
)</f>
        <v>#NUM!</v>
      </c>
    </row>
    <row r="1382" spans="1:19" ht="14.25" customHeight="1" x14ac:dyDescent="0.2">
      <c r="A1382" s="7" t="s">
        <v>94</v>
      </c>
      <c r="B1382" s="5">
        <f>ROW()</f>
        <v>1382</v>
      </c>
      <c r="C1382" s="6" t="b">
        <v>1</v>
      </c>
      <c r="D1382" s="7" t="e">
        <f ca="1">IF($B1382 = 1 + N("Presidente"),
    127,
    IF($B1382 = 2 + N("Vice-Presidente"),
        72,
        IF($B1382 = 3 + N("Secretária bilíngue"),
            13,
            RANDBETWEEN(5,COUNT(#REF!) + 1)
        )
    )
)</f>
        <v>#NUM!</v>
      </c>
      <c r="E1382" s="7" t="e">
        <f ca="1">VLOOKUP($D1382,#REF!,2,FALSE)</f>
        <v>#NUM!</v>
      </c>
      <c r="F1382" s="7" t="e">
        <f ca="1" xml:space="preserve">
IF($B1382 = 1,
    0,
    RANDBETWEEN(5,COUNT(#REF!) + 1)
)</f>
        <v>#NUM!</v>
      </c>
      <c r="G1382" s="7" t="e">
        <f ca="1" xml:space="preserve">
IF($B1382 = 1 + N("Presidente"),
    "de Orléans e Bragança",
    VLOOKUP($F1382,#REF!,2,FALSE) &amp; " " &amp; VLOOKUP(RANDBETWEEN(5,COUNT(#REF!) + 1),#REF!,2,FALSE)
)</f>
        <v>#NUM!</v>
      </c>
      <c r="H1382" s="7" t="s">
        <v>1478</v>
      </c>
      <c r="I1382" s="7" t="s">
        <v>6</v>
      </c>
      <c r="J1382" s="8">
        <f ca="1" xml:space="preserve">
IF($O1382 = 5 + N("CEO"),
    TODAY() - 16340,
    IF($O1382 = 8 + N("Secretary"),
        RANDBETWEEN(TODAY() - 12418.5, TODAY()-6574.5),
        IF(OR($O1382 = 7, $O1382 = 14),
            RANDBETWEEN(TODAY() - 16071, TODAY() - 8766),
            IF(OR($O1382 = 13, $O1382 = 12, $O1382 = 11),
                RANDBETWEEN(TODAY() - 27393.75, TODAY() - 12783.75),
                RANDBETWEEN(TODAY() - 27393.75, TODAY()-10957.5)
            )
        )
    )
)</f>
        <v>28541</v>
      </c>
      <c r="K1382" s="6">
        <f ca="1" xml:space="preserve">
IF(OR($O1382 = 5, $O1382 = 6) + N("Se for presidente ou vice-presidente"),
    10 + N("Doutor"),
    IF($O1382 = 7 + N("Se for diretor"),
        RANDBETWEEN(8,10) + N("Graduate school or Master’s degree or Doctorate"),
        IF($O1382 = 14 + N("If a manager"),
            RANDBETWEEN(7,9),
            IF(OR($O1382 = 13, $O1382 = 12, $O1382 = 11) + N("If coordinator or specialist or analyst"),
                RANDBETWEEN(7,8),
                7
            )
        )
    )
)</f>
        <v>7</v>
      </c>
      <c r="L1382" s="8" t="str">
        <f ca="1">VLOOKUP($K1382,Education!$A:$B,2,FALSE)</f>
        <v>Undergraduate degree</v>
      </c>
      <c r="M1382" s="7" t="e">
        <f ca="1" xml:space="preserve">
  IF(OR($O1382 = 5, $O1382 = 6, $O1382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2" s="7" t="e">
        <f ca="1">VLOOKUP($M1382,Department!$A:$B,2,FALSE)</f>
        <v>#NUM!</v>
      </c>
      <c r="O1382" s="6">
        <f t="shared" ca="1" si="21"/>
        <v>11</v>
      </c>
      <c r="P1382" s="7" t="str">
        <f ca="1">VLOOKUP($O1382,Role!$A:$B,2,FALSE)</f>
        <v>Analyst</v>
      </c>
      <c r="Q1382" s="6">
        <f ca="1" xml:space="preserve">
IF($O1382 = 11 + N("Analyst"),
    RANDBETWEEN(5, 7) + N("Jr, Pleno, Sr"),
    ""
)</f>
        <v>6</v>
      </c>
      <c r="R1382" s="7" t="e">
        <f ca="1" xml:space="preserve">
IF($Q1382 &lt;&gt; "",
    VLOOKUP($Q1382,Level!$A:$B,2,FALSE),
    ""
)</f>
        <v>#N/A</v>
      </c>
      <c r="S1382" s="1" t="e">
        <f ca="1" xml:space="preserve">
IF($O1382 = 5 + N("Presidente"),
    27000,
    IF($O1382 = 6 + N("Vice-presidente"),
        23000,
        IF(OR($O1382 = 8, $O1382= 13, $O1382 = 12) + N("Secretária bilíngue ou coordenador ou especialista"),
            8000,
            IF($O1382 = 7 + N("Diretor"),
                15000,
                IF($O1382 = 14 + N("Gerente"),
                    12000,
                    IF($O1382 = 9 + N("Estagiário"),
                        705,
                        IF($O1382 = 10 + N("Trainee"),
                            805,
                            IF($O1382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IF($K1382 = 7,
  500,
  IF($K1382 = 8,
    1000,
    IF($K1382 = 9,
      1500,
      IF($K1382 = 10,
        2000,
        0
      )
    )
  )
)
+
N("Adicional no salário por área")
+
IF($M1382 = 14 + N("Tecnologia da Informação"),
  120,
  IF($M1382 = 16 + N("Vendas"),
    110,
    IF($M1382 = 15 + N("Jurídico"),
      100,
      IF(OR($M1382 = 8, $M1382 = 9, $M1382 = 11) + N("Recursos humanos ou comercial ou comunicação e marketing"),
        80,
        0
      )
    )
  )
)
+
N("Adicionando pegadinha")
+
IF(AND($M1382 = 16, $K1382 = 9, $O1382 = 11, $Q1382 = 5) + N("Se for de vendas, com mestrado, analista sênior"),
  IF(#REF! = 5,
    100,
    0
  )
  +
  IF($I1382 = "M",
    200,
    0
  ),
  0
)</f>
        <v>#NUM!</v>
      </c>
    </row>
    <row r="1383" spans="1:19" ht="14.25" customHeight="1" x14ac:dyDescent="0.2">
      <c r="A1383" s="7" t="s">
        <v>94</v>
      </c>
      <c r="B1383" s="5">
        <f>ROW()</f>
        <v>1383</v>
      </c>
      <c r="C1383" s="6" t="b">
        <v>1</v>
      </c>
      <c r="D1383" s="7" t="e">
        <f ca="1">IF($B1383 = 1 + N("Presidente"),
    127,
    IF($B1383 = 2 + N("Vice-Presidente"),
        72,
        IF($B1383 = 3 + N("Secretária bilíngue"),
            13,
            RANDBETWEEN(5,COUNT(#REF!) + 1)
        )
    )
)</f>
        <v>#NUM!</v>
      </c>
      <c r="E1383" s="7" t="e">
        <f ca="1">VLOOKUP($D1383,#REF!,2,FALSE)</f>
        <v>#NUM!</v>
      </c>
      <c r="F1383" s="7" t="e">
        <f ca="1" xml:space="preserve">
IF($B1383 = 1,
    0,
    RANDBETWEEN(5,COUNT(#REF!) + 1)
)</f>
        <v>#NUM!</v>
      </c>
      <c r="G1383" s="7" t="e">
        <f ca="1" xml:space="preserve">
IF($B1383 = 1 + N("Presidente"),
    "de Orléans e Bragança",
    VLOOKUP($F1383,#REF!,2,FALSE) &amp; " " &amp; VLOOKUP(RANDBETWEEN(5,COUNT(#REF!) + 1),#REF!,2,FALSE)
)</f>
        <v>#NUM!</v>
      </c>
      <c r="H1383" s="7" t="s">
        <v>1479</v>
      </c>
      <c r="I1383" s="7" t="s">
        <v>6</v>
      </c>
      <c r="J1383" s="8">
        <f ca="1" xml:space="preserve">
IF($O1383 = 5 + N("CEO"),
    TODAY() - 16340,
    IF($O1383 = 8 + N("Secretary"),
        RANDBETWEEN(TODAY() - 12418.5, TODAY()-6574.5),
        IF(OR($O1383 = 7, $O1383 = 14),
            RANDBETWEEN(TODAY() - 16071, TODAY() - 8766),
            IF(OR($O1383 = 13, $O1383 = 12, $O1383 = 11),
                RANDBETWEEN(TODAY() - 27393.75, TODAY() - 12783.75),
                RANDBETWEEN(TODAY() - 27393.75, TODAY()-10957.5)
            )
        )
    )
)</f>
        <v>32393</v>
      </c>
      <c r="K1383" s="6">
        <f ca="1" xml:space="preserve">
IF(OR($O1383 = 5, $O1383 = 6) + N("Se for presidente ou vice-presidente"),
    10 + N("Doutor"),
    IF($O1383 = 7 + N("Se for diretor"),
        RANDBETWEEN(8,10) + N("Graduate school or Master’s degree or Doctorate"),
        IF($O1383 = 14 + N("If a manager"),
            RANDBETWEEN(7,9),
            IF(OR($O1383 = 13, $O1383 = 12, $O1383 = 11) + N("If coordinator or specialist or analyst"),
                RANDBETWEEN(7,8),
                7
            )
        )
    )
)</f>
        <v>7</v>
      </c>
      <c r="L1383" s="8" t="str">
        <f ca="1">VLOOKUP($K1383,Education!$A:$B,2,FALSE)</f>
        <v>Undergraduate degree</v>
      </c>
      <c r="M1383" s="7" t="e">
        <f ca="1" xml:space="preserve">
  IF(OR($O1383 = 5, $O1383 = 6, $O1383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3" s="7" t="e">
        <f ca="1">VLOOKUP($M1383,Department!$A:$B,2,FALSE)</f>
        <v>#NUM!</v>
      </c>
      <c r="O1383" s="6">
        <f t="shared" ca="1" si="21"/>
        <v>10</v>
      </c>
      <c r="P1383" s="7" t="str">
        <f ca="1">VLOOKUP($O1383,Role!$A:$B,2,FALSE)</f>
        <v>Trainee</v>
      </c>
      <c r="Q1383" s="6" t="str">
        <f ca="1" xml:space="preserve">
IF($O1383 = 11 + N("Analyst"),
    RANDBETWEEN(5, 7) + N("Jr, Pleno, Sr"),
    ""
)</f>
        <v/>
      </c>
      <c r="R1383" s="7" t="str">
        <f ca="1" xml:space="preserve">
IF($Q1383 &lt;&gt; "",
    VLOOKUP($Q1383,Level!$A:$B,2,FALSE),
    ""
)</f>
        <v/>
      </c>
      <c r="S1383" s="1" t="e">
        <f ca="1" xml:space="preserve">
IF($O1383 = 5 + N("Presidente"),
    27000,
    IF($O1383 = 6 + N("Vice-presidente"),
        23000,
        IF(OR($O1383 = 8, $O1383= 13, $O1383 = 12) + N("Secretária bilíngue ou coordenador ou especialista"),
            8000,
            IF($O1383 = 7 + N("Diretor"),
                15000,
                IF($O1383 = 14 + N("Gerente"),
                    12000,
                    IF($O1383 = 9 + N("Estagiário"),
                        705,
                        IF($O1383 = 10 + N("Trainee"),
                            805,
                            IF($O1383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IF($K1383 = 7,
  500,
  IF($K1383 = 8,
    1000,
    IF($K1383 = 9,
      1500,
      IF($K1383 = 10,
        2000,
        0
      )
    )
  )
)
+
N("Adicional no salário por área")
+
IF($M1383 = 14 + N("Tecnologia da Informação"),
  120,
  IF($M1383 = 16 + N("Vendas"),
    110,
    IF($M1383 = 15 + N("Jurídico"),
      100,
      IF(OR($M1383 = 8, $M1383 = 9, $M1383 = 11) + N("Recursos humanos ou comercial ou comunicação e marketing"),
        80,
        0
      )
    )
  )
)
+
N("Adicionando pegadinha")
+
IF(AND($M1383 = 16, $K1383 = 9, $O1383 = 11, $Q1383 = 5) + N("Se for de vendas, com mestrado, analista sênior"),
  IF(#REF! = 5,
    100,
    0
  )
  +
  IF($I1383 = "M",
    200,
    0
  ),
  0
)</f>
        <v>#NUM!</v>
      </c>
    </row>
    <row r="1384" spans="1:19" ht="14.25" customHeight="1" x14ac:dyDescent="0.2">
      <c r="A1384" s="7" t="s">
        <v>94</v>
      </c>
      <c r="B1384" s="5">
        <f>ROW()</f>
        <v>1384</v>
      </c>
      <c r="C1384" s="6" t="b">
        <v>1</v>
      </c>
      <c r="D1384" s="7" t="e">
        <f ca="1">IF($B1384 = 1 + N("Presidente"),
    127,
    IF($B1384 = 2 + N("Vice-Presidente"),
        72,
        IF($B1384 = 3 + N("Secretária bilíngue"),
            13,
            RANDBETWEEN(5,COUNT(#REF!) + 1)
        )
    )
)</f>
        <v>#NUM!</v>
      </c>
      <c r="E1384" s="7" t="e">
        <f ca="1">VLOOKUP($D1384,#REF!,2,FALSE)</f>
        <v>#NUM!</v>
      </c>
      <c r="F1384" s="7" t="e">
        <f ca="1" xml:space="preserve">
IF($B1384 = 1,
    0,
    RANDBETWEEN(5,COUNT(#REF!) + 1)
)</f>
        <v>#NUM!</v>
      </c>
      <c r="G1384" s="7" t="e">
        <f ca="1" xml:space="preserve">
IF($B1384 = 1 + N("Presidente"),
    "de Orléans e Bragança",
    VLOOKUP($F1384,#REF!,2,FALSE) &amp; " " &amp; VLOOKUP(RANDBETWEEN(5,COUNT(#REF!) + 1),#REF!,2,FALSE)
)</f>
        <v>#NUM!</v>
      </c>
      <c r="H1384" s="7" t="s">
        <v>1480</v>
      </c>
      <c r="I1384" s="7" t="s">
        <v>5</v>
      </c>
      <c r="J1384" s="8">
        <f ca="1" xml:space="preserve">
IF($O1384 = 5 + N("CEO"),
    TODAY() - 16340,
    IF($O1384 = 8 + N("Secretary"),
        RANDBETWEEN(TODAY() - 12418.5, TODAY()-6574.5),
        IF(OR($O1384 = 7, $O1384 = 14),
            RANDBETWEEN(TODAY() - 16071, TODAY() - 8766),
            IF(OR($O1384 = 13, $O1384 = 12, $O1384 = 11),
                RANDBETWEEN(TODAY() - 27393.75, TODAY() - 12783.75),
                RANDBETWEEN(TODAY() - 27393.75, TODAY()-10957.5)
            )
        )
    )
)</f>
        <v>26132</v>
      </c>
      <c r="K1384" s="6">
        <f ca="1" xml:space="preserve">
IF(OR($O1384 = 5, $O1384 = 6) + N("Se for presidente ou vice-presidente"),
    10 + N("Doutor"),
    IF($O1384 = 7 + N("Se for diretor"),
        RANDBETWEEN(8,10) + N("Graduate school or Master’s degree or Doctorate"),
        IF($O1384 = 14 + N("If a manager"),
            RANDBETWEEN(7,9),
            IF(OR($O1384 = 13, $O1384 = 12, $O1384 = 11) + N("If coordinator or specialist or analyst"),
                RANDBETWEEN(7,8),
                7
            )
        )
    )
)</f>
        <v>8</v>
      </c>
      <c r="L1384" s="8" t="str">
        <f ca="1">VLOOKUP($K1384,Education!$A:$B,2,FALSE)</f>
        <v>Graduate school</v>
      </c>
      <c r="M1384" s="7" t="e">
        <f ca="1" xml:space="preserve">
  IF(OR($O1384 = 5, $O1384 = 6, $O1384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4" s="7" t="e">
        <f ca="1">VLOOKUP($M1384,Department!$A:$B,2,FALSE)</f>
        <v>#NUM!</v>
      </c>
      <c r="O1384" s="6">
        <f t="shared" ca="1" si="21"/>
        <v>11</v>
      </c>
      <c r="P1384" s="7" t="str">
        <f ca="1">VLOOKUP($O1384,Role!$A:$B,2,FALSE)</f>
        <v>Analyst</v>
      </c>
      <c r="Q1384" s="6">
        <f ca="1" xml:space="preserve">
IF($O1384 = 11 + N("Analyst"),
    RANDBETWEEN(5, 7) + N("Jr, Pleno, Sr"),
    ""
)</f>
        <v>7</v>
      </c>
      <c r="R1384" s="7" t="e">
        <f ca="1" xml:space="preserve">
IF($Q1384 &lt;&gt; "",
    VLOOKUP($Q1384,Level!$A:$B,2,FALSE),
    ""
)</f>
        <v>#N/A</v>
      </c>
      <c r="S1384" s="1" t="e">
        <f ca="1" xml:space="preserve">
IF($O1384 = 5 + N("Presidente"),
    27000,
    IF($O1384 = 6 + N("Vice-presidente"),
        23000,
        IF(OR($O1384 = 8, $O1384= 13, $O1384 = 12) + N("Secretária bilíngue ou coordenador ou especialista"),
            8000,
            IF($O1384 = 7 + N("Diretor"),
                15000,
                IF($O1384 = 14 + N("Gerente"),
                    12000,
                    IF($O1384 = 9 + N("Estagiário"),
                        705,
                        IF($O1384 = 10 + N("Trainee"),
                            805,
                            IF($O1384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IF($K1384 = 7,
  500,
  IF($K1384 = 8,
    1000,
    IF($K1384 = 9,
      1500,
      IF($K1384 = 10,
        2000,
        0
      )
    )
  )
)
+
N("Adicional no salário por área")
+
IF($M1384 = 14 + N("Tecnologia da Informação"),
  120,
  IF($M1384 = 16 + N("Vendas"),
    110,
    IF($M1384 = 15 + N("Jurídico"),
      100,
      IF(OR($M1384 = 8, $M1384 = 9, $M1384 = 11) + N("Recursos humanos ou comercial ou comunicação e marketing"),
        80,
        0
      )
    )
  )
)
+
N("Adicionando pegadinha")
+
IF(AND($M1384 = 16, $K1384 = 9, $O1384 = 11, $Q1384 = 5) + N("Se for de vendas, com mestrado, analista sênior"),
  IF(#REF! = 5,
    100,
    0
  )
  +
  IF($I1384 = "M",
    200,
    0
  ),
  0
)</f>
        <v>#NUM!</v>
      </c>
    </row>
    <row r="1385" spans="1:19" ht="14.25" customHeight="1" x14ac:dyDescent="0.2">
      <c r="A1385" s="7" t="s">
        <v>94</v>
      </c>
      <c r="B1385" s="5">
        <f>ROW()</f>
        <v>1385</v>
      </c>
      <c r="C1385" s="6" t="b">
        <v>1</v>
      </c>
      <c r="D1385" s="7" t="e">
        <f ca="1">IF($B1385 = 1 + N("Presidente"),
    127,
    IF($B1385 = 2 + N("Vice-Presidente"),
        72,
        IF($B1385 = 3 + N("Secretária bilíngue"),
            13,
            RANDBETWEEN(5,COUNT(#REF!) + 1)
        )
    )
)</f>
        <v>#NUM!</v>
      </c>
      <c r="E1385" s="7" t="e">
        <f ca="1">VLOOKUP($D1385,#REF!,2,FALSE)</f>
        <v>#NUM!</v>
      </c>
      <c r="F1385" s="7" t="e">
        <f ca="1" xml:space="preserve">
IF($B1385 = 1,
    0,
    RANDBETWEEN(5,COUNT(#REF!) + 1)
)</f>
        <v>#NUM!</v>
      </c>
      <c r="G1385" s="7" t="e">
        <f ca="1" xml:space="preserve">
IF($B1385 = 1 + N("Presidente"),
    "de Orléans e Bragança",
    VLOOKUP($F1385,#REF!,2,FALSE) &amp; " " &amp; VLOOKUP(RANDBETWEEN(5,COUNT(#REF!) + 1),#REF!,2,FALSE)
)</f>
        <v>#NUM!</v>
      </c>
      <c r="H1385" s="7" t="s">
        <v>1481</v>
      </c>
      <c r="I1385" s="7" t="s">
        <v>6</v>
      </c>
      <c r="J1385" s="8">
        <f ca="1" xml:space="preserve">
IF($O1385 = 5 + N("CEO"),
    TODAY() - 16340,
    IF($O1385 = 8 + N("Secretary"),
        RANDBETWEEN(TODAY() - 12418.5, TODAY()-6574.5),
        IF(OR($O1385 = 7, $O1385 = 14),
            RANDBETWEEN(TODAY() - 16071, TODAY() - 8766),
            IF(OR($O1385 = 13, $O1385 = 12, $O1385 = 11),
                RANDBETWEEN(TODAY() - 27393.75, TODAY() - 12783.75),
                RANDBETWEEN(TODAY() - 27393.75, TODAY()-10957.5)
            )
        )
    )
)</f>
        <v>28309</v>
      </c>
      <c r="K1385" s="6">
        <f ca="1" xml:space="preserve">
IF(OR($O1385 = 5, $O1385 = 6) + N("Se for presidente ou vice-presidente"),
    10 + N("Doutor"),
    IF($O1385 = 7 + N("Se for diretor"),
        RANDBETWEEN(8,10) + N("Graduate school or Master’s degree or Doctorate"),
        IF($O1385 = 14 + N("If a manager"),
            RANDBETWEEN(7,9),
            IF(OR($O1385 = 13, $O1385 = 12, $O1385 = 11) + N("If coordinator or specialist or analyst"),
                RANDBETWEEN(7,8),
                7
            )
        )
    )
)</f>
        <v>7</v>
      </c>
      <c r="L1385" s="8" t="str">
        <f ca="1">VLOOKUP($K1385,Education!$A:$B,2,FALSE)</f>
        <v>Undergraduate degree</v>
      </c>
      <c r="M1385" s="7" t="e">
        <f ca="1" xml:space="preserve">
  IF(OR($O1385 = 5, $O1385 = 6, $O1385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5" s="7" t="e">
        <f ca="1">VLOOKUP($M1385,Department!$A:$B,2,FALSE)</f>
        <v>#NUM!</v>
      </c>
      <c r="O1385" s="6">
        <f t="shared" ca="1" si="21"/>
        <v>9</v>
      </c>
      <c r="P1385" s="7" t="str">
        <f ca="1">VLOOKUP($O1385,Role!$A:$B,2,FALSE)</f>
        <v>Intern</v>
      </c>
      <c r="Q1385" s="6" t="str">
        <f ca="1" xml:space="preserve">
IF($O1385 = 11 + N("Analyst"),
    RANDBETWEEN(5, 7) + N("Jr, Pleno, Sr"),
    ""
)</f>
        <v/>
      </c>
      <c r="R1385" s="7" t="str">
        <f ca="1" xml:space="preserve">
IF($Q1385 &lt;&gt; "",
    VLOOKUP($Q1385,Level!$A:$B,2,FALSE),
    ""
)</f>
        <v/>
      </c>
      <c r="S1385" s="1" t="e">
        <f ca="1" xml:space="preserve">
IF($O1385 = 5 + N("Presidente"),
    27000,
    IF($O1385 = 6 + N("Vice-presidente"),
        23000,
        IF(OR($O1385 = 8, $O1385= 13, $O1385 = 12) + N("Secretária bilíngue ou coordenador ou especialista"),
            8000,
            IF($O1385 = 7 + N("Diretor"),
                15000,
                IF($O1385 = 14 + N("Gerente"),
                    12000,
                    IF($O1385 = 9 + N("Estagiário"),
                        705,
                        IF($O1385 = 10 + N("Trainee"),
                            805,
                            IF($O1385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IF($K1385 = 7,
  500,
  IF($K1385 = 8,
    1000,
    IF($K1385 = 9,
      1500,
      IF($K1385 = 10,
        2000,
        0
      )
    )
  )
)
+
N("Adicional no salário por área")
+
IF($M1385 = 14 + N("Tecnologia da Informação"),
  120,
  IF($M1385 = 16 + N("Vendas"),
    110,
    IF($M1385 = 15 + N("Jurídico"),
      100,
      IF(OR($M1385 = 8, $M1385 = 9, $M1385 = 11) + N("Recursos humanos ou comercial ou comunicação e marketing"),
        80,
        0
      )
    )
  )
)
+
N("Adicionando pegadinha")
+
IF(AND($M1385 = 16, $K1385 = 9, $O1385 = 11, $Q1385 = 5) + N("Se for de vendas, com mestrado, analista sênior"),
  IF(#REF! = 5,
    100,
    0
  )
  +
  IF($I1385 = "M",
    200,
    0
  ),
  0
)</f>
        <v>#NUM!</v>
      </c>
    </row>
    <row r="1386" spans="1:19" ht="14.25" customHeight="1" x14ac:dyDescent="0.2">
      <c r="A1386" s="7" t="s">
        <v>94</v>
      </c>
      <c r="B1386" s="5">
        <f>ROW()</f>
        <v>1386</v>
      </c>
      <c r="C1386" s="6" t="b">
        <v>1</v>
      </c>
      <c r="D1386" s="7" t="e">
        <f ca="1">IF($B1386 = 1 + N("Presidente"),
    127,
    IF($B1386 = 2 + N("Vice-Presidente"),
        72,
        IF($B1386 = 3 + N("Secretária bilíngue"),
            13,
            RANDBETWEEN(5,COUNT(#REF!) + 1)
        )
    )
)</f>
        <v>#NUM!</v>
      </c>
      <c r="E1386" s="7" t="e">
        <f ca="1">VLOOKUP($D1386,#REF!,2,FALSE)</f>
        <v>#NUM!</v>
      </c>
      <c r="F1386" s="7" t="e">
        <f ca="1" xml:space="preserve">
IF($B1386 = 1,
    0,
    RANDBETWEEN(5,COUNT(#REF!) + 1)
)</f>
        <v>#NUM!</v>
      </c>
      <c r="G1386" s="7" t="e">
        <f ca="1" xml:space="preserve">
IF($B1386 = 1 + N("Presidente"),
    "de Orléans e Bragança",
    VLOOKUP($F1386,#REF!,2,FALSE) &amp; " " &amp; VLOOKUP(RANDBETWEEN(5,COUNT(#REF!) + 1),#REF!,2,FALSE)
)</f>
        <v>#NUM!</v>
      </c>
      <c r="H1386" s="7" t="s">
        <v>1482</v>
      </c>
      <c r="I1386" s="7" t="s">
        <v>6</v>
      </c>
      <c r="J1386" s="8">
        <f ca="1" xml:space="preserve">
IF($O1386 = 5 + N("CEO"),
    TODAY() - 16340,
    IF($O1386 = 8 + N("Secretary"),
        RANDBETWEEN(TODAY() - 12418.5, TODAY()-6574.5),
        IF(OR($O1386 = 7, $O1386 = 14),
            RANDBETWEEN(TODAY() - 16071, TODAY() - 8766),
            IF(OR($O1386 = 13, $O1386 = 12, $O1386 = 11),
                RANDBETWEEN(TODAY() - 27393.75, TODAY() - 12783.75),
                RANDBETWEEN(TODAY() - 27393.75, TODAY()-10957.5)
            )
        )
    )
)</f>
        <v>26395</v>
      </c>
      <c r="K1386" s="6">
        <f ca="1" xml:space="preserve">
IF(OR($O1386 = 5, $O1386 = 6) + N("Se for presidente ou vice-presidente"),
    10 + N("Doutor"),
    IF($O1386 = 7 + N("Se for diretor"),
        RANDBETWEEN(8,10) + N("Graduate school or Master’s degree or Doctorate"),
        IF($O1386 = 14 + N("If a manager"),
            RANDBETWEEN(7,9),
            IF(OR($O1386 = 13, $O1386 = 12, $O1386 = 11) + N("If coordinator or specialist or analyst"),
                RANDBETWEEN(7,8),
                7
            )
        )
    )
)</f>
        <v>7</v>
      </c>
      <c r="L1386" s="8" t="str">
        <f ca="1">VLOOKUP($K1386,Education!$A:$B,2,FALSE)</f>
        <v>Undergraduate degree</v>
      </c>
      <c r="M1386" s="7" t="e">
        <f ca="1" xml:space="preserve">
  IF(OR($O1386 = 5, $O1386 = 6, $O1386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6" s="7" t="e">
        <f ca="1">VLOOKUP($M1386,Department!$A:$B,2,FALSE)</f>
        <v>#NUM!</v>
      </c>
      <c r="O1386" s="6">
        <f t="shared" ca="1" si="21"/>
        <v>11</v>
      </c>
      <c r="P1386" s="7" t="str">
        <f ca="1">VLOOKUP($O1386,Role!$A:$B,2,FALSE)</f>
        <v>Analyst</v>
      </c>
      <c r="Q1386" s="6">
        <f ca="1" xml:space="preserve">
IF($O1386 = 11 + N("Analyst"),
    RANDBETWEEN(5, 7) + N("Jr, Pleno, Sr"),
    ""
)</f>
        <v>6</v>
      </c>
      <c r="R1386" s="7" t="e">
        <f ca="1" xml:space="preserve">
IF($Q1386 &lt;&gt; "",
    VLOOKUP($Q1386,Level!$A:$B,2,FALSE),
    ""
)</f>
        <v>#N/A</v>
      </c>
      <c r="S1386" s="1" t="e">
        <f ca="1" xml:space="preserve">
IF($O1386 = 5 + N("Presidente"),
    27000,
    IF($O1386 = 6 + N("Vice-presidente"),
        23000,
        IF(OR($O1386 = 8, $O1386= 13, $O1386 = 12) + N("Secretária bilíngue ou coordenador ou especialista"),
            8000,
            IF($O1386 = 7 + N("Diretor"),
                15000,
                IF($O1386 = 14 + N("Gerente"),
                    12000,
                    IF($O1386 = 9 + N("Estagiário"),
                        705,
                        IF($O1386 = 10 + N("Trainee"),
                            805,
                            IF($O1386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IF($K1386 = 7,
  500,
  IF($K1386 = 8,
    1000,
    IF($K1386 = 9,
      1500,
      IF($K1386 = 10,
        2000,
        0
      )
    )
  )
)
+
N("Adicional no salário por área")
+
IF($M1386 = 14 + N("Tecnologia da Informação"),
  120,
  IF($M1386 = 16 + N("Vendas"),
    110,
    IF($M1386 = 15 + N("Jurídico"),
      100,
      IF(OR($M1386 = 8, $M1386 = 9, $M1386 = 11) + N("Recursos humanos ou comercial ou comunicação e marketing"),
        80,
        0
      )
    )
  )
)
+
N("Adicionando pegadinha")
+
IF(AND($M1386 = 16, $K1386 = 9, $O1386 = 11, $Q1386 = 5) + N("Se for de vendas, com mestrado, analista sênior"),
  IF(#REF! = 5,
    100,
    0
  )
  +
  IF($I1386 = "M",
    200,
    0
  ),
  0
)</f>
        <v>#NUM!</v>
      </c>
    </row>
    <row r="1387" spans="1:19" ht="14.25" customHeight="1" x14ac:dyDescent="0.2">
      <c r="A1387" s="7" t="s">
        <v>94</v>
      </c>
      <c r="B1387" s="5">
        <f>ROW()</f>
        <v>1387</v>
      </c>
      <c r="C1387" s="6" t="b">
        <v>1</v>
      </c>
      <c r="D1387" s="7" t="e">
        <f ca="1">IF($B1387 = 1 + N("Presidente"),
    127,
    IF($B1387 = 2 + N("Vice-Presidente"),
        72,
        IF($B1387 = 3 + N("Secretária bilíngue"),
            13,
            RANDBETWEEN(5,COUNT(#REF!) + 1)
        )
    )
)</f>
        <v>#NUM!</v>
      </c>
      <c r="E1387" s="7" t="e">
        <f ca="1">VLOOKUP($D1387,#REF!,2,FALSE)</f>
        <v>#NUM!</v>
      </c>
      <c r="F1387" s="7" t="e">
        <f ca="1" xml:space="preserve">
IF($B1387 = 1,
    0,
    RANDBETWEEN(5,COUNT(#REF!) + 1)
)</f>
        <v>#NUM!</v>
      </c>
      <c r="G1387" s="7" t="e">
        <f ca="1" xml:space="preserve">
IF($B1387 = 1 + N("Presidente"),
    "de Orléans e Bragança",
    VLOOKUP($F1387,#REF!,2,FALSE) &amp; " " &amp; VLOOKUP(RANDBETWEEN(5,COUNT(#REF!) + 1),#REF!,2,FALSE)
)</f>
        <v>#NUM!</v>
      </c>
      <c r="H1387" s="7" t="s">
        <v>1483</v>
      </c>
      <c r="I1387" s="7" t="s">
        <v>6</v>
      </c>
      <c r="J1387" s="8">
        <f ca="1" xml:space="preserve">
IF($O1387 = 5 + N("CEO"),
    TODAY() - 16340,
    IF($O1387 = 8 + N("Secretary"),
        RANDBETWEEN(TODAY() - 12418.5, TODAY()-6574.5),
        IF(OR($O1387 = 7, $O1387 = 14),
            RANDBETWEEN(TODAY() - 16071, TODAY() - 8766),
            IF(OR($O1387 = 13, $O1387 = 12, $O1387 = 11),
                RANDBETWEEN(TODAY() - 27393.75, TODAY() - 12783.75),
                RANDBETWEEN(TODAY() - 27393.75, TODAY()-10957.5)
            )
        )
    )
)</f>
        <v>30207</v>
      </c>
      <c r="K1387" s="6">
        <f ca="1" xml:space="preserve">
IF(OR($O1387 = 5, $O1387 = 6) + N("Se for presidente ou vice-presidente"),
    10 + N("Doutor"),
    IF($O1387 = 7 + N("Se for diretor"),
        RANDBETWEEN(8,10) + N("Graduate school or Master’s degree or Doctorate"),
        IF($O1387 = 14 + N("If a manager"),
            RANDBETWEEN(7,9),
            IF(OR($O1387 = 13, $O1387 = 12, $O1387 = 11) + N("If coordinator or specialist or analyst"),
                RANDBETWEEN(7,8),
                7
            )
        )
    )
)</f>
        <v>7</v>
      </c>
      <c r="L1387" s="8" t="str">
        <f ca="1">VLOOKUP($K1387,Education!$A:$B,2,FALSE)</f>
        <v>Undergraduate degree</v>
      </c>
      <c r="M1387" s="7" t="e">
        <f ca="1" xml:space="preserve">
  IF(OR($O1387 = 5, $O1387 = 6, $O1387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7" s="7" t="e">
        <f ca="1">VLOOKUP($M1387,Department!$A:$B,2,FALSE)</f>
        <v>#NUM!</v>
      </c>
      <c r="O1387" s="6">
        <f t="shared" ca="1" si="21"/>
        <v>9</v>
      </c>
      <c r="P1387" s="7" t="str">
        <f ca="1">VLOOKUP($O1387,Role!$A:$B,2,FALSE)</f>
        <v>Intern</v>
      </c>
      <c r="Q1387" s="6" t="str">
        <f ca="1" xml:space="preserve">
IF($O1387 = 11 + N("Analyst"),
    RANDBETWEEN(5, 7) + N("Jr, Pleno, Sr"),
    ""
)</f>
        <v/>
      </c>
      <c r="R1387" s="7" t="str">
        <f ca="1" xml:space="preserve">
IF($Q1387 &lt;&gt; "",
    VLOOKUP($Q1387,Level!$A:$B,2,FALSE),
    ""
)</f>
        <v/>
      </c>
      <c r="S1387" s="1" t="e">
        <f ca="1" xml:space="preserve">
IF($O1387 = 5 + N("Presidente"),
    27000,
    IF($O1387 = 6 + N("Vice-presidente"),
        23000,
        IF(OR($O1387 = 8, $O1387= 13, $O1387 = 12) + N("Secretária bilíngue ou coordenador ou especialista"),
            8000,
            IF($O1387 = 7 + N("Diretor"),
                15000,
                IF($O1387 = 14 + N("Gerente"),
                    12000,
                    IF($O1387 = 9 + N("Estagiário"),
                        705,
                        IF($O1387 = 10 + N("Trainee"),
                            805,
                            IF($O1387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IF($K1387 = 7,
  500,
  IF($K1387 = 8,
    1000,
    IF($K1387 = 9,
      1500,
      IF($K1387 = 10,
        2000,
        0
      )
    )
  )
)
+
N("Adicional no salário por área")
+
IF($M1387 = 14 + N("Tecnologia da Informação"),
  120,
  IF($M1387 = 16 + N("Vendas"),
    110,
    IF($M1387 = 15 + N("Jurídico"),
      100,
      IF(OR($M1387 = 8, $M1387 = 9, $M1387 = 11) + N("Recursos humanos ou comercial ou comunicação e marketing"),
        80,
        0
      )
    )
  )
)
+
N("Adicionando pegadinha")
+
IF(AND($M1387 = 16, $K1387 = 9, $O1387 = 11, $Q1387 = 5) + N("Se for de vendas, com mestrado, analista sênior"),
  IF(#REF! = 5,
    100,
    0
  )
  +
  IF($I1387 = "M",
    200,
    0
  ),
  0
)</f>
        <v>#NUM!</v>
      </c>
    </row>
    <row r="1388" spans="1:19" ht="14.25" customHeight="1" x14ac:dyDescent="0.2">
      <c r="A1388" s="7" t="s">
        <v>94</v>
      </c>
      <c r="B1388" s="5">
        <f>ROW()</f>
        <v>1388</v>
      </c>
      <c r="C1388" s="6" t="b">
        <v>1</v>
      </c>
      <c r="D1388" s="7" t="e">
        <f ca="1">IF($B1388 = 1 + N("Presidente"),
    127,
    IF($B1388 = 2 + N("Vice-Presidente"),
        72,
        IF($B1388 = 3 + N("Secretária bilíngue"),
            13,
            RANDBETWEEN(5,COUNT(#REF!) + 1)
        )
    )
)</f>
        <v>#NUM!</v>
      </c>
      <c r="E1388" s="7" t="e">
        <f ca="1">VLOOKUP($D1388,#REF!,2,FALSE)</f>
        <v>#NUM!</v>
      </c>
      <c r="F1388" s="7" t="e">
        <f ca="1" xml:space="preserve">
IF($B1388 = 1,
    0,
    RANDBETWEEN(5,COUNT(#REF!) + 1)
)</f>
        <v>#NUM!</v>
      </c>
      <c r="G1388" s="7" t="e">
        <f ca="1" xml:space="preserve">
IF($B1388 = 1 + N("Presidente"),
    "de Orléans e Bragança",
    VLOOKUP($F1388,#REF!,2,FALSE) &amp; " " &amp; VLOOKUP(RANDBETWEEN(5,COUNT(#REF!) + 1),#REF!,2,FALSE)
)</f>
        <v>#NUM!</v>
      </c>
      <c r="H1388" s="7" t="s">
        <v>1484</v>
      </c>
      <c r="I1388" s="7" t="s">
        <v>5</v>
      </c>
      <c r="J1388" s="8">
        <f ca="1" xml:space="preserve">
IF($O1388 = 5 + N("CEO"),
    TODAY() - 16340,
    IF($O1388 = 8 + N("Secretary"),
        RANDBETWEEN(TODAY() - 12418.5, TODAY()-6574.5),
        IF(OR($O1388 = 7, $O1388 = 14),
            RANDBETWEEN(TODAY() - 16071, TODAY() - 8766),
            IF(OR($O1388 = 13, $O1388 = 12, $O1388 = 11),
                RANDBETWEEN(TODAY() - 27393.75, TODAY() - 12783.75),
                RANDBETWEEN(TODAY() - 27393.75, TODAY()-10957.5)
            )
        )
    )
)</f>
        <v>18363</v>
      </c>
      <c r="K1388" s="6">
        <f ca="1" xml:space="preserve">
IF(OR($O1388 = 5, $O1388 = 6) + N("Se for presidente ou vice-presidente"),
    10 + N("Doutor"),
    IF($O1388 = 7 + N("Se for diretor"),
        RANDBETWEEN(8,10) + N("Graduate school or Master’s degree or Doctorate"),
        IF($O1388 = 14 + N("If a manager"),
            RANDBETWEEN(7,9),
            IF(OR($O1388 = 13, $O1388 = 12, $O1388 = 11) + N("If coordinator or specialist or analyst"),
                RANDBETWEEN(7,8),
                7
            )
        )
    )
)</f>
        <v>8</v>
      </c>
      <c r="L1388" s="8" t="str">
        <f ca="1">VLOOKUP($K1388,Education!$A:$B,2,FALSE)</f>
        <v>Graduate school</v>
      </c>
      <c r="M1388" s="7" t="e">
        <f ca="1" xml:space="preserve">
  IF(OR($O1388 = 5, $O1388 = 6, $O1388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8" s="7" t="e">
        <f ca="1">VLOOKUP($M1388,Department!$A:$B,2,FALSE)</f>
        <v>#NUM!</v>
      </c>
      <c r="O1388" s="6">
        <f t="shared" ca="1" si="21"/>
        <v>11</v>
      </c>
      <c r="P1388" s="7" t="str">
        <f ca="1">VLOOKUP($O1388,Role!$A:$B,2,FALSE)</f>
        <v>Analyst</v>
      </c>
      <c r="Q1388" s="6">
        <f ca="1" xml:space="preserve">
IF($O1388 = 11 + N("Analyst"),
    RANDBETWEEN(5, 7) + N("Jr, Pleno, Sr"),
    ""
)</f>
        <v>5</v>
      </c>
      <c r="R1388" s="7" t="e">
        <f ca="1" xml:space="preserve">
IF($Q1388 &lt;&gt; "",
    VLOOKUP($Q1388,Level!$A:$B,2,FALSE),
    ""
)</f>
        <v>#N/A</v>
      </c>
      <c r="S1388" s="1" t="e">
        <f ca="1" xml:space="preserve">
IF($O1388 = 5 + N("Presidente"),
    27000,
    IF($O1388 = 6 + N("Vice-presidente"),
        23000,
        IF(OR($O1388 = 8, $O1388= 13, $O1388 = 12) + N("Secretária bilíngue ou coordenador ou especialista"),
            8000,
            IF($O1388 = 7 + N("Diretor"),
                15000,
                IF($O1388 = 14 + N("Gerente"),
                    12000,
                    IF($O1388 = 9 + N("Estagiário"),
                        705,
                        IF($O1388 = 10 + N("Trainee"),
                            805,
                            IF($O1388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IF($K1388 = 7,
  500,
  IF($K1388 = 8,
    1000,
    IF($K1388 = 9,
      1500,
      IF($K1388 = 10,
        2000,
        0
      )
    )
  )
)
+
N("Adicional no salário por área")
+
IF($M1388 = 14 + N("Tecnologia da Informação"),
  120,
  IF($M1388 = 16 + N("Vendas"),
    110,
    IF($M1388 = 15 + N("Jurídico"),
      100,
      IF(OR($M1388 = 8, $M1388 = 9, $M1388 = 11) + N("Recursos humanos ou comercial ou comunicação e marketing"),
        80,
        0
      )
    )
  )
)
+
N("Adicionando pegadinha")
+
IF(AND($M1388 = 16, $K1388 = 9, $O1388 = 11, $Q1388 = 5) + N("Se for de vendas, com mestrado, analista sênior"),
  IF(#REF! = 5,
    100,
    0
  )
  +
  IF($I1388 = "M",
    200,
    0
  ),
  0
)</f>
        <v>#NUM!</v>
      </c>
    </row>
    <row r="1389" spans="1:19" ht="14.25" customHeight="1" x14ac:dyDescent="0.2">
      <c r="A1389" s="7" t="s">
        <v>94</v>
      </c>
      <c r="B1389" s="5">
        <f>ROW()</f>
        <v>1389</v>
      </c>
      <c r="C1389" s="6" t="b">
        <v>1</v>
      </c>
      <c r="D1389" s="7" t="e">
        <f ca="1">IF($B1389 = 1 + N("Presidente"),
    127,
    IF($B1389 = 2 + N("Vice-Presidente"),
        72,
        IF($B1389 = 3 + N("Secretária bilíngue"),
            13,
            RANDBETWEEN(5,COUNT(#REF!) + 1)
        )
    )
)</f>
        <v>#NUM!</v>
      </c>
      <c r="E1389" s="7" t="e">
        <f ca="1">VLOOKUP($D1389,#REF!,2,FALSE)</f>
        <v>#NUM!</v>
      </c>
      <c r="F1389" s="7" t="e">
        <f ca="1" xml:space="preserve">
IF($B1389 = 1,
    0,
    RANDBETWEEN(5,COUNT(#REF!) + 1)
)</f>
        <v>#NUM!</v>
      </c>
      <c r="G1389" s="7" t="e">
        <f ca="1" xml:space="preserve">
IF($B1389 = 1 + N("Presidente"),
    "de Orléans e Bragança",
    VLOOKUP($F1389,#REF!,2,FALSE) &amp; " " &amp; VLOOKUP(RANDBETWEEN(5,COUNT(#REF!) + 1),#REF!,2,FALSE)
)</f>
        <v>#NUM!</v>
      </c>
      <c r="H1389" s="7" t="s">
        <v>1485</v>
      </c>
      <c r="I1389" s="7" t="s">
        <v>6</v>
      </c>
      <c r="J1389" s="8">
        <f ca="1" xml:space="preserve">
IF($O1389 = 5 + N("CEO"),
    TODAY() - 16340,
    IF($O1389 = 8 + N("Secretary"),
        RANDBETWEEN(TODAY() - 12418.5, TODAY()-6574.5),
        IF(OR($O1389 = 7, $O1389 = 14),
            RANDBETWEEN(TODAY() - 16071, TODAY() - 8766),
            IF(OR($O1389 = 13, $O1389 = 12, $O1389 = 11),
                RANDBETWEEN(TODAY() - 27393.75, TODAY() - 12783.75),
                RANDBETWEEN(TODAY() - 27393.75, TODAY()-10957.5)
            )
        )
    )
)</f>
        <v>33500</v>
      </c>
      <c r="K1389" s="6">
        <f ca="1" xml:space="preserve">
IF(OR($O1389 = 5, $O1389 = 6) + N("Se for presidente ou vice-presidente"),
    10 + N("Doutor"),
    IF($O1389 = 7 + N("Se for diretor"),
        RANDBETWEEN(8,10) + N("Graduate school or Master’s degree or Doctorate"),
        IF($O1389 = 14 + N("If a manager"),
            RANDBETWEEN(7,9),
            IF(OR($O1389 = 13, $O1389 = 12, $O1389 = 11) + N("If coordinator or specialist or analyst"),
                RANDBETWEEN(7,8),
                7
            )
        )
    )
)</f>
        <v>7</v>
      </c>
      <c r="L1389" s="8" t="str">
        <f ca="1">VLOOKUP($K1389,Education!$A:$B,2,FALSE)</f>
        <v>Undergraduate degree</v>
      </c>
      <c r="M1389" s="7" t="e">
        <f ca="1" xml:space="preserve">
  IF(OR($O1389 = 5, $O1389 = 6, $O1389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89" s="7" t="e">
        <f ca="1">VLOOKUP($M1389,Department!$A:$B,2,FALSE)</f>
        <v>#NUM!</v>
      </c>
      <c r="O1389" s="6">
        <f t="shared" ca="1" si="21"/>
        <v>9</v>
      </c>
      <c r="P1389" s="7" t="str">
        <f ca="1">VLOOKUP($O1389,Role!$A:$B,2,FALSE)</f>
        <v>Intern</v>
      </c>
      <c r="Q1389" s="6" t="str">
        <f ca="1" xml:space="preserve">
IF($O1389 = 11 + N("Analyst"),
    RANDBETWEEN(5, 7) + N("Jr, Pleno, Sr"),
    ""
)</f>
        <v/>
      </c>
      <c r="R1389" s="7" t="str">
        <f ca="1" xml:space="preserve">
IF($Q1389 &lt;&gt; "",
    VLOOKUP($Q1389,Level!$A:$B,2,FALSE),
    ""
)</f>
        <v/>
      </c>
      <c r="S1389" s="1" t="e">
        <f ca="1" xml:space="preserve">
IF($O1389 = 5 + N("Presidente"),
    27000,
    IF($O1389 = 6 + N("Vice-presidente"),
        23000,
        IF(OR($O1389 = 8, $O1389= 13, $O1389 = 12) + N("Secretária bilíngue ou coordenador ou especialista"),
            8000,
            IF($O1389 = 7 + N("Diretor"),
                15000,
                IF($O1389 = 14 + N("Gerente"),
                    12000,
                    IF($O1389 = 9 + N("Estagiário"),
                        705,
                        IF($O1389 = 10 + N("Trainee"),
                            805,
                            IF($O1389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IF($K1389 = 7,
  500,
  IF($K1389 = 8,
    1000,
    IF($K1389 = 9,
      1500,
      IF($K1389 = 10,
        2000,
        0
      )
    )
  )
)
+
N("Adicional no salário por área")
+
IF($M1389 = 14 + N("Tecnologia da Informação"),
  120,
  IF($M1389 = 16 + N("Vendas"),
    110,
    IF($M1389 = 15 + N("Jurídico"),
      100,
      IF(OR($M1389 = 8, $M1389 = 9, $M1389 = 11) + N("Recursos humanos ou comercial ou comunicação e marketing"),
        80,
        0
      )
    )
  )
)
+
N("Adicionando pegadinha")
+
IF(AND($M1389 = 16, $K1389 = 9, $O1389 = 11, $Q1389 = 5) + N("Se for de vendas, com mestrado, analista sênior"),
  IF(#REF! = 5,
    100,
    0
  )
  +
  IF($I1389 = "M",
    200,
    0
  ),
  0
)</f>
        <v>#NUM!</v>
      </c>
    </row>
    <row r="1390" spans="1:19" ht="14.25" customHeight="1" x14ac:dyDescent="0.2">
      <c r="A1390" s="7" t="s">
        <v>94</v>
      </c>
      <c r="B1390" s="5">
        <f>ROW()</f>
        <v>1390</v>
      </c>
      <c r="C1390" s="6" t="b">
        <v>1</v>
      </c>
      <c r="D1390" s="7" t="e">
        <f ca="1">IF($B1390 = 1 + N("Presidente"),
    127,
    IF($B1390 = 2 + N("Vice-Presidente"),
        72,
        IF($B1390 = 3 + N("Secretária bilíngue"),
            13,
            RANDBETWEEN(5,COUNT(#REF!) + 1)
        )
    )
)</f>
        <v>#NUM!</v>
      </c>
      <c r="E1390" s="7" t="e">
        <f ca="1">VLOOKUP($D1390,#REF!,2,FALSE)</f>
        <v>#NUM!</v>
      </c>
      <c r="F1390" s="7" t="e">
        <f ca="1" xml:space="preserve">
IF($B1390 = 1,
    0,
    RANDBETWEEN(5,COUNT(#REF!) + 1)
)</f>
        <v>#NUM!</v>
      </c>
      <c r="G1390" s="7" t="e">
        <f ca="1" xml:space="preserve">
IF($B1390 = 1 + N("Presidente"),
    "de Orléans e Bragança",
    VLOOKUP($F1390,#REF!,2,FALSE) &amp; " " &amp; VLOOKUP(RANDBETWEEN(5,COUNT(#REF!) + 1),#REF!,2,FALSE)
)</f>
        <v>#NUM!</v>
      </c>
      <c r="H1390" s="7" t="s">
        <v>1486</v>
      </c>
      <c r="I1390" s="7" t="s">
        <v>5</v>
      </c>
      <c r="J1390" s="8">
        <f ca="1" xml:space="preserve">
IF($O1390 = 5 + N("CEO"),
    TODAY() - 16340,
    IF($O1390 = 8 + N("Secretary"),
        RANDBETWEEN(TODAY() - 12418.5, TODAY()-6574.5),
        IF(OR($O1390 = 7, $O1390 = 14),
            RANDBETWEEN(TODAY() - 16071, TODAY() - 8766),
            IF(OR($O1390 = 13, $O1390 = 12, $O1390 = 11),
                RANDBETWEEN(TODAY() - 27393.75, TODAY() - 12783.75),
                RANDBETWEEN(TODAY() - 27393.75, TODAY()-10957.5)
            )
        )
    )
)</f>
        <v>19705</v>
      </c>
      <c r="K1390" s="6">
        <f ca="1" xml:space="preserve">
IF(OR($O1390 = 5, $O1390 = 6) + N("Se for presidente ou vice-presidente"),
    10 + N("Doutor"),
    IF($O1390 = 7 + N("Se for diretor"),
        RANDBETWEEN(8,10) + N("Graduate school or Master’s degree or Doctorate"),
        IF($O1390 = 14 + N("If a manager"),
            RANDBETWEEN(7,9),
            IF(OR($O1390 = 13, $O1390 = 12, $O1390 = 11) + N("If coordinator or specialist or analyst"),
                RANDBETWEEN(7,8),
                7
            )
        )
    )
)</f>
        <v>7</v>
      </c>
      <c r="L1390" s="8" t="str">
        <f ca="1">VLOOKUP($K1390,Education!$A:$B,2,FALSE)</f>
        <v>Undergraduate degree</v>
      </c>
      <c r="M1390" s="7" t="e">
        <f ca="1" xml:space="preserve">
  IF(OR($O1390 = 5, $O1390 = 6, $O1390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0" s="7" t="e">
        <f ca="1">VLOOKUP($M1390,Department!$A:$B,2,FALSE)</f>
        <v>#NUM!</v>
      </c>
      <c r="O1390" s="6">
        <f t="shared" ca="1" si="21"/>
        <v>11</v>
      </c>
      <c r="P1390" s="7" t="str">
        <f ca="1">VLOOKUP($O1390,Role!$A:$B,2,FALSE)</f>
        <v>Analyst</v>
      </c>
      <c r="Q1390" s="6">
        <f ca="1" xml:space="preserve">
IF($O1390 = 11 + N("Analyst"),
    RANDBETWEEN(5, 7) + N("Jr, Pleno, Sr"),
    ""
)</f>
        <v>6</v>
      </c>
      <c r="R1390" s="7" t="e">
        <f ca="1" xml:space="preserve">
IF($Q1390 &lt;&gt; "",
    VLOOKUP($Q1390,Level!$A:$B,2,FALSE),
    ""
)</f>
        <v>#N/A</v>
      </c>
      <c r="S1390" s="1" t="e">
        <f ca="1" xml:space="preserve">
IF($O1390 = 5 + N("Presidente"),
    27000,
    IF($O1390 = 6 + N("Vice-presidente"),
        23000,
        IF(OR($O1390 = 8, $O1390= 13, $O1390 = 12) + N("Secretária bilíngue ou coordenador ou especialista"),
            8000,
            IF($O1390 = 7 + N("Diretor"),
                15000,
                IF($O1390 = 14 + N("Gerente"),
                    12000,
                    IF($O1390 = 9 + N("Estagiário"),
                        705,
                        IF($O1390 = 10 + N("Trainee"),
                            805,
                            IF($O1390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IF($K1390 = 7,
  500,
  IF($K1390 = 8,
    1000,
    IF($K1390 = 9,
      1500,
      IF($K1390 = 10,
        2000,
        0
      )
    )
  )
)
+
N("Adicional no salário por área")
+
IF($M1390 = 14 + N("Tecnologia da Informação"),
  120,
  IF($M1390 = 16 + N("Vendas"),
    110,
    IF($M1390 = 15 + N("Jurídico"),
      100,
      IF(OR($M1390 = 8, $M1390 = 9, $M1390 = 11) + N("Recursos humanos ou comercial ou comunicação e marketing"),
        80,
        0
      )
    )
  )
)
+
N("Adicionando pegadinha")
+
IF(AND($M1390 = 16, $K1390 = 9, $O1390 = 11, $Q1390 = 5) + N("Se for de vendas, com mestrado, analista sênior"),
  IF(#REF! = 5,
    100,
    0
  )
  +
  IF($I1390 = "M",
    200,
    0
  ),
  0
)</f>
        <v>#NUM!</v>
      </c>
    </row>
    <row r="1391" spans="1:19" ht="14.25" customHeight="1" x14ac:dyDescent="0.2">
      <c r="A1391" s="7" t="s">
        <v>94</v>
      </c>
      <c r="B1391" s="5">
        <f>ROW()</f>
        <v>1391</v>
      </c>
      <c r="C1391" s="6" t="b">
        <v>1</v>
      </c>
      <c r="D1391" s="7" t="e">
        <f ca="1">IF($B1391 = 1 + N("Presidente"),
    127,
    IF($B1391 = 2 + N("Vice-Presidente"),
        72,
        IF($B1391 = 3 + N("Secretária bilíngue"),
            13,
            RANDBETWEEN(5,COUNT(#REF!) + 1)
        )
    )
)</f>
        <v>#NUM!</v>
      </c>
      <c r="E1391" s="7" t="e">
        <f ca="1">VLOOKUP($D1391,#REF!,2,FALSE)</f>
        <v>#NUM!</v>
      </c>
      <c r="F1391" s="7" t="e">
        <f ca="1" xml:space="preserve">
IF($B1391 = 1,
    0,
    RANDBETWEEN(5,COUNT(#REF!) + 1)
)</f>
        <v>#NUM!</v>
      </c>
      <c r="G1391" s="7" t="e">
        <f ca="1" xml:space="preserve">
IF($B1391 = 1 + N("Presidente"),
    "de Orléans e Bragança",
    VLOOKUP($F1391,#REF!,2,FALSE) &amp; " " &amp; VLOOKUP(RANDBETWEEN(5,COUNT(#REF!) + 1),#REF!,2,FALSE)
)</f>
        <v>#NUM!</v>
      </c>
      <c r="H1391" s="7" t="s">
        <v>1487</v>
      </c>
      <c r="I1391" s="7" t="s">
        <v>6</v>
      </c>
      <c r="J1391" s="8">
        <f ca="1" xml:space="preserve">
IF($O1391 = 5 + N("CEO"),
    TODAY() - 16340,
    IF($O1391 = 8 + N("Secretary"),
        RANDBETWEEN(TODAY() - 12418.5, TODAY()-6574.5),
        IF(OR($O1391 = 7, $O1391 = 14),
            RANDBETWEEN(TODAY() - 16071, TODAY() - 8766),
            IF(OR($O1391 = 13, $O1391 = 12, $O1391 = 11),
                RANDBETWEEN(TODAY() - 27393.75, TODAY() - 12783.75),
                RANDBETWEEN(TODAY() - 27393.75, TODAY()-10957.5)
            )
        )
    )
)</f>
        <v>18459</v>
      </c>
      <c r="K1391" s="6">
        <f ca="1" xml:space="preserve">
IF(OR($O1391 = 5, $O1391 = 6) + N("Se for presidente ou vice-presidente"),
    10 + N("Doutor"),
    IF($O1391 = 7 + N("Se for diretor"),
        RANDBETWEEN(8,10) + N("Graduate school or Master’s degree or Doctorate"),
        IF($O1391 = 14 + N("If a manager"),
            RANDBETWEEN(7,9),
            IF(OR($O1391 = 13, $O1391 = 12, $O1391 = 11) + N("If coordinator or specialist or analyst"),
                RANDBETWEEN(7,8),
                7
            )
        )
    )
)</f>
        <v>7</v>
      </c>
      <c r="L1391" s="8" t="str">
        <f ca="1">VLOOKUP($K1391,Education!$A:$B,2,FALSE)</f>
        <v>Undergraduate degree</v>
      </c>
      <c r="M1391" s="7" t="e">
        <f ca="1" xml:space="preserve">
  IF(OR($O1391 = 5, $O1391 = 6, $O1391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1" s="7" t="e">
        <f ca="1">VLOOKUP($M1391,Department!$A:$B,2,FALSE)</f>
        <v>#NUM!</v>
      </c>
      <c r="O1391" s="6">
        <f t="shared" ca="1" si="21"/>
        <v>9</v>
      </c>
      <c r="P1391" s="7" t="str">
        <f ca="1">VLOOKUP($O1391,Role!$A:$B,2,FALSE)</f>
        <v>Intern</v>
      </c>
      <c r="Q1391" s="6" t="str">
        <f ca="1" xml:space="preserve">
IF($O1391 = 11 + N("Analyst"),
    RANDBETWEEN(5, 7) + N("Jr, Pleno, Sr"),
    ""
)</f>
        <v/>
      </c>
      <c r="R1391" s="7" t="str">
        <f ca="1" xml:space="preserve">
IF($Q1391 &lt;&gt; "",
    VLOOKUP($Q1391,Level!$A:$B,2,FALSE),
    ""
)</f>
        <v/>
      </c>
      <c r="S1391" s="1" t="e">
        <f ca="1" xml:space="preserve">
IF($O1391 = 5 + N("Presidente"),
    27000,
    IF($O1391 = 6 + N("Vice-presidente"),
        23000,
        IF(OR($O1391 = 8, $O1391= 13, $O1391 = 12) + N("Secretária bilíngue ou coordenador ou especialista"),
            8000,
            IF($O1391 = 7 + N("Diretor"),
                15000,
                IF($O1391 = 14 + N("Gerente"),
                    12000,
                    IF($O1391 = 9 + N("Estagiário"),
                        705,
                        IF($O1391 = 10 + N("Trainee"),
                            805,
                            IF($O1391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IF($K1391 = 7,
  500,
  IF($K1391 = 8,
    1000,
    IF($K1391 = 9,
      1500,
      IF($K1391 = 10,
        2000,
        0
      )
    )
  )
)
+
N("Adicional no salário por área")
+
IF($M1391 = 14 + N("Tecnologia da Informação"),
  120,
  IF($M1391 = 16 + N("Vendas"),
    110,
    IF($M1391 = 15 + N("Jurídico"),
      100,
      IF(OR($M1391 = 8, $M1391 = 9, $M1391 = 11) + N("Recursos humanos ou comercial ou comunicação e marketing"),
        80,
        0
      )
    )
  )
)
+
N("Adicionando pegadinha")
+
IF(AND($M1391 = 16, $K1391 = 9, $O1391 = 11, $Q1391 = 5) + N("Se for de vendas, com mestrado, analista sênior"),
  IF(#REF! = 5,
    100,
    0
  )
  +
  IF($I1391 = "M",
    200,
    0
  ),
  0
)</f>
        <v>#NUM!</v>
      </c>
    </row>
    <row r="1392" spans="1:19" ht="14.25" customHeight="1" x14ac:dyDescent="0.2">
      <c r="A1392" s="7" t="s">
        <v>94</v>
      </c>
      <c r="B1392" s="5">
        <f>ROW()</f>
        <v>1392</v>
      </c>
      <c r="C1392" s="6" t="b">
        <v>1</v>
      </c>
      <c r="D1392" s="7" t="e">
        <f ca="1">IF($B1392 = 1 + N("Presidente"),
    127,
    IF($B1392 = 2 + N("Vice-Presidente"),
        72,
        IF($B1392 = 3 + N("Secretária bilíngue"),
            13,
            RANDBETWEEN(5,COUNT(#REF!) + 1)
        )
    )
)</f>
        <v>#NUM!</v>
      </c>
      <c r="E1392" s="7" t="e">
        <f ca="1">VLOOKUP($D1392,#REF!,2,FALSE)</f>
        <v>#NUM!</v>
      </c>
      <c r="F1392" s="7" t="e">
        <f ca="1" xml:space="preserve">
IF($B1392 = 1,
    0,
    RANDBETWEEN(5,COUNT(#REF!) + 1)
)</f>
        <v>#NUM!</v>
      </c>
      <c r="G1392" s="7" t="e">
        <f ca="1" xml:space="preserve">
IF($B1392 = 1 + N("Presidente"),
    "de Orléans e Bragança",
    VLOOKUP($F1392,#REF!,2,FALSE) &amp; " " &amp; VLOOKUP(RANDBETWEEN(5,COUNT(#REF!) + 1),#REF!,2,FALSE)
)</f>
        <v>#NUM!</v>
      </c>
      <c r="H1392" s="7" t="s">
        <v>1488</v>
      </c>
      <c r="I1392" s="7" t="s">
        <v>6</v>
      </c>
      <c r="J1392" s="8">
        <f ca="1" xml:space="preserve">
IF($O1392 = 5 + N("CEO"),
    TODAY() - 16340,
    IF($O1392 = 8 + N("Secretary"),
        RANDBETWEEN(TODAY() - 12418.5, TODAY()-6574.5),
        IF(OR($O1392 = 7, $O1392 = 14),
            RANDBETWEEN(TODAY() - 16071, TODAY() - 8766),
            IF(OR($O1392 = 13, $O1392 = 12, $O1392 = 11),
                RANDBETWEEN(TODAY() - 27393.75, TODAY() - 12783.75),
                RANDBETWEEN(TODAY() - 27393.75, TODAY()-10957.5)
            )
        )
    )
)</f>
        <v>21071</v>
      </c>
      <c r="K1392" s="6">
        <f ca="1" xml:space="preserve">
IF(OR($O1392 = 5, $O1392 = 6) + N("Se for presidente ou vice-presidente"),
    10 + N("Doutor"),
    IF($O1392 = 7 + N("Se for diretor"),
        RANDBETWEEN(8,10) + N("Graduate school or Master’s degree or Doctorate"),
        IF($O1392 = 14 + N("If a manager"),
            RANDBETWEEN(7,9),
            IF(OR($O1392 = 13, $O1392 = 12, $O1392 = 11) + N("If coordinator or specialist or analyst"),
                RANDBETWEEN(7,8),
                7
            )
        )
    )
)</f>
        <v>7</v>
      </c>
      <c r="L1392" s="8" t="str">
        <f ca="1">VLOOKUP($K1392,Education!$A:$B,2,FALSE)</f>
        <v>Undergraduate degree</v>
      </c>
      <c r="M1392" s="7" t="e">
        <f ca="1" xml:space="preserve">
  IF(OR($O1392 = 5, $O1392 = 6, $O1392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2" s="7" t="e">
        <f ca="1">VLOOKUP($M1392,Department!$A:$B,2,FALSE)</f>
        <v>#NUM!</v>
      </c>
      <c r="O1392" s="6">
        <f t="shared" ca="1" si="21"/>
        <v>11</v>
      </c>
      <c r="P1392" s="7" t="str">
        <f ca="1">VLOOKUP($O1392,Role!$A:$B,2,FALSE)</f>
        <v>Analyst</v>
      </c>
      <c r="Q1392" s="6">
        <f ca="1" xml:space="preserve">
IF($O1392 = 11 + N("Analyst"),
    RANDBETWEEN(5, 7) + N("Jr, Pleno, Sr"),
    ""
)</f>
        <v>5</v>
      </c>
      <c r="R1392" s="7" t="e">
        <f ca="1" xml:space="preserve">
IF($Q1392 &lt;&gt; "",
    VLOOKUP($Q1392,Level!$A:$B,2,FALSE),
    ""
)</f>
        <v>#N/A</v>
      </c>
      <c r="S1392" s="1" t="e">
        <f ca="1" xml:space="preserve">
IF($O1392 = 5 + N("Presidente"),
    27000,
    IF($O1392 = 6 + N("Vice-presidente"),
        23000,
        IF(OR($O1392 = 8, $O1392= 13, $O1392 = 12) + N("Secretária bilíngue ou coordenador ou especialista"),
            8000,
            IF($O1392 = 7 + N("Diretor"),
                15000,
                IF($O1392 = 14 + N("Gerente"),
                    12000,
                    IF($O1392 = 9 + N("Estagiário"),
                        705,
                        IF($O1392 = 10 + N("Trainee"),
                            805,
                            IF($O1392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IF($K1392 = 7,
  500,
  IF($K1392 = 8,
    1000,
    IF($K1392 = 9,
      1500,
      IF($K1392 = 10,
        2000,
        0
      )
    )
  )
)
+
N("Adicional no salário por área")
+
IF($M1392 = 14 + N("Tecnologia da Informação"),
  120,
  IF($M1392 = 16 + N("Vendas"),
    110,
    IF($M1392 = 15 + N("Jurídico"),
      100,
      IF(OR($M1392 = 8, $M1392 = 9, $M1392 = 11) + N("Recursos humanos ou comercial ou comunicação e marketing"),
        80,
        0
      )
    )
  )
)
+
N("Adicionando pegadinha")
+
IF(AND($M1392 = 16, $K1392 = 9, $O1392 = 11, $Q1392 = 5) + N("Se for de vendas, com mestrado, analista sênior"),
  IF(#REF! = 5,
    100,
    0
  )
  +
  IF($I1392 = "M",
    200,
    0
  ),
  0
)</f>
        <v>#NUM!</v>
      </c>
    </row>
    <row r="1393" spans="1:19" ht="14.25" customHeight="1" x14ac:dyDescent="0.2">
      <c r="A1393" s="7" t="s">
        <v>94</v>
      </c>
      <c r="B1393" s="5">
        <f>ROW()</f>
        <v>1393</v>
      </c>
      <c r="C1393" s="6" t="b">
        <v>1</v>
      </c>
      <c r="D1393" s="7" t="e">
        <f ca="1">IF($B1393 = 1 + N("Presidente"),
    127,
    IF($B1393 = 2 + N("Vice-Presidente"),
        72,
        IF($B1393 = 3 + N("Secretária bilíngue"),
            13,
            RANDBETWEEN(5,COUNT(#REF!) + 1)
        )
    )
)</f>
        <v>#NUM!</v>
      </c>
      <c r="E1393" s="7" t="e">
        <f ca="1">VLOOKUP($D1393,#REF!,2,FALSE)</f>
        <v>#NUM!</v>
      </c>
      <c r="F1393" s="7" t="e">
        <f ca="1" xml:space="preserve">
IF($B1393 = 1,
    0,
    RANDBETWEEN(5,COUNT(#REF!) + 1)
)</f>
        <v>#NUM!</v>
      </c>
      <c r="G1393" s="7" t="e">
        <f ca="1" xml:space="preserve">
IF($B1393 = 1 + N("Presidente"),
    "de Orléans e Bragança",
    VLOOKUP($F1393,#REF!,2,FALSE) &amp; " " &amp; VLOOKUP(RANDBETWEEN(5,COUNT(#REF!) + 1),#REF!,2,FALSE)
)</f>
        <v>#NUM!</v>
      </c>
      <c r="H1393" s="7" t="s">
        <v>1489</v>
      </c>
      <c r="I1393" s="7" t="s">
        <v>6</v>
      </c>
      <c r="J1393" s="8">
        <f ca="1" xml:space="preserve">
IF($O1393 = 5 + N("CEO"),
    TODAY() - 16340,
    IF($O1393 = 8 + N("Secretary"),
        RANDBETWEEN(TODAY() - 12418.5, TODAY()-6574.5),
        IF(OR($O1393 = 7, $O1393 = 14),
            RANDBETWEEN(TODAY() - 16071, TODAY() - 8766),
            IF(OR($O1393 = 13, $O1393 = 12, $O1393 = 11),
                RANDBETWEEN(TODAY() - 27393.75, TODAY() - 12783.75),
                RANDBETWEEN(TODAY() - 27393.75, TODAY()-10957.5)
            )
        )
    )
)</f>
        <v>22928</v>
      </c>
      <c r="K1393" s="6">
        <f ca="1" xml:space="preserve">
IF(OR($O1393 = 5, $O1393 = 6) + N("Se for presidente ou vice-presidente"),
    10 + N("Doutor"),
    IF($O1393 = 7 + N("Se for diretor"),
        RANDBETWEEN(8,10) + N("Graduate school or Master’s degree or Doctorate"),
        IF($O1393 = 14 + N("If a manager"),
            RANDBETWEEN(7,9),
            IF(OR($O1393 = 13, $O1393 = 12, $O1393 = 11) + N("If coordinator or specialist or analyst"),
                RANDBETWEEN(7,8),
                7
            )
        )
    )
)</f>
        <v>7</v>
      </c>
      <c r="L1393" s="8" t="str">
        <f ca="1">VLOOKUP($K1393,Education!$A:$B,2,FALSE)</f>
        <v>Undergraduate degree</v>
      </c>
      <c r="M1393" s="7" t="e">
        <f ca="1" xml:space="preserve">
  IF(OR($O1393 = 5, $O1393 = 6, $O1393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3" s="7" t="e">
        <f ca="1">VLOOKUP($M1393,Department!$A:$B,2,FALSE)</f>
        <v>#NUM!</v>
      </c>
      <c r="O1393" s="6">
        <f t="shared" ca="1" si="21"/>
        <v>10</v>
      </c>
      <c r="P1393" s="7" t="str">
        <f ca="1">VLOOKUP($O1393,Role!$A:$B,2,FALSE)</f>
        <v>Trainee</v>
      </c>
      <c r="Q1393" s="6" t="str">
        <f ca="1" xml:space="preserve">
IF($O1393 = 11 + N("Analyst"),
    RANDBETWEEN(5, 7) + N("Jr, Pleno, Sr"),
    ""
)</f>
        <v/>
      </c>
      <c r="R1393" s="7" t="str">
        <f ca="1" xml:space="preserve">
IF($Q1393 &lt;&gt; "",
    VLOOKUP($Q1393,Level!$A:$B,2,FALSE),
    ""
)</f>
        <v/>
      </c>
      <c r="S1393" s="1" t="e">
        <f ca="1" xml:space="preserve">
IF($O1393 = 5 + N("Presidente"),
    27000,
    IF($O1393 = 6 + N("Vice-presidente"),
        23000,
        IF(OR($O1393 = 8, $O1393= 13, $O1393 = 12) + N("Secretária bilíngue ou coordenador ou especialista"),
            8000,
            IF($O1393 = 7 + N("Diretor"),
                15000,
                IF($O1393 = 14 + N("Gerente"),
                    12000,
                    IF($O1393 = 9 + N("Estagiário"),
                        705,
                        IF($O1393 = 10 + N("Trainee"),
                            805,
                            IF($O1393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IF($K1393 = 7,
  500,
  IF($K1393 = 8,
    1000,
    IF($K1393 = 9,
      1500,
      IF($K1393 = 10,
        2000,
        0
      )
    )
  )
)
+
N("Adicional no salário por área")
+
IF($M1393 = 14 + N("Tecnologia da Informação"),
  120,
  IF($M1393 = 16 + N("Vendas"),
    110,
    IF($M1393 = 15 + N("Jurídico"),
      100,
      IF(OR($M1393 = 8, $M1393 = 9, $M1393 = 11) + N("Recursos humanos ou comercial ou comunicação e marketing"),
        80,
        0
      )
    )
  )
)
+
N("Adicionando pegadinha")
+
IF(AND($M1393 = 16, $K1393 = 9, $O1393 = 11, $Q1393 = 5) + N("Se for de vendas, com mestrado, analista sênior"),
  IF(#REF! = 5,
    100,
    0
  )
  +
  IF($I1393 = "M",
    200,
    0
  ),
  0
)</f>
        <v>#NUM!</v>
      </c>
    </row>
    <row r="1394" spans="1:19" ht="14.25" customHeight="1" x14ac:dyDescent="0.2">
      <c r="A1394" s="7" t="s">
        <v>94</v>
      </c>
      <c r="B1394" s="5">
        <f>ROW()</f>
        <v>1394</v>
      </c>
      <c r="C1394" s="6" t="b">
        <v>1</v>
      </c>
      <c r="D1394" s="7" t="e">
        <f ca="1">IF($B1394 = 1 + N("Presidente"),
    127,
    IF($B1394 = 2 + N("Vice-Presidente"),
        72,
        IF($B1394 = 3 + N("Secretária bilíngue"),
            13,
            RANDBETWEEN(5,COUNT(#REF!) + 1)
        )
    )
)</f>
        <v>#NUM!</v>
      </c>
      <c r="E1394" s="7" t="e">
        <f ca="1">VLOOKUP($D1394,#REF!,2,FALSE)</f>
        <v>#NUM!</v>
      </c>
      <c r="F1394" s="7" t="e">
        <f ca="1" xml:space="preserve">
IF($B1394 = 1,
    0,
    RANDBETWEEN(5,COUNT(#REF!) + 1)
)</f>
        <v>#NUM!</v>
      </c>
      <c r="G1394" s="7" t="e">
        <f ca="1" xml:space="preserve">
IF($B1394 = 1 + N("Presidente"),
    "de Orléans e Bragança",
    VLOOKUP($F1394,#REF!,2,FALSE) &amp; " " &amp; VLOOKUP(RANDBETWEEN(5,COUNT(#REF!) + 1),#REF!,2,FALSE)
)</f>
        <v>#NUM!</v>
      </c>
      <c r="H1394" s="7" t="s">
        <v>1490</v>
      </c>
      <c r="I1394" s="7" t="s">
        <v>5</v>
      </c>
      <c r="J1394" s="8">
        <f ca="1" xml:space="preserve">
IF($O1394 = 5 + N("CEO"),
    TODAY() - 16340,
    IF($O1394 = 8 + N("Secretary"),
        RANDBETWEEN(TODAY() - 12418.5, TODAY()-6574.5),
        IF(OR($O1394 = 7, $O1394 = 14),
            RANDBETWEEN(TODAY() - 16071, TODAY() - 8766),
            IF(OR($O1394 = 13, $O1394 = 12, $O1394 = 11),
                RANDBETWEEN(TODAY() - 27393.75, TODAY() - 12783.75),
                RANDBETWEEN(TODAY() - 27393.75, TODAY()-10957.5)
            )
        )
    )
)</f>
        <v>20335</v>
      </c>
      <c r="K1394" s="6">
        <f ca="1" xml:space="preserve">
IF(OR($O1394 = 5, $O1394 = 6) + N("Se for presidente ou vice-presidente"),
    10 + N("Doutor"),
    IF($O1394 = 7 + N("Se for diretor"),
        RANDBETWEEN(8,10) + N("Graduate school or Master’s degree or Doctorate"),
        IF($O1394 = 14 + N("If a manager"),
            RANDBETWEEN(7,9),
            IF(OR($O1394 = 13, $O1394 = 12, $O1394 = 11) + N("If coordinator or specialist or analyst"),
                RANDBETWEEN(7,8),
                7
            )
        )
    )
)</f>
        <v>7</v>
      </c>
      <c r="L1394" s="8" t="str">
        <f ca="1">VLOOKUP($K1394,Education!$A:$B,2,FALSE)</f>
        <v>Undergraduate degree</v>
      </c>
      <c r="M1394" s="7" t="e">
        <f ca="1" xml:space="preserve">
  IF(OR($O1394 = 5, $O1394 = 6, $O1394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4" s="7" t="e">
        <f ca="1">VLOOKUP($M1394,Department!$A:$B,2,FALSE)</f>
        <v>#NUM!</v>
      </c>
      <c r="O1394" s="6">
        <f t="shared" ca="1" si="21"/>
        <v>11</v>
      </c>
      <c r="P1394" s="7" t="str">
        <f ca="1">VLOOKUP($O1394,Role!$A:$B,2,FALSE)</f>
        <v>Analyst</v>
      </c>
      <c r="Q1394" s="6">
        <f ca="1" xml:space="preserve">
IF($O1394 = 11 + N("Analyst"),
    RANDBETWEEN(5, 7) + N("Jr, Pleno, Sr"),
    ""
)</f>
        <v>6</v>
      </c>
      <c r="R1394" s="7" t="e">
        <f ca="1" xml:space="preserve">
IF($Q1394 &lt;&gt; "",
    VLOOKUP($Q1394,Level!$A:$B,2,FALSE),
    ""
)</f>
        <v>#N/A</v>
      </c>
      <c r="S1394" s="1" t="e">
        <f ca="1" xml:space="preserve">
IF($O1394 = 5 + N("Presidente"),
    27000,
    IF($O1394 = 6 + N("Vice-presidente"),
        23000,
        IF(OR($O1394 = 8, $O1394= 13, $O1394 = 12) + N("Secretária bilíngue ou coordenador ou especialista"),
            8000,
            IF($O1394 = 7 + N("Diretor"),
                15000,
                IF($O1394 = 14 + N("Gerente"),
                    12000,
                    IF($O1394 = 9 + N("Estagiário"),
                        705,
                        IF($O1394 = 10 + N("Trainee"),
                            805,
                            IF($O1394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IF($K1394 = 7,
  500,
  IF($K1394 = 8,
    1000,
    IF($K1394 = 9,
      1500,
      IF($K1394 = 10,
        2000,
        0
      )
    )
  )
)
+
N("Adicional no salário por área")
+
IF($M1394 = 14 + N("Tecnologia da Informação"),
  120,
  IF($M1394 = 16 + N("Vendas"),
    110,
    IF($M1394 = 15 + N("Jurídico"),
      100,
      IF(OR($M1394 = 8, $M1394 = 9, $M1394 = 11) + N("Recursos humanos ou comercial ou comunicação e marketing"),
        80,
        0
      )
    )
  )
)
+
N("Adicionando pegadinha")
+
IF(AND($M1394 = 16, $K1394 = 9, $O1394 = 11, $Q1394 = 5) + N("Se for de vendas, com mestrado, analista sênior"),
  IF(#REF! = 5,
    100,
    0
  )
  +
  IF($I1394 = "M",
    200,
    0
  ),
  0
)</f>
        <v>#NUM!</v>
      </c>
    </row>
    <row r="1395" spans="1:19" ht="14.25" customHeight="1" x14ac:dyDescent="0.2">
      <c r="A1395" s="7" t="s">
        <v>94</v>
      </c>
      <c r="B1395" s="5">
        <f>ROW()</f>
        <v>1395</v>
      </c>
      <c r="C1395" s="6" t="b">
        <v>1</v>
      </c>
      <c r="D1395" s="7" t="e">
        <f ca="1">IF($B1395 = 1 + N("Presidente"),
    127,
    IF($B1395 = 2 + N("Vice-Presidente"),
        72,
        IF($B1395 = 3 + N("Secretária bilíngue"),
            13,
            RANDBETWEEN(5,COUNT(#REF!) + 1)
        )
    )
)</f>
        <v>#NUM!</v>
      </c>
      <c r="E1395" s="7" t="e">
        <f ca="1">VLOOKUP($D1395,#REF!,2,FALSE)</f>
        <v>#NUM!</v>
      </c>
      <c r="F1395" s="7" t="e">
        <f ca="1" xml:space="preserve">
IF($B1395 = 1,
    0,
    RANDBETWEEN(5,COUNT(#REF!) + 1)
)</f>
        <v>#NUM!</v>
      </c>
      <c r="G1395" s="7" t="e">
        <f ca="1" xml:space="preserve">
IF($B1395 = 1 + N("Presidente"),
    "de Orléans e Bragança",
    VLOOKUP($F1395,#REF!,2,FALSE) &amp; " " &amp; VLOOKUP(RANDBETWEEN(5,COUNT(#REF!) + 1),#REF!,2,FALSE)
)</f>
        <v>#NUM!</v>
      </c>
      <c r="H1395" s="7" t="s">
        <v>1491</v>
      </c>
      <c r="I1395" s="7" t="s">
        <v>5</v>
      </c>
      <c r="J1395" s="8">
        <f ca="1" xml:space="preserve">
IF($O1395 = 5 + N("CEO"),
    TODAY() - 16340,
    IF($O1395 = 8 + N("Secretary"),
        RANDBETWEEN(TODAY() - 12418.5, TODAY()-6574.5),
        IF(OR($O1395 = 7, $O1395 = 14),
            RANDBETWEEN(TODAY() - 16071, TODAY() - 8766),
            IF(OR($O1395 = 13, $O1395 = 12, $O1395 = 11),
                RANDBETWEEN(TODAY() - 27393.75, TODAY() - 12783.75),
                RANDBETWEEN(TODAY() - 27393.75, TODAY()-10957.5)
            )
        )
    )
)</f>
        <v>17614</v>
      </c>
      <c r="K1395" s="6">
        <f ca="1" xml:space="preserve">
IF(OR($O1395 = 5, $O1395 = 6) + N("Se for presidente ou vice-presidente"),
    10 + N("Doutor"),
    IF($O1395 = 7 + N("Se for diretor"),
        RANDBETWEEN(8,10) + N("Graduate school or Master’s degree or Doctorate"),
        IF($O1395 = 14 + N("If a manager"),
            RANDBETWEEN(7,9),
            IF(OR($O1395 = 13, $O1395 = 12, $O1395 = 11) + N("If coordinator or specialist or analyst"),
                RANDBETWEEN(7,8),
                7
            )
        )
    )
)</f>
        <v>7</v>
      </c>
      <c r="L1395" s="8" t="str">
        <f ca="1">VLOOKUP($K1395,Education!$A:$B,2,FALSE)</f>
        <v>Undergraduate degree</v>
      </c>
      <c r="M1395" s="7" t="e">
        <f ca="1" xml:space="preserve">
  IF(OR($O1395 = 5, $O1395 = 6, $O1395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5" s="7" t="e">
        <f ca="1">VLOOKUP($M1395,Department!$A:$B,2,FALSE)</f>
        <v>#NUM!</v>
      </c>
      <c r="O1395" s="6">
        <f t="shared" ca="1" si="21"/>
        <v>10</v>
      </c>
      <c r="P1395" s="7" t="str">
        <f ca="1">VLOOKUP($O1395,Role!$A:$B,2,FALSE)</f>
        <v>Trainee</v>
      </c>
      <c r="Q1395" s="6" t="str">
        <f ca="1" xml:space="preserve">
IF($O1395 = 11 + N("Analyst"),
    RANDBETWEEN(5, 7) + N("Jr, Pleno, Sr"),
    ""
)</f>
        <v/>
      </c>
      <c r="R1395" s="7" t="str">
        <f ca="1" xml:space="preserve">
IF($Q1395 &lt;&gt; "",
    VLOOKUP($Q1395,Level!$A:$B,2,FALSE),
    ""
)</f>
        <v/>
      </c>
      <c r="S1395" s="1" t="e">
        <f ca="1" xml:space="preserve">
IF($O1395 = 5 + N("Presidente"),
    27000,
    IF($O1395 = 6 + N("Vice-presidente"),
        23000,
        IF(OR($O1395 = 8, $O1395= 13, $O1395 = 12) + N("Secretária bilíngue ou coordenador ou especialista"),
            8000,
            IF($O1395 = 7 + N("Diretor"),
                15000,
                IF($O1395 = 14 + N("Gerente"),
                    12000,
                    IF($O1395 = 9 + N("Estagiário"),
                        705,
                        IF($O1395 = 10 + N("Trainee"),
                            805,
                            IF($O1395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IF($K1395 = 7,
  500,
  IF($K1395 = 8,
    1000,
    IF($K1395 = 9,
      1500,
      IF($K1395 = 10,
        2000,
        0
      )
    )
  )
)
+
N("Adicional no salário por área")
+
IF($M1395 = 14 + N("Tecnologia da Informação"),
  120,
  IF($M1395 = 16 + N("Vendas"),
    110,
    IF($M1395 = 15 + N("Jurídico"),
      100,
      IF(OR($M1395 = 8, $M1395 = 9, $M1395 = 11) + N("Recursos humanos ou comercial ou comunicação e marketing"),
        80,
        0
      )
    )
  )
)
+
N("Adicionando pegadinha")
+
IF(AND($M1395 = 16, $K1395 = 9, $O1395 = 11, $Q1395 = 5) + N("Se for de vendas, com mestrado, analista sênior"),
  IF(#REF! = 5,
    100,
    0
  )
  +
  IF($I1395 = "M",
    200,
    0
  ),
  0
)</f>
        <v>#NUM!</v>
      </c>
    </row>
    <row r="1396" spans="1:19" ht="14.25" customHeight="1" x14ac:dyDescent="0.2">
      <c r="A1396" s="7" t="s">
        <v>94</v>
      </c>
      <c r="B1396" s="5">
        <f>ROW()</f>
        <v>1396</v>
      </c>
      <c r="C1396" s="6" t="b">
        <v>1</v>
      </c>
      <c r="D1396" s="7" t="e">
        <f ca="1">IF($B1396 = 1 + N("Presidente"),
    127,
    IF($B1396 = 2 + N("Vice-Presidente"),
        72,
        IF($B1396 = 3 + N("Secretária bilíngue"),
            13,
            RANDBETWEEN(5,COUNT(#REF!) + 1)
        )
    )
)</f>
        <v>#NUM!</v>
      </c>
      <c r="E1396" s="7" t="e">
        <f ca="1">VLOOKUP($D1396,#REF!,2,FALSE)</f>
        <v>#NUM!</v>
      </c>
      <c r="F1396" s="7" t="e">
        <f ca="1" xml:space="preserve">
IF($B1396 = 1,
    0,
    RANDBETWEEN(5,COUNT(#REF!) + 1)
)</f>
        <v>#NUM!</v>
      </c>
      <c r="G1396" s="7" t="e">
        <f ca="1" xml:space="preserve">
IF($B1396 = 1 + N("Presidente"),
    "de Orléans e Bragança",
    VLOOKUP($F1396,#REF!,2,FALSE) &amp; " " &amp; VLOOKUP(RANDBETWEEN(5,COUNT(#REF!) + 1),#REF!,2,FALSE)
)</f>
        <v>#NUM!</v>
      </c>
      <c r="H1396" s="7" t="s">
        <v>1492</v>
      </c>
      <c r="I1396" s="7" t="s">
        <v>5</v>
      </c>
      <c r="J1396" s="8">
        <f ca="1" xml:space="preserve">
IF($O1396 = 5 + N("CEO"),
    TODAY() - 16340,
    IF($O1396 = 8 + N("Secretary"),
        RANDBETWEEN(TODAY() - 12418.5, TODAY()-6574.5),
        IF(OR($O1396 = 7, $O1396 = 14),
            RANDBETWEEN(TODAY() - 16071, TODAY() - 8766),
            IF(OR($O1396 = 13, $O1396 = 12, $O1396 = 11),
                RANDBETWEEN(TODAY() - 27393.75, TODAY() - 12783.75),
                RANDBETWEEN(TODAY() - 27393.75, TODAY()-10957.5)
            )
        )
    )
)</f>
        <v>28823</v>
      </c>
      <c r="K1396" s="6">
        <f ca="1" xml:space="preserve">
IF(OR($O1396 = 5, $O1396 = 6) + N("Se for presidente ou vice-presidente"),
    10 + N("Doutor"),
    IF($O1396 = 7 + N("Se for diretor"),
        RANDBETWEEN(8,10) + N("Graduate school or Master’s degree or Doctorate"),
        IF($O1396 = 14 + N("If a manager"),
            RANDBETWEEN(7,9),
            IF(OR($O1396 = 13, $O1396 = 12, $O1396 = 11) + N("If coordinator or specialist or analyst"),
                RANDBETWEEN(7,8),
                7
            )
        )
    )
)</f>
        <v>8</v>
      </c>
      <c r="L1396" s="8" t="str">
        <f ca="1">VLOOKUP($K1396,Education!$A:$B,2,FALSE)</f>
        <v>Graduate school</v>
      </c>
      <c r="M1396" s="7" t="e">
        <f ca="1" xml:space="preserve">
  IF(OR($O1396 = 5, $O1396 = 6, $O1396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6" s="7" t="e">
        <f ca="1">VLOOKUP($M1396,Department!$A:$B,2,FALSE)</f>
        <v>#NUM!</v>
      </c>
      <c r="O1396" s="6">
        <f t="shared" ca="1" si="21"/>
        <v>11</v>
      </c>
      <c r="P1396" s="7" t="str">
        <f ca="1">VLOOKUP($O1396,Role!$A:$B,2,FALSE)</f>
        <v>Analyst</v>
      </c>
      <c r="Q1396" s="6">
        <f ca="1" xml:space="preserve">
IF($O1396 = 11 + N("Analyst"),
    RANDBETWEEN(5, 7) + N("Jr, Pleno, Sr"),
    ""
)</f>
        <v>5</v>
      </c>
      <c r="R1396" s="7" t="e">
        <f ca="1" xml:space="preserve">
IF($Q1396 &lt;&gt; "",
    VLOOKUP($Q1396,Level!$A:$B,2,FALSE),
    ""
)</f>
        <v>#N/A</v>
      </c>
      <c r="S1396" s="1" t="e">
        <f ca="1" xml:space="preserve">
IF($O1396 = 5 + N("Presidente"),
    27000,
    IF($O1396 = 6 + N("Vice-presidente"),
        23000,
        IF(OR($O1396 = 8, $O1396= 13, $O1396 = 12) + N("Secretária bilíngue ou coordenador ou especialista"),
            8000,
            IF($O1396 = 7 + N("Diretor"),
                15000,
                IF($O1396 = 14 + N("Gerente"),
                    12000,
                    IF($O1396 = 9 + N("Estagiário"),
                        705,
                        IF($O1396 = 10 + N("Trainee"),
                            805,
                            IF($O1396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IF($K1396 = 7,
  500,
  IF($K1396 = 8,
    1000,
    IF($K1396 = 9,
      1500,
      IF($K1396 = 10,
        2000,
        0
      )
    )
  )
)
+
N("Adicional no salário por área")
+
IF($M1396 = 14 + N("Tecnologia da Informação"),
  120,
  IF($M1396 = 16 + N("Vendas"),
    110,
    IF($M1396 = 15 + N("Jurídico"),
      100,
      IF(OR($M1396 = 8, $M1396 = 9, $M1396 = 11) + N("Recursos humanos ou comercial ou comunicação e marketing"),
        80,
        0
      )
    )
  )
)
+
N("Adicionando pegadinha")
+
IF(AND($M1396 = 16, $K1396 = 9, $O1396 = 11, $Q1396 = 5) + N("Se for de vendas, com mestrado, analista sênior"),
  IF(#REF! = 5,
    100,
    0
  )
  +
  IF($I1396 = "M",
    200,
    0
  ),
  0
)</f>
        <v>#NUM!</v>
      </c>
    </row>
    <row r="1397" spans="1:19" ht="14.25" customHeight="1" x14ac:dyDescent="0.2">
      <c r="A1397" s="7" t="s">
        <v>94</v>
      </c>
      <c r="B1397" s="5">
        <f>ROW()</f>
        <v>1397</v>
      </c>
      <c r="C1397" s="6" t="b">
        <v>1</v>
      </c>
      <c r="D1397" s="7" t="e">
        <f ca="1">IF($B1397 = 1 + N("Presidente"),
    127,
    IF($B1397 = 2 + N("Vice-Presidente"),
        72,
        IF($B1397 = 3 + N("Secretária bilíngue"),
            13,
            RANDBETWEEN(5,COUNT(#REF!) + 1)
        )
    )
)</f>
        <v>#NUM!</v>
      </c>
      <c r="E1397" s="7" t="e">
        <f ca="1">VLOOKUP($D1397,#REF!,2,FALSE)</f>
        <v>#NUM!</v>
      </c>
      <c r="F1397" s="7" t="e">
        <f ca="1" xml:space="preserve">
IF($B1397 = 1,
    0,
    RANDBETWEEN(5,COUNT(#REF!) + 1)
)</f>
        <v>#NUM!</v>
      </c>
      <c r="G1397" s="7" t="e">
        <f ca="1" xml:space="preserve">
IF($B1397 = 1 + N("Presidente"),
    "de Orléans e Bragança",
    VLOOKUP($F1397,#REF!,2,FALSE) &amp; " " &amp; VLOOKUP(RANDBETWEEN(5,COUNT(#REF!) + 1),#REF!,2,FALSE)
)</f>
        <v>#NUM!</v>
      </c>
      <c r="H1397" s="7" t="s">
        <v>1493</v>
      </c>
      <c r="I1397" s="7" t="s">
        <v>6</v>
      </c>
      <c r="J1397" s="8">
        <f ca="1" xml:space="preserve">
IF($O1397 = 5 + N("CEO"),
    TODAY() - 16340,
    IF($O1397 = 8 + N("Secretary"),
        RANDBETWEEN(TODAY() - 12418.5, TODAY()-6574.5),
        IF(OR($O1397 = 7, $O1397 = 14),
            RANDBETWEEN(TODAY() - 16071, TODAY() - 8766),
            IF(OR($O1397 = 13, $O1397 = 12, $O1397 = 11),
                RANDBETWEEN(TODAY() - 27393.75, TODAY() - 12783.75),
                RANDBETWEEN(TODAY() - 27393.75, TODAY()-10957.5)
            )
        )
    )
)</f>
        <v>28895</v>
      </c>
      <c r="K1397" s="6">
        <f ca="1" xml:space="preserve">
IF(OR($O1397 = 5, $O1397 = 6) + N("Se for presidente ou vice-presidente"),
    10 + N("Doutor"),
    IF($O1397 = 7 + N("Se for diretor"),
        RANDBETWEEN(8,10) + N("Graduate school or Master’s degree or Doctorate"),
        IF($O1397 = 14 + N("If a manager"),
            RANDBETWEEN(7,9),
            IF(OR($O1397 = 13, $O1397 = 12, $O1397 = 11) + N("If coordinator or specialist or analyst"),
                RANDBETWEEN(7,8),
                7
            )
        )
    )
)</f>
        <v>7</v>
      </c>
      <c r="L1397" s="8" t="str">
        <f ca="1">VLOOKUP($K1397,Education!$A:$B,2,FALSE)</f>
        <v>Undergraduate degree</v>
      </c>
      <c r="M1397" s="7" t="e">
        <f ca="1" xml:space="preserve">
  IF(OR($O1397 = 5, $O1397 = 6, $O1397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7" s="7" t="e">
        <f ca="1">VLOOKUP($M1397,Department!$A:$B,2,FALSE)</f>
        <v>#NUM!</v>
      </c>
      <c r="O1397" s="6">
        <f t="shared" ca="1" si="21"/>
        <v>9</v>
      </c>
      <c r="P1397" s="7" t="str">
        <f ca="1">VLOOKUP($O1397,Role!$A:$B,2,FALSE)</f>
        <v>Intern</v>
      </c>
      <c r="Q1397" s="6" t="str">
        <f ca="1" xml:space="preserve">
IF($O1397 = 11 + N("Analyst"),
    RANDBETWEEN(5, 7) + N("Jr, Pleno, Sr"),
    ""
)</f>
        <v/>
      </c>
      <c r="R1397" s="7" t="str">
        <f ca="1" xml:space="preserve">
IF($Q1397 &lt;&gt; "",
    VLOOKUP($Q1397,Level!$A:$B,2,FALSE),
    ""
)</f>
        <v/>
      </c>
      <c r="S1397" s="1" t="e">
        <f ca="1" xml:space="preserve">
IF($O1397 = 5 + N("Presidente"),
    27000,
    IF($O1397 = 6 + N("Vice-presidente"),
        23000,
        IF(OR($O1397 = 8, $O1397= 13, $O1397 = 12) + N("Secretária bilíngue ou coordenador ou especialista"),
            8000,
            IF($O1397 = 7 + N("Diretor"),
                15000,
                IF($O1397 = 14 + N("Gerente"),
                    12000,
                    IF($O1397 = 9 + N("Estagiário"),
                        705,
                        IF($O1397 = 10 + N("Trainee"),
                            805,
                            IF($O1397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IF($K1397 = 7,
  500,
  IF($K1397 = 8,
    1000,
    IF($K1397 = 9,
      1500,
      IF($K1397 = 10,
        2000,
        0
      )
    )
  )
)
+
N("Adicional no salário por área")
+
IF($M1397 = 14 + N("Tecnologia da Informação"),
  120,
  IF($M1397 = 16 + N("Vendas"),
    110,
    IF($M1397 = 15 + N("Jurídico"),
      100,
      IF(OR($M1397 = 8, $M1397 = 9, $M1397 = 11) + N("Recursos humanos ou comercial ou comunicação e marketing"),
        80,
        0
      )
    )
  )
)
+
N("Adicionando pegadinha")
+
IF(AND($M1397 = 16, $K1397 = 9, $O1397 = 11, $Q1397 = 5) + N("Se for de vendas, com mestrado, analista sênior"),
  IF(#REF! = 5,
    100,
    0
  )
  +
  IF($I1397 = "M",
    200,
    0
  ),
  0
)</f>
        <v>#NUM!</v>
      </c>
    </row>
    <row r="1398" spans="1:19" ht="14.25" customHeight="1" x14ac:dyDescent="0.2">
      <c r="A1398" s="7" t="s">
        <v>94</v>
      </c>
      <c r="B1398" s="5">
        <f>ROW()</f>
        <v>1398</v>
      </c>
      <c r="C1398" s="6" t="b">
        <v>1</v>
      </c>
      <c r="D1398" s="7" t="e">
        <f ca="1">IF($B1398 = 1 + N("Presidente"),
    127,
    IF($B1398 = 2 + N("Vice-Presidente"),
        72,
        IF($B1398 = 3 + N("Secretária bilíngue"),
            13,
            RANDBETWEEN(5,COUNT(#REF!) + 1)
        )
    )
)</f>
        <v>#NUM!</v>
      </c>
      <c r="E1398" s="7" t="e">
        <f ca="1">VLOOKUP($D1398,#REF!,2,FALSE)</f>
        <v>#NUM!</v>
      </c>
      <c r="F1398" s="7" t="e">
        <f ca="1" xml:space="preserve">
IF($B1398 = 1,
    0,
    RANDBETWEEN(5,COUNT(#REF!) + 1)
)</f>
        <v>#NUM!</v>
      </c>
      <c r="G1398" s="7" t="e">
        <f ca="1" xml:space="preserve">
IF($B1398 = 1 + N("Presidente"),
    "de Orléans e Bragança",
    VLOOKUP($F1398,#REF!,2,FALSE) &amp; " " &amp; VLOOKUP(RANDBETWEEN(5,COUNT(#REF!) + 1),#REF!,2,FALSE)
)</f>
        <v>#NUM!</v>
      </c>
      <c r="H1398" s="7" t="s">
        <v>1494</v>
      </c>
      <c r="I1398" s="7" t="s">
        <v>6</v>
      </c>
      <c r="J1398" s="8">
        <f ca="1" xml:space="preserve">
IF($O1398 = 5 + N("CEO"),
    TODAY() - 16340,
    IF($O1398 = 8 + N("Secretary"),
        RANDBETWEEN(TODAY() - 12418.5, TODAY()-6574.5),
        IF(OR($O1398 = 7, $O1398 = 14),
            RANDBETWEEN(TODAY() - 16071, TODAY() - 8766),
            IF(OR($O1398 = 13, $O1398 = 12, $O1398 = 11),
                RANDBETWEEN(TODAY() - 27393.75, TODAY() - 12783.75),
                RANDBETWEEN(TODAY() - 27393.75, TODAY()-10957.5)
            )
        )
    )
)</f>
        <v>20251</v>
      </c>
      <c r="K1398" s="6">
        <f ca="1" xml:space="preserve">
IF(OR($O1398 = 5, $O1398 = 6) + N("Se for presidente ou vice-presidente"),
    10 + N("Doutor"),
    IF($O1398 = 7 + N("Se for diretor"),
        RANDBETWEEN(8,10) + N("Graduate school or Master’s degree or Doctorate"),
        IF($O1398 = 14 + N("If a manager"),
            RANDBETWEEN(7,9),
            IF(OR($O1398 = 13, $O1398 = 12, $O1398 = 11) + N("If coordinator or specialist or analyst"),
                RANDBETWEEN(7,8),
                7
            )
        )
    )
)</f>
        <v>7</v>
      </c>
      <c r="L1398" s="8" t="str">
        <f ca="1">VLOOKUP($K1398,Education!$A:$B,2,FALSE)</f>
        <v>Undergraduate degree</v>
      </c>
      <c r="M1398" s="7" t="e">
        <f ca="1" xml:space="preserve">
  IF(OR($O1398 = 5, $O1398 = 6, $O1398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8" s="7" t="e">
        <f ca="1">VLOOKUP($M1398,Department!$A:$B,2,FALSE)</f>
        <v>#NUM!</v>
      </c>
      <c r="O1398" s="6">
        <f t="shared" ca="1" si="21"/>
        <v>11</v>
      </c>
      <c r="P1398" s="7" t="str">
        <f ca="1">VLOOKUP($O1398,Role!$A:$B,2,FALSE)</f>
        <v>Analyst</v>
      </c>
      <c r="Q1398" s="6">
        <f ca="1" xml:space="preserve">
IF($O1398 = 11 + N("Analyst"),
    RANDBETWEEN(5, 7) + N("Jr, Pleno, Sr"),
    ""
)</f>
        <v>6</v>
      </c>
      <c r="R1398" s="7" t="e">
        <f ca="1" xml:space="preserve">
IF($Q1398 &lt;&gt; "",
    VLOOKUP($Q1398,Level!$A:$B,2,FALSE),
    ""
)</f>
        <v>#N/A</v>
      </c>
      <c r="S1398" s="1" t="e">
        <f ca="1" xml:space="preserve">
IF($O1398 = 5 + N("Presidente"),
    27000,
    IF($O1398 = 6 + N("Vice-presidente"),
        23000,
        IF(OR($O1398 = 8, $O1398= 13, $O1398 = 12) + N("Secretária bilíngue ou coordenador ou especialista"),
            8000,
            IF($O1398 = 7 + N("Diretor"),
                15000,
                IF($O1398 = 14 + N("Gerente"),
                    12000,
                    IF($O1398 = 9 + N("Estagiário"),
                        705,
                        IF($O1398 = 10 + N("Trainee"),
                            805,
                            IF($O1398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IF($K1398 = 7,
  500,
  IF($K1398 = 8,
    1000,
    IF($K1398 = 9,
      1500,
      IF($K1398 = 10,
        2000,
        0
      )
    )
  )
)
+
N("Adicional no salário por área")
+
IF($M1398 = 14 + N("Tecnologia da Informação"),
  120,
  IF($M1398 = 16 + N("Vendas"),
    110,
    IF($M1398 = 15 + N("Jurídico"),
      100,
      IF(OR($M1398 = 8, $M1398 = 9, $M1398 = 11) + N("Recursos humanos ou comercial ou comunicação e marketing"),
        80,
        0
      )
    )
  )
)
+
N("Adicionando pegadinha")
+
IF(AND($M1398 = 16, $K1398 = 9, $O1398 = 11, $Q1398 = 5) + N("Se for de vendas, com mestrado, analista sênior"),
  IF(#REF! = 5,
    100,
    0
  )
  +
  IF($I1398 = "M",
    200,
    0
  ),
  0
)</f>
        <v>#NUM!</v>
      </c>
    </row>
    <row r="1399" spans="1:19" ht="14.25" customHeight="1" x14ac:dyDescent="0.2">
      <c r="A1399" s="7" t="s">
        <v>94</v>
      </c>
      <c r="B1399" s="5">
        <f>ROW()</f>
        <v>1399</v>
      </c>
      <c r="C1399" s="6" t="b">
        <v>1</v>
      </c>
      <c r="D1399" s="7" t="e">
        <f ca="1">IF($B1399 = 1 + N("Presidente"),
    127,
    IF($B1399 = 2 + N("Vice-Presidente"),
        72,
        IF($B1399 = 3 + N("Secretária bilíngue"),
            13,
            RANDBETWEEN(5,COUNT(#REF!) + 1)
        )
    )
)</f>
        <v>#NUM!</v>
      </c>
      <c r="E1399" s="7" t="e">
        <f ca="1">VLOOKUP($D1399,#REF!,2,FALSE)</f>
        <v>#NUM!</v>
      </c>
      <c r="F1399" s="7" t="e">
        <f ca="1" xml:space="preserve">
IF($B1399 = 1,
    0,
    RANDBETWEEN(5,COUNT(#REF!) + 1)
)</f>
        <v>#NUM!</v>
      </c>
      <c r="G1399" s="7" t="e">
        <f ca="1" xml:space="preserve">
IF($B1399 = 1 + N("Presidente"),
    "de Orléans e Bragança",
    VLOOKUP($F1399,#REF!,2,FALSE) &amp; " " &amp; VLOOKUP(RANDBETWEEN(5,COUNT(#REF!) + 1),#REF!,2,FALSE)
)</f>
        <v>#NUM!</v>
      </c>
      <c r="H1399" s="7" t="s">
        <v>1495</v>
      </c>
      <c r="I1399" s="7" t="s">
        <v>5</v>
      </c>
      <c r="J1399" s="8">
        <f ca="1" xml:space="preserve">
IF($O1399 = 5 + N("CEO"),
    TODAY() - 16340,
    IF($O1399 = 8 + N("Secretary"),
        RANDBETWEEN(TODAY() - 12418.5, TODAY()-6574.5),
        IF(OR($O1399 = 7, $O1399 = 14),
            RANDBETWEEN(TODAY() - 16071, TODAY() - 8766),
            IF(OR($O1399 = 13, $O1399 = 12, $O1399 = 11),
                RANDBETWEEN(TODAY() - 27393.75, TODAY() - 12783.75),
                RANDBETWEEN(TODAY() - 27393.75, TODAY()-10957.5)
            )
        )
    )
)</f>
        <v>19160</v>
      </c>
      <c r="K1399" s="6">
        <f ca="1" xml:space="preserve">
IF(OR($O1399 = 5, $O1399 = 6) + N("Se for presidente ou vice-presidente"),
    10 + N("Doutor"),
    IF($O1399 = 7 + N("Se for diretor"),
        RANDBETWEEN(8,10) + N("Graduate school or Master’s degree or Doctorate"),
        IF($O1399 = 14 + N("If a manager"),
            RANDBETWEEN(7,9),
            IF(OR($O1399 = 13, $O1399 = 12, $O1399 = 11) + N("If coordinator or specialist or analyst"),
                RANDBETWEEN(7,8),
                7
            )
        )
    )
)</f>
        <v>7</v>
      </c>
      <c r="L1399" s="8" t="str">
        <f ca="1">VLOOKUP($K1399,Education!$A:$B,2,FALSE)</f>
        <v>Undergraduate degree</v>
      </c>
      <c r="M1399" s="7" t="e">
        <f ca="1" xml:space="preserve">
  IF(OR($O1399 = 5, $O1399 = 6, $O1399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399" s="7" t="e">
        <f ca="1">VLOOKUP($M1399,Department!$A:$B,2,FALSE)</f>
        <v>#NUM!</v>
      </c>
      <c r="O1399" s="6">
        <f t="shared" ca="1" si="21"/>
        <v>10</v>
      </c>
      <c r="P1399" s="7" t="str">
        <f ca="1">VLOOKUP($O1399,Role!$A:$B,2,FALSE)</f>
        <v>Trainee</v>
      </c>
      <c r="Q1399" s="6" t="str">
        <f ca="1" xml:space="preserve">
IF($O1399 = 11 + N("Analyst"),
    RANDBETWEEN(5, 7) + N("Jr, Pleno, Sr"),
    ""
)</f>
        <v/>
      </c>
      <c r="R1399" s="7" t="str">
        <f ca="1" xml:space="preserve">
IF($Q1399 &lt;&gt; "",
    VLOOKUP($Q1399,Level!$A:$B,2,FALSE),
    ""
)</f>
        <v/>
      </c>
      <c r="S1399" s="1" t="e">
        <f ca="1" xml:space="preserve">
IF($O1399 = 5 + N("Presidente"),
    27000,
    IF($O1399 = 6 + N("Vice-presidente"),
        23000,
        IF(OR($O1399 = 8, $O1399= 13, $O1399 = 12) + N("Secretária bilíngue ou coordenador ou especialista"),
            8000,
            IF($O1399 = 7 + N("Diretor"),
                15000,
                IF($O1399 = 14 + N("Gerente"),
                    12000,
                    IF($O1399 = 9 + N("Estagiário"),
                        705,
                        IF($O1399 = 10 + N("Trainee"),
                            805,
                            IF($O1399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IF($K1399 = 7,
  500,
  IF($K1399 = 8,
    1000,
    IF($K1399 = 9,
      1500,
      IF($K1399 = 10,
        2000,
        0
      )
    )
  )
)
+
N("Adicional no salário por área")
+
IF($M1399 = 14 + N("Tecnologia da Informação"),
  120,
  IF($M1399 = 16 + N("Vendas"),
    110,
    IF($M1399 = 15 + N("Jurídico"),
      100,
      IF(OR($M1399 = 8, $M1399 = 9, $M1399 = 11) + N("Recursos humanos ou comercial ou comunicação e marketing"),
        80,
        0
      )
    )
  )
)
+
N("Adicionando pegadinha")
+
IF(AND($M1399 = 16, $K1399 = 9, $O1399 = 11, $Q1399 = 5) + N("Se for de vendas, com mestrado, analista sênior"),
  IF(#REF! = 5,
    100,
    0
  )
  +
  IF($I1399 = "M",
    200,
    0
  ),
  0
)</f>
        <v>#NUM!</v>
      </c>
    </row>
    <row r="1400" spans="1:19" ht="14.25" customHeight="1" x14ac:dyDescent="0.2">
      <c r="A1400" s="7" t="s">
        <v>94</v>
      </c>
      <c r="B1400" s="5">
        <f>ROW()</f>
        <v>1400</v>
      </c>
      <c r="C1400" s="6" t="b">
        <v>1</v>
      </c>
      <c r="D1400" s="7" t="e">
        <f ca="1">IF($B1400 = 1 + N("Presidente"),
    127,
    IF($B1400 = 2 + N("Vice-Presidente"),
        72,
        IF($B1400 = 3 + N("Secretária bilíngue"),
            13,
            RANDBETWEEN(5,COUNT(#REF!) + 1)
        )
    )
)</f>
        <v>#NUM!</v>
      </c>
      <c r="E1400" s="7" t="e">
        <f ca="1">VLOOKUP($D1400,#REF!,2,FALSE)</f>
        <v>#NUM!</v>
      </c>
      <c r="F1400" s="7" t="e">
        <f ca="1" xml:space="preserve">
IF($B1400 = 1,
    0,
    RANDBETWEEN(5,COUNT(#REF!) + 1)
)</f>
        <v>#NUM!</v>
      </c>
      <c r="G1400" s="7" t="e">
        <f ca="1" xml:space="preserve">
IF($B1400 = 1 + N("Presidente"),
    "de Orléans e Bragança",
    VLOOKUP($F1400,#REF!,2,FALSE) &amp; " " &amp; VLOOKUP(RANDBETWEEN(5,COUNT(#REF!) + 1),#REF!,2,FALSE)
)</f>
        <v>#NUM!</v>
      </c>
      <c r="H1400" s="7" t="s">
        <v>1496</v>
      </c>
      <c r="I1400" s="7" t="s">
        <v>5</v>
      </c>
      <c r="J1400" s="8">
        <f ca="1" xml:space="preserve">
IF($O1400 = 5 + N("CEO"),
    TODAY() - 16340,
    IF($O1400 = 8 + N("Secretary"),
        RANDBETWEEN(TODAY() - 12418.5, TODAY()-6574.5),
        IF(OR($O1400 = 7, $O1400 = 14),
            RANDBETWEEN(TODAY() - 16071, TODAY() - 8766),
            IF(OR($O1400 = 13, $O1400 = 12, $O1400 = 11),
                RANDBETWEEN(TODAY() - 27393.75, TODAY() - 12783.75),
                RANDBETWEEN(TODAY() - 27393.75, TODAY()-10957.5)
            )
        )
    )
)</f>
        <v>28370</v>
      </c>
      <c r="K1400" s="6">
        <f ca="1" xml:space="preserve">
IF(OR($O1400 = 5, $O1400 = 6) + N("Se for presidente ou vice-presidente"),
    10 + N("Doutor"),
    IF($O1400 = 7 + N("Se for diretor"),
        RANDBETWEEN(8,10) + N("Graduate school or Master’s degree or Doctorate"),
        IF($O1400 = 14 + N("If a manager"),
            RANDBETWEEN(7,9),
            IF(OR($O1400 = 13, $O1400 = 12, $O1400 = 11) + N("If coordinator or specialist or analyst"),
                RANDBETWEEN(7,8),
                7
            )
        )
    )
)</f>
        <v>8</v>
      </c>
      <c r="L1400" s="8" t="str">
        <f ca="1">VLOOKUP($K1400,Education!$A:$B,2,FALSE)</f>
        <v>Graduate school</v>
      </c>
      <c r="M1400" s="7" t="e">
        <f ca="1" xml:space="preserve">
  IF(OR($O1400 = 5, $O1400 = 6, $O1400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0" s="7" t="e">
        <f ca="1">VLOOKUP($M1400,Department!$A:$B,2,FALSE)</f>
        <v>#NUM!</v>
      </c>
      <c r="O1400" s="6">
        <f t="shared" ca="1" si="21"/>
        <v>11</v>
      </c>
      <c r="P1400" s="7" t="str">
        <f ca="1">VLOOKUP($O1400,Role!$A:$B,2,FALSE)</f>
        <v>Analyst</v>
      </c>
      <c r="Q1400" s="6">
        <f ca="1" xml:space="preserve">
IF($O1400 = 11 + N("Analyst"),
    RANDBETWEEN(5, 7) + N("Jr, Pleno, Sr"),
    ""
)</f>
        <v>6</v>
      </c>
      <c r="R1400" s="7" t="e">
        <f ca="1" xml:space="preserve">
IF($Q1400 &lt;&gt; "",
    VLOOKUP($Q1400,Level!$A:$B,2,FALSE),
    ""
)</f>
        <v>#N/A</v>
      </c>
      <c r="S1400" s="1" t="e">
        <f ca="1" xml:space="preserve">
IF($O1400 = 5 + N("Presidente"),
    27000,
    IF($O1400 = 6 + N("Vice-presidente"),
        23000,
        IF(OR($O1400 = 8, $O1400= 13, $O1400 = 12) + N("Secretária bilíngue ou coordenador ou especialista"),
            8000,
            IF($O1400 = 7 + N("Diretor"),
                15000,
                IF($O1400 = 14 + N("Gerente"),
                    12000,
                    IF($O1400 = 9 + N("Estagiário"),
                        705,
                        IF($O1400 = 10 + N("Trainee"),
                            805,
                            IF($O1400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IF($K1400 = 7,
  500,
  IF($K1400 = 8,
    1000,
    IF($K1400 = 9,
      1500,
      IF($K1400 = 10,
        2000,
        0
      )
    )
  )
)
+
N("Adicional no salário por área")
+
IF($M1400 = 14 + N("Tecnologia da Informação"),
  120,
  IF($M1400 = 16 + N("Vendas"),
    110,
    IF($M1400 = 15 + N("Jurídico"),
      100,
      IF(OR($M1400 = 8, $M1400 = 9, $M1400 = 11) + N("Recursos humanos ou comercial ou comunicação e marketing"),
        80,
        0
      )
    )
  )
)
+
N("Adicionando pegadinha")
+
IF(AND($M1400 = 16, $K1400 = 9, $O1400 = 11, $Q1400 = 5) + N("Se for de vendas, com mestrado, analista sênior"),
  IF(#REF! = 5,
    100,
    0
  )
  +
  IF($I1400 = "M",
    200,
    0
  ),
  0
)</f>
        <v>#NUM!</v>
      </c>
    </row>
    <row r="1401" spans="1:19" ht="14.25" customHeight="1" x14ac:dyDescent="0.2">
      <c r="A1401" s="7" t="s">
        <v>94</v>
      </c>
      <c r="B1401" s="5">
        <f>ROW()</f>
        <v>1401</v>
      </c>
      <c r="C1401" s="6" t="b">
        <v>1</v>
      </c>
      <c r="D1401" s="7" t="e">
        <f ca="1">IF($B1401 = 1 + N("Presidente"),
    127,
    IF($B1401 = 2 + N("Vice-Presidente"),
        72,
        IF($B1401 = 3 + N("Secretária bilíngue"),
            13,
            RANDBETWEEN(5,COUNT(#REF!) + 1)
        )
    )
)</f>
        <v>#NUM!</v>
      </c>
      <c r="E1401" s="7" t="e">
        <f ca="1">VLOOKUP($D1401,#REF!,2,FALSE)</f>
        <v>#NUM!</v>
      </c>
      <c r="F1401" s="7" t="e">
        <f ca="1" xml:space="preserve">
IF($B1401 = 1,
    0,
    RANDBETWEEN(5,COUNT(#REF!) + 1)
)</f>
        <v>#NUM!</v>
      </c>
      <c r="G1401" s="7" t="e">
        <f ca="1" xml:space="preserve">
IF($B1401 = 1 + N("Presidente"),
    "de Orléans e Bragança",
    VLOOKUP($F1401,#REF!,2,FALSE) &amp; " " &amp; VLOOKUP(RANDBETWEEN(5,COUNT(#REF!) + 1),#REF!,2,FALSE)
)</f>
        <v>#NUM!</v>
      </c>
      <c r="H1401" s="7" t="s">
        <v>1497</v>
      </c>
      <c r="I1401" s="7" t="s">
        <v>6</v>
      </c>
      <c r="J1401" s="8">
        <f ca="1" xml:space="preserve">
IF($O1401 = 5 + N("CEO"),
    TODAY() - 16340,
    IF($O1401 = 8 + N("Secretary"),
        RANDBETWEEN(TODAY() - 12418.5, TODAY()-6574.5),
        IF(OR($O1401 = 7, $O1401 = 14),
            RANDBETWEEN(TODAY() - 16071, TODAY() - 8766),
            IF(OR($O1401 = 13, $O1401 = 12, $O1401 = 11),
                RANDBETWEEN(TODAY() - 27393.75, TODAY() - 12783.75),
                RANDBETWEEN(TODAY() - 27393.75, TODAY()-10957.5)
            )
        )
    )
)</f>
        <v>27133</v>
      </c>
      <c r="K1401" s="6">
        <f ca="1" xml:space="preserve">
IF(OR($O1401 = 5, $O1401 = 6) + N("Se for presidente ou vice-presidente"),
    10 + N("Doutor"),
    IF($O1401 = 7 + N("Se for diretor"),
        RANDBETWEEN(8,10) + N("Graduate school or Master’s degree or Doctorate"),
        IF($O1401 = 14 + N("If a manager"),
            RANDBETWEEN(7,9),
            IF(OR($O1401 = 13, $O1401 = 12, $O1401 = 11) + N("If coordinator or specialist or analyst"),
                RANDBETWEEN(7,8),
                7
            )
        )
    )
)</f>
        <v>7</v>
      </c>
      <c r="L1401" s="8" t="str">
        <f ca="1">VLOOKUP($K1401,Education!$A:$B,2,FALSE)</f>
        <v>Undergraduate degree</v>
      </c>
      <c r="M1401" s="7" t="e">
        <f ca="1" xml:space="preserve">
  IF(OR($O1401 = 5, $O1401 = 6, $O1401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1" s="7" t="e">
        <f ca="1">VLOOKUP($M1401,Department!$A:$B,2,FALSE)</f>
        <v>#NUM!</v>
      </c>
      <c r="O1401" s="6">
        <f t="shared" ca="1" si="21"/>
        <v>10</v>
      </c>
      <c r="P1401" s="7" t="str">
        <f ca="1">VLOOKUP($O1401,Role!$A:$B,2,FALSE)</f>
        <v>Trainee</v>
      </c>
      <c r="Q1401" s="6" t="str">
        <f ca="1" xml:space="preserve">
IF($O1401 = 11 + N("Analyst"),
    RANDBETWEEN(5, 7) + N("Jr, Pleno, Sr"),
    ""
)</f>
        <v/>
      </c>
      <c r="R1401" s="7" t="str">
        <f ca="1" xml:space="preserve">
IF($Q1401 &lt;&gt; "",
    VLOOKUP($Q1401,Level!$A:$B,2,FALSE),
    ""
)</f>
        <v/>
      </c>
      <c r="S1401" s="1" t="e">
        <f ca="1" xml:space="preserve">
IF($O1401 = 5 + N("Presidente"),
    27000,
    IF($O1401 = 6 + N("Vice-presidente"),
        23000,
        IF(OR($O1401 = 8, $O1401= 13, $O1401 = 12) + N("Secretária bilíngue ou coordenador ou especialista"),
            8000,
            IF($O1401 = 7 + N("Diretor"),
                15000,
                IF($O1401 = 14 + N("Gerente"),
                    12000,
                    IF($O1401 = 9 + N("Estagiário"),
                        705,
                        IF($O1401 = 10 + N("Trainee"),
                            805,
                            IF($O1401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IF($K1401 = 7,
  500,
  IF($K1401 = 8,
    1000,
    IF($K1401 = 9,
      1500,
      IF($K1401 = 10,
        2000,
        0
      )
    )
  )
)
+
N("Adicional no salário por área")
+
IF($M1401 = 14 + N("Tecnologia da Informação"),
  120,
  IF($M1401 = 16 + N("Vendas"),
    110,
    IF($M1401 = 15 + N("Jurídico"),
      100,
      IF(OR($M1401 = 8, $M1401 = 9, $M1401 = 11) + N("Recursos humanos ou comercial ou comunicação e marketing"),
        80,
        0
      )
    )
  )
)
+
N("Adicionando pegadinha")
+
IF(AND($M1401 = 16, $K1401 = 9, $O1401 = 11, $Q1401 = 5) + N("Se for de vendas, com mestrado, analista sênior"),
  IF(#REF! = 5,
    100,
    0
  )
  +
  IF($I1401 = "M",
    200,
    0
  ),
  0
)</f>
        <v>#NUM!</v>
      </c>
    </row>
    <row r="1402" spans="1:19" ht="14.25" customHeight="1" x14ac:dyDescent="0.2">
      <c r="A1402" s="7" t="s">
        <v>94</v>
      </c>
      <c r="B1402" s="5">
        <f>ROW()</f>
        <v>1402</v>
      </c>
      <c r="C1402" s="6" t="b">
        <v>1</v>
      </c>
      <c r="D1402" s="7" t="e">
        <f ca="1">IF($B1402 = 1 + N("Presidente"),
    127,
    IF($B1402 = 2 + N("Vice-Presidente"),
        72,
        IF($B1402 = 3 + N("Secretária bilíngue"),
            13,
            RANDBETWEEN(5,COUNT(#REF!) + 1)
        )
    )
)</f>
        <v>#NUM!</v>
      </c>
      <c r="E1402" s="7" t="e">
        <f ca="1">VLOOKUP($D1402,#REF!,2,FALSE)</f>
        <v>#NUM!</v>
      </c>
      <c r="F1402" s="7" t="e">
        <f ca="1" xml:space="preserve">
IF($B1402 = 1,
    0,
    RANDBETWEEN(5,COUNT(#REF!) + 1)
)</f>
        <v>#NUM!</v>
      </c>
      <c r="G1402" s="7" t="e">
        <f ca="1" xml:space="preserve">
IF($B1402 = 1 + N("Presidente"),
    "de Orléans e Bragança",
    VLOOKUP($F1402,#REF!,2,FALSE) &amp; " " &amp; VLOOKUP(RANDBETWEEN(5,COUNT(#REF!) + 1),#REF!,2,FALSE)
)</f>
        <v>#NUM!</v>
      </c>
      <c r="H1402" s="7" t="s">
        <v>1498</v>
      </c>
      <c r="I1402" s="7" t="s">
        <v>5</v>
      </c>
      <c r="J1402" s="8">
        <f ca="1" xml:space="preserve">
IF($O1402 = 5 + N("CEO"),
    TODAY() - 16340,
    IF($O1402 = 8 + N("Secretary"),
        RANDBETWEEN(TODAY() - 12418.5, TODAY()-6574.5),
        IF(OR($O1402 = 7, $O1402 = 14),
            RANDBETWEEN(TODAY() - 16071, TODAY() - 8766),
            IF(OR($O1402 = 13, $O1402 = 12, $O1402 = 11),
                RANDBETWEEN(TODAY() - 27393.75, TODAY() - 12783.75),
                RANDBETWEEN(TODAY() - 27393.75, TODAY()-10957.5)
            )
        )
    )
)</f>
        <v>29260</v>
      </c>
      <c r="K1402" s="6">
        <f ca="1" xml:space="preserve">
IF(OR($O1402 = 5, $O1402 = 6) + N("Se for presidente ou vice-presidente"),
    10 + N("Doutor"),
    IF($O1402 = 7 + N("Se for diretor"),
        RANDBETWEEN(8,10) + N("Graduate school or Master’s degree or Doctorate"),
        IF($O1402 = 14 + N("If a manager"),
            RANDBETWEEN(7,9),
            IF(OR($O1402 = 13, $O1402 = 12, $O1402 = 11) + N("If coordinator or specialist or analyst"),
                RANDBETWEEN(7,8),
                7
            )
        )
    )
)</f>
        <v>8</v>
      </c>
      <c r="L1402" s="8" t="str">
        <f ca="1">VLOOKUP($K1402,Education!$A:$B,2,FALSE)</f>
        <v>Graduate school</v>
      </c>
      <c r="M1402" s="7" t="e">
        <f ca="1" xml:space="preserve">
  IF(OR($O1402 = 5, $O1402 = 6, $O1402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2" s="7" t="e">
        <f ca="1">VLOOKUP($M1402,Department!$A:$B,2,FALSE)</f>
        <v>#NUM!</v>
      </c>
      <c r="O1402" s="6">
        <f t="shared" ca="1" si="21"/>
        <v>11</v>
      </c>
      <c r="P1402" s="7" t="str">
        <f ca="1">VLOOKUP($O1402,Role!$A:$B,2,FALSE)</f>
        <v>Analyst</v>
      </c>
      <c r="Q1402" s="6">
        <f ca="1" xml:space="preserve">
IF($O1402 = 11 + N("Analyst"),
    RANDBETWEEN(5, 7) + N("Jr, Pleno, Sr"),
    ""
)</f>
        <v>5</v>
      </c>
      <c r="R1402" s="7" t="e">
        <f ca="1" xml:space="preserve">
IF($Q1402 &lt;&gt; "",
    VLOOKUP($Q1402,Level!$A:$B,2,FALSE),
    ""
)</f>
        <v>#N/A</v>
      </c>
      <c r="S1402" s="1" t="e">
        <f ca="1" xml:space="preserve">
IF($O1402 = 5 + N("Presidente"),
    27000,
    IF($O1402 = 6 + N("Vice-presidente"),
        23000,
        IF(OR($O1402 = 8, $O1402= 13, $O1402 = 12) + N("Secretária bilíngue ou coordenador ou especialista"),
            8000,
            IF($O1402 = 7 + N("Diretor"),
                15000,
                IF($O1402 = 14 + N("Gerente"),
                    12000,
                    IF($O1402 = 9 + N("Estagiário"),
                        705,
                        IF($O1402 = 10 + N("Trainee"),
                            805,
                            IF($O1402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IF($K1402 = 7,
  500,
  IF($K1402 = 8,
    1000,
    IF($K1402 = 9,
      1500,
      IF($K1402 = 10,
        2000,
        0
      )
    )
  )
)
+
N("Adicional no salário por área")
+
IF($M1402 = 14 + N("Tecnologia da Informação"),
  120,
  IF($M1402 = 16 + N("Vendas"),
    110,
    IF($M1402 = 15 + N("Jurídico"),
      100,
      IF(OR($M1402 = 8, $M1402 = 9, $M1402 = 11) + N("Recursos humanos ou comercial ou comunicação e marketing"),
        80,
        0
      )
    )
  )
)
+
N("Adicionando pegadinha")
+
IF(AND($M1402 = 16, $K1402 = 9, $O1402 = 11, $Q1402 = 5) + N("Se for de vendas, com mestrado, analista sênior"),
  IF(#REF! = 5,
    100,
    0
  )
  +
  IF($I1402 = "M",
    200,
    0
  ),
  0
)</f>
        <v>#NUM!</v>
      </c>
    </row>
    <row r="1403" spans="1:19" ht="14.25" customHeight="1" x14ac:dyDescent="0.2">
      <c r="A1403" s="7" t="s">
        <v>94</v>
      </c>
      <c r="B1403" s="5">
        <f>ROW()</f>
        <v>1403</v>
      </c>
      <c r="C1403" s="6" t="b">
        <v>1</v>
      </c>
      <c r="D1403" s="7" t="e">
        <f ca="1">IF($B1403 = 1 + N("Presidente"),
    127,
    IF($B1403 = 2 + N("Vice-Presidente"),
        72,
        IF($B1403 = 3 + N("Secretária bilíngue"),
            13,
            RANDBETWEEN(5,COUNT(#REF!) + 1)
        )
    )
)</f>
        <v>#NUM!</v>
      </c>
      <c r="E1403" s="7" t="e">
        <f ca="1">VLOOKUP($D1403,#REF!,2,FALSE)</f>
        <v>#NUM!</v>
      </c>
      <c r="F1403" s="7" t="e">
        <f ca="1" xml:space="preserve">
IF($B1403 = 1,
    0,
    RANDBETWEEN(5,COUNT(#REF!) + 1)
)</f>
        <v>#NUM!</v>
      </c>
      <c r="G1403" s="7" t="e">
        <f ca="1" xml:space="preserve">
IF($B1403 = 1 + N("Presidente"),
    "de Orléans e Bragança",
    VLOOKUP($F1403,#REF!,2,FALSE) &amp; " " &amp; VLOOKUP(RANDBETWEEN(5,COUNT(#REF!) + 1),#REF!,2,FALSE)
)</f>
        <v>#NUM!</v>
      </c>
      <c r="H1403" s="7" t="s">
        <v>1499</v>
      </c>
      <c r="I1403" s="7" t="s">
        <v>6</v>
      </c>
      <c r="J1403" s="8">
        <f ca="1" xml:space="preserve">
IF($O1403 = 5 + N("CEO"),
    TODAY() - 16340,
    IF($O1403 = 8 + N("Secretary"),
        RANDBETWEEN(TODAY() - 12418.5, TODAY()-6574.5),
        IF(OR($O1403 = 7, $O1403 = 14),
            RANDBETWEEN(TODAY() - 16071, TODAY() - 8766),
            IF(OR($O1403 = 13, $O1403 = 12, $O1403 = 11),
                RANDBETWEEN(TODAY() - 27393.75, TODAY() - 12783.75),
                RANDBETWEEN(TODAY() - 27393.75, TODAY()-10957.5)
            )
        )
    )
)</f>
        <v>28011</v>
      </c>
      <c r="K1403" s="6">
        <f ca="1" xml:space="preserve">
IF(OR($O1403 = 5, $O1403 = 6) + N("Se for presidente ou vice-presidente"),
    10 + N("Doutor"),
    IF($O1403 = 7 + N("Se for diretor"),
        RANDBETWEEN(8,10) + N("Graduate school or Master’s degree or Doctorate"),
        IF($O1403 = 14 + N("If a manager"),
            RANDBETWEEN(7,9),
            IF(OR($O1403 = 13, $O1403 = 12, $O1403 = 11) + N("If coordinator or specialist or analyst"),
                RANDBETWEEN(7,8),
                7
            )
        )
    )
)</f>
        <v>7</v>
      </c>
      <c r="L1403" s="8" t="str">
        <f ca="1">VLOOKUP($K1403,Education!$A:$B,2,FALSE)</f>
        <v>Undergraduate degree</v>
      </c>
      <c r="M1403" s="7" t="e">
        <f ca="1" xml:space="preserve">
  IF(OR($O1403 = 5, $O1403 = 6, $O1403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3" s="7" t="e">
        <f ca="1">VLOOKUP($M1403,Department!$A:$B,2,FALSE)</f>
        <v>#NUM!</v>
      </c>
      <c r="O1403" s="6">
        <f t="shared" ca="1" si="21"/>
        <v>10</v>
      </c>
      <c r="P1403" s="7" t="str">
        <f ca="1">VLOOKUP($O1403,Role!$A:$B,2,FALSE)</f>
        <v>Trainee</v>
      </c>
      <c r="Q1403" s="6" t="str">
        <f ca="1" xml:space="preserve">
IF($O1403 = 11 + N("Analyst"),
    RANDBETWEEN(5, 7) + N("Jr, Pleno, Sr"),
    ""
)</f>
        <v/>
      </c>
      <c r="R1403" s="7" t="str">
        <f ca="1" xml:space="preserve">
IF($Q1403 &lt;&gt; "",
    VLOOKUP($Q1403,Level!$A:$B,2,FALSE),
    ""
)</f>
        <v/>
      </c>
      <c r="S1403" s="1" t="e">
        <f ca="1" xml:space="preserve">
IF($O1403 = 5 + N("Presidente"),
    27000,
    IF($O1403 = 6 + N("Vice-presidente"),
        23000,
        IF(OR($O1403 = 8, $O1403= 13, $O1403 = 12) + N("Secretária bilíngue ou coordenador ou especialista"),
            8000,
            IF($O1403 = 7 + N("Diretor"),
                15000,
                IF($O1403 = 14 + N("Gerente"),
                    12000,
                    IF($O1403 = 9 + N("Estagiário"),
                        705,
                        IF($O1403 = 10 + N("Trainee"),
                            805,
                            IF($O1403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IF($K1403 = 7,
  500,
  IF($K1403 = 8,
    1000,
    IF($K1403 = 9,
      1500,
      IF($K1403 = 10,
        2000,
        0
      )
    )
  )
)
+
N("Adicional no salário por área")
+
IF($M1403 = 14 + N("Tecnologia da Informação"),
  120,
  IF($M1403 = 16 + N("Vendas"),
    110,
    IF($M1403 = 15 + N("Jurídico"),
      100,
      IF(OR($M1403 = 8, $M1403 = 9, $M1403 = 11) + N("Recursos humanos ou comercial ou comunicação e marketing"),
        80,
        0
      )
    )
  )
)
+
N("Adicionando pegadinha")
+
IF(AND($M1403 = 16, $K1403 = 9, $O1403 = 11, $Q1403 = 5) + N("Se for de vendas, com mestrado, analista sênior"),
  IF(#REF! = 5,
    100,
    0
  )
  +
  IF($I1403 = "M",
    200,
    0
  ),
  0
)</f>
        <v>#NUM!</v>
      </c>
    </row>
    <row r="1404" spans="1:19" ht="14.25" customHeight="1" x14ac:dyDescent="0.2">
      <c r="A1404" s="7" t="s">
        <v>94</v>
      </c>
      <c r="B1404" s="5">
        <f>ROW()</f>
        <v>1404</v>
      </c>
      <c r="C1404" s="6" t="b">
        <v>1</v>
      </c>
      <c r="D1404" s="7" t="e">
        <f ca="1">IF($B1404 = 1 + N("Presidente"),
    127,
    IF($B1404 = 2 + N("Vice-Presidente"),
        72,
        IF($B1404 = 3 + N("Secretária bilíngue"),
            13,
            RANDBETWEEN(5,COUNT(#REF!) + 1)
        )
    )
)</f>
        <v>#NUM!</v>
      </c>
      <c r="E1404" s="7" t="e">
        <f ca="1">VLOOKUP($D1404,#REF!,2,FALSE)</f>
        <v>#NUM!</v>
      </c>
      <c r="F1404" s="7" t="e">
        <f ca="1" xml:space="preserve">
IF($B1404 = 1,
    0,
    RANDBETWEEN(5,COUNT(#REF!) + 1)
)</f>
        <v>#NUM!</v>
      </c>
      <c r="G1404" s="7" t="e">
        <f ca="1" xml:space="preserve">
IF($B1404 = 1 + N("Presidente"),
    "de Orléans e Bragança",
    VLOOKUP($F1404,#REF!,2,FALSE) &amp; " " &amp; VLOOKUP(RANDBETWEEN(5,COUNT(#REF!) + 1),#REF!,2,FALSE)
)</f>
        <v>#NUM!</v>
      </c>
      <c r="H1404" s="7" t="s">
        <v>1500</v>
      </c>
      <c r="I1404" s="7" t="s">
        <v>6</v>
      </c>
      <c r="J1404" s="8">
        <f ca="1" xml:space="preserve">
IF($O1404 = 5 + N("CEO"),
    TODAY() - 16340,
    IF($O1404 = 8 + N("Secretary"),
        RANDBETWEEN(TODAY() - 12418.5, TODAY()-6574.5),
        IF(OR($O1404 = 7, $O1404 = 14),
            RANDBETWEEN(TODAY() - 16071, TODAY() - 8766),
            IF(OR($O1404 = 13, $O1404 = 12, $O1404 = 11),
                RANDBETWEEN(TODAY() - 27393.75, TODAY() - 12783.75),
                RANDBETWEEN(TODAY() - 27393.75, TODAY()-10957.5)
            )
        )
    )
)</f>
        <v>31684</v>
      </c>
      <c r="K1404" s="6">
        <f ca="1" xml:space="preserve">
IF(OR($O1404 = 5, $O1404 = 6) + N("Se for presidente ou vice-presidente"),
    10 + N("Doutor"),
    IF($O1404 = 7 + N("Se for diretor"),
        RANDBETWEEN(8,10) + N("Graduate school or Master’s degree or Doctorate"),
        IF($O1404 = 14 + N("If a manager"),
            RANDBETWEEN(7,9),
            IF(OR($O1404 = 13, $O1404 = 12, $O1404 = 11) + N("If coordinator or specialist or analyst"),
                RANDBETWEEN(7,8),
                7
            )
        )
    )
)</f>
        <v>8</v>
      </c>
      <c r="L1404" s="8" t="str">
        <f ca="1">VLOOKUP($K1404,Education!$A:$B,2,FALSE)</f>
        <v>Graduate school</v>
      </c>
      <c r="M1404" s="7" t="e">
        <f ca="1" xml:space="preserve">
  IF(OR($O1404 = 5, $O1404 = 6, $O1404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4" s="7" t="e">
        <f ca="1">VLOOKUP($M1404,Department!$A:$B,2,FALSE)</f>
        <v>#NUM!</v>
      </c>
      <c r="O1404" s="6">
        <f t="shared" ca="1" si="21"/>
        <v>11</v>
      </c>
      <c r="P1404" s="7" t="str">
        <f ca="1">VLOOKUP($O1404,Role!$A:$B,2,FALSE)</f>
        <v>Analyst</v>
      </c>
      <c r="Q1404" s="6">
        <f ca="1" xml:space="preserve">
IF($O1404 = 11 + N("Analyst"),
    RANDBETWEEN(5, 7) + N("Jr, Pleno, Sr"),
    ""
)</f>
        <v>5</v>
      </c>
      <c r="R1404" s="7" t="e">
        <f ca="1" xml:space="preserve">
IF($Q1404 &lt;&gt; "",
    VLOOKUP($Q1404,Level!$A:$B,2,FALSE),
    ""
)</f>
        <v>#N/A</v>
      </c>
      <c r="S1404" s="1" t="e">
        <f ca="1" xml:space="preserve">
IF($O1404 = 5 + N("Presidente"),
    27000,
    IF($O1404 = 6 + N("Vice-presidente"),
        23000,
        IF(OR($O1404 = 8, $O1404= 13, $O1404 = 12) + N("Secretária bilíngue ou coordenador ou especialista"),
            8000,
            IF($O1404 = 7 + N("Diretor"),
                15000,
                IF($O1404 = 14 + N("Gerente"),
                    12000,
                    IF($O1404 = 9 + N("Estagiário"),
                        705,
                        IF($O1404 = 10 + N("Trainee"),
                            805,
                            IF($O1404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IF($K1404 = 7,
  500,
  IF($K1404 = 8,
    1000,
    IF($K1404 = 9,
      1500,
      IF($K1404 = 10,
        2000,
        0
      )
    )
  )
)
+
N("Adicional no salário por área")
+
IF($M1404 = 14 + N("Tecnologia da Informação"),
  120,
  IF($M1404 = 16 + N("Vendas"),
    110,
    IF($M1404 = 15 + N("Jurídico"),
      100,
      IF(OR($M1404 = 8, $M1404 = 9, $M1404 = 11) + N("Recursos humanos ou comercial ou comunicação e marketing"),
        80,
        0
      )
    )
  )
)
+
N("Adicionando pegadinha")
+
IF(AND($M1404 = 16, $K1404 = 9, $O1404 = 11, $Q1404 = 5) + N("Se for de vendas, com mestrado, analista sênior"),
  IF(#REF! = 5,
    100,
    0
  )
  +
  IF($I1404 = "M",
    200,
    0
  ),
  0
)</f>
        <v>#NUM!</v>
      </c>
    </row>
    <row r="1405" spans="1:19" ht="14.25" customHeight="1" x14ac:dyDescent="0.2">
      <c r="A1405" s="7" t="s">
        <v>94</v>
      </c>
      <c r="B1405" s="5">
        <f>ROW()</f>
        <v>1405</v>
      </c>
      <c r="C1405" s="6" t="b">
        <v>1</v>
      </c>
      <c r="D1405" s="7" t="e">
        <f ca="1">IF($B1405 = 1 + N("Presidente"),
    127,
    IF($B1405 = 2 + N("Vice-Presidente"),
        72,
        IF($B1405 = 3 + N("Secretária bilíngue"),
            13,
            RANDBETWEEN(5,COUNT(#REF!) + 1)
        )
    )
)</f>
        <v>#NUM!</v>
      </c>
      <c r="E1405" s="7" t="e">
        <f ca="1">VLOOKUP($D1405,#REF!,2,FALSE)</f>
        <v>#NUM!</v>
      </c>
      <c r="F1405" s="7" t="e">
        <f ca="1" xml:space="preserve">
IF($B1405 = 1,
    0,
    RANDBETWEEN(5,COUNT(#REF!) + 1)
)</f>
        <v>#NUM!</v>
      </c>
      <c r="G1405" s="7" t="e">
        <f ca="1" xml:space="preserve">
IF($B1405 = 1 + N("Presidente"),
    "de Orléans e Bragança",
    VLOOKUP($F1405,#REF!,2,FALSE) &amp; " " &amp; VLOOKUP(RANDBETWEEN(5,COUNT(#REF!) + 1),#REF!,2,FALSE)
)</f>
        <v>#NUM!</v>
      </c>
      <c r="H1405" s="7" t="s">
        <v>1501</v>
      </c>
      <c r="I1405" s="7" t="s">
        <v>5</v>
      </c>
      <c r="J1405" s="8">
        <f ca="1" xml:space="preserve">
IF($O1405 = 5 + N("CEO"),
    TODAY() - 16340,
    IF($O1405 = 8 + N("Secretary"),
        RANDBETWEEN(TODAY() - 12418.5, TODAY()-6574.5),
        IF(OR($O1405 = 7, $O1405 = 14),
            RANDBETWEEN(TODAY() - 16071, TODAY() - 8766),
            IF(OR($O1405 = 13, $O1405 = 12, $O1405 = 11),
                RANDBETWEEN(TODAY() - 27393.75, TODAY() - 12783.75),
                RANDBETWEEN(TODAY() - 27393.75, TODAY()-10957.5)
            )
        )
    )
)</f>
        <v>30308</v>
      </c>
      <c r="K1405" s="6">
        <f ca="1" xml:space="preserve">
IF(OR($O1405 = 5, $O1405 = 6) + N("Se for presidente ou vice-presidente"),
    10 + N("Doutor"),
    IF($O1405 = 7 + N("Se for diretor"),
        RANDBETWEEN(8,10) + N("Graduate school or Master’s degree or Doctorate"),
        IF($O1405 = 14 + N("If a manager"),
            RANDBETWEEN(7,9),
            IF(OR($O1405 = 13, $O1405 = 12, $O1405 = 11) + N("If coordinator or specialist or analyst"),
                RANDBETWEEN(7,8),
                7
            )
        )
    )
)</f>
        <v>7</v>
      </c>
      <c r="L1405" s="8" t="str">
        <f ca="1">VLOOKUP($K1405,Education!$A:$B,2,FALSE)</f>
        <v>Undergraduate degree</v>
      </c>
      <c r="M1405" s="7" t="e">
        <f ca="1" xml:space="preserve">
  IF(OR($O1405 = 5, $O1405 = 6, $O1405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5" s="7" t="e">
        <f ca="1">VLOOKUP($M1405,Department!$A:$B,2,FALSE)</f>
        <v>#NUM!</v>
      </c>
      <c r="O1405" s="6">
        <f t="shared" ca="1" si="21"/>
        <v>9</v>
      </c>
      <c r="P1405" s="7" t="str">
        <f ca="1">VLOOKUP($O1405,Role!$A:$B,2,FALSE)</f>
        <v>Intern</v>
      </c>
      <c r="Q1405" s="6" t="str">
        <f ca="1" xml:space="preserve">
IF($O1405 = 11 + N("Analyst"),
    RANDBETWEEN(5, 7) + N("Jr, Pleno, Sr"),
    ""
)</f>
        <v/>
      </c>
      <c r="R1405" s="7" t="str">
        <f ca="1" xml:space="preserve">
IF($Q1405 &lt;&gt; "",
    VLOOKUP($Q1405,Level!$A:$B,2,FALSE),
    ""
)</f>
        <v/>
      </c>
      <c r="S1405" s="1" t="e">
        <f ca="1" xml:space="preserve">
IF($O1405 = 5 + N("Presidente"),
    27000,
    IF($O1405 = 6 + N("Vice-presidente"),
        23000,
        IF(OR($O1405 = 8, $O1405= 13, $O1405 = 12) + N("Secretária bilíngue ou coordenador ou especialista"),
            8000,
            IF($O1405 = 7 + N("Diretor"),
                15000,
                IF($O1405 = 14 + N("Gerente"),
                    12000,
                    IF($O1405 = 9 + N("Estagiário"),
                        705,
                        IF($O1405 = 10 + N("Trainee"),
                            805,
                            IF($O1405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IF($K1405 = 7,
  500,
  IF($K1405 = 8,
    1000,
    IF($K1405 = 9,
      1500,
      IF($K1405 = 10,
        2000,
        0
      )
    )
  )
)
+
N("Adicional no salário por área")
+
IF($M1405 = 14 + N("Tecnologia da Informação"),
  120,
  IF($M1405 = 16 + N("Vendas"),
    110,
    IF($M1405 = 15 + N("Jurídico"),
      100,
      IF(OR($M1405 = 8, $M1405 = 9, $M1405 = 11) + N("Recursos humanos ou comercial ou comunicação e marketing"),
        80,
        0
      )
    )
  )
)
+
N("Adicionando pegadinha")
+
IF(AND($M1405 = 16, $K1405 = 9, $O1405 = 11, $Q1405 = 5) + N("Se for de vendas, com mestrado, analista sênior"),
  IF(#REF! = 5,
    100,
    0
  )
  +
  IF($I1405 = "M",
    200,
    0
  ),
  0
)</f>
        <v>#NUM!</v>
      </c>
    </row>
    <row r="1406" spans="1:19" ht="14.25" customHeight="1" x14ac:dyDescent="0.2">
      <c r="A1406" s="7" t="s">
        <v>94</v>
      </c>
      <c r="B1406" s="5">
        <f>ROW()</f>
        <v>1406</v>
      </c>
      <c r="C1406" s="6" t="b">
        <v>1</v>
      </c>
      <c r="D1406" s="7" t="e">
        <f ca="1">IF($B1406 = 1 + N("Presidente"),
    127,
    IF($B1406 = 2 + N("Vice-Presidente"),
        72,
        IF($B1406 = 3 + N("Secretária bilíngue"),
            13,
            RANDBETWEEN(5,COUNT(#REF!) + 1)
        )
    )
)</f>
        <v>#NUM!</v>
      </c>
      <c r="E1406" s="7" t="e">
        <f ca="1">VLOOKUP($D1406,#REF!,2,FALSE)</f>
        <v>#NUM!</v>
      </c>
      <c r="F1406" s="7" t="e">
        <f ca="1" xml:space="preserve">
IF($B1406 = 1,
    0,
    RANDBETWEEN(5,COUNT(#REF!) + 1)
)</f>
        <v>#NUM!</v>
      </c>
      <c r="G1406" s="7" t="e">
        <f ca="1" xml:space="preserve">
IF($B1406 = 1 + N("Presidente"),
    "de Orléans e Bragança",
    VLOOKUP($F1406,#REF!,2,FALSE) &amp; " " &amp; VLOOKUP(RANDBETWEEN(5,COUNT(#REF!) + 1),#REF!,2,FALSE)
)</f>
        <v>#NUM!</v>
      </c>
      <c r="H1406" s="7" t="s">
        <v>1502</v>
      </c>
      <c r="I1406" s="7" t="s">
        <v>6</v>
      </c>
      <c r="J1406" s="8">
        <f ca="1" xml:space="preserve">
IF($O1406 = 5 + N("CEO"),
    TODAY() - 16340,
    IF($O1406 = 8 + N("Secretary"),
        RANDBETWEEN(TODAY() - 12418.5, TODAY()-6574.5),
        IF(OR($O1406 = 7, $O1406 = 14),
            RANDBETWEEN(TODAY() - 16071, TODAY() - 8766),
            IF(OR($O1406 = 13, $O1406 = 12, $O1406 = 11),
                RANDBETWEEN(TODAY() - 27393.75, TODAY() - 12783.75),
                RANDBETWEEN(TODAY() - 27393.75, TODAY()-10957.5)
            )
        )
    )
)</f>
        <v>29594</v>
      </c>
      <c r="K1406" s="6">
        <f ca="1" xml:space="preserve">
IF(OR($O1406 = 5, $O1406 = 6) + N("Se for presidente ou vice-presidente"),
    10 + N("Doutor"),
    IF($O1406 = 7 + N("Se for diretor"),
        RANDBETWEEN(8,10) + N("Graduate school or Master’s degree or Doctorate"),
        IF($O1406 = 14 + N("If a manager"),
            RANDBETWEEN(7,9),
            IF(OR($O1406 = 13, $O1406 = 12, $O1406 = 11) + N("If coordinator or specialist or analyst"),
                RANDBETWEEN(7,8),
                7
            )
        )
    )
)</f>
        <v>8</v>
      </c>
      <c r="L1406" s="8" t="str">
        <f ca="1">VLOOKUP($K1406,Education!$A:$B,2,FALSE)</f>
        <v>Graduate school</v>
      </c>
      <c r="M1406" s="7" t="e">
        <f ca="1" xml:space="preserve">
  IF(OR($O1406 = 5, $O1406 = 6, $O1406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6" s="7" t="e">
        <f ca="1">VLOOKUP($M1406,Department!$A:$B,2,FALSE)</f>
        <v>#NUM!</v>
      </c>
      <c r="O1406" s="6">
        <f t="shared" ca="1" si="21"/>
        <v>11</v>
      </c>
      <c r="P1406" s="7" t="str">
        <f ca="1">VLOOKUP($O1406,Role!$A:$B,2,FALSE)</f>
        <v>Analyst</v>
      </c>
      <c r="Q1406" s="6">
        <f ca="1" xml:space="preserve">
IF($O1406 = 11 + N("Analyst"),
    RANDBETWEEN(5, 7) + N("Jr, Pleno, Sr"),
    ""
)</f>
        <v>6</v>
      </c>
      <c r="R1406" s="7" t="e">
        <f ca="1" xml:space="preserve">
IF($Q1406 &lt;&gt; "",
    VLOOKUP($Q1406,Level!$A:$B,2,FALSE),
    ""
)</f>
        <v>#N/A</v>
      </c>
      <c r="S1406" s="1" t="e">
        <f ca="1" xml:space="preserve">
IF($O1406 = 5 + N("Presidente"),
    27000,
    IF($O1406 = 6 + N("Vice-presidente"),
        23000,
        IF(OR($O1406 = 8, $O1406= 13, $O1406 = 12) + N("Secretária bilíngue ou coordenador ou especialista"),
            8000,
            IF($O1406 = 7 + N("Diretor"),
                15000,
                IF($O1406 = 14 + N("Gerente"),
                    12000,
                    IF($O1406 = 9 + N("Estagiário"),
                        705,
                        IF($O1406 = 10 + N("Trainee"),
                            805,
                            IF($O1406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IF($K1406 = 7,
  500,
  IF($K1406 = 8,
    1000,
    IF($K1406 = 9,
      1500,
      IF($K1406 = 10,
        2000,
        0
      )
    )
  )
)
+
N("Adicional no salário por área")
+
IF($M1406 = 14 + N("Tecnologia da Informação"),
  120,
  IF($M1406 = 16 + N("Vendas"),
    110,
    IF($M1406 = 15 + N("Jurídico"),
      100,
      IF(OR($M1406 = 8, $M1406 = 9, $M1406 = 11) + N("Recursos humanos ou comercial ou comunicação e marketing"),
        80,
        0
      )
    )
  )
)
+
N("Adicionando pegadinha")
+
IF(AND($M1406 = 16, $K1406 = 9, $O1406 = 11, $Q1406 = 5) + N("Se for de vendas, com mestrado, analista sênior"),
  IF(#REF! = 5,
    100,
    0
  )
  +
  IF($I1406 = "M",
    200,
    0
  ),
  0
)</f>
        <v>#NUM!</v>
      </c>
    </row>
    <row r="1407" spans="1:19" ht="14.25" customHeight="1" x14ac:dyDescent="0.2">
      <c r="A1407" s="7" t="s">
        <v>94</v>
      </c>
      <c r="B1407" s="5">
        <f>ROW()</f>
        <v>1407</v>
      </c>
      <c r="C1407" s="6" t="b">
        <v>1</v>
      </c>
      <c r="D1407" s="7" t="e">
        <f ca="1">IF($B1407 = 1 + N("Presidente"),
    127,
    IF($B1407 = 2 + N("Vice-Presidente"),
        72,
        IF($B1407 = 3 + N("Secretária bilíngue"),
            13,
            RANDBETWEEN(5,COUNT(#REF!) + 1)
        )
    )
)</f>
        <v>#NUM!</v>
      </c>
      <c r="E1407" s="7" t="e">
        <f ca="1">VLOOKUP($D1407,#REF!,2,FALSE)</f>
        <v>#NUM!</v>
      </c>
      <c r="F1407" s="7" t="e">
        <f ca="1" xml:space="preserve">
IF($B1407 = 1,
    0,
    RANDBETWEEN(5,COUNT(#REF!) + 1)
)</f>
        <v>#NUM!</v>
      </c>
      <c r="G1407" s="7" t="e">
        <f ca="1" xml:space="preserve">
IF($B1407 = 1 + N("Presidente"),
    "de Orléans e Bragança",
    VLOOKUP($F1407,#REF!,2,FALSE) &amp; " " &amp; VLOOKUP(RANDBETWEEN(5,COUNT(#REF!) + 1),#REF!,2,FALSE)
)</f>
        <v>#NUM!</v>
      </c>
      <c r="H1407" s="7" t="s">
        <v>1503</v>
      </c>
      <c r="I1407" s="7" t="s">
        <v>5</v>
      </c>
      <c r="J1407" s="8">
        <f ca="1" xml:space="preserve">
IF($O1407 = 5 + N("CEO"),
    TODAY() - 16340,
    IF($O1407 = 8 + N("Secretary"),
        RANDBETWEEN(TODAY() - 12418.5, TODAY()-6574.5),
        IF(OR($O1407 = 7, $O1407 = 14),
            RANDBETWEEN(TODAY() - 16071, TODAY() - 8766),
            IF(OR($O1407 = 13, $O1407 = 12, $O1407 = 11),
                RANDBETWEEN(TODAY() - 27393.75, TODAY() - 12783.75),
                RANDBETWEEN(TODAY() - 27393.75, TODAY()-10957.5)
            )
        )
    )
)</f>
        <v>21439</v>
      </c>
      <c r="K1407" s="6">
        <f ca="1" xml:space="preserve">
IF(OR($O1407 = 5, $O1407 = 6) + N("Se for presidente ou vice-presidente"),
    10 + N("Doutor"),
    IF($O1407 = 7 + N("Se for diretor"),
        RANDBETWEEN(8,10) + N("Graduate school or Master’s degree or Doctorate"),
        IF($O1407 = 14 + N("If a manager"),
            RANDBETWEEN(7,9),
            IF(OR($O1407 = 13, $O1407 = 12, $O1407 = 11) + N("If coordinator or specialist or analyst"),
                RANDBETWEEN(7,8),
                7
            )
        )
    )
)</f>
        <v>7</v>
      </c>
      <c r="L1407" s="8" t="str">
        <f ca="1">VLOOKUP($K1407,Education!$A:$B,2,FALSE)</f>
        <v>Undergraduate degree</v>
      </c>
      <c r="M1407" s="7" t="e">
        <f ca="1" xml:space="preserve">
  IF(OR($O1407 = 5, $O1407 = 6, $O1407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7" s="7" t="e">
        <f ca="1">VLOOKUP($M1407,Department!$A:$B,2,FALSE)</f>
        <v>#NUM!</v>
      </c>
      <c r="O1407" s="6">
        <f t="shared" ca="1" si="21"/>
        <v>10</v>
      </c>
      <c r="P1407" s="7" t="str">
        <f ca="1">VLOOKUP($O1407,Role!$A:$B,2,FALSE)</f>
        <v>Trainee</v>
      </c>
      <c r="Q1407" s="6" t="str">
        <f ca="1" xml:space="preserve">
IF($O1407 = 11 + N("Analyst"),
    RANDBETWEEN(5, 7) + N("Jr, Pleno, Sr"),
    ""
)</f>
        <v/>
      </c>
      <c r="R1407" s="7" t="str">
        <f ca="1" xml:space="preserve">
IF($Q1407 &lt;&gt; "",
    VLOOKUP($Q1407,Level!$A:$B,2,FALSE),
    ""
)</f>
        <v/>
      </c>
      <c r="S1407" s="1" t="e">
        <f ca="1" xml:space="preserve">
IF($O1407 = 5 + N("Presidente"),
    27000,
    IF($O1407 = 6 + N("Vice-presidente"),
        23000,
        IF(OR($O1407 = 8, $O1407= 13, $O1407 = 12) + N("Secretária bilíngue ou coordenador ou especialista"),
            8000,
            IF($O1407 = 7 + N("Diretor"),
                15000,
                IF($O1407 = 14 + N("Gerente"),
                    12000,
                    IF($O1407 = 9 + N("Estagiário"),
                        705,
                        IF($O1407 = 10 + N("Trainee"),
                            805,
                            IF($O1407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IF($K1407 = 7,
  500,
  IF($K1407 = 8,
    1000,
    IF($K1407 = 9,
      1500,
      IF($K1407 = 10,
        2000,
        0
      )
    )
  )
)
+
N("Adicional no salário por área")
+
IF($M1407 = 14 + N("Tecnologia da Informação"),
  120,
  IF($M1407 = 16 + N("Vendas"),
    110,
    IF($M1407 = 15 + N("Jurídico"),
      100,
      IF(OR($M1407 = 8, $M1407 = 9, $M1407 = 11) + N("Recursos humanos ou comercial ou comunicação e marketing"),
        80,
        0
      )
    )
  )
)
+
N("Adicionando pegadinha")
+
IF(AND($M1407 = 16, $K1407 = 9, $O1407 = 11, $Q1407 = 5) + N("Se for de vendas, com mestrado, analista sênior"),
  IF(#REF! = 5,
    100,
    0
  )
  +
  IF($I1407 = "M",
    200,
    0
  ),
  0
)</f>
        <v>#NUM!</v>
      </c>
    </row>
    <row r="1408" spans="1:19" ht="14.25" customHeight="1" x14ac:dyDescent="0.2">
      <c r="A1408" s="7" t="s">
        <v>94</v>
      </c>
      <c r="B1408" s="5">
        <f>ROW()</f>
        <v>1408</v>
      </c>
      <c r="C1408" s="6" t="b">
        <v>1</v>
      </c>
      <c r="D1408" s="7" t="e">
        <f ca="1">IF($B1408 = 1 + N("Presidente"),
    127,
    IF($B1408 = 2 + N("Vice-Presidente"),
        72,
        IF($B1408 = 3 + N("Secretária bilíngue"),
            13,
            RANDBETWEEN(5,COUNT(#REF!) + 1)
        )
    )
)</f>
        <v>#NUM!</v>
      </c>
      <c r="E1408" s="7" t="e">
        <f ca="1">VLOOKUP($D1408,#REF!,2,FALSE)</f>
        <v>#NUM!</v>
      </c>
      <c r="F1408" s="7" t="e">
        <f ca="1" xml:space="preserve">
IF($B1408 = 1,
    0,
    RANDBETWEEN(5,COUNT(#REF!) + 1)
)</f>
        <v>#NUM!</v>
      </c>
      <c r="G1408" s="7" t="e">
        <f ca="1" xml:space="preserve">
IF($B1408 = 1 + N("Presidente"),
    "de Orléans e Bragança",
    VLOOKUP($F1408,#REF!,2,FALSE) &amp; " " &amp; VLOOKUP(RANDBETWEEN(5,COUNT(#REF!) + 1),#REF!,2,FALSE)
)</f>
        <v>#NUM!</v>
      </c>
      <c r="H1408" s="7" t="s">
        <v>1504</v>
      </c>
      <c r="I1408" s="7" t="s">
        <v>6</v>
      </c>
      <c r="J1408" s="8">
        <f ca="1" xml:space="preserve">
IF($O1408 = 5 + N("CEO"),
    TODAY() - 16340,
    IF($O1408 = 8 + N("Secretary"),
        RANDBETWEEN(TODAY() - 12418.5, TODAY()-6574.5),
        IF(OR($O1408 = 7, $O1408 = 14),
            RANDBETWEEN(TODAY() - 16071, TODAY() - 8766),
            IF(OR($O1408 = 13, $O1408 = 12, $O1408 = 11),
                RANDBETWEEN(TODAY() - 27393.75, TODAY() - 12783.75),
                RANDBETWEEN(TODAY() - 27393.75, TODAY()-10957.5)
            )
        )
    )
)</f>
        <v>26936</v>
      </c>
      <c r="K1408" s="6">
        <f ca="1" xml:space="preserve">
IF(OR($O1408 = 5, $O1408 = 6) + N("Se for presidente ou vice-presidente"),
    10 + N("Doutor"),
    IF($O1408 = 7 + N("Se for diretor"),
        RANDBETWEEN(8,10) + N("Graduate school or Master’s degree or Doctorate"),
        IF($O1408 = 14 + N("If a manager"),
            RANDBETWEEN(7,9),
            IF(OR($O1408 = 13, $O1408 = 12, $O1408 = 11) + N("If coordinator or specialist or analyst"),
                RANDBETWEEN(7,8),
                7
            )
        )
    )
)</f>
        <v>7</v>
      </c>
      <c r="L1408" s="8" t="str">
        <f ca="1">VLOOKUP($K1408,Education!$A:$B,2,FALSE)</f>
        <v>Undergraduate degree</v>
      </c>
      <c r="M1408" s="7" t="e">
        <f ca="1" xml:space="preserve">
  IF(OR($O1408 = 5, $O1408 = 6, $O1408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8" s="7" t="e">
        <f ca="1">VLOOKUP($M1408,Department!$A:$B,2,FALSE)</f>
        <v>#NUM!</v>
      </c>
      <c r="O1408" s="6">
        <f t="shared" ca="1" si="21"/>
        <v>11</v>
      </c>
      <c r="P1408" s="7" t="str">
        <f ca="1">VLOOKUP($O1408,Role!$A:$B,2,FALSE)</f>
        <v>Analyst</v>
      </c>
      <c r="Q1408" s="6">
        <f ca="1" xml:space="preserve">
IF($O1408 = 11 + N("Analyst"),
    RANDBETWEEN(5, 7) + N("Jr, Pleno, Sr"),
    ""
)</f>
        <v>6</v>
      </c>
      <c r="R1408" s="7" t="e">
        <f ca="1" xml:space="preserve">
IF($Q1408 &lt;&gt; "",
    VLOOKUP($Q1408,Level!$A:$B,2,FALSE),
    ""
)</f>
        <v>#N/A</v>
      </c>
      <c r="S1408" s="1" t="e">
        <f ca="1" xml:space="preserve">
IF($O1408 = 5 + N("Presidente"),
    27000,
    IF($O1408 = 6 + N("Vice-presidente"),
        23000,
        IF(OR($O1408 = 8, $O1408= 13, $O1408 = 12) + N("Secretária bilíngue ou coordenador ou especialista"),
            8000,
            IF($O1408 = 7 + N("Diretor"),
                15000,
                IF($O1408 = 14 + N("Gerente"),
                    12000,
                    IF($O1408 = 9 + N("Estagiário"),
                        705,
                        IF($O1408 = 10 + N("Trainee"),
                            805,
                            IF($O1408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IF($K1408 = 7,
  500,
  IF($K1408 = 8,
    1000,
    IF($K1408 = 9,
      1500,
      IF($K1408 = 10,
        2000,
        0
      )
    )
  )
)
+
N("Adicional no salário por área")
+
IF($M1408 = 14 + N("Tecnologia da Informação"),
  120,
  IF($M1408 = 16 + N("Vendas"),
    110,
    IF($M1408 = 15 + N("Jurídico"),
      100,
      IF(OR($M1408 = 8, $M1408 = 9, $M1408 = 11) + N("Recursos humanos ou comercial ou comunicação e marketing"),
        80,
        0
      )
    )
  )
)
+
N("Adicionando pegadinha")
+
IF(AND($M1408 = 16, $K1408 = 9, $O1408 = 11, $Q1408 = 5) + N("Se for de vendas, com mestrado, analista sênior"),
  IF(#REF! = 5,
    100,
    0
  )
  +
  IF($I1408 = "M",
    200,
    0
  ),
  0
)</f>
        <v>#NUM!</v>
      </c>
    </row>
    <row r="1409" spans="1:19" ht="14.25" customHeight="1" x14ac:dyDescent="0.2">
      <c r="A1409" s="7" t="s">
        <v>94</v>
      </c>
      <c r="B1409" s="5">
        <f>ROW()</f>
        <v>1409</v>
      </c>
      <c r="C1409" s="6" t="b">
        <v>1</v>
      </c>
      <c r="D1409" s="7" t="e">
        <f ca="1">IF($B1409 = 1 + N("Presidente"),
    127,
    IF($B1409 = 2 + N("Vice-Presidente"),
        72,
        IF($B1409 = 3 + N("Secretária bilíngue"),
            13,
            RANDBETWEEN(5,COUNT(#REF!) + 1)
        )
    )
)</f>
        <v>#NUM!</v>
      </c>
      <c r="E1409" s="7" t="e">
        <f ca="1">VLOOKUP($D1409,#REF!,2,FALSE)</f>
        <v>#NUM!</v>
      </c>
      <c r="F1409" s="7" t="e">
        <f ca="1" xml:space="preserve">
IF($B1409 = 1,
    0,
    RANDBETWEEN(5,COUNT(#REF!) + 1)
)</f>
        <v>#NUM!</v>
      </c>
      <c r="G1409" s="7" t="e">
        <f ca="1" xml:space="preserve">
IF($B1409 = 1 + N("Presidente"),
    "de Orléans e Bragança",
    VLOOKUP($F1409,#REF!,2,FALSE) &amp; " " &amp; VLOOKUP(RANDBETWEEN(5,COUNT(#REF!) + 1),#REF!,2,FALSE)
)</f>
        <v>#NUM!</v>
      </c>
      <c r="H1409" s="7" t="s">
        <v>1505</v>
      </c>
      <c r="I1409" s="7" t="s">
        <v>6</v>
      </c>
      <c r="J1409" s="8">
        <f ca="1" xml:space="preserve">
IF($O1409 = 5 + N("CEO"),
    TODAY() - 16340,
    IF($O1409 = 8 + N("Secretary"),
        RANDBETWEEN(TODAY() - 12418.5, TODAY()-6574.5),
        IF(OR($O1409 = 7, $O1409 = 14),
            RANDBETWEEN(TODAY() - 16071, TODAY() - 8766),
            IF(OR($O1409 = 13, $O1409 = 12, $O1409 = 11),
                RANDBETWEEN(TODAY() - 27393.75, TODAY() - 12783.75),
                RANDBETWEEN(TODAY() - 27393.75, TODAY()-10957.5)
            )
        )
    )
)</f>
        <v>17848</v>
      </c>
      <c r="K1409" s="6">
        <f ca="1" xml:space="preserve">
IF(OR($O1409 = 5, $O1409 = 6) + N("Se for presidente ou vice-presidente"),
    10 + N("Doutor"),
    IF($O1409 = 7 + N("Se for diretor"),
        RANDBETWEEN(8,10) + N("Graduate school or Master’s degree or Doctorate"),
        IF($O1409 = 14 + N("If a manager"),
            RANDBETWEEN(7,9),
            IF(OR($O1409 = 13, $O1409 = 12, $O1409 = 11) + N("If coordinator or specialist or analyst"),
                RANDBETWEEN(7,8),
                7
            )
        )
    )
)</f>
        <v>7</v>
      </c>
      <c r="L1409" s="8" t="str">
        <f ca="1">VLOOKUP($K1409,Education!$A:$B,2,FALSE)</f>
        <v>Undergraduate degree</v>
      </c>
      <c r="M1409" s="7" t="e">
        <f ca="1" xml:space="preserve">
  IF(OR($O1409 = 5, $O1409 = 6, $O1409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09" s="7" t="e">
        <f ca="1">VLOOKUP($M1409,Department!$A:$B,2,FALSE)</f>
        <v>#NUM!</v>
      </c>
      <c r="O1409" s="6">
        <f t="shared" ca="1" si="21"/>
        <v>9</v>
      </c>
      <c r="P1409" s="7" t="str">
        <f ca="1">VLOOKUP($O1409,Role!$A:$B,2,FALSE)</f>
        <v>Intern</v>
      </c>
      <c r="Q1409" s="6" t="str">
        <f ca="1" xml:space="preserve">
IF($O1409 = 11 + N("Analyst"),
    RANDBETWEEN(5, 7) + N("Jr, Pleno, Sr"),
    ""
)</f>
        <v/>
      </c>
      <c r="R1409" s="7" t="str">
        <f ca="1" xml:space="preserve">
IF($Q1409 &lt;&gt; "",
    VLOOKUP($Q1409,Level!$A:$B,2,FALSE),
    ""
)</f>
        <v/>
      </c>
      <c r="S1409" s="1" t="e">
        <f ca="1" xml:space="preserve">
IF($O1409 = 5 + N("Presidente"),
    27000,
    IF($O1409 = 6 + N("Vice-presidente"),
        23000,
        IF(OR($O1409 = 8, $O1409= 13, $O1409 = 12) + N("Secretária bilíngue ou coordenador ou especialista"),
            8000,
            IF($O1409 = 7 + N("Diretor"),
                15000,
                IF($O1409 = 14 + N("Gerente"),
                    12000,
                    IF($O1409 = 9 + N("Estagiário"),
                        705,
                        IF($O1409 = 10 + N("Trainee"),
                            805,
                            IF($O1409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IF($K1409 = 7,
  500,
  IF($K1409 = 8,
    1000,
    IF($K1409 = 9,
      1500,
      IF($K1409 = 10,
        2000,
        0
      )
    )
  )
)
+
N("Adicional no salário por área")
+
IF($M1409 = 14 + N("Tecnologia da Informação"),
  120,
  IF($M1409 = 16 + N("Vendas"),
    110,
    IF($M1409 = 15 + N("Jurídico"),
      100,
      IF(OR($M1409 = 8, $M1409 = 9, $M1409 = 11) + N("Recursos humanos ou comercial ou comunicação e marketing"),
        80,
        0
      )
    )
  )
)
+
N("Adicionando pegadinha")
+
IF(AND($M1409 = 16, $K1409 = 9, $O1409 = 11, $Q1409 = 5) + N("Se for de vendas, com mestrado, analista sênior"),
  IF(#REF! = 5,
    100,
    0
  )
  +
  IF($I1409 = "M",
    200,
    0
  ),
  0
)</f>
        <v>#NUM!</v>
      </c>
    </row>
    <row r="1410" spans="1:19" ht="14.25" customHeight="1" x14ac:dyDescent="0.2">
      <c r="A1410" s="7" t="s">
        <v>94</v>
      </c>
      <c r="B1410" s="5">
        <f>ROW()</f>
        <v>1410</v>
      </c>
      <c r="C1410" s="6" t="b">
        <v>1</v>
      </c>
      <c r="D1410" s="7" t="e">
        <f ca="1">IF($B1410 = 1 + N("Presidente"),
    127,
    IF($B1410 = 2 + N("Vice-Presidente"),
        72,
        IF($B1410 = 3 + N("Secretária bilíngue"),
            13,
            RANDBETWEEN(5,COUNT(#REF!) + 1)
        )
    )
)</f>
        <v>#NUM!</v>
      </c>
      <c r="E1410" s="7" t="e">
        <f ca="1">VLOOKUP($D1410,#REF!,2,FALSE)</f>
        <v>#NUM!</v>
      </c>
      <c r="F1410" s="7" t="e">
        <f ca="1" xml:space="preserve">
IF($B1410 = 1,
    0,
    RANDBETWEEN(5,COUNT(#REF!) + 1)
)</f>
        <v>#NUM!</v>
      </c>
      <c r="G1410" s="7" t="e">
        <f ca="1" xml:space="preserve">
IF($B1410 = 1 + N("Presidente"),
    "de Orléans e Bragança",
    VLOOKUP($F1410,#REF!,2,FALSE) &amp; " " &amp; VLOOKUP(RANDBETWEEN(5,COUNT(#REF!) + 1),#REF!,2,FALSE)
)</f>
        <v>#NUM!</v>
      </c>
      <c r="H1410" s="7" t="s">
        <v>1506</v>
      </c>
      <c r="I1410" s="7" t="s">
        <v>6</v>
      </c>
      <c r="J1410" s="8">
        <f ca="1" xml:space="preserve">
IF($O1410 = 5 + N("CEO"),
    TODAY() - 16340,
    IF($O1410 = 8 + N("Secretary"),
        RANDBETWEEN(TODAY() - 12418.5, TODAY()-6574.5),
        IF(OR($O1410 = 7, $O1410 = 14),
            RANDBETWEEN(TODAY() - 16071, TODAY() - 8766),
            IF(OR($O1410 = 13, $O1410 = 12, $O1410 = 11),
                RANDBETWEEN(TODAY() - 27393.75, TODAY() - 12783.75),
                RANDBETWEEN(TODAY() - 27393.75, TODAY()-10957.5)
            )
        )
    )
)</f>
        <v>30644</v>
      </c>
      <c r="K1410" s="6">
        <f ca="1" xml:space="preserve">
IF(OR($O1410 = 5, $O1410 = 6) + N("Se for presidente ou vice-presidente"),
    10 + N("Doutor"),
    IF($O1410 = 7 + N("Se for diretor"),
        RANDBETWEEN(8,10) + N("Graduate school or Master’s degree or Doctorate"),
        IF($O1410 = 14 + N("If a manager"),
            RANDBETWEEN(7,9),
            IF(OR($O1410 = 13, $O1410 = 12, $O1410 = 11) + N("If coordinator or specialist or analyst"),
                RANDBETWEEN(7,8),
                7
            )
        )
    )
)</f>
        <v>7</v>
      </c>
      <c r="L1410" s="8" t="str">
        <f ca="1">VLOOKUP($K1410,Education!$A:$B,2,FALSE)</f>
        <v>Undergraduate degree</v>
      </c>
      <c r="M1410" s="7" t="e">
        <f ca="1" xml:space="preserve">
  IF(OR($O1410 = 5, $O1410 = 6, $O1410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0" s="7" t="e">
        <f ca="1">VLOOKUP($M1410,Department!$A:$B,2,FALSE)</f>
        <v>#NUM!</v>
      </c>
      <c r="O1410" s="6">
        <f t="shared" ca="1" si="21"/>
        <v>11</v>
      </c>
      <c r="P1410" s="7" t="str">
        <f ca="1">VLOOKUP($O1410,Role!$A:$B,2,FALSE)</f>
        <v>Analyst</v>
      </c>
      <c r="Q1410" s="6">
        <f ca="1" xml:space="preserve">
IF($O1410 = 11 + N("Analyst"),
    RANDBETWEEN(5, 7) + N("Jr, Pleno, Sr"),
    ""
)</f>
        <v>7</v>
      </c>
      <c r="R1410" s="7" t="e">
        <f ca="1" xml:space="preserve">
IF($Q1410 &lt;&gt; "",
    VLOOKUP($Q1410,Level!$A:$B,2,FALSE),
    ""
)</f>
        <v>#N/A</v>
      </c>
      <c r="S1410" s="1" t="e">
        <f ca="1" xml:space="preserve">
IF($O1410 = 5 + N("Presidente"),
    27000,
    IF($O1410 = 6 + N("Vice-presidente"),
        23000,
        IF(OR($O1410 = 8, $O1410= 13, $O1410 = 12) + N("Secretária bilíngue ou coordenador ou especialista"),
            8000,
            IF($O1410 = 7 + N("Diretor"),
                15000,
                IF($O1410 = 14 + N("Gerente"),
                    12000,
                    IF($O1410 = 9 + N("Estagiário"),
                        705,
                        IF($O1410 = 10 + N("Trainee"),
                            805,
                            IF($O1410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IF($K1410 = 7,
  500,
  IF($K1410 = 8,
    1000,
    IF($K1410 = 9,
      1500,
      IF($K1410 = 10,
        2000,
        0
      )
    )
  )
)
+
N("Adicional no salário por área")
+
IF($M1410 = 14 + N("Tecnologia da Informação"),
  120,
  IF($M1410 = 16 + N("Vendas"),
    110,
    IF($M1410 = 15 + N("Jurídico"),
      100,
      IF(OR($M1410 = 8, $M1410 = 9, $M1410 = 11) + N("Recursos humanos ou comercial ou comunicação e marketing"),
        80,
        0
      )
    )
  )
)
+
N("Adicionando pegadinha")
+
IF(AND($M1410 = 16, $K1410 = 9, $O1410 = 11, $Q1410 = 5) + N("Se for de vendas, com mestrado, analista sênior"),
  IF(#REF! = 5,
    100,
    0
  )
  +
  IF($I1410 = "M",
    200,
    0
  ),
  0
)</f>
        <v>#NUM!</v>
      </c>
    </row>
    <row r="1411" spans="1:19" ht="14.25" customHeight="1" x14ac:dyDescent="0.2">
      <c r="A1411" s="7" t="s">
        <v>94</v>
      </c>
      <c r="B1411" s="5">
        <f>ROW()</f>
        <v>1411</v>
      </c>
      <c r="C1411" s="6" t="b">
        <v>1</v>
      </c>
      <c r="D1411" s="7" t="e">
        <f ca="1">IF($B1411 = 1 + N("Presidente"),
    127,
    IF($B1411 = 2 + N("Vice-Presidente"),
        72,
        IF($B1411 = 3 + N("Secretária bilíngue"),
            13,
            RANDBETWEEN(5,COUNT(#REF!) + 1)
        )
    )
)</f>
        <v>#NUM!</v>
      </c>
      <c r="E1411" s="7" t="e">
        <f ca="1">VLOOKUP($D1411,#REF!,2,FALSE)</f>
        <v>#NUM!</v>
      </c>
      <c r="F1411" s="7" t="e">
        <f ca="1" xml:space="preserve">
IF($B1411 = 1,
    0,
    RANDBETWEEN(5,COUNT(#REF!) + 1)
)</f>
        <v>#NUM!</v>
      </c>
      <c r="G1411" s="7" t="e">
        <f ca="1" xml:space="preserve">
IF($B1411 = 1 + N("Presidente"),
    "de Orléans e Bragança",
    VLOOKUP($F1411,#REF!,2,FALSE) &amp; " " &amp; VLOOKUP(RANDBETWEEN(5,COUNT(#REF!) + 1),#REF!,2,FALSE)
)</f>
        <v>#NUM!</v>
      </c>
      <c r="H1411" s="7" t="s">
        <v>1507</v>
      </c>
      <c r="I1411" s="7" t="s">
        <v>5</v>
      </c>
      <c r="J1411" s="8">
        <f ca="1" xml:space="preserve">
IF($O1411 = 5 + N("CEO"),
    TODAY() - 16340,
    IF($O1411 = 8 + N("Secretary"),
        RANDBETWEEN(TODAY() - 12418.5, TODAY()-6574.5),
        IF(OR($O1411 = 7, $O1411 = 14),
            RANDBETWEEN(TODAY() - 16071, TODAY() - 8766),
            IF(OR($O1411 = 13, $O1411 = 12, $O1411 = 11),
                RANDBETWEEN(TODAY() - 27393.75, TODAY() - 12783.75),
                RANDBETWEEN(TODAY() - 27393.75, TODAY()-10957.5)
            )
        )
    )
)</f>
        <v>19785</v>
      </c>
      <c r="K1411" s="6">
        <f ca="1" xml:space="preserve">
IF(OR($O1411 = 5, $O1411 = 6) + N("Se for presidente ou vice-presidente"),
    10 + N("Doutor"),
    IF($O1411 = 7 + N("Se for diretor"),
        RANDBETWEEN(8,10) + N("Graduate school or Master’s degree or Doctorate"),
        IF($O1411 = 14 + N("If a manager"),
            RANDBETWEEN(7,9),
            IF(OR($O1411 = 13, $O1411 = 12, $O1411 = 11) + N("If coordinator or specialist or analyst"),
                RANDBETWEEN(7,8),
                7
            )
        )
    )
)</f>
        <v>7</v>
      </c>
      <c r="L1411" s="8" t="str">
        <f ca="1">VLOOKUP($K1411,Education!$A:$B,2,FALSE)</f>
        <v>Undergraduate degree</v>
      </c>
      <c r="M1411" s="7" t="e">
        <f ca="1" xml:space="preserve">
  IF(OR($O1411 = 5, $O1411 = 6, $O1411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1" s="7" t="e">
        <f ca="1">VLOOKUP($M1411,Department!$A:$B,2,FALSE)</f>
        <v>#NUM!</v>
      </c>
      <c r="O1411" s="6">
        <f t="shared" ref="O1411:O1474" ca="1" si="22" xml:space="preserve">
IF($B1411 = 1 + N("Se matrícula for 1"),
  5 + N("Presidente"),
  IF($B1411 = 2 + N("Se matrícula for 2"),
    6 + N("Vice-presidente"),
    IF($B1411 = 3 + N("Se matrícula for 3"),
      8 + N("Secretária bilíngue"),
      IF(AND($B1411 &gt;= 4, $B1411 &lt;=14),
        7 + N("Diretor"),
        IF(AND($B1411 &gt;= 15, $B1411 &lt;= 25),
          14 + N("Manager"),
          IF(AND($B1411 &gt;= 26, $B1411 &lt;= 36),
            13 + N("Coordinador"),
            IF(AND($B1411 &gt;= 37, $B1411 &lt;= 47),
              12 + N("Especialista"),
                IF(MOD($B1411,2) = 0,
                  11 + N("Analista"),
                  RANDBETWEEN(9,10) + N("Estagiário ou Trainee")
                )
            )
          )
        )
      )
    )
  )
)</f>
        <v>9</v>
      </c>
      <c r="P1411" s="7" t="str">
        <f ca="1">VLOOKUP($O1411,Role!$A:$B,2,FALSE)</f>
        <v>Intern</v>
      </c>
      <c r="Q1411" s="6" t="str">
        <f ca="1" xml:space="preserve">
IF($O1411 = 11 + N("Analyst"),
    RANDBETWEEN(5, 7) + N("Jr, Pleno, Sr"),
    ""
)</f>
        <v/>
      </c>
      <c r="R1411" s="7" t="str">
        <f ca="1" xml:space="preserve">
IF($Q1411 &lt;&gt; "",
    VLOOKUP($Q1411,Level!$A:$B,2,FALSE),
    ""
)</f>
        <v/>
      </c>
      <c r="S1411" s="1" t="e">
        <f ca="1" xml:space="preserve">
IF($O1411 = 5 + N("Presidente"),
    27000,
    IF($O1411 = 6 + N("Vice-presidente"),
        23000,
        IF(OR($O1411 = 8, $O1411= 13, $O1411 = 12) + N("Secretária bilíngue ou coordenador ou especialista"),
            8000,
            IF($O1411 = 7 + N("Diretor"),
                15000,
                IF($O1411 = 14 + N("Gerente"),
                    12000,
                    IF($O1411 = 9 + N("Estagiário"),
                        705,
                        IF($O1411 = 10 + N("Trainee"),
                            805,
                            IF($O1411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IF($K1411 = 7,
  500,
  IF($K1411 = 8,
    1000,
    IF($K1411 = 9,
      1500,
      IF($K1411 = 10,
        2000,
        0
      )
    )
  )
)
+
N("Adicional no salário por área")
+
IF($M1411 = 14 + N("Tecnologia da Informação"),
  120,
  IF($M1411 = 16 + N("Vendas"),
    110,
    IF($M1411 = 15 + N("Jurídico"),
      100,
      IF(OR($M1411 = 8, $M1411 = 9, $M1411 = 11) + N("Recursos humanos ou comercial ou comunicação e marketing"),
        80,
        0
      )
    )
  )
)
+
N("Adicionando pegadinha")
+
IF(AND($M1411 = 16, $K1411 = 9, $O1411 = 11, $Q1411 = 5) + N("Se for de vendas, com mestrado, analista sênior"),
  IF(#REF! = 5,
    100,
    0
  )
  +
  IF($I1411 = "M",
    200,
    0
  ),
  0
)</f>
        <v>#NUM!</v>
      </c>
    </row>
    <row r="1412" spans="1:19" ht="14.25" customHeight="1" x14ac:dyDescent="0.2">
      <c r="A1412" s="7" t="s">
        <v>94</v>
      </c>
      <c r="B1412" s="5">
        <f>ROW()</f>
        <v>1412</v>
      </c>
      <c r="C1412" s="6" t="b">
        <v>1</v>
      </c>
      <c r="D1412" s="7" t="e">
        <f ca="1">IF($B1412 = 1 + N("Presidente"),
    127,
    IF($B1412 = 2 + N("Vice-Presidente"),
        72,
        IF($B1412 = 3 + N("Secretária bilíngue"),
            13,
            RANDBETWEEN(5,COUNT(#REF!) + 1)
        )
    )
)</f>
        <v>#NUM!</v>
      </c>
      <c r="E1412" s="7" t="e">
        <f ca="1">VLOOKUP($D1412,#REF!,2,FALSE)</f>
        <v>#NUM!</v>
      </c>
      <c r="F1412" s="7" t="e">
        <f ca="1" xml:space="preserve">
IF($B1412 = 1,
    0,
    RANDBETWEEN(5,COUNT(#REF!) + 1)
)</f>
        <v>#NUM!</v>
      </c>
      <c r="G1412" s="7" t="e">
        <f ca="1" xml:space="preserve">
IF($B1412 = 1 + N("Presidente"),
    "de Orléans e Bragança",
    VLOOKUP($F1412,#REF!,2,FALSE) &amp; " " &amp; VLOOKUP(RANDBETWEEN(5,COUNT(#REF!) + 1),#REF!,2,FALSE)
)</f>
        <v>#NUM!</v>
      </c>
      <c r="H1412" s="7" t="s">
        <v>1508</v>
      </c>
      <c r="I1412" s="7" t="s">
        <v>5</v>
      </c>
      <c r="J1412" s="8">
        <f ca="1" xml:space="preserve">
IF($O1412 = 5 + N("CEO"),
    TODAY() - 16340,
    IF($O1412 = 8 + N("Secretary"),
        RANDBETWEEN(TODAY() - 12418.5, TODAY()-6574.5),
        IF(OR($O1412 = 7, $O1412 = 14),
            RANDBETWEEN(TODAY() - 16071, TODAY() - 8766),
            IF(OR($O1412 = 13, $O1412 = 12, $O1412 = 11),
                RANDBETWEEN(TODAY() - 27393.75, TODAY() - 12783.75),
                RANDBETWEEN(TODAY() - 27393.75, TODAY()-10957.5)
            )
        )
    )
)</f>
        <v>24162</v>
      </c>
      <c r="K1412" s="6">
        <f ca="1" xml:space="preserve">
IF(OR($O1412 = 5, $O1412 = 6) + N("Se for presidente ou vice-presidente"),
    10 + N("Doutor"),
    IF($O1412 = 7 + N("Se for diretor"),
        RANDBETWEEN(8,10) + N("Graduate school or Master’s degree or Doctorate"),
        IF($O1412 = 14 + N("If a manager"),
            RANDBETWEEN(7,9),
            IF(OR($O1412 = 13, $O1412 = 12, $O1412 = 11) + N("If coordinator or specialist or analyst"),
                RANDBETWEEN(7,8),
                7
            )
        )
    )
)</f>
        <v>8</v>
      </c>
      <c r="L1412" s="8" t="str">
        <f ca="1">VLOOKUP($K1412,Education!$A:$B,2,FALSE)</f>
        <v>Graduate school</v>
      </c>
      <c r="M1412" s="7" t="e">
        <f ca="1" xml:space="preserve">
  IF(OR($O1412 = 5, $O1412 = 6, $O1412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2" s="7" t="e">
        <f ca="1">VLOOKUP($M1412,Department!$A:$B,2,FALSE)</f>
        <v>#NUM!</v>
      </c>
      <c r="O1412" s="6">
        <f t="shared" ca="1" si="22"/>
        <v>11</v>
      </c>
      <c r="P1412" s="7" t="str">
        <f ca="1">VLOOKUP($O1412,Role!$A:$B,2,FALSE)</f>
        <v>Analyst</v>
      </c>
      <c r="Q1412" s="6">
        <f ca="1" xml:space="preserve">
IF($O1412 = 11 + N("Analyst"),
    RANDBETWEEN(5, 7) + N("Jr, Pleno, Sr"),
    ""
)</f>
        <v>7</v>
      </c>
      <c r="R1412" s="7" t="e">
        <f ca="1" xml:space="preserve">
IF($Q1412 &lt;&gt; "",
    VLOOKUP($Q1412,Level!$A:$B,2,FALSE),
    ""
)</f>
        <v>#N/A</v>
      </c>
      <c r="S1412" s="1" t="e">
        <f ca="1" xml:space="preserve">
IF($O1412 = 5 + N("Presidente"),
    27000,
    IF($O1412 = 6 + N("Vice-presidente"),
        23000,
        IF(OR($O1412 = 8, $O1412= 13, $O1412 = 12) + N("Secretária bilíngue ou coordenador ou especialista"),
            8000,
            IF($O1412 = 7 + N("Diretor"),
                15000,
                IF($O1412 = 14 + N("Gerente"),
                    12000,
                    IF($O1412 = 9 + N("Estagiário"),
                        705,
                        IF($O1412 = 10 + N("Trainee"),
                            805,
                            IF($O1412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IF($K1412 = 7,
  500,
  IF($K1412 = 8,
    1000,
    IF($K1412 = 9,
      1500,
      IF($K1412 = 10,
        2000,
        0
      )
    )
  )
)
+
N("Adicional no salário por área")
+
IF($M1412 = 14 + N("Tecnologia da Informação"),
  120,
  IF($M1412 = 16 + N("Vendas"),
    110,
    IF($M1412 = 15 + N("Jurídico"),
      100,
      IF(OR($M1412 = 8, $M1412 = 9, $M1412 = 11) + N("Recursos humanos ou comercial ou comunicação e marketing"),
        80,
        0
      )
    )
  )
)
+
N("Adicionando pegadinha")
+
IF(AND($M1412 = 16, $K1412 = 9, $O1412 = 11, $Q1412 = 5) + N("Se for de vendas, com mestrado, analista sênior"),
  IF(#REF! = 5,
    100,
    0
  )
  +
  IF($I1412 = "M",
    200,
    0
  ),
  0
)</f>
        <v>#NUM!</v>
      </c>
    </row>
    <row r="1413" spans="1:19" ht="14.25" customHeight="1" x14ac:dyDescent="0.2">
      <c r="A1413" s="7" t="s">
        <v>94</v>
      </c>
      <c r="B1413" s="5">
        <f>ROW()</f>
        <v>1413</v>
      </c>
      <c r="C1413" s="6" t="b">
        <v>1</v>
      </c>
      <c r="D1413" s="7" t="e">
        <f ca="1">IF($B1413 = 1 + N("Presidente"),
    127,
    IF($B1413 = 2 + N("Vice-Presidente"),
        72,
        IF($B1413 = 3 + N("Secretária bilíngue"),
            13,
            RANDBETWEEN(5,COUNT(#REF!) + 1)
        )
    )
)</f>
        <v>#NUM!</v>
      </c>
      <c r="E1413" s="7" t="e">
        <f ca="1">VLOOKUP($D1413,#REF!,2,FALSE)</f>
        <v>#NUM!</v>
      </c>
      <c r="F1413" s="7" t="e">
        <f ca="1" xml:space="preserve">
IF($B1413 = 1,
    0,
    RANDBETWEEN(5,COUNT(#REF!) + 1)
)</f>
        <v>#NUM!</v>
      </c>
      <c r="G1413" s="7" t="e">
        <f ca="1" xml:space="preserve">
IF($B1413 = 1 + N("Presidente"),
    "de Orléans e Bragança",
    VLOOKUP($F1413,#REF!,2,FALSE) &amp; " " &amp; VLOOKUP(RANDBETWEEN(5,COUNT(#REF!) + 1),#REF!,2,FALSE)
)</f>
        <v>#NUM!</v>
      </c>
      <c r="H1413" s="7" t="s">
        <v>1509</v>
      </c>
      <c r="I1413" s="7" t="s">
        <v>6</v>
      </c>
      <c r="J1413" s="8">
        <f ca="1" xml:space="preserve">
IF($O1413 = 5 + N("CEO"),
    TODAY() - 16340,
    IF($O1413 = 8 + N("Secretary"),
        RANDBETWEEN(TODAY() - 12418.5, TODAY()-6574.5),
        IF(OR($O1413 = 7, $O1413 = 14),
            RANDBETWEEN(TODAY() - 16071, TODAY() - 8766),
            IF(OR($O1413 = 13, $O1413 = 12, $O1413 = 11),
                RANDBETWEEN(TODAY() - 27393.75, TODAY() - 12783.75),
                RANDBETWEEN(TODAY() - 27393.75, TODAY()-10957.5)
            )
        )
    )
)</f>
        <v>25892</v>
      </c>
      <c r="K1413" s="6">
        <f ca="1" xml:space="preserve">
IF(OR($O1413 = 5, $O1413 = 6) + N("Se for presidente ou vice-presidente"),
    10 + N("Doutor"),
    IF($O1413 = 7 + N("Se for diretor"),
        RANDBETWEEN(8,10) + N("Graduate school or Master’s degree or Doctorate"),
        IF($O1413 = 14 + N("If a manager"),
            RANDBETWEEN(7,9),
            IF(OR($O1413 = 13, $O1413 = 12, $O1413 = 11) + N("If coordinator or specialist or analyst"),
                RANDBETWEEN(7,8),
                7
            )
        )
    )
)</f>
        <v>7</v>
      </c>
      <c r="L1413" s="8" t="str">
        <f ca="1">VLOOKUP($K1413,Education!$A:$B,2,FALSE)</f>
        <v>Undergraduate degree</v>
      </c>
      <c r="M1413" s="7" t="e">
        <f ca="1" xml:space="preserve">
  IF(OR($O1413 = 5, $O1413 = 6, $O1413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3" s="7" t="e">
        <f ca="1">VLOOKUP($M1413,Department!$A:$B,2,FALSE)</f>
        <v>#NUM!</v>
      </c>
      <c r="O1413" s="6">
        <f t="shared" ca="1" si="22"/>
        <v>10</v>
      </c>
      <c r="P1413" s="7" t="str">
        <f ca="1">VLOOKUP($O1413,Role!$A:$B,2,FALSE)</f>
        <v>Trainee</v>
      </c>
      <c r="Q1413" s="6" t="str">
        <f ca="1" xml:space="preserve">
IF($O1413 = 11 + N("Analyst"),
    RANDBETWEEN(5, 7) + N("Jr, Pleno, Sr"),
    ""
)</f>
        <v/>
      </c>
      <c r="R1413" s="7" t="str">
        <f ca="1" xml:space="preserve">
IF($Q1413 &lt;&gt; "",
    VLOOKUP($Q1413,Level!$A:$B,2,FALSE),
    ""
)</f>
        <v/>
      </c>
      <c r="S1413" s="1" t="e">
        <f ca="1" xml:space="preserve">
IF($O1413 = 5 + N("Presidente"),
    27000,
    IF($O1413 = 6 + N("Vice-presidente"),
        23000,
        IF(OR($O1413 = 8, $O1413= 13, $O1413 = 12) + N("Secretária bilíngue ou coordenador ou especialista"),
            8000,
            IF($O1413 = 7 + N("Diretor"),
                15000,
                IF($O1413 = 14 + N("Gerente"),
                    12000,
                    IF($O1413 = 9 + N("Estagiário"),
                        705,
                        IF($O1413 = 10 + N("Trainee"),
                            805,
                            IF($O1413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IF($K1413 = 7,
  500,
  IF($K1413 = 8,
    1000,
    IF($K1413 = 9,
      1500,
      IF($K1413 = 10,
        2000,
        0
      )
    )
  )
)
+
N("Adicional no salário por área")
+
IF($M1413 = 14 + N("Tecnologia da Informação"),
  120,
  IF($M1413 = 16 + N("Vendas"),
    110,
    IF($M1413 = 15 + N("Jurídico"),
      100,
      IF(OR($M1413 = 8, $M1413 = 9, $M1413 = 11) + N("Recursos humanos ou comercial ou comunicação e marketing"),
        80,
        0
      )
    )
  )
)
+
N("Adicionando pegadinha")
+
IF(AND($M1413 = 16, $K1413 = 9, $O1413 = 11, $Q1413 = 5) + N("Se for de vendas, com mestrado, analista sênior"),
  IF(#REF! = 5,
    100,
    0
  )
  +
  IF($I1413 = "M",
    200,
    0
  ),
  0
)</f>
        <v>#NUM!</v>
      </c>
    </row>
    <row r="1414" spans="1:19" ht="14.25" customHeight="1" x14ac:dyDescent="0.2">
      <c r="A1414" s="7" t="s">
        <v>94</v>
      </c>
      <c r="B1414" s="5">
        <f>ROW()</f>
        <v>1414</v>
      </c>
      <c r="C1414" s="6" t="b">
        <v>1</v>
      </c>
      <c r="D1414" s="7" t="e">
        <f ca="1">IF($B1414 = 1 + N("Presidente"),
    127,
    IF($B1414 = 2 + N("Vice-Presidente"),
        72,
        IF($B1414 = 3 + N("Secretária bilíngue"),
            13,
            RANDBETWEEN(5,COUNT(#REF!) + 1)
        )
    )
)</f>
        <v>#NUM!</v>
      </c>
      <c r="E1414" s="7" t="e">
        <f ca="1">VLOOKUP($D1414,#REF!,2,FALSE)</f>
        <v>#NUM!</v>
      </c>
      <c r="F1414" s="7" t="e">
        <f ca="1" xml:space="preserve">
IF($B1414 = 1,
    0,
    RANDBETWEEN(5,COUNT(#REF!) + 1)
)</f>
        <v>#NUM!</v>
      </c>
      <c r="G1414" s="7" t="e">
        <f ca="1" xml:space="preserve">
IF($B1414 = 1 + N("Presidente"),
    "de Orléans e Bragança",
    VLOOKUP($F1414,#REF!,2,FALSE) &amp; " " &amp; VLOOKUP(RANDBETWEEN(5,COUNT(#REF!) + 1),#REF!,2,FALSE)
)</f>
        <v>#NUM!</v>
      </c>
      <c r="H1414" s="7" t="s">
        <v>1510</v>
      </c>
      <c r="I1414" s="7" t="s">
        <v>5</v>
      </c>
      <c r="J1414" s="8">
        <f ca="1" xml:space="preserve">
IF($O1414 = 5 + N("CEO"),
    TODAY() - 16340,
    IF($O1414 = 8 + N("Secretary"),
        RANDBETWEEN(TODAY() - 12418.5, TODAY()-6574.5),
        IF(OR($O1414 = 7, $O1414 = 14),
            RANDBETWEEN(TODAY() - 16071, TODAY() - 8766),
            IF(OR($O1414 = 13, $O1414 = 12, $O1414 = 11),
                RANDBETWEEN(TODAY() - 27393.75, TODAY() - 12783.75),
                RANDBETWEEN(TODAY() - 27393.75, TODAY()-10957.5)
            )
        )
    )
)</f>
        <v>18085</v>
      </c>
      <c r="K1414" s="6">
        <f ca="1" xml:space="preserve">
IF(OR($O1414 = 5, $O1414 = 6) + N("Se for presidente ou vice-presidente"),
    10 + N("Doutor"),
    IF($O1414 = 7 + N("Se for diretor"),
        RANDBETWEEN(8,10) + N("Graduate school or Master’s degree or Doctorate"),
        IF($O1414 = 14 + N("If a manager"),
            RANDBETWEEN(7,9),
            IF(OR($O1414 = 13, $O1414 = 12, $O1414 = 11) + N("If coordinator or specialist or analyst"),
                RANDBETWEEN(7,8),
                7
            )
        )
    )
)</f>
        <v>7</v>
      </c>
      <c r="L1414" s="8" t="str">
        <f ca="1">VLOOKUP($K1414,Education!$A:$B,2,FALSE)</f>
        <v>Undergraduate degree</v>
      </c>
      <c r="M1414" s="7" t="e">
        <f ca="1" xml:space="preserve">
  IF(OR($O1414 = 5, $O1414 = 6, $O1414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4" s="7" t="e">
        <f ca="1">VLOOKUP($M1414,Department!$A:$B,2,FALSE)</f>
        <v>#NUM!</v>
      </c>
      <c r="O1414" s="6">
        <f t="shared" ca="1" si="22"/>
        <v>11</v>
      </c>
      <c r="P1414" s="7" t="str">
        <f ca="1">VLOOKUP($O1414,Role!$A:$B,2,FALSE)</f>
        <v>Analyst</v>
      </c>
      <c r="Q1414" s="6">
        <f ca="1" xml:space="preserve">
IF($O1414 = 11 + N("Analyst"),
    RANDBETWEEN(5, 7) + N("Jr, Pleno, Sr"),
    ""
)</f>
        <v>7</v>
      </c>
      <c r="R1414" s="7" t="e">
        <f ca="1" xml:space="preserve">
IF($Q1414 &lt;&gt; "",
    VLOOKUP($Q1414,Level!$A:$B,2,FALSE),
    ""
)</f>
        <v>#N/A</v>
      </c>
      <c r="S1414" s="1" t="e">
        <f ca="1" xml:space="preserve">
IF($O1414 = 5 + N("Presidente"),
    27000,
    IF($O1414 = 6 + N("Vice-presidente"),
        23000,
        IF(OR($O1414 = 8, $O1414= 13, $O1414 = 12) + N("Secretária bilíngue ou coordenador ou especialista"),
            8000,
            IF($O1414 = 7 + N("Diretor"),
                15000,
                IF($O1414 = 14 + N("Gerente"),
                    12000,
                    IF($O1414 = 9 + N("Estagiário"),
                        705,
                        IF($O1414 = 10 + N("Trainee"),
                            805,
                            IF($O1414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IF($K1414 = 7,
  500,
  IF($K1414 = 8,
    1000,
    IF($K1414 = 9,
      1500,
      IF($K1414 = 10,
        2000,
        0
      )
    )
  )
)
+
N("Adicional no salário por área")
+
IF($M1414 = 14 + N("Tecnologia da Informação"),
  120,
  IF($M1414 = 16 + N("Vendas"),
    110,
    IF($M1414 = 15 + N("Jurídico"),
      100,
      IF(OR($M1414 = 8, $M1414 = 9, $M1414 = 11) + N("Recursos humanos ou comercial ou comunicação e marketing"),
        80,
        0
      )
    )
  )
)
+
N("Adicionando pegadinha")
+
IF(AND($M1414 = 16, $K1414 = 9, $O1414 = 11, $Q1414 = 5) + N("Se for de vendas, com mestrado, analista sênior"),
  IF(#REF! = 5,
    100,
    0
  )
  +
  IF($I1414 = "M",
    200,
    0
  ),
  0
)</f>
        <v>#NUM!</v>
      </c>
    </row>
    <row r="1415" spans="1:19" ht="14.25" customHeight="1" x14ac:dyDescent="0.2">
      <c r="A1415" s="7" t="s">
        <v>94</v>
      </c>
      <c r="B1415" s="5">
        <f>ROW()</f>
        <v>1415</v>
      </c>
      <c r="C1415" s="6" t="b">
        <v>1</v>
      </c>
      <c r="D1415" s="7" t="e">
        <f ca="1">IF($B1415 = 1 + N("Presidente"),
    127,
    IF($B1415 = 2 + N("Vice-Presidente"),
        72,
        IF($B1415 = 3 + N("Secretária bilíngue"),
            13,
            RANDBETWEEN(5,COUNT(#REF!) + 1)
        )
    )
)</f>
        <v>#NUM!</v>
      </c>
      <c r="E1415" s="7" t="e">
        <f ca="1">VLOOKUP($D1415,#REF!,2,FALSE)</f>
        <v>#NUM!</v>
      </c>
      <c r="F1415" s="7" t="e">
        <f ca="1" xml:space="preserve">
IF($B1415 = 1,
    0,
    RANDBETWEEN(5,COUNT(#REF!) + 1)
)</f>
        <v>#NUM!</v>
      </c>
      <c r="G1415" s="7" t="e">
        <f ca="1" xml:space="preserve">
IF($B1415 = 1 + N("Presidente"),
    "de Orléans e Bragança",
    VLOOKUP($F1415,#REF!,2,FALSE) &amp; " " &amp; VLOOKUP(RANDBETWEEN(5,COUNT(#REF!) + 1),#REF!,2,FALSE)
)</f>
        <v>#NUM!</v>
      </c>
      <c r="H1415" s="7" t="s">
        <v>1511</v>
      </c>
      <c r="I1415" s="7" t="s">
        <v>6</v>
      </c>
      <c r="J1415" s="8">
        <f ca="1" xml:space="preserve">
IF($O1415 = 5 + N("CEO"),
    TODAY() - 16340,
    IF($O1415 = 8 + N("Secretary"),
        RANDBETWEEN(TODAY() - 12418.5, TODAY()-6574.5),
        IF(OR($O1415 = 7, $O1415 = 14),
            RANDBETWEEN(TODAY() - 16071, TODAY() - 8766),
            IF(OR($O1415 = 13, $O1415 = 12, $O1415 = 11),
                RANDBETWEEN(TODAY() - 27393.75, TODAY() - 12783.75),
                RANDBETWEEN(TODAY() - 27393.75, TODAY()-10957.5)
            )
        )
    )
)</f>
        <v>18905</v>
      </c>
      <c r="K1415" s="6">
        <f ca="1" xml:space="preserve">
IF(OR($O1415 = 5, $O1415 = 6) + N("Se for presidente ou vice-presidente"),
    10 + N("Doutor"),
    IF($O1415 = 7 + N("Se for diretor"),
        RANDBETWEEN(8,10) + N("Graduate school or Master’s degree or Doctorate"),
        IF($O1415 = 14 + N("If a manager"),
            RANDBETWEEN(7,9),
            IF(OR($O1415 = 13, $O1415 = 12, $O1415 = 11) + N("If coordinator or specialist or analyst"),
                RANDBETWEEN(7,8),
                7
            )
        )
    )
)</f>
        <v>7</v>
      </c>
      <c r="L1415" s="8" t="str">
        <f ca="1">VLOOKUP($K1415,Education!$A:$B,2,FALSE)</f>
        <v>Undergraduate degree</v>
      </c>
      <c r="M1415" s="7" t="e">
        <f ca="1" xml:space="preserve">
  IF(OR($O1415 = 5, $O1415 = 6, $O1415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5" s="7" t="e">
        <f ca="1">VLOOKUP($M1415,Department!$A:$B,2,FALSE)</f>
        <v>#NUM!</v>
      </c>
      <c r="O1415" s="6">
        <f t="shared" ca="1" si="22"/>
        <v>10</v>
      </c>
      <c r="P1415" s="7" t="str">
        <f ca="1">VLOOKUP($O1415,Role!$A:$B,2,FALSE)</f>
        <v>Trainee</v>
      </c>
      <c r="Q1415" s="6" t="str">
        <f ca="1" xml:space="preserve">
IF($O1415 = 11 + N("Analyst"),
    RANDBETWEEN(5, 7) + N("Jr, Pleno, Sr"),
    ""
)</f>
        <v/>
      </c>
      <c r="R1415" s="7" t="str">
        <f ca="1" xml:space="preserve">
IF($Q1415 &lt;&gt; "",
    VLOOKUP($Q1415,Level!$A:$B,2,FALSE),
    ""
)</f>
        <v/>
      </c>
      <c r="S1415" s="1" t="e">
        <f ca="1" xml:space="preserve">
IF($O1415 = 5 + N("Presidente"),
    27000,
    IF($O1415 = 6 + N("Vice-presidente"),
        23000,
        IF(OR($O1415 = 8, $O1415= 13, $O1415 = 12) + N("Secretária bilíngue ou coordenador ou especialista"),
            8000,
            IF($O1415 = 7 + N("Diretor"),
                15000,
                IF($O1415 = 14 + N("Gerente"),
                    12000,
                    IF($O1415 = 9 + N("Estagiário"),
                        705,
                        IF($O1415 = 10 + N("Trainee"),
                            805,
                            IF($O1415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IF($K1415 = 7,
  500,
  IF($K1415 = 8,
    1000,
    IF($K1415 = 9,
      1500,
      IF($K1415 = 10,
        2000,
        0
      )
    )
  )
)
+
N("Adicional no salário por área")
+
IF($M1415 = 14 + N("Tecnologia da Informação"),
  120,
  IF($M1415 = 16 + N("Vendas"),
    110,
    IF($M1415 = 15 + N("Jurídico"),
      100,
      IF(OR($M1415 = 8, $M1415 = 9, $M1415 = 11) + N("Recursos humanos ou comercial ou comunicação e marketing"),
        80,
        0
      )
    )
  )
)
+
N("Adicionando pegadinha")
+
IF(AND($M1415 = 16, $K1415 = 9, $O1415 = 11, $Q1415 = 5) + N("Se for de vendas, com mestrado, analista sênior"),
  IF(#REF! = 5,
    100,
    0
  )
  +
  IF($I1415 = "M",
    200,
    0
  ),
  0
)</f>
        <v>#NUM!</v>
      </c>
    </row>
    <row r="1416" spans="1:19" ht="14.25" customHeight="1" x14ac:dyDescent="0.2">
      <c r="A1416" s="7" t="s">
        <v>94</v>
      </c>
      <c r="B1416" s="5">
        <f>ROW()</f>
        <v>1416</v>
      </c>
      <c r="C1416" s="6" t="b">
        <v>1</v>
      </c>
      <c r="D1416" s="7" t="e">
        <f ca="1">IF($B1416 = 1 + N("Presidente"),
    127,
    IF($B1416 = 2 + N("Vice-Presidente"),
        72,
        IF($B1416 = 3 + N("Secretária bilíngue"),
            13,
            RANDBETWEEN(5,COUNT(#REF!) + 1)
        )
    )
)</f>
        <v>#NUM!</v>
      </c>
      <c r="E1416" s="7" t="e">
        <f ca="1">VLOOKUP($D1416,#REF!,2,FALSE)</f>
        <v>#NUM!</v>
      </c>
      <c r="F1416" s="7" t="e">
        <f ca="1" xml:space="preserve">
IF($B1416 = 1,
    0,
    RANDBETWEEN(5,COUNT(#REF!) + 1)
)</f>
        <v>#NUM!</v>
      </c>
      <c r="G1416" s="7" t="e">
        <f ca="1" xml:space="preserve">
IF($B1416 = 1 + N("Presidente"),
    "de Orléans e Bragança",
    VLOOKUP($F1416,#REF!,2,FALSE) &amp; " " &amp; VLOOKUP(RANDBETWEEN(5,COUNT(#REF!) + 1),#REF!,2,FALSE)
)</f>
        <v>#NUM!</v>
      </c>
      <c r="H1416" s="7" t="s">
        <v>1512</v>
      </c>
      <c r="I1416" s="7" t="s">
        <v>5</v>
      </c>
      <c r="J1416" s="8">
        <f ca="1" xml:space="preserve">
IF($O1416 = 5 + N("CEO"),
    TODAY() - 16340,
    IF($O1416 = 8 + N("Secretary"),
        RANDBETWEEN(TODAY() - 12418.5, TODAY()-6574.5),
        IF(OR($O1416 = 7, $O1416 = 14),
            RANDBETWEEN(TODAY() - 16071, TODAY() - 8766),
            IF(OR($O1416 = 13, $O1416 = 12, $O1416 = 11),
                RANDBETWEEN(TODAY() - 27393.75, TODAY() - 12783.75),
                RANDBETWEEN(TODAY() - 27393.75, TODAY()-10957.5)
            )
        )
    )
)</f>
        <v>26881</v>
      </c>
      <c r="K1416" s="6">
        <f ca="1" xml:space="preserve">
IF(OR($O1416 = 5, $O1416 = 6) + N("Se for presidente ou vice-presidente"),
    10 + N("Doutor"),
    IF($O1416 = 7 + N("Se for diretor"),
        RANDBETWEEN(8,10) + N("Graduate school or Master’s degree or Doctorate"),
        IF($O1416 = 14 + N("If a manager"),
            RANDBETWEEN(7,9),
            IF(OR($O1416 = 13, $O1416 = 12, $O1416 = 11) + N("If coordinator or specialist or analyst"),
                RANDBETWEEN(7,8),
                7
            )
        )
    )
)</f>
        <v>8</v>
      </c>
      <c r="L1416" s="8" t="str">
        <f ca="1">VLOOKUP($K1416,Education!$A:$B,2,FALSE)</f>
        <v>Graduate school</v>
      </c>
      <c r="M1416" s="7" t="e">
        <f ca="1" xml:space="preserve">
  IF(OR($O1416 = 5, $O1416 = 6, $O1416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6" s="7" t="e">
        <f ca="1">VLOOKUP($M1416,Department!$A:$B,2,FALSE)</f>
        <v>#NUM!</v>
      </c>
      <c r="O1416" s="6">
        <f t="shared" ca="1" si="22"/>
        <v>11</v>
      </c>
      <c r="P1416" s="7" t="str">
        <f ca="1">VLOOKUP($O1416,Role!$A:$B,2,FALSE)</f>
        <v>Analyst</v>
      </c>
      <c r="Q1416" s="6">
        <f ca="1" xml:space="preserve">
IF($O1416 = 11 + N("Analyst"),
    RANDBETWEEN(5, 7) + N("Jr, Pleno, Sr"),
    ""
)</f>
        <v>6</v>
      </c>
      <c r="R1416" s="7" t="e">
        <f ca="1" xml:space="preserve">
IF($Q1416 &lt;&gt; "",
    VLOOKUP($Q1416,Level!$A:$B,2,FALSE),
    ""
)</f>
        <v>#N/A</v>
      </c>
      <c r="S1416" s="1" t="e">
        <f ca="1" xml:space="preserve">
IF($O1416 = 5 + N("Presidente"),
    27000,
    IF($O1416 = 6 + N("Vice-presidente"),
        23000,
        IF(OR($O1416 = 8, $O1416= 13, $O1416 = 12) + N("Secretária bilíngue ou coordenador ou especialista"),
            8000,
            IF($O1416 = 7 + N("Diretor"),
                15000,
                IF($O1416 = 14 + N("Gerente"),
                    12000,
                    IF($O1416 = 9 + N("Estagiário"),
                        705,
                        IF($O1416 = 10 + N("Trainee"),
                            805,
                            IF($O1416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IF($K1416 = 7,
  500,
  IF($K1416 = 8,
    1000,
    IF($K1416 = 9,
      1500,
      IF($K1416 = 10,
        2000,
        0
      )
    )
  )
)
+
N("Adicional no salário por área")
+
IF($M1416 = 14 + N("Tecnologia da Informação"),
  120,
  IF($M1416 = 16 + N("Vendas"),
    110,
    IF($M1416 = 15 + N("Jurídico"),
      100,
      IF(OR($M1416 = 8, $M1416 = 9, $M1416 = 11) + N("Recursos humanos ou comercial ou comunicação e marketing"),
        80,
        0
      )
    )
  )
)
+
N("Adicionando pegadinha")
+
IF(AND($M1416 = 16, $K1416 = 9, $O1416 = 11, $Q1416 = 5) + N("Se for de vendas, com mestrado, analista sênior"),
  IF(#REF! = 5,
    100,
    0
  )
  +
  IF($I1416 = "M",
    200,
    0
  ),
  0
)</f>
        <v>#NUM!</v>
      </c>
    </row>
    <row r="1417" spans="1:19" ht="14.25" customHeight="1" x14ac:dyDescent="0.2">
      <c r="A1417" s="7" t="s">
        <v>94</v>
      </c>
      <c r="B1417" s="5">
        <f>ROW()</f>
        <v>1417</v>
      </c>
      <c r="C1417" s="6" t="b">
        <v>1</v>
      </c>
      <c r="D1417" s="7" t="e">
        <f ca="1">IF($B1417 = 1 + N("Presidente"),
    127,
    IF($B1417 = 2 + N("Vice-Presidente"),
        72,
        IF($B1417 = 3 + N("Secretária bilíngue"),
            13,
            RANDBETWEEN(5,COUNT(#REF!) + 1)
        )
    )
)</f>
        <v>#NUM!</v>
      </c>
      <c r="E1417" s="7" t="e">
        <f ca="1">VLOOKUP($D1417,#REF!,2,FALSE)</f>
        <v>#NUM!</v>
      </c>
      <c r="F1417" s="7" t="e">
        <f ca="1" xml:space="preserve">
IF($B1417 = 1,
    0,
    RANDBETWEEN(5,COUNT(#REF!) + 1)
)</f>
        <v>#NUM!</v>
      </c>
      <c r="G1417" s="7" t="e">
        <f ca="1" xml:space="preserve">
IF($B1417 = 1 + N("Presidente"),
    "de Orléans e Bragança",
    VLOOKUP($F1417,#REF!,2,FALSE) &amp; " " &amp; VLOOKUP(RANDBETWEEN(5,COUNT(#REF!) + 1),#REF!,2,FALSE)
)</f>
        <v>#NUM!</v>
      </c>
      <c r="H1417" s="7" t="s">
        <v>1513</v>
      </c>
      <c r="I1417" s="7" t="s">
        <v>6</v>
      </c>
      <c r="J1417" s="8">
        <f ca="1" xml:space="preserve">
IF($O1417 = 5 + N("CEO"),
    TODAY() - 16340,
    IF($O1417 = 8 + N("Secretary"),
        RANDBETWEEN(TODAY() - 12418.5, TODAY()-6574.5),
        IF(OR($O1417 = 7, $O1417 = 14),
            RANDBETWEEN(TODAY() - 16071, TODAY() - 8766),
            IF(OR($O1417 = 13, $O1417 = 12, $O1417 = 11),
                RANDBETWEEN(TODAY() - 27393.75, TODAY() - 12783.75),
                RANDBETWEEN(TODAY() - 27393.75, TODAY()-10957.5)
            )
        )
    )
)</f>
        <v>20194</v>
      </c>
      <c r="K1417" s="6">
        <f ca="1" xml:space="preserve">
IF(OR($O1417 = 5, $O1417 = 6) + N("Se for presidente ou vice-presidente"),
    10 + N("Doutor"),
    IF($O1417 = 7 + N("Se for diretor"),
        RANDBETWEEN(8,10) + N("Graduate school or Master’s degree or Doctorate"),
        IF($O1417 = 14 + N("If a manager"),
            RANDBETWEEN(7,9),
            IF(OR($O1417 = 13, $O1417 = 12, $O1417 = 11) + N("If coordinator or specialist or analyst"),
                RANDBETWEEN(7,8),
                7
            )
        )
    )
)</f>
        <v>7</v>
      </c>
      <c r="L1417" s="8" t="str">
        <f ca="1">VLOOKUP($K1417,Education!$A:$B,2,FALSE)</f>
        <v>Undergraduate degree</v>
      </c>
      <c r="M1417" s="7" t="e">
        <f ca="1" xml:space="preserve">
  IF(OR($O1417 = 5, $O1417 = 6, $O1417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7" s="7" t="e">
        <f ca="1">VLOOKUP($M1417,Department!$A:$B,2,FALSE)</f>
        <v>#NUM!</v>
      </c>
      <c r="O1417" s="6">
        <f t="shared" ca="1" si="22"/>
        <v>10</v>
      </c>
      <c r="P1417" s="7" t="str">
        <f ca="1">VLOOKUP($O1417,Role!$A:$B,2,FALSE)</f>
        <v>Trainee</v>
      </c>
      <c r="Q1417" s="6" t="str">
        <f ca="1" xml:space="preserve">
IF($O1417 = 11 + N("Analyst"),
    RANDBETWEEN(5, 7) + N("Jr, Pleno, Sr"),
    ""
)</f>
        <v/>
      </c>
      <c r="R1417" s="7" t="str">
        <f ca="1" xml:space="preserve">
IF($Q1417 &lt;&gt; "",
    VLOOKUP($Q1417,Level!$A:$B,2,FALSE),
    ""
)</f>
        <v/>
      </c>
      <c r="S1417" s="1" t="e">
        <f ca="1" xml:space="preserve">
IF($O1417 = 5 + N("Presidente"),
    27000,
    IF($O1417 = 6 + N("Vice-presidente"),
        23000,
        IF(OR($O1417 = 8, $O1417= 13, $O1417 = 12) + N("Secretária bilíngue ou coordenador ou especialista"),
            8000,
            IF($O1417 = 7 + N("Diretor"),
                15000,
                IF($O1417 = 14 + N("Gerente"),
                    12000,
                    IF($O1417 = 9 + N("Estagiário"),
                        705,
                        IF($O1417 = 10 + N("Trainee"),
                            805,
                            IF($O1417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IF($K1417 = 7,
  500,
  IF($K1417 = 8,
    1000,
    IF($K1417 = 9,
      1500,
      IF($K1417 = 10,
        2000,
        0
      )
    )
  )
)
+
N("Adicional no salário por área")
+
IF($M1417 = 14 + N("Tecnologia da Informação"),
  120,
  IF($M1417 = 16 + N("Vendas"),
    110,
    IF($M1417 = 15 + N("Jurídico"),
      100,
      IF(OR($M1417 = 8, $M1417 = 9, $M1417 = 11) + N("Recursos humanos ou comercial ou comunicação e marketing"),
        80,
        0
      )
    )
  )
)
+
N("Adicionando pegadinha")
+
IF(AND($M1417 = 16, $K1417 = 9, $O1417 = 11, $Q1417 = 5) + N("Se for de vendas, com mestrado, analista sênior"),
  IF(#REF! = 5,
    100,
    0
  )
  +
  IF($I1417 = "M",
    200,
    0
  ),
  0
)</f>
        <v>#NUM!</v>
      </c>
    </row>
    <row r="1418" spans="1:19" ht="14.25" customHeight="1" x14ac:dyDescent="0.2">
      <c r="A1418" s="7" t="s">
        <v>94</v>
      </c>
      <c r="B1418" s="5">
        <f>ROW()</f>
        <v>1418</v>
      </c>
      <c r="C1418" s="6" t="b">
        <v>1</v>
      </c>
      <c r="D1418" s="7" t="e">
        <f ca="1">IF($B1418 = 1 + N("Presidente"),
    127,
    IF($B1418 = 2 + N("Vice-Presidente"),
        72,
        IF($B1418 = 3 + N("Secretária bilíngue"),
            13,
            RANDBETWEEN(5,COUNT(#REF!) + 1)
        )
    )
)</f>
        <v>#NUM!</v>
      </c>
      <c r="E1418" s="7" t="e">
        <f ca="1">VLOOKUP($D1418,#REF!,2,FALSE)</f>
        <v>#NUM!</v>
      </c>
      <c r="F1418" s="7" t="e">
        <f ca="1" xml:space="preserve">
IF($B1418 = 1,
    0,
    RANDBETWEEN(5,COUNT(#REF!) + 1)
)</f>
        <v>#NUM!</v>
      </c>
      <c r="G1418" s="7" t="e">
        <f ca="1" xml:space="preserve">
IF($B1418 = 1 + N("Presidente"),
    "de Orléans e Bragança",
    VLOOKUP($F1418,#REF!,2,FALSE) &amp; " " &amp; VLOOKUP(RANDBETWEEN(5,COUNT(#REF!) + 1),#REF!,2,FALSE)
)</f>
        <v>#NUM!</v>
      </c>
      <c r="H1418" s="7" t="s">
        <v>1514</v>
      </c>
      <c r="I1418" s="7" t="s">
        <v>5</v>
      </c>
      <c r="J1418" s="8">
        <f ca="1" xml:space="preserve">
IF($O1418 = 5 + N("CEO"),
    TODAY() - 16340,
    IF($O1418 = 8 + N("Secretary"),
        RANDBETWEEN(TODAY() - 12418.5, TODAY()-6574.5),
        IF(OR($O1418 = 7, $O1418 = 14),
            RANDBETWEEN(TODAY() - 16071, TODAY() - 8766),
            IF(OR($O1418 = 13, $O1418 = 12, $O1418 = 11),
                RANDBETWEEN(TODAY() - 27393.75, TODAY() - 12783.75),
                RANDBETWEEN(TODAY() - 27393.75, TODAY()-10957.5)
            )
        )
    )
)</f>
        <v>17891</v>
      </c>
      <c r="K1418" s="6">
        <f ca="1" xml:space="preserve">
IF(OR($O1418 = 5, $O1418 = 6) + N("Se for presidente ou vice-presidente"),
    10 + N("Doutor"),
    IF($O1418 = 7 + N("Se for diretor"),
        RANDBETWEEN(8,10) + N("Graduate school or Master’s degree or Doctorate"),
        IF($O1418 = 14 + N("If a manager"),
            RANDBETWEEN(7,9),
            IF(OR($O1418 = 13, $O1418 = 12, $O1418 = 11) + N("If coordinator or specialist or analyst"),
                RANDBETWEEN(7,8),
                7
            )
        )
    )
)</f>
        <v>8</v>
      </c>
      <c r="L1418" s="8" t="str">
        <f ca="1">VLOOKUP($K1418,Education!$A:$B,2,FALSE)</f>
        <v>Graduate school</v>
      </c>
      <c r="M1418" s="7" t="e">
        <f ca="1" xml:space="preserve">
  IF(OR($O1418 = 5, $O1418 = 6, $O1418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8" s="7" t="e">
        <f ca="1">VLOOKUP($M1418,Department!$A:$B,2,FALSE)</f>
        <v>#NUM!</v>
      </c>
      <c r="O1418" s="6">
        <f t="shared" ca="1" si="22"/>
        <v>11</v>
      </c>
      <c r="P1418" s="7" t="str">
        <f ca="1">VLOOKUP($O1418,Role!$A:$B,2,FALSE)</f>
        <v>Analyst</v>
      </c>
      <c r="Q1418" s="6">
        <f ca="1" xml:space="preserve">
IF($O1418 = 11 + N("Analyst"),
    RANDBETWEEN(5, 7) + N("Jr, Pleno, Sr"),
    ""
)</f>
        <v>6</v>
      </c>
      <c r="R1418" s="7" t="e">
        <f ca="1" xml:space="preserve">
IF($Q1418 &lt;&gt; "",
    VLOOKUP($Q1418,Level!$A:$B,2,FALSE),
    ""
)</f>
        <v>#N/A</v>
      </c>
      <c r="S1418" s="1" t="e">
        <f ca="1" xml:space="preserve">
IF($O1418 = 5 + N("Presidente"),
    27000,
    IF($O1418 = 6 + N("Vice-presidente"),
        23000,
        IF(OR($O1418 = 8, $O1418= 13, $O1418 = 12) + N("Secretária bilíngue ou coordenador ou especialista"),
            8000,
            IF($O1418 = 7 + N("Diretor"),
                15000,
                IF($O1418 = 14 + N("Gerente"),
                    12000,
                    IF($O1418 = 9 + N("Estagiário"),
                        705,
                        IF($O1418 = 10 + N("Trainee"),
                            805,
                            IF($O1418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IF($K1418 = 7,
  500,
  IF($K1418 = 8,
    1000,
    IF($K1418 = 9,
      1500,
      IF($K1418 = 10,
        2000,
        0
      )
    )
  )
)
+
N("Adicional no salário por área")
+
IF($M1418 = 14 + N("Tecnologia da Informação"),
  120,
  IF($M1418 = 16 + N("Vendas"),
    110,
    IF($M1418 = 15 + N("Jurídico"),
      100,
      IF(OR($M1418 = 8, $M1418 = 9, $M1418 = 11) + N("Recursos humanos ou comercial ou comunicação e marketing"),
        80,
        0
      )
    )
  )
)
+
N("Adicionando pegadinha")
+
IF(AND($M1418 = 16, $K1418 = 9, $O1418 = 11, $Q1418 = 5) + N("Se for de vendas, com mestrado, analista sênior"),
  IF(#REF! = 5,
    100,
    0
  )
  +
  IF($I1418 = "M",
    200,
    0
  ),
  0
)</f>
        <v>#NUM!</v>
      </c>
    </row>
    <row r="1419" spans="1:19" ht="14.25" customHeight="1" x14ac:dyDescent="0.2">
      <c r="A1419" s="7" t="s">
        <v>94</v>
      </c>
      <c r="B1419" s="5">
        <f>ROW()</f>
        <v>1419</v>
      </c>
      <c r="C1419" s="6" t="b">
        <v>1</v>
      </c>
      <c r="D1419" s="7" t="e">
        <f ca="1">IF($B1419 = 1 + N("Presidente"),
    127,
    IF($B1419 = 2 + N("Vice-Presidente"),
        72,
        IF($B1419 = 3 + N("Secretária bilíngue"),
            13,
            RANDBETWEEN(5,COUNT(#REF!) + 1)
        )
    )
)</f>
        <v>#NUM!</v>
      </c>
      <c r="E1419" s="7" t="e">
        <f ca="1">VLOOKUP($D1419,#REF!,2,FALSE)</f>
        <v>#NUM!</v>
      </c>
      <c r="F1419" s="7" t="e">
        <f ca="1" xml:space="preserve">
IF($B1419 = 1,
    0,
    RANDBETWEEN(5,COUNT(#REF!) + 1)
)</f>
        <v>#NUM!</v>
      </c>
      <c r="G1419" s="7" t="e">
        <f ca="1" xml:space="preserve">
IF($B1419 = 1 + N("Presidente"),
    "de Orléans e Bragança",
    VLOOKUP($F1419,#REF!,2,FALSE) &amp; " " &amp; VLOOKUP(RANDBETWEEN(5,COUNT(#REF!) + 1),#REF!,2,FALSE)
)</f>
        <v>#NUM!</v>
      </c>
      <c r="H1419" s="7" t="s">
        <v>1515</v>
      </c>
      <c r="I1419" s="7" t="s">
        <v>5</v>
      </c>
      <c r="J1419" s="8">
        <f ca="1" xml:space="preserve">
IF($O1419 = 5 + N("CEO"),
    TODAY() - 16340,
    IF($O1419 = 8 + N("Secretary"),
        RANDBETWEEN(TODAY() - 12418.5, TODAY()-6574.5),
        IF(OR($O1419 = 7, $O1419 = 14),
            RANDBETWEEN(TODAY() - 16071, TODAY() - 8766),
            IF(OR($O1419 = 13, $O1419 = 12, $O1419 = 11),
                RANDBETWEEN(TODAY() - 27393.75, TODAY() - 12783.75),
                RANDBETWEEN(TODAY() - 27393.75, TODAY()-10957.5)
            )
        )
    )
)</f>
        <v>30476</v>
      </c>
      <c r="K1419" s="6">
        <f ca="1" xml:space="preserve">
IF(OR($O1419 = 5, $O1419 = 6) + N("Se for presidente ou vice-presidente"),
    10 + N("Doutor"),
    IF($O1419 = 7 + N("Se for diretor"),
        RANDBETWEEN(8,10) + N("Graduate school or Master’s degree or Doctorate"),
        IF($O1419 = 14 + N("If a manager"),
            RANDBETWEEN(7,9),
            IF(OR($O1419 = 13, $O1419 = 12, $O1419 = 11) + N("If coordinator or specialist or analyst"),
                RANDBETWEEN(7,8),
                7
            )
        )
    )
)</f>
        <v>7</v>
      </c>
      <c r="L1419" s="8" t="str">
        <f ca="1">VLOOKUP($K1419,Education!$A:$B,2,FALSE)</f>
        <v>Undergraduate degree</v>
      </c>
      <c r="M1419" s="7" t="e">
        <f ca="1" xml:space="preserve">
  IF(OR($O1419 = 5, $O1419 = 6, $O1419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19" s="7" t="e">
        <f ca="1">VLOOKUP($M1419,Department!$A:$B,2,FALSE)</f>
        <v>#NUM!</v>
      </c>
      <c r="O1419" s="6">
        <f t="shared" ca="1" si="22"/>
        <v>9</v>
      </c>
      <c r="P1419" s="7" t="str">
        <f ca="1">VLOOKUP($O1419,Role!$A:$B,2,FALSE)</f>
        <v>Intern</v>
      </c>
      <c r="Q1419" s="6" t="str">
        <f ca="1" xml:space="preserve">
IF($O1419 = 11 + N("Analyst"),
    RANDBETWEEN(5, 7) + N("Jr, Pleno, Sr"),
    ""
)</f>
        <v/>
      </c>
      <c r="R1419" s="7" t="str">
        <f ca="1" xml:space="preserve">
IF($Q1419 &lt;&gt; "",
    VLOOKUP($Q1419,Level!$A:$B,2,FALSE),
    ""
)</f>
        <v/>
      </c>
      <c r="S1419" s="1" t="e">
        <f ca="1" xml:space="preserve">
IF($O1419 = 5 + N("Presidente"),
    27000,
    IF($O1419 = 6 + N("Vice-presidente"),
        23000,
        IF(OR($O1419 = 8, $O1419= 13, $O1419 = 12) + N("Secretária bilíngue ou coordenador ou especialista"),
            8000,
            IF($O1419 = 7 + N("Diretor"),
                15000,
                IF($O1419 = 14 + N("Gerente"),
                    12000,
                    IF($O1419 = 9 + N("Estagiário"),
                        705,
                        IF($O1419 = 10 + N("Trainee"),
                            805,
                            IF($O1419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IF($K1419 = 7,
  500,
  IF($K1419 = 8,
    1000,
    IF($K1419 = 9,
      1500,
      IF($K1419 = 10,
        2000,
        0
      )
    )
  )
)
+
N("Adicional no salário por área")
+
IF($M1419 = 14 + N("Tecnologia da Informação"),
  120,
  IF($M1419 = 16 + N("Vendas"),
    110,
    IF($M1419 = 15 + N("Jurídico"),
      100,
      IF(OR($M1419 = 8, $M1419 = 9, $M1419 = 11) + N("Recursos humanos ou comercial ou comunicação e marketing"),
        80,
        0
      )
    )
  )
)
+
N("Adicionando pegadinha")
+
IF(AND($M1419 = 16, $K1419 = 9, $O1419 = 11, $Q1419 = 5) + N("Se for de vendas, com mestrado, analista sênior"),
  IF(#REF! = 5,
    100,
    0
  )
  +
  IF($I1419 = "M",
    200,
    0
  ),
  0
)</f>
        <v>#NUM!</v>
      </c>
    </row>
    <row r="1420" spans="1:19" ht="14.25" customHeight="1" x14ac:dyDescent="0.2">
      <c r="A1420" s="7" t="s">
        <v>94</v>
      </c>
      <c r="B1420" s="5">
        <f>ROW()</f>
        <v>1420</v>
      </c>
      <c r="C1420" s="6" t="b">
        <v>1</v>
      </c>
      <c r="D1420" s="7" t="e">
        <f ca="1">IF($B1420 = 1 + N("Presidente"),
    127,
    IF($B1420 = 2 + N("Vice-Presidente"),
        72,
        IF($B1420 = 3 + N("Secretária bilíngue"),
            13,
            RANDBETWEEN(5,COUNT(#REF!) + 1)
        )
    )
)</f>
        <v>#NUM!</v>
      </c>
      <c r="E1420" s="7" t="e">
        <f ca="1">VLOOKUP($D1420,#REF!,2,FALSE)</f>
        <v>#NUM!</v>
      </c>
      <c r="F1420" s="7" t="e">
        <f ca="1" xml:space="preserve">
IF($B1420 = 1,
    0,
    RANDBETWEEN(5,COUNT(#REF!) + 1)
)</f>
        <v>#NUM!</v>
      </c>
      <c r="G1420" s="7" t="e">
        <f ca="1" xml:space="preserve">
IF($B1420 = 1 + N("Presidente"),
    "de Orléans e Bragança",
    VLOOKUP($F1420,#REF!,2,FALSE) &amp; " " &amp; VLOOKUP(RANDBETWEEN(5,COUNT(#REF!) + 1),#REF!,2,FALSE)
)</f>
        <v>#NUM!</v>
      </c>
      <c r="H1420" s="7" t="s">
        <v>1516</v>
      </c>
      <c r="I1420" s="7" t="s">
        <v>5</v>
      </c>
      <c r="J1420" s="8">
        <f ca="1" xml:space="preserve">
IF($O1420 = 5 + N("CEO"),
    TODAY() - 16340,
    IF($O1420 = 8 + N("Secretary"),
        RANDBETWEEN(TODAY() - 12418.5, TODAY()-6574.5),
        IF(OR($O1420 = 7, $O1420 = 14),
            RANDBETWEEN(TODAY() - 16071, TODAY() - 8766),
            IF(OR($O1420 = 13, $O1420 = 12, $O1420 = 11),
                RANDBETWEEN(TODAY() - 27393.75, TODAY() - 12783.75),
                RANDBETWEEN(TODAY() - 27393.75, TODAY()-10957.5)
            )
        )
    )
)</f>
        <v>18288</v>
      </c>
      <c r="K1420" s="6">
        <f ca="1" xml:space="preserve">
IF(OR($O1420 = 5, $O1420 = 6) + N("Se for presidente ou vice-presidente"),
    10 + N("Doutor"),
    IF($O1420 = 7 + N("Se for diretor"),
        RANDBETWEEN(8,10) + N("Graduate school or Master’s degree or Doctorate"),
        IF($O1420 = 14 + N("If a manager"),
            RANDBETWEEN(7,9),
            IF(OR($O1420 = 13, $O1420 = 12, $O1420 = 11) + N("If coordinator or specialist or analyst"),
                RANDBETWEEN(7,8),
                7
            )
        )
    )
)</f>
        <v>8</v>
      </c>
      <c r="L1420" s="8" t="str">
        <f ca="1">VLOOKUP($K1420,Education!$A:$B,2,FALSE)</f>
        <v>Graduate school</v>
      </c>
      <c r="M1420" s="7" t="e">
        <f ca="1" xml:space="preserve">
  IF(OR($O1420 = 5, $O1420 = 6, $O1420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0" s="7" t="e">
        <f ca="1">VLOOKUP($M1420,Department!$A:$B,2,FALSE)</f>
        <v>#NUM!</v>
      </c>
      <c r="O1420" s="6">
        <f t="shared" ca="1" si="22"/>
        <v>11</v>
      </c>
      <c r="P1420" s="7" t="str">
        <f ca="1">VLOOKUP($O1420,Role!$A:$B,2,FALSE)</f>
        <v>Analyst</v>
      </c>
      <c r="Q1420" s="6">
        <f ca="1" xml:space="preserve">
IF($O1420 = 11 + N("Analyst"),
    RANDBETWEEN(5, 7) + N("Jr, Pleno, Sr"),
    ""
)</f>
        <v>6</v>
      </c>
      <c r="R1420" s="7" t="e">
        <f ca="1" xml:space="preserve">
IF($Q1420 &lt;&gt; "",
    VLOOKUP($Q1420,Level!$A:$B,2,FALSE),
    ""
)</f>
        <v>#N/A</v>
      </c>
      <c r="S1420" s="1" t="e">
        <f ca="1" xml:space="preserve">
IF($O1420 = 5 + N("Presidente"),
    27000,
    IF($O1420 = 6 + N("Vice-presidente"),
        23000,
        IF(OR($O1420 = 8, $O1420= 13, $O1420 = 12) + N("Secretária bilíngue ou coordenador ou especialista"),
            8000,
            IF($O1420 = 7 + N("Diretor"),
                15000,
                IF($O1420 = 14 + N("Gerente"),
                    12000,
                    IF($O1420 = 9 + N("Estagiário"),
                        705,
                        IF($O1420 = 10 + N("Trainee"),
                            805,
                            IF($O1420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IF($K1420 = 7,
  500,
  IF($K1420 = 8,
    1000,
    IF($K1420 = 9,
      1500,
      IF($K1420 = 10,
        2000,
        0
      )
    )
  )
)
+
N("Adicional no salário por área")
+
IF($M1420 = 14 + N("Tecnologia da Informação"),
  120,
  IF($M1420 = 16 + N("Vendas"),
    110,
    IF($M1420 = 15 + N("Jurídico"),
      100,
      IF(OR($M1420 = 8, $M1420 = 9, $M1420 = 11) + N("Recursos humanos ou comercial ou comunicação e marketing"),
        80,
        0
      )
    )
  )
)
+
N("Adicionando pegadinha")
+
IF(AND($M1420 = 16, $K1420 = 9, $O1420 = 11, $Q1420 = 5) + N("Se for de vendas, com mestrado, analista sênior"),
  IF(#REF! = 5,
    100,
    0
  )
  +
  IF($I1420 = "M",
    200,
    0
  ),
  0
)</f>
        <v>#NUM!</v>
      </c>
    </row>
    <row r="1421" spans="1:19" ht="14.25" customHeight="1" x14ac:dyDescent="0.2">
      <c r="A1421" s="7" t="s">
        <v>94</v>
      </c>
      <c r="B1421" s="5">
        <f>ROW()</f>
        <v>1421</v>
      </c>
      <c r="C1421" s="6" t="b">
        <v>1</v>
      </c>
      <c r="D1421" s="7" t="e">
        <f ca="1">IF($B1421 = 1 + N("Presidente"),
    127,
    IF($B1421 = 2 + N("Vice-Presidente"),
        72,
        IF($B1421 = 3 + N("Secretária bilíngue"),
            13,
            RANDBETWEEN(5,COUNT(#REF!) + 1)
        )
    )
)</f>
        <v>#NUM!</v>
      </c>
      <c r="E1421" s="7" t="e">
        <f ca="1">VLOOKUP($D1421,#REF!,2,FALSE)</f>
        <v>#NUM!</v>
      </c>
      <c r="F1421" s="7" t="e">
        <f ca="1" xml:space="preserve">
IF($B1421 = 1,
    0,
    RANDBETWEEN(5,COUNT(#REF!) + 1)
)</f>
        <v>#NUM!</v>
      </c>
      <c r="G1421" s="7" t="e">
        <f ca="1" xml:space="preserve">
IF($B1421 = 1 + N("Presidente"),
    "de Orléans e Bragança",
    VLOOKUP($F1421,#REF!,2,FALSE) &amp; " " &amp; VLOOKUP(RANDBETWEEN(5,COUNT(#REF!) + 1),#REF!,2,FALSE)
)</f>
        <v>#NUM!</v>
      </c>
      <c r="H1421" s="7" t="s">
        <v>1517</v>
      </c>
      <c r="I1421" s="7" t="s">
        <v>5</v>
      </c>
      <c r="J1421" s="8">
        <f ca="1" xml:space="preserve">
IF($O1421 = 5 + N("CEO"),
    TODAY() - 16340,
    IF($O1421 = 8 + N("Secretary"),
        RANDBETWEEN(TODAY() - 12418.5, TODAY()-6574.5),
        IF(OR($O1421 = 7, $O1421 = 14),
            RANDBETWEEN(TODAY() - 16071, TODAY() - 8766),
            IF(OR($O1421 = 13, $O1421 = 12, $O1421 = 11),
                RANDBETWEEN(TODAY() - 27393.75, TODAY() - 12783.75),
                RANDBETWEEN(TODAY() - 27393.75, TODAY()-10957.5)
            )
        )
    )
)</f>
        <v>27399</v>
      </c>
      <c r="K1421" s="6">
        <f ca="1" xml:space="preserve">
IF(OR($O1421 = 5, $O1421 = 6) + N("Se for presidente ou vice-presidente"),
    10 + N("Doutor"),
    IF($O1421 = 7 + N("Se for diretor"),
        RANDBETWEEN(8,10) + N("Graduate school or Master’s degree or Doctorate"),
        IF($O1421 = 14 + N("If a manager"),
            RANDBETWEEN(7,9),
            IF(OR($O1421 = 13, $O1421 = 12, $O1421 = 11) + N("If coordinator or specialist or analyst"),
                RANDBETWEEN(7,8),
                7
            )
        )
    )
)</f>
        <v>7</v>
      </c>
      <c r="L1421" s="8" t="str">
        <f ca="1">VLOOKUP($K1421,Education!$A:$B,2,FALSE)</f>
        <v>Undergraduate degree</v>
      </c>
      <c r="M1421" s="7" t="e">
        <f ca="1" xml:space="preserve">
  IF(OR($O1421 = 5, $O1421 = 6, $O1421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1" s="7" t="e">
        <f ca="1">VLOOKUP($M1421,Department!$A:$B,2,FALSE)</f>
        <v>#NUM!</v>
      </c>
      <c r="O1421" s="6">
        <f t="shared" ca="1" si="22"/>
        <v>10</v>
      </c>
      <c r="P1421" s="7" t="str">
        <f ca="1">VLOOKUP($O1421,Role!$A:$B,2,FALSE)</f>
        <v>Trainee</v>
      </c>
      <c r="Q1421" s="6" t="str">
        <f ca="1" xml:space="preserve">
IF($O1421 = 11 + N("Analyst"),
    RANDBETWEEN(5, 7) + N("Jr, Pleno, Sr"),
    ""
)</f>
        <v/>
      </c>
      <c r="R1421" s="7" t="str">
        <f ca="1" xml:space="preserve">
IF($Q1421 &lt;&gt; "",
    VLOOKUP($Q1421,Level!$A:$B,2,FALSE),
    ""
)</f>
        <v/>
      </c>
      <c r="S1421" s="1" t="e">
        <f ca="1" xml:space="preserve">
IF($O1421 = 5 + N("Presidente"),
    27000,
    IF($O1421 = 6 + N("Vice-presidente"),
        23000,
        IF(OR($O1421 = 8, $O1421= 13, $O1421 = 12) + N("Secretária bilíngue ou coordenador ou especialista"),
            8000,
            IF($O1421 = 7 + N("Diretor"),
                15000,
                IF($O1421 = 14 + N("Gerente"),
                    12000,
                    IF($O1421 = 9 + N("Estagiário"),
                        705,
                        IF($O1421 = 10 + N("Trainee"),
                            805,
                            IF($O1421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IF($K1421 = 7,
  500,
  IF($K1421 = 8,
    1000,
    IF($K1421 = 9,
      1500,
      IF($K1421 = 10,
        2000,
        0
      )
    )
  )
)
+
N("Adicional no salário por área")
+
IF($M1421 = 14 + N("Tecnologia da Informação"),
  120,
  IF($M1421 = 16 + N("Vendas"),
    110,
    IF($M1421 = 15 + N("Jurídico"),
      100,
      IF(OR($M1421 = 8, $M1421 = 9, $M1421 = 11) + N("Recursos humanos ou comercial ou comunicação e marketing"),
        80,
        0
      )
    )
  )
)
+
N("Adicionando pegadinha")
+
IF(AND($M1421 = 16, $K1421 = 9, $O1421 = 11, $Q1421 = 5) + N("Se for de vendas, com mestrado, analista sênior"),
  IF(#REF! = 5,
    100,
    0
  )
  +
  IF($I1421 = "M",
    200,
    0
  ),
  0
)</f>
        <v>#NUM!</v>
      </c>
    </row>
    <row r="1422" spans="1:19" ht="14.25" customHeight="1" x14ac:dyDescent="0.2">
      <c r="A1422" s="7" t="s">
        <v>94</v>
      </c>
      <c r="B1422" s="5">
        <f>ROW()</f>
        <v>1422</v>
      </c>
      <c r="C1422" s="6" t="b">
        <v>1</v>
      </c>
      <c r="D1422" s="7" t="e">
        <f ca="1">IF($B1422 = 1 + N("Presidente"),
    127,
    IF($B1422 = 2 + N("Vice-Presidente"),
        72,
        IF($B1422 = 3 + N("Secretária bilíngue"),
            13,
            RANDBETWEEN(5,COUNT(#REF!) + 1)
        )
    )
)</f>
        <v>#NUM!</v>
      </c>
      <c r="E1422" s="7" t="e">
        <f ca="1">VLOOKUP($D1422,#REF!,2,FALSE)</f>
        <v>#NUM!</v>
      </c>
      <c r="F1422" s="7" t="e">
        <f ca="1" xml:space="preserve">
IF($B1422 = 1,
    0,
    RANDBETWEEN(5,COUNT(#REF!) + 1)
)</f>
        <v>#NUM!</v>
      </c>
      <c r="G1422" s="7" t="e">
        <f ca="1" xml:space="preserve">
IF($B1422 = 1 + N("Presidente"),
    "de Orléans e Bragança",
    VLOOKUP($F1422,#REF!,2,FALSE) &amp; " " &amp; VLOOKUP(RANDBETWEEN(5,COUNT(#REF!) + 1),#REF!,2,FALSE)
)</f>
        <v>#NUM!</v>
      </c>
      <c r="H1422" s="7" t="s">
        <v>1518</v>
      </c>
      <c r="I1422" s="7" t="s">
        <v>6</v>
      </c>
      <c r="J1422" s="8">
        <f ca="1" xml:space="preserve">
IF($O1422 = 5 + N("CEO"),
    TODAY() - 16340,
    IF($O1422 = 8 + N("Secretary"),
        RANDBETWEEN(TODAY() - 12418.5, TODAY()-6574.5),
        IF(OR($O1422 = 7, $O1422 = 14),
            RANDBETWEEN(TODAY() - 16071, TODAY() - 8766),
            IF(OR($O1422 = 13, $O1422 = 12, $O1422 = 11),
                RANDBETWEEN(TODAY() - 27393.75, TODAY() - 12783.75),
                RANDBETWEEN(TODAY() - 27393.75, TODAY()-10957.5)
            )
        )
    )
)</f>
        <v>24865</v>
      </c>
      <c r="K1422" s="6">
        <f ca="1" xml:space="preserve">
IF(OR($O1422 = 5, $O1422 = 6) + N("Se for presidente ou vice-presidente"),
    10 + N("Doutor"),
    IF($O1422 = 7 + N("Se for diretor"),
        RANDBETWEEN(8,10) + N("Graduate school or Master’s degree or Doctorate"),
        IF($O1422 = 14 + N("If a manager"),
            RANDBETWEEN(7,9),
            IF(OR($O1422 = 13, $O1422 = 12, $O1422 = 11) + N("If coordinator or specialist or analyst"),
                RANDBETWEEN(7,8),
                7
            )
        )
    )
)</f>
        <v>8</v>
      </c>
      <c r="L1422" s="8" t="str">
        <f ca="1">VLOOKUP($K1422,Education!$A:$B,2,FALSE)</f>
        <v>Graduate school</v>
      </c>
      <c r="M1422" s="7" t="e">
        <f ca="1" xml:space="preserve">
  IF(OR($O1422 = 5, $O1422 = 6, $O1422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2" s="7" t="e">
        <f ca="1">VLOOKUP($M1422,Department!$A:$B,2,FALSE)</f>
        <v>#NUM!</v>
      </c>
      <c r="O1422" s="6">
        <f t="shared" ca="1" si="22"/>
        <v>11</v>
      </c>
      <c r="P1422" s="7" t="str">
        <f ca="1">VLOOKUP($O1422,Role!$A:$B,2,FALSE)</f>
        <v>Analyst</v>
      </c>
      <c r="Q1422" s="6">
        <f ca="1" xml:space="preserve">
IF($O1422 = 11 + N("Analyst"),
    RANDBETWEEN(5, 7) + N("Jr, Pleno, Sr"),
    ""
)</f>
        <v>5</v>
      </c>
      <c r="R1422" s="7" t="e">
        <f ca="1" xml:space="preserve">
IF($Q1422 &lt;&gt; "",
    VLOOKUP($Q1422,Level!$A:$B,2,FALSE),
    ""
)</f>
        <v>#N/A</v>
      </c>
      <c r="S1422" s="1" t="e">
        <f ca="1" xml:space="preserve">
IF($O1422 = 5 + N("Presidente"),
    27000,
    IF($O1422 = 6 + N("Vice-presidente"),
        23000,
        IF(OR($O1422 = 8, $O1422= 13, $O1422 = 12) + N("Secretária bilíngue ou coordenador ou especialista"),
            8000,
            IF($O1422 = 7 + N("Diretor"),
                15000,
                IF($O1422 = 14 + N("Gerente"),
                    12000,
                    IF($O1422 = 9 + N("Estagiário"),
                        705,
                        IF($O1422 = 10 + N("Trainee"),
                            805,
                            IF($O1422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IF($K1422 = 7,
  500,
  IF($K1422 = 8,
    1000,
    IF($K1422 = 9,
      1500,
      IF($K1422 = 10,
        2000,
        0
      )
    )
  )
)
+
N("Adicional no salário por área")
+
IF($M1422 = 14 + N("Tecnologia da Informação"),
  120,
  IF($M1422 = 16 + N("Vendas"),
    110,
    IF($M1422 = 15 + N("Jurídico"),
      100,
      IF(OR($M1422 = 8, $M1422 = 9, $M1422 = 11) + N("Recursos humanos ou comercial ou comunicação e marketing"),
        80,
        0
      )
    )
  )
)
+
N("Adicionando pegadinha")
+
IF(AND($M1422 = 16, $K1422 = 9, $O1422 = 11, $Q1422 = 5) + N("Se for de vendas, com mestrado, analista sênior"),
  IF(#REF! = 5,
    100,
    0
  )
  +
  IF($I1422 = "M",
    200,
    0
  ),
  0
)</f>
        <v>#NUM!</v>
      </c>
    </row>
    <row r="1423" spans="1:19" ht="14.25" customHeight="1" x14ac:dyDescent="0.2">
      <c r="A1423" s="7" t="s">
        <v>94</v>
      </c>
      <c r="B1423" s="5">
        <f>ROW()</f>
        <v>1423</v>
      </c>
      <c r="C1423" s="6" t="b">
        <v>1</v>
      </c>
      <c r="D1423" s="7" t="e">
        <f ca="1">IF($B1423 = 1 + N("Presidente"),
    127,
    IF($B1423 = 2 + N("Vice-Presidente"),
        72,
        IF($B1423 = 3 + N("Secretária bilíngue"),
            13,
            RANDBETWEEN(5,COUNT(#REF!) + 1)
        )
    )
)</f>
        <v>#NUM!</v>
      </c>
      <c r="E1423" s="7" t="e">
        <f ca="1">VLOOKUP($D1423,#REF!,2,FALSE)</f>
        <v>#NUM!</v>
      </c>
      <c r="F1423" s="7" t="e">
        <f ca="1" xml:space="preserve">
IF($B1423 = 1,
    0,
    RANDBETWEEN(5,COUNT(#REF!) + 1)
)</f>
        <v>#NUM!</v>
      </c>
      <c r="G1423" s="7" t="e">
        <f ca="1" xml:space="preserve">
IF($B1423 = 1 + N("Presidente"),
    "de Orléans e Bragança",
    VLOOKUP($F1423,#REF!,2,FALSE) &amp; " " &amp; VLOOKUP(RANDBETWEEN(5,COUNT(#REF!) + 1),#REF!,2,FALSE)
)</f>
        <v>#NUM!</v>
      </c>
      <c r="H1423" s="7" t="s">
        <v>1519</v>
      </c>
      <c r="I1423" s="7" t="s">
        <v>6</v>
      </c>
      <c r="J1423" s="8">
        <f ca="1" xml:space="preserve">
IF($O1423 = 5 + N("CEO"),
    TODAY() - 16340,
    IF($O1423 = 8 + N("Secretary"),
        RANDBETWEEN(TODAY() - 12418.5, TODAY()-6574.5),
        IF(OR($O1423 = 7, $O1423 = 14),
            RANDBETWEEN(TODAY() - 16071, TODAY() - 8766),
            IF(OR($O1423 = 13, $O1423 = 12, $O1423 = 11),
                RANDBETWEEN(TODAY() - 27393.75, TODAY() - 12783.75),
                RANDBETWEEN(TODAY() - 27393.75, TODAY()-10957.5)
            )
        )
    )
)</f>
        <v>30960</v>
      </c>
      <c r="K1423" s="6">
        <f ca="1" xml:space="preserve">
IF(OR($O1423 = 5, $O1423 = 6) + N("Se for presidente ou vice-presidente"),
    10 + N("Doutor"),
    IF($O1423 = 7 + N("Se for diretor"),
        RANDBETWEEN(8,10) + N("Graduate school or Master’s degree or Doctorate"),
        IF($O1423 = 14 + N("If a manager"),
            RANDBETWEEN(7,9),
            IF(OR($O1423 = 13, $O1423 = 12, $O1423 = 11) + N("If coordinator or specialist or analyst"),
                RANDBETWEEN(7,8),
                7
            )
        )
    )
)</f>
        <v>7</v>
      </c>
      <c r="L1423" s="8" t="str">
        <f ca="1">VLOOKUP($K1423,Education!$A:$B,2,FALSE)</f>
        <v>Undergraduate degree</v>
      </c>
      <c r="M1423" s="7" t="e">
        <f ca="1" xml:space="preserve">
  IF(OR($O1423 = 5, $O1423 = 6, $O1423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3" s="7" t="e">
        <f ca="1">VLOOKUP($M1423,Department!$A:$B,2,FALSE)</f>
        <v>#NUM!</v>
      </c>
      <c r="O1423" s="6">
        <f t="shared" ca="1" si="22"/>
        <v>9</v>
      </c>
      <c r="P1423" s="7" t="str">
        <f ca="1">VLOOKUP($O1423,Role!$A:$B,2,FALSE)</f>
        <v>Intern</v>
      </c>
      <c r="Q1423" s="6" t="str">
        <f ca="1" xml:space="preserve">
IF($O1423 = 11 + N("Analyst"),
    RANDBETWEEN(5, 7) + N("Jr, Pleno, Sr"),
    ""
)</f>
        <v/>
      </c>
      <c r="R1423" s="7" t="str">
        <f ca="1" xml:space="preserve">
IF($Q1423 &lt;&gt; "",
    VLOOKUP($Q1423,Level!$A:$B,2,FALSE),
    ""
)</f>
        <v/>
      </c>
      <c r="S1423" s="1" t="e">
        <f ca="1" xml:space="preserve">
IF($O1423 = 5 + N("Presidente"),
    27000,
    IF($O1423 = 6 + N("Vice-presidente"),
        23000,
        IF(OR($O1423 = 8, $O1423= 13, $O1423 = 12) + N("Secretária bilíngue ou coordenador ou especialista"),
            8000,
            IF($O1423 = 7 + N("Diretor"),
                15000,
                IF($O1423 = 14 + N("Gerente"),
                    12000,
                    IF($O1423 = 9 + N("Estagiário"),
                        705,
                        IF($O1423 = 10 + N("Trainee"),
                            805,
                            IF($O1423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IF($K1423 = 7,
  500,
  IF($K1423 = 8,
    1000,
    IF($K1423 = 9,
      1500,
      IF($K1423 = 10,
        2000,
        0
      )
    )
  )
)
+
N("Adicional no salário por área")
+
IF($M1423 = 14 + N("Tecnologia da Informação"),
  120,
  IF($M1423 = 16 + N("Vendas"),
    110,
    IF($M1423 = 15 + N("Jurídico"),
      100,
      IF(OR($M1423 = 8, $M1423 = 9, $M1423 = 11) + N("Recursos humanos ou comercial ou comunicação e marketing"),
        80,
        0
      )
    )
  )
)
+
N("Adicionando pegadinha")
+
IF(AND($M1423 = 16, $K1423 = 9, $O1423 = 11, $Q1423 = 5) + N("Se for de vendas, com mestrado, analista sênior"),
  IF(#REF! = 5,
    100,
    0
  )
  +
  IF($I1423 = "M",
    200,
    0
  ),
  0
)</f>
        <v>#NUM!</v>
      </c>
    </row>
    <row r="1424" spans="1:19" ht="14.25" customHeight="1" x14ac:dyDescent="0.2">
      <c r="A1424" s="7" t="s">
        <v>94</v>
      </c>
      <c r="B1424" s="5">
        <f>ROW()</f>
        <v>1424</v>
      </c>
      <c r="C1424" s="6" t="b">
        <v>1</v>
      </c>
      <c r="D1424" s="7" t="e">
        <f ca="1">IF($B1424 = 1 + N("Presidente"),
    127,
    IF($B1424 = 2 + N("Vice-Presidente"),
        72,
        IF($B1424 = 3 + N("Secretária bilíngue"),
            13,
            RANDBETWEEN(5,COUNT(#REF!) + 1)
        )
    )
)</f>
        <v>#NUM!</v>
      </c>
      <c r="E1424" s="7" t="e">
        <f ca="1">VLOOKUP($D1424,#REF!,2,FALSE)</f>
        <v>#NUM!</v>
      </c>
      <c r="F1424" s="7" t="e">
        <f ca="1" xml:space="preserve">
IF($B1424 = 1,
    0,
    RANDBETWEEN(5,COUNT(#REF!) + 1)
)</f>
        <v>#NUM!</v>
      </c>
      <c r="G1424" s="7" t="e">
        <f ca="1" xml:space="preserve">
IF($B1424 = 1 + N("Presidente"),
    "de Orléans e Bragança",
    VLOOKUP($F1424,#REF!,2,FALSE) &amp; " " &amp; VLOOKUP(RANDBETWEEN(5,COUNT(#REF!) + 1),#REF!,2,FALSE)
)</f>
        <v>#NUM!</v>
      </c>
      <c r="H1424" s="7" t="s">
        <v>1520</v>
      </c>
      <c r="I1424" s="7" t="s">
        <v>5</v>
      </c>
      <c r="J1424" s="8">
        <f ca="1" xml:space="preserve">
IF($O1424 = 5 + N("CEO"),
    TODAY() - 16340,
    IF($O1424 = 8 + N("Secretary"),
        RANDBETWEEN(TODAY() - 12418.5, TODAY()-6574.5),
        IF(OR($O1424 = 7, $O1424 = 14),
            RANDBETWEEN(TODAY() - 16071, TODAY() - 8766),
            IF(OR($O1424 = 13, $O1424 = 12, $O1424 = 11),
                RANDBETWEEN(TODAY() - 27393.75, TODAY() - 12783.75),
                RANDBETWEEN(TODAY() - 27393.75, TODAY()-10957.5)
            )
        )
    )
)</f>
        <v>19718</v>
      </c>
      <c r="K1424" s="6">
        <f ca="1" xml:space="preserve">
IF(OR($O1424 = 5, $O1424 = 6) + N("Se for presidente ou vice-presidente"),
    10 + N("Doutor"),
    IF($O1424 = 7 + N("Se for diretor"),
        RANDBETWEEN(8,10) + N("Graduate school or Master’s degree or Doctorate"),
        IF($O1424 = 14 + N("If a manager"),
            RANDBETWEEN(7,9),
            IF(OR($O1424 = 13, $O1424 = 12, $O1424 = 11) + N("If coordinator or specialist or analyst"),
                RANDBETWEEN(7,8),
                7
            )
        )
    )
)</f>
        <v>8</v>
      </c>
      <c r="L1424" s="8" t="str">
        <f ca="1">VLOOKUP($K1424,Education!$A:$B,2,FALSE)</f>
        <v>Graduate school</v>
      </c>
      <c r="M1424" s="7" t="e">
        <f ca="1" xml:space="preserve">
  IF(OR($O1424 = 5, $O1424 = 6, $O1424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4" s="7" t="e">
        <f ca="1">VLOOKUP($M1424,Department!$A:$B,2,FALSE)</f>
        <v>#NUM!</v>
      </c>
      <c r="O1424" s="6">
        <f t="shared" ca="1" si="22"/>
        <v>11</v>
      </c>
      <c r="P1424" s="7" t="str">
        <f ca="1">VLOOKUP($O1424,Role!$A:$B,2,FALSE)</f>
        <v>Analyst</v>
      </c>
      <c r="Q1424" s="6">
        <f ca="1" xml:space="preserve">
IF($O1424 = 11 + N("Analyst"),
    RANDBETWEEN(5, 7) + N("Jr, Pleno, Sr"),
    ""
)</f>
        <v>7</v>
      </c>
      <c r="R1424" s="7" t="e">
        <f ca="1" xml:space="preserve">
IF($Q1424 &lt;&gt; "",
    VLOOKUP($Q1424,Level!$A:$B,2,FALSE),
    ""
)</f>
        <v>#N/A</v>
      </c>
      <c r="S1424" s="1" t="e">
        <f ca="1" xml:space="preserve">
IF($O1424 = 5 + N("Presidente"),
    27000,
    IF($O1424 = 6 + N("Vice-presidente"),
        23000,
        IF(OR($O1424 = 8, $O1424= 13, $O1424 = 12) + N("Secretária bilíngue ou coordenador ou especialista"),
            8000,
            IF($O1424 = 7 + N("Diretor"),
                15000,
                IF($O1424 = 14 + N("Gerente"),
                    12000,
                    IF($O1424 = 9 + N("Estagiário"),
                        705,
                        IF($O1424 = 10 + N("Trainee"),
                            805,
                            IF($O1424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IF($K1424 = 7,
  500,
  IF($K1424 = 8,
    1000,
    IF($K1424 = 9,
      1500,
      IF($K1424 = 10,
        2000,
        0
      )
    )
  )
)
+
N("Adicional no salário por área")
+
IF($M1424 = 14 + N("Tecnologia da Informação"),
  120,
  IF($M1424 = 16 + N("Vendas"),
    110,
    IF($M1424 = 15 + N("Jurídico"),
      100,
      IF(OR($M1424 = 8, $M1424 = 9, $M1424 = 11) + N("Recursos humanos ou comercial ou comunicação e marketing"),
        80,
        0
      )
    )
  )
)
+
N("Adicionando pegadinha")
+
IF(AND($M1424 = 16, $K1424 = 9, $O1424 = 11, $Q1424 = 5) + N("Se for de vendas, com mestrado, analista sênior"),
  IF(#REF! = 5,
    100,
    0
  )
  +
  IF($I1424 = "M",
    200,
    0
  ),
  0
)</f>
        <v>#NUM!</v>
      </c>
    </row>
    <row r="1425" spans="1:19" ht="14.25" customHeight="1" x14ac:dyDescent="0.2">
      <c r="A1425" s="7" t="s">
        <v>94</v>
      </c>
      <c r="B1425" s="5">
        <f>ROW()</f>
        <v>1425</v>
      </c>
      <c r="C1425" s="6" t="b">
        <v>1</v>
      </c>
      <c r="D1425" s="7" t="e">
        <f ca="1">IF($B1425 = 1 + N("Presidente"),
    127,
    IF($B1425 = 2 + N("Vice-Presidente"),
        72,
        IF($B1425 = 3 + N("Secretária bilíngue"),
            13,
            RANDBETWEEN(5,COUNT(#REF!) + 1)
        )
    )
)</f>
        <v>#NUM!</v>
      </c>
      <c r="E1425" s="7" t="e">
        <f ca="1">VLOOKUP($D1425,#REF!,2,FALSE)</f>
        <v>#NUM!</v>
      </c>
      <c r="F1425" s="7" t="e">
        <f ca="1" xml:space="preserve">
IF($B1425 = 1,
    0,
    RANDBETWEEN(5,COUNT(#REF!) + 1)
)</f>
        <v>#NUM!</v>
      </c>
      <c r="G1425" s="7" t="e">
        <f ca="1" xml:space="preserve">
IF($B1425 = 1 + N("Presidente"),
    "de Orléans e Bragança",
    VLOOKUP($F1425,#REF!,2,FALSE) &amp; " " &amp; VLOOKUP(RANDBETWEEN(5,COUNT(#REF!) + 1),#REF!,2,FALSE)
)</f>
        <v>#NUM!</v>
      </c>
      <c r="H1425" s="7" t="s">
        <v>1521</v>
      </c>
      <c r="I1425" s="7" t="s">
        <v>6</v>
      </c>
      <c r="J1425" s="8">
        <f ca="1" xml:space="preserve">
IF($O1425 = 5 + N("CEO"),
    TODAY() - 16340,
    IF($O1425 = 8 + N("Secretary"),
        RANDBETWEEN(TODAY() - 12418.5, TODAY()-6574.5),
        IF(OR($O1425 = 7, $O1425 = 14),
            RANDBETWEEN(TODAY() - 16071, TODAY() - 8766),
            IF(OR($O1425 = 13, $O1425 = 12, $O1425 = 11),
                RANDBETWEEN(TODAY() - 27393.75, TODAY() - 12783.75),
                RANDBETWEEN(TODAY() - 27393.75, TODAY()-10957.5)
            )
        )
    )
)</f>
        <v>28301</v>
      </c>
      <c r="K1425" s="6">
        <f ca="1" xml:space="preserve">
IF(OR($O1425 = 5, $O1425 = 6) + N("Se for presidente ou vice-presidente"),
    10 + N("Doutor"),
    IF($O1425 = 7 + N("Se for diretor"),
        RANDBETWEEN(8,10) + N("Graduate school or Master’s degree or Doctorate"),
        IF($O1425 = 14 + N("If a manager"),
            RANDBETWEEN(7,9),
            IF(OR($O1425 = 13, $O1425 = 12, $O1425 = 11) + N("If coordinator or specialist or analyst"),
                RANDBETWEEN(7,8),
                7
            )
        )
    )
)</f>
        <v>7</v>
      </c>
      <c r="L1425" s="8" t="str">
        <f ca="1">VLOOKUP($K1425,Education!$A:$B,2,FALSE)</f>
        <v>Undergraduate degree</v>
      </c>
      <c r="M1425" s="7" t="e">
        <f ca="1" xml:space="preserve">
  IF(OR($O1425 = 5, $O1425 = 6, $O1425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5" s="7" t="e">
        <f ca="1">VLOOKUP($M1425,Department!$A:$B,2,FALSE)</f>
        <v>#NUM!</v>
      </c>
      <c r="O1425" s="6">
        <f t="shared" ca="1" si="22"/>
        <v>9</v>
      </c>
      <c r="P1425" s="7" t="str">
        <f ca="1">VLOOKUP($O1425,Role!$A:$B,2,FALSE)</f>
        <v>Intern</v>
      </c>
      <c r="Q1425" s="6" t="str">
        <f ca="1" xml:space="preserve">
IF($O1425 = 11 + N("Analyst"),
    RANDBETWEEN(5, 7) + N("Jr, Pleno, Sr"),
    ""
)</f>
        <v/>
      </c>
      <c r="R1425" s="7" t="str">
        <f ca="1" xml:space="preserve">
IF($Q1425 &lt;&gt; "",
    VLOOKUP($Q1425,Level!$A:$B,2,FALSE),
    ""
)</f>
        <v/>
      </c>
      <c r="S1425" s="1" t="e">
        <f ca="1" xml:space="preserve">
IF($O1425 = 5 + N("Presidente"),
    27000,
    IF($O1425 = 6 + N("Vice-presidente"),
        23000,
        IF(OR($O1425 = 8, $O1425= 13, $O1425 = 12) + N("Secretária bilíngue ou coordenador ou especialista"),
            8000,
            IF($O1425 = 7 + N("Diretor"),
                15000,
                IF($O1425 = 14 + N("Gerente"),
                    12000,
                    IF($O1425 = 9 + N("Estagiário"),
                        705,
                        IF($O1425 = 10 + N("Trainee"),
                            805,
                            IF($O1425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IF($K1425 = 7,
  500,
  IF($K1425 = 8,
    1000,
    IF($K1425 = 9,
      1500,
      IF($K1425 = 10,
        2000,
        0
      )
    )
  )
)
+
N("Adicional no salário por área")
+
IF($M1425 = 14 + N("Tecnologia da Informação"),
  120,
  IF($M1425 = 16 + N("Vendas"),
    110,
    IF($M1425 = 15 + N("Jurídico"),
      100,
      IF(OR($M1425 = 8, $M1425 = 9, $M1425 = 11) + N("Recursos humanos ou comercial ou comunicação e marketing"),
        80,
        0
      )
    )
  )
)
+
N("Adicionando pegadinha")
+
IF(AND($M1425 = 16, $K1425 = 9, $O1425 = 11, $Q1425 = 5) + N("Se for de vendas, com mestrado, analista sênior"),
  IF(#REF! = 5,
    100,
    0
  )
  +
  IF($I1425 = "M",
    200,
    0
  ),
  0
)</f>
        <v>#NUM!</v>
      </c>
    </row>
    <row r="1426" spans="1:19" ht="14.25" customHeight="1" x14ac:dyDescent="0.2">
      <c r="A1426" s="7" t="s">
        <v>94</v>
      </c>
      <c r="B1426" s="5">
        <f>ROW()</f>
        <v>1426</v>
      </c>
      <c r="C1426" s="6" t="b">
        <v>1</v>
      </c>
      <c r="D1426" s="7" t="e">
        <f ca="1">IF($B1426 = 1 + N("Presidente"),
    127,
    IF($B1426 = 2 + N("Vice-Presidente"),
        72,
        IF($B1426 = 3 + N("Secretária bilíngue"),
            13,
            RANDBETWEEN(5,COUNT(#REF!) + 1)
        )
    )
)</f>
        <v>#NUM!</v>
      </c>
      <c r="E1426" s="7" t="e">
        <f ca="1">VLOOKUP($D1426,#REF!,2,FALSE)</f>
        <v>#NUM!</v>
      </c>
      <c r="F1426" s="7" t="e">
        <f ca="1" xml:space="preserve">
IF($B1426 = 1,
    0,
    RANDBETWEEN(5,COUNT(#REF!) + 1)
)</f>
        <v>#NUM!</v>
      </c>
      <c r="G1426" s="7" t="e">
        <f ca="1" xml:space="preserve">
IF($B1426 = 1 + N("Presidente"),
    "de Orléans e Bragança",
    VLOOKUP($F1426,#REF!,2,FALSE) &amp; " " &amp; VLOOKUP(RANDBETWEEN(5,COUNT(#REF!) + 1),#REF!,2,FALSE)
)</f>
        <v>#NUM!</v>
      </c>
      <c r="H1426" s="7" t="s">
        <v>1522</v>
      </c>
      <c r="I1426" s="7" t="s">
        <v>6</v>
      </c>
      <c r="J1426" s="8">
        <f ca="1" xml:space="preserve">
IF($O1426 = 5 + N("CEO"),
    TODAY() - 16340,
    IF($O1426 = 8 + N("Secretary"),
        RANDBETWEEN(TODAY() - 12418.5, TODAY()-6574.5),
        IF(OR($O1426 = 7, $O1426 = 14),
            RANDBETWEEN(TODAY() - 16071, TODAY() - 8766),
            IF(OR($O1426 = 13, $O1426 = 12, $O1426 = 11),
                RANDBETWEEN(TODAY() - 27393.75, TODAY() - 12783.75),
                RANDBETWEEN(TODAY() - 27393.75, TODAY()-10957.5)
            )
        )
    )
)</f>
        <v>21723</v>
      </c>
      <c r="K1426" s="6">
        <f ca="1" xml:space="preserve">
IF(OR($O1426 = 5, $O1426 = 6) + N("Se for presidente ou vice-presidente"),
    10 + N("Doutor"),
    IF($O1426 = 7 + N("Se for diretor"),
        RANDBETWEEN(8,10) + N("Graduate school or Master’s degree or Doctorate"),
        IF($O1426 = 14 + N("If a manager"),
            RANDBETWEEN(7,9),
            IF(OR($O1426 = 13, $O1426 = 12, $O1426 = 11) + N("If coordinator or specialist or analyst"),
                RANDBETWEEN(7,8),
                7
            )
        )
    )
)</f>
        <v>7</v>
      </c>
      <c r="L1426" s="8" t="str">
        <f ca="1">VLOOKUP($K1426,Education!$A:$B,2,FALSE)</f>
        <v>Undergraduate degree</v>
      </c>
      <c r="M1426" s="7" t="e">
        <f ca="1" xml:space="preserve">
  IF(OR($O1426 = 5, $O1426 = 6, $O1426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6" s="7" t="e">
        <f ca="1">VLOOKUP($M1426,Department!$A:$B,2,FALSE)</f>
        <v>#NUM!</v>
      </c>
      <c r="O1426" s="6">
        <f t="shared" ca="1" si="22"/>
        <v>11</v>
      </c>
      <c r="P1426" s="7" t="str">
        <f ca="1">VLOOKUP($O1426,Role!$A:$B,2,FALSE)</f>
        <v>Analyst</v>
      </c>
      <c r="Q1426" s="6">
        <f ca="1" xml:space="preserve">
IF($O1426 = 11 + N("Analyst"),
    RANDBETWEEN(5, 7) + N("Jr, Pleno, Sr"),
    ""
)</f>
        <v>7</v>
      </c>
      <c r="R1426" s="7" t="e">
        <f ca="1" xml:space="preserve">
IF($Q1426 &lt;&gt; "",
    VLOOKUP($Q1426,Level!$A:$B,2,FALSE),
    ""
)</f>
        <v>#N/A</v>
      </c>
      <c r="S1426" s="1" t="e">
        <f ca="1" xml:space="preserve">
IF($O1426 = 5 + N("Presidente"),
    27000,
    IF($O1426 = 6 + N("Vice-presidente"),
        23000,
        IF(OR($O1426 = 8, $O1426= 13, $O1426 = 12) + N("Secretária bilíngue ou coordenador ou especialista"),
            8000,
            IF($O1426 = 7 + N("Diretor"),
                15000,
                IF($O1426 = 14 + N("Gerente"),
                    12000,
                    IF($O1426 = 9 + N("Estagiário"),
                        705,
                        IF($O1426 = 10 + N("Trainee"),
                            805,
                            IF($O1426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IF($K1426 = 7,
  500,
  IF($K1426 = 8,
    1000,
    IF($K1426 = 9,
      1500,
      IF($K1426 = 10,
        2000,
        0
      )
    )
  )
)
+
N("Adicional no salário por área")
+
IF($M1426 = 14 + N("Tecnologia da Informação"),
  120,
  IF($M1426 = 16 + N("Vendas"),
    110,
    IF($M1426 = 15 + N("Jurídico"),
      100,
      IF(OR($M1426 = 8, $M1426 = 9, $M1426 = 11) + N("Recursos humanos ou comercial ou comunicação e marketing"),
        80,
        0
      )
    )
  )
)
+
N("Adicionando pegadinha")
+
IF(AND($M1426 = 16, $K1426 = 9, $O1426 = 11, $Q1426 = 5) + N("Se for de vendas, com mestrado, analista sênior"),
  IF(#REF! = 5,
    100,
    0
  )
  +
  IF($I1426 = "M",
    200,
    0
  ),
  0
)</f>
        <v>#NUM!</v>
      </c>
    </row>
    <row r="1427" spans="1:19" ht="14.25" customHeight="1" x14ac:dyDescent="0.2">
      <c r="A1427" s="7" t="s">
        <v>94</v>
      </c>
      <c r="B1427" s="5">
        <f>ROW()</f>
        <v>1427</v>
      </c>
      <c r="C1427" s="6" t="b">
        <v>1</v>
      </c>
      <c r="D1427" s="7" t="e">
        <f ca="1">IF($B1427 = 1 + N("Presidente"),
    127,
    IF($B1427 = 2 + N("Vice-Presidente"),
        72,
        IF($B1427 = 3 + N("Secretária bilíngue"),
            13,
            RANDBETWEEN(5,COUNT(#REF!) + 1)
        )
    )
)</f>
        <v>#NUM!</v>
      </c>
      <c r="E1427" s="7" t="e">
        <f ca="1">VLOOKUP($D1427,#REF!,2,FALSE)</f>
        <v>#NUM!</v>
      </c>
      <c r="F1427" s="7" t="e">
        <f ca="1" xml:space="preserve">
IF($B1427 = 1,
    0,
    RANDBETWEEN(5,COUNT(#REF!) + 1)
)</f>
        <v>#NUM!</v>
      </c>
      <c r="G1427" s="7" t="e">
        <f ca="1" xml:space="preserve">
IF($B1427 = 1 + N("Presidente"),
    "de Orléans e Bragança",
    VLOOKUP($F1427,#REF!,2,FALSE) &amp; " " &amp; VLOOKUP(RANDBETWEEN(5,COUNT(#REF!) + 1),#REF!,2,FALSE)
)</f>
        <v>#NUM!</v>
      </c>
      <c r="H1427" s="7" t="s">
        <v>1523</v>
      </c>
      <c r="I1427" s="7" t="s">
        <v>6</v>
      </c>
      <c r="J1427" s="8">
        <f ca="1" xml:space="preserve">
IF($O1427 = 5 + N("CEO"),
    TODAY() - 16340,
    IF($O1427 = 8 + N("Secretary"),
        RANDBETWEEN(TODAY() - 12418.5, TODAY()-6574.5),
        IF(OR($O1427 = 7, $O1427 = 14),
            RANDBETWEEN(TODAY() - 16071, TODAY() - 8766),
            IF(OR($O1427 = 13, $O1427 = 12, $O1427 = 11),
                RANDBETWEEN(TODAY() - 27393.75, TODAY() - 12783.75),
                RANDBETWEEN(TODAY() - 27393.75, TODAY()-10957.5)
            )
        )
    )
)</f>
        <v>30899</v>
      </c>
      <c r="K1427" s="6">
        <f ca="1" xml:space="preserve">
IF(OR($O1427 = 5, $O1427 = 6) + N("Se for presidente ou vice-presidente"),
    10 + N("Doutor"),
    IF($O1427 = 7 + N("Se for diretor"),
        RANDBETWEEN(8,10) + N("Graduate school or Master’s degree or Doctorate"),
        IF($O1427 = 14 + N("If a manager"),
            RANDBETWEEN(7,9),
            IF(OR($O1427 = 13, $O1427 = 12, $O1427 = 11) + N("If coordinator or specialist or analyst"),
                RANDBETWEEN(7,8),
                7
            )
        )
    )
)</f>
        <v>7</v>
      </c>
      <c r="L1427" s="8" t="str">
        <f ca="1">VLOOKUP($K1427,Education!$A:$B,2,FALSE)</f>
        <v>Undergraduate degree</v>
      </c>
      <c r="M1427" s="7" t="e">
        <f ca="1" xml:space="preserve">
  IF(OR($O1427 = 5, $O1427 = 6, $O1427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7" s="7" t="e">
        <f ca="1">VLOOKUP($M1427,Department!$A:$B,2,FALSE)</f>
        <v>#NUM!</v>
      </c>
      <c r="O1427" s="6">
        <f t="shared" ca="1" si="22"/>
        <v>10</v>
      </c>
      <c r="P1427" s="7" t="str">
        <f ca="1">VLOOKUP($O1427,Role!$A:$B,2,FALSE)</f>
        <v>Trainee</v>
      </c>
      <c r="Q1427" s="6" t="str">
        <f ca="1" xml:space="preserve">
IF($O1427 = 11 + N("Analyst"),
    RANDBETWEEN(5, 7) + N("Jr, Pleno, Sr"),
    ""
)</f>
        <v/>
      </c>
      <c r="R1427" s="7" t="str">
        <f ca="1" xml:space="preserve">
IF($Q1427 &lt;&gt; "",
    VLOOKUP($Q1427,Level!$A:$B,2,FALSE),
    ""
)</f>
        <v/>
      </c>
      <c r="S1427" s="1" t="e">
        <f ca="1" xml:space="preserve">
IF($O1427 = 5 + N("Presidente"),
    27000,
    IF($O1427 = 6 + N("Vice-presidente"),
        23000,
        IF(OR($O1427 = 8, $O1427= 13, $O1427 = 12) + N("Secretária bilíngue ou coordenador ou especialista"),
            8000,
            IF($O1427 = 7 + N("Diretor"),
                15000,
                IF($O1427 = 14 + N("Gerente"),
                    12000,
                    IF($O1427 = 9 + N("Estagiário"),
                        705,
                        IF($O1427 = 10 + N("Trainee"),
                            805,
                            IF($O1427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IF($K1427 = 7,
  500,
  IF($K1427 = 8,
    1000,
    IF($K1427 = 9,
      1500,
      IF($K1427 = 10,
        2000,
        0
      )
    )
  )
)
+
N("Adicional no salário por área")
+
IF($M1427 = 14 + N("Tecnologia da Informação"),
  120,
  IF($M1427 = 16 + N("Vendas"),
    110,
    IF($M1427 = 15 + N("Jurídico"),
      100,
      IF(OR($M1427 = 8, $M1427 = 9, $M1427 = 11) + N("Recursos humanos ou comercial ou comunicação e marketing"),
        80,
        0
      )
    )
  )
)
+
N("Adicionando pegadinha")
+
IF(AND($M1427 = 16, $K1427 = 9, $O1427 = 11, $Q1427 = 5) + N("Se for de vendas, com mestrado, analista sênior"),
  IF(#REF! = 5,
    100,
    0
  )
  +
  IF($I1427 = "M",
    200,
    0
  ),
  0
)</f>
        <v>#NUM!</v>
      </c>
    </row>
    <row r="1428" spans="1:19" ht="14.25" customHeight="1" x14ac:dyDescent="0.2">
      <c r="A1428" s="7" t="s">
        <v>94</v>
      </c>
      <c r="B1428" s="5">
        <f>ROW()</f>
        <v>1428</v>
      </c>
      <c r="C1428" s="6" t="b">
        <v>1</v>
      </c>
      <c r="D1428" s="7" t="e">
        <f ca="1">IF($B1428 = 1 + N("Presidente"),
    127,
    IF($B1428 = 2 + N("Vice-Presidente"),
        72,
        IF($B1428 = 3 + N("Secretária bilíngue"),
            13,
            RANDBETWEEN(5,COUNT(#REF!) + 1)
        )
    )
)</f>
        <v>#NUM!</v>
      </c>
      <c r="E1428" s="7" t="e">
        <f ca="1">VLOOKUP($D1428,#REF!,2,FALSE)</f>
        <v>#NUM!</v>
      </c>
      <c r="F1428" s="7" t="e">
        <f ca="1" xml:space="preserve">
IF($B1428 = 1,
    0,
    RANDBETWEEN(5,COUNT(#REF!) + 1)
)</f>
        <v>#NUM!</v>
      </c>
      <c r="G1428" s="7" t="e">
        <f ca="1" xml:space="preserve">
IF($B1428 = 1 + N("Presidente"),
    "de Orléans e Bragança",
    VLOOKUP($F1428,#REF!,2,FALSE) &amp; " " &amp; VLOOKUP(RANDBETWEEN(5,COUNT(#REF!) + 1),#REF!,2,FALSE)
)</f>
        <v>#NUM!</v>
      </c>
      <c r="H1428" s="7" t="s">
        <v>1524</v>
      </c>
      <c r="I1428" s="7" t="s">
        <v>6</v>
      </c>
      <c r="J1428" s="8">
        <f ca="1" xml:space="preserve">
IF($O1428 = 5 + N("CEO"),
    TODAY() - 16340,
    IF($O1428 = 8 + N("Secretary"),
        RANDBETWEEN(TODAY() - 12418.5, TODAY()-6574.5),
        IF(OR($O1428 = 7, $O1428 = 14),
            RANDBETWEEN(TODAY() - 16071, TODAY() - 8766),
            IF(OR($O1428 = 13, $O1428 = 12, $O1428 = 11),
                RANDBETWEEN(TODAY() - 27393.75, TODAY() - 12783.75),
                RANDBETWEEN(TODAY() - 27393.75, TODAY()-10957.5)
            )
        )
    )
)</f>
        <v>21822</v>
      </c>
      <c r="K1428" s="6">
        <f ca="1" xml:space="preserve">
IF(OR($O1428 = 5, $O1428 = 6) + N("Se for presidente ou vice-presidente"),
    10 + N("Doutor"),
    IF($O1428 = 7 + N("Se for diretor"),
        RANDBETWEEN(8,10) + N("Graduate school or Master’s degree or Doctorate"),
        IF($O1428 = 14 + N("If a manager"),
            RANDBETWEEN(7,9),
            IF(OR($O1428 = 13, $O1428 = 12, $O1428 = 11) + N("If coordinator or specialist or analyst"),
                RANDBETWEEN(7,8),
                7
            )
        )
    )
)</f>
        <v>7</v>
      </c>
      <c r="L1428" s="8" t="str">
        <f ca="1">VLOOKUP($K1428,Education!$A:$B,2,FALSE)</f>
        <v>Undergraduate degree</v>
      </c>
      <c r="M1428" s="7" t="e">
        <f ca="1" xml:space="preserve">
  IF(OR($O1428 = 5, $O1428 = 6, $O1428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8" s="7" t="e">
        <f ca="1">VLOOKUP($M1428,Department!$A:$B,2,FALSE)</f>
        <v>#NUM!</v>
      </c>
      <c r="O1428" s="6">
        <f t="shared" ca="1" si="22"/>
        <v>11</v>
      </c>
      <c r="P1428" s="7" t="str">
        <f ca="1">VLOOKUP($O1428,Role!$A:$B,2,FALSE)</f>
        <v>Analyst</v>
      </c>
      <c r="Q1428" s="6">
        <f ca="1" xml:space="preserve">
IF($O1428 = 11 + N("Analyst"),
    RANDBETWEEN(5, 7) + N("Jr, Pleno, Sr"),
    ""
)</f>
        <v>6</v>
      </c>
      <c r="R1428" s="7" t="e">
        <f ca="1" xml:space="preserve">
IF($Q1428 &lt;&gt; "",
    VLOOKUP($Q1428,Level!$A:$B,2,FALSE),
    ""
)</f>
        <v>#N/A</v>
      </c>
      <c r="S1428" s="1" t="e">
        <f ca="1" xml:space="preserve">
IF($O1428 = 5 + N("Presidente"),
    27000,
    IF($O1428 = 6 + N("Vice-presidente"),
        23000,
        IF(OR($O1428 = 8, $O1428= 13, $O1428 = 12) + N("Secretária bilíngue ou coordenador ou especialista"),
            8000,
            IF($O1428 = 7 + N("Diretor"),
                15000,
                IF($O1428 = 14 + N("Gerente"),
                    12000,
                    IF($O1428 = 9 + N("Estagiário"),
                        705,
                        IF($O1428 = 10 + N("Trainee"),
                            805,
                            IF($O1428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IF($K1428 = 7,
  500,
  IF($K1428 = 8,
    1000,
    IF($K1428 = 9,
      1500,
      IF($K1428 = 10,
        2000,
        0
      )
    )
  )
)
+
N("Adicional no salário por área")
+
IF($M1428 = 14 + N("Tecnologia da Informação"),
  120,
  IF($M1428 = 16 + N("Vendas"),
    110,
    IF($M1428 = 15 + N("Jurídico"),
      100,
      IF(OR($M1428 = 8, $M1428 = 9, $M1428 = 11) + N("Recursos humanos ou comercial ou comunicação e marketing"),
        80,
        0
      )
    )
  )
)
+
N("Adicionando pegadinha")
+
IF(AND($M1428 = 16, $K1428 = 9, $O1428 = 11, $Q1428 = 5) + N("Se for de vendas, com mestrado, analista sênior"),
  IF(#REF! = 5,
    100,
    0
  )
  +
  IF($I1428 = "M",
    200,
    0
  ),
  0
)</f>
        <v>#NUM!</v>
      </c>
    </row>
    <row r="1429" spans="1:19" ht="14.25" customHeight="1" x14ac:dyDescent="0.2">
      <c r="A1429" s="7" t="s">
        <v>94</v>
      </c>
      <c r="B1429" s="5">
        <f>ROW()</f>
        <v>1429</v>
      </c>
      <c r="C1429" s="6" t="b">
        <v>1</v>
      </c>
      <c r="D1429" s="7" t="e">
        <f ca="1">IF($B1429 = 1 + N("Presidente"),
    127,
    IF($B1429 = 2 + N("Vice-Presidente"),
        72,
        IF($B1429 = 3 + N("Secretária bilíngue"),
            13,
            RANDBETWEEN(5,COUNT(#REF!) + 1)
        )
    )
)</f>
        <v>#NUM!</v>
      </c>
      <c r="E1429" s="7" t="e">
        <f ca="1">VLOOKUP($D1429,#REF!,2,FALSE)</f>
        <v>#NUM!</v>
      </c>
      <c r="F1429" s="7" t="e">
        <f ca="1" xml:space="preserve">
IF($B1429 = 1,
    0,
    RANDBETWEEN(5,COUNT(#REF!) + 1)
)</f>
        <v>#NUM!</v>
      </c>
      <c r="G1429" s="7" t="e">
        <f ca="1" xml:space="preserve">
IF($B1429 = 1 + N("Presidente"),
    "de Orléans e Bragança",
    VLOOKUP($F1429,#REF!,2,FALSE) &amp; " " &amp; VLOOKUP(RANDBETWEEN(5,COUNT(#REF!) + 1),#REF!,2,FALSE)
)</f>
        <v>#NUM!</v>
      </c>
      <c r="H1429" s="7" t="s">
        <v>1525</v>
      </c>
      <c r="I1429" s="7" t="s">
        <v>6</v>
      </c>
      <c r="J1429" s="8">
        <f ca="1" xml:space="preserve">
IF($O1429 = 5 + N("CEO"),
    TODAY() - 16340,
    IF($O1429 = 8 + N("Secretary"),
        RANDBETWEEN(TODAY() - 12418.5, TODAY()-6574.5),
        IF(OR($O1429 = 7, $O1429 = 14),
            RANDBETWEEN(TODAY() - 16071, TODAY() - 8766),
            IF(OR($O1429 = 13, $O1429 = 12, $O1429 = 11),
                RANDBETWEEN(TODAY() - 27393.75, TODAY() - 12783.75),
                RANDBETWEEN(TODAY() - 27393.75, TODAY()-10957.5)
            )
        )
    )
)</f>
        <v>18558</v>
      </c>
      <c r="K1429" s="6">
        <f ca="1" xml:space="preserve">
IF(OR($O1429 = 5, $O1429 = 6) + N("Se for presidente ou vice-presidente"),
    10 + N("Doutor"),
    IF($O1429 = 7 + N("Se for diretor"),
        RANDBETWEEN(8,10) + N("Graduate school or Master’s degree or Doctorate"),
        IF($O1429 = 14 + N("If a manager"),
            RANDBETWEEN(7,9),
            IF(OR($O1429 = 13, $O1429 = 12, $O1429 = 11) + N("If coordinator or specialist or analyst"),
                RANDBETWEEN(7,8),
                7
            )
        )
    )
)</f>
        <v>7</v>
      </c>
      <c r="L1429" s="8" t="str">
        <f ca="1">VLOOKUP($K1429,Education!$A:$B,2,FALSE)</f>
        <v>Undergraduate degree</v>
      </c>
      <c r="M1429" s="7" t="e">
        <f ca="1" xml:space="preserve">
  IF(OR($O1429 = 5, $O1429 = 6, $O1429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29" s="7" t="e">
        <f ca="1">VLOOKUP($M1429,Department!$A:$B,2,FALSE)</f>
        <v>#NUM!</v>
      </c>
      <c r="O1429" s="6">
        <f t="shared" ca="1" si="22"/>
        <v>9</v>
      </c>
      <c r="P1429" s="7" t="str">
        <f ca="1">VLOOKUP($O1429,Role!$A:$B,2,FALSE)</f>
        <v>Intern</v>
      </c>
      <c r="Q1429" s="6" t="str">
        <f ca="1" xml:space="preserve">
IF($O1429 = 11 + N("Analyst"),
    RANDBETWEEN(5, 7) + N("Jr, Pleno, Sr"),
    ""
)</f>
        <v/>
      </c>
      <c r="R1429" s="7" t="str">
        <f ca="1" xml:space="preserve">
IF($Q1429 &lt;&gt; "",
    VLOOKUP($Q1429,Level!$A:$B,2,FALSE),
    ""
)</f>
        <v/>
      </c>
      <c r="S1429" s="1" t="e">
        <f ca="1" xml:space="preserve">
IF($O1429 = 5 + N("Presidente"),
    27000,
    IF($O1429 = 6 + N("Vice-presidente"),
        23000,
        IF(OR($O1429 = 8, $O1429= 13, $O1429 = 12) + N("Secretária bilíngue ou coordenador ou especialista"),
            8000,
            IF($O1429 = 7 + N("Diretor"),
                15000,
                IF($O1429 = 14 + N("Gerente"),
                    12000,
                    IF($O1429 = 9 + N("Estagiário"),
                        705,
                        IF($O1429 = 10 + N("Trainee"),
                            805,
                            IF($O1429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IF($K1429 = 7,
  500,
  IF($K1429 = 8,
    1000,
    IF($K1429 = 9,
      1500,
      IF($K1429 = 10,
        2000,
        0
      )
    )
  )
)
+
N("Adicional no salário por área")
+
IF($M1429 = 14 + N("Tecnologia da Informação"),
  120,
  IF($M1429 = 16 + N("Vendas"),
    110,
    IF($M1429 = 15 + N("Jurídico"),
      100,
      IF(OR($M1429 = 8, $M1429 = 9, $M1429 = 11) + N("Recursos humanos ou comercial ou comunicação e marketing"),
        80,
        0
      )
    )
  )
)
+
N("Adicionando pegadinha")
+
IF(AND($M1429 = 16, $K1429 = 9, $O1429 = 11, $Q1429 = 5) + N("Se for de vendas, com mestrado, analista sênior"),
  IF(#REF! = 5,
    100,
    0
  )
  +
  IF($I1429 = "M",
    200,
    0
  ),
  0
)</f>
        <v>#NUM!</v>
      </c>
    </row>
    <row r="1430" spans="1:19" ht="14.25" customHeight="1" x14ac:dyDescent="0.2">
      <c r="A1430" s="7" t="s">
        <v>94</v>
      </c>
      <c r="B1430" s="5">
        <f>ROW()</f>
        <v>1430</v>
      </c>
      <c r="C1430" s="6" t="b">
        <v>1</v>
      </c>
      <c r="D1430" s="7" t="e">
        <f ca="1">IF($B1430 = 1 + N("Presidente"),
    127,
    IF($B1430 = 2 + N("Vice-Presidente"),
        72,
        IF($B1430 = 3 + N("Secretária bilíngue"),
            13,
            RANDBETWEEN(5,COUNT(#REF!) + 1)
        )
    )
)</f>
        <v>#NUM!</v>
      </c>
      <c r="E1430" s="7" t="e">
        <f ca="1">VLOOKUP($D1430,#REF!,2,FALSE)</f>
        <v>#NUM!</v>
      </c>
      <c r="F1430" s="7" t="e">
        <f ca="1" xml:space="preserve">
IF($B1430 = 1,
    0,
    RANDBETWEEN(5,COUNT(#REF!) + 1)
)</f>
        <v>#NUM!</v>
      </c>
      <c r="G1430" s="7" t="e">
        <f ca="1" xml:space="preserve">
IF($B1430 = 1 + N("Presidente"),
    "de Orléans e Bragança",
    VLOOKUP($F1430,#REF!,2,FALSE) &amp; " " &amp; VLOOKUP(RANDBETWEEN(5,COUNT(#REF!) + 1),#REF!,2,FALSE)
)</f>
        <v>#NUM!</v>
      </c>
      <c r="H1430" s="7" t="s">
        <v>1526</v>
      </c>
      <c r="I1430" s="7" t="s">
        <v>6</v>
      </c>
      <c r="J1430" s="8">
        <f ca="1" xml:space="preserve">
IF($O1430 = 5 + N("CEO"),
    TODAY() - 16340,
    IF($O1430 = 8 + N("Secretary"),
        RANDBETWEEN(TODAY() - 12418.5, TODAY()-6574.5),
        IF(OR($O1430 = 7, $O1430 = 14),
            RANDBETWEEN(TODAY() - 16071, TODAY() - 8766),
            IF(OR($O1430 = 13, $O1430 = 12, $O1430 = 11),
                RANDBETWEEN(TODAY() - 27393.75, TODAY() - 12783.75),
                RANDBETWEEN(TODAY() - 27393.75, TODAY()-10957.5)
            )
        )
    )
)</f>
        <v>18215</v>
      </c>
      <c r="K1430" s="6">
        <f ca="1" xml:space="preserve">
IF(OR($O1430 = 5, $O1430 = 6) + N("Se for presidente ou vice-presidente"),
    10 + N("Doutor"),
    IF($O1430 = 7 + N("Se for diretor"),
        RANDBETWEEN(8,10) + N("Graduate school or Master’s degree or Doctorate"),
        IF($O1430 = 14 + N("If a manager"),
            RANDBETWEEN(7,9),
            IF(OR($O1430 = 13, $O1430 = 12, $O1430 = 11) + N("If coordinator or specialist or analyst"),
                RANDBETWEEN(7,8),
                7
            )
        )
    )
)</f>
        <v>8</v>
      </c>
      <c r="L1430" s="8" t="str">
        <f ca="1">VLOOKUP($K1430,Education!$A:$B,2,FALSE)</f>
        <v>Graduate school</v>
      </c>
      <c r="M1430" s="7" t="e">
        <f ca="1" xml:space="preserve">
  IF(OR($O1430 = 5, $O1430 = 6, $O1430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0" s="7" t="e">
        <f ca="1">VLOOKUP($M1430,Department!$A:$B,2,FALSE)</f>
        <v>#NUM!</v>
      </c>
      <c r="O1430" s="6">
        <f t="shared" ca="1" si="22"/>
        <v>11</v>
      </c>
      <c r="P1430" s="7" t="str">
        <f ca="1">VLOOKUP($O1430,Role!$A:$B,2,FALSE)</f>
        <v>Analyst</v>
      </c>
      <c r="Q1430" s="6">
        <f ca="1" xml:space="preserve">
IF($O1430 = 11 + N("Analyst"),
    RANDBETWEEN(5, 7) + N("Jr, Pleno, Sr"),
    ""
)</f>
        <v>6</v>
      </c>
      <c r="R1430" s="7" t="e">
        <f ca="1" xml:space="preserve">
IF($Q1430 &lt;&gt; "",
    VLOOKUP($Q1430,Level!$A:$B,2,FALSE),
    ""
)</f>
        <v>#N/A</v>
      </c>
      <c r="S1430" s="1" t="e">
        <f ca="1" xml:space="preserve">
IF($O1430 = 5 + N("Presidente"),
    27000,
    IF($O1430 = 6 + N("Vice-presidente"),
        23000,
        IF(OR($O1430 = 8, $O1430= 13, $O1430 = 12) + N("Secretária bilíngue ou coordenador ou especialista"),
            8000,
            IF($O1430 = 7 + N("Diretor"),
                15000,
                IF($O1430 = 14 + N("Gerente"),
                    12000,
                    IF($O1430 = 9 + N("Estagiário"),
                        705,
                        IF($O1430 = 10 + N("Trainee"),
                            805,
                            IF($O1430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IF($K1430 = 7,
  500,
  IF($K1430 = 8,
    1000,
    IF($K1430 = 9,
      1500,
      IF($K1430 = 10,
        2000,
        0
      )
    )
  )
)
+
N("Adicional no salário por área")
+
IF($M1430 = 14 + N("Tecnologia da Informação"),
  120,
  IF($M1430 = 16 + N("Vendas"),
    110,
    IF($M1430 = 15 + N("Jurídico"),
      100,
      IF(OR($M1430 = 8, $M1430 = 9, $M1430 = 11) + N("Recursos humanos ou comercial ou comunicação e marketing"),
        80,
        0
      )
    )
  )
)
+
N("Adicionando pegadinha")
+
IF(AND($M1430 = 16, $K1430 = 9, $O1430 = 11, $Q1430 = 5) + N("Se for de vendas, com mestrado, analista sênior"),
  IF(#REF! = 5,
    100,
    0
  )
  +
  IF($I1430 = "M",
    200,
    0
  ),
  0
)</f>
        <v>#NUM!</v>
      </c>
    </row>
    <row r="1431" spans="1:19" ht="14.25" customHeight="1" x14ac:dyDescent="0.2">
      <c r="A1431" s="7" t="s">
        <v>94</v>
      </c>
      <c r="B1431" s="5">
        <f>ROW()</f>
        <v>1431</v>
      </c>
      <c r="C1431" s="6" t="b">
        <v>1</v>
      </c>
      <c r="D1431" s="7" t="e">
        <f ca="1">IF($B1431 = 1 + N("Presidente"),
    127,
    IF($B1431 = 2 + N("Vice-Presidente"),
        72,
        IF($B1431 = 3 + N("Secretária bilíngue"),
            13,
            RANDBETWEEN(5,COUNT(#REF!) + 1)
        )
    )
)</f>
        <v>#NUM!</v>
      </c>
      <c r="E1431" s="7" t="e">
        <f ca="1">VLOOKUP($D1431,#REF!,2,FALSE)</f>
        <v>#NUM!</v>
      </c>
      <c r="F1431" s="7" t="e">
        <f ca="1" xml:space="preserve">
IF($B1431 = 1,
    0,
    RANDBETWEEN(5,COUNT(#REF!) + 1)
)</f>
        <v>#NUM!</v>
      </c>
      <c r="G1431" s="7" t="e">
        <f ca="1" xml:space="preserve">
IF($B1431 = 1 + N("Presidente"),
    "de Orléans e Bragança",
    VLOOKUP($F1431,#REF!,2,FALSE) &amp; " " &amp; VLOOKUP(RANDBETWEEN(5,COUNT(#REF!) + 1),#REF!,2,FALSE)
)</f>
        <v>#NUM!</v>
      </c>
      <c r="H1431" s="7" t="s">
        <v>1527</v>
      </c>
      <c r="I1431" s="7" t="s">
        <v>5</v>
      </c>
      <c r="J1431" s="8">
        <f ca="1" xml:space="preserve">
IF($O1431 = 5 + N("CEO"),
    TODAY() - 16340,
    IF($O1431 = 8 + N("Secretary"),
        RANDBETWEEN(TODAY() - 12418.5, TODAY()-6574.5),
        IF(OR($O1431 = 7, $O1431 = 14),
            RANDBETWEEN(TODAY() - 16071, TODAY() - 8766),
            IF(OR($O1431 = 13, $O1431 = 12, $O1431 = 11),
                RANDBETWEEN(TODAY() - 27393.75, TODAY() - 12783.75),
                RANDBETWEEN(TODAY() - 27393.75, TODAY()-10957.5)
            )
        )
    )
)</f>
        <v>24964</v>
      </c>
      <c r="K1431" s="6">
        <f ca="1" xml:space="preserve">
IF(OR($O1431 = 5, $O1431 = 6) + N("Se for presidente ou vice-presidente"),
    10 + N("Doutor"),
    IF($O1431 = 7 + N("Se for diretor"),
        RANDBETWEEN(8,10) + N("Graduate school or Master’s degree or Doctorate"),
        IF($O1431 = 14 + N("If a manager"),
            RANDBETWEEN(7,9),
            IF(OR($O1431 = 13, $O1431 = 12, $O1431 = 11) + N("If coordinator or specialist or analyst"),
                RANDBETWEEN(7,8),
                7
            )
        )
    )
)</f>
        <v>7</v>
      </c>
      <c r="L1431" s="8" t="str">
        <f ca="1">VLOOKUP($K1431,Education!$A:$B,2,FALSE)</f>
        <v>Undergraduate degree</v>
      </c>
      <c r="M1431" s="7" t="e">
        <f ca="1" xml:space="preserve">
  IF(OR($O1431 = 5, $O1431 = 6, $O1431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1" s="7" t="e">
        <f ca="1">VLOOKUP($M1431,Department!$A:$B,2,FALSE)</f>
        <v>#NUM!</v>
      </c>
      <c r="O1431" s="6">
        <f t="shared" ca="1" si="22"/>
        <v>10</v>
      </c>
      <c r="P1431" s="7" t="str">
        <f ca="1">VLOOKUP($O1431,Role!$A:$B,2,FALSE)</f>
        <v>Trainee</v>
      </c>
      <c r="Q1431" s="6" t="str">
        <f ca="1" xml:space="preserve">
IF($O1431 = 11 + N("Analyst"),
    RANDBETWEEN(5, 7) + N("Jr, Pleno, Sr"),
    ""
)</f>
        <v/>
      </c>
      <c r="R1431" s="7" t="str">
        <f ca="1" xml:space="preserve">
IF($Q1431 &lt;&gt; "",
    VLOOKUP($Q1431,Level!$A:$B,2,FALSE),
    ""
)</f>
        <v/>
      </c>
      <c r="S1431" s="1" t="e">
        <f ca="1" xml:space="preserve">
IF($O1431 = 5 + N("Presidente"),
    27000,
    IF($O1431 = 6 + N("Vice-presidente"),
        23000,
        IF(OR($O1431 = 8, $O1431= 13, $O1431 = 12) + N("Secretária bilíngue ou coordenador ou especialista"),
            8000,
            IF($O1431 = 7 + N("Diretor"),
                15000,
                IF($O1431 = 14 + N("Gerente"),
                    12000,
                    IF($O1431 = 9 + N("Estagiário"),
                        705,
                        IF($O1431 = 10 + N("Trainee"),
                            805,
                            IF($O1431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IF($K1431 = 7,
  500,
  IF($K1431 = 8,
    1000,
    IF($K1431 = 9,
      1500,
      IF($K1431 = 10,
        2000,
        0
      )
    )
  )
)
+
N("Adicional no salário por área")
+
IF($M1431 = 14 + N("Tecnologia da Informação"),
  120,
  IF($M1431 = 16 + N("Vendas"),
    110,
    IF($M1431 = 15 + N("Jurídico"),
      100,
      IF(OR($M1431 = 8, $M1431 = 9, $M1431 = 11) + N("Recursos humanos ou comercial ou comunicação e marketing"),
        80,
        0
      )
    )
  )
)
+
N("Adicionando pegadinha")
+
IF(AND($M1431 = 16, $K1431 = 9, $O1431 = 11, $Q1431 = 5) + N("Se for de vendas, com mestrado, analista sênior"),
  IF(#REF! = 5,
    100,
    0
  )
  +
  IF($I1431 = "M",
    200,
    0
  ),
  0
)</f>
        <v>#NUM!</v>
      </c>
    </row>
    <row r="1432" spans="1:19" ht="14.25" customHeight="1" x14ac:dyDescent="0.2">
      <c r="A1432" s="7" t="s">
        <v>94</v>
      </c>
      <c r="B1432" s="5">
        <f>ROW()</f>
        <v>1432</v>
      </c>
      <c r="C1432" s="6" t="b">
        <v>1</v>
      </c>
      <c r="D1432" s="7" t="e">
        <f ca="1">IF($B1432 = 1 + N("Presidente"),
    127,
    IF($B1432 = 2 + N("Vice-Presidente"),
        72,
        IF($B1432 = 3 + N("Secretária bilíngue"),
            13,
            RANDBETWEEN(5,COUNT(#REF!) + 1)
        )
    )
)</f>
        <v>#NUM!</v>
      </c>
      <c r="E1432" s="7" t="e">
        <f ca="1">VLOOKUP($D1432,#REF!,2,FALSE)</f>
        <v>#NUM!</v>
      </c>
      <c r="F1432" s="7" t="e">
        <f ca="1" xml:space="preserve">
IF($B1432 = 1,
    0,
    RANDBETWEEN(5,COUNT(#REF!) + 1)
)</f>
        <v>#NUM!</v>
      </c>
      <c r="G1432" s="7" t="e">
        <f ca="1" xml:space="preserve">
IF($B1432 = 1 + N("Presidente"),
    "de Orléans e Bragança",
    VLOOKUP($F1432,#REF!,2,FALSE) &amp; " " &amp; VLOOKUP(RANDBETWEEN(5,COUNT(#REF!) + 1),#REF!,2,FALSE)
)</f>
        <v>#NUM!</v>
      </c>
      <c r="H1432" s="7" t="s">
        <v>1528</v>
      </c>
      <c r="I1432" s="7" t="s">
        <v>6</v>
      </c>
      <c r="J1432" s="8">
        <f ca="1" xml:space="preserve">
IF($O1432 = 5 + N("CEO"),
    TODAY() - 16340,
    IF($O1432 = 8 + N("Secretary"),
        RANDBETWEEN(TODAY() - 12418.5, TODAY()-6574.5),
        IF(OR($O1432 = 7, $O1432 = 14),
            RANDBETWEEN(TODAY() - 16071, TODAY() - 8766),
            IF(OR($O1432 = 13, $O1432 = 12, $O1432 = 11),
                RANDBETWEEN(TODAY() - 27393.75, TODAY() - 12783.75),
                RANDBETWEEN(TODAY() - 27393.75, TODAY()-10957.5)
            )
        )
    )
)</f>
        <v>22912</v>
      </c>
      <c r="K1432" s="6">
        <f ca="1" xml:space="preserve">
IF(OR($O1432 = 5, $O1432 = 6) + N("Se for presidente ou vice-presidente"),
    10 + N("Doutor"),
    IF($O1432 = 7 + N("Se for diretor"),
        RANDBETWEEN(8,10) + N("Graduate school or Master’s degree or Doctorate"),
        IF($O1432 = 14 + N("If a manager"),
            RANDBETWEEN(7,9),
            IF(OR($O1432 = 13, $O1432 = 12, $O1432 = 11) + N("If coordinator or specialist or analyst"),
                RANDBETWEEN(7,8),
                7
            )
        )
    )
)</f>
        <v>7</v>
      </c>
      <c r="L1432" s="8" t="str">
        <f ca="1">VLOOKUP($K1432,Education!$A:$B,2,FALSE)</f>
        <v>Undergraduate degree</v>
      </c>
      <c r="M1432" s="7" t="e">
        <f ca="1" xml:space="preserve">
  IF(OR($O1432 = 5, $O1432 = 6, $O1432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2" s="7" t="e">
        <f ca="1">VLOOKUP($M1432,Department!$A:$B,2,FALSE)</f>
        <v>#NUM!</v>
      </c>
      <c r="O1432" s="6">
        <f t="shared" ca="1" si="22"/>
        <v>11</v>
      </c>
      <c r="P1432" s="7" t="str">
        <f ca="1">VLOOKUP($O1432,Role!$A:$B,2,FALSE)</f>
        <v>Analyst</v>
      </c>
      <c r="Q1432" s="6">
        <f ca="1" xml:space="preserve">
IF($O1432 = 11 + N("Analyst"),
    RANDBETWEEN(5, 7) + N("Jr, Pleno, Sr"),
    ""
)</f>
        <v>6</v>
      </c>
      <c r="R1432" s="7" t="e">
        <f ca="1" xml:space="preserve">
IF($Q1432 &lt;&gt; "",
    VLOOKUP($Q1432,Level!$A:$B,2,FALSE),
    ""
)</f>
        <v>#N/A</v>
      </c>
      <c r="S1432" s="1" t="e">
        <f ca="1" xml:space="preserve">
IF($O1432 = 5 + N("Presidente"),
    27000,
    IF($O1432 = 6 + N("Vice-presidente"),
        23000,
        IF(OR($O1432 = 8, $O1432= 13, $O1432 = 12) + N("Secretária bilíngue ou coordenador ou especialista"),
            8000,
            IF($O1432 = 7 + N("Diretor"),
                15000,
                IF($O1432 = 14 + N("Gerente"),
                    12000,
                    IF($O1432 = 9 + N("Estagiário"),
                        705,
                        IF($O1432 = 10 + N("Trainee"),
                            805,
                            IF($O1432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IF($K1432 = 7,
  500,
  IF($K1432 = 8,
    1000,
    IF($K1432 = 9,
      1500,
      IF($K1432 = 10,
        2000,
        0
      )
    )
  )
)
+
N("Adicional no salário por área")
+
IF($M1432 = 14 + N("Tecnologia da Informação"),
  120,
  IF($M1432 = 16 + N("Vendas"),
    110,
    IF($M1432 = 15 + N("Jurídico"),
      100,
      IF(OR($M1432 = 8, $M1432 = 9, $M1432 = 11) + N("Recursos humanos ou comercial ou comunicação e marketing"),
        80,
        0
      )
    )
  )
)
+
N("Adicionando pegadinha")
+
IF(AND($M1432 = 16, $K1432 = 9, $O1432 = 11, $Q1432 = 5) + N("Se for de vendas, com mestrado, analista sênior"),
  IF(#REF! = 5,
    100,
    0
  )
  +
  IF($I1432 = "M",
    200,
    0
  ),
  0
)</f>
        <v>#NUM!</v>
      </c>
    </row>
    <row r="1433" spans="1:19" ht="14.25" customHeight="1" x14ac:dyDescent="0.2">
      <c r="A1433" s="7" t="s">
        <v>94</v>
      </c>
      <c r="B1433" s="5">
        <f>ROW()</f>
        <v>1433</v>
      </c>
      <c r="C1433" s="6" t="b">
        <v>1</v>
      </c>
      <c r="D1433" s="7" t="e">
        <f ca="1">IF($B1433 = 1 + N("Presidente"),
    127,
    IF($B1433 = 2 + N("Vice-Presidente"),
        72,
        IF($B1433 = 3 + N("Secretária bilíngue"),
            13,
            RANDBETWEEN(5,COUNT(#REF!) + 1)
        )
    )
)</f>
        <v>#NUM!</v>
      </c>
      <c r="E1433" s="7" t="e">
        <f ca="1">VLOOKUP($D1433,#REF!,2,FALSE)</f>
        <v>#NUM!</v>
      </c>
      <c r="F1433" s="7" t="e">
        <f ca="1" xml:space="preserve">
IF($B1433 = 1,
    0,
    RANDBETWEEN(5,COUNT(#REF!) + 1)
)</f>
        <v>#NUM!</v>
      </c>
      <c r="G1433" s="7" t="e">
        <f ca="1" xml:space="preserve">
IF($B1433 = 1 + N("Presidente"),
    "de Orléans e Bragança",
    VLOOKUP($F1433,#REF!,2,FALSE) &amp; " " &amp; VLOOKUP(RANDBETWEEN(5,COUNT(#REF!) + 1),#REF!,2,FALSE)
)</f>
        <v>#NUM!</v>
      </c>
      <c r="H1433" s="7" t="s">
        <v>1529</v>
      </c>
      <c r="I1433" s="7" t="s">
        <v>5</v>
      </c>
      <c r="J1433" s="8">
        <f ca="1" xml:space="preserve">
IF($O1433 = 5 + N("CEO"),
    TODAY() - 16340,
    IF($O1433 = 8 + N("Secretary"),
        RANDBETWEEN(TODAY() - 12418.5, TODAY()-6574.5),
        IF(OR($O1433 = 7, $O1433 = 14),
            RANDBETWEEN(TODAY() - 16071, TODAY() - 8766),
            IF(OR($O1433 = 13, $O1433 = 12, $O1433 = 11),
                RANDBETWEEN(TODAY() - 27393.75, TODAY() - 12783.75),
                RANDBETWEEN(TODAY() - 27393.75, TODAY()-10957.5)
            )
        )
    )
)</f>
        <v>20144</v>
      </c>
      <c r="K1433" s="6">
        <f ca="1" xml:space="preserve">
IF(OR($O1433 = 5, $O1433 = 6) + N("Se for presidente ou vice-presidente"),
    10 + N("Doutor"),
    IF($O1433 = 7 + N("Se for diretor"),
        RANDBETWEEN(8,10) + N("Graduate school or Master’s degree or Doctorate"),
        IF($O1433 = 14 + N("If a manager"),
            RANDBETWEEN(7,9),
            IF(OR($O1433 = 13, $O1433 = 12, $O1433 = 11) + N("If coordinator or specialist or analyst"),
                RANDBETWEEN(7,8),
                7
            )
        )
    )
)</f>
        <v>7</v>
      </c>
      <c r="L1433" s="8" t="str">
        <f ca="1">VLOOKUP($K1433,Education!$A:$B,2,FALSE)</f>
        <v>Undergraduate degree</v>
      </c>
      <c r="M1433" s="7" t="e">
        <f ca="1" xml:space="preserve">
  IF(OR($O1433 = 5, $O1433 = 6, $O1433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3" s="7" t="e">
        <f ca="1">VLOOKUP($M1433,Department!$A:$B,2,FALSE)</f>
        <v>#NUM!</v>
      </c>
      <c r="O1433" s="6">
        <f t="shared" ca="1" si="22"/>
        <v>10</v>
      </c>
      <c r="P1433" s="7" t="str">
        <f ca="1">VLOOKUP($O1433,Role!$A:$B,2,FALSE)</f>
        <v>Trainee</v>
      </c>
      <c r="Q1433" s="6" t="str">
        <f ca="1" xml:space="preserve">
IF($O1433 = 11 + N("Analyst"),
    RANDBETWEEN(5, 7) + N("Jr, Pleno, Sr"),
    ""
)</f>
        <v/>
      </c>
      <c r="R1433" s="7" t="str">
        <f ca="1" xml:space="preserve">
IF($Q1433 &lt;&gt; "",
    VLOOKUP($Q1433,Level!$A:$B,2,FALSE),
    ""
)</f>
        <v/>
      </c>
      <c r="S1433" s="1" t="e">
        <f ca="1" xml:space="preserve">
IF($O1433 = 5 + N("Presidente"),
    27000,
    IF($O1433 = 6 + N("Vice-presidente"),
        23000,
        IF(OR($O1433 = 8, $O1433= 13, $O1433 = 12) + N("Secretária bilíngue ou coordenador ou especialista"),
            8000,
            IF($O1433 = 7 + N("Diretor"),
                15000,
                IF($O1433 = 14 + N("Gerente"),
                    12000,
                    IF($O1433 = 9 + N("Estagiário"),
                        705,
                        IF($O1433 = 10 + N("Trainee"),
                            805,
                            IF($O1433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IF($K1433 = 7,
  500,
  IF($K1433 = 8,
    1000,
    IF($K1433 = 9,
      1500,
      IF($K1433 = 10,
        2000,
        0
      )
    )
  )
)
+
N("Adicional no salário por área")
+
IF($M1433 = 14 + N("Tecnologia da Informação"),
  120,
  IF($M1433 = 16 + N("Vendas"),
    110,
    IF($M1433 = 15 + N("Jurídico"),
      100,
      IF(OR($M1433 = 8, $M1433 = 9, $M1433 = 11) + N("Recursos humanos ou comercial ou comunicação e marketing"),
        80,
        0
      )
    )
  )
)
+
N("Adicionando pegadinha")
+
IF(AND($M1433 = 16, $K1433 = 9, $O1433 = 11, $Q1433 = 5) + N("Se for de vendas, com mestrado, analista sênior"),
  IF(#REF! = 5,
    100,
    0
  )
  +
  IF($I1433 = "M",
    200,
    0
  ),
  0
)</f>
        <v>#NUM!</v>
      </c>
    </row>
    <row r="1434" spans="1:19" ht="14.25" customHeight="1" x14ac:dyDescent="0.2">
      <c r="A1434" s="7" t="s">
        <v>94</v>
      </c>
      <c r="B1434" s="5">
        <f>ROW()</f>
        <v>1434</v>
      </c>
      <c r="C1434" s="6" t="b">
        <v>1</v>
      </c>
      <c r="D1434" s="7" t="e">
        <f ca="1">IF($B1434 = 1 + N("Presidente"),
    127,
    IF($B1434 = 2 + N("Vice-Presidente"),
        72,
        IF($B1434 = 3 + N("Secretária bilíngue"),
            13,
            RANDBETWEEN(5,COUNT(#REF!) + 1)
        )
    )
)</f>
        <v>#NUM!</v>
      </c>
      <c r="E1434" s="7" t="e">
        <f ca="1">VLOOKUP($D1434,#REF!,2,FALSE)</f>
        <v>#NUM!</v>
      </c>
      <c r="F1434" s="7" t="e">
        <f ca="1" xml:space="preserve">
IF($B1434 = 1,
    0,
    RANDBETWEEN(5,COUNT(#REF!) + 1)
)</f>
        <v>#NUM!</v>
      </c>
      <c r="G1434" s="7" t="e">
        <f ca="1" xml:space="preserve">
IF($B1434 = 1 + N("Presidente"),
    "de Orléans e Bragança",
    VLOOKUP($F1434,#REF!,2,FALSE) &amp; " " &amp; VLOOKUP(RANDBETWEEN(5,COUNT(#REF!) + 1),#REF!,2,FALSE)
)</f>
        <v>#NUM!</v>
      </c>
      <c r="H1434" s="7" t="s">
        <v>1530</v>
      </c>
      <c r="I1434" s="7" t="s">
        <v>5</v>
      </c>
      <c r="J1434" s="8">
        <f ca="1" xml:space="preserve">
IF($O1434 = 5 + N("CEO"),
    TODAY() - 16340,
    IF($O1434 = 8 + N("Secretary"),
        RANDBETWEEN(TODAY() - 12418.5, TODAY()-6574.5),
        IF(OR($O1434 = 7, $O1434 = 14),
            RANDBETWEEN(TODAY() - 16071, TODAY() - 8766),
            IF(OR($O1434 = 13, $O1434 = 12, $O1434 = 11),
                RANDBETWEEN(TODAY() - 27393.75, TODAY() - 12783.75),
                RANDBETWEEN(TODAY() - 27393.75, TODAY()-10957.5)
            )
        )
    )
)</f>
        <v>22061</v>
      </c>
      <c r="K1434" s="6">
        <f ca="1" xml:space="preserve">
IF(OR($O1434 = 5, $O1434 = 6) + N("Se for presidente ou vice-presidente"),
    10 + N("Doutor"),
    IF($O1434 = 7 + N("Se for diretor"),
        RANDBETWEEN(8,10) + N("Graduate school or Master’s degree or Doctorate"),
        IF($O1434 = 14 + N("If a manager"),
            RANDBETWEEN(7,9),
            IF(OR($O1434 = 13, $O1434 = 12, $O1434 = 11) + N("If coordinator or specialist or analyst"),
                RANDBETWEEN(7,8),
                7
            )
        )
    )
)</f>
        <v>8</v>
      </c>
      <c r="L1434" s="8" t="str">
        <f ca="1">VLOOKUP($K1434,Education!$A:$B,2,FALSE)</f>
        <v>Graduate school</v>
      </c>
      <c r="M1434" s="7" t="e">
        <f ca="1" xml:space="preserve">
  IF(OR($O1434 = 5, $O1434 = 6, $O1434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4" s="7" t="e">
        <f ca="1">VLOOKUP($M1434,Department!$A:$B,2,FALSE)</f>
        <v>#NUM!</v>
      </c>
      <c r="O1434" s="6">
        <f t="shared" ca="1" si="22"/>
        <v>11</v>
      </c>
      <c r="P1434" s="7" t="str">
        <f ca="1">VLOOKUP($O1434,Role!$A:$B,2,FALSE)</f>
        <v>Analyst</v>
      </c>
      <c r="Q1434" s="6">
        <f ca="1" xml:space="preserve">
IF($O1434 = 11 + N("Analyst"),
    RANDBETWEEN(5, 7) + N("Jr, Pleno, Sr"),
    ""
)</f>
        <v>7</v>
      </c>
      <c r="R1434" s="7" t="e">
        <f ca="1" xml:space="preserve">
IF($Q1434 &lt;&gt; "",
    VLOOKUP($Q1434,Level!$A:$B,2,FALSE),
    ""
)</f>
        <v>#N/A</v>
      </c>
      <c r="S1434" s="1" t="e">
        <f ca="1" xml:space="preserve">
IF($O1434 = 5 + N("Presidente"),
    27000,
    IF($O1434 = 6 + N("Vice-presidente"),
        23000,
        IF(OR($O1434 = 8, $O1434= 13, $O1434 = 12) + N("Secretária bilíngue ou coordenador ou especialista"),
            8000,
            IF($O1434 = 7 + N("Diretor"),
                15000,
                IF($O1434 = 14 + N("Gerente"),
                    12000,
                    IF($O1434 = 9 + N("Estagiário"),
                        705,
                        IF($O1434 = 10 + N("Trainee"),
                            805,
                            IF($O1434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IF($K1434 = 7,
  500,
  IF($K1434 = 8,
    1000,
    IF($K1434 = 9,
      1500,
      IF($K1434 = 10,
        2000,
        0
      )
    )
  )
)
+
N("Adicional no salário por área")
+
IF($M1434 = 14 + N("Tecnologia da Informação"),
  120,
  IF($M1434 = 16 + N("Vendas"),
    110,
    IF($M1434 = 15 + N("Jurídico"),
      100,
      IF(OR($M1434 = 8, $M1434 = 9, $M1434 = 11) + N("Recursos humanos ou comercial ou comunicação e marketing"),
        80,
        0
      )
    )
  )
)
+
N("Adicionando pegadinha")
+
IF(AND($M1434 = 16, $K1434 = 9, $O1434 = 11, $Q1434 = 5) + N("Se for de vendas, com mestrado, analista sênior"),
  IF(#REF! = 5,
    100,
    0
  )
  +
  IF($I1434 = "M",
    200,
    0
  ),
  0
)</f>
        <v>#NUM!</v>
      </c>
    </row>
    <row r="1435" spans="1:19" ht="14.25" customHeight="1" x14ac:dyDescent="0.2">
      <c r="A1435" s="7" t="s">
        <v>94</v>
      </c>
      <c r="B1435" s="5">
        <f>ROW()</f>
        <v>1435</v>
      </c>
      <c r="C1435" s="6" t="b">
        <v>1</v>
      </c>
      <c r="D1435" s="7" t="e">
        <f ca="1">IF($B1435 = 1 + N("Presidente"),
    127,
    IF($B1435 = 2 + N("Vice-Presidente"),
        72,
        IF($B1435 = 3 + N("Secretária bilíngue"),
            13,
            RANDBETWEEN(5,COUNT(#REF!) + 1)
        )
    )
)</f>
        <v>#NUM!</v>
      </c>
      <c r="E1435" s="7" t="e">
        <f ca="1">VLOOKUP($D1435,#REF!,2,FALSE)</f>
        <v>#NUM!</v>
      </c>
      <c r="F1435" s="7" t="e">
        <f ca="1" xml:space="preserve">
IF($B1435 = 1,
    0,
    RANDBETWEEN(5,COUNT(#REF!) + 1)
)</f>
        <v>#NUM!</v>
      </c>
      <c r="G1435" s="7" t="e">
        <f ca="1" xml:space="preserve">
IF($B1435 = 1 + N("Presidente"),
    "de Orléans e Bragança",
    VLOOKUP($F1435,#REF!,2,FALSE) &amp; " " &amp; VLOOKUP(RANDBETWEEN(5,COUNT(#REF!) + 1),#REF!,2,FALSE)
)</f>
        <v>#NUM!</v>
      </c>
      <c r="H1435" s="7" t="s">
        <v>1531</v>
      </c>
      <c r="I1435" s="7" t="s">
        <v>6</v>
      </c>
      <c r="J1435" s="8">
        <f ca="1" xml:space="preserve">
IF($O1435 = 5 + N("CEO"),
    TODAY() - 16340,
    IF($O1435 = 8 + N("Secretary"),
        RANDBETWEEN(TODAY() - 12418.5, TODAY()-6574.5),
        IF(OR($O1435 = 7, $O1435 = 14),
            RANDBETWEEN(TODAY() - 16071, TODAY() - 8766),
            IF(OR($O1435 = 13, $O1435 = 12, $O1435 = 11),
                RANDBETWEEN(TODAY() - 27393.75, TODAY() - 12783.75),
                RANDBETWEEN(TODAY() - 27393.75, TODAY()-10957.5)
            )
        )
    )
)</f>
        <v>28780</v>
      </c>
      <c r="K1435" s="6">
        <f ca="1" xml:space="preserve">
IF(OR($O1435 = 5, $O1435 = 6) + N("Se for presidente ou vice-presidente"),
    10 + N("Doutor"),
    IF($O1435 = 7 + N("Se for diretor"),
        RANDBETWEEN(8,10) + N("Graduate school or Master’s degree or Doctorate"),
        IF($O1435 = 14 + N("If a manager"),
            RANDBETWEEN(7,9),
            IF(OR($O1435 = 13, $O1435 = 12, $O1435 = 11) + N("If coordinator or specialist or analyst"),
                RANDBETWEEN(7,8),
                7
            )
        )
    )
)</f>
        <v>7</v>
      </c>
      <c r="L1435" s="8" t="str">
        <f ca="1">VLOOKUP($K1435,Education!$A:$B,2,FALSE)</f>
        <v>Undergraduate degree</v>
      </c>
      <c r="M1435" s="7" t="e">
        <f ca="1" xml:space="preserve">
  IF(OR($O1435 = 5, $O1435 = 6, $O1435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5" s="7" t="e">
        <f ca="1">VLOOKUP($M1435,Department!$A:$B,2,FALSE)</f>
        <v>#NUM!</v>
      </c>
      <c r="O1435" s="6">
        <f t="shared" ca="1" si="22"/>
        <v>10</v>
      </c>
      <c r="P1435" s="7" t="str">
        <f ca="1">VLOOKUP($O1435,Role!$A:$B,2,FALSE)</f>
        <v>Trainee</v>
      </c>
      <c r="Q1435" s="6" t="str">
        <f ca="1" xml:space="preserve">
IF($O1435 = 11 + N("Analyst"),
    RANDBETWEEN(5, 7) + N("Jr, Pleno, Sr"),
    ""
)</f>
        <v/>
      </c>
      <c r="R1435" s="7" t="str">
        <f ca="1" xml:space="preserve">
IF($Q1435 &lt;&gt; "",
    VLOOKUP($Q1435,Level!$A:$B,2,FALSE),
    ""
)</f>
        <v/>
      </c>
      <c r="S1435" s="1" t="e">
        <f ca="1" xml:space="preserve">
IF($O1435 = 5 + N("Presidente"),
    27000,
    IF($O1435 = 6 + N("Vice-presidente"),
        23000,
        IF(OR($O1435 = 8, $O1435= 13, $O1435 = 12) + N("Secretária bilíngue ou coordenador ou especialista"),
            8000,
            IF($O1435 = 7 + N("Diretor"),
                15000,
                IF($O1435 = 14 + N("Gerente"),
                    12000,
                    IF($O1435 = 9 + N("Estagiário"),
                        705,
                        IF($O1435 = 10 + N("Trainee"),
                            805,
                            IF($O1435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IF($K1435 = 7,
  500,
  IF($K1435 = 8,
    1000,
    IF($K1435 = 9,
      1500,
      IF($K1435 = 10,
        2000,
        0
      )
    )
  )
)
+
N("Adicional no salário por área")
+
IF($M1435 = 14 + N("Tecnologia da Informação"),
  120,
  IF($M1435 = 16 + N("Vendas"),
    110,
    IF($M1435 = 15 + N("Jurídico"),
      100,
      IF(OR($M1435 = 8, $M1435 = 9, $M1435 = 11) + N("Recursos humanos ou comercial ou comunicação e marketing"),
        80,
        0
      )
    )
  )
)
+
N("Adicionando pegadinha")
+
IF(AND($M1435 = 16, $K1435 = 9, $O1435 = 11, $Q1435 = 5) + N("Se for de vendas, com mestrado, analista sênior"),
  IF(#REF! = 5,
    100,
    0
  )
  +
  IF($I1435 = "M",
    200,
    0
  ),
  0
)</f>
        <v>#NUM!</v>
      </c>
    </row>
    <row r="1436" spans="1:19" ht="14.25" customHeight="1" x14ac:dyDescent="0.2">
      <c r="A1436" s="7" t="s">
        <v>94</v>
      </c>
      <c r="B1436" s="5">
        <f>ROW()</f>
        <v>1436</v>
      </c>
      <c r="C1436" s="6" t="b">
        <v>1</v>
      </c>
      <c r="D1436" s="7" t="e">
        <f ca="1">IF($B1436 = 1 + N("Presidente"),
    127,
    IF($B1436 = 2 + N("Vice-Presidente"),
        72,
        IF($B1436 = 3 + N("Secretária bilíngue"),
            13,
            RANDBETWEEN(5,COUNT(#REF!) + 1)
        )
    )
)</f>
        <v>#NUM!</v>
      </c>
      <c r="E1436" s="7" t="e">
        <f ca="1">VLOOKUP($D1436,#REF!,2,FALSE)</f>
        <v>#NUM!</v>
      </c>
      <c r="F1436" s="7" t="e">
        <f ca="1" xml:space="preserve">
IF($B1436 = 1,
    0,
    RANDBETWEEN(5,COUNT(#REF!) + 1)
)</f>
        <v>#NUM!</v>
      </c>
      <c r="G1436" s="7" t="e">
        <f ca="1" xml:space="preserve">
IF($B1436 = 1 + N("Presidente"),
    "de Orléans e Bragança",
    VLOOKUP($F1436,#REF!,2,FALSE) &amp; " " &amp; VLOOKUP(RANDBETWEEN(5,COUNT(#REF!) + 1),#REF!,2,FALSE)
)</f>
        <v>#NUM!</v>
      </c>
      <c r="H1436" s="7" t="s">
        <v>1532</v>
      </c>
      <c r="I1436" s="7" t="s">
        <v>6</v>
      </c>
      <c r="J1436" s="8">
        <f ca="1" xml:space="preserve">
IF($O1436 = 5 + N("CEO"),
    TODAY() - 16340,
    IF($O1436 = 8 + N("Secretary"),
        RANDBETWEEN(TODAY() - 12418.5, TODAY()-6574.5),
        IF(OR($O1436 = 7, $O1436 = 14),
            RANDBETWEEN(TODAY() - 16071, TODAY() - 8766),
            IF(OR($O1436 = 13, $O1436 = 12, $O1436 = 11),
                RANDBETWEEN(TODAY() - 27393.75, TODAY() - 12783.75),
                RANDBETWEEN(TODAY() - 27393.75, TODAY()-10957.5)
            )
        )
    )
)</f>
        <v>25626</v>
      </c>
      <c r="K1436" s="6">
        <f ca="1" xml:space="preserve">
IF(OR($O1436 = 5, $O1436 = 6) + N("Se for presidente ou vice-presidente"),
    10 + N("Doutor"),
    IF($O1436 = 7 + N("Se for diretor"),
        RANDBETWEEN(8,10) + N("Graduate school or Master’s degree or Doctorate"),
        IF($O1436 = 14 + N("If a manager"),
            RANDBETWEEN(7,9),
            IF(OR($O1436 = 13, $O1436 = 12, $O1436 = 11) + N("If coordinator or specialist or analyst"),
                RANDBETWEEN(7,8),
                7
            )
        )
    )
)</f>
        <v>8</v>
      </c>
      <c r="L1436" s="8" t="str">
        <f ca="1">VLOOKUP($K1436,Education!$A:$B,2,FALSE)</f>
        <v>Graduate school</v>
      </c>
      <c r="M1436" s="7" t="e">
        <f ca="1" xml:space="preserve">
  IF(OR($O1436 = 5, $O1436 = 6, $O1436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6" s="7" t="e">
        <f ca="1">VLOOKUP($M1436,Department!$A:$B,2,FALSE)</f>
        <v>#NUM!</v>
      </c>
      <c r="O1436" s="6">
        <f t="shared" ca="1" si="22"/>
        <v>11</v>
      </c>
      <c r="P1436" s="7" t="str">
        <f ca="1">VLOOKUP($O1436,Role!$A:$B,2,FALSE)</f>
        <v>Analyst</v>
      </c>
      <c r="Q1436" s="6">
        <f ca="1" xml:space="preserve">
IF($O1436 = 11 + N("Analyst"),
    RANDBETWEEN(5, 7) + N("Jr, Pleno, Sr"),
    ""
)</f>
        <v>5</v>
      </c>
      <c r="R1436" s="7" t="e">
        <f ca="1" xml:space="preserve">
IF($Q1436 &lt;&gt; "",
    VLOOKUP($Q1436,Level!$A:$B,2,FALSE),
    ""
)</f>
        <v>#N/A</v>
      </c>
      <c r="S1436" s="1" t="e">
        <f ca="1" xml:space="preserve">
IF($O1436 = 5 + N("Presidente"),
    27000,
    IF($O1436 = 6 + N("Vice-presidente"),
        23000,
        IF(OR($O1436 = 8, $O1436= 13, $O1436 = 12) + N("Secretária bilíngue ou coordenador ou especialista"),
            8000,
            IF($O1436 = 7 + N("Diretor"),
                15000,
                IF($O1436 = 14 + N("Gerente"),
                    12000,
                    IF($O1436 = 9 + N("Estagiário"),
                        705,
                        IF($O1436 = 10 + N("Trainee"),
                            805,
                            IF($O1436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IF($K1436 = 7,
  500,
  IF($K1436 = 8,
    1000,
    IF($K1436 = 9,
      1500,
      IF($K1436 = 10,
        2000,
        0
      )
    )
  )
)
+
N("Adicional no salário por área")
+
IF($M1436 = 14 + N("Tecnologia da Informação"),
  120,
  IF($M1436 = 16 + N("Vendas"),
    110,
    IF($M1436 = 15 + N("Jurídico"),
      100,
      IF(OR($M1436 = 8, $M1436 = 9, $M1436 = 11) + N("Recursos humanos ou comercial ou comunicação e marketing"),
        80,
        0
      )
    )
  )
)
+
N("Adicionando pegadinha")
+
IF(AND($M1436 = 16, $K1436 = 9, $O1436 = 11, $Q1436 = 5) + N("Se for de vendas, com mestrado, analista sênior"),
  IF(#REF! = 5,
    100,
    0
  )
  +
  IF($I1436 = "M",
    200,
    0
  ),
  0
)</f>
        <v>#NUM!</v>
      </c>
    </row>
    <row r="1437" spans="1:19" ht="14.25" customHeight="1" x14ac:dyDescent="0.2">
      <c r="A1437" s="7" t="s">
        <v>94</v>
      </c>
      <c r="B1437" s="5">
        <f>ROW()</f>
        <v>1437</v>
      </c>
      <c r="C1437" s="6" t="b">
        <v>1</v>
      </c>
      <c r="D1437" s="7" t="e">
        <f ca="1">IF($B1437 = 1 + N("Presidente"),
    127,
    IF($B1437 = 2 + N("Vice-Presidente"),
        72,
        IF($B1437 = 3 + N("Secretária bilíngue"),
            13,
            RANDBETWEEN(5,COUNT(#REF!) + 1)
        )
    )
)</f>
        <v>#NUM!</v>
      </c>
      <c r="E1437" s="7" t="e">
        <f ca="1">VLOOKUP($D1437,#REF!,2,FALSE)</f>
        <v>#NUM!</v>
      </c>
      <c r="F1437" s="7" t="e">
        <f ca="1" xml:space="preserve">
IF($B1437 = 1,
    0,
    RANDBETWEEN(5,COUNT(#REF!) + 1)
)</f>
        <v>#NUM!</v>
      </c>
      <c r="G1437" s="7" t="e">
        <f ca="1" xml:space="preserve">
IF($B1437 = 1 + N("Presidente"),
    "de Orléans e Bragança",
    VLOOKUP($F1437,#REF!,2,FALSE) &amp; " " &amp; VLOOKUP(RANDBETWEEN(5,COUNT(#REF!) + 1),#REF!,2,FALSE)
)</f>
        <v>#NUM!</v>
      </c>
      <c r="H1437" s="7" t="s">
        <v>1533</v>
      </c>
      <c r="I1437" s="7" t="s">
        <v>5</v>
      </c>
      <c r="J1437" s="8">
        <f ca="1" xml:space="preserve">
IF($O1437 = 5 + N("CEO"),
    TODAY() - 16340,
    IF($O1437 = 8 + N("Secretary"),
        RANDBETWEEN(TODAY() - 12418.5, TODAY()-6574.5),
        IF(OR($O1437 = 7, $O1437 = 14),
            RANDBETWEEN(TODAY() - 16071, TODAY() - 8766),
            IF(OR($O1437 = 13, $O1437 = 12, $O1437 = 11),
                RANDBETWEEN(TODAY() - 27393.75, TODAY() - 12783.75),
                RANDBETWEEN(TODAY() - 27393.75, TODAY()-10957.5)
            )
        )
    )
)</f>
        <v>28714</v>
      </c>
      <c r="K1437" s="6">
        <f ca="1" xml:space="preserve">
IF(OR($O1437 = 5, $O1437 = 6) + N("Se for presidente ou vice-presidente"),
    10 + N("Doutor"),
    IF($O1437 = 7 + N("Se for diretor"),
        RANDBETWEEN(8,10) + N("Graduate school or Master’s degree or Doctorate"),
        IF($O1437 = 14 + N("If a manager"),
            RANDBETWEEN(7,9),
            IF(OR($O1437 = 13, $O1437 = 12, $O1437 = 11) + N("If coordinator or specialist or analyst"),
                RANDBETWEEN(7,8),
                7
            )
        )
    )
)</f>
        <v>7</v>
      </c>
      <c r="L1437" s="8" t="str">
        <f ca="1">VLOOKUP($K1437,Education!$A:$B,2,FALSE)</f>
        <v>Undergraduate degree</v>
      </c>
      <c r="M1437" s="7" t="e">
        <f ca="1" xml:space="preserve">
  IF(OR($O1437 = 5, $O1437 = 6, $O1437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7" s="7" t="e">
        <f ca="1">VLOOKUP($M1437,Department!$A:$B,2,FALSE)</f>
        <v>#NUM!</v>
      </c>
      <c r="O1437" s="6">
        <f t="shared" ca="1" si="22"/>
        <v>9</v>
      </c>
      <c r="P1437" s="7" t="str">
        <f ca="1">VLOOKUP($O1437,Role!$A:$B,2,FALSE)</f>
        <v>Intern</v>
      </c>
      <c r="Q1437" s="6" t="str">
        <f ca="1" xml:space="preserve">
IF($O1437 = 11 + N("Analyst"),
    RANDBETWEEN(5, 7) + N("Jr, Pleno, Sr"),
    ""
)</f>
        <v/>
      </c>
      <c r="R1437" s="7" t="str">
        <f ca="1" xml:space="preserve">
IF($Q1437 &lt;&gt; "",
    VLOOKUP($Q1437,Level!$A:$B,2,FALSE),
    ""
)</f>
        <v/>
      </c>
      <c r="S1437" s="1" t="e">
        <f ca="1" xml:space="preserve">
IF($O1437 = 5 + N("Presidente"),
    27000,
    IF($O1437 = 6 + N("Vice-presidente"),
        23000,
        IF(OR($O1437 = 8, $O1437= 13, $O1437 = 12) + N("Secretária bilíngue ou coordenador ou especialista"),
            8000,
            IF($O1437 = 7 + N("Diretor"),
                15000,
                IF($O1437 = 14 + N("Gerente"),
                    12000,
                    IF($O1437 = 9 + N("Estagiário"),
                        705,
                        IF($O1437 = 10 + N("Trainee"),
                            805,
                            IF($O1437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IF($K1437 = 7,
  500,
  IF($K1437 = 8,
    1000,
    IF($K1437 = 9,
      1500,
      IF($K1437 = 10,
        2000,
        0
      )
    )
  )
)
+
N("Adicional no salário por área")
+
IF($M1437 = 14 + N("Tecnologia da Informação"),
  120,
  IF($M1437 = 16 + N("Vendas"),
    110,
    IF($M1437 = 15 + N("Jurídico"),
      100,
      IF(OR($M1437 = 8, $M1437 = 9, $M1437 = 11) + N("Recursos humanos ou comercial ou comunicação e marketing"),
        80,
        0
      )
    )
  )
)
+
N("Adicionando pegadinha")
+
IF(AND($M1437 = 16, $K1437 = 9, $O1437 = 11, $Q1437 = 5) + N("Se for de vendas, com mestrado, analista sênior"),
  IF(#REF! = 5,
    100,
    0
  )
  +
  IF($I1437 = "M",
    200,
    0
  ),
  0
)</f>
        <v>#NUM!</v>
      </c>
    </row>
    <row r="1438" spans="1:19" ht="14.25" customHeight="1" x14ac:dyDescent="0.2">
      <c r="A1438" s="7" t="s">
        <v>94</v>
      </c>
      <c r="B1438" s="5">
        <f>ROW()</f>
        <v>1438</v>
      </c>
      <c r="C1438" s="6" t="b">
        <v>1</v>
      </c>
      <c r="D1438" s="7" t="e">
        <f ca="1">IF($B1438 = 1 + N("Presidente"),
    127,
    IF($B1438 = 2 + N("Vice-Presidente"),
        72,
        IF($B1438 = 3 + N("Secretária bilíngue"),
            13,
            RANDBETWEEN(5,COUNT(#REF!) + 1)
        )
    )
)</f>
        <v>#NUM!</v>
      </c>
      <c r="E1438" s="7" t="e">
        <f ca="1">VLOOKUP($D1438,#REF!,2,FALSE)</f>
        <v>#NUM!</v>
      </c>
      <c r="F1438" s="7" t="e">
        <f ca="1" xml:space="preserve">
IF($B1438 = 1,
    0,
    RANDBETWEEN(5,COUNT(#REF!) + 1)
)</f>
        <v>#NUM!</v>
      </c>
      <c r="G1438" s="7" t="e">
        <f ca="1" xml:space="preserve">
IF($B1438 = 1 + N("Presidente"),
    "de Orléans e Bragança",
    VLOOKUP($F1438,#REF!,2,FALSE) &amp; " " &amp; VLOOKUP(RANDBETWEEN(5,COUNT(#REF!) + 1),#REF!,2,FALSE)
)</f>
        <v>#NUM!</v>
      </c>
      <c r="H1438" s="7" t="s">
        <v>1534</v>
      </c>
      <c r="I1438" s="7" t="s">
        <v>5</v>
      </c>
      <c r="J1438" s="8">
        <f ca="1" xml:space="preserve">
IF($O1438 = 5 + N("CEO"),
    TODAY() - 16340,
    IF($O1438 = 8 + N("Secretary"),
        RANDBETWEEN(TODAY() - 12418.5, TODAY()-6574.5),
        IF(OR($O1438 = 7, $O1438 = 14),
            RANDBETWEEN(TODAY() - 16071, TODAY() - 8766),
            IF(OR($O1438 = 13, $O1438 = 12, $O1438 = 11),
                RANDBETWEEN(TODAY() - 27393.75, TODAY() - 12783.75),
                RANDBETWEEN(TODAY() - 27393.75, TODAY()-10957.5)
            )
        )
    )
)</f>
        <v>29760</v>
      </c>
      <c r="K1438" s="6">
        <f ca="1" xml:space="preserve">
IF(OR($O1438 = 5, $O1438 = 6) + N("Se for presidente ou vice-presidente"),
    10 + N("Doutor"),
    IF($O1438 = 7 + N("Se for diretor"),
        RANDBETWEEN(8,10) + N("Graduate school or Master’s degree or Doctorate"),
        IF($O1438 = 14 + N("If a manager"),
            RANDBETWEEN(7,9),
            IF(OR($O1438 = 13, $O1438 = 12, $O1438 = 11) + N("If coordinator or specialist or analyst"),
                RANDBETWEEN(7,8),
                7
            )
        )
    )
)</f>
        <v>7</v>
      </c>
      <c r="L1438" s="8" t="str">
        <f ca="1">VLOOKUP($K1438,Education!$A:$B,2,FALSE)</f>
        <v>Undergraduate degree</v>
      </c>
      <c r="M1438" s="7" t="e">
        <f ca="1" xml:space="preserve">
  IF(OR($O1438 = 5, $O1438 = 6, $O1438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8" s="7" t="e">
        <f ca="1">VLOOKUP($M1438,Department!$A:$B,2,FALSE)</f>
        <v>#NUM!</v>
      </c>
      <c r="O1438" s="6">
        <f t="shared" ca="1" si="22"/>
        <v>11</v>
      </c>
      <c r="P1438" s="7" t="str">
        <f ca="1">VLOOKUP($O1438,Role!$A:$B,2,FALSE)</f>
        <v>Analyst</v>
      </c>
      <c r="Q1438" s="6">
        <f ca="1" xml:space="preserve">
IF($O1438 = 11 + N("Analyst"),
    RANDBETWEEN(5, 7) + N("Jr, Pleno, Sr"),
    ""
)</f>
        <v>7</v>
      </c>
      <c r="R1438" s="7" t="e">
        <f ca="1" xml:space="preserve">
IF($Q1438 &lt;&gt; "",
    VLOOKUP($Q1438,Level!$A:$B,2,FALSE),
    ""
)</f>
        <v>#N/A</v>
      </c>
      <c r="S1438" s="1" t="e">
        <f ca="1" xml:space="preserve">
IF($O1438 = 5 + N("Presidente"),
    27000,
    IF($O1438 = 6 + N("Vice-presidente"),
        23000,
        IF(OR($O1438 = 8, $O1438= 13, $O1438 = 12) + N("Secretária bilíngue ou coordenador ou especialista"),
            8000,
            IF($O1438 = 7 + N("Diretor"),
                15000,
                IF($O1438 = 14 + N("Gerente"),
                    12000,
                    IF($O1438 = 9 + N("Estagiário"),
                        705,
                        IF($O1438 = 10 + N("Trainee"),
                            805,
                            IF($O1438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IF($K1438 = 7,
  500,
  IF($K1438 = 8,
    1000,
    IF($K1438 = 9,
      1500,
      IF($K1438 = 10,
        2000,
        0
      )
    )
  )
)
+
N("Adicional no salário por área")
+
IF($M1438 = 14 + N("Tecnologia da Informação"),
  120,
  IF($M1438 = 16 + N("Vendas"),
    110,
    IF($M1438 = 15 + N("Jurídico"),
      100,
      IF(OR($M1438 = 8, $M1438 = 9, $M1438 = 11) + N("Recursos humanos ou comercial ou comunicação e marketing"),
        80,
        0
      )
    )
  )
)
+
N("Adicionando pegadinha")
+
IF(AND($M1438 = 16, $K1438 = 9, $O1438 = 11, $Q1438 = 5) + N("Se for de vendas, com mestrado, analista sênior"),
  IF(#REF! = 5,
    100,
    0
  )
  +
  IF($I1438 = "M",
    200,
    0
  ),
  0
)</f>
        <v>#NUM!</v>
      </c>
    </row>
    <row r="1439" spans="1:19" ht="14.25" customHeight="1" x14ac:dyDescent="0.2">
      <c r="A1439" s="7" t="s">
        <v>94</v>
      </c>
      <c r="B1439" s="5">
        <f>ROW()</f>
        <v>1439</v>
      </c>
      <c r="C1439" s="6" t="b">
        <v>1</v>
      </c>
      <c r="D1439" s="7" t="e">
        <f ca="1">IF($B1439 = 1 + N("Presidente"),
    127,
    IF($B1439 = 2 + N("Vice-Presidente"),
        72,
        IF($B1439 = 3 + N("Secretária bilíngue"),
            13,
            RANDBETWEEN(5,COUNT(#REF!) + 1)
        )
    )
)</f>
        <v>#NUM!</v>
      </c>
      <c r="E1439" s="7" t="e">
        <f ca="1">VLOOKUP($D1439,#REF!,2,FALSE)</f>
        <v>#NUM!</v>
      </c>
      <c r="F1439" s="7" t="e">
        <f ca="1" xml:space="preserve">
IF($B1439 = 1,
    0,
    RANDBETWEEN(5,COUNT(#REF!) + 1)
)</f>
        <v>#NUM!</v>
      </c>
      <c r="G1439" s="7" t="e">
        <f ca="1" xml:space="preserve">
IF($B1439 = 1 + N("Presidente"),
    "de Orléans e Bragança",
    VLOOKUP($F1439,#REF!,2,FALSE) &amp; " " &amp; VLOOKUP(RANDBETWEEN(5,COUNT(#REF!) + 1),#REF!,2,FALSE)
)</f>
        <v>#NUM!</v>
      </c>
      <c r="H1439" s="7" t="s">
        <v>1535</v>
      </c>
      <c r="I1439" s="7" t="s">
        <v>5</v>
      </c>
      <c r="J1439" s="8">
        <f ca="1" xml:space="preserve">
IF($O1439 = 5 + N("CEO"),
    TODAY() - 16340,
    IF($O1439 = 8 + N("Secretary"),
        RANDBETWEEN(TODAY() - 12418.5, TODAY()-6574.5),
        IF(OR($O1439 = 7, $O1439 = 14),
            RANDBETWEEN(TODAY() - 16071, TODAY() - 8766),
            IF(OR($O1439 = 13, $O1439 = 12, $O1439 = 11),
                RANDBETWEEN(TODAY() - 27393.75, TODAY() - 12783.75),
                RANDBETWEEN(TODAY() - 27393.75, TODAY()-10957.5)
            )
        )
    )
)</f>
        <v>22981</v>
      </c>
      <c r="K1439" s="6">
        <f ca="1" xml:space="preserve">
IF(OR($O1439 = 5, $O1439 = 6) + N("Se for presidente ou vice-presidente"),
    10 + N("Doutor"),
    IF($O1439 = 7 + N("Se for diretor"),
        RANDBETWEEN(8,10) + N("Graduate school or Master’s degree or Doctorate"),
        IF($O1439 = 14 + N("If a manager"),
            RANDBETWEEN(7,9),
            IF(OR($O1439 = 13, $O1439 = 12, $O1439 = 11) + N("If coordinator or specialist or analyst"),
                RANDBETWEEN(7,8),
                7
            )
        )
    )
)</f>
        <v>7</v>
      </c>
      <c r="L1439" s="8" t="str">
        <f ca="1">VLOOKUP($K1439,Education!$A:$B,2,FALSE)</f>
        <v>Undergraduate degree</v>
      </c>
      <c r="M1439" s="7" t="e">
        <f ca="1" xml:space="preserve">
  IF(OR($O1439 = 5, $O1439 = 6, $O1439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39" s="7" t="e">
        <f ca="1">VLOOKUP($M1439,Department!$A:$B,2,FALSE)</f>
        <v>#NUM!</v>
      </c>
      <c r="O1439" s="6">
        <f t="shared" ca="1" si="22"/>
        <v>9</v>
      </c>
      <c r="P1439" s="7" t="str">
        <f ca="1">VLOOKUP($O1439,Role!$A:$B,2,FALSE)</f>
        <v>Intern</v>
      </c>
      <c r="Q1439" s="6" t="str">
        <f ca="1" xml:space="preserve">
IF($O1439 = 11 + N("Analyst"),
    RANDBETWEEN(5, 7) + N("Jr, Pleno, Sr"),
    ""
)</f>
        <v/>
      </c>
      <c r="R1439" s="7" t="str">
        <f ca="1" xml:space="preserve">
IF($Q1439 &lt;&gt; "",
    VLOOKUP($Q1439,Level!$A:$B,2,FALSE),
    ""
)</f>
        <v/>
      </c>
      <c r="S1439" s="1" t="e">
        <f ca="1" xml:space="preserve">
IF($O1439 = 5 + N("Presidente"),
    27000,
    IF($O1439 = 6 + N("Vice-presidente"),
        23000,
        IF(OR($O1439 = 8, $O1439= 13, $O1439 = 12) + N("Secretária bilíngue ou coordenador ou especialista"),
            8000,
            IF($O1439 = 7 + N("Diretor"),
                15000,
                IF($O1439 = 14 + N("Gerente"),
                    12000,
                    IF($O1439 = 9 + N("Estagiário"),
                        705,
                        IF($O1439 = 10 + N("Trainee"),
                            805,
                            IF($O1439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IF($K1439 = 7,
  500,
  IF($K1439 = 8,
    1000,
    IF($K1439 = 9,
      1500,
      IF($K1439 = 10,
        2000,
        0
      )
    )
  )
)
+
N("Adicional no salário por área")
+
IF($M1439 = 14 + N("Tecnologia da Informação"),
  120,
  IF($M1439 = 16 + N("Vendas"),
    110,
    IF($M1439 = 15 + N("Jurídico"),
      100,
      IF(OR($M1439 = 8, $M1439 = 9, $M1439 = 11) + N("Recursos humanos ou comercial ou comunicação e marketing"),
        80,
        0
      )
    )
  )
)
+
N("Adicionando pegadinha")
+
IF(AND($M1439 = 16, $K1439 = 9, $O1439 = 11, $Q1439 = 5) + N("Se for de vendas, com mestrado, analista sênior"),
  IF(#REF! = 5,
    100,
    0
  )
  +
  IF($I1439 = "M",
    200,
    0
  ),
  0
)</f>
        <v>#NUM!</v>
      </c>
    </row>
    <row r="1440" spans="1:19" ht="14.25" customHeight="1" x14ac:dyDescent="0.2">
      <c r="A1440" s="7" t="s">
        <v>94</v>
      </c>
      <c r="B1440" s="5">
        <f>ROW()</f>
        <v>1440</v>
      </c>
      <c r="C1440" s="6" t="b">
        <v>1</v>
      </c>
      <c r="D1440" s="7" t="e">
        <f ca="1">IF($B1440 = 1 + N("Presidente"),
    127,
    IF($B1440 = 2 + N("Vice-Presidente"),
        72,
        IF($B1440 = 3 + N("Secretária bilíngue"),
            13,
            RANDBETWEEN(5,COUNT(#REF!) + 1)
        )
    )
)</f>
        <v>#NUM!</v>
      </c>
      <c r="E1440" s="7" t="e">
        <f ca="1">VLOOKUP($D1440,#REF!,2,FALSE)</f>
        <v>#NUM!</v>
      </c>
      <c r="F1440" s="7" t="e">
        <f ca="1" xml:space="preserve">
IF($B1440 = 1,
    0,
    RANDBETWEEN(5,COUNT(#REF!) + 1)
)</f>
        <v>#NUM!</v>
      </c>
      <c r="G1440" s="7" t="e">
        <f ca="1" xml:space="preserve">
IF($B1440 = 1 + N("Presidente"),
    "de Orléans e Bragança",
    VLOOKUP($F1440,#REF!,2,FALSE) &amp; " " &amp; VLOOKUP(RANDBETWEEN(5,COUNT(#REF!) + 1),#REF!,2,FALSE)
)</f>
        <v>#NUM!</v>
      </c>
      <c r="H1440" s="7" t="s">
        <v>1536</v>
      </c>
      <c r="I1440" s="7" t="s">
        <v>6</v>
      </c>
      <c r="J1440" s="8">
        <f ca="1" xml:space="preserve">
IF($O1440 = 5 + N("CEO"),
    TODAY() - 16340,
    IF($O1440 = 8 + N("Secretary"),
        RANDBETWEEN(TODAY() - 12418.5, TODAY()-6574.5),
        IF(OR($O1440 = 7, $O1440 = 14),
            RANDBETWEEN(TODAY() - 16071, TODAY() - 8766),
            IF(OR($O1440 = 13, $O1440 = 12, $O1440 = 11),
                RANDBETWEEN(TODAY() - 27393.75, TODAY() - 12783.75),
                RANDBETWEEN(TODAY() - 27393.75, TODAY()-10957.5)
            )
        )
    )
)</f>
        <v>19501</v>
      </c>
      <c r="K1440" s="6">
        <f ca="1" xml:space="preserve">
IF(OR($O1440 = 5, $O1440 = 6) + N("Se for presidente ou vice-presidente"),
    10 + N("Doutor"),
    IF($O1440 = 7 + N("Se for diretor"),
        RANDBETWEEN(8,10) + N("Graduate school or Master’s degree or Doctorate"),
        IF($O1440 = 14 + N("If a manager"),
            RANDBETWEEN(7,9),
            IF(OR($O1440 = 13, $O1440 = 12, $O1440 = 11) + N("If coordinator or specialist or analyst"),
                RANDBETWEEN(7,8),
                7
            )
        )
    )
)</f>
        <v>7</v>
      </c>
      <c r="L1440" s="8" t="str">
        <f ca="1">VLOOKUP($K1440,Education!$A:$B,2,FALSE)</f>
        <v>Undergraduate degree</v>
      </c>
      <c r="M1440" s="7" t="e">
        <f ca="1" xml:space="preserve">
  IF(OR($O1440 = 5, $O1440 = 6, $O1440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0" s="7" t="e">
        <f ca="1">VLOOKUP($M1440,Department!$A:$B,2,FALSE)</f>
        <v>#NUM!</v>
      </c>
      <c r="O1440" s="6">
        <f t="shared" ca="1" si="22"/>
        <v>11</v>
      </c>
      <c r="P1440" s="7" t="str">
        <f ca="1">VLOOKUP($O1440,Role!$A:$B,2,FALSE)</f>
        <v>Analyst</v>
      </c>
      <c r="Q1440" s="6">
        <f ca="1" xml:space="preserve">
IF($O1440 = 11 + N("Analyst"),
    RANDBETWEEN(5, 7) + N("Jr, Pleno, Sr"),
    ""
)</f>
        <v>5</v>
      </c>
      <c r="R1440" s="7" t="e">
        <f ca="1" xml:space="preserve">
IF($Q1440 &lt;&gt; "",
    VLOOKUP($Q1440,Level!$A:$B,2,FALSE),
    ""
)</f>
        <v>#N/A</v>
      </c>
      <c r="S1440" s="1" t="e">
        <f ca="1" xml:space="preserve">
IF($O1440 = 5 + N("Presidente"),
    27000,
    IF($O1440 = 6 + N("Vice-presidente"),
        23000,
        IF(OR($O1440 = 8, $O1440= 13, $O1440 = 12) + N("Secretária bilíngue ou coordenador ou especialista"),
            8000,
            IF($O1440 = 7 + N("Diretor"),
                15000,
                IF($O1440 = 14 + N("Gerente"),
                    12000,
                    IF($O1440 = 9 + N("Estagiário"),
                        705,
                        IF($O1440 = 10 + N("Trainee"),
                            805,
                            IF($O1440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IF($K1440 = 7,
  500,
  IF($K1440 = 8,
    1000,
    IF($K1440 = 9,
      1500,
      IF($K1440 = 10,
        2000,
        0
      )
    )
  )
)
+
N("Adicional no salário por área")
+
IF($M1440 = 14 + N("Tecnologia da Informação"),
  120,
  IF($M1440 = 16 + N("Vendas"),
    110,
    IF($M1440 = 15 + N("Jurídico"),
      100,
      IF(OR($M1440 = 8, $M1440 = 9, $M1440 = 11) + N("Recursos humanos ou comercial ou comunicação e marketing"),
        80,
        0
      )
    )
  )
)
+
N("Adicionando pegadinha")
+
IF(AND($M1440 = 16, $K1440 = 9, $O1440 = 11, $Q1440 = 5) + N("Se for de vendas, com mestrado, analista sênior"),
  IF(#REF! = 5,
    100,
    0
  )
  +
  IF($I1440 = "M",
    200,
    0
  ),
  0
)</f>
        <v>#NUM!</v>
      </c>
    </row>
    <row r="1441" spans="1:19" ht="14.25" customHeight="1" x14ac:dyDescent="0.2">
      <c r="A1441" s="7" t="s">
        <v>94</v>
      </c>
      <c r="B1441" s="5">
        <f>ROW()</f>
        <v>1441</v>
      </c>
      <c r="C1441" s="6" t="b">
        <v>1</v>
      </c>
      <c r="D1441" s="7" t="e">
        <f ca="1">IF($B1441 = 1 + N("Presidente"),
    127,
    IF($B1441 = 2 + N("Vice-Presidente"),
        72,
        IF($B1441 = 3 + N("Secretária bilíngue"),
            13,
            RANDBETWEEN(5,COUNT(#REF!) + 1)
        )
    )
)</f>
        <v>#NUM!</v>
      </c>
      <c r="E1441" s="7" t="e">
        <f ca="1">VLOOKUP($D1441,#REF!,2,FALSE)</f>
        <v>#NUM!</v>
      </c>
      <c r="F1441" s="7" t="e">
        <f ca="1" xml:space="preserve">
IF($B1441 = 1,
    0,
    RANDBETWEEN(5,COUNT(#REF!) + 1)
)</f>
        <v>#NUM!</v>
      </c>
      <c r="G1441" s="7" t="e">
        <f ca="1" xml:space="preserve">
IF($B1441 = 1 + N("Presidente"),
    "de Orléans e Bragança",
    VLOOKUP($F1441,#REF!,2,FALSE) &amp; " " &amp; VLOOKUP(RANDBETWEEN(5,COUNT(#REF!) + 1),#REF!,2,FALSE)
)</f>
        <v>#NUM!</v>
      </c>
      <c r="H1441" s="7" t="s">
        <v>1537</v>
      </c>
      <c r="I1441" s="7" t="s">
        <v>5</v>
      </c>
      <c r="J1441" s="8">
        <f ca="1" xml:space="preserve">
IF($O1441 = 5 + N("CEO"),
    TODAY() - 16340,
    IF($O1441 = 8 + N("Secretary"),
        RANDBETWEEN(TODAY() - 12418.5, TODAY()-6574.5),
        IF(OR($O1441 = 7, $O1441 = 14),
            RANDBETWEEN(TODAY() - 16071, TODAY() - 8766),
            IF(OR($O1441 = 13, $O1441 = 12, $O1441 = 11),
                RANDBETWEEN(TODAY() - 27393.75, TODAY() - 12783.75),
                RANDBETWEEN(TODAY() - 27393.75, TODAY()-10957.5)
            )
        )
    )
)</f>
        <v>21414</v>
      </c>
      <c r="K1441" s="6">
        <f ca="1" xml:space="preserve">
IF(OR($O1441 = 5, $O1441 = 6) + N("Se for presidente ou vice-presidente"),
    10 + N("Doutor"),
    IF($O1441 = 7 + N("Se for diretor"),
        RANDBETWEEN(8,10) + N("Graduate school or Master’s degree or Doctorate"),
        IF($O1441 = 14 + N("If a manager"),
            RANDBETWEEN(7,9),
            IF(OR($O1441 = 13, $O1441 = 12, $O1441 = 11) + N("If coordinator or specialist or analyst"),
                RANDBETWEEN(7,8),
                7
            )
        )
    )
)</f>
        <v>7</v>
      </c>
      <c r="L1441" s="8" t="str">
        <f ca="1">VLOOKUP($K1441,Education!$A:$B,2,FALSE)</f>
        <v>Undergraduate degree</v>
      </c>
      <c r="M1441" s="7" t="e">
        <f ca="1" xml:space="preserve">
  IF(OR($O1441 = 5, $O1441 = 6, $O1441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1" s="7" t="e">
        <f ca="1">VLOOKUP($M1441,Department!$A:$B,2,FALSE)</f>
        <v>#NUM!</v>
      </c>
      <c r="O1441" s="6">
        <f t="shared" ca="1" si="22"/>
        <v>9</v>
      </c>
      <c r="P1441" s="7" t="str">
        <f ca="1">VLOOKUP($O1441,Role!$A:$B,2,FALSE)</f>
        <v>Intern</v>
      </c>
      <c r="Q1441" s="6" t="str">
        <f ca="1" xml:space="preserve">
IF($O1441 = 11 + N("Analyst"),
    RANDBETWEEN(5, 7) + N("Jr, Pleno, Sr"),
    ""
)</f>
        <v/>
      </c>
      <c r="R1441" s="7" t="str">
        <f ca="1" xml:space="preserve">
IF($Q1441 &lt;&gt; "",
    VLOOKUP($Q1441,Level!$A:$B,2,FALSE),
    ""
)</f>
        <v/>
      </c>
      <c r="S1441" s="1" t="e">
        <f ca="1" xml:space="preserve">
IF($O1441 = 5 + N("Presidente"),
    27000,
    IF($O1441 = 6 + N("Vice-presidente"),
        23000,
        IF(OR($O1441 = 8, $O1441= 13, $O1441 = 12) + N("Secretária bilíngue ou coordenador ou especialista"),
            8000,
            IF($O1441 = 7 + N("Diretor"),
                15000,
                IF($O1441 = 14 + N("Gerente"),
                    12000,
                    IF($O1441 = 9 + N("Estagiário"),
                        705,
                        IF($O1441 = 10 + N("Trainee"),
                            805,
                            IF($O1441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IF($K1441 = 7,
  500,
  IF($K1441 = 8,
    1000,
    IF($K1441 = 9,
      1500,
      IF($K1441 = 10,
        2000,
        0
      )
    )
  )
)
+
N("Adicional no salário por área")
+
IF($M1441 = 14 + N("Tecnologia da Informação"),
  120,
  IF($M1441 = 16 + N("Vendas"),
    110,
    IF($M1441 = 15 + N("Jurídico"),
      100,
      IF(OR($M1441 = 8, $M1441 = 9, $M1441 = 11) + N("Recursos humanos ou comercial ou comunicação e marketing"),
        80,
        0
      )
    )
  )
)
+
N("Adicionando pegadinha")
+
IF(AND($M1441 = 16, $K1441 = 9, $O1441 = 11, $Q1441 = 5) + N("Se for de vendas, com mestrado, analista sênior"),
  IF(#REF! = 5,
    100,
    0
  )
  +
  IF($I1441 = "M",
    200,
    0
  ),
  0
)</f>
        <v>#NUM!</v>
      </c>
    </row>
    <row r="1442" spans="1:19" ht="14.25" customHeight="1" x14ac:dyDescent="0.2">
      <c r="A1442" s="7" t="s">
        <v>94</v>
      </c>
      <c r="B1442" s="5">
        <f>ROW()</f>
        <v>1442</v>
      </c>
      <c r="C1442" s="6" t="b">
        <v>1</v>
      </c>
      <c r="D1442" s="7" t="e">
        <f ca="1">IF($B1442 = 1 + N("Presidente"),
    127,
    IF($B1442 = 2 + N("Vice-Presidente"),
        72,
        IF($B1442 = 3 + N("Secretária bilíngue"),
            13,
            RANDBETWEEN(5,COUNT(#REF!) + 1)
        )
    )
)</f>
        <v>#NUM!</v>
      </c>
      <c r="E1442" s="7" t="e">
        <f ca="1">VLOOKUP($D1442,#REF!,2,FALSE)</f>
        <v>#NUM!</v>
      </c>
      <c r="F1442" s="7" t="e">
        <f ca="1" xml:space="preserve">
IF($B1442 = 1,
    0,
    RANDBETWEEN(5,COUNT(#REF!) + 1)
)</f>
        <v>#NUM!</v>
      </c>
      <c r="G1442" s="7" t="e">
        <f ca="1" xml:space="preserve">
IF($B1442 = 1 + N("Presidente"),
    "de Orléans e Bragança",
    VLOOKUP($F1442,#REF!,2,FALSE) &amp; " " &amp; VLOOKUP(RANDBETWEEN(5,COUNT(#REF!) + 1),#REF!,2,FALSE)
)</f>
        <v>#NUM!</v>
      </c>
      <c r="H1442" s="7" t="s">
        <v>1538</v>
      </c>
      <c r="I1442" s="7" t="s">
        <v>6</v>
      </c>
      <c r="J1442" s="8">
        <f ca="1" xml:space="preserve">
IF($O1442 = 5 + N("CEO"),
    TODAY() - 16340,
    IF($O1442 = 8 + N("Secretary"),
        RANDBETWEEN(TODAY() - 12418.5, TODAY()-6574.5),
        IF(OR($O1442 = 7, $O1442 = 14),
            RANDBETWEEN(TODAY() - 16071, TODAY() - 8766),
            IF(OR($O1442 = 13, $O1442 = 12, $O1442 = 11),
                RANDBETWEEN(TODAY() - 27393.75, TODAY() - 12783.75),
                RANDBETWEEN(TODAY() - 27393.75, TODAY()-10957.5)
            )
        )
    )
)</f>
        <v>23318</v>
      </c>
      <c r="K1442" s="6">
        <f ca="1" xml:space="preserve">
IF(OR($O1442 = 5, $O1442 = 6) + N("Se for presidente ou vice-presidente"),
    10 + N("Doutor"),
    IF($O1442 = 7 + N("Se for diretor"),
        RANDBETWEEN(8,10) + N("Graduate school or Master’s degree or Doctorate"),
        IF($O1442 = 14 + N("If a manager"),
            RANDBETWEEN(7,9),
            IF(OR($O1442 = 13, $O1442 = 12, $O1442 = 11) + N("If coordinator or specialist or analyst"),
                RANDBETWEEN(7,8),
                7
            )
        )
    )
)</f>
        <v>8</v>
      </c>
      <c r="L1442" s="8" t="str">
        <f ca="1">VLOOKUP($K1442,Education!$A:$B,2,FALSE)</f>
        <v>Graduate school</v>
      </c>
      <c r="M1442" s="7" t="e">
        <f ca="1" xml:space="preserve">
  IF(OR($O1442 = 5, $O1442 = 6, $O1442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2" s="7" t="e">
        <f ca="1">VLOOKUP($M1442,Department!$A:$B,2,FALSE)</f>
        <v>#NUM!</v>
      </c>
      <c r="O1442" s="6">
        <f t="shared" ca="1" si="22"/>
        <v>11</v>
      </c>
      <c r="P1442" s="7" t="str">
        <f ca="1">VLOOKUP($O1442,Role!$A:$B,2,FALSE)</f>
        <v>Analyst</v>
      </c>
      <c r="Q1442" s="6">
        <f ca="1" xml:space="preserve">
IF($O1442 = 11 + N("Analyst"),
    RANDBETWEEN(5, 7) + N("Jr, Pleno, Sr"),
    ""
)</f>
        <v>7</v>
      </c>
      <c r="R1442" s="7" t="e">
        <f ca="1" xml:space="preserve">
IF($Q1442 &lt;&gt; "",
    VLOOKUP($Q1442,Level!$A:$B,2,FALSE),
    ""
)</f>
        <v>#N/A</v>
      </c>
      <c r="S1442" s="1" t="e">
        <f ca="1" xml:space="preserve">
IF($O1442 = 5 + N("Presidente"),
    27000,
    IF($O1442 = 6 + N("Vice-presidente"),
        23000,
        IF(OR($O1442 = 8, $O1442= 13, $O1442 = 12) + N("Secretária bilíngue ou coordenador ou especialista"),
            8000,
            IF($O1442 = 7 + N("Diretor"),
                15000,
                IF($O1442 = 14 + N("Gerente"),
                    12000,
                    IF($O1442 = 9 + N("Estagiário"),
                        705,
                        IF($O1442 = 10 + N("Trainee"),
                            805,
                            IF($O1442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IF($K1442 = 7,
  500,
  IF($K1442 = 8,
    1000,
    IF($K1442 = 9,
      1500,
      IF($K1442 = 10,
        2000,
        0
      )
    )
  )
)
+
N("Adicional no salário por área")
+
IF($M1442 = 14 + N("Tecnologia da Informação"),
  120,
  IF($M1442 = 16 + N("Vendas"),
    110,
    IF($M1442 = 15 + N("Jurídico"),
      100,
      IF(OR($M1442 = 8, $M1442 = 9, $M1442 = 11) + N("Recursos humanos ou comercial ou comunicação e marketing"),
        80,
        0
      )
    )
  )
)
+
N("Adicionando pegadinha")
+
IF(AND($M1442 = 16, $K1442 = 9, $O1442 = 11, $Q1442 = 5) + N("Se for de vendas, com mestrado, analista sênior"),
  IF(#REF! = 5,
    100,
    0
  )
  +
  IF($I1442 = "M",
    200,
    0
  ),
  0
)</f>
        <v>#NUM!</v>
      </c>
    </row>
    <row r="1443" spans="1:19" ht="14.25" customHeight="1" x14ac:dyDescent="0.2">
      <c r="A1443" s="7" t="s">
        <v>94</v>
      </c>
      <c r="B1443" s="5">
        <f>ROW()</f>
        <v>1443</v>
      </c>
      <c r="C1443" s="6" t="b">
        <v>1</v>
      </c>
      <c r="D1443" s="7" t="e">
        <f ca="1">IF($B1443 = 1 + N("Presidente"),
    127,
    IF($B1443 = 2 + N("Vice-Presidente"),
        72,
        IF($B1443 = 3 + N("Secretária bilíngue"),
            13,
            RANDBETWEEN(5,COUNT(#REF!) + 1)
        )
    )
)</f>
        <v>#NUM!</v>
      </c>
      <c r="E1443" s="7" t="e">
        <f ca="1">VLOOKUP($D1443,#REF!,2,FALSE)</f>
        <v>#NUM!</v>
      </c>
      <c r="F1443" s="7" t="e">
        <f ca="1" xml:space="preserve">
IF($B1443 = 1,
    0,
    RANDBETWEEN(5,COUNT(#REF!) + 1)
)</f>
        <v>#NUM!</v>
      </c>
      <c r="G1443" s="7" t="e">
        <f ca="1" xml:space="preserve">
IF($B1443 = 1 + N("Presidente"),
    "de Orléans e Bragança",
    VLOOKUP($F1443,#REF!,2,FALSE) &amp; " " &amp; VLOOKUP(RANDBETWEEN(5,COUNT(#REF!) + 1),#REF!,2,FALSE)
)</f>
        <v>#NUM!</v>
      </c>
      <c r="H1443" s="7" t="s">
        <v>1539</v>
      </c>
      <c r="I1443" s="7" t="s">
        <v>6</v>
      </c>
      <c r="J1443" s="8">
        <f ca="1" xml:space="preserve">
IF($O1443 = 5 + N("CEO"),
    TODAY() - 16340,
    IF($O1443 = 8 + N("Secretary"),
        RANDBETWEEN(TODAY() - 12418.5, TODAY()-6574.5),
        IF(OR($O1443 = 7, $O1443 = 14),
            RANDBETWEEN(TODAY() - 16071, TODAY() - 8766),
            IF(OR($O1443 = 13, $O1443 = 12, $O1443 = 11),
                RANDBETWEEN(TODAY() - 27393.75, TODAY() - 12783.75),
                RANDBETWEEN(TODAY() - 27393.75, TODAY()-10957.5)
            )
        )
    )
)</f>
        <v>23631</v>
      </c>
      <c r="K1443" s="6">
        <f ca="1" xml:space="preserve">
IF(OR($O1443 = 5, $O1443 = 6) + N("Se for presidente ou vice-presidente"),
    10 + N("Doutor"),
    IF($O1443 = 7 + N("Se for diretor"),
        RANDBETWEEN(8,10) + N("Graduate school or Master’s degree or Doctorate"),
        IF($O1443 = 14 + N("If a manager"),
            RANDBETWEEN(7,9),
            IF(OR($O1443 = 13, $O1443 = 12, $O1443 = 11) + N("If coordinator or specialist or analyst"),
                RANDBETWEEN(7,8),
                7
            )
        )
    )
)</f>
        <v>7</v>
      </c>
      <c r="L1443" s="8" t="str">
        <f ca="1">VLOOKUP($K1443,Education!$A:$B,2,FALSE)</f>
        <v>Undergraduate degree</v>
      </c>
      <c r="M1443" s="7" t="e">
        <f ca="1" xml:space="preserve">
  IF(OR($O1443 = 5, $O1443 = 6, $O1443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3" s="7" t="e">
        <f ca="1">VLOOKUP($M1443,Department!$A:$B,2,FALSE)</f>
        <v>#NUM!</v>
      </c>
      <c r="O1443" s="6">
        <f t="shared" ca="1" si="22"/>
        <v>10</v>
      </c>
      <c r="P1443" s="7" t="str">
        <f ca="1">VLOOKUP($O1443,Role!$A:$B,2,FALSE)</f>
        <v>Trainee</v>
      </c>
      <c r="Q1443" s="6" t="str">
        <f ca="1" xml:space="preserve">
IF($O1443 = 11 + N("Analyst"),
    RANDBETWEEN(5, 7) + N("Jr, Pleno, Sr"),
    ""
)</f>
        <v/>
      </c>
      <c r="R1443" s="7" t="str">
        <f ca="1" xml:space="preserve">
IF($Q1443 &lt;&gt; "",
    VLOOKUP($Q1443,Level!$A:$B,2,FALSE),
    ""
)</f>
        <v/>
      </c>
      <c r="S1443" s="1" t="e">
        <f ca="1" xml:space="preserve">
IF($O1443 = 5 + N("Presidente"),
    27000,
    IF($O1443 = 6 + N("Vice-presidente"),
        23000,
        IF(OR($O1443 = 8, $O1443= 13, $O1443 = 12) + N("Secretária bilíngue ou coordenador ou especialista"),
            8000,
            IF($O1443 = 7 + N("Diretor"),
                15000,
                IF($O1443 = 14 + N("Gerente"),
                    12000,
                    IF($O1443 = 9 + N("Estagiário"),
                        705,
                        IF($O1443 = 10 + N("Trainee"),
                            805,
                            IF($O1443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IF($K1443 = 7,
  500,
  IF($K1443 = 8,
    1000,
    IF($K1443 = 9,
      1500,
      IF($K1443 = 10,
        2000,
        0
      )
    )
  )
)
+
N("Adicional no salário por área")
+
IF($M1443 = 14 + N("Tecnologia da Informação"),
  120,
  IF($M1443 = 16 + N("Vendas"),
    110,
    IF($M1443 = 15 + N("Jurídico"),
      100,
      IF(OR($M1443 = 8, $M1443 = 9, $M1443 = 11) + N("Recursos humanos ou comercial ou comunicação e marketing"),
        80,
        0
      )
    )
  )
)
+
N("Adicionando pegadinha")
+
IF(AND($M1443 = 16, $K1443 = 9, $O1443 = 11, $Q1443 = 5) + N("Se for de vendas, com mestrado, analista sênior"),
  IF(#REF! = 5,
    100,
    0
  )
  +
  IF($I1443 = "M",
    200,
    0
  ),
  0
)</f>
        <v>#NUM!</v>
      </c>
    </row>
    <row r="1444" spans="1:19" ht="14.25" customHeight="1" x14ac:dyDescent="0.2">
      <c r="A1444" s="7" t="s">
        <v>94</v>
      </c>
      <c r="B1444" s="5">
        <f>ROW()</f>
        <v>1444</v>
      </c>
      <c r="C1444" s="6" t="b">
        <v>1</v>
      </c>
      <c r="D1444" s="7" t="e">
        <f ca="1">IF($B1444 = 1 + N("Presidente"),
    127,
    IF($B1444 = 2 + N("Vice-Presidente"),
        72,
        IF($B1444 = 3 + N("Secretária bilíngue"),
            13,
            RANDBETWEEN(5,COUNT(#REF!) + 1)
        )
    )
)</f>
        <v>#NUM!</v>
      </c>
      <c r="E1444" s="7" t="e">
        <f ca="1">VLOOKUP($D1444,#REF!,2,FALSE)</f>
        <v>#NUM!</v>
      </c>
      <c r="F1444" s="7" t="e">
        <f ca="1" xml:space="preserve">
IF($B1444 = 1,
    0,
    RANDBETWEEN(5,COUNT(#REF!) + 1)
)</f>
        <v>#NUM!</v>
      </c>
      <c r="G1444" s="7" t="e">
        <f ca="1" xml:space="preserve">
IF($B1444 = 1 + N("Presidente"),
    "de Orléans e Bragança",
    VLOOKUP($F1444,#REF!,2,FALSE) &amp; " " &amp; VLOOKUP(RANDBETWEEN(5,COUNT(#REF!) + 1),#REF!,2,FALSE)
)</f>
        <v>#NUM!</v>
      </c>
      <c r="H1444" s="7" t="s">
        <v>1540</v>
      </c>
      <c r="I1444" s="7" t="s">
        <v>5</v>
      </c>
      <c r="J1444" s="8">
        <f ca="1" xml:space="preserve">
IF($O1444 = 5 + N("CEO"),
    TODAY() - 16340,
    IF($O1444 = 8 + N("Secretary"),
        RANDBETWEEN(TODAY() - 12418.5, TODAY()-6574.5),
        IF(OR($O1444 = 7, $O1444 = 14),
            RANDBETWEEN(TODAY() - 16071, TODAY() - 8766),
            IF(OR($O1444 = 13, $O1444 = 12, $O1444 = 11),
                RANDBETWEEN(TODAY() - 27393.75, TODAY() - 12783.75),
                RANDBETWEEN(TODAY() - 27393.75, TODAY()-10957.5)
            )
        )
    )
)</f>
        <v>18914</v>
      </c>
      <c r="K1444" s="6">
        <f ca="1" xml:space="preserve">
IF(OR($O1444 = 5, $O1444 = 6) + N("Se for presidente ou vice-presidente"),
    10 + N("Doutor"),
    IF($O1444 = 7 + N("Se for diretor"),
        RANDBETWEEN(8,10) + N("Graduate school or Master’s degree or Doctorate"),
        IF($O1444 = 14 + N("If a manager"),
            RANDBETWEEN(7,9),
            IF(OR($O1444 = 13, $O1444 = 12, $O1444 = 11) + N("If coordinator or specialist or analyst"),
                RANDBETWEEN(7,8),
                7
            )
        )
    )
)</f>
        <v>8</v>
      </c>
      <c r="L1444" s="8" t="str">
        <f ca="1">VLOOKUP($K1444,Education!$A:$B,2,FALSE)</f>
        <v>Graduate school</v>
      </c>
      <c r="M1444" s="7" t="e">
        <f ca="1" xml:space="preserve">
  IF(OR($O1444 = 5, $O1444 = 6, $O1444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4" s="7" t="e">
        <f ca="1">VLOOKUP($M1444,Department!$A:$B,2,FALSE)</f>
        <v>#NUM!</v>
      </c>
      <c r="O1444" s="6">
        <f t="shared" ca="1" si="22"/>
        <v>11</v>
      </c>
      <c r="P1444" s="7" t="str">
        <f ca="1">VLOOKUP($O1444,Role!$A:$B,2,FALSE)</f>
        <v>Analyst</v>
      </c>
      <c r="Q1444" s="6">
        <f ca="1" xml:space="preserve">
IF($O1444 = 11 + N("Analyst"),
    RANDBETWEEN(5, 7) + N("Jr, Pleno, Sr"),
    ""
)</f>
        <v>5</v>
      </c>
      <c r="R1444" s="7" t="e">
        <f ca="1" xml:space="preserve">
IF($Q1444 &lt;&gt; "",
    VLOOKUP($Q1444,Level!$A:$B,2,FALSE),
    ""
)</f>
        <v>#N/A</v>
      </c>
      <c r="S1444" s="1" t="e">
        <f ca="1" xml:space="preserve">
IF($O1444 = 5 + N("Presidente"),
    27000,
    IF($O1444 = 6 + N("Vice-presidente"),
        23000,
        IF(OR($O1444 = 8, $O1444= 13, $O1444 = 12) + N("Secretária bilíngue ou coordenador ou especialista"),
            8000,
            IF($O1444 = 7 + N("Diretor"),
                15000,
                IF($O1444 = 14 + N("Gerente"),
                    12000,
                    IF($O1444 = 9 + N("Estagiário"),
                        705,
                        IF($O1444 = 10 + N("Trainee"),
                            805,
                            IF($O1444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IF($K1444 = 7,
  500,
  IF($K1444 = 8,
    1000,
    IF($K1444 = 9,
      1500,
      IF($K1444 = 10,
        2000,
        0
      )
    )
  )
)
+
N("Adicional no salário por área")
+
IF($M1444 = 14 + N("Tecnologia da Informação"),
  120,
  IF($M1444 = 16 + N("Vendas"),
    110,
    IF($M1444 = 15 + N("Jurídico"),
      100,
      IF(OR($M1444 = 8, $M1444 = 9, $M1444 = 11) + N("Recursos humanos ou comercial ou comunicação e marketing"),
        80,
        0
      )
    )
  )
)
+
N("Adicionando pegadinha")
+
IF(AND($M1444 = 16, $K1444 = 9, $O1444 = 11, $Q1444 = 5) + N("Se for de vendas, com mestrado, analista sênior"),
  IF(#REF! = 5,
    100,
    0
  )
  +
  IF($I1444 = "M",
    200,
    0
  ),
  0
)</f>
        <v>#NUM!</v>
      </c>
    </row>
    <row r="1445" spans="1:19" ht="14.25" customHeight="1" x14ac:dyDescent="0.2">
      <c r="A1445" s="7" t="s">
        <v>94</v>
      </c>
      <c r="B1445" s="5">
        <f>ROW()</f>
        <v>1445</v>
      </c>
      <c r="C1445" s="6" t="b">
        <v>1</v>
      </c>
      <c r="D1445" s="7" t="e">
        <f ca="1">IF($B1445 = 1 + N("Presidente"),
    127,
    IF($B1445 = 2 + N("Vice-Presidente"),
        72,
        IF($B1445 = 3 + N("Secretária bilíngue"),
            13,
            RANDBETWEEN(5,COUNT(#REF!) + 1)
        )
    )
)</f>
        <v>#NUM!</v>
      </c>
      <c r="E1445" s="7" t="e">
        <f ca="1">VLOOKUP($D1445,#REF!,2,FALSE)</f>
        <v>#NUM!</v>
      </c>
      <c r="F1445" s="7" t="e">
        <f ca="1" xml:space="preserve">
IF($B1445 = 1,
    0,
    RANDBETWEEN(5,COUNT(#REF!) + 1)
)</f>
        <v>#NUM!</v>
      </c>
      <c r="G1445" s="7" t="e">
        <f ca="1" xml:space="preserve">
IF($B1445 = 1 + N("Presidente"),
    "de Orléans e Bragança",
    VLOOKUP($F1445,#REF!,2,FALSE) &amp; " " &amp; VLOOKUP(RANDBETWEEN(5,COUNT(#REF!) + 1),#REF!,2,FALSE)
)</f>
        <v>#NUM!</v>
      </c>
      <c r="H1445" s="7" t="s">
        <v>1541</v>
      </c>
      <c r="I1445" s="7" t="s">
        <v>5</v>
      </c>
      <c r="J1445" s="8">
        <f ca="1" xml:space="preserve">
IF($O1445 = 5 + N("CEO"),
    TODAY() - 16340,
    IF($O1445 = 8 + N("Secretary"),
        RANDBETWEEN(TODAY() - 12418.5, TODAY()-6574.5),
        IF(OR($O1445 = 7, $O1445 = 14),
            RANDBETWEEN(TODAY() - 16071, TODAY() - 8766),
            IF(OR($O1445 = 13, $O1445 = 12, $O1445 = 11),
                RANDBETWEEN(TODAY() - 27393.75, TODAY() - 12783.75),
                RANDBETWEEN(TODAY() - 27393.75, TODAY()-10957.5)
            )
        )
    )
)</f>
        <v>28696</v>
      </c>
      <c r="K1445" s="6">
        <f ca="1" xml:space="preserve">
IF(OR($O1445 = 5, $O1445 = 6) + N("Se for presidente ou vice-presidente"),
    10 + N("Doutor"),
    IF($O1445 = 7 + N("Se for diretor"),
        RANDBETWEEN(8,10) + N("Graduate school or Master’s degree or Doctorate"),
        IF($O1445 = 14 + N("If a manager"),
            RANDBETWEEN(7,9),
            IF(OR($O1445 = 13, $O1445 = 12, $O1445 = 11) + N("If coordinator or specialist or analyst"),
                RANDBETWEEN(7,8),
                7
            )
        )
    )
)</f>
        <v>7</v>
      </c>
      <c r="L1445" s="8" t="str">
        <f ca="1">VLOOKUP($K1445,Education!$A:$B,2,FALSE)</f>
        <v>Undergraduate degree</v>
      </c>
      <c r="M1445" s="7" t="e">
        <f ca="1" xml:space="preserve">
  IF(OR($O1445 = 5, $O1445 = 6, $O1445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5" s="7" t="e">
        <f ca="1">VLOOKUP($M1445,Department!$A:$B,2,FALSE)</f>
        <v>#NUM!</v>
      </c>
      <c r="O1445" s="6">
        <f t="shared" ca="1" si="22"/>
        <v>10</v>
      </c>
      <c r="P1445" s="7" t="str">
        <f ca="1">VLOOKUP($O1445,Role!$A:$B,2,FALSE)</f>
        <v>Trainee</v>
      </c>
      <c r="Q1445" s="6" t="str">
        <f ca="1" xml:space="preserve">
IF($O1445 = 11 + N("Analyst"),
    RANDBETWEEN(5, 7) + N("Jr, Pleno, Sr"),
    ""
)</f>
        <v/>
      </c>
      <c r="R1445" s="7" t="str">
        <f ca="1" xml:space="preserve">
IF($Q1445 &lt;&gt; "",
    VLOOKUP($Q1445,Level!$A:$B,2,FALSE),
    ""
)</f>
        <v/>
      </c>
      <c r="S1445" s="1" t="e">
        <f ca="1" xml:space="preserve">
IF($O1445 = 5 + N("Presidente"),
    27000,
    IF($O1445 = 6 + N("Vice-presidente"),
        23000,
        IF(OR($O1445 = 8, $O1445= 13, $O1445 = 12) + N("Secretária bilíngue ou coordenador ou especialista"),
            8000,
            IF($O1445 = 7 + N("Diretor"),
                15000,
                IF($O1445 = 14 + N("Gerente"),
                    12000,
                    IF($O1445 = 9 + N("Estagiário"),
                        705,
                        IF($O1445 = 10 + N("Trainee"),
                            805,
                            IF($O1445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IF($K1445 = 7,
  500,
  IF($K1445 = 8,
    1000,
    IF($K1445 = 9,
      1500,
      IF($K1445 = 10,
        2000,
        0
      )
    )
  )
)
+
N("Adicional no salário por área")
+
IF($M1445 = 14 + N("Tecnologia da Informação"),
  120,
  IF($M1445 = 16 + N("Vendas"),
    110,
    IF($M1445 = 15 + N("Jurídico"),
      100,
      IF(OR($M1445 = 8, $M1445 = 9, $M1445 = 11) + N("Recursos humanos ou comercial ou comunicação e marketing"),
        80,
        0
      )
    )
  )
)
+
N("Adicionando pegadinha")
+
IF(AND($M1445 = 16, $K1445 = 9, $O1445 = 11, $Q1445 = 5) + N("Se for de vendas, com mestrado, analista sênior"),
  IF(#REF! = 5,
    100,
    0
  )
  +
  IF($I1445 = "M",
    200,
    0
  ),
  0
)</f>
        <v>#NUM!</v>
      </c>
    </row>
    <row r="1446" spans="1:19" ht="14.25" customHeight="1" x14ac:dyDescent="0.2">
      <c r="A1446" s="7" t="s">
        <v>94</v>
      </c>
      <c r="B1446" s="5">
        <f>ROW()</f>
        <v>1446</v>
      </c>
      <c r="C1446" s="6" t="b">
        <v>1</v>
      </c>
      <c r="D1446" s="7" t="e">
        <f ca="1">IF($B1446 = 1 + N("Presidente"),
    127,
    IF($B1446 = 2 + N("Vice-Presidente"),
        72,
        IF($B1446 = 3 + N("Secretária bilíngue"),
            13,
            RANDBETWEEN(5,COUNT(#REF!) + 1)
        )
    )
)</f>
        <v>#NUM!</v>
      </c>
      <c r="E1446" s="7" t="e">
        <f ca="1">VLOOKUP($D1446,#REF!,2,FALSE)</f>
        <v>#NUM!</v>
      </c>
      <c r="F1446" s="7" t="e">
        <f ca="1" xml:space="preserve">
IF($B1446 = 1,
    0,
    RANDBETWEEN(5,COUNT(#REF!) + 1)
)</f>
        <v>#NUM!</v>
      </c>
      <c r="G1446" s="7" t="e">
        <f ca="1" xml:space="preserve">
IF($B1446 = 1 + N("Presidente"),
    "de Orléans e Bragança",
    VLOOKUP($F1446,#REF!,2,FALSE) &amp; " " &amp; VLOOKUP(RANDBETWEEN(5,COUNT(#REF!) + 1),#REF!,2,FALSE)
)</f>
        <v>#NUM!</v>
      </c>
      <c r="H1446" s="7" t="s">
        <v>1542</v>
      </c>
      <c r="I1446" s="7" t="s">
        <v>6</v>
      </c>
      <c r="J1446" s="8">
        <f ca="1" xml:space="preserve">
IF($O1446 = 5 + N("CEO"),
    TODAY() - 16340,
    IF($O1446 = 8 + N("Secretary"),
        RANDBETWEEN(TODAY() - 12418.5, TODAY()-6574.5),
        IF(OR($O1446 = 7, $O1446 = 14),
            RANDBETWEEN(TODAY() - 16071, TODAY() - 8766),
            IF(OR($O1446 = 13, $O1446 = 12, $O1446 = 11),
                RANDBETWEEN(TODAY() - 27393.75, TODAY() - 12783.75),
                RANDBETWEEN(TODAY() - 27393.75, TODAY()-10957.5)
            )
        )
    )
)</f>
        <v>20986</v>
      </c>
      <c r="K1446" s="6">
        <f ca="1" xml:space="preserve">
IF(OR($O1446 = 5, $O1446 = 6) + N("Se for presidente ou vice-presidente"),
    10 + N("Doutor"),
    IF($O1446 = 7 + N("Se for diretor"),
        RANDBETWEEN(8,10) + N("Graduate school or Master’s degree or Doctorate"),
        IF($O1446 = 14 + N("If a manager"),
            RANDBETWEEN(7,9),
            IF(OR($O1446 = 13, $O1446 = 12, $O1446 = 11) + N("If coordinator or specialist or analyst"),
                RANDBETWEEN(7,8),
                7
            )
        )
    )
)</f>
        <v>8</v>
      </c>
      <c r="L1446" s="8" t="str">
        <f ca="1">VLOOKUP($K1446,Education!$A:$B,2,FALSE)</f>
        <v>Graduate school</v>
      </c>
      <c r="M1446" s="7" t="e">
        <f ca="1" xml:space="preserve">
  IF(OR($O1446 = 5, $O1446 = 6, $O1446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6" s="7" t="e">
        <f ca="1">VLOOKUP($M1446,Department!$A:$B,2,FALSE)</f>
        <v>#NUM!</v>
      </c>
      <c r="O1446" s="6">
        <f t="shared" ca="1" si="22"/>
        <v>11</v>
      </c>
      <c r="P1446" s="7" t="str">
        <f ca="1">VLOOKUP($O1446,Role!$A:$B,2,FALSE)</f>
        <v>Analyst</v>
      </c>
      <c r="Q1446" s="6">
        <f ca="1" xml:space="preserve">
IF($O1446 = 11 + N("Analyst"),
    RANDBETWEEN(5, 7) + N("Jr, Pleno, Sr"),
    ""
)</f>
        <v>6</v>
      </c>
      <c r="R1446" s="7" t="e">
        <f ca="1" xml:space="preserve">
IF($Q1446 &lt;&gt; "",
    VLOOKUP($Q1446,Level!$A:$B,2,FALSE),
    ""
)</f>
        <v>#N/A</v>
      </c>
      <c r="S1446" s="1" t="e">
        <f ca="1" xml:space="preserve">
IF($O1446 = 5 + N("Presidente"),
    27000,
    IF($O1446 = 6 + N("Vice-presidente"),
        23000,
        IF(OR($O1446 = 8, $O1446= 13, $O1446 = 12) + N("Secretária bilíngue ou coordenador ou especialista"),
            8000,
            IF($O1446 = 7 + N("Diretor"),
                15000,
                IF($O1446 = 14 + N("Gerente"),
                    12000,
                    IF($O1446 = 9 + N("Estagiário"),
                        705,
                        IF($O1446 = 10 + N("Trainee"),
                            805,
                            IF($O1446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IF($K1446 = 7,
  500,
  IF($K1446 = 8,
    1000,
    IF($K1446 = 9,
      1500,
      IF($K1446 = 10,
        2000,
        0
      )
    )
  )
)
+
N("Adicional no salário por área")
+
IF($M1446 = 14 + N("Tecnologia da Informação"),
  120,
  IF($M1446 = 16 + N("Vendas"),
    110,
    IF($M1446 = 15 + N("Jurídico"),
      100,
      IF(OR($M1446 = 8, $M1446 = 9, $M1446 = 11) + N("Recursos humanos ou comercial ou comunicação e marketing"),
        80,
        0
      )
    )
  )
)
+
N("Adicionando pegadinha")
+
IF(AND($M1446 = 16, $K1446 = 9, $O1446 = 11, $Q1446 = 5) + N("Se for de vendas, com mestrado, analista sênior"),
  IF(#REF! = 5,
    100,
    0
  )
  +
  IF($I1446 = "M",
    200,
    0
  ),
  0
)</f>
        <v>#NUM!</v>
      </c>
    </row>
    <row r="1447" spans="1:19" ht="14.25" customHeight="1" x14ac:dyDescent="0.2">
      <c r="A1447" s="7" t="s">
        <v>94</v>
      </c>
      <c r="B1447" s="5">
        <f>ROW()</f>
        <v>1447</v>
      </c>
      <c r="C1447" s="6" t="b">
        <v>1</v>
      </c>
      <c r="D1447" s="7" t="e">
        <f ca="1">IF($B1447 = 1 + N("Presidente"),
    127,
    IF($B1447 = 2 + N("Vice-Presidente"),
        72,
        IF($B1447 = 3 + N("Secretária bilíngue"),
            13,
            RANDBETWEEN(5,COUNT(#REF!) + 1)
        )
    )
)</f>
        <v>#NUM!</v>
      </c>
      <c r="E1447" s="7" t="e">
        <f ca="1">VLOOKUP($D1447,#REF!,2,FALSE)</f>
        <v>#NUM!</v>
      </c>
      <c r="F1447" s="7" t="e">
        <f ca="1" xml:space="preserve">
IF($B1447 = 1,
    0,
    RANDBETWEEN(5,COUNT(#REF!) + 1)
)</f>
        <v>#NUM!</v>
      </c>
      <c r="G1447" s="7" t="e">
        <f ca="1" xml:space="preserve">
IF($B1447 = 1 + N("Presidente"),
    "de Orléans e Bragança",
    VLOOKUP($F1447,#REF!,2,FALSE) &amp; " " &amp; VLOOKUP(RANDBETWEEN(5,COUNT(#REF!) + 1),#REF!,2,FALSE)
)</f>
        <v>#NUM!</v>
      </c>
      <c r="H1447" s="7" t="s">
        <v>1543</v>
      </c>
      <c r="I1447" s="7" t="s">
        <v>5</v>
      </c>
      <c r="J1447" s="8">
        <f ca="1" xml:space="preserve">
IF($O1447 = 5 + N("CEO"),
    TODAY() - 16340,
    IF($O1447 = 8 + N("Secretary"),
        RANDBETWEEN(TODAY() - 12418.5, TODAY()-6574.5),
        IF(OR($O1447 = 7, $O1447 = 14),
            RANDBETWEEN(TODAY() - 16071, TODAY() - 8766),
            IF(OR($O1447 = 13, $O1447 = 12, $O1447 = 11),
                RANDBETWEEN(TODAY() - 27393.75, TODAY() - 12783.75),
                RANDBETWEEN(TODAY() - 27393.75, TODAY()-10957.5)
            )
        )
    )
)</f>
        <v>19921</v>
      </c>
      <c r="K1447" s="6">
        <f ca="1" xml:space="preserve">
IF(OR($O1447 = 5, $O1447 = 6) + N("Se for presidente ou vice-presidente"),
    10 + N("Doutor"),
    IF($O1447 = 7 + N("Se for diretor"),
        RANDBETWEEN(8,10) + N("Graduate school or Master’s degree or Doctorate"),
        IF($O1447 = 14 + N("If a manager"),
            RANDBETWEEN(7,9),
            IF(OR($O1447 = 13, $O1447 = 12, $O1447 = 11) + N("If coordinator or specialist or analyst"),
                RANDBETWEEN(7,8),
                7
            )
        )
    )
)</f>
        <v>7</v>
      </c>
      <c r="L1447" s="8" t="str">
        <f ca="1">VLOOKUP($K1447,Education!$A:$B,2,FALSE)</f>
        <v>Undergraduate degree</v>
      </c>
      <c r="M1447" s="7" t="e">
        <f ca="1" xml:space="preserve">
  IF(OR($O1447 = 5, $O1447 = 6, $O1447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7" s="7" t="e">
        <f ca="1">VLOOKUP($M1447,Department!$A:$B,2,FALSE)</f>
        <v>#NUM!</v>
      </c>
      <c r="O1447" s="6">
        <f t="shared" ca="1" si="22"/>
        <v>9</v>
      </c>
      <c r="P1447" s="7" t="str">
        <f ca="1">VLOOKUP($O1447,Role!$A:$B,2,FALSE)</f>
        <v>Intern</v>
      </c>
      <c r="Q1447" s="6" t="str">
        <f ca="1" xml:space="preserve">
IF($O1447 = 11 + N("Analyst"),
    RANDBETWEEN(5, 7) + N("Jr, Pleno, Sr"),
    ""
)</f>
        <v/>
      </c>
      <c r="R1447" s="7" t="str">
        <f ca="1" xml:space="preserve">
IF($Q1447 &lt;&gt; "",
    VLOOKUP($Q1447,Level!$A:$B,2,FALSE),
    ""
)</f>
        <v/>
      </c>
      <c r="S1447" s="1" t="e">
        <f ca="1" xml:space="preserve">
IF($O1447 = 5 + N("Presidente"),
    27000,
    IF($O1447 = 6 + N("Vice-presidente"),
        23000,
        IF(OR($O1447 = 8, $O1447= 13, $O1447 = 12) + N("Secretária bilíngue ou coordenador ou especialista"),
            8000,
            IF($O1447 = 7 + N("Diretor"),
                15000,
                IF($O1447 = 14 + N("Gerente"),
                    12000,
                    IF($O1447 = 9 + N("Estagiário"),
                        705,
                        IF($O1447 = 10 + N("Trainee"),
                            805,
                            IF($O1447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IF($K1447 = 7,
  500,
  IF($K1447 = 8,
    1000,
    IF($K1447 = 9,
      1500,
      IF($K1447 = 10,
        2000,
        0
      )
    )
  )
)
+
N("Adicional no salário por área")
+
IF($M1447 = 14 + N("Tecnologia da Informação"),
  120,
  IF($M1447 = 16 + N("Vendas"),
    110,
    IF($M1447 = 15 + N("Jurídico"),
      100,
      IF(OR($M1447 = 8, $M1447 = 9, $M1447 = 11) + N("Recursos humanos ou comercial ou comunicação e marketing"),
        80,
        0
      )
    )
  )
)
+
N("Adicionando pegadinha")
+
IF(AND($M1447 = 16, $K1447 = 9, $O1447 = 11, $Q1447 = 5) + N("Se for de vendas, com mestrado, analista sênior"),
  IF(#REF! = 5,
    100,
    0
  )
  +
  IF($I1447 = "M",
    200,
    0
  ),
  0
)</f>
        <v>#NUM!</v>
      </c>
    </row>
    <row r="1448" spans="1:19" ht="14.25" customHeight="1" x14ac:dyDescent="0.2">
      <c r="A1448" s="7" t="s">
        <v>94</v>
      </c>
      <c r="B1448" s="5">
        <f>ROW()</f>
        <v>1448</v>
      </c>
      <c r="C1448" s="6" t="b">
        <v>1</v>
      </c>
      <c r="D1448" s="7" t="e">
        <f ca="1">IF($B1448 = 1 + N("Presidente"),
    127,
    IF($B1448 = 2 + N("Vice-Presidente"),
        72,
        IF($B1448 = 3 + N("Secretária bilíngue"),
            13,
            RANDBETWEEN(5,COUNT(#REF!) + 1)
        )
    )
)</f>
        <v>#NUM!</v>
      </c>
      <c r="E1448" s="7" t="e">
        <f ca="1">VLOOKUP($D1448,#REF!,2,FALSE)</f>
        <v>#NUM!</v>
      </c>
      <c r="F1448" s="7" t="e">
        <f ca="1" xml:space="preserve">
IF($B1448 = 1,
    0,
    RANDBETWEEN(5,COUNT(#REF!) + 1)
)</f>
        <v>#NUM!</v>
      </c>
      <c r="G1448" s="7" t="e">
        <f ca="1" xml:space="preserve">
IF($B1448 = 1 + N("Presidente"),
    "de Orléans e Bragança",
    VLOOKUP($F1448,#REF!,2,FALSE) &amp; " " &amp; VLOOKUP(RANDBETWEEN(5,COUNT(#REF!) + 1),#REF!,2,FALSE)
)</f>
        <v>#NUM!</v>
      </c>
      <c r="H1448" s="7" t="s">
        <v>1544</v>
      </c>
      <c r="I1448" s="7" t="s">
        <v>6</v>
      </c>
      <c r="J1448" s="8">
        <f ca="1" xml:space="preserve">
IF($O1448 = 5 + N("CEO"),
    TODAY() - 16340,
    IF($O1448 = 8 + N("Secretary"),
        RANDBETWEEN(TODAY() - 12418.5, TODAY()-6574.5),
        IF(OR($O1448 = 7, $O1448 = 14),
            RANDBETWEEN(TODAY() - 16071, TODAY() - 8766),
            IF(OR($O1448 = 13, $O1448 = 12, $O1448 = 11),
                RANDBETWEEN(TODAY() - 27393.75, TODAY() - 12783.75),
                RANDBETWEEN(TODAY() - 27393.75, TODAY()-10957.5)
            )
        )
    )
)</f>
        <v>25433</v>
      </c>
      <c r="K1448" s="6">
        <f ca="1" xml:space="preserve">
IF(OR($O1448 = 5, $O1448 = 6) + N("Se for presidente ou vice-presidente"),
    10 + N("Doutor"),
    IF($O1448 = 7 + N("Se for diretor"),
        RANDBETWEEN(8,10) + N("Graduate school or Master’s degree or Doctorate"),
        IF($O1448 = 14 + N("If a manager"),
            RANDBETWEEN(7,9),
            IF(OR($O1448 = 13, $O1448 = 12, $O1448 = 11) + N("If coordinator or specialist or analyst"),
                RANDBETWEEN(7,8),
                7
            )
        )
    )
)</f>
        <v>8</v>
      </c>
      <c r="L1448" s="8" t="str">
        <f ca="1">VLOOKUP($K1448,Education!$A:$B,2,FALSE)</f>
        <v>Graduate school</v>
      </c>
      <c r="M1448" s="7" t="e">
        <f ca="1" xml:space="preserve">
  IF(OR($O1448 = 5, $O1448 = 6, $O1448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8" s="7" t="e">
        <f ca="1">VLOOKUP($M1448,Department!$A:$B,2,FALSE)</f>
        <v>#NUM!</v>
      </c>
      <c r="O1448" s="6">
        <f t="shared" ca="1" si="22"/>
        <v>11</v>
      </c>
      <c r="P1448" s="7" t="str">
        <f ca="1">VLOOKUP($O1448,Role!$A:$B,2,FALSE)</f>
        <v>Analyst</v>
      </c>
      <c r="Q1448" s="6">
        <f ca="1" xml:space="preserve">
IF($O1448 = 11 + N("Analyst"),
    RANDBETWEEN(5, 7) + N("Jr, Pleno, Sr"),
    ""
)</f>
        <v>6</v>
      </c>
      <c r="R1448" s="7" t="e">
        <f ca="1" xml:space="preserve">
IF($Q1448 &lt;&gt; "",
    VLOOKUP($Q1448,Level!$A:$B,2,FALSE),
    ""
)</f>
        <v>#N/A</v>
      </c>
      <c r="S1448" s="1" t="e">
        <f ca="1" xml:space="preserve">
IF($O1448 = 5 + N("Presidente"),
    27000,
    IF($O1448 = 6 + N("Vice-presidente"),
        23000,
        IF(OR($O1448 = 8, $O1448= 13, $O1448 = 12) + N("Secretária bilíngue ou coordenador ou especialista"),
            8000,
            IF($O1448 = 7 + N("Diretor"),
                15000,
                IF($O1448 = 14 + N("Gerente"),
                    12000,
                    IF($O1448 = 9 + N("Estagiário"),
                        705,
                        IF($O1448 = 10 + N("Trainee"),
                            805,
                            IF($O1448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IF($K1448 = 7,
  500,
  IF($K1448 = 8,
    1000,
    IF($K1448 = 9,
      1500,
      IF($K1448 = 10,
        2000,
        0
      )
    )
  )
)
+
N("Adicional no salário por área")
+
IF($M1448 = 14 + N("Tecnologia da Informação"),
  120,
  IF($M1448 = 16 + N("Vendas"),
    110,
    IF($M1448 = 15 + N("Jurídico"),
      100,
      IF(OR($M1448 = 8, $M1448 = 9, $M1448 = 11) + N("Recursos humanos ou comercial ou comunicação e marketing"),
        80,
        0
      )
    )
  )
)
+
N("Adicionando pegadinha")
+
IF(AND($M1448 = 16, $K1448 = 9, $O1448 = 11, $Q1448 = 5) + N("Se for de vendas, com mestrado, analista sênior"),
  IF(#REF! = 5,
    100,
    0
  )
  +
  IF($I1448 = "M",
    200,
    0
  ),
  0
)</f>
        <v>#NUM!</v>
      </c>
    </row>
    <row r="1449" spans="1:19" ht="14.25" customHeight="1" x14ac:dyDescent="0.2">
      <c r="A1449" s="7" t="s">
        <v>94</v>
      </c>
      <c r="B1449" s="5">
        <f>ROW()</f>
        <v>1449</v>
      </c>
      <c r="C1449" s="6" t="b">
        <v>1</v>
      </c>
      <c r="D1449" s="7" t="e">
        <f ca="1">IF($B1449 = 1 + N("Presidente"),
    127,
    IF($B1449 = 2 + N("Vice-Presidente"),
        72,
        IF($B1449 = 3 + N("Secretária bilíngue"),
            13,
            RANDBETWEEN(5,COUNT(#REF!) + 1)
        )
    )
)</f>
        <v>#NUM!</v>
      </c>
      <c r="E1449" s="7" t="e">
        <f ca="1">VLOOKUP($D1449,#REF!,2,FALSE)</f>
        <v>#NUM!</v>
      </c>
      <c r="F1449" s="7" t="e">
        <f ca="1" xml:space="preserve">
IF($B1449 = 1,
    0,
    RANDBETWEEN(5,COUNT(#REF!) + 1)
)</f>
        <v>#NUM!</v>
      </c>
      <c r="G1449" s="7" t="e">
        <f ca="1" xml:space="preserve">
IF($B1449 = 1 + N("Presidente"),
    "de Orléans e Bragança",
    VLOOKUP($F1449,#REF!,2,FALSE) &amp; " " &amp; VLOOKUP(RANDBETWEEN(5,COUNT(#REF!) + 1),#REF!,2,FALSE)
)</f>
        <v>#NUM!</v>
      </c>
      <c r="H1449" s="7" t="s">
        <v>1545</v>
      </c>
      <c r="I1449" s="7" t="s">
        <v>5</v>
      </c>
      <c r="J1449" s="8">
        <f ca="1" xml:space="preserve">
IF($O1449 = 5 + N("CEO"),
    TODAY() - 16340,
    IF($O1449 = 8 + N("Secretary"),
        RANDBETWEEN(TODAY() - 12418.5, TODAY()-6574.5),
        IF(OR($O1449 = 7, $O1449 = 14),
            RANDBETWEEN(TODAY() - 16071, TODAY() - 8766),
            IF(OR($O1449 = 13, $O1449 = 12, $O1449 = 11),
                RANDBETWEEN(TODAY() - 27393.75, TODAY() - 12783.75),
                RANDBETWEEN(TODAY() - 27393.75, TODAY()-10957.5)
            )
        )
    )
)</f>
        <v>26655</v>
      </c>
      <c r="K1449" s="6">
        <f ca="1" xml:space="preserve">
IF(OR($O1449 = 5, $O1449 = 6) + N("Se for presidente ou vice-presidente"),
    10 + N("Doutor"),
    IF($O1449 = 7 + N("Se for diretor"),
        RANDBETWEEN(8,10) + N("Graduate school or Master’s degree or Doctorate"),
        IF($O1449 = 14 + N("If a manager"),
            RANDBETWEEN(7,9),
            IF(OR($O1449 = 13, $O1449 = 12, $O1449 = 11) + N("If coordinator or specialist or analyst"),
                RANDBETWEEN(7,8),
                7
            )
        )
    )
)</f>
        <v>7</v>
      </c>
      <c r="L1449" s="8" t="str">
        <f ca="1">VLOOKUP($K1449,Education!$A:$B,2,FALSE)</f>
        <v>Undergraduate degree</v>
      </c>
      <c r="M1449" s="7" t="e">
        <f ca="1" xml:space="preserve">
  IF(OR($O1449 = 5, $O1449 = 6, $O1449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49" s="7" t="e">
        <f ca="1">VLOOKUP($M1449,Department!$A:$B,2,FALSE)</f>
        <v>#NUM!</v>
      </c>
      <c r="O1449" s="6">
        <f t="shared" ca="1" si="22"/>
        <v>10</v>
      </c>
      <c r="P1449" s="7" t="str">
        <f ca="1">VLOOKUP($O1449,Role!$A:$B,2,FALSE)</f>
        <v>Trainee</v>
      </c>
      <c r="Q1449" s="6" t="str">
        <f ca="1" xml:space="preserve">
IF($O1449 = 11 + N("Analyst"),
    RANDBETWEEN(5, 7) + N("Jr, Pleno, Sr"),
    ""
)</f>
        <v/>
      </c>
      <c r="R1449" s="7" t="str">
        <f ca="1" xml:space="preserve">
IF($Q1449 &lt;&gt; "",
    VLOOKUP($Q1449,Level!$A:$B,2,FALSE),
    ""
)</f>
        <v/>
      </c>
      <c r="S1449" s="1" t="e">
        <f ca="1" xml:space="preserve">
IF($O1449 = 5 + N("Presidente"),
    27000,
    IF($O1449 = 6 + N("Vice-presidente"),
        23000,
        IF(OR($O1449 = 8, $O1449= 13, $O1449 = 12) + N("Secretária bilíngue ou coordenador ou especialista"),
            8000,
            IF($O1449 = 7 + N("Diretor"),
                15000,
                IF($O1449 = 14 + N("Gerente"),
                    12000,
                    IF($O1449 = 9 + N("Estagiário"),
                        705,
                        IF($O1449 = 10 + N("Trainee"),
                            805,
                            IF($O1449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IF($K1449 = 7,
  500,
  IF($K1449 = 8,
    1000,
    IF($K1449 = 9,
      1500,
      IF($K1449 = 10,
        2000,
        0
      )
    )
  )
)
+
N("Adicional no salário por área")
+
IF($M1449 = 14 + N("Tecnologia da Informação"),
  120,
  IF($M1449 = 16 + N("Vendas"),
    110,
    IF($M1449 = 15 + N("Jurídico"),
      100,
      IF(OR($M1449 = 8, $M1449 = 9, $M1449 = 11) + N("Recursos humanos ou comercial ou comunicação e marketing"),
        80,
        0
      )
    )
  )
)
+
N("Adicionando pegadinha")
+
IF(AND($M1449 = 16, $K1449 = 9, $O1449 = 11, $Q1449 = 5) + N("Se for de vendas, com mestrado, analista sênior"),
  IF(#REF! = 5,
    100,
    0
  )
  +
  IF($I1449 = "M",
    200,
    0
  ),
  0
)</f>
        <v>#NUM!</v>
      </c>
    </row>
    <row r="1450" spans="1:19" ht="14.25" customHeight="1" x14ac:dyDescent="0.2">
      <c r="A1450" s="7" t="s">
        <v>94</v>
      </c>
      <c r="B1450" s="5">
        <f>ROW()</f>
        <v>1450</v>
      </c>
      <c r="C1450" s="6" t="b">
        <v>1</v>
      </c>
      <c r="D1450" s="7" t="e">
        <f ca="1">IF($B1450 = 1 + N("Presidente"),
    127,
    IF($B1450 = 2 + N("Vice-Presidente"),
        72,
        IF($B1450 = 3 + N("Secretária bilíngue"),
            13,
            RANDBETWEEN(5,COUNT(#REF!) + 1)
        )
    )
)</f>
        <v>#NUM!</v>
      </c>
      <c r="E1450" s="7" t="e">
        <f ca="1">VLOOKUP($D1450,#REF!,2,FALSE)</f>
        <v>#NUM!</v>
      </c>
      <c r="F1450" s="7" t="e">
        <f ca="1" xml:space="preserve">
IF($B1450 = 1,
    0,
    RANDBETWEEN(5,COUNT(#REF!) + 1)
)</f>
        <v>#NUM!</v>
      </c>
      <c r="G1450" s="7" t="e">
        <f ca="1" xml:space="preserve">
IF($B1450 = 1 + N("Presidente"),
    "de Orléans e Bragança",
    VLOOKUP($F1450,#REF!,2,FALSE) &amp; " " &amp; VLOOKUP(RANDBETWEEN(5,COUNT(#REF!) + 1),#REF!,2,FALSE)
)</f>
        <v>#NUM!</v>
      </c>
      <c r="H1450" s="7" t="s">
        <v>1546</v>
      </c>
      <c r="I1450" s="7" t="s">
        <v>5</v>
      </c>
      <c r="J1450" s="8">
        <f ca="1" xml:space="preserve">
IF($O1450 = 5 + N("CEO"),
    TODAY() - 16340,
    IF($O1450 = 8 + N("Secretary"),
        RANDBETWEEN(TODAY() - 12418.5, TODAY()-6574.5),
        IF(OR($O1450 = 7, $O1450 = 14),
            RANDBETWEEN(TODAY() - 16071, TODAY() - 8766),
            IF(OR($O1450 = 13, $O1450 = 12, $O1450 = 11),
                RANDBETWEEN(TODAY() - 27393.75, TODAY() - 12783.75),
                RANDBETWEEN(TODAY() - 27393.75, TODAY()-10957.5)
            )
        )
    )
)</f>
        <v>19283</v>
      </c>
      <c r="K1450" s="6">
        <f ca="1" xml:space="preserve">
IF(OR($O1450 = 5, $O1450 = 6) + N("Se for presidente ou vice-presidente"),
    10 + N("Doutor"),
    IF($O1450 = 7 + N("Se for diretor"),
        RANDBETWEEN(8,10) + N("Graduate school or Master’s degree or Doctorate"),
        IF($O1450 = 14 + N("If a manager"),
            RANDBETWEEN(7,9),
            IF(OR($O1450 = 13, $O1450 = 12, $O1450 = 11) + N("If coordinator or specialist or analyst"),
                RANDBETWEEN(7,8),
                7
            )
        )
    )
)</f>
        <v>8</v>
      </c>
      <c r="L1450" s="8" t="str">
        <f ca="1">VLOOKUP($K1450,Education!$A:$B,2,FALSE)</f>
        <v>Graduate school</v>
      </c>
      <c r="M1450" s="7" t="e">
        <f ca="1" xml:space="preserve">
  IF(OR($O1450 = 5, $O1450 = 6, $O1450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0" s="7" t="e">
        <f ca="1">VLOOKUP($M1450,Department!$A:$B,2,FALSE)</f>
        <v>#NUM!</v>
      </c>
      <c r="O1450" s="6">
        <f t="shared" ca="1" si="22"/>
        <v>11</v>
      </c>
      <c r="P1450" s="7" t="str">
        <f ca="1">VLOOKUP($O1450,Role!$A:$B,2,FALSE)</f>
        <v>Analyst</v>
      </c>
      <c r="Q1450" s="6">
        <f ca="1" xml:space="preserve">
IF($O1450 = 11 + N("Analyst"),
    RANDBETWEEN(5, 7) + N("Jr, Pleno, Sr"),
    ""
)</f>
        <v>5</v>
      </c>
      <c r="R1450" s="7" t="e">
        <f ca="1" xml:space="preserve">
IF($Q1450 &lt;&gt; "",
    VLOOKUP($Q1450,Level!$A:$B,2,FALSE),
    ""
)</f>
        <v>#N/A</v>
      </c>
      <c r="S1450" s="1" t="e">
        <f ca="1" xml:space="preserve">
IF($O1450 = 5 + N("Presidente"),
    27000,
    IF($O1450 = 6 + N("Vice-presidente"),
        23000,
        IF(OR($O1450 = 8, $O1450= 13, $O1450 = 12) + N("Secretária bilíngue ou coordenador ou especialista"),
            8000,
            IF($O1450 = 7 + N("Diretor"),
                15000,
                IF($O1450 = 14 + N("Gerente"),
                    12000,
                    IF($O1450 = 9 + N("Estagiário"),
                        705,
                        IF($O1450 = 10 + N("Trainee"),
                            805,
                            IF($O1450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IF($K1450 = 7,
  500,
  IF($K1450 = 8,
    1000,
    IF($K1450 = 9,
      1500,
      IF($K1450 = 10,
        2000,
        0
      )
    )
  )
)
+
N("Adicional no salário por área")
+
IF($M1450 = 14 + N("Tecnologia da Informação"),
  120,
  IF($M1450 = 16 + N("Vendas"),
    110,
    IF($M1450 = 15 + N("Jurídico"),
      100,
      IF(OR($M1450 = 8, $M1450 = 9, $M1450 = 11) + N("Recursos humanos ou comercial ou comunicação e marketing"),
        80,
        0
      )
    )
  )
)
+
N("Adicionando pegadinha")
+
IF(AND($M1450 = 16, $K1450 = 9, $O1450 = 11, $Q1450 = 5) + N("Se for de vendas, com mestrado, analista sênior"),
  IF(#REF! = 5,
    100,
    0
  )
  +
  IF($I1450 = "M",
    200,
    0
  ),
  0
)</f>
        <v>#NUM!</v>
      </c>
    </row>
    <row r="1451" spans="1:19" ht="14.25" customHeight="1" x14ac:dyDescent="0.2">
      <c r="A1451" s="7" t="s">
        <v>94</v>
      </c>
      <c r="B1451" s="5">
        <f>ROW()</f>
        <v>1451</v>
      </c>
      <c r="C1451" s="6" t="b">
        <v>1</v>
      </c>
      <c r="D1451" s="7" t="e">
        <f ca="1">IF($B1451 = 1 + N("Presidente"),
    127,
    IF($B1451 = 2 + N("Vice-Presidente"),
        72,
        IF($B1451 = 3 + N("Secretária bilíngue"),
            13,
            RANDBETWEEN(5,COUNT(#REF!) + 1)
        )
    )
)</f>
        <v>#NUM!</v>
      </c>
      <c r="E1451" s="7" t="e">
        <f ca="1">VLOOKUP($D1451,#REF!,2,FALSE)</f>
        <v>#NUM!</v>
      </c>
      <c r="F1451" s="7" t="e">
        <f ca="1" xml:space="preserve">
IF($B1451 = 1,
    0,
    RANDBETWEEN(5,COUNT(#REF!) + 1)
)</f>
        <v>#NUM!</v>
      </c>
      <c r="G1451" s="7" t="e">
        <f ca="1" xml:space="preserve">
IF($B1451 = 1 + N("Presidente"),
    "de Orléans e Bragança",
    VLOOKUP($F1451,#REF!,2,FALSE) &amp; " " &amp; VLOOKUP(RANDBETWEEN(5,COUNT(#REF!) + 1),#REF!,2,FALSE)
)</f>
        <v>#NUM!</v>
      </c>
      <c r="H1451" s="7" t="s">
        <v>1547</v>
      </c>
      <c r="I1451" s="7" t="s">
        <v>5</v>
      </c>
      <c r="J1451" s="8">
        <f ca="1" xml:space="preserve">
IF($O1451 = 5 + N("CEO"),
    TODAY() - 16340,
    IF($O1451 = 8 + N("Secretary"),
        RANDBETWEEN(TODAY() - 12418.5, TODAY()-6574.5),
        IF(OR($O1451 = 7, $O1451 = 14),
            RANDBETWEEN(TODAY() - 16071, TODAY() - 8766),
            IF(OR($O1451 = 13, $O1451 = 12, $O1451 = 11),
                RANDBETWEEN(TODAY() - 27393.75, TODAY() - 12783.75),
                RANDBETWEEN(TODAY() - 27393.75, TODAY()-10957.5)
            )
        )
    )
)</f>
        <v>31860</v>
      </c>
      <c r="K1451" s="6">
        <f ca="1" xml:space="preserve">
IF(OR($O1451 = 5, $O1451 = 6) + N("Se for presidente ou vice-presidente"),
    10 + N("Doutor"),
    IF($O1451 = 7 + N("Se for diretor"),
        RANDBETWEEN(8,10) + N("Graduate school or Master’s degree or Doctorate"),
        IF($O1451 = 14 + N("If a manager"),
            RANDBETWEEN(7,9),
            IF(OR($O1451 = 13, $O1451 = 12, $O1451 = 11) + N("If coordinator or specialist or analyst"),
                RANDBETWEEN(7,8),
                7
            )
        )
    )
)</f>
        <v>7</v>
      </c>
      <c r="L1451" s="8" t="str">
        <f ca="1">VLOOKUP($K1451,Education!$A:$B,2,FALSE)</f>
        <v>Undergraduate degree</v>
      </c>
      <c r="M1451" s="7" t="e">
        <f ca="1" xml:space="preserve">
  IF(OR($O1451 = 5, $O1451 = 6, $O1451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1" s="7" t="e">
        <f ca="1">VLOOKUP($M1451,Department!$A:$B,2,FALSE)</f>
        <v>#NUM!</v>
      </c>
      <c r="O1451" s="6">
        <f t="shared" ca="1" si="22"/>
        <v>10</v>
      </c>
      <c r="P1451" s="7" t="str">
        <f ca="1">VLOOKUP($O1451,Role!$A:$B,2,FALSE)</f>
        <v>Trainee</v>
      </c>
      <c r="Q1451" s="6" t="str">
        <f ca="1" xml:space="preserve">
IF($O1451 = 11 + N("Analyst"),
    RANDBETWEEN(5, 7) + N("Jr, Pleno, Sr"),
    ""
)</f>
        <v/>
      </c>
      <c r="R1451" s="7" t="str">
        <f ca="1" xml:space="preserve">
IF($Q1451 &lt;&gt; "",
    VLOOKUP($Q1451,Level!$A:$B,2,FALSE),
    ""
)</f>
        <v/>
      </c>
      <c r="S1451" s="1" t="e">
        <f ca="1" xml:space="preserve">
IF($O1451 = 5 + N("Presidente"),
    27000,
    IF($O1451 = 6 + N("Vice-presidente"),
        23000,
        IF(OR($O1451 = 8, $O1451= 13, $O1451 = 12) + N("Secretária bilíngue ou coordenador ou especialista"),
            8000,
            IF($O1451 = 7 + N("Diretor"),
                15000,
                IF($O1451 = 14 + N("Gerente"),
                    12000,
                    IF($O1451 = 9 + N("Estagiário"),
                        705,
                        IF($O1451 = 10 + N("Trainee"),
                            805,
                            IF($O1451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IF($K1451 = 7,
  500,
  IF($K1451 = 8,
    1000,
    IF($K1451 = 9,
      1500,
      IF($K1451 = 10,
        2000,
        0
      )
    )
  )
)
+
N("Adicional no salário por área")
+
IF($M1451 = 14 + N("Tecnologia da Informação"),
  120,
  IF($M1451 = 16 + N("Vendas"),
    110,
    IF($M1451 = 15 + N("Jurídico"),
      100,
      IF(OR($M1451 = 8, $M1451 = 9, $M1451 = 11) + N("Recursos humanos ou comercial ou comunicação e marketing"),
        80,
        0
      )
    )
  )
)
+
N("Adicionando pegadinha")
+
IF(AND($M1451 = 16, $K1451 = 9, $O1451 = 11, $Q1451 = 5) + N("Se for de vendas, com mestrado, analista sênior"),
  IF(#REF! = 5,
    100,
    0
  )
  +
  IF($I1451 = "M",
    200,
    0
  ),
  0
)</f>
        <v>#NUM!</v>
      </c>
    </row>
    <row r="1452" spans="1:19" ht="14.25" customHeight="1" x14ac:dyDescent="0.2">
      <c r="A1452" s="7" t="s">
        <v>94</v>
      </c>
      <c r="B1452" s="5">
        <f>ROW()</f>
        <v>1452</v>
      </c>
      <c r="C1452" s="6" t="b">
        <v>1</v>
      </c>
      <c r="D1452" s="7" t="e">
        <f ca="1">IF($B1452 = 1 + N("Presidente"),
    127,
    IF($B1452 = 2 + N("Vice-Presidente"),
        72,
        IF($B1452 = 3 + N("Secretária bilíngue"),
            13,
            RANDBETWEEN(5,COUNT(#REF!) + 1)
        )
    )
)</f>
        <v>#NUM!</v>
      </c>
      <c r="E1452" s="7" t="e">
        <f ca="1">VLOOKUP($D1452,#REF!,2,FALSE)</f>
        <v>#NUM!</v>
      </c>
      <c r="F1452" s="7" t="e">
        <f ca="1" xml:space="preserve">
IF($B1452 = 1,
    0,
    RANDBETWEEN(5,COUNT(#REF!) + 1)
)</f>
        <v>#NUM!</v>
      </c>
      <c r="G1452" s="7" t="e">
        <f ca="1" xml:space="preserve">
IF($B1452 = 1 + N("Presidente"),
    "de Orléans e Bragança",
    VLOOKUP($F1452,#REF!,2,FALSE) &amp; " " &amp; VLOOKUP(RANDBETWEEN(5,COUNT(#REF!) + 1),#REF!,2,FALSE)
)</f>
        <v>#NUM!</v>
      </c>
      <c r="H1452" s="7" t="s">
        <v>1548</v>
      </c>
      <c r="I1452" s="7" t="s">
        <v>5</v>
      </c>
      <c r="J1452" s="8">
        <f ca="1" xml:space="preserve">
IF($O1452 = 5 + N("CEO"),
    TODAY() - 16340,
    IF($O1452 = 8 + N("Secretary"),
        RANDBETWEEN(TODAY() - 12418.5, TODAY()-6574.5),
        IF(OR($O1452 = 7, $O1452 = 14),
            RANDBETWEEN(TODAY() - 16071, TODAY() - 8766),
            IF(OR($O1452 = 13, $O1452 = 12, $O1452 = 11),
                RANDBETWEEN(TODAY() - 27393.75, TODAY() - 12783.75),
                RANDBETWEEN(TODAY() - 27393.75, TODAY()-10957.5)
            )
        )
    )
)</f>
        <v>30621</v>
      </c>
      <c r="K1452" s="6">
        <f ca="1" xml:space="preserve">
IF(OR($O1452 = 5, $O1452 = 6) + N("Se for presidente ou vice-presidente"),
    10 + N("Doutor"),
    IF($O1452 = 7 + N("Se for diretor"),
        RANDBETWEEN(8,10) + N("Graduate school or Master’s degree or Doctorate"),
        IF($O1452 = 14 + N("If a manager"),
            RANDBETWEEN(7,9),
            IF(OR($O1452 = 13, $O1452 = 12, $O1452 = 11) + N("If coordinator or specialist or analyst"),
                RANDBETWEEN(7,8),
                7
            )
        )
    )
)</f>
        <v>8</v>
      </c>
      <c r="L1452" s="8" t="str">
        <f ca="1">VLOOKUP($K1452,Education!$A:$B,2,FALSE)</f>
        <v>Graduate school</v>
      </c>
      <c r="M1452" s="7" t="e">
        <f ca="1" xml:space="preserve">
  IF(OR($O1452 = 5, $O1452 = 6, $O1452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2" s="7" t="e">
        <f ca="1">VLOOKUP($M1452,Department!$A:$B,2,FALSE)</f>
        <v>#NUM!</v>
      </c>
      <c r="O1452" s="6">
        <f t="shared" ca="1" si="22"/>
        <v>11</v>
      </c>
      <c r="P1452" s="7" t="str">
        <f ca="1">VLOOKUP($O1452,Role!$A:$B,2,FALSE)</f>
        <v>Analyst</v>
      </c>
      <c r="Q1452" s="6">
        <f ca="1" xml:space="preserve">
IF($O1452 = 11 + N("Analyst"),
    RANDBETWEEN(5, 7) + N("Jr, Pleno, Sr"),
    ""
)</f>
        <v>6</v>
      </c>
      <c r="R1452" s="7" t="e">
        <f ca="1" xml:space="preserve">
IF($Q1452 &lt;&gt; "",
    VLOOKUP($Q1452,Level!$A:$B,2,FALSE),
    ""
)</f>
        <v>#N/A</v>
      </c>
      <c r="S1452" s="1" t="e">
        <f ca="1" xml:space="preserve">
IF($O1452 = 5 + N("Presidente"),
    27000,
    IF($O1452 = 6 + N("Vice-presidente"),
        23000,
        IF(OR($O1452 = 8, $O1452= 13, $O1452 = 12) + N("Secretária bilíngue ou coordenador ou especialista"),
            8000,
            IF($O1452 = 7 + N("Diretor"),
                15000,
                IF($O1452 = 14 + N("Gerente"),
                    12000,
                    IF($O1452 = 9 + N("Estagiário"),
                        705,
                        IF($O1452 = 10 + N("Trainee"),
                            805,
                            IF($O1452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IF($K1452 = 7,
  500,
  IF($K1452 = 8,
    1000,
    IF($K1452 = 9,
      1500,
      IF($K1452 = 10,
        2000,
        0
      )
    )
  )
)
+
N("Adicional no salário por área")
+
IF($M1452 = 14 + N("Tecnologia da Informação"),
  120,
  IF($M1452 = 16 + N("Vendas"),
    110,
    IF($M1452 = 15 + N("Jurídico"),
      100,
      IF(OR($M1452 = 8, $M1452 = 9, $M1452 = 11) + N("Recursos humanos ou comercial ou comunicação e marketing"),
        80,
        0
      )
    )
  )
)
+
N("Adicionando pegadinha")
+
IF(AND($M1452 = 16, $K1452 = 9, $O1452 = 11, $Q1452 = 5) + N("Se for de vendas, com mestrado, analista sênior"),
  IF(#REF! = 5,
    100,
    0
  )
  +
  IF($I1452 = "M",
    200,
    0
  ),
  0
)</f>
        <v>#NUM!</v>
      </c>
    </row>
    <row r="1453" spans="1:19" ht="14.25" customHeight="1" x14ac:dyDescent="0.2">
      <c r="A1453" s="7" t="s">
        <v>94</v>
      </c>
      <c r="B1453" s="5">
        <f>ROW()</f>
        <v>1453</v>
      </c>
      <c r="C1453" s="6" t="b">
        <v>1</v>
      </c>
      <c r="D1453" s="7" t="e">
        <f ca="1">IF($B1453 = 1 + N("Presidente"),
    127,
    IF($B1453 = 2 + N("Vice-Presidente"),
        72,
        IF($B1453 = 3 + N("Secretária bilíngue"),
            13,
            RANDBETWEEN(5,COUNT(#REF!) + 1)
        )
    )
)</f>
        <v>#NUM!</v>
      </c>
      <c r="E1453" s="7" t="e">
        <f ca="1">VLOOKUP($D1453,#REF!,2,FALSE)</f>
        <v>#NUM!</v>
      </c>
      <c r="F1453" s="7" t="e">
        <f ca="1" xml:space="preserve">
IF($B1453 = 1,
    0,
    RANDBETWEEN(5,COUNT(#REF!) + 1)
)</f>
        <v>#NUM!</v>
      </c>
      <c r="G1453" s="7" t="e">
        <f ca="1" xml:space="preserve">
IF($B1453 = 1 + N("Presidente"),
    "de Orléans e Bragança",
    VLOOKUP($F1453,#REF!,2,FALSE) &amp; " " &amp; VLOOKUP(RANDBETWEEN(5,COUNT(#REF!) + 1),#REF!,2,FALSE)
)</f>
        <v>#NUM!</v>
      </c>
      <c r="H1453" s="7" t="s">
        <v>1549</v>
      </c>
      <c r="I1453" s="7" t="s">
        <v>6</v>
      </c>
      <c r="J1453" s="8">
        <f ca="1" xml:space="preserve">
IF($O1453 = 5 + N("CEO"),
    TODAY() - 16340,
    IF($O1453 = 8 + N("Secretary"),
        RANDBETWEEN(TODAY() - 12418.5, TODAY()-6574.5),
        IF(OR($O1453 = 7, $O1453 = 14),
            RANDBETWEEN(TODAY() - 16071, TODAY() - 8766),
            IF(OR($O1453 = 13, $O1453 = 12, $O1453 = 11),
                RANDBETWEEN(TODAY() - 27393.75, TODAY() - 12783.75),
                RANDBETWEEN(TODAY() - 27393.75, TODAY()-10957.5)
            )
        )
    )
)</f>
        <v>23013</v>
      </c>
      <c r="K1453" s="6">
        <f ca="1" xml:space="preserve">
IF(OR($O1453 = 5, $O1453 = 6) + N("Se for presidente ou vice-presidente"),
    10 + N("Doutor"),
    IF($O1453 = 7 + N("Se for diretor"),
        RANDBETWEEN(8,10) + N("Graduate school or Master’s degree or Doctorate"),
        IF($O1453 = 14 + N("If a manager"),
            RANDBETWEEN(7,9),
            IF(OR($O1453 = 13, $O1453 = 12, $O1453 = 11) + N("If coordinator or specialist or analyst"),
                RANDBETWEEN(7,8),
                7
            )
        )
    )
)</f>
        <v>7</v>
      </c>
      <c r="L1453" s="8" t="str">
        <f ca="1">VLOOKUP($K1453,Education!$A:$B,2,FALSE)</f>
        <v>Undergraduate degree</v>
      </c>
      <c r="M1453" s="7" t="e">
        <f ca="1" xml:space="preserve">
  IF(OR($O1453 = 5, $O1453 = 6, $O1453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3" s="7" t="e">
        <f ca="1">VLOOKUP($M1453,Department!$A:$B,2,FALSE)</f>
        <v>#NUM!</v>
      </c>
      <c r="O1453" s="6">
        <f t="shared" ca="1" si="22"/>
        <v>10</v>
      </c>
      <c r="P1453" s="7" t="str">
        <f ca="1">VLOOKUP($O1453,Role!$A:$B,2,FALSE)</f>
        <v>Trainee</v>
      </c>
      <c r="Q1453" s="6" t="str">
        <f ca="1" xml:space="preserve">
IF($O1453 = 11 + N("Analyst"),
    RANDBETWEEN(5, 7) + N("Jr, Pleno, Sr"),
    ""
)</f>
        <v/>
      </c>
      <c r="R1453" s="7" t="str">
        <f ca="1" xml:space="preserve">
IF($Q1453 &lt;&gt; "",
    VLOOKUP($Q1453,Level!$A:$B,2,FALSE),
    ""
)</f>
        <v/>
      </c>
      <c r="S1453" s="1" t="e">
        <f ca="1" xml:space="preserve">
IF($O1453 = 5 + N("Presidente"),
    27000,
    IF($O1453 = 6 + N("Vice-presidente"),
        23000,
        IF(OR($O1453 = 8, $O1453= 13, $O1453 = 12) + N("Secretária bilíngue ou coordenador ou especialista"),
            8000,
            IF($O1453 = 7 + N("Diretor"),
                15000,
                IF($O1453 = 14 + N("Gerente"),
                    12000,
                    IF($O1453 = 9 + N("Estagiário"),
                        705,
                        IF($O1453 = 10 + N("Trainee"),
                            805,
                            IF($O1453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IF($K1453 = 7,
  500,
  IF($K1453 = 8,
    1000,
    IF($K1453 = 9,
      1500,
      IF($K1453 = 10,
        2000,
        0
      )
    )
  )
)
+
N("Adicional no salário por área")
+
IF($M1453 = 14 + N("Tecnologia da Informação"),
  120,
  IF($M1453 = 16 + N("Vendas"),
    110,
    IF($M1453 = 15 + N("Jurídico"),
      100,
      IF(OR($M1453 = 8, $M1453 = 9, $M1453 = 11) + N("Recursos humanos ou comercial ou comunicação e marketing"),
        80,
        0
      )
    )
  )
)
+
N("Adicionando pegadinha")
+
IF(AND($M1453 = 16, $K1453 = 9, $O1453 = 11, $Q1453 = 5) + N("Se for de vendas, com mestrado, analista sênior"),
  IF(#REF! = 5,
    100,
    0
  )
  +
  IF($I1453 = "M",
    200,
    0
  ),
  0
)</f>
        <v>#NUM!</v>
      </c>
    </row>
    <row r="1454" spans="1:19" ht="14.25" customHeight="1" x14ac:dyDescent="0.2">
      <c r="A1454" s="7" t="s">
        <v>94</v>
      </c>
      <c r="B1454" s="5">
        <f>ROW()</f>
        <v>1454</v>
      </c>
      <c r="C1454" s="6" t="b">
        <v>1</v>
      </c>
      <c r="D1454" s="7" t="e">
        <f ca="1">IF($B1454 = 1 + N("Presidente"),
    127,
    IF($B1454 = 2 + N("Vice-Presidente"),
        72,
        IF($B1454 = 3 + N("Secretária bilíngue"),
            13,
            RANDBETWEEN(5,COUNT(#REF!) + 1)
        )
    )
)</f>
        <v>#NUM!</v>
      </c>
      <c r="E1454" s="7" t="e">
        <f ca="1">VLOOKUP($D1454,#REF!,2,FALSE)</f>
        <v>#NUM!</v>
      </c>
      <c r="F1454" s="7" t="e">
        <f ca="1" xml:space="preserve">
IF($B1454 = 1,
    0,
    RANDBETWEEN(5,COUNT(#REF!) + 1)
)</f>
        <v>#NUM!</v>
      </c>
      <c r="G1454" s="7" t="e">
        <f ca="1" xml:space="preserve">
IF($B1454 = 1 + N("Presidente"),
    "de Orléans e Bragança",
    VLOOKUP($F1454,#REF!,2,FALSE) &amp; " " &amp; VLOOKUP(RANDBETWEEN(5,COUNT(#REF!) + 1),#REF!,2,FALSE)
)</f>
        <v>#NUM!</v>
      </c>
      <c r="H1454" s="7" t="s">
        <v>1550</v>
      </c>
      <c r="I1454" s="7" t="s">
        <v>5</v>
      </c>
      <c r="J1454" s="8">
        <f ca="1" xml:space="preserve">
IF($O1454 = 5 + N("CEO"),
    TODAY() - 16340,
    IF($O1454 = 8 + N("Secretary"),
        RANDBETWEEN(TODAY() - 12418.5, TODAY()-6574.5),
        IF(OR($O1454 = 7, $O1454 = 14),
            RANDBETWEEN(TODAY() - 16071, TODAY() - 8766),
            IF(OR($O1454 = 13, $O1454 = 12, $O1454 = 11),
                RANDBETWEEN(TODAY() - 27393.75, TODAY() - 12783.75),
                RANDBETWEEN(TODAY() - 27393.75, TODAY()-10957.5)
            )
        )
    )
)</f>
        <v>27569</v>
      </c>
      <c r="K1454" s="6">
        <f ca="1" xml:space="preserve">
IF(OR($O1454 = 5, $O1454 = 6) + N("Se for presidente ou vice-presidente"),
    10 + N("Doutor"),
    IF($O1454 = 7 + N("Se for diretor"),
        RANDBETWEEN(8,10) + N("Graduate school or Master’s degree or Doctorate"),
        IF($O1454 = 14 + N("If a manager"),
            RANDBETWEEN(7,9),
            IF(OR($O1454 = 13, $O1454 = 12, $O1454 = 11) + N("If coordinator or specialist or analyst"),
                RANDBETWEEN(7,8),
                7
            )
        )
    )
)</f>
        <v>8</v>
      </c>
      <c r="L1454" s="8" t="str">
        <f ca="1">VLOOKUP($K1454,Education!$A:$B,2,FALSE)</f>
        <v>Graduate school</v>
      </c>
      <c r="M1454" s="7" t="e">
        <f ca="1" xml:space="preserve">
  IF(OR($O1454 = 5, $O1454 = 6, $O1454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4" s="7" t="e">
        <f ca="1">VLOOKUP($M1454,Department!$A:$B,2,FALSE)</f>
        <v>#NUM!</v>
      </c>
      <c r="O1454" s="6">
        <f t="shared" ca="1" si="22"/>
        <v>11</v>
      </c>
      <c r="P1454" s="7" t="str">
        <f ca="1">VLOOKUP($O1454,Role!$A:$B,2,FALSE)</f>
        <v>Analyst</v>
      </c>
      <c r="Q1454" s="6">
        <f ca="1" xml:space="preserve">
IF($O1454 = 11 + N("Analyst"),
    RANDBETWEEN(5, 7) + N("Jr, Pleno, Sr"),
    ""
)</f>
        <v>6</v>
      </c>
      <c r="R1454" s="7" t="e">
        <f ca="1" xml:space="preserve">
IF($Q1454 &lt;&gt; "",
    VLOOKUP($Q1454,Level!$A:$B,2,FALSE),
    ""
)</f>
        <v>#N/A</v>
      </c>
      <c r="S1454" s="1" t="e">
        <f ca="1" xml:space="preserve">
IF($O1454 = 5 + N("Presidente"),
    27000,
    IF($O1454 = 6 + N("Vice-presidente"),
        23000,
        IF(OR($O1454 = 8, $O1454= 13, $O1454 = 12) + N("Secretária bilíngue ou coordenador ou especialista"),
            8000,
            IF($O1454 = 7 + N("Diretor"),
                15000,
                IF($O1454 = 14 + N("Gerente"),
                    12000,
                    IF($O1454 = 9 + N("Estagiário"),
                        705,
                        IF($O1454 = 10 + N("Trainee"),
                            805,
                            IF($O1454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IF($K1454 = 7,
  500,
  IF($K1454 = 8,
    1000,
    IF($K1454 = 9,
      1500,
      IF($K1454 = 10,
        2000,
        0
      )
    )
  )
)
+
N("Adicional no salário por área")
+
IF($M1454 = 14 + N("Tecnologia da Informação"),
  120,
  IF($M1454 = 16 + N("Vendas"),
    110,
    IF($M1454 = 15 + N("Jurídico"),
      100,
      IF(OR($M1454 = 8, $M1454 = 9, $M1454 = 11) + N("Recursos humanos ou comercial ou comunicação e marketing"),
        80,
        0
      )
    )
  )
)
+
N("Adicionando pegadinha")
+
IF(AND($M1454 = 16, $K1454 = 9, $O1454 = 11, $Q1454 = 5) + N("Se for de vendas, com mestrado, analista sênior"),
  IF(#REF! = 5,
    100,
    0
  )
  +
  IF($I1454 = "M",
    200,
    0
  ),
  0
)</f>
        <v>#NUM!</v>
      </c>
    </row>
    <row r="1455" spans="1:19" ht="14.25" customHeight="1" x14ac:dyDescent="0.2">
      <c r="A1455" s="7" t="s">
        <v>94</v>
      </c>
      <c r="B1455" s="5">
        <f>ROW()</f>
        <v>1455</v>
      </c>
      <c r="C1455" s="6" t="b">
        <v>1</v>
      </c>
      <c r="D1455" s="7" t="e">
        <f ca="1">IF($B1455 = 1 + N("Presidente"),
    127,
    IF($B1455 = 2 + N("Vice-Presidente"),
        72,
        IF($B1455 = 3 + N("Secretária bilíngue"),
            13,
            RANDBETWEEN(5,COUNT(#REF!) + 1)
        )
    )
)</f>
        <v>#NUM!</v>
      </c>
      <c r="E1455" s="7" t="e">
        <f ca="1">VLOOKUP($D1455,#REF!,2,FALSE)</f>
        <v>#NUM!</v>
      </c>
      <c r="F1455" s="7" t="e">
        <f ca="1" xml:space="preserve">
IF($B1455 = 1,
    0,
    RANDBETWEEN(5,COUNT(#REF!) + 1)
)</f>
        <v>#NUM!</v>
      </c>
      <c r="G1455" s="7" t="e">
        <f ca="1" xml:space="preserve">
IF($B1455 = 1 + N("Presidente"),
    "de Orléans e Bragança",
    VLOOKUP($F1455,#REF!,2,FALSE) &amp; " " &amp; VLOOKUP(RANDBETWEEN(5,COUNT(#REF!) + 1),#REF!,2,FALSE)
)</f>
        <v>#NUM!</v>
      </c>
      <c r="H1455" s="7" t="s">
        <v>1551</v>
      </c>
      <c r="I1455" s="7" t="s">
        <v>6</v>
      </c>
      <c r="J1455" s="8">
        <f ca="1" xml:space="preserve">
IF($O1455 = 5 + N("CEO"),
    TODAY() - 16340,
    IF($O1455 = 8 + N("Secretary"),
        RANDBETWEEN(TODAY() - 12418.5, TODAY()-6574.5),
        IF(OR($O1455 = 7, $O1455 = 14),
            RANDBETWEEN(TODAY() - 16071, TODAY() - 8766),
            IF(OR($O1455 = 13, $O1455 = 12, $O1455 = 11),
                RANDBETWEEN(TODAY() - 27393.75, TODAY() - 12783.75),
                RANDBETWEEN(TODAY() - 27393.75, TODAY()-10957.5)
            )
        )
    )
)</f>
        <v>21895</v>
      </c>
      <c r="K1455" s="6">
        <f ca="1" xml:space="preserve">
IF(OR($O1455 = 5, $O1455 = 6) + N("Se for presidente ou vice-presidente"),
    10 + N("Doutor"),
    IF($O1455 = 7 + N("Se for diretor"),
        RANDBETWEEN(8,10) + N("Graduate school or Master’s degree or Doctorate"),
        IF($O1455 = 14 + N("If a manager"),
            RANDBETWEEN(7,9),
            IF(OR($O1455 = 13, $O1455 = 12, $O1455 = 11) + N("If coordinator or specialist or analyst"),
                RANDBETWEEN(7,8),
                7
            )
        )
    )
)</f>
        <v>7</v>
      </c>
      <c r="L1455" s="8" t="str">
        <f ca="1">VLOOKUP($K1455,Education!$A:$B,2,FALSE)</f>
        <v>Undergraduate degree</v>
      </c>
      <c r="M1455" s="7" t="e">
        <f ca="1" xml:space="preserve">
  IF(OR($O1455 = 5, $O1455 = 6, $O1455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5" s="7" t="e">
        <f ca="1">VLOOKUP($M1455,Department!$A:$B,2,FALSE)</f>
        <v>#NUM!</v>
      </c>
      <c r="O1455" s="6">
        <f t="shared" ca="1" si="22"/>
        <v>9</v>
      </c>
      <c r="P1455" s="7" t="str">
        <f ca="1">VLOOKUP($O1455,Role!$A:$B,2,FALSE)</f>
        <v>Intern</v>
      </c>
      <c r="Q1455" s="6" t="str">
        <f ca="1" xml:space="preserve">
IF($O1455 = 11 + N("Analyst"),
    RANDBETWEEN(5, 7) + N("Jr, Pleno, Sr"),
    ""
)</f>
        <v/>
      </c>
      <c r="R1455" s="7" t="str">
        <f ca="1" xml:space="preserve">
IF($Q1455 &lt;&gt; "",
    VLOOKUP($Q1455,Level!$A:$B,2,FALSE),
    ""
)</f>
        <v/>
      </c>
      <c r="S1455" s="1" t="e">
        <f ca="1" xml:space="preserve">
IF($O1455 = 5 + N("Presidente"),
    27000,
    IF($O1455 = 6 + N("Vice-presidente"),
        23000,
        IF(OR($O1455 = 8, $O1455= 13, $O1455 = 12) + N("Secretária bilíngue ou coordenador ou especialista"),
            8000,
            IF($O1455 = 7 + N("Diretor"),
                15000,
                IF($O1455 = 14 + N("Gerente"),
                    12000,
                    IF($O1455 = 9 + N("Estagiário"),
                        705,
                        IF($O1455 = 10 + N("Trainee"),
                            805,
                            IF($O1455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IF($K1455 = 7,
  500,
  IF($K1455 = 8,
    1000,
    IF($K1455 = 9,
      1500,
      IF($K1455 = 10,
        2000,
        0
      )
    )
  )
)
+
N("Adicional no salário por área")
+
IF($M1455 = 14 + N("Tecnologia da Informação"),
  120,
  IF($M1455 = 16 + N("Vendas"),
    110,
    IF($M1455 = 15 + N("Jurídico"),
      100,
      IF(OR($M1455 = 8, $M1455 = 9, $M1455 = 11) + N("Recursos humanos ou comercial ou comunicação e marketing"),
        80,
        0
      )
    )
  )
)
+
N("Adicionando pegadinha")
+
IF(AND($M1455 = 16, $K1455 = 9, $O1455 = 11, $Q1455 = 5) + N("Se for de vendas, com mestrado, analista sênior"),
  IF(#REF! = 5,
    100,
    0
  )
  +
  IF($I1455 = "M",
    200,
    0
  ),
  0
)</f>
        <v>#NUM!</v>
      </c>
    </row>
    <row r="1456" spans="1:19" ht="14.25" customHeight="1" x14ac:dyDescent="0.2">
      <c r="A1456" s="7" t="s">
        <v>94</v>
      </c>
      <c r="B1456" s="5">
        <f>ROW()</f>
        <v>1456</v>
      </c>
      <c r="C1456" s="6" t="b">
        <v>1</v>
      </c>
      <c r="D1456" s="7" t="e">
        <f ca="1">IF($B1456 = 1 + N("Presidente"),
    127,
    IF($B1456 = 2 + N("Vice-Presidente"),
        72,
        IF($B1456 = 3 + N("Secretária bilíngue"),
            13,
            RANDBETWEEN(5,COUNT(#REF!) + 1)
        )
    )
)</f>
        <v>#NUM!</v>
      </c>
      <c r="E1456" s="7" t="e">
        <f ca="1">VLOOKUP($D1456,#REF!,2,FALSE)</f>
        <v>#NUM!</v>
      </c>
      <c r="F1456" s="7" t="e">
        <f ca="1" xml:space="preserve">
IF($B1456 = 1,
    0,
    RANDBETWEEN(5,COUNT(#REF!) + 1)
)</f>
        <v>#NUM!</v>
      </c>
      <c r="G1456" s="7" t="e">
        <f ca="1" xml:space="preserve">
IF($B1456 = 1 + N("Presidente"),
    "de Orléans e Bragança",
    VLOOKUP($F1456,#REF!,2,FALSE) &amp; " " &amp; VLOOKUP(RANDBETWEEN(5,COUNT(#REF!) + 1),#REF!,2,FALSE)
)</f>
        <v>#NUM!</v>
      </c>
      <c r="H1456" s="7" t="s">
        <v>1552</v>
      </c>
      <c r="I1456" s="7" t="s">
        <v>6</v>
      </c>
      <c r="J1456" s="8">
        <f ca="1" xml:space="preserve">
IF($O1456 = 5 + N("CEO"),
    TODAY() - 16340,
    IF($O1456 = 8 + N("Secretary"),
        RANDBETWEEN(TODAY() - 12418.5, TODAY()-6574.5),
        IF(OR($O1456 = 7, $O1456 = 14),
            RANDBETWEEN(TODAY() - 16071, TODAY() - 8766),
            IF(OR($O1456 = 13, $O1456 = 12, $O1456 = 11),
                RANDBETWEEN(TODAY() - 27393.75, TODAY() - 12783.75),
                RANDBETWEEN(TODAY() - 27393.75, TODAY()-10957.5)
            )
        )
    )
)</f>
        <v>21799</v>
      </c>
      <c r="K1456" s="6">
        <f ca="1" xml:space="preserve">
IF(OR($O1456 = 5, $O1456 = 6) + N("Se for presidente ou vice-presidente"),
    10 + N("Doutor"),
    IF($O1456 = 7 + N("Se for diretor"),
        RANDBETWEEN(8,10) + N("Graduate school or Master’s degree or Doctorate"),
        IF($O1456 = 14 + N("If a manager"),
            RANDBETWEEN(7,9),
            IF(OR($O1456 = 13, $O1456 = 12, $O1456 = 11) + N("If coordinator or specialist or analyst"),
                RANDBETWEEN(7,8),
                7
            )
        )
    )
)</f>
        <v>8</v>
      </c>
      <c r="L1456" s="8" t="str">
        <f ca="1">VLOOKUP($K1456,Education!$A:$B,2,FALSE)</f>
        <v>Graduate school</v>
      </c>
      <c r="M1456" s="7" t="e">
        <f ca="1" xml:space="preserve">
  IF(OR($O1456 = 5, $O1456 = 6, $O1456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6" s="7" t="e">
        <f ca="1">VLOOKUP($M1456,Department!$A:$B,2,FALSE)</f>
        <v>#NUM!</v>
      </c>
      <c r="O1456" s="6">
        <f t="shared" ca="1" si="22"/>
        <v>11</v>
      </c>
      <c r="P1456" s="7" t="str">
        <f ca="1">VLOOKUP($O1456,Role!$A:$B,2,FALSE)</f>
        <v>Analyst</v>
      </c>
      <c r="Q1456" s="6">
        <f ca="1" xml:space="preserve">
IF($O1456 = 11 + N("Analyst"),
    RANDBETWEEN(5, 7) + N("Jr, Pleno, Sr"),
    ""
)</f>
        <v>5</v>
      </c>
      <c r="R1456" s="7" t="e">
        <f ca="1" xml:space="preserve">
IF($Q1456 &lt;&gt; "",
    VLOOKUP($Q1456,Level!$A:$B,2,FALSE),
    ""
)</f>
        <v>#N/A</v>
      </c>
      <c r="S1456" s="1" t="e">
        <f ca="1" xml:space="preserve">
IF($O1456 = 5 + N("Presidente"),
    27000,
    IF($O1456 = 6 + N("Vice-presidente"),
        23000,
        IF(OR($O1456 = 8, $O1456= 13, $O1456 = 12) + N("Secretária bilíngue ou coordenador ou especialista"),
            8000,
            IF($O1456 = 7 + N("Diretor"),
                15000,
                IF($O1456 = 14 + N("Gerente"),
                    12000,
                    IF($O1456 = 9 + N("Estagiário"),
                        705,
                        IF($O1456 = 10 + N("Trainee"),
                            805,
                            IF($O1456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IF($K1456 = 7,
  500,
  IF($K1456 = 8,
    1000,
    IF($K1456 = 9,
      1500,
      IF($K1456 = 10,
        2000,
        0
      )
    )
  )
)
+
N("Adicional no salário por área")
+
IF($M1456 = 14 + N("Tecnologia da Informação"),
  120,
  IF($M1456 = 16 + N("Vendas"),
    110,
    IF($M1456 = 15 + N("Jurídico"),
      100,
      IF(OR($M1456 = 8, $M1456 = 9, $M1456 = 11) + N("Recursos humanos ou comercial ou comunicação e marketing"),
        80,
        0
      )
    )
  )
)
+
N("Adicionando pegadinha")
+
IF(AND($M1456 = 16, $K1456 = 9, $O1456 = 11, $Q1456 = 5) + N("Se for de vendas, com mestrado, analista sênior"),
  IF(#REF! = 5,
    100,
    0
  )
  +
  IF($I1456 = "M",
    200,
    0
  ),
  0
)</f>
        <v>#NUM!</v>
      </c>
    </row>
    <row r="1457" spans="1:19" ht="14.25" customHeight="1" x14ac:dyDescent="0.2">
      <c r="A1457" s="7" t="s">
        <v>94</v>
      </c>
      <c r="B1457" s="5">
        <f>ROW()</f>
        <v>1457</v>
      </c>
      <c r="C1457" s="6" t="b">
        <v>1</v>
      </c>
      <c r="D1457" s="7" t="e">
        <f ca="1">IF($B1457 = 1 + N("Presidente"),
    127,
    IF($B1457 = 2 + N("Vice-Presidente"),
        72,
        IF($B1457 = 3 + N("Secretária bilíngue"),
            13,
            RANDBETWEEN(5,COUNT(#REF!) + 1)
        )
    )
)</f>
        <v>#NUM!</v>
      </c>
      <c r="E1457" s="7" t="e">
        <f ca="1">VLOOKUP($D1457,#REF!,2,FALSE)</f>
        <v>#NUM!</v>
      </c>
      <c r="F1457" s="7" t="e">
        <f ca="1" xml:space="preserve">
IF($B1457 = 1,
    0,
    RANDBETWEEN(5,COUNT(#REF!) + 1)
)</f>
        <v>#NUM!</v>
      </c>
      <c r="G1457" s="7" t="e">
        <f ca="1" xml:space="preserve">
IF($B1457 = 1 + N("Presidente"),
    "de Orléans e Bragança",
    VLOOKUP($F1457,#REF!,2,FALSE) &amp; " " &amp; VLOOKUP(RANDBETWEEN(5,COUNT(#REF!) + 1),#REF!,2,FALSE)
)</f>
        <v>#NUM!</v>
      </c>
      <c r="H1457" s="7" t="s">
        <v>1553</v>
      </c>
      <c r="I1457" s="7" t="s">
        <v>6</v>
      </c>
      <c r="J1457" s="8">
        <f ca="1" xml:space="preserve">
IF($O1457 = 5 + N("CEO"),
    TODAY() - 16340,
    IF($O1457 = 8 + N("Secretary"),
        RANDBETWEEN(TODAY() - 12418.5, TODAY()-6574.5),
        IF(OR($O1457 = 7, $O1457 = 14),
            RANDBETWEEN(TODAY() - 16071, TODAY() - 8766),
            IF(OR($O1457 = 13, $O1457 = 12, $O1457 = 11),
                RANDBETWEEN(TODAY() - 27393.75, TODAY() - 12783.75),
                RANDBETWEEN(TODAY() - 27393.75, TODAY()-10957.5)
            )
        )
    )
)</f>
        <v>29886</v>
      </c>
      <c r="K1457" s="6">
        <f ca="1" xml:space="preserve">
IF(OR($O1457 = 5, $O1457 = 6) + N("Se for presidente ou vice-presidente"),
    10 + N("Doutor"),
    IF($O1457 = 7 + N("Se for diretor"),
        RANDBETWEEN(8,10) + N("Graduate school or Master’s degree or Doctorate"),
        IF($O1457 = 14 + N("If a manager"),
            RANDBETWEEN(7,9),
            IF(OR($O1457 = 13, $O1457 = 12, $O1457 = 11) + N("If coordinator or specialist or analyst"),
                RANDBETWEEN(7,8),
                7
            )
        )
    )
)</f>
        <v>7</v>
      </c>
      <c r="L1457" s="8" t="str">
        <f ca="1">VLOOKUP($K1457,Education!$A:$B,2,FALSE)</f>
        <v>Undergraduate degree</v>
      </c>
      <c r="M1457" s="7" t="e">
        <f ca="1" xml:space="preserve">
  IF(OR($O1457 = 5, $O1457 = 6, $O1457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7" s="7" t="e">
        <f ca="1">VLOOKUP($M1457,Department!$A:$B,2,FALSE)</f>
        <v>#NUM!</v>
      </c>
      <c r="O1457" s="6">
        <f t="shared" ca="1" si="22"/>
        <v>10</v>
      </c>
      <c r="P1457" s="7" t="str">
        <f ca="1">VLOOKUP($O1457,Role!$A:$B,2,FALSE)</f>
        <v>Trainee</v>
      </c>
      <c r="Q1457" s="6" t="str">
        <f ca="1" xml:space="preserve">
IF($O1457 = 11 + N("Analyst"),
    RANDBETWEEN(5, 7) + N("Jr, Pleno, Sr"),
    ""
)</f>
        <v/>
      </c>
      <c r="R1457" s="7" t="str">
        <f ca="1" xml:space="preserve">
IF($Q1457 &lt;&gt; "",
    VLOOKUP($Q1457,Level!$A:$B,2,FALSE),
    ""
)</f>
        <v/>
      </c>
      <c r="S1457" s="1" t="e">
        <f ca="1" xml:space="preserve">
IF($O1457 = 5 + N("Presidente"),
    27000,
    IF($O1457 = 6 + N("Vice-presidente"),
        23000,
        IF(OR($O1457 = 8, $O1457= 13, $O1457 = 12) + N("Secretária bilíngue ou coordenador ou especialista"),
            8000,
            IF($O1457 = 7 + N("Diretor"),
                15000,
                IF($O1457 = 14 + N("Gerente"),
                    12000,
                    IF($O1457 = 9 + N("Estagiário"),
                        705,
                        IF($O1457 = 10 + N("Trainee"),
                            805,
                            IF($O1457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IF($K1457 = 7,
  500,
  IF($K1457 = 8,
    1000,
    IF($K1457 = 9,
      1500,
      IF($K1457 = 10,
        2000,
        0
      )
    )
  )
)
+
N("Adicional no salário por área")
+
IF($M1457 = 14 + N("Tecnologia da Informação"),
  120,
  IF($M1457 = 16 + N("Vendas"),
    110,
    IF($M1457 = 15 + N("Jurídico"),
      100,
      IF(OR($M1457 = 8, $M1457 = 9, $M1457 = 11) + N("Recursos humanos ou comercial ou comunicação e marketing"),
        80,
        0
      )
    )
  )
)
+
N("Adicionando pegadinha")
+
IF(AND($M1457 = 16, $K1457 = 9, $O1457 = 11, $Q1457 = 5) + N("Se for de vendas, com mestrado, analista sênior"),
  IF(#REF! = 5,
    100,
    0
  )
  +
  IF($I1457 = "M",
    200,
    0
  ),
  0
)</f>
        <v>#NUM!</v>
      </c>
    </row>
    <row r="1458" spans="1:19" ht="14.25" customHeight="1" x14ac:dyDescent="0.2">
      <c r="A1458" s="7" t="s">
        <v>94</v>
      </c>
      <c r="B1458" s="5">
        <f>ROW()</f>
        <v>1458</v>
      </c>
      <c r="C1458" s="6" t="b">
        <v>1</v>
      </c>
      <c r="D1458" s="7" t="e">
        <f ca="1">IF($B1458 = 1 + N("Presidente"),
    127,
    IF($B1458 = 2 + N("Vice-Presidente"),
        72,
        IF($B1458 = 3 + N("Secretária bilíngue"),
            13,
            RANDBETWEEN(5,COUNT(#REF!) + 1)
        )
    )
)</f>
        <v>#NUM!</v>
      </c>
      <c r="E1458" s="7" t="e">
        <f ca="1">VLOOKUP($D1458,#REF!,2,FALSE)</f>
        <v>#NUM!</v>
      </c>
      <c r="F1458" s="7" t="e">
        <f ca="1" xml:space="preserve">
IF($B1458 = 1,
    0,
    RANDBETWEEN(5,COUNT(#REF!) + 1)
)</f>
        <v>#NUM!</v>
      </c>
      <c r="G1458" s="7" t="e">
        <f ca="1" xml:space="preserve">
IF($B1458 = 1 + N("Presidente"),
    "de Orléans e Bragança",
    VLOOKUP($F1458,#REF!,2,FALSE) &amp; " " &amp; VLOOKUP(RANDBETWEEN(5,COUNT(#REF!) + 1),#REF!,2,FALSE)
)</f>
        <v>#NUM!</v>
      </c>
      <c r="H1458" s="7" t="s">
        <v>1554</v>
      </c>
      <c r="I1458" s="7" t="s">
        <v>5</v>
      </c>
      <c r="J1458" s="8">
        <f ca="1" xml:space="preserve">
IF($O1458 = 5 + N("CEO"),
    TODAY() - 16340,
    IF($O1458 = 8 + N("Secretary"),
        RANDBETWEEN(TODAY() - 12418.5, TODAY()-6574.5),
        IF(OR($O1458 = 7, $O1458 = 14),
            RANDBETWEEN(TODAY() - 16071, TODAY() - 8766),
            IF(OR($O1458 = 13, $O1458 = 12, $O1458 = 11),
                RANDBETWEEN(TODAY() - 27393.75, TODAY() - 12783.75),
                RANDBETWEEN(TODAY() - 27393.75, TODAY()-10957.5)
            )
        )
    )
)</f>
        <v>19070</v>
      </c>
      <c r="K1458" s="6">
        <f ca="1" xml:space="preserve">
IF(OR($O1458 = 5, $O1458 = 6) + N("Se for presidente ou vice-presidente"),
    10 + N("Doutor"),
    IF($O1458 = 7 + N("Se for diretor"),
        RANDBETWEEN(8,10) + N("Graduate school or Master’s degree or Doctorate"),
        IF($O1458 = 14 + N("If a manager"),
            RANDBETWEEN(7,9),
            IF(OR($O1458 = 13, $O1458 = 12, $O1458 = 11) + N("If coordinator or specialist or analyst"),
                RANDBETWEEN(7,8),
                7
            )
        )
    )
)</f>
        <v>8</v>
      </c>
      <c r="L1458" s="8" t="str">
        <f ca="1">VLOOKUP($K1458,Education!$A:$B,2,FALSE)</f>
        <v>Graduate school</v>
      </c>
      <c r="M1458" s="7" t="e">
        <f ca="1" xml:space="preserve">
  IF(OR($O1458 = 5, $O1458 = 6, $O1458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8" s="7" t="e">
        <f ca="1">VLOOKUP($M1458,Department!$A:$B,2,FALSE)</f>
        <v>#NUM!</v>
      </c>
      <c r="O1458" s="6">
        <f t="shared" ca="1" si="22"/>
        <v>11</v>
      </c>
      <c r="P1458" s="7" t="str">
        <f ca="1">VLOOKUP($O1458,Role!$A:$B,2,FALSE)</f>
        <v>Analyst</v>
      </c>
      <c r="Q1458" s="6">
        <f ca="1" xml:space="preserve">
IF($O1458 = 11 + N("Analyst"),
    RANDBETWEEN(5, 7) + N("Jr, Pleno, Sr"),
    ""
)</f>
        <v>5</v>
      </c>
      <c r="R1458" s="7" t="e">
        <f ca="1" xml:space="preserve">
IF($Q1458 &lt;&gt; "",
    VLOOKUP($Q1458,Level!$A:$B,2,FALSE),
    ""
)</f>
        <v>#N/A</v>
      </c>
      <c r="S1458" s="1" t="e">
        <f ca="1" xml:space="preserve">
IF($O1458 = 5 + N("Presidente"),
    27000,
    IF($O1458 = 6 + N("Vice-presidente"),
        23000,
        IF(OR($O1458 = 8, $O1458= 13, $O1458 = 12) + N("Secretária bilíngue ou coordenador ou especialista"),
            8000,
            IF($O1458 = 7 + N("Diretor"),
                15000,
                IF($O1458 = 14 + N("Gerente"),
                    12000,
                    IF($O1458 = 9 + N("Estagiário"),
                        705,
                        IF($O1458 = 10 + N("Trainee"),
                            805,
                            IF($O1458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IF($K1458 = 7,
  500,
  IF($K1458 = 8,
    1000,
    IF($K1458 = 9,
      1500,
      IF($K1458 = 10,
        2000,
        0
      )
    )
  )
)
+
N("Adicional no salário por área")
+
IF($M1458 = 14 + N("Tecnologia da Informação"),
  120,
  IF($M1458 = 16 + N("Vendas"),
    110,
    IF($M1458 = 15 + N("Jurídico"),
      100,
      IF(OR($M1458 = 8, $M1458 = 9, $M1458 = 11) + N("Recursos humanos ou comercial ou comunicação e marketing"),
        80,
        0
      )
    )
  )
)
+
N("Adicionando pegadinha")
+
IF(AND($M1458 = 16, $K1458 = 9, $O1458 = 11, $Q1458 = 5) + N("Se for de vendas, com mestrado, analista sênior"),
  IF(#REF! = 5,
    100,
    0
  )
  +
  IF($I1458 = "M",
    200,
    0
  ),
  0
)</f>
        <v>#NUM!</v>
      </c>
    </row>
    <row r="1459" spans="1:19" ht="14.25" customHeight="1" x14ac:dyDescent="0.2">
      <c r="A1459" s="7" t="s">
        <v>94</v>
      </c>
      <c r="B1459" s="5">
        <f>ROW()</f>
        <v>1459</v>
      </c>
      <c r="C1459" s="6" t="b">
        <v>1</v>
      </c>
      <c r="D1459" s="7" t="e">
        <f ca="1">IF($B1459 = 1 + N("Presidente"),
    127,
    IF($B1459 = 2 + N("Vice-Presidente"),
        72,
        IF($B1459 = 3 + N("Secretária bilíngue"),
            13,
            RANDBETWEEN(5,COUNT(#REF!) + 1)
        )
    )
)</f>
        <v>#NUM!</v>
      </c>
      <c r="E1459" s="7" t="e">
        <f ca="1">VLOOKUP($D1459,#REF!,2,FALSE)</f>
        <v>#NUM!</v>
      </c>
      <c r="F1459" s="7" t="e">
        <f ca="1" xml:space="preserve">
IF($B1459 = 1,
    0,
    RANDBETWEEN(5,COUNT(#REF!) + 1)
)</f>
        <v>#NUM!</v>
      </c>
      <c r="G1459" s="7" t="e">
        <f ca="1" xml:space="preserve">
IF($B1459 = 1 + N("Presidente"),
    "de Orléans e Bragança",
    VLOOKUP($F1459,#REF!,2,FALSE) &amp; " " &amp; VLOOKUP(RANDBETWEEN(5,COUNT(#REF!) + 1),#REF!,2,FALSE)
)</f>
        <v>#NUM!</v>
      </c>
      <c r="H1459" s="7" t="s">
        <v>1555</v>
      </c>
      <c r="I1459" s="7" t="s">
        <v>5</v>
      </c>
      <c r="J1459" s="8">
        <f ca="1" xml:space="preserve">
IF($O1459 = 5 + N("CEO"),
    TODAY() - 16340,
    IF($O1459 = 8 + N("Secretary"),
        RANDBETWEEN(TODAY() - 12418.5, TODAY()-6574.5),
        IF(OR($O1459 = 7, $O1459 = 14),
            RANDBETWEEN(TODAY() - 16071, TODAY() - 8766),
            IF(OR($O1459 = 13, $O1459 = 12, $O1459 = 11),
                RANDBETWEEN(TODAY() - 27393.75, TODAY() - 12783.75),
                RANDBETWEEN(TODAY() - 27393.75, TODAY()-10957.5)
            )
        )
    )
)</f>
        <v>18179</v>
      </c>
      <c r="K1459" s="6">
        <f ca="1" xml:space="preserve">
IF(OR($O1459 = 5, $O1459 = 6) + N("Se for presidente ou vice-presidente"),
    10 + N("Doutor"),
    IF($O1459 = 7 + N("Se for diretor"),
        RANDBETWEEN(8,10) + N("Graduate school or Master’s degree or Doctorate"),
        IF($O1459 = 14 + N("If a manager"),
            RANDBETWEEN(7,9),
            IF(OR($O1459 = 13, $O1459 = 12, $O1459 = 11) + N("If coordinator or specialist or analyst"),
                RANDBETWEEN(7,8),
                7
            )
        )
    )
)</f>
        <v>7</v>
      </c>
      <c r="L1459" s="8" t="str">
        <f ca="1">VLOOKUP($K1459,Education!$A:$B,2,FALSE)</f>
        <v>Undergraduate degree</v>
      </c>
      <c r="M1459" s="7" t="e">
        <f ca="1" xml:space="preserve">
  IF(OR($O1459 = 5, $O1459 = 6, $O1459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59" s="7" t="e">
        <f ca="1">VLOOKUP($M1459,Department!$A:$B,2,FALSE)</f>
        <v>#NUM!</v>
      </c>
      <c r="O1459" s="6">
        <f t="shared" ca="1" si="22"/>
        <v>9</v>
      </c>
      <c r="P1459" s="7" t="str">
        <f ca="1">VLOOKUP($O1459,Role!$A:$B,2,FALSE)</f>
        <v>Intern</v>
      </c>
      <c r="Q1459" s="6" t="str">
        <f ca="1" xml:space="preserve">
IF($O1459 = 11 + N("Analyst"),
    RANDBETWEEN(5, 7) + N("Jr, Pleno, Sr"),
    ""
)</f>
        <v/>
      </c>
      <c r="R1459" s="7" t="str">
        <f ca="1" xml:space="preserve">
IF($Q1459 &lt;&gt; "",
    VLOOKUP($Q1459,Level!$A:$B,2,FALSE),
    ""
)</f>
        <v/>
      </c>
      <c r="S1459" s="1" t="e">
        <f ca="1" xml:space="preserve">
IF($O1459 = 5 + N("Presidente"),
    27000,
    IF($O1459 = 6 + N("Vice-presidente"),
        23000,
        IF(OR($O1459 = 8, $O1459= 13, $O1459 = 12) + N("Secretária bilíngue ou coordenador ou especialista"),
            8000,
            IF($O1459 = 7 + N("Diretor"),
                15000,
                IF($O1459 = 14 + N("Gerente"),
                    12000,
                    IF($O1459 = 9 + N("Estagiário"),
                        705,
                        IF($O1459 = 10 + N("Trainee"),
                            805,
                            IF($O1459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IF($K1459 = 7,
  500,
  IF($K1459 = 8,
    1000,
    IF($K1459 = 9,
      1500,
      IF($K1459 = 10,
        2000,
        0
      )
    )
  )
)
+
N("Adicional no salário por área")
+
IF($M1459 = 14 + N("Tecnologia da Informação"),
  120,
  IF($M1459 = 16 + N("Vendas"),
    110,
    IF($M1459 = 15 + N("Jurídico"),
      100,
      IF(OR($M1459 = 8, $M1459 = 9, $M1459 = 11) + N("Recursos humanos ou comercial ou comunicação e marketing"),
        80,
        0
      )
    )
  )
)
+
N("Adicionando pegadinha")
+
IF(AND($M1459 = 16, $K1459 = 9, $O1459 = 11, $Q1459 = 5) + N("Se for de vendas, com mestrado, analista sênior"),
  IF(#REF! = 5,
    100,
    0
  )
  +
  IF($I1459 = "M",
    200,
    0
  ),
  0
)</f>
        <v>#NUM!</v>
      </c>
    </row>
    <row r="1460" spans="1:19" ht="14.25" customHeight="1" x14ac:dyDescent="0.2">
      <c r="A1460" s="7" t="s">
        <v>94</v>
      </c>
      <c r="B1460" s="5">
        <f>ROW()</f>
        <v>1460</v>
      </c>
      <c r="C1460" s="6" t="b">
        <v>1</v>
      </c>
      <c r="D1460" s="7" t="e">
        <f ca="1">IF($B1460 = 1 + N("Presidente"),
    127,
    IF($B1460 = 2 + N("Vice-Presidente"),
        72,
        IF($B1460 = 3 + N("Secretária bilíngue"),
            13,
            RANDBETWEEN(5,COUNT(#REF!) + 1)
        )
    )
)</f>
        <v>#NUM!</v>
      </c>
      <c r="E1460" s="7" t="e">
        <f ca="1">VLOOKUP($D1460,#REF!,2,FALSE)</f>
        <v>#NUM!</v>
      </c>
      <c r="F1460" s="7" t="e">
        <f ca="1" xml:space="preserve">
IF($B1460 = 1,
    0,
    RANDBETWEEN(5,COUNT(#REF!) + 1)
)</f>
        <v>#NUM!</v>
      </c>
      <c r="G1460" s="7" t="e">
        <f ca="1" xml:space="preserve">
IF($B1460 = 1 + N("Presidente"),
    "de Orléans e Bragança",
    VLOOKUP($F1460,#REF!,2,FALSE) &amp; " " &amp; VLOOKUP(RANDBETWEEN(5,COUNT(#REF!) + 1),#REF!,2,FALSE)
)</f>
        <v>#NUM!</v>
      </c>
      <c r="H1460" s="7" t="s">
        <v>1556</v>
      </c>
      <c r="I1460" s="7" t="s">
        <v>5</v>
      </c>
      <c r="J1460" s="8">
        <f ca="1" xml:space="preserve">
IF($O1460 = 5 + N("CEO"),
    TODAY() - 16340,
    IF($O1460 = 8 + N("Secretary"),
        RANDBETWEEN(TODAY() - 12418.5, TODAY()-6574.5),
        IF(OR($O1460 = 7, $O1460 = 14),
            RANDBETWEEN(TODAY() - 16071, TODAY() - 8766),
            IF(OR($O1460 = 13, $O1460 = 12, $O1460 = 11),
                RANDBETWEEN(TODAY() - 27393.75, TODAY() - 12783.75),
                RANDBETWEEN(TODAY() - 27393.75, TODAY()-10957.5)
            )
        )
    )
)</f>
        <v>18552</v>
      </c>
      <c r="K1460" s="6">
        <f ca="1" xml:space="preserve">
IF(OR($O1460 = 5, $O1460 = 6) + N("Se for presidente ou vice-presidente"),
    10 + N("Doutor"),
    IF($O1460 = 7 + N("Se for diretor"),
        RANDBETWEEN(8,10) + N("Graduate school or Master’s degree or Doctorate"),
        IF($O1460 = 14 + N("If a manager"),
            RANDBETWEEN(7,9),
            IF(OR($O1460 = 13, $O1460 = 12, $O1460 = 11) + N("If coordinator or specialist or analyst"),
                RANDBETWEEN(7,8),
                7
            )
        )
    )
)</f>
        <v>8</v>
      </c>
      <c r="L1460" s="8" t="str">
        <f ca="1">VLOOKUP($K1460,Education!$A:$B,2,FALSE)</f>
        <v>Graduate school</v>
      </c>
      <c r="M1460" s="7" t="e">
        <f ca="1" xml:space="preserve">
  IF(OR($O1460 = 5, $O1460 = 6, $O1460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0" s="7" t="e">
        <f ca="1">VLOOKUP($M1460,Department!$A:$B,2,FALSE)</f>
        <v>#NUM!</v>
      </c>
      <c r="O1460" s="6">
        <f t="shared" ca="1" si="22"/>
        <v>11</v>
      </c>
      <c r="P1460" s="7" t="str">
        <f ca="1">VLOOKUP($O1460,Role!$A:$B,2,FALSE)</f>
        <v>Analyst</v>
      </c>
      <c r="Q1460" s="6">
        <f ca="1" xml:space="preserve">
IF($O1460 = 11 + N("Analyst"),
    RANDBETWEEN(5, 7) + N("Jr, Pleno, Sr"),
    ""
)</f>
        <v>5</v>
      </c>
      <c r="R1460" s="7" t="e">
        <f ca="1" xml:space="preserve">
IF($Q1460 &lt;&gt; "",
    VLOOKUP($Q1460,Level!$A:$B,2,FALSE),
    ""
)</f>
        <v>#N/A</v>
      </c>
      <c r="S1460" s="1" t="e">
        <f ca="1" xml:space="preserve">
IF($O1460 = 5 + N("Presidente"),
    27000,
    IF($O1460 = 6 + N("Vice-presidente"),
        23000,
        IF(OR($O1460 = 8, $O1460= 13, $O1460 = 12) + N("Secretária bilíngue ou coordenador ou especialista"),
            8000,
            IF($O1460 = 7 + N("Diretor"),
                15000,
                IF($O1460 = 14 + N("Gerente"),
                    12000,
                    IF($O1460 = 9 + N("Estagiário"),
                        705,
                        IF($O1460 = 10 + N("Trainee"),
                            805,
                            IF($O1460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IF($K1460 = 7,
  500,
  IF($K1460 = 8,
    1000,
    IF($K1460 = 9,
      1500,
      IF($K1460 = 10,
        2000,
        0
      )
    )
  )
)
+
N("Adicional no salário por área")
+
IF($M1460 = 14 + N("Tecnologia da Informação"),
  120,
  IF($M1460 = 16 + N("Vendas"),
    110,
    IF($M1460 = 15 + N("Jurídico"),
      100,
      IF(OR($M1460 = 8, $M1460 = 9, $M1460 = 11) + N("Recursos humanos ou comercial ou comunicação e marketing"),
        80,
        0
      )
    )
  )
)
+
N("Adicionando pegadinha")
+
IF(AND($M1460 = 16, $K1460 = 9, $O1460 = 11, $Q1460 = 5) + N("Se for de vendas, com mestrado, analista sênior"),
  IF(#REF! = 5,
    100,
    0
  )
  +
  IF($I1460 = "M",
    200,
    0
  ),
  0
)</f>
        <v>#NUM!</v>
      </c>
    </row>
    <row r="1461" spans="1:19" ht="14.25" customHeight="1" x14ac:dyDescent="0.2">
      <c r="A1461" s="7" t="s">
        <v>94</v>
      </c>
      <c r="B1461" s="5">
        <f>ROW()</f>
        <v>1461</v>
      </c>
      <c r="C1461" s="6" t="b">
        <v>1</v>
      </c>
      <c r="D1461" s="7" t="e">
        <f ca="1">IF($B1461 = 1 + N("Presidente"),
    127,
    IF($B1461 = 2 + N("Vice-Presidente"),
        72,
        IF($B1461 = 3 + N("Secretária bilíngue"),
            13,
            RANDBETWEEN(5,COUNT(#REF!) + 1)
        )
    )
)</f>
        <v>#NUM!</v>
      </c>
      <c r="E1461" s="7" t="e">
        <f ca="1">VLOOKUP($D1461,#REF!,2,FALSE)</f>
        <v>#NUM!</v>
      </c>
      <c r="F1461" s="7" t="e">
        <f ca="1" xml:space="preserve">
IF($B1461 = 1,
    0,
    RANDBETWEEN(5,COUNT(#REF!) + 1)
)</f>
        <v>#NUM!</v>
      </c>
      <c r="G1461" s="7" t="e">
        <f ca="1" xml:space="preserve">
IF($B1461 = 1 + N("Presidente"),
    "de Orléans e Bragança",
    VLOOKUP($F1461,#REF!,2,FALSE) &amp; " " &amp; VLOOKUP(RANDBETWEEN(5,COUNT(#REF!) + 1),#REF!,2,FALSE)
)</f>
        <v>#NUM!</v>
      </c>
      <c r="H1461" s="7" t="s">
        <v>1557</v>
      </c>
      <c r="I1461" s="7" t="s">
        <v>5</v>
      </c>
      <c r="J1461" s="8">
        <f ca="1" xml:space="preserve">
IF($O1461 = 5 + N("CEO"),
    TODAY() - 16340,
    IF($O1461 = 8 + N("Secretary"),
        RANDBETWEEN(TODAY() - 12418.5, TODAY()-6574.5),
        IF(OR($O1461 = 7, $O1461 = 14),
            RANDBETWEEN(TODAY() - 16071, TODAY() - 8766),
            IF(OR($O1461 = 13, $O1461 = 12, $O1461 = 11),
                RANDBETWEEN(TODAY() - 27393.75, TODAY() - 12783.75),
                RANDBETWEEN(TODAY() - 27393.75, TODAY()-10957.5)
            )
        )
    )
)</f>
        <v>23882</v>
      </c>
      <c r="K1461" s="6">
        <f ca="1" xml:space="preserve">
IF(OR($O1461 = 5, $O1461 = 6) + N("Se for presidente ou vice-presidente"),
    10 + N("Doutor"),
    IF($O1461 = 7 + N("Se for diretor"),
        RANDBETWEEN(8,10) + N("Graduate school or Master’s degree or Doctorate"),
        IF($O1461 = 14 + N("If a manager"),
            RANDBETWEEN(7,9),
            IF(OR($O1461 = 13, $O1461 = 12, $O1461 = 11) + N("If coordinator or specialist or analyst"),
                RANDBETWEEN(7,8),
                7
            )
        )
    )
)</f>
        <v>7</v>
      </c>
      <c r="L1461" s="8" t="str">
        <f ca="1">VLOOKUP($K1461,Education!$A:$B,2,FALSE)</f>
        <v>Undergraduate degree</v>
      </c>
      <c r="M1461" s="7" t="e">
        <f ca="1" xml:space="preserve">
  IF(OR($O1461 = 5, $O1461 = 6, $O1461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1" s="7" t="e">
        <f ca="1">VLOOKUP($M1461,Department!$A:$B,2,FALSE)</f>
        <v>#NUM!</v>
      </c>
      <c r="O1461" s="6">
        <f t="shared" ca="1" si="22"/>
        <v>9</v>
      </c>
      <c r="P1461" s="7" t="str">
        <f ca="1">VLOOKUP($O1461,Role!$A:$B,2,FALSE)</f>
        <v>Intern</v>
      </c>
      <c r="Q1461" s="6" t="str">
        <f ca="1" xml:space="preserve">
IF($O1461 = 11 + N("Analyst"),
    RANDBETWEEN(5, 7) + N("Jr, Pleno, Sr"),
    ""
)</f>
        <v/>
      </c>
      <c r="R1461" s="7" t="str">
        <f ca="1" xml:space="preserve">
IF($Q1461 &lt;&gt; "",
    VLOOKUP($Q1461,Level!$A:$B,2,FALSE),
    ""
)</f>
        <v/>
      </c>
      <c r="S1461" s="1" t="e">
        <f ca="1" xml:space="preserve">
IF($O1461 = 5 + N("Presidente"),
    27000,
    IF($O1461 = 6 + N("Vice-presidente"),
        23000,
        IF(OR($O1461 = 8, $O1461= 13, $O1461 = 12) + N("Secretária bilíngue ou coordenador ou especialista"),
            8000,
            IF($O1461 = 7 + N("Diretor"),
                15000,
                IF($O1461 = 14 + N("Gerente"),
                    12000,
                    IF($O1461 = 9 + N("Estagiário"),
                        705,
                        IF($O1461 = 10 + N("Trainee"),
                            805,
                            IF($O1461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IF($K1461 = 7,
  500,
  IF($K1461 = 8,
    1000,
    IF($K1461 = 9,
      1500,
      IF($K1461 = 10,
        2000,
        0
      )
    )
  )
)
+
N("Adicional no salário por área")
+
IF($M1461 = 14 + N("Tecnologia da Informação"),
  120,
  IF($M1461 = 16 + N("Vendas"),
    110,
    IF($M1461 = 15 + N("Jurídico"),
      100,
      IF(OR($M1461 = 8, $M1461 = 9, $M1461 = 11) + N("Recursos humanos ou comercial ou comunicação e marketing"),
        80,
        0
      )
    )
  )
)
+
N("Adicionando pegadinha")
+
IF(AND($M1461 = 16, $K1461 = 9, $O1461 = 11, $Q1461 = 5) + N("Se for de vendas, com mestrado, analista sênior"),
  IF(#REF! = 5,
    100,
    0
  )
  +
  IF($I1461 = "M",
    200,
    0
  ),
  0
)</f>
        <v>#NUM!</v>
      </c>
    </row>
    <row r="1462" spans="1:19" ht="14.25" customHeight="1" x14ac:dyDescent="0.2">
      <c r="A1462" s="7" t="s">
        <v>94</v>
      </c>
      <c r="B1462" s="5">
        <f>ROW()</f>
        <v>1462</v>
      </c>
      <c r="C1462" s="6" t="b">
        <v>1</v>
      </c>
      <c r="D1462" s="7" t="e">
        <f ca="1">IF($B1462 = 1 + N("Presidente"),
    127,
    IF($B1462 = 2 + N("Vice-Presidente"),
        72,
        IF($B1462 = 3 + N("Secretária bilíngue"),
            13,
            RANDBETWEEN(5,COUNT(#REF!) + 1)
        )
    )
)</f>
        <v>#NUM!</v>
      </c>
      <c r="E1462" s="7" t="e">
        <f ca="1">VLOOKUP($D1462,#REF!,2,FALSE)</f>
        <v>#NUM!</v>
      </c>
      <c r="F1462" s="7" t="e">
        <f ca="1" xml:space="preserve">
IF($B1462 = 1,
    0,
    RANDBETWEEN(5,COUNT(#REF!) + 1)
)</f>
        <v>#NUM!</v>
      </c>
      <c r="G1462" s="7" t="e">
        <f ca="1" xml:space="preserve">
IF($B1462 = 1 + N("Presidente"),
    "de Orléans e Bragança",
    VLOOKUP($F1462,#REF!,2,FALSE) &amp; " " &amp; VLOOKUP(RANDBETWEEN(5,COUNT(#REF!) + 1),#REF!,2,FALSE)
)</f>
        <v>#NUM!</v>
      </c>
      <c r="H1462" s="7" t="s">
        <v>1558</v>
      </c>
      <c r="I1462" s="7" t="s">
        <v>5</v>
      </c>
      <c r="J1462" s="8">
        <f ca="1" xml:space="preserve">
IF($O1462 = 5 + N("CEO"),
    TODAY() - 16340,
    IF($O1462 = 8 + N("Secretary"),
        RANDBETWEEN(TODAY() - 12418.5, TODAY()-6574.5),
        IF(OR($O1462 = 7, $O1462 = 14),
            RANDBETWEEN(TODAY() - 16071, TODAY() - 8766),
            IF(OR($O1462 = 13, $O1462 = 12, $O1462 = 11),
                RANDBETWEEN(TODAY() - 27393.75, TODAY() - 12783.75),
                RANDBETWEEN(TODAY() - 27393.75, TODAY()-10957.5)
            )
        )
    )
)</f>
        <v>18614</v>
      </c>
      <c r="K1462" s="6">
        <f ca="1" xml:space="preserve">
IF(OR($O1462 = 5, $O1462 = 6) + N("Se for presidente ou vice-presidente"),
    10 + N("Doutor"),
    IF($O1462 = 7 + N("Se for diretor"),
        RANDBETWEEN(8,10) + N("Graduate school or Master’s degree or Doctorate"),
        IF($O1462 = 14 + N("If a manager"),
            RANDBETWEEN(7,9),
            IF(OR($O1462 = 13, $O1462 = 12, $O1462 = 11) + N("If coordinator or specialist or analyst"),
                RANDBETWEEN(7,8),
                7
            )
        )
    )
)</f>
        <v>8</v>
      </c>
      <c r="L1462" s="8" t="str">
        <f ca="1">VLOOKUP($K1462,Education!$A:$B,2,FALSE)</f>
        <v>Graduate school</v>
      </c>
      <c r="M1462" s="7" t="e">
        <f ca="1" xml:space="preserve">
  IF(OR($O1462 = 5, $O1462 = 6, $O1462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2" s="7" t="e">
        <f ca="1">VLOOKUP($M1462,Department!$A:$B,2,FALSE)</f>
        <v>#NUM!</v>
      </c>
      <c r="O1462" s="6">
        <f t="shared" ca="1" si="22"/>
        <v>11</v>
      </c>
      <c r="P1462" s="7" t="str">
        <f ca="1">VLOOKUP($O1462,Role!$A:$B,2,FALSE)</f>
        <v>Analyst</v>
      </c>
      <c r="Q1462" s="6">
        <f ca="1" xml:space="preserve">
IF($O1462 = 11 + N("Analyst"),
    RANDBETWEEN(5, 7) + N("Jr, Pleno, Sr"),
    ""
)</f>
        <v>7</v>
      </c>
      <c r="R1462" s="7" t="e">
        <f ca="1" xml:space="preserve">
IF($Q1462 &lt;&gt; "",
    VLOOKUP($Q1462,Level!$A:$B,2,FALSE),
    ""
)</f>
        <v>#N/A</v>
      </c>
      <c r="S1462" s="1" t="e">
        <f ca="1" xml:space="preserve">
IF($O1462 = 5 + N("Presidente"),
    27000,
    IF($O1462 = 6 + N("Vice-presidente"),
        23000,
        IF(OR($O1462 = 8, $O1462= 13, $O1462 = 12) + N("Secretária bilíngue ou coordenador ou especialista"),
            8000,
            IF($O1462 = 7 + N("Diretor"),
                15000,
                IF($O1462 = 14 + N("Gerente"),
                    12000,
                    IF($O1462 = 9 + N("Estagiário"),
                        705,
                        IF($O1462 = 10 + N("Trainee"),
                            805,
                            IF($O1462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IF($K1462 = 7,
  500,
  IF($K1462 = 8,
    1000,
    IF($K1462 = 9,
      1500,
      IF($K1462 = 10,
        2000,
        0
      )
    )
  )
)
+
N("Adicional no salário por área")
+
IF($M1462 = 14 + N("Tecnologia da Informação"),
  120,
  IF($M1462 = 16 + N("Vendas"),
    110,
    IF($M1462 = 15 + N("Jurídico"),
      100,
      IF(OR($M1462 = 8, $M1462 = 9, $M1462 = 11) + N("Recursos humanos ou comercial ou comunicação e marketing"),
        80,
        0
      )
    )
  )
)
+
N("Adicionando pegadinha")
+
IF(AND($M1462 = 16, $K1462 = 9, $O1462 = 11, $Q1462 = 5) + N("Se for de vendas, com mestrado, analista sênior"),
  IF(#REF! = 5,
    100,
    0
  )
  +
  IF($I1462 = "M",
    200,
    0
  ),
  0
)</f>
        <v>#NUM!</v>
      </c>
    </row>
    <row r="1463" spans="1:19" ht="14.25" customHeight="1" x14ac:dyDescent="0.2">
      <c r="A1463" s="7" t="s">
        <v>94</v>
      </c>
      <c r="B1463" s="5">
        <f>ROW()</f>
        <v>1463</v>
      </c>
      <c r="C1463" s="6" t="b">
        <v>1</v>
      </c>
      <c r="D1463" s="7" t="e">
        <f ca="1">IF($B1463 = 1 + N("Presidente"),
    127,
    IF($B1463 = 2 + N("Vice-Presidente"),
        72,
        IF($B1463 = 3 + N("Secretária bilíngue"),
            13,
            RANDBETWEEN(5,COUNT(#REF!) + 1)
        )
    )
)</f>
        <v>#NUM!</v>
      </c>
      <c r="E1463" s="7" t="e">
        <f ca="1">VLOOKUP($D1463,#REF!,2,FALSE)</f>
        <v>#NUM!</v>
      </c>
      <c r="F1463" s="7" t="e">
        <f ca="1" xml:space="preserve">
IF($B1463 = 1,
    0,
    RANDBETWEEN(5,COUNT(#REF!) + 1)
)</f>
        <v>#NUM!</v>
      </c>
      <c r="G1463" s="7" t="e">
        <f ca="1" xml:space="preserve">
IF($B1463 = 1 + N("Presidente"),
    "de Orléans e Bragança",
    VLOOKUP($F1463,#REF!,2,FALSE) &amp; " " &amp; VLOOKUP(RANDBETWEEN(5,COUNT(#REF!) + 1),#REF!,2,FALSE)
)</f>
        <v>#NUM!</v>
      </c>
      <c r="H1463" s="7" t="s">
        <v>1559</v>
      </c>
      <c r="I1463" s="7" t="s">
        <v>6</v>
      </c>
      <c r="J1463" s="8">
        <f ca="1" xml:space="preserve">
IF($O1463 = 5 + N("CEO"),
    TODAY() - 16340,
    IF($O1463 = 8 + N("Secretary"),
        RANDBETWEEN(TODAY() - 12418.5, TODAY()-6574.5),
        IF(OR($O1463 = 7, $O1463 = 14),
            RANDBETWEEN(TODAY() - 16071, TODAY() - 8766),
            IF(OR($O1463 = 13, $O1463 = 12, $O1463 = 11),
                RANDBETWEEN(TODAY() - 27393.75, TODAY() - 12783.75),
                RANDBETWEEN(TODAY() - 27393.75, TODAY()-10957.5)
            )
        )
    )
)</f>
        <v>30569</v>
      </c>
      <c r="K1463" s="6">
        <f ca="1" xml:space="preserve">
IF(OR($O1463 = 5, $O1463 = 6) + N("Se for presidente ou vice-presidente"),
    10 + N("Doutor"),
    IF($O1463 = 7 + N("Se for diretor"),
        RANDBETWEEN(8,10) + N("Graduate school or Master’s degree or Doctorate"),
        IF($O1463 = 14 + N("If a manager"),
            RANDBETWEEN(7,9),
            IF(OR($O1463 = 13, $O1463 = 12, $O1463 = 11) + N("If coordinator or specialist or analyst"),
                RANDBETWEEN(7,8),
                7
            )
        )
    )
)</f>
        <v>7</v>
      </c>
      <c r="L1463" s="8" t="str">
        <f ca="1">VLOOKUP($K1463,Education!$A:$B,2,FALSE)</f>
        <v>Undergraduate degree</v>
      </c>
      <c r="M1463" s="7" t="e">
        <f ca="1" xml:space="preserve">
  IF(OR($O1463 = 5, $O1463 = 6, $O1463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3" s="7" t="e">
        <f ca="1">VLOOKUP($M1463,Department!$A:$B,2,FALSE)</f>
        <v>#NUM!</v>
      </c>
      <c r="O1463" s="6">
        <f t="shared" ca="1" si="22"/>
        <v>9</v>
      </c>
      <c r="P1463" s="7" t="str">
        <f ca="1">VLOOKUP($O1463,Role!$A:$B,2,FALSE)</f>
        <v>Intern</v>
      </c>
      <c r="Q1463" s="6" t="str">
        <f ca="1" xml:space="preserve">
IF($O1463 = 11 + N("Analyst"),
    RANDBETWEEN(5, 7) + N("Jr, Pleno, Sr"),
    ""
)</f>
        <v/>
      </c>
      <c r="R1463" s="7" t="str">
        <f ca="1" xml:space="preserve">
IF($Q1463 &lt;&gt; "",
    VLOOKUP($Q1463,Level!$A:$B,2,FALSE),
    ""
)</f>
        <v/>
      </c>
      <c r="S1463" s="1" t="e">
        <f ca="1" xml:space="preserve">
IF($O1463 = 5 + N("Presidente"),
    27000,
    IF($O1463 = 6 + N("Vice-presidente"),
        23000,
        IF(OR($O1463 = 8, $O1463= 13, $O1463 = 12) + N("Secretária bilíngue ou coordenador ou especialista"),
            8000,
            IF($O1463 = 7 + N("Diretor"),
                15000,
                IF($O1463 = 14 + N("Gerente"),
                    12000,
                    IF($O1463 = 9 + N("Estagiário"),
                        705,
                        IF($O1463 = 10 + N("Trainee"),
                            805,
                            IF($O1463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IF($K1463 = 7,
  500,
  IF($K1463 = 8,
    1000,
    IF($K1463 = 9,
      1500,
      IF($K1463 = 10,
        2000,
        0
      )
    )
  )
)
+
N("Adicional no salário por área")
+
IF($M1463 = 14 + N("Tecnologia da Informação"),
  120,
  IF($M1463 = 16 + N("Vendas"),
    110,
    IF($M1463 = 15 + N("Jurídico"),
      100,
      IF(OR($M1463 = 8, $M1463 = 9, $M1463 = 11) + N("Recursos humanos ou comercial ou comunicação e marketing"),
        80,
        0
      )
    )
  )
)
+
N("Adicionando pegadinha")
+
IF(AND($M1463 = 16, $K1463 = 9, $O1463 = 11, $Q1463 = 5) + N("Se for de vendas, com mestrado, analista sênior"),
  IF(#REF! = 5,
    100,
    0
  )
  +
  IF($I1463 = "M",
    200,
    0
  ),
  0
)</f>
        <v>#NUM!</v>
      </c>
    </row>
    <row r="1464" spans="1:19" ht="14.25" customHeight="1" x14ac:dyDescent="0.2">
      <c r="A1464" s="7" t="s">
        <v>94</v>
      </c>
      <c r="B1464" s="5">
        <f>ROW()</f>
        <v>1464</v>
      </c>
      <c r="C1464" s="6" t="b">
        <v>1</v>
      </c>
      <c r="D1464" s="7" t="e">
        <f ca="1">IF($B1464 = 1 + N("Presidente"),
    127,
    IF($B1464 = 2 + N("Vice-Presidente"),
        72,
        IF($B1464 = 3 + N("Secretária bilíngue"),
            13,
            RANDBETWEEN(5,COUNT(#REF!) + 1)
        )
    )
)</f>
        <v>#NUM!</v>
      </c>
      <c r="E1464" s="7" t="e">
        <f ca="1">VLOOKUP($D1464,#REF!,2,FALSE)</f>
        <v>#NUM!</v>
      </c>
      <c r="F1464" s="7" t="e">
        <f ca="1" xml:space="preserve">
IF($B1464 = 1,
    0,
    RANDBETWEEN(5,COUNT(#REF!) + 1)
)</f>
        <v>#NUM!</v>
      </c>
      <c r="G1464" s="7" t="e">
        <f ca="1" xml:space="preserve">
IF($B1464 = 1 + N("Presidente"),
    "de Orléans e Bragança",
    VLOOKUP($F1464,#REF!,2,FALSE) &amp; " " &amp; VLOOKUP(RANDBETWEEN(5,COUNT(#REF!) + 1),#REF!,2,FALSE)
)</f>
        <v>#NUM!</v>
      </c>
      <c r="H1464" s="7" t="s">
        <v>1560</v>
      </c>
      <c r="I1464" s="7" t="s">
        <v>6</v>
      </c>
      <c r="J1464" s="8">
        <f ca="1" xml:space="preserve">
IF($O1464 = 5 + N("CEO"),
    TODAY() - 16340,
    IF($O1464 = 8 + N("Secretary"),
        RANDBETWEEN(TODAY() - 12418.5, TODAY()-6574.5),
        IF(OR($O1464 = 7, $O1464 = 14),
            RANDBETWEEN(TODAY() - 16071, TODAY() - 8766),
            IF(OR($O1464 = 13, $O1464 = 12, $O1464 = 11),
                RANDBETWEEN(TODAY() - 27393.75, TODAY() - 12783.75),
                RANDBETWEEN(TODAY() - 27393.75, TODAY()-10957.5)
            )
        )
    )
)</f>
        <v>17981</v>
      </c>
      <c r="K1464" s="6">
        <f ca="1" xml:space="preserve">
IF(OR($O1464 = 5, $O1464 = 6) + N("Se for presidente ou vice-presidente"),
    10 + N("Doutor"),
    IF($O1464 = 7 + N("Se for diretor"),
        RANDBETWEEN(8,10) + N("Graduate school or Master’s degree or Doctorate"),
        IF($O1464 = 14 + N("If a manager"),
            RANDBETWEEN(7,9),
            IF(OR($O1464 = 13, $O1464 = 12, $O1464 = 11) + N("If coordinator or specialist or analyst"),
                RANDBETWEEN(7,8),
                7
            )
        )
    )
)</f>
        <v>8</v>
      </c>
      <c r="L1464" s="8" t="str">
        <f ca="1">VLOOKUP($K1464,Education!$A:$B,2,FALSE)</f>
        <v>Graduate school</v>
      </c>
      <c r="M1464" s="7" t="e">
        <f ca="1" xml:space="preserve">
  IF(OR($O1464 = 5, $O1464 = 6, $O1464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4" s="7" t="e">
        <f ca="1">VLOOKUP($M1464,Department!$A:$B,2,FALSE)</f>
        <v>#NUM!</v>
      </c>
      <c r="O1464" s="6">
        <f t="shared" ca="1" si="22"/>
        <v>11</v>
      </c>
      <c r="P1464" s="7" t="str">
        <f ca="1">VLOOKUP($O1464,Role!$A:$B,2,FALSE)</f>
        <v>Analyst</v>
      </c>
      <c r="Q1464" s="6">
        <f ca="1" xml:space="preserve">
IF($O1464 = 11 + N("Analyst"),
    RANDBETWEEN(5, 7) + N("Jr, Pleno, Sr"),
    ""
)</f>
        <v>6</v>
      </c>
      <c r="R1464" s="7" t="e">
        <f ca="1" xml:space="preserve">
IF($Q1464 &lt;&gt; "",
    VLOOKUP($Q1464,Level!$A:$B,2,FALSE),
    ""
)</f>
        <v>#N/A</v>
      </c>
      <c r="S1464" s="1" t="e">
        <f ca="1" xml:space="preserve">
IF($O1464 = 5 + N("Presidente"),
    27000,
    IF($O1464 = 6 + N("Vice-presidente"),
        23000,
        IF(OR($O1464 = 8, $O1464= 13, $O1464 = 12) + N("Secretária bilíngue ou coordenador ou especialista"),
            8000,
            IF($O1464 = 7 + N("Diretor"),
                15000,
                IF($O1464 = 14 + N("Gerente"),
                    12000,
                    IF($O1464 = 9 + N("Estagiário"),
                        705,
                        IF($O1464 = 10 + N("Trainee"),
                            805,
                            IF($O1464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IF($K1464 = 7,
  500,
  IF($K1464 = 8,
    1000,
    IF($K1464 = 9,
      1500,
      IF($K1464 = 10,
        2000,
        0
      )
    )
  )
)
+
N("Adicional no salário por área")
+
IF($M1464 = 14 + N("Tecnologia da Informação"),
  120,
  IF($M1464 = 16 + N("Vendas"),
    110,
    IF($M1464 = 15 + N("Jurídico"),
      100,
      IF(OR($M1464 = 8, $M1464 = 9, $M1464 = 11) + N("Recursos humanos ou comercial ou comunicação e marketing"),
        80,
        0
      )
    )
  )
)
+
N("Adicionando pegadinha")
+
IF(AND($M1464 = 16, $K1464 = 9, $O1464 = 11, $Q1464 = 5) + N("Se for de vendas, com mestrado, analista sênior"),
  IF(#REF! = 5,
    100,
    0
  )
  +
  IF($I1464 = "M",
    200,
    0
  ),
  0
)</f>
        <v>#NUM!</v>
      </c>
    </row>
    <row r="1465" spans="1:19" ht="14.25" customHeight="1" x14ac:dyDescent="0.2">
      <c r="A1465" s="7" t="s">
        <v>94</v>
      </c>
      <c r="B1465" s="5">
        <f>ROW()</f>
        <v>1465</v>
      </c>
      <c r="C1465" s="6" t="b">
        <v>1</v>
      </c>
      <c r="D1465" s="7" t="e">
        <f ca="1">IF($B1465 = 1 + N("Presidente"),
    127,
    IF($B1465 = 2 + N("Vice-Presidente"),
        72,
        IF($B1465 = 3 + N("Secretária bilíngue"),
            13,
            RANDBETWEEN(5,COUNT(#REF!) + 1)
        )
    )
)</f>
        <v>#NUM!</v>
      </c>
      <c r="E1465" s="7" t="e">
        <f ca="1">VLOOKUP($D1465,#REF!,2,FALSE)</f>
        <v>#NUM!</v>
      </c>
      <c r="F1465" s="7" t="e">
        <f ca="1" xml:space="preserve">
IF($B1465 = 1,
    0,
    RANDBETWEEN(5,COUNT(#REF!) + 1)
)</f>
        <v>#NUM!</v>
      </c>
      <c r="G1465" s="7" t="e">
        <f ca="1" xml:space="preserve">
IF($B1465 = 1 + N("Presidente"),
    "de Orléans e Bragança",
    VLOOKUP($F1465,#REF!,2,FALSE) &amp; " " &amp; VLOOKUP(RANDBETWEEN(5,COUNT(#REF!) + 1),#REF!,2,FALSE)
)</f>
        <v>#NUM!</v>
      </c>
      <c r="H1465" s="7" t="s">
        <v>1561</v>
      </c>
      <c r="I1465" s="7" t="s">
        <v>5</v>
      </c>
      <c r="J1465" s="8">
        <f ca="1" xml:space="preserve">
IF($O1465 = 5 + N("CEO"),
    TODAY() - 16340,
    IF($O1465 = 8 + N("Secretary"),
        RANDBETWEEN(TODAY() - 12418.5, TODAY()-6574.5),
        IF(OR($O1465 = 7, $O1465 = 14),
            RANDBETWEEN(TODAY() - 16071, TODAY() - 8766),
            IF(OR($O1465 = 13, $O1465 = 12, $O1465 = 11),
                RANDBETWEEN(TODAY() - 27393.75, TODAY() - 12783.75),
                RANDBETWEEN(TODAY() - 27393.75, TODAY()-10957.5)
            )
        )
    )
)</f>
        <v>25265</v>
      </c>
      <c r="K1465" s="6">
        <f ca="1" xml:space="preserve">
IF(OR($O1465 = 5, $O1465 = 6) + N("Se for presidente ou vice-presidente"),
    10 + N("Doutor"),
    IF($O1465 = 7 + N("Se for diretor"),
        RANDBETWEEN(8,10) + N("Graduate school or Master’s degree or Doctorate"),
        IF($O1465 = 14 + N("If a manager"),
            RANDBETWEEN(7,9),
            IF(OR($O1465 = 13, $O1465 = 12, $O1465 = 11) + N("If coordinator or specialist or analyst"),
                RANDBETWEEN(7,8),
                7
            )
        )
    )
)</f>
        <v>7</v>
      </c>
      <c r="L1465" s="8" t="str">
        <f ca="1">VLOOKUP($K1465,Education!$A:$B,2,FALSE)</f>
        <v>Undergraduate degree</v>
      </c>
      <c r="M1465" s="7" t="e">
        <f ca="1" xml:space="preserve">
  IF(OR($O1465 = 5, $O1465 = 6, $O1465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5" s="7" t="e">
        <f ca="1">VLOOKUP($M1465,Department!$A:$B,2,FALSE)</f>
        <v>#NUM!</v>
      </c>
      <c r="O1465" s="6">
        <f t="shared" ca="1" si="22"/>
        <v>9</v>
      </c>
      <c r="P1465" s="7" t="str">
        <f ca="1">VLOOKUP($O1465,Role!$A:$B,2,FALSE)</f>
        <v>Intern</v>
      </c>
      <c r="Q1465" s="6" t="str">
        <f ca="1" xml:space="preserve">
IF($O1465 = 11 + N("Analyst"),
    RANDBETWEEN(5, 7) + N("Jr, Pleno, Sr"),
    ""
)</f>
        <v/>
      </c>
      <c r="R1465" s="7" t="str">
        <f ca="1" xml:space="preserve">
IF($Q1465 &lt;&gt; "",
    VLOOKUP($Q1465,Level!$A:$B,2,FALSE),
    ""
)</f>
        <v/>
      </c>
      <c r="S1465" s="1" t="e">
        <f ca="1" xml:space="preserve">
IF($O1465 = 5 + N("Presidente"),
    27000,
    IF($O1465 = 6 + N("Vice-presidente"),
        23000,
        IF(OR($O1465 = 8, $O1465= 13, $O1465 = 12) + N("Secretária bilíngue ou coordenador ou especialista"),
            8000,
            IF($O1465 = 7 + N("Diretor"),
                15000,
                IF($O1465 = 14 + N("Gerente"),
                    12000,
                    IF($O1465 = 9 + N("Estagiário"),
                        705,
                        IF($O1465 = 10 + N("Trainee"),
                            805,
                            IF($O1465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IF($K1465 = 7,
  500,
  IF($K1465 = 8,
    1000,
    IF($K1465 = 9,
      1500,
      IF($K1465 = 10,
        2000,
        0
      )
    )
  )
)
+
N("Adicional no salário por área")
+
IF($M1465 = 14 + N("Tecnologia da Informação"),
  120,
  IF($M1465 = 16 + N("Vendas"),
    110,
    IF($M1465 = 15 + N("Jurídico"),
      100,
      IF(OR($M1465 = 8, $M1465 = 9, $M1465 = 11) + N("Recursos humanos ou comercial ou comunicação e marketing"),
        80,
        0
      )
    )
  )
)
+
N("Adicionando pegadinha")
+
IF(AND($M1465 = 16, $K1465 = 9, $O1465 = 11, $Q1465 = 5) + N("Se for de vendas, com mestrado, analista sênior"),
  IF(#REF! = 5,
    100,
    0
  )
  +
  IF($I1465 = "M",
    200,
    0
  ),
  0
)</f>
        <v>#NUM!</v>
      </c>
    </row>
    <row r="1466" spans="1:19" ht="14.25" customHeight="1" x14ac:dyDescent="0.2">
      <c r="A1466" s="7" t="s">
        <v>94</v>
      </c>
      <c r="B1466" s="5">
        <f>ROW()</f>
        <v>1466</v>
      </c>
      <c r="C1466" s="6" t="b">
        <v>1</v>
      </c>
      <c r="D1466" s="7" t="e">
        <f ca="1">IF($B1466 = 1 + N("Presidente"),
    127,
    IF($B1466 = 2 + N("Vice-Presidente"),
        72,
        IF($B1466 = 3 + N("Secretária bilíngue"),
            13,
            RANDBETWEEN(5,COUNT(#REF!) + 1)
        )
    )
)</f>
        <v>#NUM!</v>
      </c>
      <c r="E1466" s="7" t="e">
        <f ca="1">VLOOKUP($D1466,#REF!,2,FALSE)</f>
        <v>#NUM!</v>
      </c>
      <c r="F1466" s="7" t="e">
        <f ca="1" xml:space="preserve">
IF($B1466 = 1,
    0,
    RANDBETWEEN(5,COUNT(#REF!) + 1)
)</f>
        <v>#NUM!</v>
      </c>
      <c r="G1466" s="7" t="e">
        <f ca="1" xml:space="preserve">
IF($B1466 = 1 + N("Presidente"),
    "de Orléans e Bragança",
    VLOOKUP($F1466,#REF!,2,FALSE) &amp; " " &amp; VLOOKUP(RANDBETWEEN(5,COUNT(#REF!) + 1),#REF!,2,FALSE)
)</f>
        <v>#NUM!</v>
      </c>
      <c r="H1466" s="7" t="s">
        <v>1562</v>
      </c>
      <c r="I1466" s="7" t="s">
        <v>5</v>
      </c>
      <c r="J1466" s="8">
        <f ca="1" xml:space="preserve">
IF($O1466 = 5 + N("CEO"),
    TODAY() - 16340,
    IF($O1466 = 8 + N("Secretary"),
        RANDBETWEEN(TODAY() - 12418.5, TODAY()-6574.5),
        IF(OR($O1466 = 7, $O1466 = 14),
            RANDBETWEEN(TODAY() - 16071, TODAY() - 8766),
            IF(OR($O1466 = 13, $O1466 = 12, $O1466 = 11),
                RANDBETWEEN(TODAY() - 27393.75, TODAY() - 12783.75),
                RANDBETWEEN(TODAY() - 27393.75, TODAY()-10957.5)
            )
        )
    )
)</f>
        <v>27074</v>
      </c>
      <c r="K1466" s="6">
        <f ca="1" xml:space="preserve">
IF(OR($O1466 = 5, $O1466 = 6) + N("Se for presidente ou vice-presidente"),
    10 + N("Doutor"),
    IF($O1466 = 7 + N("Se for diretor"),
        RANDBETWEEN(8,10) + N("Graduate school or Master’s degree or Doctorate"),
        IF($O1466 = 14 + N("If a manager"),
            RANDBETWEEN(7,9),
            IF(OR($O1466 = 13, $O1466 = 12, $O1466 = 11) + N("If coordinator or specialist or analyst"),
                RANDBETWEEN(7,8),
                7
            )
        )
    )
)</f>
        <v>7</v>
      </c>
      <c r="L1466" s="8" t="str">
        <f ca="1">VLOOKUP($K1466,Education!$A:$B,2,FALSE)</f>
        <v>Undergraduate degree</v>
      </c>
      <c r="M1466" s="7" t="e">
        <f ca="1" xml:space="preserve">
  IF(OR($O1466 = 5, $O1466 = 6, $O1466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6" s="7" t="e">
        <f ca="1">VLOOKUP($M1466,Department!$A:$B,2,FALSE)</f>
        <v>#NUM!</v>
      </c>
      <c r="O1466" s="6">
        <f t="shared" ca="1" si="22"/>
        <v>11</v>
      </c>
      <c r="P1466" s="7" t="str">
        <f ca="1">VLOOKUP($O1466,Role!$A:$B,2,FALSE)</f>
        <v>Analyst</v>
      </c>
      <c r="Q1466" s="6">
        <f ca="1" xml:space="preserve">
IF($O1466 = 11 + N("Analyst"),
    RANDBETWEEN(5, 7) + N("Jr, Pleno, Sr"),
    ""
)</f>
        <v>7</v>
      </c>
      <c r="R1466" s="7" t="e">
        <f ca="1" xml:space="preserve">
IF($Q1466 &lt;&gt; "",
    VLOOKUP($Q1466,Level!$A:$B,2,FALSE),
    ""
)</f>
        <v>#N/A</v>
      </c>
      <c r="S1466" s="1" t="e">
        <f ca="1" xml:space="preserve">
IF($O1466 = 5 + N("Presidente"),
    27000,
    IF($O1466 = 6 + N("Vice-presidente"),
        23000,
        IF(OR($O1466 = 8, $O1466= 13, $O1466 = 12) + N("Secretária bilíngue ou coordenador ou especialista"),
            8000,
            IF($O1466 = 7 + N("Diretor"),
                15000,
                IF($O1466 = 14 + N("Gerente"),
                    12000,
                    IF($O1466 = 9 + N("Estagiário"),
                        705,
                        IF($O1466 = 10 + N("Trainee"),
                            805,
                            IF($O1466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IF($K1466 = 7,
  500,
  IF($K1466 = 8,
    1000,
    IF($K1466 = 9,
      1500,
      IF($K1466 = 10,
        2000,
        0
      )
    )
  )
)
+
N("Adicional no salário por área")
+
IF($M1466 = 14 + N("Tecnologia da Informação"),
  120,
  IF($M1466 = 16 + N("Vendas"),
    110,
    IF($M1466 = 15 + N("Jurídico"),
      100,
      IF(OR($M1466 = 8, $M1466 = 9, $M1466 = 11) + N("Recursos humanos ou comercial ou comunicação e marketing"),
        80,
        0
      )
    )
  )
)
+
N("Adicionando pegadinha")
+
IF(AND($M1466 = 16, $K1466 = 9, $O1466 = 11, $Q1466 = 5) + N("Se for de vendas, com mestrado, analista sênior"),
  IF(#REF! = 5,
    100,
    0
  )
  +
  IF($I1466 = "M",
    200,
    0
  ),
  0
)</f>
        <v>#NUM!</v>
      </c>
    </row>
    <row r="1467" spans="1:19" ht="14.25" customHeight="1" x14ac:dyDescent="0.2">
      <c r="A1467" s="7" t="s">
        <v>94</v>
      </c>
      <c r="B1467" s="5">
        <f>ROW()</f>
        <v>1467</v>
      </c>
      <c r="C1467" s="6" t="b">
        <v>1</v>
      </c>
      <c r="D1467" s="7" t="e">
        <f ca="1">IF($B1467 = 1 + N("Presidente"),
    127,
    IF($B1467 = 2 + N("Vice-Presidente"),
        72,
        IF($B1467 = 3 + N("Secretária bilíngue"),
            13,
            RANDBETWEEN(5,COUNT(#REF!) + 1)
        )
    )
)</f>
        <v>#NUM!</v>
      </c>
      <c r="E1467" s="7" t="e">
        <f ca="1">VLOOKUP($D1467,#REF!,2,FALSE)</f>
        <v>#NUM!</v>
      </c>
      <c r="F1467" s="7" t="e">
        <f ca="1" xml:space="preserve">
IF($B1467 = 1,
    0,
    RANDBETWEEN(5,COUNT(#REF!) + 1)
)</f>
        <v>#NUM!</v>
      </c>
      <c r="G1467" s="7" t="e">
        <f ca="1" xml:space="preserve">
IF($B1467 = 1 + N("Presidente"),
    "de Orléans e Bragança",
    VLOOKUP($F1467,#REF!,2,FALSE) &amp; " " &amp; VLOOKUP(RANDBETWEEN(5,COUNT(#REF!) + 1),#REF!,2,FALSE)
)</f>
        <v>#NUM!</v>
      </c>
      <c r="H1467" s="7" t="s">
        <v>1563</v>
      </c>
      <c r="I1467" s="7" t="s">
        <v>6</v>
      </c>
      <c r="J1467" s="8">
        <f ca="1" xml:space="preserve">
IF($O1467 = 5 + N("CEO"),
    TODAY() - 16340,
    IF($O1467 = 8 + N("Secretary"),
        RANDBETWEEN(TODAY() - 12418.5, TODAY()-6574.5),
        IF(OR($O1467 = 7, $O1467 = 14),
            RANDBETWEEN(TODAY() - 16071, TODAY() - 8766),
            IF(OR($O1467 = 13, $O1467 = 12, $O1467 = 11),
                RANDBETWEEN(TODAY() - 27393.75, TODAY() - 12783.75),
                RANDBETWEEN(TODAY() - 27393.75, TODAY()-10957.5)
            )
        )
    )
)</f>
        <v>30123</v>
      </c>
      <c r="K1467" s="6">
        <f ca="1" xml:space="preserve">
IF(OR($O1467 = 5, $O1467 = 6) + N("Se for presidente ou vice-presidente"),
    10 + N("Doutor"),
    IF($O1467 = 7 + N("Se for diretor"),
        RANDBETWEEN(8,10) + N("Graduate school or Master’s degree or Doctorate"),
        IF($O1467 = 14 + N("If a manager"),
            RANDBETWEEN(7,9),
            IF(OR($O1467 = 13, $O1467 = 12, $O1467 = 11) + N("If coordinator or specialist or analyst"),
                RANDBETWEEN(7,8),
                7
            )
        )
    )
)</f>
        <v>7</v>
      </c>
      <c r="L1467" s="8" t="str">
        <f ca="1">VLOOKUP($K1467,Education!$A:$B,2,FALSE)</f>
        <v>Undergraduate degree</v>
      </c>
      <c r="M1467" s="7" t="e">
        <f ca="1" xml:space="preserve">
  IF(OR($O1467 = 5, $O1467 = 6, $O1467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7" s="7" t="e">
        <f ca="1">VLOOKUP($M1467,Department!$A:$B,2,FALSE)</f>
        <v>#NUM!</v>
      </c>
      <c r="O1467" s="6">
        <f t="shared" ca="1" si="22"/>
        <v>10</v>
      </c>
      <c r="P1467" s="7" t="str">
        <f ca="1">VLOOKUP($O1467,Role!$A:$B,2,FALSE)</f>
        <v>Trainee</v>
      </c>
      <c r="Q1467" s="6" t="str">
        <f ca="1" xml:space="preserve">
IF($O1467 = 11 + N("Analyst"),
    RANDBETWEEN(5, 7) + N("Jr, Pleno, Sr"),
    ""
)</f>
        <v/>
      </c>
      <c r="R1467" s="7" t="str">
        <f ca="1" xml:space="preserve">
IF($Q1467 &lt;&gt; "",
    VLOOKUP($Q1467,Level!$A:$B,2,FALSE),
    ""
)</f>
        <v/>
      </c>
      <c r="S1467" s="1" t="e">
        <f ca="1" xml:space="preserve">
IF($O1467 = 5 + N("Presidente"),
    27000,
    IF($O1467 = 6 + N("Vice-presidente"),
        23000,
        IF(OR($O1467 = 8, $O1467= 13, $O1467 = 12) + N("Secretária bilíngue ou coordenador ou especialista"),
            8000,
            IF($O1467 = 7 + N("Diretor"),
                15000,
                IF($O1467 = 14 + N("Gerente"),
                    12000,
                    IF($O1467 = 9 + N("Estagiário"),
                        705,
                        IF($O1467 = 10 + N("Trainee"),
                            805,
                            IF($O1467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IF($K1467 = 7,
  500,
  IF($K1467 = 8,
    1000,
    IF($K1467 = 9,
      1500,
      IF($K1467 = 10,
        2000,
        0
      )
    )
  )
)
+
N("Adicional no salário por área")
+
IF($M1467 = 14 + N("Tecnologia da Informação"),
  120,
  IF($M1467 = 16 + N("Vendas"),
    110,
    IF($M1467 = 15 + N("Jurídico"),
      100,
      IF(OR($M1467 = 8, $M1467 = 9, $M1467 = 11) + N("Recursos humanos ou comercial ou comunicação e marketing"),
        80,
        0
      )
    )
  )
)
+
N("Adicionando pegadinha")
+
IF(AND($M1467 = 16, $K1467 = 9, $O1467 = 11, $Q1467 = 5) + N("Se for de vendas, com mestrado, analista sênior"),
  IF(#REF! = 5,
    100,
    0
  )
  +
  IF($I1467 = "M",
    200,
    0
  ),
  0
)</f>
        <v>#NUM!</v>
      </c>
    </row>
    <row r="1468" spans="1:19" ht="14.25" customHeight="1" x14ac:dyDescent="0.2">
      <c r="A1468" s="7" t="s">
        <v>94</v>
      </c>
      <c r="B1468" s="5">
        <f>ROW()</f>
        <v>1468</v>
      </c>
      <c r="C1468" s="6" t="b">
        <v>1</v>
      </c>
      <c r="D1468" s="7" t="e">
        <f ca="1">IF($B1468 = 1 + N("Presidente"),
    127,
    IF($B1468 = 2 + N("Vice-Presidente"),
        72,
        IF($B1468 = 3 + N("Secretária bilíngue"),
            13,
            RANDBETWEEN(5,COUNT(#REF!) + 1)
        )
    )
)</f>
        <v>#NUM!</v>
      </c>
      <c r="E1468" s="7" t="e">
        <f ca="1">VLOOKUP($D1468,#REF!,2,FALSE)</f>
        <v>#NUM!</v>
      </c>
      <c r="F1468" s="7" t="e">
        <f ca="1" xml:space="preserve">
IF($B1468 = 1,
    0,
    RANDBETWEEN(5,COUNT(#REF!) + 1)
)</f>
        <v>#NUM!</v>
      </c>
      <c r="G1468" s="7" t="e">
        <f ca="1" xml:space="preserve">
IF($B1468 = 1 + N("Presidente"),
    "de Orléans e Bragança",
    VLOOKUP($F1468,#REF!,2,FALSE) &amp; " " &amp; VLOOKUP(RANDBETWEEN(5,COUNT(#REF!) + 1),#REF!,2,FALSE)
)</f>
        <v>#NUM!</v>
      </c>
      <c r="H1468" s="7" t="s">
        <v>1564</v>
      </c>
      <c r="I1468" s="7" t="s">
        <v>5</v>
      </c>
      <c r="J1468" s="8">
        <f ca="1" xml:space="preserve">
IF($O1468 = 5 + N("CEO"),
    TODAY() - 16340,
    IF($O1468 = 8 + N("Secretary"),
        RANDBETWEEN(TODAY() - 12418.5, TODAY()-6574.5),
        IF(OR($O1468 = 7, $O1468 = 14),
            RANDBETWEEN(TODAY() - 16071, TODAY() - 8766),
            IF(OR($O1468 = 13, $O1468 = 12, $O1468 = 11),
                RANDBETWEEN(TODAY() - 27393.75, TODAY() - 12783.75),
                RANDBETWEEN(TODAY() - 27393.75, TODAY()-10957.5)
            )
        )
    )
)</f>
        <v>30637</v>
      </c>
      <c r="K1468" s="6">
        <f ca="1" xml:space="preserve">
IF(OR($O1468 = 5, $O1468 = 6) + N("Se for presidente ou vice-presidente"),
    10 + N("Doutor"),
    IF($O1468 = 7 + N("Se for diretor"),
        RANDBETWEEN(8,10) + N("Graduate school or Master’s degree or Doctorate"),
        IF($O1468 = 14 + N("If a manager"),
            RANDBETWEEN(7,9),
            IF(OR($O1468 = 13, $O1468 = 12, $O1468 = 11) + N("If coordinator or specialist or analyst"),
                RANDBETWEEN(7,8),
                7
            )
        )
    )
)</f>
        <v>7</v>
      </c>
      <c r="L1468" s="8" t="str">
        <f ca="1">VLOOKUP($K1468,Education!$A:$B,2,FALSE)</f>
        <v>Undergraduate degree</v>
      </c>
      <c r="M1468" s="7" t="e">
        <f ca="1" xml:space="preserve">
  IF(OR($O1468 = 5, $O1468 = 6, $O1468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8" s="7" t="e">
        <f ca="1">VLOOKUP($M1468,Department!$A:$B,2,FALSE)</f>
        <v>#NUM!</v>
      </c>
      <c r="O1468" s="6">
        <f t="shared" ca="1" si="22"/>
        <v>11</v>
      </c>
      <c r="P1468" s="7" t="str">
        <f ca="1">VLOOKUP($O1468,Role!$A:$B,2,FALSE)</f>
        <v>Analyst</v>
      </c>
      <c r="Q1468" s="6">
        <f ca="1" xml:space="preserve">
IF($O1468 = 11 + N("Analyst"),
    RANDBETWEEN(5, 7) + N("Jr, Pleno, Sr"),
    ""
)</f>
        <v>7</v>
      </c>
      <c r="R1468" s="7" t="e">
        <f ca="1" xml:space="preserve">
IF($Q1468 &lt;&gt; "",
    VLOOKUP($Q1468,Level!$A:$B,2,FALSE),
    ""
)</f>
        <v>#N/A</v>
      </c>
      <c r="S1468" s="1" t="e">
        <f ca="1" xml:space="preserve">
IF($O1468 = 5 + N("Presidente"),
    27000,
    IF($O1468 = 6 + N("Vice-presidente"),
        23000,
        IF(OR($O1468 = 8, $O1468= 13, $O1468 = 12) + N("Secretária bilíngue ou coordenador ou especialista"),
            8000,
            IF($O1468 = 7 + N("Diretor"),
                15000,
                IF($O1468 = 14 + N("Gerente"),
                    12000,
                    IF($O1468 = 9 + N("Estagiário"),
                        705,
                        IF($O1468 = 10 + N("Trainee"),
                            805,
                            IF($O1468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IF($K1468 = 7,
  500,
  IF($K1468 = 8,
    1000,
    IF($K1468 = 9,
      1500,
      IF($K1468 = 10,
        2000,
        0
      )
    )
  )
)
+
N("Adicional no salário por área")
+
IF($M1468 = 14 + N("Tecnologia da Informação"),
  120,
  IF($M1468 = 16 + N("Vendas"),
    110,
    IF($M1468 = 15 + N("Jurídico"),
      100,
      IF(OR($M1468 = 8, $M1468 = 9, $M1468 = 11) + N("Recursos humanos ou comercial ou comunicação e marketing"),
        80,
        0
      )
    )
  )
)
+
N("Adicionando pegadinha")
+
IF(AND($M1468 = 16, $K1468 = 9, $O1468 = 11, $Q1468 = 5) + N("Se for de vendas, com mestrado, analista sênior"),
  IF(#REF! = 5,
    100,
    0
  )
  +
  IF($I1468 = "M",
    200,
    0
  ),
  0
)</f>
        <v>#NUM!</v>
      </c>
    </row>
    <row r="1469" spans="1:19" ht="14.25" customHeight="1" x14ac:dyDescent="0.2">
      <c r="A1469" s="7" t="s">
        <v>94</v>
      </c>
      <c r="B1469" s="5">
        <f>ROW()</f>
        <v>1469</v>
      </c>
      <c r="C1469" s="6" t="b">
        <v>1</v>
      </c>
      <c r="D1469" s="7" t="e">
        <f ca="1">IF($B1469 = 1 + N("Presidente"),
    127,
    IF($B1469 = 2 + N("Vice-Presidente"),
        72,
        IF($B1469 = 3 + N("Secretária bilíngue"),
            13,
            RANDBETWEEN(5,COUNT(#REF!) + 1)
        )
    )
)</f>
        <v>#NUM!</v>
      </c>
      <c r="E1469" s="7" t="e">
        <f ca="1">VLOOKUP($D1469,#REF!,2,FALSE)</f>
        <v>#NUM!</v>
      </c>
      <c r="F1469" s="7" t="e">
        <f ca="1" xml:space="preserve">
IF($B1469 = 1,
    0,
    RANDBETWEEN(5,COUNT(#REF!) + 1)
)</f>
        <v>#NUM!</v>
      </c>
      <c r="G1469" s="7" t="e">
        <f ca="1" xml:space="preserve">
IF($B1469 = 1 + N("Presidente"),
    "de Orléans e Bragança",
    VLOOKUP($F1469,#REF!,2,FALSE) &amp; " " &amp; VLOOKUP(RANDBETWEEN(5,COUNT(#REF!) + 1),#REF!,2,FALSE)
)</f>
        <v>#NUM!</v>
      </c>
      <c r="H1469" s="7" t="s">
        <v>1565</v>
      </c>
      <c r="I1469" s="7" t="s">
        <v>5</v>
      </c>
      <c r="J1469" s="8">
        <f ca="1" xml:space="preserve">
IF($O1469 = 5 + N("CEO"),
    TODAY() - 16340,
    IF($O1469 = 8 + N("Secretary"),
        RANDBETWEEN(TODAY() - 12418.5, TODAY()-6574.5),
        IF(OR($O1469 = 7, $O1469 = 14),
            RANDBETWEEN(TODAY() - 16071, TODAY() - 8766),
            IF(OR($O1469 = 13, $O1469 = 12, $O1469 = 11),
                RANDBETWEEN(TODAY() - 27393.75, TODAY() - 12783.75),
                RANDBETWEEN(TODAY() - 27393.75, TODAY()-10957.5)
            )
        )
    )
)</f>
        <v>23313</v>
      </c>
      <c r="K1469" s="6">
        <f ca="1" xml:space="preserve">
IF(OR($O1469 = 5, $O1469 = 6) + N("Se for presidente ou vice-presidente"),
    10 + N("Doutor"),
    IF($O1469 = 7 + N("Se for diretor"),
        RANDBETWEEN(8,10) + N("Graduate school or Master’s degree or Doctorate"),
        IF($O1469 = 14 + N("If a manager"),
            RANDBETWEEN(7,9),
            IF(OR($O1469 = 13, $O1469 = 12, $O1469 = 11) + N("If coordinator or specialist or analyst"),
                RANDBETWEEN(7,8),
                7
            )
        )
    )
)</f>
        <v>7</v>
      </c>
      <c r="L1469" s="8" t="str">
        <f ca="1">VLOOKUP($K1469,Education!$A:$B,2,FALSE)</f>
        <v>Undergraduate degree</v>
      </c>
      <c r="M1469" s="7" t="e">
        <f ca="1" xml:space="preserve">
  IF(OR($O1469 = 5, $O1469 = 6, $O1469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69" s="7" t="e">
        <f ca="1">VLOOKUP($M1469,Department!$A:$B,2,FALSE)</f>
        <v>#NUM!</v>
      </c>
      <c r="O1469" s="6">
        <f t="shared" ca="1" si="22"/>
        <v>10</v>
      </c>
      <c r="P1469" s="7" t="str">
        <f ca="1">VLOOKUP($O1469,Role!$A:$B,2,FALSE)</f>
        <v>Trainee</v>
      </c>
      <c r="Q1469" s="6" t="str">
        <f ca="1" xml:space="preserve">
IF($O1469 = 11 + N("Analyst"),
    RANDBETWEEN(5, 7) + N("Jr, Pleno, Sr"),
    ""
)</f>
        <v/>
      </c>
      <c r="R1469" s="7" t="str">
        <f ca="1" xml:space="preserve">
IF($Q1469 &lt;&gt; "",
    VLOOKUP($Q1469,Level!$A:$B,2,FALSE),
    ""
)</f>
        <v/>
      </c>
      <c r="S1469" s="1" t="e">
        <f ca="1" xml:space="preserve">
IF($O1469 = 5 + N("Presidente"),
    27000,
    IF($O1469 = 6 + N("Vice-presidente"),
        23000,
        IF(OR($O1469 = 8, $O1469= 13, $O1469 = 12) + N("Secretária bilíngue ou coordenador ou especialista"),
            8000,
            IF($O1469 = 7 + N("Diretor"),
                15000,
                IF($O1469 = 14 + N("Gerente"),
                    12000,
                    IF($O1469 = 9 + N("Estagiário"),
                        705,
                        IF($O1469 = 10 + N("Trainee"),
                            805,
                            IF($O1469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IF($K1469 = 7,
  500,
  IF($K1469 = 8,
    1000,
    IF($K1469 = 9,
      1500,
      IF($K1469 = 10,
        2000,
        0
      )
    )
  )
)
+
N("Adicional no salário por área")
+
IF($M1469 = 14 + N("Tecnologia da Informação"),
  120,
  IF($M1469 = 16 + N("Vendas"),
    110,
    IF($M1469 = 15 + N("Jurídico"),
      100,
      IF(OR($M1469 = 8, $M1469 = 9, $M1469 = 11) + N("Recursos humanos ou comercial ou comunicação e marketing"),
        80,
        0
      )
    )
  )
)
+
N("Adicionando pegadinha")
+
IF(AND($M1469 = 16, $K1469 = 9, $O1469 = 11, $Q1469 = 5) + N("Se for de vendas, com mestrado, analista sênior"),
  IF(#REF! = 5,
    100,
    0
  )
  +
  IF($I1469 = "M",
    200,
    0
  ),
  0
)</f>
        <v>#NUM!</v>
      </c>
    </row>
    <row r="1470" spans="1:19" ht="14.25" customHeight="1" x14ac:dyDescent="0.2">
      <c r="A1470" s="7" t="s">
        <v>94</v>
      </c>
      <c r="B1470" s="5">
        <f>ROW()</f>
        <v>1470</v>
      </c>
      <c r="C1470" s="6" t="b">
        <v>1</v>
      </c>
      <c r="D1470" s="7" t="e">
        <f ca="1">IF($B1470 = 1 + N("Presidente"),
    127,
    IF($B1470 = 2 + N("Vice-Presidente"),
        72,
        IF($B1470 = 3 + N("Secretária bilíngue"),
            13,
            RANDBETWEEN(5,COUNT(#REF!) + 1)
        )
    )
)</f>
        <v>#NUM!</v>
      </c>
      <c r="E1470" s="7" t="e">
        <f ca="1">VLOOKUP($D1470,#REF!,2,FALSE)</f>
        <v>#NUM!</v>
      </c>
      <c r="F1470" s="7" t="e">
        <f ca="1" xml:space="preserve">
IF($B1470 = 1,
    0,
    RANDBETWEEN(5,COUNT(#REF!) + 1)
)</f>
        <v>#NUM!</v>
      </c>
      <c r="G1470" s="7" t="e">
        <f ca="1" xml:space="preserve">
IF($B1470 = 1 + N("Presidente"),
    "de Orléans e Bragança",
    VLOOKUP($F1470,#REF!,2,FALSE) &amp; " " &amp; VLOOKUP(RANDBETWEEN(5,COUNT(#REF!) + 1),#REF!,2,FALSE)
)</f>
        <v>#NUM!</v>
      </c>
      <c r="H1470" s="7" t="s">
        <v>1566</v>
      </c>
      <c r="I1470" s="7" t="s">
        <v>6</v>
      </c>
      <c r="J1470" s="8">
        <f ca="1" xml:space="preserve">
IF($O1470 = 5 + N("CEO"),
    TODAY() - 16340,
    IF($O1470 = 8 + N("Secretary"),
        RANDBETWEEN(TODAY() - 12418.5, TODAY()-6574.5),
        IF(OR($O1470 = 7, $O1470 = 14),
            RANDBETWEEN(TODAY() - 16071, TODAY() - 8766),
            IF(OR($O1470 = 13, $O1470 = 12, $O1470 = 11),
                RANDBETWEEN(TODAY() - 27393.75, TODAY() - 12783.75),
                RANDBETWEEN(TODAY() - 27393.75, TODAY()-10957.5)
            )
        )
    )
)</f>
        <v>30892</v>
      </c>
      <c r="K1470" s="6">
        <f ca="1" xml:space="preserve">
IF(OR($O1470 = 5, $O1470 = 6) + N("Se for presidente ou vice-presidente"),
    10 + N("Doutor"),
    IF($O1470 = 7 + N("Se for diretor"),
        RANDBETWEEN(8,10) + N("Graduate school or Master’s degree or Doctorate"),
        IF($O1470 = 14 + N("If a manager"),
            RANDBETWEEN(7,9),
            IF(OR($O1470 = 13, $O1470 = 12, $O1470 = 11) + N("If coordinator or specialist or analyst"),
                RANDBETWEEN(7,8),
                7
            )
        )
    )
)</f>
        <v>7</v>
      </c>
      <c r="L1470" s="8" t="str">
        <f ca="1">VLOOKUP($K1470,Education!$A:$B,2,FALSE)</f>
        <v>Undergraduate degree</v>
      </c>
      <c r="M1470" s="7" t="e">
        <f ca="1" xml:space="preserve">
  IF(OR($O1470 = 5, $O1470 = 6, $O1470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0" s="7" t="e">
        <f ca="1">VLOOKUP($M1470,Department!$A:$B,2,FALSE)</f>
        <v>#NUM!</v>
      </c>
      <c r="O1470" s="6">
        <f t="shared" ca="1" si="22"/>
        <v>11</v>
      </c>
      <c r="P1470" s="7" t="str">
        <f ca="1">VLOOKUP($O1470,Role!$A:$B,2,FALSE)</f>
        <v>Analyst</v>
      </c>
      <c r="Q1470" s="6">
        <f ca="1" xml:space="preserve">
IF($O1470 = 11 + N("Analyst"),
    RANDBETWEEN(5, 7) + N("Jr, Pleno, Sr"),
    ""
)</f>
        <v>5</v>
      </c>
      <c r="R1470" s="7" t="e">
        <f ca="1" xml:space="preserve">
IF($Q1470 &lt;&gt; "",
    VLOOKUP($Q1470,Level!$A:$B,2,FALSE),
    ""
)</f>
        <v>#N/A</v>
      </c>
      <c r="S1470" s="1" t="e">
        <f ca="1" xml:space="preserve">
IF($O1470 = 5 + N("Presidente"),
    27000,
    IF($O1470 = 6 + N("Vice-presidente"),
        23000,
        IF(OR($O1470 = 8, $O1470= 13, $O1470 = 12) + N("Secretária bilíngue ou coordenador ou especialista"),
            8000,
            IF($O1470 = 7 + N("Diretor"),
                15000,
                IF($O1470 = 14 + N("Gerente"),
                    12000,
                    IF($O1470 = 9 + N("Estagiário"),
                        705,
                        IF($O1470 = 10 + N("Trainee"),
                            805,
                            IF($O1470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IF($K1470 = 7,
  500,
  IF($K1470 = 8,
    1000,
    IF($K1470 = 9,
      1500,
      IF($K1470 = 10,
        2000,
        0
      )
    )
  )
)
+
N("Adicional no salário por área")
+
IF($M1470 = 14 + N("Tecnologia da Informação"),
  120,
  IF($M1470 = 16 + N("Vendas"),
    110,
    IF($M1470 = 15 + N("Jurídico"),
      100,
      IF(OR($M1470 = 8, $M1470 = 9, $M1470 = 11) + N("Recursos humanos ou comercial ou comunicação e marketing"),
        80,
        0
      )
    )
  )
)
+
N("Adicionando pegadinha")
+
IF(AND($M1470 = 16, $K1470 = 9, $O1470 = 11, $Q1470 = 5) + N("Se for de vendas, com mestrado, analista sênior"),
  IF(#REF! = 5,
    100,
    0
  )
  +
  IF($I1470 = "M",
    200,
    0
  ),
  0
)</f>
        <v>#NUM!</v>
      </c>
    </row>
    <row r="1471" spans="1:19" ht="14.25" customHeight="1" x14ac:dyDescent="0.2">
      <c r="A1471" s="7" t="s">
        <v>94</v>
      </c>
      <c r="B1471" s="5">
        <f>ROW()</f>
        <v>1471</v>
      </c>
      <c r="C1471" s="6" t="b">
        <v>1</v>
      </c>
      <c r="D1471" s="7" t="e">
        <f ca="1">IF($B1471 = 1 + N("Presidente"),
    127,
    IF($B1471 = 2 + N("Vice-Presidente"),
        72,
        IF($B1471 = 3 + N("Secretária bilíngue"),
            13,
            RANDBETWEEN(5,COUNT(#REF!) + 1)
        )
    )
)</f>
        <v>#NUM!</v>
      </c>
      <c r="E1471" s="7" t="e">
        <f ca="1">VLOOKUP($D1471,#REF!,2,FALSE)</f>
        <v>#NUM!</v>
      </c>
      <c r="F1471" s="7" t="e">
        <f ca="1" xml:space="preserve">
IF($B1471 = 1,
    0,
    RANDBETWEEN(5,COUNT(#REF!) + 1)
)</f>
        <v>#NUM!</v>
      </c>
      <c r="G1471" s="7" t="e">
        <f ca="1" xml:space="preserve">
IF($B1471 = 1 + N("Presidente"),
    "de Orléans e Bragança",
    VLOOKUP($F1471,#REF!,2,FALSE) &amp; " " &amp; VLOOKUP(RANDBETWEEN(5,COUNT(#REF!) + 1),#REF!,2,FALSE)
)</f>
        <v>#NUM!</v>
      </c>
      <c r="H1471" s="7" t="s">
        <v>1567</v>
      </c>
      <c r="I1471" s="7" t="s">
        <v>6</v>
      </c>
      <c r="J1471" s="8">
        <f ca="1" xml:space="preserve">
IF($O1471 = 5 + N("CEO"),
    TODAY() - 16340,
    IF($O1471 = 8 + N("Secretary"),
        RANDBETWEEN(TODAY() - 12418.5, TODAY()-6574.5),
        IF(OR($O1471 = 7, $O1471 = 14),
            RANDBETWEEN(TODAY() - 16071, TODAY() - 8766),
            IF(OR($O1471 = 13, $O1471 = 12, $O1471 = 11),
                RANDBETWEEN(TODAY() - 27393.75, TODAY() - 12783.75),
                RANDBETWEEN(TODAY() - 27393.75, TODAY()-10957.5)
            )
        )
    )
)</f>
        <v>30424</v>
      </c>
      <c r="K1471" s="6">
        <f ca="1" xml:space="preserve">
IF(OR($O1471 = 5, $O1471 = 6) + N("Se for presidente ou vice-presidente"),
    10 + N("Doutor"),
    IF($O1471 = 7 + N("Se for diretor"),
        RANDBETWEEN(8,10) + N("Graduate school or Master’s degree or Doctorate"),
        IF($O1471 = 14 + N("If a manager"),
            RANDBETWEEN(7,9),
            IF(OR($O1471 = 13, $O1471 = 12, $O1471 = 11) + N("If coordinator or specialist or analyst"),
                RANDBETWEEN(7,8),
                7
            )
        )
    )
)</f>
        <v>7</v>
      </c>
      <c r="L1471" s="8" t="str">
        <f ca="1">VLOOKUP($K1471,Education!$A:$B,2,FALSE)</f>
        <v>Undergraduate degree</v>
      </c>
      <c r="M1471" s="7" t="e">
        <f ca="1" xml:space="preserve">
  IF(OR($O1471 = 5, $O1471 = 6, $O1471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1" s="7" t="e">
        <f ca="1">VLOOKUP($M1471,Department!$A:$B,2,FALSE)</f>
        <v>#NUM!</v>
      </c>
      <c r="O1471" s="6">
        <f t="shared" ca="1" si="22"/>
        <v>9</v>
      </c>
      <c r="P1471" s="7" t="str">
        <f ca="1">VLOOKUP($O1471,Role!$A:$B,2,FALSE)</f>
        <v>Intern</v>
      </c>
      <c r="Q1471" s="6" t="str">
        <f ca="1" xml:space="preserve">
IF($O1471 = 11 + N("Analyst"),
    RANDBETWEEN(5, 7) + N("Jr, Pleno, Sr"),
    ""
)</f>
        <v/>
      </c>
      <c r="R1471" s="7" t="str">
        <f ca="1" xml:space="preserve">
IF($Q1471 &lt;&gt; "",
    VLOOKUP($Q1471,Level!$A:$B,2,FALSE),
    ""
)</f>
        <v/>
      </c>
      <c r="S1471" s="1" t="e">
        <f ca="1" xml:space="preserve">
IF($O1471 = 5 + N("Presidente"),
    27000,
    IF($O1471 = 6 + N("Vice-presidente"),
        23000,
        IF(OR($O1471 = 8, $O1471= 13, $O1471 = 12) + N("Secretária bilíngue ou coordenador ou especialista"),
            8000,
            IF($O1471 = 7 + N("Diretor"),
                15000,
                IF($O1471 = 14 + N("Gerente"),
                    12000,
                    IF($O1471 = 9 + N("Estagiário"),
                        705,
                        IF($O1471 = 10 + N("Trainee"),
                            805,
                            IF($O1471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IF($K1471 = 7,
  500,
  IF($K1471 = 8,
    1000,
    IF($K1471 = 9,
      1500,
      IF($K1471 = 10,
        2000,
        0
      )
    )
  )
)
+
N("Adicional no salário por área")
+
IF($M1471 = 14 + N("Tecnologia da Informação"),
  120,
  IF($M1471 = 16 + N("Vendas"),
    110,
    IF($M1471 = 15 + N("Jurídico"),
      100,
      IF(OR($M1471 = 8, $M1471 = 9, $M1471 = 11) + N("Recursos humanos ou comercial ou comunicação e marketing"),
        80,
        0
      )
    )
  )
)
+
N("Adicionando pegadinha")
+
IF(AND($M1471 = 16, $K1471 = 9, $O1471 = 11, $Q1471 = 5) + N("Se for de vendas, com mestrado, analista sênior"),
  IF(#REF! = 5,
    100,
    0
  )
  +
  IF($I1471 = "M",
    200,
    0
  ),
  0
)</f>
        <v>#NUM!</v>
      </c>
    </row>
    <row r="1472" spans="1:19" ht="14.25" customHeight="1" x14ac:dyDescent="0.2">
      <c r="A1472" s="7" t="s">
        <v>94</v>
      </c>
      <c r="B1472" s="5">
        <f>ROW()</f>
        <v>1472</v>
      </c>
      <c r="C1472" s="6" t="b">
        <v>1</v>
      </c>
      <c r="D1472" s="7" t="e">
        <f ca="1">IF($B1472 = 1 + N("Presidente"),
    127,
    IF($B1472 = 2 + N("Vice-Presidente"),
        72,
        IF($B1472 = 3 + N("Secretária bilíngue"),
            13,
            RANDBETWEEN(5,COUNT(#REF!) + 1)
        )
    )
)</f>
        <v>#NUM!</v>
      </c>
      <c r="E1472" s="7" t="e">
        <f ca="1">VLOOKUP($D1472,#REF!,2,FALSE)</f>
        <v>#NUM!</v>
      </c>
      <c r="F1472" s="7" t="e">
        <f ca="1" xml:space="preserve">
IF($B1472 = 1,
    0,
    RANDBETWEEN(5,COUNT(#REF!) + 1)
)</f>
        <v>#NUM!</v>
      </c>
      <c r="G1472" s="7" t="e">
        <f ca="1" xml:space="preserve">
IF($B1472 = 1 + N("Presidente"),
    "de Orléans e Bragança",
    VLOOKUP($F1472,#REF!,2,FALSE) &amp; " " &amp; VLOOKUP(RANDBETWEEN(5,COUNT(#REF!) + 1),#REF!,2,FALSE)
)</f>
        <v>#NUM!</v>
      </c>
      <c r="H1472" s="7" t="s">
        <v>1568</v>
      </c>
      <c r="I1472" s="7" t="s">
        <v>5</v>
      </c>
      <c r="J1472" s="8">
        <f ca="1" xml:space="preserve">
IF($O1472 = 5 + N("CEO"),
    TODAY() - 16340,
    IF($O1472 = 8 + N("Secretary"),
        RANDBETWEEN(TODAY() - 12418.5, TODAY()-6574.5),
        IF(OR($O1472 = 7, $O1472 = 14),
            RANDBETWEEN(TODAY() - 16071, TODAY() - 8766),
            IF(OR($O1472 = 13, $O1472 = 12, $O1472 = 11),
                RANDBETWEEN(TODAY() - 27393.75, TODAY() - 12783.75),
                RANDBETWEEN(TODAY() - 27393.75, TODAY()-10957.5)
            )
        )
    )
)</f>
        <v>17586</v>
      </c>
      <c r="K1472" s="6">
        <f ca="1" xml:space="preserve">
IF(OR($O1472 = 5, $O1472 = 6) + N("Se for presidente ou vice-presidente"),
    10 + N("Doutor"),
    IF($O1472 = 7 + N("Se for diretor"),
        RANDBETWEEN(8,10) + N("Graduate school or Master’s degree or Doctorate"),
        IF($O1472 = 14 + N("If a manager"),
            RANDBETWEEN(7,9),
            IF(OR($O1472 = 13, $O1472 = 12, $O1472 = 11) + N("If coordinator or specialist or analyst"),
                RANDBETWEEN(7,8),
                7
            )
        )
    )
)</f>
        <v>7</v>
      </c>
      <c r="L1472" s="8" t="str">
        <f ca="1">VLOOKUP($K1472,Education!$A:$B,2,FALSE)</f>
        <v>Undergraduate degree</v>
      </c>
      <c r="M1472" s="7" t="e">
        <f ca="1" xml:space="preserve">
  IF(OR($O1472 = 5, $O1472 = 6, $O1472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2" s="7" t="e">
        <f ca="1">VLOOKUP($M1472,Department!$A:$B,2,FALSE)</f>
        <v>#NUM!</v>
      </c>
      <c r="O1472" s="6">
        <f t="shared" ca="1" si="22"/>
        <v>11</v>
      </c>
      <c r="P1472" s="7" t="str">
        <f ca="1">VLOOKUP($O1472,Role!$A:$B,2,FALSE)</f>
        <v>Analyst</v>
      </c>
      <c r="Q1472" s="6">
        <f ca="1" xml:space="preserve">
IF($O1472 = 11 + N("Analyst"),
    RANDBETWEEN(5, 7) + N("Jr, Pleno, Sr"),
    ""
)</f>
        <v>6</v>
      </c>
      <c r="R1472" s="7" t="e">
        <f ca="1" xml:space="preserve">
IF($Q1472 &lt;&gt; "",
    VLOOKUP($Q1472,Level!$A:$B,2,FALSE),
    ""
)</f>
        <v>#N/A</v>
      </c>
      <c r="S1472" s="1" t="e">
        <f ca="1" xml:space="preserve">
IF($O1472 = 5 + N("Presidente"),
    27000,
    IF($O1472 = 6 + N("Vice-presidente"),
        23000,
        IF(OR($O1472 = 8, $O1472= 13, $O1472 = 12) + N("Secretária bilíngue ou coordenador ou especialista"),
            8000,
            IF($O1472 = 7 + N("Diretor"),
                15000,
                IF($O1472 = 14 + N("Gerente"),
                    12000,
                    IF($O1472 = 9 + N("Estagiário"),
                        705,
                        IF($O1472 = 10 + N("Trainee"),
                            805,
                            IF($O1472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IF($K1472 = 7,
  500,
  IF($K1472 = 8,
    1000,
    IF($K1472 = 9,
      1500,
      IF($K1472 = 10,
        2000,
        0
      )
    )
  )
)
+
N("Adicional no salário por área")
+
IF($M1472 = 14 + N("Tecnologia da Informação"),
  120,
  IF($M1472 = 16 + N("Vendas"),
    110,
    IF($M1472 = 15 + N("Jurídico"),
      100,
      IF(OR($M1472 = 8, $M1472 = 9, $M1472 = 11) + N("Recursos humanos ou comercial ou comunicação e marketing"),
        80,
        0
      )
    )
  )
)
+
N("Adicionando pegadinha")
+
IF(AND($M1472 = 16, $K1472 = 9, $O1472 = 11, $Q1472 = 5) + N("Se for de vendas, com mestrado, analista sênior"),
  IF(#REF! = 5,
    100,
    0
  )
  +
  IF($I1472 = "M",
    200,
    0
  ),
  0
)</f>
        <v>#NUM!</v>
      </c>
    </row>
    <row r="1473" spans="1:19" ht="14.25" customHeight="1" x14ac:dyDescent="0.2">
      <c r="A1473" s="7" t="s">
        <v>94</v>
      </c>
      <c r="B1473" s="5">
        <f>ROW()</f>
        <v>1473</v>
      </c>
      <c r="C1473" s="6" t="b">
        <v>1</v>
      </c>
      <c r="D1473" s="7" t="e">
        <f ca="1">IF($B1473 = 1 + N("Presidente"),
    127,
    IF($B1473 = 2 + N("Vice-Presidente"),
        72,
        IF($B1473 = 3 + N("Secretária bilíngue"),
            13,
            RANDBETWEEN(5,COUNT(#REF!) + 1)
        )
    )
)</f>
        <v>#NUM!</v>
      </c>
      <c r="E1473" s="7" t="e">
        <f ca="1">VLOOKUP($D1473,#REF!,2,FALSE)</f>
        <v>#NUM!</v>
      </c>
      <c r="F1473" s="7" t="e">
        <f ca="1" xml:space="preserve">
IF($B1473 = 1,
    0,
    RANDBETWEEN(5,COUNT(#REF!) + 1)
)</f>
        <v>#NUM!</v>
      </c>
      <c r="G1473" s="7" t="e">
        <f ca="1" xml:space="preserve">
IF($B1473 = 1 + N("Presidente"),
    "de Orléans e Bragança",
    VLOOKUP($F1473,#REF!,2,FALSE) &amp; " " &amp; VLOOKUP(RANDBETWEEN(5,COUNT(#REF!) + 1),#REF!,2,FALSE)
)</f>
        <v>#NUM!</v>
      </c>
      <c r="H1473" s="7" t="s">
        <v>1569</v>
      </c>
      <c r="I1473" s="7" t="s">
        <v>6</v>
      </c>
      <c r="J1473" s="8">
        <f ca="1" xml:space="preserve">
IF($O1473 = 5 + N("CEO"),
    TODAY() - 16340,
    IF($O1473 = 8 + N("Secretary"),
        RANDBETWEEN(TODAY() - 12418.5, TODAY()-6574.5),
        IF(OR($O1473 = 7, $O1473 = 14),
            RANDBETWEEN(TODAY() - 16071, TODAY() - 8766),
            IF(OR($O1473 = 13, $O1473 = 12, $O1473 = 11),
                RANDBETWEEN(TODAY() - 27393.75, TODAY() - 12783.75),
                RANDBETWEEN(TODAY() - 27393.75, TODAY()-10957.5)
            )
        )
    )
)</f>
        <v>20301</v>
      </c>
      <c r="K1473" s="6">
        <f ca="1" xml:space="preserve">
IF(OR($O1473 = 5, $O1473 = 6) + N("Se for presidente ou vice-presidente"),
    10 + N("Doutor"),
    IF($O1473 = 7 + N("Se for diretor"),
        RANDBETWEEN(8,10) + N("Graduate school or Master’s degree or Doctorate"),
        IF($O1473 = 14 + N("If a manager"),
            RANDBETWEEN(7,9),
            IF(OR($O1473 = 13, $O1473 = 12, $O1473 = 11) + N("If coordinator or specialist or analyst"),
                RANDBETWEEN(7,8),
                7
            )
        )
    )
)</f>
        <v>7</v>
      </c>
      <c r="L1473" s="8" t="str">
        <f ca="1">VLOOKUP($K1473,Education!$A:$B,2,FALSE)</f>
        <v>Undergraduate degree</v>
      </c>
      <c r="M1473" s="7" t="e">
        <f ca="1" xml:space="preserve">
  IF(OR($O1473 = 5, $O1473 = 6, $O1473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3" s="7" t="e">
        <f ca="1">VLOOKUP($M1473,Department!$A:$B,2,FALSE)</f>
        <v>#NUM!</v>
      </c>
      <c r="O1473" s="6">
        <f t="shared" ca="1" si="22"/>
        <v>9</v>
      </c>
      <c r="P1473" s="7" t="str">
        <f ca="1">VLOOKUP($O1473,Role!$A:$B,2,FALSE)</f>
        <v>Intern</v>
      </c>
      <c r="Q1473" s="6" t="str">
        <f ca="1" xml:space="preserve">
IF($O1473 = 11 + N("Analyst"),
    RANDBETWEEN(5, 7) + N("Jr, Pleno, Sr"),
    ""
)</f>
        <v/>
      </c>
      <c r="R1473" s="7" t="str">
        <f ca="1" xml:space="preserve">
IF($Q1473 &lt;&gt; "",
    VLOOKUP($Q1473,Level!$A:$B,2,FALSE),
    ""
)</f>
        <v/>
      </c>
      <c r="S1473" s="1" t="e">
        <f ca="1" xml:space="preserve">
IF($O1473 = 5 + N("Presidente"),
    27000,
    IF($O1473 = 6 + N("Vice-presidente"),
        23000,
        IF(OR($O1473 = 8, $O1473= 13, $O1473 = 12) + N("Secretária bilíngue ou coordenador ou especialista"),
            8000,
            IF($O1473 = 7 + N("Diretor"),
                15000,
                IF($O1473 = 14 + N("Gerente"),
                    12000,
                    IF($O1473 = 9 + N("Estagiário"),
                        705,
                        IF($O1473 = 10 + N("Trainee"),
                            805,
                            IF($O1473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IF($K1473 = 7,
  500,
  IF($K1473 = 8,
    1000,
    IF($K1473 = 9,
      1500,
      IF($K1473 = 10,
        2000,
        0
      )
    )
  )
)
+
N("Adicional no salário por área")
+
IF($M1473 = 14 + N("Tecnologia da Informação"),
  120,
  IF($M1473 = 16 + N("Vendas"),
    110,
    IF($M1473 = 15 + N("Jurídico"),
      100,
      IF(OR($M1473 = 8, $M1473 = 9, $M1473 = 11) + N("Recursos humanos ou comercial ou comunicação e marketing"),
        80,
        0
      )
    )
  )
)
+
N("Adicionando pegadinha")
+
IF(AND($M1473 = 16, $K1473 = 9, $O1473 = 11, $Q1473 = 5) + N("Se for de vendas, com mestrado, analista sênior"),
  IF(#REF! = 5,
    100,
    0
  )
  +
  IF($I1473 = "M",
    200,
    0
  ),
  0
)</f>
        <v>#NUM!</v>
      </c>
    </row>
    <row r="1474" spans="1:19" ht="14.25" customHeight="1" x14ac:dyDescent="0.2">
      <c r="A1474" s="7" t="s">
        <v>94</v>
      </c>
      <c r="B1474" s="5">
        <f>ROW()</f>
        <v>1474</v>
      </c>
      <c r="C1474" s="6" t="b">
        <v>1</v>
      </c>
      <c r="D1474" s="7" t="e">
        <f ca="1">IF($B1474 = 1 + N("Presidente"),
    127,
    IF($B1474 = 2 + N("Vice-Presidente"),
        72,
        IF($B1474 = 3 + N("Secretária bilíngue"),
            13,
            RANDBETWEEN(5,COUNT(#REF!) + 1)
        )
    )
)</f>
        <v>#NUM!</v>
      </c>
      <c r="E1474" s="7" t="e">
        <f ca="1">VLOOKUP($D1474,#REF!,2,FALSE)</f>
        <v>#NUM!</v>
      </c>
      <c r="F1474" s="7" t="e">
        <f ca="1" xml:space="preserve">
IF($B1474 = 1,
    0,
    RANDBETWEEN(5,COUNT(#REF!) + 1)
)</f>
        <v>#NUM!</v>
      </c>
      <c r="G1474" s="7" t="e">
        <f ca="1" xml:space="preserve">
IF($B1474 = 1 + N("Presidente"),
    "de Orléans e Bragança",
    VLOOKUP($F1474,#REF!,2,FALSE) &amp; " " &amp; VLOOKUP(RANDBETWEEN(5,COUNT(#REF!) + 1),#REF!,2,FALSE)
)</f>
        <v>#NUM!</v>
      </c>
      <c r="H1474" s="7" t="s">
        <v>1570</v>
      </c>
      <c r="I1474" s="7" t="s">
        <v>6</v>
      </c>
      <c r="J1474" s="8">
        <f ca="1" xml:space="preserve">
IF($O1474 = 5 + N("CEO"),
    TODAY() - 16340,
    IF($O1474 = 8 + N("Secretary"),
        RANDBETWEEN(TODAY() - 12418.5, TODAY()-6574.5),
        IF(OR($O1474 = 7, $O1474 = 14),
            RANDBETWEEN(TODAY() - 16071, TODAY() - 8766),
            IF(OR($O1474 = 13, $O1474 = 12, $O1474 = 11),
                RANDBETWEEN(TODAY() - 27393.75, TODAY() - 12783.75),
                RANDBETWEEN(TODAY() - 27393.75, TODAY()-10957.5)
            )
        )
    )
)</f>
        <v>27104</v>
      </c>
      <c r="K1474" s="6">
        <f ca="1" xml:space="preserve">
IF(OR($O1474 = 5, $O1474 = 6) + N("Se for presidente ou vice-presidente"),
    10 + N("Doutor"),
    IF($O1474 = 7 + N("Se for diretor"),
        RANDBETWEEN(8,10) + N("Graduate school or Master’s degree or Doctorate"),
        IF($O1474 = 14 + N("If a manager"),
            RANDBETWEEN(7,9),
            IF(OR($O1474 = 13, $O1474 = 12, $O1474 = 11) + N("If coordinator or specialist or analyst"),
                RANDBETWEEN(7,8),
                7
            )
        )
    )
)</f>
        <v>7</v>
      </c>
      <c r="L1474" s="8" t="str">
        <f ca="1">VLOOKUP($K1474,Education!$A:$B,2,FALSE)</f>
        <v>Undergraduate degree</v>
      </c>
      <c r="M1474" s="7" t="e">
        <f ca="1" xml:space="preserve">
  IF(OR($O1474 = 5, $O1474 = 6, $O1474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4" s="7" t="e">
        <f ca="1">VLOOKUP($M1474,Department!$A:$B,2,FALSE)</f>
        <v>#NUM!</v>
      </c>
      <c r="O1474" s="6">
        <f t="shared" ca="1" si="22"/>
        <v>11</v>
      </c>
      <c r="P1474" s="7" t="str">
        <f ca="1">VLOOKUP($O1474,Role!$A:$B,2,FALSE)</f>
        <v>Analyst</v>
      </c>
      <c r="Q1474" s="6">
        <f ca="1" xml:space="preserve">
IF($O1474 = 11 + N("Analyst"),
    RANDBETWEEN(5, 7) + N("Jr, Pleno, Sr"),
    ""
)</f>
        <v>6</v>
      </c>
      <c r="R1474" s="7" t="e">
        <f ca="1" xml:space="preserve">
IF($Q1474 &lt;&gt; "",
    VLOOKUP($Q1474,Level!$A:$B,2,FALSE),
    ""
)</f>
        <v>#N/A</v>
      </c>
      <c r="S1474" s="1" t="e">
        <f ca="1" xml:space="preserve">
IF($O1474 = 5 + N("Presidente"),
    27000,
    IF($O1474 = 6 + N("Vice-presidente"),
        23000,
        IF(OR($O1474 = 8, $O1474= 13, $O1474 = 12) + N("Secretária bilíngue ou coordenador ou especialista"),
            8000,
            IF($O1474 = 7 + N("Diretor"),
                15000,
                IF($O1474 = 14 + N("Gerente"),
                    12000,
                    IF($O1474 = 9 + N("Estagiário"),
                        705,
                        IF($O1474 = 10 + N("Trainee"),
                            805,
                            IF($O1474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IF($K1474 = 7,
  500,
  IF($K1474 = 8,
    1000,
    IF($K1474 = 9,
      1500,
      IF($K1474 = 10,
        2000,
        0
      )
    )
  )
)
+
N("Adicional no salário por área")
+
IF($M1474 = 14 + N("Tecnologia da Informação"),
  120,
  IF($M1474 = 16 + N("Vendas"),
    110,
    IF($M1474 = 15 + N("Jurídico"),
      100,
      IF(OR($M1474 = 8, $M1474 = 9, $M1474 = 11) + N("Recursos humanos ou comercial ou comunicação e marketing"),
        80,
        0
      )
    )
  )
)
+
N("Adicionando pegadinha")
+
IF(AND($M1474 = 16, $K1474 = 9, $O1474 = 11, $Q1474 = 5) + N("Se for de vendas, com mestrado, analista sênior"),
  IF(#REF! = 5,
    100,
    0
  )
  +
  IF($I1474 = "M",
    200,
    0
  ),
  0
)</f>
        <v>#NUM!</v>
      </c>
    </row>
    <row r="1475" spans="1:19" ht="14.25" customHeight="1" x14ac:dyDescent="0.2">
      <c r="A1475" s="7" t="s">
        <v>94</v>
      </c>
      <c r="B1475" s="5">
        <f>ROW()</f>
        <v>1475</v>
      </c>
      <c r="C1475" s="6" t="b">
        <v>1</v>
      </c>
      <c r="D1475" s="7" t="e">
        <f ca="1">IF($B1475 = 1 + N("Presidente"),
    127,
    IF($B1475 = 2 + N("Vice-Presidente"),
        72,
        IF($B1475 = 3 + N("Secretária bilíngue"),
            13,
            RANDBETWEEN(5,COUNT(#REF!) + 1)
        )
    )
)</f>
        <v>#NUM!</v>
      </c>
      <c r="E1475" s="7" t="e">
        <f ca="1">VLOOKUP($D1475,#REF!,2,FALSE)</f>
        <v>#NUM!</v>
      </c>
      <c r="F1475" s="7" t="e">
        <f ca="1" xml:space="preserve">
IF($B1475 = 1,
    0,
    RANDBETWEEN(5,COUNT(#REF!) + 1)
)</f>
        <v>#NUM!</v>
      </c>
      <c r="G1475" s="7" t="e">
        <f ca="1" xml:space="preserve">
IF($B1475 = 1 + N("Presidente"),
    "de Orléans e Bragança",
    VLOOKUP($F1475,#REF!,2,FALSE) &amp; " " &amp; VLOOKUP(RANDBETWEEN(5,COUNT(#REF!) + 1),#REF!,2,FALSE)
)</f>
        <v>#NUM!</v>
      </c>
      <c r="H1475" s="7" t="s">
        <v>1571</v>
      </c>
      <c r="I1475" s="7" t="s">
        <v>5</v>
      </c>
      <c r="J1475" s="8">
        <f ca="1" xml:space="preserve">
IF($O1475 = 5 + N("CEO"),
    TODAY() - 16340,
    IF($O1475 = 8 + N("Secretary"),
        RANDBETWEEN(TODAY() - 12418.5, TODAY()-6574.5),
        IF(OR($O1475 = 7, $O1475 = 14),
            RANDBETWEEN(TODAY() - 16071, TODAY() - 8766),
            IF(OR($O1475 = 13, $O1475 = 12, $O1475 = 11),
                RANDBETWEEN(TODAY() - 27393.75, TODAY() - 12783.75),
                RANDBETWEEN(TODAY() - 27393.75, TODAY()-10957.5)
            )
        )
    )
)</f>
        <v>18924</v>
      </c>
      <c r="K1475" s="6">
        <f ca="1" xml:space="preserve">
IF(OR($O1475 = 5, $O1475 = 6) + N("Se for presidente ou vice-presidente"),
    10 + N("Doutor"),
    IF($O1475 = 7 + N("Se for diretor"),
        RANDBETWEEN(8,10) + N("Graduate school or Master’s degree or Doctorate"),
        IF($O1475 = 14 + N("If a manager"),
            RANDBETWEEN(7,9),
            IF(OR($O1475 = 13, $O1475 = 12, $O1475 = 11) + N("If coordinator or specialist or analyst"),
                RANDBETWEEN(7,8),
                7
            )
        )
    )
)</f>
        <v>7</v>
      </c>
      <c r="L1475" s="8" t="str">
        <f ca="1">VLOOKUP($K1475,Education!$A:$B,2,FALSE)</f>
        <v>Undergraduate degree</v>
      </c>
      <c r="M1475" s="7" t="e">
        <f ca="1" xml:space="preserve">
  IF(OR($O1475 = 5, $O1475 = 6, $O1475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5" s="7" t="e">
        <f ca="1">VLOOKUP($M1475,Department!$A:$B,2,FALSE)</f>
        <v>#NUM!</v>
      </c>
      <c r="O1475" s="6">
        <f t="shared" ref="O1475:O1538" ca="1" si="23" xml:space="preserve">
IF($B1475 = 1 + N("Se matrícula for 1"),
  5 + N("Presidente"),
  IF($B1475 = 2 + N("Se matrícula for 2"),
    6 + N("Vice-presidente"),
    IF($B1475 = 3 + N("Se matrícula for 3"),
      8 + N("Secretária bilíngue"),
      IF(AND($B1475 &gt;= 4, $B1475 &lt;=14),
        7 + N("Diretor"),
        IF(AND($B1475 &gt;= 15, $B1475 &lt;= 25),
          14 + N("Manager"),
          IF(AND($B1475 &gt;= 26, $B1475 &lt;= 36),
            13 + N("Coordinador"),
            IF(AND($B1475 &gt;= 37, $B1475 &lt;= 47),
              12 + N("Especialista"),
                IF(MOD($B1475,2) = 0,
                  11 + N("Analista"),
                  RANDBETWEEN(9,10) + N("Estagiário ou Trainee")
                )
            )
          )
        )
      )
    )
  )
)</f>
        <v>10</v>
      </c>
      <c r="P1475" s="7" t="str">
        <f ca="1">VLOOKUP($O1475,Role!$A:$B,2,FALSE)</f>
        <v>Trainee</v>
      </c>
      <c r="Q1475" s="6" t="str">
        <f ca="1" xml:space="preserve">
IF($O1475 = 11 + N("Analyst"),
    RANDBETWEEN(5, 7) + N("Jr, Pleno, Sr"),
    ""
)</f>
        <v/>
      </c>
      <c r="R1475" s="7" t="str">
        <f ca="1" xml:space="preserve">
IF($Q1475 &lt;&gt; "",
    VLOOKUP($Q1475,Level!$A:$B,2,FALSE),
    ""
)</f>
        <v/>
      </c>
      <c r="S1475" s="1" t="e">
        <f ca="1" xml:space="preserve">
IF($O1475 = 5 + N("Presidente"),
    27000,
    IF($O1475 = 6 + N("Vice-presidente"),
        23000,
        IF(OR($O1475 = 8, $O1475= 13, $O1475 = 12) + N("Secretária bilíngue ou coordenador ou especialista"),
            8000,
            IF($O1475 = 7 + N("Diretor"),
                15000,
                IF($O1475 = 14 + N("Gerente"),
                    12000,
                    IF($O1475 = 9 + N("Estagiário"),
                        705,
                        IF($O1475 = 10 + N("Trainee"),
                            805,
                            IF($O1475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IF($K1475 = 7,
  500,
  IF($K1475 = 8,
    1000,
    IF($K1475 = 9,
      1500,
      IF($K1475 = 10,
        2000,
        0
      )
    )
  )
)
+
N("Adicional no salário por área")
+
IF($M1475 = 14 + N("Tecnologia da Informação"),
  120,
  IF($M1475 = 16 + N("Vendas"),
    110,
    IF($M1475 = 15 + N("Jurídico"),
      100,
      IF(OR($M1475 = 8, $M1475 = 9, $M1475 = 11) + N("Recursos humanos ou comercial ou comunicação e marketing"),
        80,
        0
      )
    )
  )
)
+
N("Adicionando pegadinha")
+
IF(AND($M1475 = 16, $K1475 = 9, $O1475 = 11, $Q1475 = 5) + N("Se for de vendas, com mestrado, analista sênior"),
  IF(#REF! = 5,
    100,
    0
  )
  +
  IF($I1475 = "M",
    200,
    0
  ),
  0
)</f>
        <v>#NUM!</v>
      </c>
    </row>
    <row r="1476" spans="1:19" ht="14.25" customHeight="1" x14ac:dyDescent="0.2">
      <c r="A1476" s="7" t="s">
        <v>94</v>
      </c>
      <c r="B1476" s="5">
        <f>ROW()</f>
        <v>1476</v>
      </c>
      <c r="C1476" s="6" t="b">
        <v>1</v>
      </c>
      <c r="D1476" s="7" t="e">
        <f ca="1">IF($B1476 = 1 + N("Presidente"),
    127,
    IF($B1476 = 2 + N("Vice-Presidente"),
        72,
        IF($B1476 = 3 + N("Secretária bilíngue"),
            13,
            RANDBETWEEN(5,COUNT(#REF!) + 1)
        )
    )
)</f>
        <v>#NUM!</v>
      </c>
      <c r="E1476" s="7" t="e">
        <f ca="1">VLOOKUP($D1476,#REF!,2,FALSE)</f>
        <v>#NUM!</v>
      </c>
      <c r="F1476" s="7" t="e">
        <f ca="1" xml:space="preserve">
IF($B1476 = 1,
    0,
    RANDBETWEEN(5,COUNT(#REF!) + 1)
)</f>
        <v>#NUM!</v>
      </c>
      <c r="G1476" s="7" t="e">
        <f ca="1" xml:space="preserve">
IF($B1476 = 1 + N("Presidente"),
    "de Orléans e Bragança",
    VLOOKUP($F1476,#REF!,2,FALSE) &amp; " " &amp; VLOOKUP(RANDBETWEEN(5,COUNT(#REF!) + 1),#REF!,2,FALSE)
)</f>
        <v>#NUM!</v>
      </c>
      <c r="H1476" s="7" t="s">
        <v>1572</v>
      </c>
      <c r="I1476" s="7" t="s">
        <v>5</v>
      </c>
      <c r="J1476" s="8">
        <f ca="1" xml:space="preserve">
IF($O1476 = 5 + N("CEO"),
    TODAY() - 16340,
    IF($O1476 = 8 + N("Secretary"),
        RANDBETWEEN(TODAY() - 12418.5, TODAY()-6574.5),
        IF(OR($O1476 = 7, $O1476 = 14),
            RANDBETWEEN(TODAY() - 16071, TODAY() - 8766),
            IF(OR($O1476 = 13, $O1476 = 12, $O1476 = 11),
                RANDBETWEEN(TODAY() - 27393.75, TODAY() - 12783.75),
                RANDBETWEEN(TODAY() - 27393.75, TODAY()-10957.5)
            )
        )
    )
)</f>
        <v>25343</v>
      </c>
      <c r="K1476" s="6">
        <f ca="1" xml:space="preserve">
IF(OR($O1476 = 5, $O1476 = 6) + N("Se for presidente ou vice-presidente"),
    10 + N("Doutor"),
    IF($O1476 = 7 + N("Se for diretor"),
        RANDBETWEEN(8,10) + N("Graduate school or Master’s degree or Doctorate"),
        IF($O1476 = 14 + N("If a manager"),
            RANDBETWEEN(7,9),
            IF(OR($O1476 = 13, $O1476 = 12, $O1476 = 11) + N("If coordinator or specialist or analyst"),
                RANDBETWEEN(7,8),
                7
            )
        )
    )
)</f>
        <v>7</v>
      </c>
      <c r="L1476" s="8" t="str">
        <f ca="1">VLOOKUP($K1476,Education!$A:$B,2,FALSE)</f>
        <v>Undergraduate degree</v>
      </c>
      <c r="M1476" s="7" t="e">
        <f ca="1" xml:space="preserve">
  IF(OR($O1476 = 5, $O1476 = 6, $O1476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6" s="7" t="e">
        <f ca="1">VLOOKUP($M1476,Department!$A:$B,2,FALSE)</f>
        <v>#NUM!</v>
      </c>
      <c r="O1476" s="6">
        <f t="shared" ca="1" si="23"/>
        <v>11</v>
      </c>
      <c r="P1476" s="7" t="str">
        <f ca="1">VLOOKUP($O1476,Role!$A:$B,2,FALSE)</f>
        <v>Analyst</v>
      </c>
      <c r="Q1476" s="6">
        <f ca="1" xml:space="preserve">
IF($O1476 = 11 + N("Analyst"),
    RANDBETWEEN(5, 7) + N("Jr, Pleno, Sr"),
    ""
)</f>
        <v>5</v>
      </c>
      <c r="R1476" s="7" t="e">
        <f ca="1" xml:space="preserve">
IF($Q1476 &lt;&gt; "",
    VLOOKUP($Q1476,Level!$A:$B,2,FALSE),
    ""
)</f>
        <v>#N/A</v>
      </c>
      <c r="S1476" s="1" t="e">
        <f ca="1" xml:space="preserve">
IF($O1476 = 5 + N("Presidente"),
    27000,
    IF($O1476 = 6 + N("Vice-presidente"),
        23000,
        IF(OR($O1476 = 8, $O1476= 13, $O1476 = 12) + N("Secretária bilíngue ou coordenador ou especialista"),
            8000,
            IF($O1476 = 7 + N("Diretor"),
                15000,
                IF($O1476 = 14 + N("Gerente"),
                    12000,
                    IF($O1476 = 9 + N("Estagiário"),
                        705,
                        IF($O1476 = 10 + N("Trainee"),
                            805,
                            IF($O1476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IF($K1476 = 7,
  500,
  IF($K1476 = 8,
    1000,
    IF($K1476 = 9,
      1500,
      IF($K1476 = 10,
        2000,
        0
      )
    )
  )
)
+
N("Adicional no salário por área")
+
IF($M1476 = 14 + N("Tecnologia da Informação"),
  120,
  IF($M1476 = 16 + N("Vendas"),
    110,
    IF($M1476 = 15 + N("Jurídico"),
      100,
      IF(OR($M1476 = 8, $M1476 = 9, $M1476 = 11) + N("Recursos humanos ou comercial ou comunicação e marketing"),
        80,
        0
      )
    )
  )
)
+
N("Adicionando pegadinha")
+
IF(AND($M1476 = 16, $K1476 = 9, $O1476 = 11, $Q1476 = 5) + N("Se for de vendas, com mestrado, analista sênior"),
  IF(#REF! = 5,
    100,
    0
  )
  +
  IF($I1476 = "M",
    200,
    0
  ),
  0
)</f>
        <v>#NUM!</v>
      </c>
    </row>
    <row r="1477" spans="1:19" ht="14.25" customHeight="1" x14ac:dyDescent="0.2">
      <c r="A1477" s="7" t="s">
        <v>94</v>
      </c>
      <c r="B1477" s="5">
        <f>ROW()</f>
        <v>1477</v>
      </c>
      <c r="C1477" s="6" t="b">
        <v>1</v>
      </c>
      <c r="D1477" s="7" t="e">
        <f ca="1">IF($B1477 = 1 + N("Presidente"),
    127,
    IF($B1477 = 2 + N("Vice-Presidente"),
        72,
        IF($B1477 = 3 + N("Secretária bilíngue"),
            13,
            RANDBETWEEN(5,COUNT(#REF!) + 1)
        )
    )
)</f>
        <v>#NUM!</v>
      </c>
      <c r="E1477" s="7" t="e">
        <f ca="1">VLOOKUP($D1477,#REF!,2,FALSE)</f>
        <v>#NUM!</v>
      </c>
      <c r="F1477" s="7" t="e">
        <f ca="1" xml:space="preserve">
IF($B1477 = 1,
    0,
    RANDBETWEEN(5,COUNT(#REF!) + 1)
)</f>
        <v>#NUM!</v>
      </c>
      <c r="G1477" s="7" t="e">
        <f ca="1" xml:space="preserve">
IF($B1477 = 1 + N("Presidente"),
    "de Orléans e Bragança",
    VLOOKUP($F1477,#REF!,2,FALSE) &amp; " " &amp; VLOOKUP(RANDBETWEEN(5,COUNT(#REF!) + 1),#REF!,2,FALSE)
)</f>
        <v>#NUM!</v>
      </c>
      <c r="H1477" s="7" t="s">
        <v>1573</v>
      </c>
      <c r="I1477" s="7" t="s">
        <v>6</v>
      </c>
      <c r="J1477" s="8">
        <f ca="1" xml:space="preserve">
IF($O1477 = 5 + N("CEO"),
    TODAY() - 16340,
    IF($O1477 = 8 + N("Secretary"),
        RANDBETWEEN(TODAY() - 12418.5, TODAY()-6574.5),
        IF(OR($O1477 = 7, $O1477 = 14),
            RANDBETWEEN(TODAY() - 16071, TODAY() - 8766),
            IF(OR($O1477 = 13, $O1477 = 12, $O1477 = 11),
                RANDBETWEEN(TODAY() - 27393.75, TODAY() - 12783.75),
                RANDBETWEEN(TODAY() - 27393.75, TODAY()-10957.5)
            )
        )
    )
)</f>
        <v>30081</v>
      </c>
      <c r="K1477" s="6">
        <f ca="1" xml:space="preserve">
IF(OR($O1477 = 5, $O1477 = 6) + N("Se for presidente ou vice-presidente"),
    10 + N("Doutor"),
    IF($O1477 = 7 + N("Se for diretor"),
        RANDBETWEEN(8,10) + N("Graduate school or Master’s degree or Doctorate"),
        IF($O1477 = 14 + N("If a manager"),
            RANDBETWEEN(7,9),
            IF(OR($O1477 = 13, $O1477 = 12, $O1477 = 11) + N("If coordinator or specialist or analyst"),
                RANDBETWEEN(7,8),
                7
            )
        )
    )
)</f>
        <v>7</v>
      </c>
      <c r="L1477" s="8" t="str">
        <f ca="1">VLOOKUP($K1477,Education!$A:$B,2,FALSE)</f>
        <v>Undergraduate degree</v>
      </c>
      <c r="M1477" s="7" t="e">
        <f ca="1" xml:space="preserve">
  IF(OR($O1477 = 5, $O1477 = 6, $O1477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7" s="7" t="e">
        <f ca="1">VLOOKUP($M1477,Department!$A:$B,2,FALSE)</f>
        <v>#NUM!</v>
      </c>
      <c r="O1477" s="6">
        <f t="shared" ca="1" si="23"/>
        <v>10</v>
      </c>
      <c r="P1477" s="7" t="str">
        <f ca="1">VLOOKUP($O1477,Role!$A:$B,2,FALSE)</f>
        <v>Trainee</v>
      </c>
      <c r="Q1477" s="6" t="str">
        <f ca="1" xml:space="preserve">
IF($O1477 = 11 + N("Analyst"),
    RANDBETWEEN(5, 7) + N("Jr, Pleno, Sr"),
    ""
)</f>
        <v/>
      </c>
      <c r="R1477" s="7" t="str">
        <f ca="1" xml:space="preserve">
IF($Q1477 &lt;&gt; "",
    VLOOKUP($Q1477,Level!$A:$B,2,FALSE),
    ""
)</f>
        <v/>
      </c>
      <c r="S1477" s="1" t="e">
        <f ca="1" xml:space="preserve">
IF($O1477 = 5 + N("Presidente"),
    27000,
    IF($O1477 = 6 + N("Vice-presidente"),
        23000,
        IF(OR($O1477 = 8, $O1477= 13, $O1477 = 12) + N("Secretária bilíngue ou coordenador ou especialista"),
            8000,
            IF($O1477 = 7 + N("Diretor"),
                15000,
                IF($O1477 = 14 + N("Gerente"),
                    12000,
                    IF($O1477 = 9 + N("Estagiário"),
                        705,
                        IF($O1477 = 10 + N("Trainee"),
                            805,
                            IF($O1477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IF($K1477 = 7,
  500,
  IF($K1477 = 8,
    1000,
    IF($K1477 = 9,
      1500,
      IF($K1477 = 10,
        2000,
        0
      )
    )
  )
)
+
N("Adicional no salário por área")
+
IF($M1477 = 14 + N("Tecnologia da Informação"),
  120,
  IF($M1477 = 16 + N("Vendas"),
    110,
    IF($M1477 = 15 + N("Jurídico"),
      100,
      IF(OR($M1477 = 8, $M1477 = 9, $M1477 = 11) + N("Recursos humanos ou comercial ou comunicação e marketing"),
        80,
        0
      )
    )
  )
)
+
N("Adicionando pegadinha")
+
IF(AND($M1477 = 16, $K1477 = 9, $O1477 = 11, $Q1477 = 5) + N("Se for de vendas, com mestrado, analista sênior"),
  IF(#REF! = 5,
    100,
    0
  )
  +
  IF($I1477 = "M",
    200,
    0
  ),
  0
)</f>
        <v>#NUM!</v>
      </c>
    </row>
    <row r="1478" spans="1:19" ht="14.25" customHeight="1" x14ac:dyDescent="0.2">
      <c r="A1478" s="7" t="s">
        <v>94</v>
      </c>
      <c r="B1478" s="5">
        <f>ROW()</f>
        <v>1478</v>
      </c>
      <c r="C1478" s="6" t="b">
        <v>1</v>
      </c>
      <c r="D1478" s="7" t="e">
        <f ca="1">IF($B1478 = 1 + N("Presidente"),
    127,
    IF($B1478 = 2 + N("Vice-Presidente"),
        72,
        IF($B1478 = 3 + N("Secretária bilíngue"),
            13,
            RANDBETWEEN(5,COUNT(#REF!) + 1)
        )
    )
)</f>
        <v>#NUM!</v>
      </c>
      <c r="E1478" s="7" t="e">
        <f ca="1">VLOOKUP($D1478,#REF!,2,FALSE)</f>
        <v>#NUM!</v>
      </c>
      <c r="F1478" s="7" t="e">
        <f ca="1" xml:space="preserve">
IF($B1478 = 1,
    0,
    RANDBETWEEN(5,COUNT(#REF!) + 1)
)</f>
        <v>#NUM!</v>
      </c>
      <c r="G1478" s="7" t="e">
        <f ca="1" xml:space="preserve">
IF($B1478 = 1 + N("Presidente"),
    "de Orléans e Bragança",
    VLOOKUP($F1478,#REF!,2,FALSE) &amp; " " &amp; VLOOKUP(RANDBETWEEN(5,COUNT(#REF!) + 1),#REF!,2,FALSE)
)</f>
        <v>#NUM!</v>
      </c>
      <c r="H1478" s="7" t="s">
        <v>1574</v>
      </c>
      <c r="I1478" s="7" t="s">
        <v>6</v>
      </c>
      <c r="J1478" s="8">
        <f ca="1" xml:space="preserve">
IF($O1478 = 5 + N("CEO"),
    TODAY() - 16340,
    IF($O1478 = 8 + N("Secretary"),
        RANDBETWEEN(TODAY() - 12418.5, TODAY()-6574.5),
        IF(OR($O1478 = 7, $O1478 = 14),
            RANDBETWEEN(TODAY() - 16071, TODAY() - 8766),
            IF(OR($O1478 = 13, $O1478 = 12, $O1478 = 11),
                RANDBETWEEN(TODAY() - 27393.75, TODAY() - 12783.75),
                RANDBETWEEN(TODAY() - 27393.75, TODAY()-10957.5)
            )
        )
    )
)</f>
        <v>19391</v>
      </c>
      <c r="K1478" s="6">
        <f ca="1" xml:space="preserve">
IF(OR($O1478 = 5, $O1478 = 6) + N("Se for presidente ou vice-presidente"),
    10 + N("Doutor"),
    IF($O1478 = 7 + N("Se for diretor"),
        RANDBETWEEN(8,10) + N("Graduate school or Master’s degree or Doctorate"),
        IF($O1478 = 14 + N("If a manager"),
            RANDBETWEEN(7,9),
            IF(OR($O1478 = 13, $O1478 = 12, $O1478 = 11) + N("If coordinator or specialist or analyst"),
                RANDBETWEEN(7,8),
                7
            )
        )
    )
)</f>
        <v>8</v>
      </c>
      <c r="L1478" s="8" t="str">
        <f ca="1">VLOOKUP($K1478,Education!$A:$B,2,FALSE)</f>
        <v>Graduate school</v>
      </c>
      <c r="M1478" s="7" t="e">
        <f ca="1" xml:space="preserve">
  IF(OR($O1478 = 5, $O1478 = 6, $O1478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8" s="7" t="e">
        <f ca="1">VLOOKUP($M1478,Department!$A:$B,2,FALSE)</f>
        <v>#NUM!</v>
      </c>
      <c r="O1478" s="6">
        <f t="shared" ca="1" si="23"/>
        <v>11</v>
      </c>
      <c r="P1478" s="7" t="str">
        <f ca="1">VLOOKUP($O1478,Role!$A:$B,2,FALSE)</f>
        <v>Analyst</v>
      </c>
      <c r="Q1478" s="6">
        <f ca="1" xml:space="preserve">
IF($O1478 = 11 + N("Analyst"),
    RANDBETWEEN(5, 7) + N("Jr, Pleno, Sr"),
    ""
)</f>
        <v>6</v>
      </c>
      <c r="R1478" s="7" t="e">
        <f ca="1" xml:space="preserve">
IF($Q1478 &lt;&gt; "",
    VLOOKUP($Q1478,Level!$A:$B,2,FALSE),
    ""
)</f>
        <v>#N/A</v>
      </c>
      <c r="S1478" s="1" t="e">
        <f ca="1" xml:space="preserve">
IF($O1478 = 5 + N("Presidente"),
    27000,
    IF($O1478 = 6 + N("Vice-presidente"),
        23000,
        IF(OR($O1478 = 8, $O1478= 13, $O1478 = 12) + N("Secretária bilíngue ou coordenador ou especialista"),
            8000,
            IF($O1478 = 7 + N("Diretor"),
                15000,
                IF($O1478 = 14 + N("Gerente"),
                    12000,
                    IF($O1478 = 9 + N("Estagiário"),
                        705,
                        IF($O1478 = 10 + N("Trainee"),
                            805,
                            IF($O1478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IF($K1478 = 7,
  500,
  IF($K1478 = 8,
    1000,
    IF($K1478 = 9,
      1500,
      IF($K1478 = 10,
        2000,
        0
      )
    )
  )
)
+
N("Adicional no salário por área")
+
IF($M1478 = 14 + N("Tecnologia da Informação"),
  120,
  IF($M1478 = 16 + N("Vendas"),
    110,
    IF($M1478 = 15 + N("Jurídico"),
      100,
      IF(OR($M1478 = 8, $M1478 = 9, $M1478 = 11) + N("Recursos humanos ou comercial ou comunicação e marketing"),
        80,
        0
      )
    )
  )
)
+
N("Adicionando pegadinha")
+
IF(AND($M1478 = 16, $K1478 = 9, $O1478 = 11, $Q1478 = 5) + N("Se for de vendas, com mestrado, analista sênior"),
  IF(#REF! = 5,
    100,
    0
  )
  +
  IF($I1478 = "M",
    200,
    0
  ),
  0
)</f>
        <v>#NUM!</v>
      </c>
    </row>
    <row r="1479" spans="1:19" ht="14.25" customHeight="1" x14ac:dyDescent="0.2">
      <c r="A1479" s="7" t="s">
        <v>94</v>
      </c>
      <c r="B1479" s="5">
        <f>ROW()</f>
        <v>1479</v>
      </c>
      <c r="C1479" s="6" t="b">
        <v>1</v>
      </c>
      <c r="D1479" s="7" t="e">
        <f ca="1">IF($B1479 = 1 + N("Presidente"),
    127,
    IF($B1479 = 2 + N("Vice-Presidente"),
        72,
        IF($B1479 = 3 + N("Secretária bilíngue"),
            13,
            RANDBETWEEN(5,COUNT(#REF!) + 1)
        )
    )
)</f>
        <v>#NUM!</v>
      </c>
      <c r="E1479" s="7" t="e">
        <f ca="1">VLOOKUP($D1479,#REF!,2,FALSE)</f>
        <v>#NUM!</v>
      </c>
      <c r="F1479" s="7" t="e">
        <f ca="1" xml:space="preserve">
IF($B1479 = 1,
    0,
    RANDBETWEEN(5,COUNT(#REF!) + 1)
)</f>
        <v>#NUM!</v>
      </c>
      <c r="G1479" s="7" t="e">
        <f ca="1" xml:space="preserve">
IF($B1479 = 1 + N("Presidente"),
    "de Orléans e Bragança",
    VLOOKUP($F1479,#REF!,2,FALSE) &amp; " " &amp; VLOOKUP(RANDBETWEEN(5,COUNT(#REF!) + 1),#REF!,2,FALSE)
)</f>
        <v>#NUM!</v>
      </c>
      <c r="H1479" s="7" t="s">
        <v>1575</v>
      </c>
      <c r="I1479" s="7" t="s">
        <v>6</v>
      </c>
      <c r="J1479" s="8">
        <f ca="1" xml:space="preserve">
IF($O1479 = 5 + N("CEO"),
    TODAY() - 16340,
    IF($O1479 = 8 + N("Secretary"),
        RANDBETWEEN(TODAY() - 12418.5, TODAY()-6574.5),
        IF(OR($O1479 = 7, $O1479 = 14),
            RANDBETWEEN(TODAY() - 16071, TODAY() - 8766),
            IF(OR($O1479 = 13, $O1479 = 12, $O1479 = 11),
                RANDBETWEEN(TODAY() - 27393.75, TODAY() - 12783.75),
                RANDBETWEEN(TODAY() - 27393.75, TODAY()-10957.5)
            )
        )
    )
)</f>
        <v>20787</v>
      </c>
      <c r="K1479" s="6">
        <f ca="1" xml:space="preserve">
IF(OR($O1479 = 5, $O1479 = 6) + N("Se for presidente ou vice-presidente"),
    10 + N("Doutor"),
    IF($O1479 = 7 + N("Se for diretor"),
        RANDBETWEEN(8,10) + N("Graduate school or Master’s degree or Doctorate"),
        IF($O1479 = 14 + N("If a manager"),
            RANDBETWEEN(7,9),
            IF(OR($O1479 = 13, $O1479 = 12, $O1479 = 11) + N("If coordinator or specialist or analyst"),
                RANDBETWEEN(7,8),
                7
            )
        )
    )
)</f>
        <v>7</v>
      </c>
      <c r="L1479" s="8" t="str">
        <f ca="1">VLOOKUP($K1479,Education!$A:$B,2,FALSE)</f>
        <v>Undergraduate degree</v>
      </c>
      <c r="M1479" s="7" t="e">
        <f ca="1" xml:space="preserve">
  IF(OR($O1479 = 5, $O1479 = 6, $O1479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79" s="7" t="e">
        <f ca="1">VLOOKUP($M1479,Department!$A:$B,2,FALSE)</f>
        <v>#NUM!</v>
      </c>
      <c r="O1479" s="6">
        <f t="shared" ca="1" si="23"/>
        <v>10</v>
      </c>
      <c r="P1479" s="7" t="str">
        <f ca="1">VLOOKUP($O1479,Role!$A:$B,2,FALSE)</f>
        <v>Trainee</v>
      </c>
      <c r="Q1479" s="6" t="str">
        <f ca="1" xml:space="preserve">
IF($O1479 = 11 + N("Analyst"),
    RANDBETWEEN(5, 7) + N("Jr, Pleno, Sr"),
    ""
)</f>
        <v/>
      </c>
      <c r="R1479" s="7" t="str">
        <f ca="1" xml:space="preserve">
IF($Q1479 &lt;&gt; "",
    VLOOKUP($Q1479,Level!$A:$B,2,FALSE),
    ""
)</f>
        <v/>
      </c>
      <c r="S1479" s="1" t="e">
        <f ca="1" xml:space="preserve">
IF($O1479 = 5 + N("Presidente"),
    27000,
    IF($O1479 = 6 + N("Vice-presidente"),
        23000,
        IF(OR($O1479 = 8, $O1479= 13, $O1479 = 12) + N("Secretária bilíngue ou coordenador ou especialista"),
            8000,
            IF($O1479 = 7 + N("Diretor"),
                15000,
                IF($O1479 = 14 + N("Gerente"),
                    12000,
                    IF($O1479 = 9 + N("Estagiário"),
                        705,
                        IF($O1479 = 10 + N("Trainee"),
                            805,
                            IF($O1479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IF($K1479 = 7,
  500,
  IF($K1479 = 8,
    1000,
    IF($K1479 = 9,
      1500,
      IF($K1479 = 10,
        2000,
        0
      )
    )
  )
)
+
N("Adicional no salário por área")
+
IF($M1479 = 14 + N("Tecnologia da Informação"),
  120,
  IF($M1479 = 16 + N("Vendas"),
    110,
    IF($M1479 = 15 + N("Jurídico"),
      100,
      IF(OR($M1479 = 8, $M1479 = 9, $M1479 = 11) + N("Recursos humanos ou comercial ou comunicação e marketing"),
        80,
        0
      )
    )
  )
)
+
N("Adicionando pegadinha")
+
IF(AND($M1479 = 16, $K1479 = 9, $O1479 = 11, $Q1479 = 5) + N("Se for de vendas, com mestrado, analista sênior"),
  IF(#REF! = 5,
    100,
    0
  )
  +
  IF($I1479 = "M",
    200,
    0
  ),
  0
)</f>
        <v>#NUM!</v>
      </c>
    </row>
    <row r="1480" spans="1:19" ht="14.25" customHeight="1" x14ac:dyDescent="0.2">
      <c r="A1480" s="7" t="s">
        <v>94</v>
      </c>
      <c r="B1480" s="5">
        <f>ROW()</f>
        <v>1480</v>
      </c>
      <c r="C1480" s="6" t="b">
        <v>1</v>
      </c>
      <c r="D1480" s="7" t="e">
        <f ca="1">IF($B1480 = 1 + N("Presidente"),
    127,
    IF($B1480 = 2 + N("Vice-Presidente"),
        72,
        IF($B1480 = 3 + N("Secretária bilíngue"),
            13,
            RANDBETWEEN(5,COUNT(#REF!) + 1)
        )
    )
)</f>
        <v>#NUM!</v>
      </c>
      <c r="E1480" s="7" t="e">
        <f ca="1">VLOOKUP($D1480,#REF!,2,FALSE)</f>
        <v>#NUM!</v>
      </c>
      <c r="F1480" s="7" t="e">
        <f ca="1" xml:space="preserve">
IF($B1480 = 1,
    0,
    RANDBETWEEN(5,COUNT(#REF!) + 1)
)</f>
        <v>#NUM!</v>
      </c>
      <c r="G1480" s="7" t="e">
        <f ca="1" xml:space="preserve">
IF($B1480 = 1 + N("Presidente"),
    "de Orléans e Bragança",
    VLOOKUP($F1480,#REF!,2,FALSE) &amp; " " &amp; VLOOKUP(RANDBETWEEN(5,COUNT(#REF!) + 1),#REF!,2,FALSE)
)</f>
        <v>#NUM!</v>
      </c>
      <c r="H1480" s="7" t="s">
        <v>1576</v>
      </c>
      <c r="I1480" s="7" t="s">
        <v>6</v>
      </c>
      <c r="J1480" s="8">
        <f ca="1" xml:space="preserve">
IF($O1480 = 5 + N("CEO"),
    TODAY() - 16340,
    IF($O1480 = 8 + N("Secretary"),
        RANDBETWEEN(TODAY() - 12418.5, TODAY()-6574.5),
        IF(OR($O1480 = 7, $O1480 = 14),
            RANDBETWEEN(TODAY() - 16071, TODAY() - 8766),
            IF(OR($O1480 = 13, $O1480 = 12, $O1480 = 11),
                RANDBETWEEN(TODAY() - 27393.75, TODAY() - 12783.75),
                RANDBETWEEN(TODAY() - 27393.75, TODAY()-10957.5)
            )
        )
    )
)</f>
        <v>24564</v>
      </c>
      <c r="K1480" s="6">
        <f ca="1" xml:space="preserve">
IF(OR($O1480 = 5, $O1480 = 6) + N("Se for presidente ou vice-presidente"),
    10 + N("Doutor"),
    IF($O1480 = 7 + N("Se for diretor"),
        RANDBETWEEN(8,10) + N("Graduate school or Master’s degree or Doctorate"),
        IF($O1480 = 14 + N("If a manager"),
            RANDBETWEEN(7,9),
            IF(OR($O1480 = 13, $O1480 = 12, $O1480 = 11) + N("If coordinator or specialist or analyst"),
                RANDBETWEEN(7,8),
                7
            )
        )
    )
)</f>
        <v>8</v>
      </c>
      <c r="L1480" s="8" t="str">
        <f ca="1">VLOOKUP($K1480,Education!$A:$B,2,FALSE)</f>
        <v>Graduate school</v>
      </c>
      <c r="M1480" s="7" t="e">
        <f ca="1" xml:space="preserve">
  IF(OR($O1480 = 5, $O1480 = 6, $O1480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0" s="7" t="e">
        <f ca="1">VLOOKUP($M1480,Department!$A:$B,2,FALSE)</f>
        <v>#NUM!</v>
      </c>
      <c r="O1480" s="6">
        <f t="shared" ca="1" si="23"/>
        <v>11</v>
      </c>
      <c r="P1480" s="7" t="str">
        <f ca="1">VLOOKUP($O1480,Role!$A:$B,2,FALSE)</f>
        <v>Analyst</v>
      </c>
      <c r="Q1480" s="6">
        <f ca="1" xml:space="preserve">
IF($O1480 = 11 + N("Analyst"),
    RANDBETWEEN(5, 7) + N("Jr, Pleno, Sr"),
    ""
)</f>
        <v>6</v>
      </c>
      <c r="R1480" s="7" t="e">
        <f ca="1" xml:space="preserve">
IF($Q1480 &lt;&gt; "",
    VLOOKUP($Q1480,Level!$A:$B,2,FALSE),
    ""
)</f>
        <v>#N/A</v>
      </c>
      <c r="S1480" s="1" t="e">
        <f ca="1" xml:space="preserve">
IF($O1480 = 5 + N("Presidente"),
    27000,
    IF($O1480 = 6 + N("Vice-presidente"),
        23000,
        IF(OR($O1480 = 8, $O1480= 13, $O1480 = 12) + N("Secretária bilíngue ou coordenador ou especialista"),
            8000,
            IF($O1480 = 7 + N("Diretor"),
                15000,
                IF($O1480 = 14 + N("Gerente"),
                    12000,
                    IF($O1480 = 9 + N("Estagiário"),
                        705,
                        IF($O1480 = 10 + N("Trainee"),
                            805,
                            IF($O1480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IF($K1480 = 7,
  500,
  IF($K1480 = 8,
    1000,
    IF($K1480 = 9,
      1500,
      IF($K1480 = 10,
        2000,
        0
      )
    )
  )
)
+
N("Adicional no salário por área")
+
IF($M1480 = 14 + N("Tecnologia da Informação"),
  120,
  IF($M1480 = 16 + N("Vendas"),
    110,
    IF($M1480 = 15 + N("Jurídico"),
      100,
      IF(OR($M1480 = 8, $M1480 = 9, $M1480 = 11) + N("Recursos humanos ou comercial ou comunicação e marketing"),
        80,
        0
      )
    )
  )
)
+
N("Adicionando pegadinha")
+
IF(AND($M1480 = 16, $K1480 = 9, $O1480 = 11, $Q1480 = 5) + N("Se for de vendas, com mestrado, analista sênior"),
  IF(#REF! = 5,
    100,
    0
  )
  +
  IF($I1480 = "M",
    200,
    0
  ),
  0
)</f>
        <v>#NUM!</v>
      </c>
    </row>
    <row r="1481" spans="1:19" ht="14.25" customHeight="1" x14ac:dyDescent="0.2">
      <c r="A1481" s="7" t="s">
        <v>94</v>
      </c>
      <c r="B1481" s="5">
        <f>ROW()</f>
        <v>1481</v>
      </c>
      <c r="C1481" s="6" t="b">
        <v>1</v>
      </c>
      <c r="D1481" s="7" t="e">
        <f ca="1">IF($B1481 = 1 + N("Presidente"),
    127,
    IF($B1481 = 2 + N("Vice-Presidente"),
        72,
        IF($B1481 = 3 + N("Secretária bilíngue"),
            13,
            RANDBETWEEN(5,COUNT(#REF!) + 1)
        )
    )
)</f>
        <v>#NUM!</v>
      </c>
      <c r="E1481" s="7" t="e">
        <f ca="1">VLOOKUP($D1481,#REF!,2,FALSE)</f>
        <v>#NUM!</v>
      </c>
      <c r="F1481" s="7" t="e">
        <f ca="1" xml:space="preserve">
IF($B1481 = 1,
    0,
    RANDBETWEEN(5,COUNT(#REF!) + 1)
)</f>
        <v>#NUM!</v>
      </c>
      <c r="G1481" s="7" t="e">
        <f ca="1" xml:space="preserve">
IF($B1481 = 1 + N("Presidente"),
    "de Orléans e Bragança",
    VLOOKUP($F1481,#REF!,2,FALSE) &amp; " " &amp; VLOOKUP(RANDBETWEEN(5,COUNT(#REF!) + 1),#REF!,2,FALSE)
)</f>
        <v>#NUM!</v>
      </c>
      <c r="H1481" s="7" t="s">
        <v>1577</v>
      </c>
      <c r="I1481" s="7" t="s">
        <v>5</v>
      </c>
      <c r="J1481" s="8">
        <f ca="1" xml:space="preserve">
IF($O1481 = 5 + N("CEO"),
    TODAY() - 16340,
    IF($O1481 = 8 + N("Secretary"),
        RANDBETWEEN(TODAY() - 12418.5, TODAY()-6574.5),
        IF(OR($O1481 = 7, $O1481 = 14),
            RANDBETWEEN(TODAY() - 16071, TODAY() - 8766),
            IF(OR($O1481 = 13, $O1481 = 12, $O1481 = 11),
                RANDBETWEEN(TODAY() - 27393.75, TODAY() - 12783.75),
                RANDBETWEEN(TODAY() - 27393.75, TODAY()-10957.5)
            )
        )
    )
)</f>
        <v>32160</v>
      </c>
      <c r="K1481" s="6">
        <f ca="1" xml:space="preserve">
IF(OR($O1481 = 5, $O1481 = 6) + N("Se for presidente ou vice-presidente"),
    10 + N("Doutor"),
    IF($O1481 = 7 + N("Se for diretor"),
        RANDBETWEEN(8,10) + N("Graduate school or Master’s degree or Doctorate"),
        IF($O1481 = 14 + N("If a manager"),
            RANDBETWEEN(7,9),
            IF(OR($O1481 = 13, $O1481 = 12, $O1481 = 11) + N("If coordinator or specialist or analyst"),
                RANDBETWEEN(7,8),
                7
            )
        )
    )
)</f>
        <v>7</v>
      </c>
      <c r="L1481" s="8" t="str">
        <f ca="1">VLOOKUP($K1481,Education!$A:$B,2,FALSE)</f>
        <v>Undergraduate degree</v>
      </c>
      <c r="M1481" s="7" t="e">
        <f ca="1" xml:space="preserve">
  IF(OR($O1481 = 5, $O1481 = 6, $O1481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1" s="7" t="e">
        <f ca="1">VLOOKUP($M1481,Department!$A:$B,2,FALSE)</f>
        <v>#NUM!</v>
      </c>
      <c r="O1481" s="6">
        <f t="shared" ca="1" si="23"/>
        <v>9</v>
      </c>
      <c r="P1481" s="7" t="str">
        <f ca="1">VLOOKUP($O1481,Role!$A:$B,2,FALSE)</f>
        <v>Intern</v>
      </c>
      <c r="Q1481" s="6" t="str">
        <f ca="1" xml:space="preserve">
IF($O1481 = 11 + N("Analyst"),
    RANDBETWEEN(5, 7) + N("Jr, Pleno, Sr"),
    ""
)</f>
        <v/>
      </c>
      <c r="R1481" s="7" t="str">
        <f ca="1" xml:space="preserve">
IF($Q1481 &lt;&gt; "",
    VLOOKUP($Q1481,Level!$A:$B,2,FALSE),
    ""
)</f>
        <v/>
      </c>
      <c r="S1481" s="1" t="e">
        <f ca="1" xml:space="preserve">
IF($O1481 = 5 + N("Presidente"),
    27000,
    IF($O1481 = 6 + N("Vice-presidente"),
        23000,
        IF(OR($O1481 = 8, $O1481= 13, $O1481 = 12) + N("Secretária bilíngue ou coordenador ou especialista"),
            8000,
            IF($O1481 = 7 + N("Diretor"),
                15000,
                IF($O1481 = 14 + N("Gerente"),
                    12000,
                    IF($O1481 = 9 + N("Estagiário"),
                        705,
                        IF($O1481 = 10 + N("Trainee"),
                            805,
                            IF($O1481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IF($K1481 = 7,
  500,
  IF($K1481 = 8,
    1000,
    IF($K1481 = 9,
      1500,
      IF($K1481 = 10,
        2000,
        0
      )
    )
  )
)
+
N("Adicional no salário por área")
+
IF($M1481 = 14 + N("Tecnologia da Informação"),
  120,
  IF($M1481 = 16 + N("Vendas"),
    110,
    IF($M1481 = 15 + N("Jurídico"),
      100,
      IF(OR($M1481 = 8, $M1481 = 9, $M1481 = 11) + N("Recursos humanos ou comercial ou comunicação e marketing"),
        80,
        0
      )
    )
  )
)
+
N("Adicionando pegadinha")
+
IF(AND($M1481 = 16, $K1481 = 9, $O1481 = 11, $Q1481 = 5) + N("Se for de vendas, com mestrado, analista sênior"),
  IF(#REF! = 5,
    100,
    0
  )
  +
  IF($I1481 = "M",
    200,
    0
  ),
  0
)</f>
        <v>#NUM!</v>
      </c>
    </row>
    <row r="1482" spans="1:19" ht="14.25" customHeight="1" x14ac:dyDescent="0.2">
      <c r="A1482" s="7" t="s">
        <v>94</v>
      </c>
      <c r="B1482" s="5">
        <f>ROW()</f>
        <v>1482</v>
      </c>
      <c r="C1482" s="6" t="b">
        <v>1</v>
      </c>
      <c r="D1482" s="7" t="e">
        <f ca="1">IF($B1482 = 1 + N("Presidente"),
    127,
    IF($B1482 = 2 + N("Vice-Presidente"),
        72,
        IF($B1482 = 3 + N("Secretária bilíngue"),
            13,
            RANDBETWEEN(5,COUNT(#REF!) + 1)
        )
    )
)</f>
        <v>#NUM!</v>
      </c>
      <c r="E1482" s="7" t="e">
        <f ca="1">VLOOKUP($D1482,#REF!,2,FALSE)</f>
        <v>#NUM!</v>
      </c>
      <c r="F1482" s="7" t="e">
        <f ca="1" xml:space="preserve">
IF($B1482 = 1,
    0,
    RANDBETWEEN(5,COUNT(#REF!) + 1)
)</f>
        <v>#NUM!</v>
      </c>
      <c r="G1482" s="7" t="e">
        <f ca="1" xml:space="preserve">
IF($B1482 = 1 + N("Presidente"),
    "de Orléans e Bragança",
    VLOOKUP($F1482,#REF!,2,FALSE) &amp; " " &amp; VLOOKUP(RANDBETWEEN(5,COUNT(#REF!) + 1),#REF!,2,FALSE)
)</f>
        <v>#NUM!</v>
      </c>
      <c r="H1482" s="7" t="s">
        <v>1578</v>
      </c>
      <c r="I1482" s="7" t="s">
        <v>5</v>
      </c>
      <c r="J1482" s="8">
        <f ca="1" xml:space="preserve">
IF($O1482 = 5 + N("CEO"),
    TODAY() - 16340,
    IF($O1482 = 8 + N("Secretary"),
        RANDBETWEEN(TODAY() - 12418.5, TODAY()-6574.5),
        IF(OR($O1482 = 7, $O1482 = 14),
            RANDBETWEEN(TODAY() - 16071, TODAY() - 8766),
            IF(OR($O1482 = 13, $O1482 = 12, $O1482 = 11),
                RANDBETWEEN(TODAY() - 27393.75, TODAY() - 12783.75),
                RANDBETWEEN(TODAY() - 27393.75, TODAY()-10957.5)
            )
        )
    )
)</f>
        <v>26850</v>
      </c>
      <c r="K1482" s="6">
        <f ca="1" xml:space="preserve">
IF(OR($O1482 = 5, $O1482 = 6) + N("Se for presidente ou vice-presidente"),
    10 + N("Doutor"),
    IF($O1482 = 7 + N("Se for diretor"),
        RANDBETWEEN(8,10) + N("Graduate school or Master’s degree or Doctorate"),
        IF($O1482 = 14 + N("If a manager"),
            RANDBETWEEN(7,9),
            IF(OR($O1482 = 13, $O1482 = 12, $O1482 = 11) + N("If coordinator or specialist or analyst"),
                RANDBETWEEN(7,8),
                7
            )
        )
    )
)</f>
        <v>8</v>
      </c>
      <c r="L1482" s="8" t="str">
        <f ca="1">VLOOKUP($K1482,Education!$A:$B,2,FALSE)</f>
        <v>Graduate school</v>
      </c>
      <c r="M1482" s="7" t="e">
        <f ca="1" xml:space="preserve">
  IF(OR($O1482 = 5, $O1482 = 6, $O1482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2" s="7" t="e">
        <f ca="1">VLOOKUP($M1482,Department!$A:$B,2,FALSE)</f>
        <v>#NUM!</v>
      </c>
      <c r="O1482" s="6">
        <f t="shared" ca="1" si="23"/>
        <v>11</v>
      </c>
      <c r="P1482" s="7" t="str">
        <f ca="1">VLOOKUP($O1482,Role!$A:$B,2,FALSE)</f>
        <v>Analyst</v>
      </c>
      <c r="Q1482" s="6">
        <f ca="1" xml:space="preserve">
IF($O1482 = 11 + N("Analyst"),
    RANDBETWEEN(5, 7) + N("Jr, Pleno, Sr"),
    ""
)</f>
        <v>6</v>
      </c>
      <c r="R1482" s="7" t="e">
        <f ca="1" xml:space="preserve">
IF($Q1482 &lt;&gt; "",
    VLOOKUP($Q1482,Level!$A:$B,2,FALSE),
    ""
)</f>
        <v>#N/A</v>
      </c>
      <c r="S1482" s="1" t="e">
        <f ca="1" xml:space="preserve">
IF($O1482 = 5 + N("Presidente"),
    27000,
    IF($O1482 = 6 + N("Vice-presidente"),
        23000,
        IF(OR($O1482 = 8, $O1482= 13, $O1482 = 12) + N("Secretária bilíngue ou coordenador ou especialista"),
            8000,
            IF($O1482 = 7 + N("Diretor"),
                15000,
                IF($O1482 = 14 + N("Gerente"),
                    12000,
                    IF($O1482 = 9 + N("Estagiário"),
                        705,
                        IF($O1482 = 10 + N("Trainee"),
                            805,
                            IF($O1482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IF($K1482 = 7,
  500,
  IF($K1482 = 8,
    1000,
    IF($K1482 = 9,
      1500,
      IF($K1482 = 10,
        2000,
        0
      )
    )
  )
)
+
N("Adicional no salário por área")
+
IF($M1482 = 14 + N("Tecnologia da Informação"),
  120,
  IF($M1482 = 16 + N("Vendas"),
    110,
    IF($M1482 = 15 + N("Jurídico"),
      100,
      IF(OR($M1482 = 8, $M1482 = 9, $M1482 = 11) + N("Recursos humanos ou comercial ou comunicação e marketing"),
        80,
        0
      )
    )
  )
)
+
N("Adicionando pegadinha")
+
IF(AND($M1482 = 16, $K1482 = 9, $O1482 = 11, $Q1482 = 5) + N("Se for de vendas, com mestrado, analista sênior"),
  IF(#REF! = 5,
    100,
    0
  )
  +
  IF($I1482 = "M",
    200,
    0
  ),
  0
)</f>
        <v>#NUM!</v>
      </c>
    </row>
    <row r="1483" spans="1:19" ht="14.25" customHeight="1" x14ac:dyDescent="0.2">
      <c r="A1483" s="7" t="s">
        <v>94</v>
      </c>
      <c r="B1483" s="5">
        <f>ROW()</f>
        <v>1483</v>
      </c>
      <c r="C1483" s="6" t="b">
        <v>1</v>
      </c>
      <c r="D1483" s="7" t="e">
        <f ca="1">IF($B1483 = 1 + N("Presidente"),
    127,
    IF($B1483 = 2 + N("Vice-Presidente"),
        72,
        IF($B1483 = 3 + N("Secretária bilíngue"),
            13,
            RANDBETWEEN(5,COUNT(#REF!) + 1)
        )
    )
)</f>
        <v>#NUM!</v>
      </c>
      <c r="E1483" s="7" t="e">
        <f ca="1">VLOOKUP($D1483,#REF!,2,FALSE)</f>
        <v>#NUM!</v>
      </c>
      <c r="F1483" s="7" t="e">
        <f ca="1" xml:space="preserve">
IF($B1483 = 1,
    0,
    RANDBETWEEN(5,COUNT(#REF!) + 1)
)</f>
        <v>#NUM!</v>
      </c>
      <c r="G1483" s="7" t="e">
        <f ca="1" xml:space="preserve">
IF($B1483 = 1 + N("Presidente"),
    "de Orléans e Bragança",
    VLOOKUP($F1483,#REF!,2,FALSE) &amp; " " &amp; VLOOKUP(RANDBETWEEN(5,COUNT(#REF!) + 1),#REF!,2,FALSE)
)</f>
        <v>#NUM!</v>
      </c>
      <c r="H1483" s="7" t="s">
        <v>1579</v>
      </c>
      <c r="I1483" s="7" t="s">
        <v>6</v>
      </c>
      <c r="J1483" s="8">
        <f ca="1" xml:space="preserve">
IF($O1483 = 5 + N("CEO"),
    TODAY() - 16340,
    IF($O1483 = 8 + N("Secretary"),
        RANDBETWEEN(TODAY() - 12418.5, TODAY()-6574.5),
        IF(OR($O1483 = 7, $O1483 = 14),
            RANDBETWEEN(TODAY() - 16071, TODAY() - 8766),
            IF(OR($O1483 = 13, $O1483 = 12, $O1483 = 11),
                RANDBETWEEN(TODAY() - 27393.75, TODAY() - 12783.75),
                RANDBETWEEN(TODAY() - 27393.75, TODAY()-10957.5)
            )
        )
    )
)</f>
        <v>31893</v>
      </c>
      <c r="K1483" s="6">
        <f ca="1" xml:space="preserve">
IF(OR($O1483 = 5, $O1483 = 6) + N("Se for presidente ou vice-presidente"),
    10 + N("Doutor"),
    IF($O1483 = 7 + N("Se for diretor"),
        RANDBETWEEN(8,10) + N("Graduate school or Master’s degree or Doctorate"),
        IF($O1483 = 14 + N("If a manager"),
            RANDBETWEEN(7,9),
            IF(OR($O1483 = 13, $O1483 = 12, $O1483 = 11) + N("If coordinator or specialist or analyst"),
                RANDBETWEEN(7,8),
                7
            )
        )
    )
)</f>
        <v>7</v>
      </c>
      <c r="L1483" s="8" t="str">
        <f ca="1">VLOOKUP($K1483,Education!$A:$B,2,FALSE)</f>
        <v>Undergraduate degree</v>
      </c>
      <c r="M1483" s="7" t="e">
        <f ca="1" xml:space="preserve">
  IF(OR($O1483 = 5, $O1483 = 6, $O1483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3" s="7" t="e">
        <f ca="1">VLOOKUP($M1483,Department!$A:$B,2,FALSE)</f>
        <v>#NUM!</v>
      </c>
      <c r="O1483" s="6">
        <f t="shared" ca="1" si="23"/>
        <v>10</v>
      </c>
      <c r="P1483" s="7" t="str">
        <f ca="1">VLOOKUP($O1483,Role!$A:$B,2,FALSE)</f>
        <v>Trainee</v>
      </c>
      <c r="Q1483" s="6" t="str">
        <f ca="1" xml:space="preserve">
IF($O1483 = 11 + N("Analyst"),
    RANDBETWEEN(5, 7) + N("Jr, Pleno, Sr"),
    ""
)</f>
        <v/>
      </c>
      <c r="R1483" s="7" t="str">
        <f ca="1" xml:space="preserve">
IF($Q1483 &lt;&gt; "",
    VLOOKUP($Q1483,Level!$A:$B,2,FALSE),
    ""
)</f>
        <v/>
      </c>
      <c r="S1483" s="1" t="e">
        <f ca="1" xml:space="preserve">
IF($O1483 = 5 + N("Presidente"),
    27000,
    IF($O1483 = 6 + N("Vice-presidente"),
        23000,
        IF(OR($O1483 = 8, $O1483= 13, $O1483 = 12) + N("Secretária bilíngue ou coordenador ou especialista"),
            8000,
            IF($O1483 = 7 + N("Diretor"),
                15000,
                IF($O1483 = 14 + N("Gerente"),
                    12000,
                    IF($O1483 = 9 + N("Estagiário"),
                        705,
                        IF($O1483 = 10 + N("Trainee"),
                            805,
                            IF($O1483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IF($K1483 = 7,
  500,
  IF($K1483 = 8,
    1000,
    IF($K1483 = 9,
      1500,
      IF($K1483 = 10,
        2000,
        0
      )
    )
  )
)
+
N("Adicional no salário por área")
+
IF($M1483 = 14 + N("Tecnologia da Informação"),
  120,
  IF($M1483 = 16 + N("Vendas"),
    110,
    IF($M1483 = 15 + N("Jurídico"),
      100,
      IF(OR($M1483 = 8, $M1483 = 9, $M1483 = 11) + N("Recursos humanos ou comercial ou comunicação e marketing"),
        80,
        0
      )
    )
  )
)
+
N("Adicionando pegadinha")
+
IF(AND($M1483 = 16, $K1483 = 9, $O1483 = 11, $Q1483 = 5) + N("Se for de vendas, com mestrado, analista sênior"),
  IF(#REF! = 5,
    100,
    0
  )
  +
  IF($I1483 = "M",
    200,
    0
  ),
  0
)</f>
        <v>#NUM!</v>
      </c>
    </row>
    <row r="1484" spans="1:19" ht="14.25" customHeight="1" x14ac:dyDescent="0.2">
      <c r="A1484" s="7" t="s">
        <v>94</v>
      </c>
      <c r="B1484" s="5">
        <f>ROW()</f>
        <v>1484</v>
      </c>
      <c r="C1484" s="6" t="b">
        <v>1</v>
      </c>
      <c r="D1484" s="7" t="e">
        <f ca="1">IF($B1484 = 1 + N("Presidente"),
    127,
    IF($B1484 = 2 + N("Vice-Presidente"),
        72,
        IF($B1484 = 3 + N("Secretária bilíngue"),
            13,
            RANDBETWEEN(5,COUNT(#REF!) + 1)
        )
    )
)</f>
        <v>#NUM!</v>
      </c>
      <c r="E1484" s="7" t="e">
        <f ca="1">VLOOKUP($D1484,#REF!,2,FALSE)</f>
        <v>#NUM!</v>
      </c>
      <c r="F1484" s="7" t="e">
        <f ca="1" xml:space="preserve">
IF($B1484 = 1,
    0,
    RANDBETWEEN(5,COUNT(#REF!) + 1)
)</f>
        <v>#NUM!</v>
      </c>
      <c r="G1484" s="7" t="e">
        <f ca="1" xml:space="preserve">
IF($B1484 = 1 + N("Presidente"),
    "de Orléans e Bragança",
    VLOOKUP($F1484,#REF!,2,FALSE) &amp; " " &amp; VLOOKUP(RANDBETWEEN(5,COUNT(#REF!) + 1),#REF!,2,FALSE)
)</f>
        <v>#NUM!</v>
      </c>
      <c r="H1484" s="7" t="s">
        <v>1580</v>
      </c>
      <c r="I1484" s="7" t="s">
        <v>6</v>
      </c>
      <c r="J1484" s="8">
        <f ca="1" xml:space="preserve">
IF($O1484 = 5 + N("CEO"),
    TODAY() - 16340,
    IF($O1484 = 8 + N("Secretary"),
        RANDBETWEEN(TODAY() - 12418.5, TODAY()-6574.5),
        IF(OR($O1484 = 7, $O1484 = 14),
            RANDBETWEEN(TODAY() - 16071, TODAY() - 8766),
            IF(OR($O1484 = 13, $O1484 = 12, $O1484 = 11),
                RANDBETWEEN(TODAY() - 27393.75, TODAY() - 12783.75),
                RANDBETWEEN(TODAY() - 27393.75, TODAY()-10957.5)
            )
        )
    )
)</f>
        <v>28703</v>
      </c>
      <c r="K1484" s="6">
        <f ca="1" xml:space="preserve">
IF(OR($O1484 = 5, $O1484 = 6) + N("Se for presidente ou vice-presidente"),
    10 + N("Doutor"),
    IF($O1484 = 7 + N("Se for diretor"),
        RANDBETWEEN(8,10) + N("Graduate school or Master’s degree or Doctorate"),
        IF($O1484 = 14 + N("If a manager"),
            RANDBETWEEN(7,9),
            IF(OR($O1484 = 13, $O1484 = 12, $O1484 = 11) + N("If coordinator or specialist or analyst"),
                RANDBETWEEN(7,8),
                7
            )
        )
    )
)</f>
        <v>8</v>
      </c>
      <c r="L1484" s="8" t="str">
        <f ca="1">VLOOKUP($K1484,Education!$A:$B,2,FALSE)</f>
        <v>Graduate school</v>
      </c>
      <c r="M1484" s="7" t="e">
        <f ca="1" xml:space="preserve">
  IF(OR($O1484 = 5, $O1484 = 6, $O1484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4" s="7" t="e">
        <f ca="1">VLOOKUP($M1484,Department!$A:$B,2,FALSE)</f>
        <v>#NUM!</v>
      </c>
      <c r="O1484" s="6">
        <f t="shared" ca="1" si="23"/>
        <v>11</v>
      </c>
      <c r="P1484" s="7" t="str">
        <f ca="1">VLOOKUP($O1484,Role!$A:$B,2,FALSE)</f>
        <v>Analyst</v>
      </c>
      <c r="Q1484" s="6">
        <f ca="1" xml:space="preserve">
IF($O1484 = 11 + N("Analyst"),
    RANDBETWEEN(5, 7) + N("Jr, Pleno, Sr"),
    ""
)</f>
        <v>7</v>
      </c>
      <c r="R1484" s="7" t="e">
        <f ca="1" xml:space="preserve">
IF($Q1484 &lt;&gt; "",
    VLOOKUP($Q1484,Level!$A:$B,2,FALSE),
    ""
)</f>
        <v>#N/A</v>
      </c>
      <c r="S1484" s="1" t="e">
        <f ca="1" xml:space="preserve">
IF($O1484 = 5 + N("Presidente"),
    27000,
    IF($O1484 = 6 + N("Vice-presidente"),
        23000,
        IF(OR($O1484 = 8, $O1484= 13, $O1484 = 12) + N("Secretária bilíngue ou coordenador ou especialista"),
            8000,
            IF($O1484 = 7 + N("Diretor"),
                15000,
                IF($O1484 = 14 + N("Gerente"),
                    12000,
                    IF($O1484 = 9 + N("Estagiário"),
                        705,
                        IF($O1484 = 10 + N("Trainee"),
                            805,
                            IF($O1484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IF($K1484 = 7,
  500,
  IF($K1484 = 8,
    1000,
    IF($K1484 = 9,
      1500,
      IF($K1484 = 10,
        2000,
        0
      )
    )
  )
)
+
N("Adicional no salário por área")
+
IF($M1484 = 14 + N("Tecnologia da Informação"),
  120,
  IF($M1484 = 16 + N("Vendas"),
    110,
    IF($M1484 = 15 + N("Jurídico"),
      100,
      IF(OR($M1484 = 8, $M1484 = 9, $M1484 = 11) + N("Recursos humanos ou comercial ou comunicação e marketing"),
        80,
        0
      )
    )
  )
)
+
N("Adicionando pegadinha")
+
IF(AND($M1484 = 16, $K1484 = 9, $O1484 = 11, $Q1484 = 5) + N("Se for de vendas, com mestrado, analista sênior"),
  IF(#REF! = 5,
    100,
    0
  )
  +
  IF($I1484 = "M",
    200,
    0
  ),
  0
)</f>
        <v>#NUM!</v>
      </c>
    </row>
    <row r="1485" spans="1:19" ht="14.25" customHeight="1" x14ac:dyDescent="0.2">
      <c r="A1485" s="7" t="s">
        <v>94</v>
      </c>
      <c r="B1485" s="5">
        <f>ROW()</f>
        <v>1485</v>
      </c>
      <c r="C1485" s="6" t="b">
        <v>1</v>
      </c>
      <c r="D1485" s="7" t="e">
        <f ca="1">IF($B1485 = 1 + N("Presidente"),
    127,
    IF($B1485 = 2 + N("Vice-Presidente"),
        72,
        IF($B1485 = 3 + N("Secretária bilíngue"),
            13,
            RANDBETWEEN(5,COUNT(#REF!) + 1)
        )
    )
)</f>
        <v>#NUM!</v>
      </c>
      <c r="E1485" s="7" t="e">
        <f ca="1">VLOOKUP($D1485,#REF!,2,FALSE)</f>
        <v>#NUM!</v>
      </c>
      <c r="F1485" s="7" t="e">
        <f ca="1" xml:space="preserve">
IF($B1485 = 1,
    0,
    RANDBETWEEN(5,COUNT(#REF!) + 1)
)</f>
        <v>#NUM!</v>
      </c>
      <c r="G1485" s="7" t="e">
        <f ca="1" xml:space="preserve">
IF($B1485 = 1 + N("Presidente"),
    "de Orléans e Bragança",
    VLOOKUP($F1485,#REF!,2,FALSE) &amp; " " &amp; VLOOKUP(RANDBETWEEN(5,COUNT(#REF!) + 1),#REF!,2,FALSE)
)</f>
        <v>#NUM!</v>
      </c>
      <c r="H1485" s="7" t="s">
        <v>1581</v>
      </c>
      <c r="I1485" s="7" t="s">
        <v>5</v>
      </c>
      <c r="J1485" s="8">
        <f ca="1" xml:space="preserve">
IF($O1485 = 5 + N("CEO"),
    TODAY() - 16340,
    IF($O1485 = 8 + N("Secretary"),
        RANDBETWEEN(TODAY() - 12418.5, TODAY()-6574.5),
        IF(OR($O1485 = 7, $O1485 = 14),
            RANDBETWEEN(TODAY() - 16071, TODAY() - 8766),
            IF(OR($O1485 = 13, $O1485 = 12, $O1485 = 11),
                RANDBETWEEN(TODAY() - 27393.75, TODAY() - 12783.75),
                RANDBETWEEN(TODAY() - 27393.75, TODAY()-10957.5)
            )
        )
    )
)</f>
        <v>21264</v>
      </c>
      <c r="K1485" s="6">
        <f ca="1" xml:space="preserve">
IF(OR($O1485 = 5, $O1485 = 6) + N("Se for presidente ou vice-presidente"),
    10 + N("Doutor"),
    IF($O1485 = 7 + N("Se for diretor"),
        RANDBETWEEN(8,10) + N("Graduate school or Master’s degree or Doctorate"),
        IF($O1485 = 14 + N("If a manager"),
            RANDBETWEEN(7,9),
            IF(OR($O1485 = 13, $O1485 = 12, $O1485 = 11) + N("If coordinator or specialist or analyst"),
                RANDBETWEEN(7,8),
                7
            )
        )
    )
)</f>
        <v>7</v>
      </c>
      <c r="L1485" s="8" t="str">
        <f ca="1">VLOOKUP($K1485,Education!$A:$B,2,FALSE)</f>
        <v>Undergraduate degree</v>
      </c>
      <c r="M1485" s="7" t="e">
        <f ca="1" xml:space="preserve">
  IF(OR($O1485 = 5, $O1485 = 6, $O1485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5" s="7" t="e">
        <f ca="1">VLOOKUP($M1485,Department!$A:$B,2,FALSE)</f>
        <v>#NUM!</v>
      </c>
      <c r="O1485" s="6">
        <f t="shared" ca="1" si="23"/>
        <v>10</v>
      </c>
      <c r="P1485" s="7" t="str">
        <f ca="1">VLOOKUP($O1485,Role!$A:$B,2,FALSE)</f>
        <v>Trainee</v>
      </c>
      <c r="Q1485" s="6" t="str">
        <f ca="1" xml:space="preserve">
IF($O1485 = 11 + N("Analyst"),
    RANDBETWEEN(5, 7) + N("Jr, Pleno, Sr"),
    ""
)</f>
        <v/>
      </c>
      <c r="R1485" s="7" t="str">
        <f ca="1" xml:space="preserve">
IF($Q1485 &lt;&gt; "",
    VLOOKUP($Q1485,Level!$A:$B,2,FALSE),
    ""
)</f>
        <v/>
      </c>
      <c r="S1485" s="1" t="e">
        <f ca="1" xml:space="preserve">
IF($O1485 = 5 + N("Presidente"),
    27000,
    IF($O1485 = 6 + N("Vice-presidente"),
        23000,
        IF(OR($O1485 = 8, $O1485= 13, $O1485 = 12) + N("Secretária bilíngue ou coordenador ou especialista"),
            8000,
            IF($O1485 = 7 + N("Diretor"),
                15000,
                IF($O1485 = 14 + N("Gerente"),
                    12000,
                    IF($O1485 = 9 + N("Estagiário"),
                        705,
                        IF($O1485 = 10 + N("Trainee"),
                            805,
                            IF($O1485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IF($K1485 = 7,
  500,
  IF($K1485 = 8,
    1000,
    IF($K1485 = 9,
      1500,
      IF($K1485 = 10,
        2000,
        0
      )
    )
  )
)
+
N("Adicional no salário por área")
+
IF($M1485 = 14 + N("Tecnologia da Informação"),
  120,
  IF($M1485 = 16 + N("Vendas"),
    110,
    IF($M1485 = 15 + N("Jurídico"),
      100,
      IF(OR($M1485 = 8, $M1485 = 9, $M1485 = 11) + N("Recursos humanos ou comercial ou comunicação e marketing"),
        80,
        0
      )
    )
  )
)
+
N("Adicionando pegadinha")
+
IF(AND($M1485 = 16, $K1485 = 9, $O1485 = 11, $Q1485 = 5) + N("Se for de vendas, com mestrado, analista sênior"),
  IF(#REF! = 5,
    100,
    0
  )
  +
  IF($I1485 = "M",
    200,
    0
  ),
  0
)</f>
        <v>#NUM!</v>
      </c>
    </row>
    <row r="1486" spans="1:19" ht="14.25" customHeight="1" x14ac:dyDescent="0.2">
      <c r="A1486" s="7" t="s">
        <v>94</v>
      </c>
      <c r="B1486" s="5">
        <f>ROW()</f>
        <v>1486</v>
      </c>
      <c r="C1486" s="6" t="b">
        <v>1</v>
      </c>
      <c r="D1486" s="7" t="e">
        <f ca="1">IF($B1486 = 1 + N("Presidente"),
    127,
    IF($B1486 = 2 + N("Vice-Presidente"),
        72,
        IF($B1486 = 3 + N("Secretária bilíngue"),
            13,
            RANDBETWEEN(5,COUNT(#REF!) + 1)
        )
    )
)</f>
        <v>#NUM!</v>
      </c>
      <c r="E1486" s="7" t="e">
        <f ca="1">VLOOKUP($D1486,#REF!,2,FALSE)</f>
        <v>#NUM!</v>
      </c>
      <c r="F1486" s="7" t="e">
        <f ca="1" xml:space="preserve">
IF($B1486 = 1,
    0,
    RANDBETWEEN(5,COUNT(#REF!) + 1)
)</f>
        <v>#NUM!</v>
      </c>
      <c r="G1486" s="7" t="e">
        <f ca="1" xml:space="preserve">
IF($B1486 = 1 + N("Presidente"),
    "de Orléans e Bragança",
    VLOOKUP($F1486,#REF!,2,FALSE) &amp; " " &amp; VLOOKUP(RANDBETWEEN(5,COUNT(#REF!) + 1),#REF!,2,FALSE)
)</f>
        <v>#NUM!</v>
      </c>
      <c r="H1486" s="7" t="s">
        <v>1582</v>
      </c>
      <c r="I1486" s="7" t="s">
        <v>6</v>
      </c>
      <c r="J1486" s="8">
        <f ca="1" xml:space="preserve">
IF($O1486 = 5 + N("CEO"),
    TODAY() - 16340,
    IF($O1486 = 8 + N("Secretary"),
        RANDBETWEEN(TODAY() - 12418.5, TODAY()-6574.5),
        IF(OR($O1486 = 7, $O1486 = 14),
            RANDBETWEEN(TODAY() - 16071, TODAY() - 8766),
            IF(OR($O1486 = 13, $O1486 = 12, $O1486 = 11),
                RANDBETWEEN(TODAY() - 27393.75, TODAY() - 12783.75),
                RANDBETWEEN(TODAY() - 27393.75, TODAY()-10957.5)
            )
        )
    )
)</f>
        <v>28444</v>
      </c>
      <c r="K1486" s="6">
        <f ca="1" xml:space="preserve">
IF(OR($O1486 = 5, $O1486 = 6) + N("Se for presidente ou vice-presidente"),
    10 + N("Doutor"),
    IF($O1486 = 7 + N("Se for diretor"),
        RANDBETWEEN(8,10) + N("Graduate school or Master’s degree or Doctorate"),
        IF($O1486 = 14 + N("If a manager"),
            RANDBETWEEN(7,9),
            IF(OR($O1486 = 13, $O1486 = 12, $O1486 = 11) + N("If coordinator or specialist or analyst"),
                RANDBETWEEN(7,8),
                7
            )
        )
    )
)</f>
        <v>7</v>
      </c>
      <c r="L1486" s="8" t="str">
        <f ca="1">VLOOKUP($K1486,Education!$A:$B,2,FALSE)</f>
        <v>Undergraduate degree</v>
      </c>
      <c r="M1486" s="7" t="e">
        <f ca="1" xml:space="preserve">
  IF(OR($O1486 = 5, $O1486 = 6, $O1486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6" s="7" t="e">
        <f ca="1">VLOOKUP($M1486,Department!$A:$B,2,FALSE)</f>
        <v>#NUM!</v>
      </c>
      <c r="O1486" s="6">
        <f t="shared" ca="1" si="23"/>
        <v>11</v>
      </c>
      <c r="P1486" s="7" t="str">
        <f ca="1">VLOOKUP($O1486,Role!$A:$B,2,FALSE)</f>
        <v>Analyst</v>
      </c>
      <c r="Q1486" s="6">
        <f ca="1" xml:space="preserve">
IF($O1486 = 11 + N("Analyst"),
    RANDBETWEEN(5, 7) + N("Jr, Pleno, Sr"),
    ""
)</f>
        <v>5</v>
      </c>
      <c r="R1486" s="7" t="e">
        <f ca="1" xml:space="preserve">
IF($Q1486 &lt;&gt; "",
    VLOOKUP($Q1486,Level!$A:$B,2,FALSE),
    ""
)</f>
        <v>#N/A</v>
      </c>
      <c r="S1486" s="1" t="e">
        <f ca="1" xml:space="preserve">
IF($O1486 = 5 + N("Presidente"),
    27000,
    IF($O1486 = 6 + N("Vice-presidente"),
        23000,
        IF(OR($O1486 = 8, $O1486= 13, $O1486 = 12) + N("Secretária bilíngue ou coordenador ou especialista"),
            8000,
            IF($O1486 = 7 + N("Diretor"),
                15000,
                IF($O1486 = 14 + N("Gerente"),
                    12000,
                    IF($O1486 = 9 + N("Estagiário"),
                        705,
                        IF($O1486 = 10 + N("Trainee"),
                            805,
                            IF($O1486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IF($K1486 = 7,
  500,
  IF($K1486 = 8,
    1000,
    IF($K1486 = 9,
      1500,
      IF($K1486 = 10,
        2000,
        0
      )
    )
  )
)
+
N("Adicional no salário por área")
+
IF($M1486 = 14 + N("Tecnologia da Informação"),
  120,
  IF($M1486 = 16 + N("Vendas"),
    110,
    IF($M1486 = 15 + N("Jurídico"),
      100,
      IF(OR($M1486 = 8, $M1486 = 9, $M1486 = 11) + N("Recursos humanos ou comercial ou comunicação e marketing"),
        80,
        0
      )
    )
  )
)
+
N("Adicionando pegadinha")
+
IF(AND($M1486 = 16, $K1486 = 9, $O1486 = 11, $Q1486 = 5) + N("Se for de vendas, com mestrado, analista sênior"),
  IF(#REF! = 5,
    100,
    0
  )
  +
  IF($I1486 = "M",
    200,
    0
  ),
  0
)</f>
        <v>#NUM!</v>
      </c>
    </row>
    <row r="1487" spans="1:19" ht="14.25" customHeight="1" x14ac:dyDescent="0.2">
      <c r="A1487" s="7" t="s">
        <v>94</v>
      </c>
      <c r="B1487" s="5">
        <f>ROW()</f>
        <v>1487</v>
      </c>
      <c r="C1487" s="6" t="b">
        <v>1</v>
      </c>
      <c r="D1487" s="7" t="e">
        <f ca="1">IF($B1487 = 1 + N("Presidente"),
    127,
    IF($B1487 = 2 + N("Vice-Presidente"),
        72,
        IF($B1487 = 3 + N("Secretária bilíngue"),
            13,
            RANDBETWEEN(5,COUNT(#REF!) + 1)
        )
    )
)</f>
        <v>#NUM!</v>
      </c>
      <c r="E1487" s="7" t="e">
        <f ca="1">VLOOKUP($D1487,#REF!,2,FALSE)</f>
        <v>#NUM!</v>
      </c>
      <c r="F1487" s="7" t="e">
        <f ca="1" xml:space="preserve">
IF($B1487 = 1,
    0,
    RANDBETWEEN(5,COUNT(#REF!) + 1)
)</f>
        <v>#NUM!</v>
      </c>
      <c r="G1487" s="7" t="e">
        <f ca="1" xml:space="preserve">
IF($B1487 = 1 + N("Presidente"),
    "de Orléans e Bragança",
    VLOOKUP($F1487,#REF!,2,FALSE) &amp; " " &amp; VLOOKUP(RANDBETWEEN(5,COUNT(#REF!) + 1),#REF!,2,FALSE)
)</f>
        <v>#NUM!</v>
      </c>
      <c r="H1487" s="7" t="s">
        <v>1583</v>
      </c>
      <c r="I1487" s="7" t="s">
        <v>6</v>
      </c>
      <c r="J1487" s="8">
        <f ca="1" xml:space="preserve">
IF($O1487 = 5 + N("CEO"),
    TODAY() - 16340,
    IF($O1487 = 8 + N("Secretary"),
        RANDBETWEEN(TODAY() - 12418.5, TODAY()-6574.5),
        IF(OR($O1487 = 7, $O1487 = 14),
            RANDBETWEEN(TODAY() - 16071, TODAY() - 8766),
            IF(OR($O1487 = 13, $O1487 = 12, $O1487 = 11),
                RANDBETWEEN(TODAY() - 27393.75, TODAY() - 12783.75),
                RANDBETWEEN(TODAY() - 27393.75, TODAY()-10957.5)
            )
        )
    )
)</f>
        <v>24577</v>
      </c>
      <c r="K1487" s="6">
        <f ca="1" xml:space="preserve">
IF(OR($O1487 = 5, $O1487 = 6) + N("Se for presidente ou vice-presidente"),
    10 + N("Doutor"),
    IF($O1487 = 7 + N("Se for diretor"),
        RANDBETWEEN(8,10) + N("Graduate school or Master’s degree or Doctorate"),
        IF($O1487 = 14 + N("If a manager"),
            RANDBETWEEN(7,9),
            IF(OR($O1487 = 13, $O1487 = 12, $O1487 = 11) + N("If coordinator or specialist or analyst"),
                RANDBETWEEN(7,8),
                7
            )
        )
    )
)</f>
        <v>7</v>
      </c>
      <c r="L1487" s="8" t="str">
        <f ca="1">VLOOKUP($K1487,Education!$A:$B,2,FALSE)</f>
        <v>Undergraduate degree</v>
      </c>
      <c r="M1487" s="7" t="e">
        <f ca="1" xml:space="preserve">
  IF(OR($O1487 = 5, $O1487 = 6, $O1487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7" s="7" t="e">
        <f ca="1">VLOOKUP($M1487,Department!$A:$B,2,FALSE)</f>
        <v>#NUM!</v>
      </c>
      <c r="O1487" s="6">
        <f t="shared" ca="1" si="23"/>
        <v>9</v>
      </c>
      <c r="P1487" s="7" t="str">
        <f ca="1">VLOOKUP($O1487,Role!$A:$B,2,FALSE)</f>
        <v>Intern</v>
      </c>
      <c r="Q1487" s="6" t="str">
        <f ca="1" xml:space="preserve">
IF($O1487 = 11 + N("Analyst"),
    RANDBETWEEN(5, 7) + N("Jr, Pleno, Sr"),
    ""
)</f>
        <v/>
      </c>
      <c r="R1487" s="7" t="str">
        <f ca="1" xml:space="preserve">
IF($Q1487 &lt;&gt; "",
    VLOOKUP($Q1487,Level!$A:$B,2,FALSE),
    ""
)</f>
        <v/>
      </c>
      <c r="S1487" s="1" t="e">
        <f ca="1" xml:space="preserve">
IF($O1487 = 5 + N("Presidente"),
    27000,
    IF($O1487 = 6 + N("Vice-presidente"),
        23000,
        IF(OR($O1487 = 8, $O1487= 13, $O1487 = 12) + N("Secretária bilíngue ou coordenador ou especialista"),
            8000,
            IF($O1487 = 7 + N("Diretor"),
                15000,
                IF($O1487 = 14 + N("Gerente"),
                    12000,
                    IF($O1487 = 9 + N("Estagiário"),
                        705,
                        IF($O1487 = 10 + N("Trainee"),
                            805,
                            IF($O1487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IF($K1487 = 7,
  500,
  IF($K1487 = 8,
    1000,
    IF($K1487 = 9,
      1500,
      IF($K1487 = 10,
        2000,
        0
      )
    )
  )
)
+
N("Adicional no salário por área")
+
IF($M1487 = 14 + N("Tecnologia da Informação"),
  120,
  IF($M1487 = 16 + N("Vendas"),
    110,
    IF($M1487 = 15 + N("Jurídico"),
      100,
      IF(OR($M1487 = 8, $M1487 = 9, $M1487 = 11) + N("Recursos humanos ou comercial ou comunicação e marketing"),
        80,
        0
      )
    )
  )
)
+
N("Adicionando pegadinha")
+
IF(AND($M1487 = 16, $K1487 = 9, $O1487 = 11, $Q1487 = 5) + N("Se for de vendas, com mestrado, analista sênior"),
  IF(#REF! = 5,
    100,
    0
  )
  +
  IF($I1487 = "M",
    200,
    0
  ),
  0
)</f>
        <v>#NUM!</v>
      </c>
    </row>
    <row r="1488" spans="1:19" ht="14.25" customHeight="1" x14ac:dyDescent="0.2">
      <c r="A1488" s="7" t="s">
        <v>94</v>
      </c>
      <c r="B1488" s="5">
        <f>ROW()</f>
        <v>1488</v>
      </c>
      <c r="C1488" s="6" t="b">
        <v>1</v>
      </c>
      <c r="D1488" s="7" t="e">
        <f ca="1">IF($B1488 = 1 + N("Presidente"),
    127,
    IF($B1488 = 2 + N("Vice-Presidente"),
        72,
        IF($B1488 = 3 + N("Secretária bilíngue"),
            13,
            RANDBETWEEN(5,COUNT(#REF!) + 1)
        )
    )
)</f>
        <v>#NUM!</v>
      </c>
      <c r="E1488" s="7" t="e">
        <f ca="1">VLOOKUP($D1488,#REF!,2,FALSE)</f>
        <v>#NUM!</v>
      </c>
      <c r="F1488" s="7" t="e">
        <f ca="1" xml:space="preserve">
IF($B1488 = 1,
    0,
    RANDBETWEEN(5,COUNT(#REF!) + 1)
)</f>
        <v>#NUM!</v>
      </c>
      <c r="G1488" s="7" t="e">
        <f ca="1" xml:space="preserve">
IF($B1488 = 1 + N("Presidente"),
    "de Orléans e Bragança",
    VLOOKUP($F1488,#REF!,2,FALSE) &amp; " " &amp; VLOOKUP(RANDBETWEEN(5,COUNT(#REF!) + 1),#REF!,2,FALSE)
)</f>
        <v>#NUM!</v>
      </c>
      <c r="H1488" s="7" t="s">
        <v>1584</v>
      </c>
      <c r="I1488" s="7" t="s">
        <v>6</v>
      </c>
      <c r="J1488" s="8">
        <f ca="1" xml:space="preserve">
IF($O1488 = 5 + N("CEO"),
    TODAY() - 16340,
    IF($O1488 = 8 + N("Secretary"),
        RANDBETWEEN(TODAY() - 12418.5, TODAY()-6574.5),
        IF(OR($O1488 = 7, $O1488 = 14),
            RANDBETWEEN(TODAY() - 16071, TODAY() - 8766),
            IF(OR($O1488 = 13, $O1488 = 12, $O1488 = 11),
                RANDBETWEEN(TODAY() - 27393.75, TODAY() - 12783.75),
                RANDBETWEEN(TODAY() - 27393.75, TODAY()-10957.5)
            )
        )
    )
)</f>
        <v>28187</v>
      </c>
      <c r="K1488" s="6">
        <f ca="1" xml:space="preserve">
IF(OR($O1488 = 5, $O1488 = 6) + N("Se for presidente ou vice-presidente"),
    10 + N("Doutor"),
    IF($O1488 = 7 + N("Se for diretor"),
        RANDBETWEEN(8,10) + N("Graduate school or Master’s degree or Doctorate"),
        IF($O1488 = 14 + N("If a manager"),
            RANDBETWEEN(7,9),
            IF(OR($O1488 = 13, $O1488 = 12, $O1488 = 11) + N("If coordinator or specialist or analyst"),
                RANDBETWEEN(7,8),
                7
            )
        )
    )
)</f>
        <v>7</v>
      </c>
      <c r="L1488" s="8" t="str">
        <f ca="1">VLOOKUP($K1488,Education!$A:$B,2,FALSE)</f>
        <v>Undergraduate degree</v>
      </c>
      <c r="M1488" s="7" t="e">
        <f ca="1" xml:space="preserve">
  IF(OR($O1488 = 5, $O1488 = 6, $O1488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8" s="7" t="e">
        <f ca="1">VLOOKUP($M1488,Department!$A:$B,2,FALSE)</f>
        <v>#NUM!</v>
      </c>
      <c r="O1488" s="6">
        <f t="shared" ca="1" si="23"/>
        <v>11</v>
      </c>
      <c r="P1488" s="7" t="str">
        <f ca="1">VLOOKUP($O1488,Role!$A:$B,2,FALSE)</f>
        <v>Analyst</v>
      </c>
      <c r="Q1488" s="6">
        <f ca="1" xml:space="preserve">
IF($O1488 = 11 + N("Analyst"),
    RANDBETWEEN(5, 7) + N("Jr, Pleno, Sr"),
    ""
)</f>
        <v>7</v>
      </c>
      <c r="R1488" s="7" t="e">
        <f ca="1" xml:space="preserve">
IF($Q1488 &lt;&gt; "",
    VLOOKUP($Q1488,Level!$A:$B,2,FALSE),
    ""
)</f>
        <v>#N/A</v>
      </c>
      <c r="S1488" s="1" t="e">
        <f ca="1" xml:space="preserve">
IF($O1488 = 5 + N("Presidente"),
    27000,
    IF($O1488 = 6 + N("Vice-presidente"),
        23000,
        IF(OR($O1488 = 8, $O1488= 13, $O1488 = 12) + N("Secretária bilíngue ou coordenador ou especialista"),
            8000,
            IF($O1488 = 7 + N("Diretor"),
                15000,
                IF($O1488 = 14 + N("Gerente"),
                    12000,
                    IF($O1488 = 9 + N("Estagiário"),
                        705,
                        IF($O1488 = 10 + N("Trainee"),
                            805,
                            IF($O1488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IF($K1488 = 7,
  500,
  IF($K1488 = 8,
    1000,
    IF($K1488 = 9,
      1500,
      IF($K1488 = 10,
        2000,
        0
      )
    )
  )
)
+
N("Adicional no salário por área")
+
IF($M1488 = 14 + N("Tecnologia da Informação"),
  120,
  IF($M1488 = 16 + N("Vendas"),
    110,
    IF($M1488 = 15 + N("Jurídico"),
      100,
      IF(OR($M1488 = 8, $M1488 = 9, $M1488 = 11) + N("Recursos humanos ou comercial ou comunicação e marketing"),
        80,
        0
      )
    )
  )
)
+
N("Adicionando pegadinha")
+
IF(AND($M1488 = 16, $K1488 = 9, $O1488 = 11, $Q1488 = 5) + N("Se for de vendas, com mestrado, analista sênior"),
  IF(#REF! = 5,
    100,
    0
  )
  +
  IF($I1488 = "M",
    200,
    0
  ),
  0
)</f>
        <v>#NUM!</v>
      </c>
    </row>
    <row r="1489" spans="1:19" ht="14.25" customHeight="1" x14ac:dyDescent="0.2">
      <c r="A1489" s="7" t="s">
        <v>94</v>
      </c>
      <c r="B1489" s="5">
        <f>ROW()</f>
        <v>1489</v>
      </c>
      <c r="C1489" s="6" t="b">
        <v>1</v>
      </c>
      <c r="D1489" s="7" t="e">
        <f ca="1">IF($B1489 = 1 + N("Presidente"),
    127,
    IF($B1489 = 2 + N("Vice-Presidente"),
        72,
        IF($B1489 = 3 + N("Secretária bilíngue"),
            13,
            RANDBETWEEN(5,COUNT(#REF!) + 1)
        )
    )
)</f>
        <v>#NUM!</v>
      </c>
      <c r="E1489" s="7" t="e">
        <f ca="1">VLOOKUP($D1489,#REF!,2,FALSE)</f>
        <v>#NUM!</v>
      </c>
      <c r="F1489" s="7" t="e">
        <f ca="1" xml:space="preserve">
IF($B1489 = 1,
    0,
    RANDBETWEEN(5,COUNT(#REF!) + 1)
)</f>
        <v>#NUM!</v>
      </c>
      <c r="G1489" s="7" t="e">
        <f ca="1" xml:space="preserve">
IF($B1489 = 1 + N("Presidente"),
    "de Orléans e Bragança",
    VLOOKUP($F1489,#REF!,2,FALSE) &amp; " " &amp; VLOOKUP(RANDBETWEEN(5,COUNT(#REF!) + 1),#REF!,2,FALSE)
)</f>
        <v>#NUM!</v>
      </c>
      <c r="H1489" s="7" t="s">
        <v>1585</v>
      </c>
      <c r="I1489" s="7" t="s">
        <v>6</v>
      </c>
      <c r="J1489" s="8">
        <f ca="1" xml:space="preserve">
IF($O1489 = 5 + N("CEO"),
    TODAY() - 16340,
    IF($O1489 = 8 + N("Secretary"),
        RANDBETWEEN(TODAY() - 12418.5, TODAY()-6574.5),
        IF(OR($O1489 = 7, $O1489 = 14),
            RANDBETWEEN(TODAY() - 16071, TODAY() - 8766),
            IF(OR($O1489 = 13, $O1489 = 12, $O1489 = 11),
                RANDBETWEEN(TODAY() - 27393.75, TODAY() - 12783.75),
                RANDBETWEEN(TODAY() - 27393.75, TODAY()-10957.5)
            )
        )
    )
)</f>
        <v>31514</v>
      </c>
      <c r="K1489" s="6">
        <f ca="1" xml:space="preserve">
IF(OR($O1489 = 5, $O1489 = 6) + N("Se for presidente ou vice-presidente"),
    10 + N("Doutor"),
    IF($O1489 = 7 + N("Se for diretor"),
        RANDBETWEEN(8,10) + N("Graduate school or Master’s degree or Doctorate"),
        IF($O1489 = 14 + N("If a manager"),
            RANDBETWEEN(7,9),
            IF(OR($O1489 = 13, $O1489 = 12, $O1489 = 11) + N("If coordinator or specialist or analyst"),
                RANDBETWEEN(7,8),
                7
            )
        )
    )
)</f>
        <v>7</v>
      </c>
      <c r="L1489" s="8" t="str">
        <f ca="1">VLOOKUP($K1489,Education!$A:$B,2,FALSE)</f>
        <v>Undergraduate degree</v>
      </c>
      <c r="M1489" s="7" t="e">
        <f ca="1" xml:space="preserve">
  IF(OR($O1489 = 5, $O1489 = 6, $O1489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89" s="7" t="e">
        <f ca="1">VLOOKUP($M1489,Department!$A:$B,2,FALSE)</f>
        <v>#NUM!</v>
      </c>
      <c r="O1489" s="6">
        <f t="shared" ca="1" si="23"/>
        <v>10</v>
      </c>
      <c r="P1489" s="7" t="str">
        <f ca="1">VLOOKUP($O1489,Role!$A:$B,2,FALSE)</f>
        <v>Trainee</v>
      </c>
      <c r="Q1489" s="6" t="str">
        <f ca="1" xml:space="preserve">
IF($O1489 = 11 + N("Analyst"),
    RANDBETWEEN(5, 7) + N("Jr, Pleno, Sr"),
    ""
)</f>
        <v/>
      </c>
      <c r="R1489" s="7" t="str">
        <f ca="1" xml:space="preserve">
IF($Q1489 &lt;&gt; "",
    VLOOKUP($Q1489,Level!$A:$B,2,FALSE),
    ""
)</f>
        <v/>
      </c>
      <c r="S1489" s="1" t="e">
        <f ca="1" xml:space="preserve">
IF($O1489 = 5 + N("Presidente"),
    27000,
    IF($O1489 = 6 + N("Vice-presidente"),
        23000,
        IF(OR($O1489 = 8, $O1489= 13, $O1489 = 12) + N("Secretária bilíngue ou coordenador ou especialista"),
            8000,
            IF($O1489 = 7 + N("Diretor"),
                15000,
                IF($O1489 = 14 + N("Gerente"),
                    12000,
                    IF($O1489 = 9 + N("Estagiário"),
                        705,
                        IF($O1489 = 10 + N("Trainee"),
                            805,
                            IF($O1489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IF($K1489 = 7,
  500,
  IF($K1489 = 8,
    1000,
    IF($K1489 = 9,
      1500,
      IF($K1489 = 10,
        2000,
        0
      )
    )
  )
)
+
N("Adicional no salário por área")
+
IF($M1489 = 14 + N("Tecnologia da Informação"),
  120,
  IF($M1489 = 16 + N("Vendas"),
    110,
    IF($M1489 = 15 + N("Jurídico"),
      100,
      IF(OR($M1489 = 8, $M1489 = 9, $M1489 = 11) + N("Recursos humanos ou comercial ou comunicação e marketing"),
        80,
        0
      )
    )
  )
)
+
N("Adicionando pegadinha")
+
IF(AND($M1489 = 16, $K1489 = 9, $O1489 = 11, $Q1489 = 5) + N("Se for de vendas, com mestrado, analista sênior"),
  IF(#REF! = 5,
    100,
    0
  )
  +
  IF($I1489 = "M",
    200,
    0
  ),
  0
)</f>
        <v>#NUM!</v>
      </c>
    </row>
    <row r="1490" spans="1:19" ht="14.25" customHeight="1" x14ac:dyDescent="0.2">
      <c r="A1490" s="7" t="s">
        <v>94</v>
      </c>
      <c r="B1490" s="5">
        <f>ROW()</f>
        <v>1490</v>
      </c>
      <c r="C1490" s="6" t="b">
        <v>1</v>
      </c>
      <c r="D1490" s="7" t="e">
        <f ca="1">IF($B1490 = 1 + N("Presidente"),
    127,
    IF($B1490 = 2 + N("Vice-Presidente"),
        72,
        IF($B1490 = 3 + N("Secretária bilíngue"),
            13,
            RANDBETWEEN(5,COUNT(#REF!) + 1)
        )
    )
)</f>
        <v>#NUM!</v>
      </c>
      <c r="E1490" s="7" t="e">
        <f ca="1">VLOOKUP($D1490,#REF!,2,FALSE)</f>
        <v>#NUM!</v>
      </c>
      <c r="F1490" s="7" t="e">
        <f ca="1" xml:space="preserve">
IF($B1490 = 1,
    0,
    RANDBETWEEN(5,COUNT(#REF!) + 1)
)</f>
        <v>#NUM!</v>
      </c>
      <c r="G1490" s="7" t="e">
        <f ca="1" xml:space="preserve">
IF($B1490 = 1 + N("Presidente"),
    "de Orléans e Bragança",
    VLOOKUP($F1490,#REF!,2,FALSE) &amp; " " &amp; VLOOKUP(RANDBETWEEN(5,COUNT(#REF!) + 1),#REF!,2,FALSE)
)</f>
        <v>#NUM!</v>
      </c>
      <c r="H1490" s="7" t="s">
        <v>1586</v>
      </c>
      <c r="I1490" s="7" t="s">
        <v>5</v>
      </c>
      <c r="J1490" s="8">
        <f ca="1" xml:space="preserve">
IF($O1490 = 5 + N("CEO"),
    TODAY() - 16340,
    IF($O1490 = 8 + N("Secretary"),
        RANDBETWEEN(TODAY() - 12418.5, TODAY()-6574.5),
        IF(OR($O1490 = 7, $O1490 = 14),
            RANDBETWEEN(TODAY() - 16071, TODAY() - 8766),
            IF(OR($O1490 = 13, $O1490 = 12, $O1490 = 11),
                RANDBETWEEN(TODAY() - 27393.75, TODAY() - 12783.75),
                RANDBETWEEN(TODAY() - 27393.75, TODAY()-10957.5)
            )
        )
    )
)</f>
        <v>29511</v>
      </c>
      <c r="K1490" s="6">
        <f ca="1" xml:space="preserve">
IF(OR($O1490 = 5, $O1490 = 6) + N("Se for presidente ou vice-presidente"),
    10 + N("Doutor"),
    IF($O1490 = 7 + N("Se for diretor"),
        RANDBETWEEN(8,10) + N("Graduate school or Master’s degree or Doctorate"),
        IF($O1490 = 14 + N("If a manager"),
            RANDBETWEEN(7,9),
            IF(OR($O1490 = 13, $O1490 = 12, $O1490 = 11) + N("If coordinator or specialist or analyst"),
                RANDBETWEEN(7,8),
                7
            )
        )
    )
)</f>
        <v>7</v>
      </c>
      <c r="L1490" s="8" t="str">
        <f ca="1">VLOOKUP($K1490,Education!$A:$B,2,FALSE)</f>
        <v>Undergraduate degree</v>
      </c>
      <c r="M1490" s="7" t="e">
        <f ca="1" xml:space="preserve">
  IF(OR($O1490 = 5, $O1490 = 6, $O1490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0" s="7" t="e">
        <f ca="1">VLOOKUP($M1490,Department!$A:$B,2,FALSE)</f>
        <v>#NUM!</v>
      </c>
      <c r="O1490" s="6">
        <f t="shared" ca="1" si="23"/>
        <v>11</v>
      </c>
      <c r="P1490" s="7" t="str">
        <f ca="1">VLOOKUP($O1490,Role!$A:$B,2,FALSE)</f>
        <v>Analyst</v>
      </c>
      <c r="Q1490" s="6">
        <f ca="1" xml:space="preserve">
IF($O1490 = 11 + N("Analyst"),
    RANDBETWEEN(5, 7) + N("Jr, Pleno, Sr"),
    ""
)</f>
        <v>7</v>
      </c>
      <c r="R1490" s="7" t="e">
        <f ca="1" xml:space="preserve">
IF($Q1490 &lt;&gt; "",
    VLOOKUP($Q1490,Level!$A:$B,2,FALSE),
    ""
)</f>
        <v>#N/A</v>
      </c>
      <c r="S1490" s="1" t="e">
        <f ca="1" xml:space="preserve">
IF($O1490 = 5 + N("Presidente"),
    27000,
    IF($O1490 = 6 + N("Vice-presidente"),
        23000,
        IF(OR($O1490 = 8, $O1490= 13, $O1490 = 12) + N("Secretária bilíngue ou coordenador ou especialista"),
            8000,
            IF($O1490 = 7 + N("Diretor"),
                15000,
                IF($O1490 = 14 + N("Gerente"),
                    12000,
                    IF($O1490 = 9 + N("Estagiário"),
                        705,
                        IF($O1490 = 10 + N("Trainee"),
                            805,
                            IF($O1490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IF($K1490 = 7,
  500,
  IF($K1490 = 8,
    1000,
    IF($K1490 = 9,
      1500,
      IF($K1490 = 10,
        2000,
        0
      )
    )
  )
)
+
N("Adicional no salário por área")
+
IF($M1490 = 14 + N("Tecnologia da Informação"),
  120,
  IF($M1490 = 16 + N("Vendas"),
    110,
    IF($M1490 = 15 + N("Jurídico"),
      100,
      IF(OR($M1490 = 8, $M1490 = 9, $M1490 = 11) + N("Recursos humanos ou comercial ou comunicação e marketing"),
        80,
        0
      )
    )
  )
)
+
N("Adicionando pegadinha")
+
IF(AND($M1490 = 16, $K1490 = 9, $O1490 = 11, $Q1490 = 5) + N("Se for de vendas, com mestrado, analista sênior"),
  IF(#REF! = 5,
    100,
    0
  )
  +
  IF($I1490 = "M",
    200,
    0
  ),
  0
)</f>
        <v>#NUM!</v>
      </c>
    </row>
    <row r="1491" spans="1:19" ht="14.25" customHeight="1" x14ac:dyDescent="0.2">
      <c r="A1491" s="7" t="s">
        <v>94</v>
      </c>
      <c r="B1491" s="5">
        <f>ROW()</f>
        <v>1491</v>
      </c>
      <c r="C1491" s="6" t="b">
        <v>1</v>
      </c>
      <c r="D1491" s="7" t="e">
        <f ca="1">IF($B1491 = 1 + N("Presidente"),
    127,
    IF($B1491 = 2 + N("Vice-Presidente"),
        72,
        IF($B1491 = 3 + N("Secretária bilíngue"),
            13,
            RANDBETWEEN(5,COUNT(#REF!) + 1)
        )
    )
)</f>
        <v>#NUM!</v>
      </c>
      <c r="E1491" s="7" t="e">
        <f ca="1">VLOOKUP($D1491,#REF!,2,FALSE)</f>
        <v>#NUM!</v>
      </c>
      <c r="F1491" s="7" t="e">
        <f ca="1" xml:space="preserve">
IF($B1491 = 1,
    0,
    RANDBETWEEN(5,COUNT(#REF!) + 1)
)</f>
        <v>#NUM!</v>
      </c>
      <c r="G1491" s="7" t="e">
        <f ca="1" xml:space="preserve">
IF($B1491 = 1 + N("Presidente"),
    "de Orléans e Bragança",
    VLOOKUP($F1491,#REF!,2,FALSE) &amp; " " &amp; VLOOKUP(RANDBETWEEN(5,COUNT(#REF!) + 1),#REF!,2,FALSE)
)</f>
        <v>#NUM!</v>
      </c>
      <c r="H1491" s="7" t="s">
        <v>1587</v>
      </c>
      <c r="I1491" s="7" t="s">
        <v>6</v>
      </c>
      <c r="J1491" s="8">
        <f ca="1" xml:space="preserve">
IF($O1491 = 5 + N("CEO"),
    TODAY() - 16340,
    IF($O1491 = 8 + N("Secretary"),
        RANDBETWEEN(TODAY() - 12418.5, TODAY()-6574.5),
        IF(OR($O1491 = 7, $O1491 = 14),
            RANDBETWEEN(TODAY() - 16071, TODAY() - 8766),
            IF(OR($O1491 = 13, $O1491 = 12, $O1491 = 11),
                RANDBETWEEN(TODAY() - 27393.75, TODAY() - 12783.75),
                RANDBETWEEN(TODAY() - 27393.75, TODAY()-10957.5)
            )
        )
    )
)</f>
        <v>29739</v>
      </c>
      <c r="K1491" s="6">
        <f ca="1" xml:space="preserve">
IF(OR($O1491 = 5, $O1491 = 6) + N("Se for presidente ou vice-presidente"),
    10 + N("Doutor"),
    IF($O1491 = 7 + N("Se for diretor"),
        RANDBETWEEN(8,10) + N("Graduate school or Master’s degree or Doctorate"),
        IF($O1491 = 14 + N("If a manager"),
            RANDBETWEEN(7,9),
            IF(OR($O1491 = 13, $O1491 = 12, $O1491 = 11) + N("If coordinator or specialist or analyst"),
                RANDBETWEEN(7,8),
                7
            )
        )
    )
)</f>
        <v>7</v>
      </c>
      <c r="L1491" s="8" t="str">
        <f ca="1">VLOOKUP($K1491,Education!$A:$B,2,FALSE)</f>
        <v>Undergraduate degree</v>
      </c>
      <c r="M1491" s="7" t="e">
        <f ca="1" xml:space="preserve">
  IF(OR($O1491 = 5, $O1491 = 6, $O1491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1" s="7" t="e">
        <f ca="1">VLOOKUP($M1491,Department!$A:$B,2,FALSE)</f>
        <v>#NUM!</v>
      </c>
      <c r="O1491" s="6">
        <f t="shared" ca="1" si="23"/>
        <v>9</v>
      </c>
      <c r="P1491" s="7" t="str">
        <f ca="1">VLOOKUP($O1491,Role!$A:$B,2,FALSE)</f>
        <v>Intern</v>
      </c>
      <c r="Q1491" s="6" t="str">
        <f ca="1" xml:space="preserve">
IF($O1491 = 11 + N("Analyst"),
    RANDBETWEEN(5, 7) + N("Jr, Pleno, Sr"),
    ""
)</f>
        <v/>
      </c>
      <c r="R1491" s="7" t="str">
        <f ca="1" xml:space="preserve">
IF($Q1491 &lt;&gt; "",
    VLOOKUP($Q1491,Level!$A:$B,2,FALSE),
    ""
)</f>
        <v/>
      </c>
      <c r="S1491" s="1" t="e">
        <f ca="1" xml:space="preserve">
IF($O1491 = 5 + N("Presidente"),
    27000,
    IF($O1491 = 6 + N("Vice-presidente"),
        23000,
        IF(OR($O1491 = 8, $O1491= 13, $O1491 = 12) + N("Secretária bilíngue ou coordenador ou especialista"),
            8000,
            IF($O1491 = 7 + N("Diretor"),
                15000,
                IF($O1491 = 14 + N("Gerente"),
                    12000,
                    IF($O1491 = 9 + N("Estagiário"),
                        705,
                        IF($O1491 = 10 + N("Trainee"),
                            805,
                            IF($O1491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IF($K1491 = 7,
  500,
  IF($K1491 = 8,
    1000,
    IF($K1491 = 9,
      1500,
      IF($K1491 = 10,
        2000,
        0
      )
    )
  )
)
+
N("Adicional no salário por área")
+
IF($M1491 = 14 + N("Tecnologia da Informação"),
  120,
  IF($M1491 = 16 + N("Vendas"),
    110,
    IF($M1491 = 15 + N("Jurídico"),
      100,
      IF(OR($M1491 = 8, $M1491 = 9, $M1491 = 11) + N("Recursos humanos ou comercial ou comunicação e marketing"),
        80,
        0
      )
    )
  )
)
+
N("Adicionando pegadinha")
+
IF(AND($M1491 = 16, $K1491 = 9, $O1491 = 11, $Q1491 = 5) + N("Se for de vendas, com mestrado, analista sênior"),
  IF(#REF! = 5,
    100,
    0
  )
  +
  IF($I1491 = "M",
    200,
    0
  ),
  0
)</f>
        <v>#NUM!</v>
      </c>
    </row>
    <row r="1492" spans="1:19" ht="14.25" customHeight="1" x14ac:dyDescent="0.2">
      <c r="A1492" s="7" t="s">
        <v>94</v>
      </c>
      <c r="B1492" s="5">
        <f>ROW()</f>
        <v>1492</v>
      </c>
      <c r="C1492" s="6" t="b">
        <v>1</v>
      </c>
      <c r="D1492" s="7" t="e">
        <f ca="1">IF($B1492 = 1 + N("Presidente"),
    127,
    IF($B1492 = 2 + N("Vice-Presidente"),
        72,
        IF($B1492 = 3 + N("Secretária bilíngue"),
            13,
            RANDBETWEEN(5,COUNT(#REF!) + 1)
        )
    )
)</f>
        <v>#NUM!</v>
      </c>
      <c r="E1492" s="7" t="e">
        <f ca="1">VLOOKUP($D1492,#REF!,2,FALSE)</f>
        <v>#NUM!</v>
      </c>
      <c r="F1492" s="7" t="e">
        <f ca="1" xml:space="preserve">
IF($B1492 = 1,
    0,
    RANDBETWEEN(5,COUNT(#REF!) + 1)
)</f>
        <v>#NUM!</v>
      </c>
      <c r="G1492" s="7" t="e">
        <f ca="1" xml:space="preserve">
IF($B1492 = 1 + N("Presidente"),
    "de Orléans e Bragança",
    VLOOKUP($F1492,#REF!,2,FALSE) &amp; " " &amp; VLOOKUP(RANDBETWEEN(5,COUNT(#REF!) + 1),#REF!,2,FALSE)
)</f>
        <v>#NUM!</v>
      </c>
      <c r="H1492" s="7" t="s">
        <v>1588</v>
      </c>
      <c r="I1492" s="7" t="s">
        <v>6</v>
      </c>
      <c r="J1492" s="8">
        <f ca="1" xml:space="preserve">
IF($O1492 = 5 + N("CEO"),
    TODAY() - 16340,
    IF($O1492 = 8 + N("Secretary"),
        RANDBETWEEN(TODAY() - 12418.5, TODAY()-6574.5),
        IF(OR($O1492 = 7, $O1492 = 14),
            RANDBETWEEN(TODAY() - 16071, TODAY() - 8766),
            IF(OR($O1492 = 13, $O1492 = 12, $O1492 = 11),
                RANDBETWEEN(TODAY() - 27393.75, TODAY() - 12783.75),
                RANDBETWEEN(TODAY() - 27393.75, TODAY()-10957.5)
            )
        )
    )
)</f>
        <v>18634</v>
      </c>
      <c r="K1492" s="6">
        <f ca="1" xml:space="preserve">
IF(OR($O1492 = 5, $O1492 = 6) + N("Se for presidente ou vice-presidente"),
    10 + N("Doutor"),
    IF($O1492 = 7 + N("Se for diretor"),
        RANDBETWEEN(8,10) + N("Graduate school or Master’s degree or Doctorate"),
        IF($O1492 = 14 + N("If a manager"),
            RANDBETWEEN(7,9),
            IF(OR($O1492 = 13, $O1492 = 12, $O1492 = 11) + N("If coordinator or specialist or analyst"),
                RANDBETWEEN(7,8),
                7
            )
        )
    )
)</f>
        <v>8</v>
      </c>
      <c r="L1492" s="8" t="str">
        <f ca="1">VLOOKUP($K1492,Education!$A:$B,2,FALSE)</f>
        <v>Graduate school</v>
      </c>
      <c r="M1492" s="7" t="e">
        <f ca="1" xml:space="preserve">
  IF(OR($O1492 = 5, $O1492 = 6, $O1492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2" s="7" t="e">
        <f ca="1">VLOOKUP($M1492,Department!$A:$B,2,FALSE)</f>
        <v>#NUM!</v>
      </c>
      <c r="O1492" s="6">
        <f t="shared" ca="1" si="23"/>
        <v>11</v>
      </c>
      <c r="P1492" s="7" t="str">
        <f ca="1">VLOOKUP($O1492,Role!$A:$B,2,FALSE)</f>
        <v>Analyst</v>
      </c>
      <c r="Q1492" s="6">
        <f ca="1" xml:space="preserve">
IF($O1492 = 11 + N("Analyst"),
    RANDBETWEEN(5, 7) + N("Jr, Pleno, Sr"),
    ""
)</f>
        <v>7</v>
      </c>
      <c r="R1492" s="7" t="e">
        <f ca="1" xml:space="preserve">
IF($Q1492 &lt;&gt; "",
    VLOOKUP($Q1492,Level!$A:$B,2,FALSE),
    ""
)</f>
        <v>#N/A</v>
      </c>
      <c r="S1492" s="1" t="e">
        <f ca="1" xml:space="preserve">
IF($O1492 = 5 + N("Presidente"),
    27000,
    IF($O1492 = 6 + N("Vice-presidente"),
        23000,
        IF(OR($O1492 = 8, $O1492= 13, $O1492 = 12) + N("Secretária bilíngue ou coordenador ou especialista"),
            8000,
            IF($O1492 = 7 + N("Diretor"),
                15000,
                IF($O1492 = 14 + N("Gerente"),
                    12000,
                    IF($O1492 = 9 + N("Estagiário"),
                        705,
                        IF($O1492 = 10 + N("Trainee"),
                            805,
                            IF($O1492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IF($K1492 = 7,
  500,
  IF($K1492 = 8,
    1000,
    IF($K1492 = 9,
      1500,
      IF($K1492 = 10,
        2000,
        0
      )
    )
  )
)
+
N("Adicional no salário por área")
+
IF($M1492 = 14 + N("Tecnologia da Informação"),
  120,
  IF($M1492 = 16 + N("Vendas"),
    110,
    IF($M1492 = 15 + N("Jurídico"),
      100,
      IF(OR($M1492 = 8, $M1492 = 9, $M1492 = 11) + N("Recursos humanos ou comercial ou comunicação e marketing"),
        80,
        0
      )
    )
  )
)
+
N("Adicionando pegadinha")
+
IF(AND($M1492 = 16, $K1492 = 9, $O1492 = 11, $Q1492 = 5) + N("Se for de vendas, com mestrado, analista sênior"),
  IF(#REF! = 5,
    100,
    0
  )
  +
  IF($I1492 = "M",
    200,
    0
  ),
  0
)</f>
        <v>#NUM!</v>
      </c>
    </row>
    <row r="1493" spans="1:19" ht="14.25" customHeight="1" x14ac:dyDescent="0.2">
      <c r="A1493" s="7" t="s">
        <v>94</v>
      </c>
      <c r="B1493" s="5">
        <f>ROW()</f>
        <v>1493</v>
      </c>
      <c r="C1493" s="6" t="b">
        <v>1</v>
      </c>
      <c r="D1493" s="7" t="e">
        <f ca="1">IF($B1493 = 1 + N("Presidente"),
    127,
    IF($B1493 = 2 + N("Vice-Presidente"),
        72,
        IF($B1493 = 3 + N("Secretária bilíngue"),
            13,
            RANDBETWEEN(5,COUNT(#REF!) + 1)
        )
    )
)</f>
        <v>#NUM!</v>
      </c>
      <c r="E1493" s="7" t="e">
        <f ca="1">VLOOKUP($D1493,#REF!,2,FALSE)</f>
        <v>#NUM!</v>
      </c>
      <c r="F1493" s="7" t="e">
        <f ca="1" xml:space="preserve">
IF($B1493 = 1,
    0,
    RANDBETWEEN(5,COUNT(#REF!) + 1)
)</f>
        <v>#NUM!</v>
      </c>
      <c r="G1493" s="7" t="e">
        <f ca="1" xml:space="preserve">
IF($B1493 = 1 + N("Presidente"),
    "de Orléans e Bragança",
    VLOOKUP($F1493,#REF!,2,FALSE) &amp; " " &amp; VLOOKUP(RANDBETWEEN(5,COUNT(#REF!) + 1),#REF!,2,FALSE)
)</f>
        <v>#NUM!</v>
      </c>
      <c r="H1493" s="7" t="s">
        <v>1589</v>
      </c>
      <c r="I1493" s="7" t="s">
        <v>6</v>
      </c>
      <c r="J1493" s="8">
        <f ca="1" xml:space="preserve">
IF($O1493 = 5 + N("CEO"),
    TODAY() - 16340,
    IF($O1493 = 8 + N("Secretary"),
        RANDBETWEEN(TODAY() - 12418.5, TODAY()-6574.5),
        IF(OR($O1493 = 7, $O1493 = 14),
            RANDBETWEEN(TODAY() - 16071, TODAY() - 8766),
            IF(OR($O1493 = 13, $O1493 = 12, $O1493 = 11),
                RANDBETWEEN(TODAY() - 27393.75, TODAY() - 12783.75),
                RANDBETWEEN(TODAY() - 27393.75, TODAY()-10957.5)
            )
        )
    )
)</f>
        <v>21536</v>
      </c>
      <c r="K1493" s="6">
        <f ca="1" xml:space="preserve">
IF(OR($O1493 = 5, $O1493 = 6) + N("Se for presidente ou vice-presidente"),
    10 + N("Doutor"),
    IF($O1493 = 7 + N("Se for diretor"),
        RANDBETWEEN(8,10) + N("Graduate school or Master’s degree or Doctorate"),
        IF($O1493 = 14 + N("If a manager"),
            RANDBETWEEN(7,9),
            IF(OR($O1493 = 13, $O1493 = 12, $O1493 = 11) + N("If coordinator or specialist or analyst"),
                RANDBETWEEN(7,8),
                7
            )
        )
    )
)</f>
        <v>7</v>
      </c>
      <c r="L1493" s="8" t="str">
        <f ca="1">VLOOKUP($K1493,Education!$A:$B,2,FALSE)</f>
        <v>Undergraduate degree</v>
      </c>
      <c r="M1493" s="7" t="e">
        <f ca="1" xml:space="preserve">
  IF(OR($O1493 = 5, $O1493 = 6, $O1493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3" s="7" t="e">
        <f ca="1">VLOOKUP($M1493,Department!$A:$B,2,FALSE)</f>
        <v>#NUM!</v>
      </c>
      <c r="O1493" s="6">
        <f t="shared" ca="1" si="23"/>
        <v>10</v>
      </c>
      <c r="P1493" s="7" t="str">
        <f ca="1">VLOOKUP($O1493,Role!$A:$B,2,FALSE)</f>
        <v>Trainee</v>
      </c>
      <c r="Q1493" s="6" t="str">
        <f ca="1" xml:space="preserve">
IF($O1493 = 11 + N("Analyst"),
    RANDBETWEEN(5, 7) + N("Jr, Pleno, Sr"),
    ""
)</f>
        <v/>
      </c>
      <c r="R1493" s="7" t="str">
        <f ca="1" xml:space="preserve">
IF($Q1493 &lt;&gt; "",
    VLOOKUP($Q1493,Level!$A:$B,2,FALSE),
    ""
)</f>
        <v/>
      </c>
      <c r="S1493" s="1" t="e">
        <f ca="1" xml:space="preserve">
IF($O1493 = 5 + N("Presidente"),
    27000,
    IF($O1493 = 6 + N("Vice-presidente"),
        23000,
        IF(OR($O1493 = 8, $O1493= 13, $O1493 = 12) + N("Secretária bilíngue ou coordenador ou especialista"),
            8000,
            IF($O1493 = 7 + N("Diretor"),
                15000,
                IF($O1493 = 14 + N("Gerente"),
                    12000,
                    IF($O1493 = 9 + N("Estagiário"),
                        705,
                        IF($O1493 = 10 + N("Trainee"),
                            805,
                            IF($O1493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IF($K1493 = 7,
  500,
  IF($K1493 = 8,
    1000,
    IF($K1493 = 9,
      1500,
      IF($K1493 = 10,
        2000,
        0
      )
    )
  )
)
+
N("Adicional no salário por área")
+
IF($M1493 = 14 + N("Tecnologia da Informação"),
  120,
  IF($M1493 = 16 + N("Vendas"),
    110,
    IF($M1493 = 15 + N("Jurídico"),
      100,
      IF(OR($M1493 = 8, $M1493 = 9, $M1493 = 11) + N("Recursos humanos ou comercial ou comunicação e marketing"),
        80,
        0
      )
    )
  )
)
+
N("Adicionando pegadinha")
+
IF(AND($M1493 = 16, $K1493 = 9, $O1493 = 11, $Q1493 = 5) + N("Se for de vendas, com mestrado, analista sênior"),
  IF(#REF! = 5,
    100,
    0
  )
  +
  IF($I1493 = "M",
    200,
    0
  ),
  0
)</f>
        <v>#NUM!</v>
      </c>
    </row>
    <row r="1494" spans="1:19" ht="14.25" customHeight="1" x14ac:dyDescent="0.2">
      <c r="A1494" s="7" t="s">
        <v>94</v>
      </c>
      <c r="B1494" s="5">
        <f>ROW()</f>
        <v>1494</v>
      </c>
      <c r="C1494" s="6" t="b">
        <v>1</v>
      </c>
      <c r="D1494" s="7" t="e">
        <f ca="1">IF($B1494 = 1 + N("Presidente"),
    127,
    IF($B1494 = 2 + N("Vice-Presidente"),
        72,
        IF($B1494 = 3 + N("Secretária bilíngue"),
            13,
            RANDBETWEEN(5,COUNT(#REF!) + 1)
        )
    )
)</f>
        <v>#NUM!</v>
      </c>
      <c r="E1494" s="7" t="e">
        <f ca="1">VLOOKUP($D1494,#REF!,2,FALSE)</f>
        <v>#NUM!</v>
      </c>
      <c r="F1494" s="7" t="e">
        <f ca="1" xml:space="preserve">
IF($B1494 = 1,
    0,
    RANDBETWEEN(5,COUNT(#REF!) + 1)
)</f>
        <v>#NUM!</v>
      </c>
      <c r="G1494" s="7" t="e">
        <f ca="1" xml:space="preserve">
IF($B1494 = 1 + N("Presidente"),
    "de Orléans e Bragança",
    VLOOKUP($F1494,#REF!,2,FALSE) &amp; " " &amp; VLOOKUP(RANDBETWEEN(5,COUNT(#REF!) + 1),#REF!,2,FALSE)
)</f>
        <v>#NUM!</v>
      </c>
      <c r="H1494" s="7" t="s">
        <v>1590</v>
      </c>
      <c r="I1494" s="7" t="s">
        <v>5</v>
      </c>
      <c r="J1494" s="8">
        <f ca="1" xml:space="preserve">
IF($O1494 = 5 + N("CEO"),
    TODAY() - 16340,
    IF($O1494 = 8 + N("Secretary"),
        RANDBETWEEN(TODAY() - 12418.5, TODAY()-6574.5),
        IF(OR($O1494 = 7, $O1494 = 14),
            RANDBETWEEN(TODAY() - 16071, TODAY() - 8766),
            IF(OR($O1494 = 13, $O1494 = 12, $O1494 = 11),
                RANDBETWEEN(TODAY() - 27393.75, TODAY() - 12783.75),
                RANDBETWEEN(TODAY() - 27393.75, TODAY()-10957.5)
            )
        )
    )
)</f>
        <v>21360</v>
      </c>
      <c r="K1494" s="6">
        <f ca="1" xml:space="preserve">
IF(OR($O1494 = 5, $O1494 = 6) + N("Se for presidente ou vice-presidente"),
    10 + N("Doutor"),
    IF($O1494 = 7 + N("Se for diretor"),
        RANDBETWEEN(8,10) + N("Graduate school or Master’s degree or Doctorate"),
        IF($O1494 = 14 + N("If a manager"),
            RANDBETWEEN(7,9),
            IF(OR($O1494 = 13, $O1494 = 12, $O1494 = 11) + N("If coordinator or specialist or analyst"),
                RANDBETWEEN(7,8),
                7
            )
        )
    )
)</f>
        <v>7</v>
      </c>
      <c r="L1494" s="8" t="str">
        <f ca="1">VLOOKUP($K1494,Education!$A:$B,2,FALSE)</f>
        <v>Undergraduate degree</v>
      </c>
      <c r="M1494" s="7" t="e">
        <f ca="1" xml:space="preserve">
  IF(OR($O1494 = 5, $O1494 = 6, $O1494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4" s="7" t="e">
        <f ca="1">VLOOKUP($M1494,Department!$A:$B,2,FALSE)</f>
        <v>#NUM!</v>
      </c>
      <c r="O1494" s="6">
        <f t="shared" ca="1" si="23"/>
        <v>11</v>
      </c>
      <c r="P1494" s="7" t="str">
        <f ca="1">VLOOKUP($O1494,Role!$A:$B,2,FALSE)</f>
        <v>Analyst</v>
      </c>
      <c r="Q1494" s="6">
        <f ca="1" xml:space="preserve">
IF($O1494 = 11 + N("Analyst"),
    RANDBETWEEN(5, 7) + N("Jr, Pleno, Sr"),
    ""
)</f>
        <v>7</v>
      </c>
      <c r="R1494" s="7" t="e">
        <f ca="1" xml:space="preserve">
IF($Q1494 &lt;&gt; "",
    VLOOKUP($Q1494,Level!$A:$B,2,FALSE),
    ""
)</f>
        <v>#N/A</v>
      </c>
      <c r="S1494" s="1" t="e">
        <f ca="1" xml:space="preserve">
IF($O1494 = 5 + N("Presidente"),
    27000,
    IF($O1494 = 6 + N("Vice-presidente"),
        23000,
        IF(OR($O1494 = 8, $O1494= 13, $O1494 = 12) + N("Secretária bilíngue ou coordenador ou especialista"),
            8000,
            IF($O1494 = 7 + N("Diretor"),
                15000,
                IF($O1494 = 14 + N("Gerente"),
                    12000,
                    IF($O1494 = 9 + N("Estagiário"),
                        705,
                        IF($O1494 = 10 + N("Trainee"),
                            805,
                            IF($O1494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IF($K1494 = 7,
  500,
  IF($K1494 = 8,
    1000,
    IF($K1494 = 9,
      1500,
      IF($K1494 = 10,
        2000,
        0
      )
    )
  )
)
+
N("Adicional no salário por área")
+
IF($M1494 = 14 + N("Tecnologia da Informação"),
  120,
  IF($M1494 = 16 + N("Vendas"),
    110,
    IF($M1494 = 15 + N("Jurídico"),
      100,
      IF(OR($M1494 = 8, $M1494 = 9, $M1494 = 11) + N("Recursos humanos ou comercial ou comunicação e marketing"),
        80,
        0
      )
    )
  )
)
+
N("Adicionando pegadinha")
+
IF(AND($M1494 = 16, $K1494 = 9, $O1494 = 11, $Q1494 = 5) + N("Se for de vendas, com mestrado, analista sênior"),
  IF(#REF! = 5,
    100,
    0
  )
  +
  IF($I1494 = "M",
    200,
    0
  ),
  0
)</f>
        <v>#NUM!</v>
      </c>
    </row>
    <row r="1495" spans="1:19" ht="14.25" customHeight="1" x14ac:dyDescent="0.2">
      <c r="A1495" s="7" t="s">
        <v>94</v>
      </c>
      <c r="B1495" s="5">
        <f>ROW()</f>
        <v>1495</v>
      </c>
      <c r="C1495" s="6" t="b">
        <v>1</v>
      </c>
      <c r="D1495" s="7" t="e">
        <f ca="1">IF($B1495 = 1 + N("Presidente"),
    127,
    IF($B1495 = 2 + N("Vice-Presidente"),
        72,
        IF($B1495 = 3 + N("Secretária bilíngue"),
            13,
            RANDBETWEEN(5,COUNT(#REF!) + 1)
        )
    )
)</f>
        <v>#NUM!</v>
      </c>
      <c r="E1495" s="7" t="e">
        <f ca="1">VLOOKUP($D1495,#REF!,2,FALSE)</f>
        <v>#NUM!</v>
      </c>
      <c r="F1495" s="7" t="e">
        <f ca="1" xml:space="preserve">
IF($B1495 = 1,
    0,
    RANDBETWEEN(5,COUNT(#REF!) + 1)
)</f>
        <v>#NUM!</v>
      </c>
      <c r="G1495" s="7" t="e">
        <f ca="1" xml:space="preserve">
IF($B1495 = 1 + N("Presidente"),
    "de Orléans e Bragança",
    VLOOKUP($F1495,#REF!,2,FALSE) &amp; " " &amp; VLOOKUP(RANDBETWEEN(5,COUNT(#REF!) + 1),#REF!,2,FALSE)
)</f>
        <v>#NUM!</v>
      </c>
      <c r="H1495" s="7" t="s">
        <v>1591</v>
      </c>
      <c r="I1495" s="7" t="s">
        <v>6</v>
      </c>
      <c r="J1495" s="8">
        <f ca="1" xml:space="preserve">
IF($O1495 = 5 + N("CEO"),
    TODAY() - 16340,
    IF($O1495 = 8 + N("Secretary"),
        RANDBETWEEN(TODAY() - 12418.5, TODAY()-6574.5),
        IF(OR($O1495 = 7, $O1495 = 14),
            RANDBETWEEN(TODAY() - 16071, TODAY() - 8766),
            IF(OR($O1495 = 13, $O1495 = 12, $O1495 = 11),
                RANDBETWEEN(TODAY() - 27393.75, TODAY() - 12783.75),
                RANDBETWEEN(TODAY() - 27393.75, TODAY()-10957.5)
            )
        )
    )
)</f>
        <v>20966</v>
      </c>
      <c r="K1495" s="6">
        <f ca="1" xml:space="preserve">
IF(OR($O1495 = 5, $O1495 = 6) + N("Se for presidente ou vice-presidente"),
    10 + N("Doutor"),
    IF($O1495 = 7 + N("Se for diretor"),
        RANDBETWEEN(8,10) + N("Graduate school or Master’s degree or Doctorate"),
        IF($O1495 = 14 + N("If a manager"),
            RANDBETWEEN(7,9),
            IF(OR($O1495 = 13, $O1495 = 12, $O1495 = 11) + N("If coordinator or specialist or analyst"),
                RANDBETWEEN(7,8),
                7
            )
        )
    )
)</f>
        <v>7</v>
      </c>
      <c r="L1495" s="8" t="str">
        <f ca="1">VLOOKUP($K1495,Education!$A:$B,2,FALSE)</f>
        <v>Undergraduate degree</v>
      </c>
      <c r="M1495" s="7" t="e">
        <f ca="1" xml:space="preserve">
  IF(OR($O1495 = 5, $O1495 = 6, $O1495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5" s="7" t="e">
        <f ca="1">VLOOKUP($M1495,Department!$A:$B,2,FALSE)</f>
        <v>#NUM!</v>
      </c>
      <c r="O1495" s="6">
        <f t="shared" ca="1" si="23"/>
        <v>9</v>
      </c>
      <c r="P1495" s="7" t="str">
        <f ca="1">VLOOKUP($O1495,Role!$A:$B,2,FALSE)</f>
        <v>Intern</v>
      </c>
      <c r="Q1495" s="6" t="str">
        <f ca="1" xml:space="preserve">
IF($O1495 = 11 + N("Analyst"),
    RANDBETWEEN(5, 7) + N("Jr, Pleno, Sr"),
    ""
)</f>
        <v/>
      </c>
      <c r="R1495" s="7" t="str">
        <f ca="1" xml:space="preserve">
IF($Q1495 &lt;&gt; "",
    VLOOKUP($Q1495,Level!$A:$B,2,FALSE),
    ""
)</f>
        <v/>
      </c>
      <c r="S1495" s="1" t="e">
        <f ca="1" xml:space="preserve">
IF($O1495 = 5 + N("Presidente"),
    27000,
    IF($O1495 = 6 + N("Vice-presidente"),
        23000,
        IF(OR($O1495 = 8, $O1495= 13, $O1495 = 12) + N("Secretária bilíngue ou coordenador ou especialista"),
            8000,
            IF($O1495 = 7 + N("Diretor"),
                15000,
                IF($O1495 = 14 + N("Gerente"),
                    12000,
                    IF($O1495 = 9 + N("Estagiário"),
                        705,
                        IF($O1495 = 10 + N("Trainee"),
                            805,
                            IF($O1495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IF($K1495 = 7,
  500,
  IF($K1495 = 8,
    1000,
    IF($K1495 = 9,
      1500,
      IF($K1495 = 10,
        2000,
        0
      )
    )
  )
)
+
N("Adicional no salário por área")
+
IF($M1495 = 14 + N("Tecnologia da Informação"),
  120,
  IF($M1495 = 16 + N("Vendas"),
    110,
    IF($M1495 = 15 + N("Jurídico"),
      100,
      IF(OR($M1495 = 8, $M1495 = 9, $M1495 = 11) + N("Recursos humanos ou comercial ou comunicação e marketing"),
        80,
        0
      )
    )
  )
)
+
N("Adicionando pegadinha")
+
IF(AND($M1495 = 16, $K1495 = 9, $O1495 = 11, $Q1495 = 5) + N("Se for de vendas, com mestrado, analista sênior"),
  IF(#REF! = 5,
    100,
    0
  )
  +
  IF($I1495 = "M",
    200,
    0
  ),
  0
)</f>
        <v>#NUM!</v>
      </c>
    </row>
    <row r="1496" spans="1:19" ht="14.25" customHeight="1" x14ac:dyDescent="0.2">
      <c r="A1496" s="7" t="s">
        <v>94</v>
      </c>
      <c r="B1496" s="5">
        <f>ROW()</f>
        <v>1496</v>
      </c>
      <c r="C1496" s="6" t="b">
        <v>1</v>
      </c>
      <c r="D1496" s="7" t="e">
        <f ca="1">IF($B1496 = 1 + N("Presidente"),
    127,
    IF($B1496 = 2 + N("Vice-Presidente"),
        72,
        IF($B1496 = 3 + N("Secretária bilíngue"),
            13,
            RANDBETWEEN(5,COUNT(#REF!) + 1)
        )
    )
)</f>
        <v>#NUM!</v>
      </c>
      <c r="E1496" s="7" t="e">
        <f ca="1">VLOOKUP($D1496,#REF!,2,FALSE)</f>
        <v>#NUM!</v>
      </c>
      <c r="F1496" s="7" t="e">
        <f ca="1" xml:space="preserve">
IF($B1496 = 1,
    0,
    RANDBETWEEN(5,COUNT(#REF!) + 1)
)</f>
        <v>#NUM!</v>
      </c>
      <c r="G1496" s="7" t="e">
        <f ca="1" xml:space="preserve">
IF($B1496 = 1 + N("Presidente"),
    "de Orléans e Bragança",
    VLOOKUP($F1496,#REF!,2,FALSE) &amp; " " &amp; VLOOKUP(RANDBETWEEN(5,COUNT(#REF!) + 1),#REF!,2,FALSE)
)</f>
        <v>#NUM!</v>
      </c>
      <c r="H1496" s="7" t="s">
        <v>1592</v>
      </c>
      <c r="I1496" s="7" t="s">
        <v>5</v>
      </c>
      <c r="J1496" s="8">
        <f ca="1" xml:space="preserve">
IF($O1496 = 5 + N("CEO"),
    TODAY() - 16340,
    IF($O1496 = 8 + N("Secretary"),
        RANDBETWEEN(TODAY() - 12418.5, TODAY()-6574.5),
        IF(OR($O1496 = 7, $O1496 = 14),
            RANDBETWEEN(TODAY() - 16071, TODAY() - 8766),
            IF(OR($O1496 = 13, $O1496 = 12, $O1496 = 11),
                RANDBETWEEN(TODAY() - 27393.75, TODAY() - 12783.75),
                RANDBETWEEN(TODAY() - 27393.75, TODAY()-10957.5)
            )
        )
    )
)</f>
        <v>31607</v>
      </c>
      <c r="K1496" s="6">
        <f ca="1" xml:space="preserve">
IF(OR($O1496 = 5, $O1496 = 6) + N("Se for presidente ou vice-presidente"),
    10 + N("Doutor"),
    IF($O1496 = 7 + N("Se for diretor"),
        RANDBETWEEN(8,10) + N("Graduate school or Master’s degree or Doctorate"),
        IF($O1496 = 14 + N("If a manager"),
            RANDBETWEEN(7,9),
            IF(OR($O1496 = 13, $O1496 = 12, $O1496 = 11) + N("If coordinator or specialist or analyst"),
                RANDBETWEEN(7,8),
                7
            )
        )
    )
)</f>
        <v>7</v>
      </c>
      <c r="L1496" s="8" t="str">
        <f ca="1">VLOOKUP($K1496,Education!$A:$B,2,FALSE)</f>
        <v>Undergraduate degree</v>
      </c>
      <c r="M1496" s="7" t="e">
        <f ca="1" xml:space="preserve">
  IF(OR($O1496 = 5, $O1496 = 6, $O1496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6" s="7" t="e">
        <f ca="1">VLOOKUP($M1496,Department!$A:$B,2,FALSE)</f>
        <v>#NUM!</v>
      </c>
      <c r="O1496" s="6">
        <f t="shared" ca="1" si="23"/>
        <v>11</v>
      </c>
      <c r="P1496" s="7" t="str">
        <f ca="1">VLOOKUP($O1496,Role!$A:$B,2,FALSE)</f>
        <v>Analyst</v>
      </c>
      <c r="Q1496" s="6">
        <f ca="1" xml:space="preserve">
IF($O1496 = 11 + N("Analyst"),
    RANDBETWEEN(5, 7) + N("Jr, Pleno, Sr"),
    ""
)</f>
        <v>6</v>
      </c>
      <c r="R1496" s="7" t="e">
        <f ca="1" xml:space="preserve">
IF($Q1496 &lt;&gt; "",
    VLOOKUP($Q1496,Level!$A:$B,2,FALSE),
    ""
)</f>
        <v>#N/A</v>
      </c>
      <c r="S1496" s="1" t="e">
        <f ca="1" xml:space="preserve">
IF($O1496 = 5 + N("Presidente"),
    27000,
    IF($O1496 = 6 + N("Vice-presidente"),
        23000,
        IF(OR($O1496 = 8, $O1496= 13, $O1496 = 12) + N("Secretária bilíngue ou coordenador ou especialista"),
            8000,
            IF($O1496 = 7 + N("Diretor"),
                15000,
                IF($O1496 = 14 + N("Gerente"),
                    12000,
                    IF($O1496 = 9 + N("Estagiário"),
                        705,
                        IF($O1496 = 10 + N("Trainee"),
                            805,
                            IF($O1496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IF($K1496 = 7,
  500,
  IF($K1496 = 8,
    1000,
    IF($K1496 = 9,
      1500,
      IF($K1496 = 10,
        2000,
        0
      )
    )
  )
)
+
N("Adicional no salário por área")
+
IF($M1496 = 14 + N("Tecnologia da Informação"),
  120,
  IF($M1496 = 16 + N("Vendas"),
    110,
    IF($M1496 = 15 + N("Jurídico"),
      100,
      IF(OR($M1496 = 8, $M1496 = 9, $M1496 = 11) + N("Recursos humanos ou comercial ou comunicação e marketing"),
        80,
        0
      )
    )
  )
)
+
N("Adicionando pegadinha")
+
IF(AND($M1496 = 16, $K1496 = 9, $O1496 = 11, $Q1496 = 5) + N("Se for de vendas, com mestrado, analista sênior"),
  IF(#REF! = 5,
    100,
    0
  )
  +
  IF($I1496 = "M",
    200,
    0
  ),
  0
)</f>
        <v>#NUM!</v>
      </c>
    </row>
    <row r="1497" spans="1:19" ht="14.25" customHeight="1" x14ac:dyDescent="0.2">
      <c r="A1497" s="7" t="s">
        <v>94</v>
      </c>
      <c r="B1497" s="5">
        <f>ROW()</f>
        <v>1497</v>
      </c>
      <c r="C1497" s="6" t="b">
        <v>1</v>
      </c>
      <c r="D1497" s="7" t="e">
        <f ca="1">IF($B1497 = 1 + N("Presidente"),
    127,
    IF($B1497 = 2 + N("Vice-Presidente"),
        72,
        IF($B1497 = 3 + N("Secretária bilíngue"),
            13,
            RANDBETWEEN(5,COUNT(#REF!) + 1)
        )
    )
)</f>
        <v>#NUM!</v>
      </c>
      <c r="E1497" s="7" t="e">
        <f ca="1">VLOOKUP($D1497,#REF!,2,FALSE)</f>
        <v>#NUM!</v>
      </c>
      <c r="F1497" s="7" t="e">
        <f ca="1" xml:space="preserve">
IF($B1497 = 1,
    0,
    RANDBETWEEN(5,COUNT(#REF!) + 1)
)</f>
        <v>#NUM!</v>
      </c>
      <c r="G1497" s="7" t="e">
        <f ca="1" xml:space="preserve">
IF($B1497 = 1 + N("Presidente"),
    "de Orléans e Bragança",
    VLOOKUP($F1497,#REF!,2,FALSE) &amp; " " &amp; VLOOKUP(RANDBETWEEN(5,COUNT(#REF!) + 1),#REF!,2,FALSE)
)</f>
        <v>#NUM!</v>
      </c>
      <c r="H1497" s="7" t="s">
        <v>1593</v>
      </c>
      <c r="I1497" s="7" t="s">
        <v>6</v>
      </c>
      <c r="J1497" s="8">
        <f ca="1" xml:space="preserve">
IF($O1497 = 5 + N("CEO"),
    TODAY() - 16340,
    IF($O1497 = 8 + N("Secretary"),
        RANDBETWEEN(TODAY() - 12418.5, TODAY()-6574.5),
        IF(OR($O1497 = 7, $O1497 = 14),
            RANDBETWEEN(TODAY() - 16071, TODAY() - 8766),
            IF(OR($O1497 = 13, $O1497 = 12, $O1497 = 11),
                RANDBETWEEN(TODAY() - 27393.75, TODAY() - 12783.75),
                RANDBETWEEN(TODAY() - 27393.75, TODAY()-10957.5)
            )
        )
    )
)</f>
        <v>26877</v>
      </c>
      <c r="K1497" s="6">
        <f ca="1" xml:space="preserve">
IF(OR($O1497 = 5, $O1497 = 6) + N("Se for presidente ou vice-presidente"),
    10 + N("Doutor"),
    IF($O1497 = 7 + N("Se for diretor"),
        RANDBETWEEN(8,10) + N("Graduate school or Master’s degree or Doctorate"),
        IF($O1497 = 14 + N("If a manager"),
            RANDBETWEEN(7,9),
            IF(OR($O1497 = 13, $O1497 = 12, $O1497 = 11) + N("If coordinator or specialist or analyst"),
                RANDBETWEEN(7,8),
                7
            )
        )
    )
)</f>
        <v>7</v>
      </c>
      <c r="L1497" s="8" t="str">
        <f ca="1">VLOOKUP($K1497,Education!$A:$B,2,FALSE)</f>
        <v>Undergraduate degree</v>
      </c>
      <c r="M1497" s="7" t="e">
        <f ca="1" xml:space="preserve">
  IF(OR($O1497 = 5, $O1497 = 6, $O1497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7" s="7" t="e">
        <f ca="1">VLOOKUP($M1497,Department!$A:$B,2,FALSE)</f>
        <v>#NUM!</v>
      </c>
      <c r="O1497" s="6">
        <f t="shared" ca="1" si="23"/>
        <v>10</v>
      </c>
      <c r="P1497" s="7" t="str">
        <f ca="1">VLOOKUP($O1497,Role!$A:$B,2,FALSE)</f>
        <v>Trainee</v>
      </c>
      <c r="Q1497" s="6" t="str">
        <f ca="1" xml:space="preserve">
IF($O1497 = 11 + N("Analyst"),
    RANDBETWEEN(5, 7) + N("Jr, Pleno, Sr"),
    ""
)</f>
        <v/>
      </c>
      <c r="R1497" s="7" t="str">
        <f ca="1" xml:space="preserve">
IF($Q1497 &lt;&gt; "",
    VLOOKUP($Q1497,Level!$A:$B,2,FALSE),
    ""
)</f>
        <v/>
      </c>
      <c r="S1497" s="1" t="e">
        <f ca="1" xml:space="preserve">
IF($O1497 = 5 + N("Presidente"),
    27000,
    IF($O1497 = 6 + N("Vice-presidente"),
        23000,
        IF(OR($O1497 = 8, $O1497= 13, $O1497 = 12) + N("Secretária bilíngue ou coordenador ou especialista"),
            8000,
            IF($O1497 = 7 + N("Diretor"),
                15000,
                IF($O1497 = 14 + N("Gerente"),
                    12000,
                    IF($O1497 = 9 + N("Estagiário"),
                        705,
                        IF($O1497 = 10 + N("Trainee"),
                            805,
                            IF($O1497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IF($K1497 = 7,
  500,
  IF($K1497 = 8,
    1000,
    IF($K1497 = 9,
      1500,
      IF($K1497 = 10,
        2000,
        0
      )
    )
  )
)
+
N("Adicional no salário por área")
+
IF($M1497 = 14 + N("Tecnologia da Informação"),
  120,
  IF($M1497 = 16 + N("Vendas"),
    110,
    IF($M1497 = 15 + N("Jurídico"),
      100,
      IF(OR($M1497 = 8, $M1497 = 9, $M1497 = 11) + N("Recursos humanos ou comercial ou comunicação e marketing"),
        80,
        0
      )
    )
  )
)
+
N("Adicionando pegadinha")
+
IF(AND($M1497 = 16, $K1497 = 9, $O1497 = 11, $Q1497 = 5) + N("Se for de vendas, com mestrado, analista sênior"),
  IF(#REF! = 5,
    100,
    0
  )
  +
  IF($I1497 = "M",
    200,
    0
  ),
  0
)</f>
        <v>#NUM!</v>
      </c>
    </row>
    <row r="1498" spans="1:19" ht="14.25" customHeight="1" x14ac:dyDescent="0.2">
      <c r="A1498" s="7" t="s">
        <v>94</v>
      </c>
      <c r="B1498" s="5">
        <f>ROW()</f>
        <v>1498</v>
      </c>
      <c r="C1498" s="6" t="b">
        <v>1</v>
      </c>
      <c r="D1498" s="7" t="e">
        <f ca="1">IF($B1498 = 1 + N("Presidente"),
    127,
    IF($B1498 = 2 + N("Vice-Presidente"),
        72,
        IF($B1498 = 3 + N("Secretária bilíngue"),
            13,
            RANDBETWEEN(5,COUNT(#REF!) + 1)
        )
    )
)</f>
        <v>#NUM!</v>
      </c>
      <c r="E1498" s="7" t="e">
        <f ca="1">VLOOKUP($D1498,#REF!,2,FALSE)</f>
        <v>#NUM!</v>
      </c>
      <c r="F1498" s="7" t="e">
        <f ca="1" xml:space="preserve">
IF($B1498 = 1,
    0,
    RANDBETWEEN(5,COUNT(#REF!) + 1)
)</f>
        <v>#NUM!</v>
      </c>
      <c r="G1498" s="7" t="e">
        <f ca="1" xml:space="preserve">
IF($B1498 = 1 + N("Presidente"),
    "de Orléans e Bragança",
    VLOOKUP($F1498,#REF!,2,FALSE) &amp; " " &amp; VLOOKUP(RANDBETWEEN(5,COUNT(#REF!) + 1),#REF!,2,FALSE)
)</f>
        <v>#NUM!</v>
      </c>
      <c r="H1498" s="7" t="s">
        <v>1594</v>
      </c>
      <c r="I1498" s="7" t="s">
        <v>5</v>
      </c>
      <c r="J1498" s="8">
        <f ca="1" xml:space="preserve">
IF($O1498 = 5 + N("CEO"),
    TODAY() - 16340,
    IF($O1498 = 8 + N("Secretary"),
        RANDBETWEEN(TODAY() - 12418.5, TODAY()-6574.5),
        IF(OR($O1498 = 7, $O1498 = 14),
            RANDBETWEEN(TODAY() - 16071, TODAY() - 8766),
            IF(OR($O1498 = 13, $O1498 = 12, $O1498 = 11),
                RANDBETWEEN(TODAY() - 27393.75, TODAY() - 12783.75),
                RANDBETWEEN(TODAY() - 27393.75, TODAY()-10957.5)
            )
        )
    )
)</f>
        <v>27222</v>
      </c>
      <c r="K1498" s="6">
        <f ca="1" xml:space="preserve">
IF(OR($O1498 = 5, $O1498 = 6) + N("Se for presidente ou vice-presidente"),
    10 + N("Doutor"),
    IF($O1498 = 7 + N("Se for diretor"),
        RANDBETWEEN(8,10) + N("Graduate school or Master’s degree or Doctorate"),
        IF($O1498 = 14 + N("If a manager"),
            RANDBETWEEN(7,9),
            IF(OR($O1498 = 13, $O1498 = 12, $O1498 = 11) + N("If coordinator or specialist or analyst"),
                RANDBETWEEN(7,8),
                7
            )
        )
    )
)</f>
        <v>8</v>
      </c>
      <c r="L1498" s="8" t="str">
        <f ca="1">VLOOKUP($K1498,Education!$A:$B,2,FALSE)</f>
        <v>Graduate school</v>
      </c>
      <c r="M1498" s="7" t="e">
        <f ca="1" xml:space="preserve">
  IF(OR($O1498 = 5, $O1498 = 6, $O1498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8" s="7" t="e">
        <f ca="1">VLOOKUP($M1498,Department!$A:$B,2,FALSE)</f>
        <v>#NUM!</v>
      </c>
      <c r="O1498" s="6">
        <f t="shared" ca="1" si="23"/>
        <v>11</v>
      </c>
      <c r="P1498" s="7" t="str">
        <f ca="1">VLOOKUP($O1498,Role!$A:$B,2,FALSE)</f>
        <v>Analyst</v>
      </c>
      <c r="Q1498" s="6">
        <f ca="1" xml:space="preserve">
IF($O1498 = 11 + N("Analyst"),
    RANDBETWEEN(5, 7) + N("Jr, Pleno, Sr"),
    ""
)</f>
        <v>5</v>
      </c>
      <c r="R1498" s="7" t="e">
        <f ca="1" xml:space="preserve">
IF($Q1498 &lt;&gt; "",
    VLOOKUP($Q1498,Level!$A:$B,2,FALSE),
    ""
)</f>
        <v>#N/A</v>
      </c>
      <c r="S1498" s="1" t="e">
        <f ca="1" xml:space="preserve">
IF($O1498 = 5 + N("Presidente"),
    27000,
    IF($O1498 = 6 + N("Vice-presidente"),
        23000,
        IF(OR($O1498 = 8, $O1498= 13, $O1498 = 12) + N("Secretária bilíngue ou coordenador ou especialista"),
            8000,
            IF($O1498 = 7 + N("Diretor"),
                15000,
                IF($O1498 = 14 + N("Gerente"),
                    12000,
                    IF($O1498 = 9 + N("Estagiário"),
                        705,
                        IF($O1498 = 10 + N("Trainee"),
                            805,
                            IF($O1498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IF($K1498 = 7,
  500,
  IF($K1498 = 8,
    1000,
    IF($K1498 = 9,
      1500,
      IF($K1498 = 10,
        2000,
        0
      )
    )
  )
)
+
N("Adicional no salário por área")
+
IF($M1498 = 14 + N("Tecnologia da Informação"),
  120,
  IF($M1498 = 16 + N("Vendas"),
    110,
    IF($M1498 = 15 + N("Jurídico"),
      100,
      IF(OR($M1498 = 8, $M1498 = 9, $M1498 = 11) + N("Recursos humanos ou comercial ou comunicação e marketing"),
        80,
        0
      )
    )
  )
)
+
N("Adicionando pegadinha")
+
IF(AND($M1498 = 16, $K1498 = 9, $O1498 = 11, $Q1498 = 5) + N("Se for de vendas, com mestrado, analista sênior"),
  IF(#REF! = 5,
    100,
    0
  )
  +
  IF($I1498 = "M",
    200,
    0
  ),
  0
)</f>
        <v>#NUM!</v>
      </c>
    </row>
    <row r="1499" spans="1:19" ht="14.25" customHeight="1" x14ac:dyDescent="0.2">
      <c r="A1499" s="7" t="s">
        <v>94</v>
      </c>
      <c r="B1499" s="5">
        <f>ROW()</f>
        <v>1499</v>
      </c>
      <c r="C1499" s="6" t="b">
        <v>1</v>
      </c>
      <c r="D1499" s="7" t="e">
        <f ca="1">IF($B1499 = 1 + N("Presidente"),
    127,
    IF($B1499 = 2 + N("Vice-Presidente"),
        72,
        IF($B1499 = 3 + N("Secretária bilíngue"),
            13,
            RANDBETWEEN(5,COUNT(#REF!) + 1)
        )
    )
)</f>
        <v>#NUM!</v>
      </c>
      <c r="E1499" s="7" t="e">
        <f ca="1">VLOOKUP($D1499,#REF!,2,FALSE)</f>
        <v>#NUM!</v>
      </c>
      <c r="F1499" s="7" t="e">
        <f ca="1" xml:space="preserve">
IF($B1499 = 1,
    0,
    RANDBETWEEN(5,COUNT(#REF!) + 1)
)</f>
        <v>#NUM!</v>
      </c>
      <c r="G1499" s="7" t="e">
        <f ca="1" xml:space="preserve">
IF($B1499 = 1 + N("Presidente"),
    "de Orléans e Bragança",
    VLOOKUP($F1499,#REF!,2,FALSE) &amp; " " &amp; VLOOKUP(RANDBETWEEN(5,COUNT(#REF!) + 1),#REF!,2,FALSE)
)</f>
        <v>#NUM!</v>
      </c>
      <c r="H1499" s="7" t="s">
        <v>1595</v>
      </c>
      <c r="I1499" s="7" t="s">
        <v>5</v>
      </c>
      <c r="J1499" s="8">
        <f ca="1" xml:space="preserve">
IF($O1499 = 5 + N("CEO"),
    TODAY() - 16340,
    IF($O1499 = 8 + N("Secretary"),
        RANDBETWEEN(TODAY() - 12418.5, TODAY()-6574.5),
        IF(OR($O1499 = 7, $O1499 = 14),
            RANDBETWEEN(TODAY() - 16071, TODAY() - 8766),
            IF(OR($O1499 = 13, $O1499 = 12, $O1499 = 11),
                RANDBETWEEN(TODAY() - 27393.75, TODAY() - 12783.75),
                RANDBETWEEN(TODAY() - 27393.75, TODAY()-10957.5)
            )
        )
    )
)</f>
        <v>27433</v>
      </c>
      <c r="K1499" s="6">
        <f ca="1" xml:space="preserve">
IF(OR($O1499 = 5, $O1499 = 6) + N("Se for presidente ou vice-presidente"),
    10 + N("Doutor"),
    IF($O1499 = 7 + N("Se for diretor"),
        RANDBETWEEN(8,10) + N("Graduate school or Master’s degree or Doctorate"),
        IF($O1499 = 14 + N("If a manager"),
            RANDBETWEEN(7,9),
            IF(OR($O1499 = 13, $O1499 = 12, $O1499 = 11) + N("If coordinator or specialist or analyst"),
                RANDBETWEEN(7,8),
                7
            )
        )
    )
)</f>
        <v>7</v>
      </c>
      <c r="L1499" s="8" t="str">
        <f ca="1">VLOOKUP($K1499,Education!$A:$B,2,FALSE)</f>
        <v>Undergraduate degree</v>
      </c>
      <c r="M1499" s="7" t="e">
        <f ca="1" xml:space="preserve">
  IF(OR($O1499 = 5, $O1499 = 6, $O1499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499" s="7" t="e">
        <f ca="1">VLOOKUP($M1499,Department!$A:$B,2,FALSE)</f>
        <v>#NUM!</v>
      </c>
      <c r="O1499" s="6">
        <f t="shared" ca="1" si="23"/>
        <v>10</v>
      </c>
      <c r="P1499" s="7" t="str">
        <f ca="1">VLOOKUP($O1499,Role!$A:$B,2,FALSE)</f>
        <v>Trainee</v>
      </c>
      <c r="Q1499" s="6" t="str">
        <f ca="1" xml:space="preserve">
IF($O1499 = 11 + N("Analyst"),
    RANDBETWEEN(5, 7) + N("Jr, Pleno, Sr"),
    ""
)</f>
        <v/>
      </c>
      <c r="R1499" s="7" t="str">
        <f ca="1" xml:space="preserve">
IF($Q1499 &lt;&gt; "",
    VLOOKUP($Q1499,Level!$A:$B,2,FALSE),
    ""
)</f>
        <v/>
      </c>
      <c r="S1499" s="1" t="e">
        <f ca="1" xml:space="preserve">
IF($O1499 = 5 + N("Presidente"),
    27000,
    IF($O1499 = 6 + N("Vice-presidente"),
        23000,
        IF(OR($O1499 = 8, $O1499= 13, $O1499 = 12) + N("Secretária bilíngue ou coordenador ou especialista"),
            8000,
            IF($O1499 = 7 + N("Diretor"),
                15000,
                IF($O1499 = 14 + N("Gerente"),
                    12000,
                    IF($O1499 = 9 + N("Estagiário"),
                        705,
                        IF($O1499 = 10 + N("Trainee"),
                            805,
                            IF($O1499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IF($K1499 = 7,
  500,
  IF($K1499 = 8,
    1000,
    IF($K1499 = 9,
      1500,
      IF($K1499 = 10,
        2000,
        0
      )
    )
  )
)
+
N("Adicional no salário por área")
+
IF($M1499 = 14 + N("Tecnologia da Informação"),
  120,
  IF($M1499 = 16 + N("Vendas"),
    110,
    IF($M1499 = 15 + N("Jurídico"),
      100,
      IF(OR($M1499 = 8, $M1499 = 9, $M1499 = 11) + N("Recursos humanos ou comercial ou comunicação e marketing"),
        80,
        0
      )
    )
  )
)
+
N("Adicionando pegadinha")
+
IF(AND($M1499 = 16, $K1499 = 9, $O1499 = 11, $Q1499 = 5) + N("Se for de vendas, com mestrado, analista sênior"),
  IF(#REF! = 5,
    100,
    0
  )
  +
  IF($I1499 = "M",
    200,
    0
  ),
  0
)</f>
        <v>#NUM!</v>
      </c>
    </row>
    <row r="1500" spans="1:19" ht="14.25" customHeight="1" x14ac:dyDescent="0.2">
      <c r="A1500" s="7" t="s">
        <v>94</v>
      </c>
      <c r="B1500" s="5">
        <f>ROW()</f>
        <v>1500</v>
      </c>
      <c r="C1500" s="6" t="b">
        <v>1</v>
      </c>
      <c r="D1500" s="7" t="e">
        <f ca="1">IF($B1500 = 1 + N("Presidente"),
    127,
    IF($B1500 = 2 + N("Vice-Presidente"),
        72,
        IF($B1500 = 3 + N("Secretária bilíngue"),
            13,
            RANDBETWEEN(5,COUNT(#REF!) + 1)
        )
    )
)</f>
        <v>#NUM!</v>
      </c>
      <c r="E1500" s="7" t="e">
        <f ca="1">VLOOKUP($D1500,#REF!,2,FALSE)</f>
        <v>#NUM!</v>
      </c>
      <c r="F1500" s="7" t="e">
        <f ca="1" xml:space="preserve">
IF($B1500 = 1,
    0,
    RANDBETWEEN(5,COUNT(#REF!) + 1)
)</f>
        <v>#NUM!</v>
      </c>
      <c r="G1500" s="7" t="e">
        <f ca="1" xml:space="preserve">
IF($B1500 = 1 + N("Presidente"),
    "de Orléans e Bragança",
    VLOOKUP($F1500,#REF!,2,FALSE) &amp; " " &amp; VLOOKUP(RANDBETWEEN(5,COUNT(#REF!) + 1),#REF!,2,FALSE)
)</f>
        <v>#NUM!</v>
      </c>
      <c r="H1500" s="7" t="s">
        <v>1596</v>
      </c>
      <c r="I1500" s="7" t="s">
        <v>6</v>
      </c>
      <c r="J1500" s="8">
        <f ca="1" xml:space="preserve">
IF($O1500 = 5 + N("CEO"),
    TODAY() - 16340,
    IF($O1500 = 8 + N("Secretary"),
        RANDBETWEEN(TODAY() - 12418.5, TODAY()-6574.5),
        IF(OR($O1500 = 7, $O1500 = 14),
            RANDBETWEEN(TODAY() - 16071, TODAY() - 8766),
            IF(OR($O1500 = 13, $O1500 = 12, $O1500 = 11),
                RANDBETWEEN(TODAY() - 27393.75, TODAY() - 12783.75),
                RANDBETWEEN(TODAY() - 27393.75, TODAY()-10957.5)
            )
        )
    )
)</f>
        <v>25580</v>
      </c>
      <c r="K1500" s="6">
        <f ca="1" xml:space="preserve">
IF(OR($O1500 = 5, $O1500 = 6) + N("Se for presidente ou vice-presidente"),
    10 + N("Doutor"),
    IF($O1500 = 7 + N("Se for diretor"),
        RANDBETWEEN(8,10) + N("Graduate school or Master’s degree or Doctorate"),
        IF($O1500 = 14 + N("If a manager"),
            RANDBETWEEN(7,9),
            IF(OR($O1500 = 13, $O1500 = 12, $O1500 = 11) + N("If coordinator or specialist or analyst"),
                RANDBETWEEN(7,8),
                7
            )
        )
    )
)</f>
        <v>7</v>
      </c>
      <c r="L1500" s="8" t="str">
        <f ca="1">VLOOKUP($K1500,Education!$A:$B,2,FALSE)</f>
        <v>Undergraduate degree</v>
      </c>
      <c r="M1500" s="7" t="e">
        <f ca="1" xml:space="preserve">
  IF(OR($O1500 = 5, $O1500 = 6, $O1500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0" s="7" t="e">
        <f ca="1">VLOOKUP($M1500,Department!$A:$B,2,FALSE)</f>
        <v>#NUM!</v>
      </c>
      <c r="O1500" s="6">
        <f t="shared" ca="1" si="23"/>
        <v>11</v>
      </c>
      <c r="P1500" s="7" t="str">
        <f ca="1">VLOOKUP($O1500,Role!$A:$B,2,FALSE)</f>
        <v>Analyst</v>
      </c>
      <c r="Q1500" s="6">
        <f ca="1" xml:space="preserve">
IF($O1500 = 11 + N("Analyst"),
    RANDBETWEEN(5, 7) + N("Jr, Pleno, Sr"),
    ""
)</f>
        <v>5</v>
      </c>
      <c r="R1500" s="7" t="e">
        <f ca="1" xml:space="preserve">
IF($Q1500 &lt;&gt; "",
    VLOOKUP($Q1500,Level!$A:$B,2,FALSE),
    ""
)</f>
        <v>#N/A</v>
      </c>
      <c r="S1500" s="1" t="e">
        <f ca="1" xml:space="preserve">
IF($O1500 = 5 + N("Presidente"),
    27000,
    IF($O1500 = 6 + N("Vice-presidente"),
        23000,
        IF(OR($O1500 = 8, $O1500= 13, $O1500 = 12) + N("Secretária bilíngue ou coordenador ou especialista"),
            8000,
            IF($O1500 = 7 + N("Diretor"),
                15000,
                IF($O1500 = 14 + N("Gerente"),
                    12000,
                    IF($O1500 = 9 + N("Estagiário"),
                        705,
                        IF($O1500 = 10 + N("Trainee"),
                            805,
                            IF($O1500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IF($K1500 = 7,
  500,
  IF($K1500 = 8,
    1000,
    IF($K1500 = 9,
      1500,
      IF($K1500 = 10,
        2000,
        0
      )
    )
  )
)
+
N("Adicional no salário por área")
+
IF($M1500 = 14 + N("Tecnologia da Informação"),
  120,
  IF($M1500 = 16 + N("Vendas"),
    110,
    IF($M1500 = 15 + N("Jurídico"),
      100,
      IF(OR($M1500 = 8, $M1500 = 9, $M1500 = 11) + N("Recursos humanos ou comercial ou comunicação e marketing"),
        80,
        0
      )
    )
  )
)
+
N("Adicionando pegadinha")
+
IF(AND($M1500 = 16, $K1500 = 9, $O1500 = 11, $Q1500 = 5) + N("Se for de vendas, com mestrado, analista sênior"),
  IF(#REF! = 5,
    100,
    0
  )
  +
  IF($I1500 = "M",
    200,
    0
  ),
  0
)</f>
        <v>#NUM!</v>
      </c>
    </row>
    <row r="1501" spans="1:19" ht="14.25" customHeight="1" x14ac:dyDescent="0.2">
      <c r="A1501" s="7" t="s">
        <v>94</v>
      </c>
      <c r="B1501" s="5">
        <f>ROW()</f>
        <v>1501</v>
      </c>
      <c r="C1501" s="6" t="b">
        <v>1</v>
      </c>
      <c r="D1501" s="7" t="e">
        <f ca="1">IF($B1501 = 1 + N("Presidente"),
    127,
    IF($B1501 = 2 + N("Vice-Presidente"),
        72,
        IF($B1501 = 3 + N("Secretária bilíngue"),
            13,
            RANDBETWEEN(5,COUNT(#REF!) + 1)
        )
    )
)</f>
        <v>#NUM!</v>
      </c>
      <c r="E1501" s="7" t="e">
        <f ca="1">VLOOKUP($D1501,#REF!,2,FALSE)</f>
        <v>#NUM!</v>
      </c>
      <c r="F1501" s="7" t="e">
        <f ca="1" xml:space="preserve">
IF($B1501 = 1,
    0,
    RANDBETWEEN(5,COUNT(#REF!) + 1)
)</f>
        <v>#NUM!</v>
      </c>
      <c r="G1501" s="7" t="e">
        <f ca="1" xml:space="preserve">
IF($B1501 = 1 + N("Presidente"),
    "de Orléans e Bragança",
    VLOOKUP($F1501,#REF!,2,FALSE) &amp; " " &amp; VLOOKUP(RANDBETWEEN(5,COUNT(#REF!) + 1),#REF!,2,FALSE)
)</f>
        <v>#NUM!</v>
      </c>
      <c r="H1501" s="7" t="s">
        <v>1597</v>
      </c>
      <c r="I1501" s="7" t="s">
        <v>6</v>
      </c>
      <c r="J1501" s="8">
        <f ca="1" xml:space="preserve">
IF($O1501 = 5 + N("CEO"),
    TODAY() - 16340,
    IF($O1501 = 8 + N("Secretary"),
        RANDBETWEEN(TODAY() - 12418.5, TODAY()-6574.5),
        IF(OR($O1501 = 7, $O1501 = 14),
            RANDBETWEEN(TODAY() - 16071, TODAY() - 8766),
            IF(OR($O1501 = 13, $O1501 = 12, $O1501 = 11),
                RANDBETWEEN(TODAY() - 27393.75, TODAY() - 12783.75),
                RANDBETWEEN(TODAY() - 27393.75, TODAY()-10957.5)
            )
        )
    )
)</f>
        <v>24134</v>
      </c>
      <c r="K1501" s="6">
        <f ca="1" xml:space="preserve">
IF(OR($O1501 = 5, $O1501 = 6) + N("Se for presidente ou vice-presidente"),
    10 + N("Doutor"),
    IF($O1501 = 7 + N("Se for diretor"),
        RANDBETWEEN(8,10) + N("Graduate school or Master’s degree or Doctorate"),
        IF($O1501 = 14 + N("If a manager"),
            RANDBETWEEN(7,9),
            IF(OR($O1501 = 13, $O1501 = 12, $O1501 = 11) + N("If coordinator or specialist or analyst"),
                RANDBETWEEN(7,8),
                7
            )
        )
    )
)</f>
        <v>7</v>
      </c>
      <c r="L1501" s="8" t="str">
        <f ca="1">VLOOKUP($K1501,Education!$A:$B,2,FALSE)</f>
        <v>Undergraduate degree</v>
      </c>
      <c r="M1501" s="7" t="e">
        <f ca="1" xml:space="preserve">
  IF(OR($O1501 = 5, $O1501 = 6, $O1501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1" s="7" t="e">
        <f ca="1">VLOOKUP($M1501,Department!$A:$B,2,FALSE)</f>
        <v>#NUM!</v>
      </c>
      <c r="O1501" s="6">
        <f t="shared" ca="1" si="23"/>
        <v>9</v>
      </c>
      <c r="P1501" s="7" t="str">
        <f ca="1">VLOOKUP($O1501,Role!$A:$B,2,FALSE)</f>
        <v>Intern</v>
      </c>
      <c r="Q1501" s="6" t="str">
        <f ca="1" xml:space="preserve">
IF($O1501 = 11 + N("Analyst"),
    RANDBETWEEN(5, 7) + N("Jr, Pleno, Sr"),
    ""
)</f>
        <v/>
      </c>
      <c r="R1501" s="7" t="str">
        <f ca="1" xml:space="preserve">
IF($Q1501 &lt;&gt; "",
    VLOOKUP($Q1501,Level!$A:$B,2,FALSE),
    ""
)</f>
        <v/>
      </c>
      <c r="S1501" s="1" t="e">
        <f ca="1" xml:space="preserve">
IF($O1501 = 5 + N("Presidente"),
    27000,
    IF($O1501 = 6 + N("Vice-presidente"),
        23000,
        IF(OR($O1501 = 8, $O1501= 13, $O1501 = 12) + N("Secretária bilíngue ou coordenador ou especialista"),
            8000,
            IF($O1501 = 7 + N("Diretor"),
                15000,
                IF($O1501 = 14 + N("Gerente"),
                    12000,
                    IF($O1501 = 9 + N("Estagiário"),
                        705,
                        IF($O1501 = 10 + N("Trainee"),
                            805,
                            IF($O1501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IF($K1501 = 7,
  500,
  IF($K1501 = 8,
    1000,
    IF($K1501 = 9,
      1500,
      IF($K1501 = 10,
        2000,
        0
      )
    )
  )
)
+
N("Adicional no salário por área")
+
IF($M1501 = 14 + N("Tecnologia da Informação"),
  120,
  IF($M1501 = 16 + N("Vendas"),
    110,
    IF($M1501 = 15 + N("Jurídico"),
      100,
      IF(OR($M1501 = 8, $M1501 = 9, $M1501 = 11) + N("Recursos humanos ou comercial ou comunicação e marketing"),
        80,
        0
      )
    )
  )
)
+
N("Adicionando pegadinha")
+
IF(AND($M1501 = 16, $K1501 = 9, $O1501 = 11, $Q1501 = 5) + N("Se for de vendas, com mestrado, analista sênior"),
  IF(#REF! = 5,
    100,
    0
  )
  +
  IF($I1501 = "M",
    200,
    0
  ),
  0
)</f>
        <v>#NUM!</v>
      </c>
    </row>
    <row r="1502" spans="1:19" ht="14.25" customHeight="1" x14ac:dyDescent="0.2">
      <c r="A1502" s="7" t="s">
        <v>94</v>
      </c>
      <c r="B1502" s="5">
        <f>ROW()</f>
        <v>1502</v>
      </c>
      <c r="C1502" s="6" t="b">
        <v>1</v>
      </c>
      <c r="D1502" s="7" t="e">
        <f ca="1">IF($B1502 = 1 + N("Presidente"),
    127,
    IF($B1502 = 2 + N("Vice-Presidente"),
        72,
        IF($B1502 = 3 + N("Secretária bilíngue"),
            13,
            RANDBETWEEN(5,COUNT(#REF!) + 1)
        )
    )
)</f>
        <v>#NUM!</v>
      </c>
      <c r="E1502" s="7" t="e">
        <f ca="1">VLOOKUP($D1502,#REF!,2,FALSE)</f>
        <v>#NUM!</v>
      </c>
      <c r="F1502" s="7" t="e">
        <f ca="1" xml:space="preserve">
IF($B1502 = 1,
    0,
    RANDBETWEEN(5,COUNT(#REF!) + 1)
)</f>
        <v>#NUM!</v>
      </c>
      <c r="G1502" s="7" t="e">
        <f ca="1" xml:space="preserve">
IF($B1502 = 1 + N("Presidente"),
    "de Orléans e Bragança",
    VLOOKUP($F1502,#REF!,2,FALSE) &amp; " " &amp; VLOOKUP(RANDBETWEEN(5,COUNT(#REF!) + 1),#REF!,2,FALSE)
)</f>
        <v>#NUM!</v>
      </c>
      <c r="H1502" s="7" t="s">
        <v>1598</v>
      </c>
      <c r="I1502" s="7" t="s">
        <v>6</v>
      </c>
      <c r="J1502" s="8">
        <f ca="1" xml:space="preserve">
IF($O1502 = 5 + N("CEO"),
    TODAY() - 16340,
    IF($O1502 = 8 + N("Secretary"),
        RANDBETWEEN(TODAY() - 12418.5, TODAY()-6574.5),
        IF(OR($O1502 = 7, $O1502 = 14),
            RANDBETWEEN(TODAY() - 16071, TODAY() - 8766),
            IF(OR($O1502 = 13, $O1502 = 12, $O1502 = 11),
                RANDBETWEEN(TODAY() - 27393.75, TODAY() - 12783.75),
                RANDBETWEEN(TODAY() - 27393.75, TODAY()-10957.5)
            )
        )
    )
)</f>
        <v>22137</v>
      </c>
      <c r="K1502" s="6">
        <f ca="1" xml:space="preserve">
IF(OR($O1502 = 5, $O1502 = 6) + N("Se for presidente ou vice-presidente"),
    10 + N("Doutor"),
    IF($O1502 = 7 + N("Se for diretor"),
        RANDBETWEEN(8,10) + N("Graduate school or Master’s degree or Doctorate"),
        IF($O1502 = 14 + N("If a manager"),
            RANDBETWEEN(7,9),
            IF(OR($O1502 = 13, $O1502 = 12, $O1502 = 11) + N("If coordinator or specialist or analyst"),
                RANDBETWEEN(7,8),
                7
            )
        )
    )
)</f>
        <v>8</v>
      </c>
      <c r="L1502" s="8" t="str">
        <f ca="1">VLOOKUP($K1502,Education!$A:$B,2,FALSE)</f>
        <v>Graduate school</v>
      </c>
      <c r="M1502" s="7" t="e">
        <f ca="1" xml:space="preserve">
  IF(OR($O1502 = 5, $O1502 = 6, $O1502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2" s="7" t="e">
        <f ca="1">VLOOKUP($M1502,Department!$A:$B,2,FALSE)</f>
        <v>#NUM!</v>
      </c>
      <c r="O1502" s="6">
        <f t="shared" ca="1" si="23"/>
        <v>11</v>
      </c>
      <c r="P1502" s="7" t="str">
        <f ca="1">VLOOKUP($O1502,Role!$A:$B,2,FALSE)</f>
        <v>Analyst</v>
      </c>
      <c r="Q1502" s="6">
        <f ca="1" xml:space="preserve">
IF($O1502 = 11 + N("Analyst"),
    RANDBETWEEN(5, 7) + N("Jr, Pleno, Sr"),
    ""
)</f>
        <v>5</v>
      </c>
      <c r="R1502" s="7" t="e">
        <f ca="1" xml:space="preserve">
IF($Q1502 &lt;&gt; "",
    VLOOKUP($Q1502,Level!$A:$B,2,FALSE),
    ""
)</f>
        <v>#N/A</v>
      </c>
      <c r="S1502" s="1" t="e">
        <f ca="1" xml:space="preserve">
IF($O1502 = 5 + N("Presidente"),
    27000,
    IF($O1502 = 6 + N("Vice-presidente"),
        23000,
        IF(OR($O1502 = 8, $O1502= 13, $O1502 = 12) + N("Secretária bilíngue ou coordenador ou especialista"),
            8000,
            IF($O1502 = 7 + N("Diretor"),
                15000,
                IF($O1502 = 14 + N("Gerente"),
                    12000,
                    IF($O1502 = 9 + N("Estagiário"),
                        705,
                        IF($O1502 = 10 + N("Trainee"),
                            805,
                            IF($O1502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IF($K1502 = 7,
  500,
  IF($K1502 = 8,
    1000,
    IF($K1502 = 9,
      1500,
      IF($K1502 = 10,
        2000,
        0
      )
    )
  )
)
+
N("Adicional no salário por área")
+
IF($M1502 = 14 + N("Tecnologia da Informação"),
  120,
  IF($M1502 = 16 + N("Vendas"),
    110,
    IF($M1502 = 15 + N("Jurídico"),
      100,
      IF(OR($M1502 = 8, $M1502 = 9, $M1502 = 11) + N("Recursos humanos ou comercial ou comunicação e marketing"),
        80,
        0
      )
    )
  )
)
+
N("Adicionando pegadinha")
+
IF(AND($M1502 = 16, $K1502 = 9, $O1502 = 11, $Q1502 = 5) + N("Se for de vendas, com mestrado, analista sênior"),
  IF(#REF! = 5,
    100,
    0
  )
  +
  IF($I1502 = "M",
    200,
    0
  ),
  0
)</f>
        <v>#NUM!</v>
      </c>
    </row>
    <row r="1503" spans="1:19" ht="14.25" customHeight="1" x14ac:dyDescent="0.2">
      <c r="A1503" s="7" t="s">
        <v>94</v>
      </c>
      <c r="B1503" s="5">
        <f>ROW()</f>
        <v>1503</v>
      </c>
      <c r="C1503" s="6" t="b">
        <v>1</v>
      </c>
      <c r="D1503" s="7" t="e">
        <f ca="1">IF($B1503 = 1 + N("Presidente"),
    127,
    IF($B1503 = 2 + N("Vice-Presidente"),
        72,
        IF($B1503 = 3 + N("Secretária bilíngue"),
            13,
            RANDBETWEEN(5,COUNT(#REF!) + 1)
        )
    )
)</f>
        <v>#NUM!</v>
      </c>
      <c r="E1503" s="7" t="e">
        <f ca="1">VLOOKUP($D1503,#REF!,2,FALSE)</f>
        <v>#NUM!</v>
      </c>
      <c r="F1503" s="7" t="e">
        <f ca="1" xml:space="preserve">
IF($B1503 = 1,
    0,
    RANDBETWEEN(5,COUNT(#REF!) + 1)
)</f>
        <v>#NUM!</v>
      </c>
      <c r="G1503" s="7" t="e">
        <f ca="1" xml:space="preserve">
IF($B1503 = 1 + N("Presidente"),
    "de Orléans e Bragança",
    VLOOKUP($F1503,#REF!,2,FALSE) &amp; " " &amp; VLOOKUP(RANDBETWEEN(5,COUNT(#REF!) + 1),#REF!,2,FALSE)
)</f>
        <v>#NUM!</v>
      </c>
      <c r="H1503" s="7" t="s">
        <v>1599</v>
      </c>
      <c r="I1503" s="7" t="s">
        <v>5</v>
      </c>
      <c r="J1503" s="8">
        <f ca="1" xml:space="preserve">
IF($O1503 = 5 + N("CEO"),
    TODAY() - 16340,
    IF($O1503 = 8 + N("Secretary"),
        RANDBETWEEN(TODAY() - 12418.5, TODAY()-6574.5),
        IF(OR($O1503 = 7, $O1503 = 14),
            RANDBETWEEN(TODAY() - 16071, TODAY() - 8766),
            IF(OR($O1503 = 13, $O1503 = 12, $O1503 = 11),
                RANDBETWEEN(TODAY() - 27393.75, TODAY() - 12783.75),
                RANDBETWEEN(TODAY() - 27393.75, TODAY()-10957.5)
            )
        )
    )
)</f>
        <v>32748</v>
      </c>
      <c r="K1503" s="6">
        <f ca="1" xml:space="preserve">
IF(OR($O1503 = 5, $O1503 = 6) + N("Se for presidente ou vice-presidente"),
    10 + N("Doutor"),
    IF($O1503 = 7 + N("Se for diretor"),
        RANDBETWEEN(8,10) + N("Graduate school or Master’s degree or Doctorate"),
        IF($O1503 = 14 + N("If a manager"),
            RANDBETWEEN(7,9),
            IF(OR($O1503 = 13, $O1503 = 12, $O1503 = 11) + N("If coordinator or specialist or analyst"),
                RANDBETWEEN(7,8),
                7
            )
        )
    )
)</f>
        <v>7</v>
      </c>
      <c r="L1503" s="8" t="str">
        <f ca="1">VLOOKUP($K1503,Education!$A:$B,2,FALSE)</f>
        <v>Undergraduate degree</v>
      </c>
      <c r="M1503" s="7" t="e">
        <f ca="1" xml:space="preserve">
  IF(OR($O1503 = 5, $O1503 = 6, $O1503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3" s="7" t="e">
        <f ca="1">VLOOKUP($M1503,Department!$A:$B,2,FALSE)</f>
        <v>#NUM!</v>
      </c>
      <c r="O1503" s="6">
        <f t="shared" ca="1" si="23"/>
        <v>10</v>
      </c>
      <c r="P1503" s="7" t="str">
        <f ca="1">VLOOKUP($O1503,Role!$A:$B,2,FALSE)</f>
        <v>Trainee</v>
      </c>
      <c r="Q1503" s="6" t="str">
        <f ca="1" xml:space="preserve">
IF($O1503 = 11 + N("Analyst"),
    RANDBETWEEN(5, 7) + N("Jr, Pleno, Sr"),
    ""
)</f>
        <v/>
      </c>
      <c r="R1503" s="7" t="str">
        <f ca="1" xml:space="preserve">
IF($Q1503 &lt;&gt; "",
    VLOOKUP($Q1503,Level!$A:$B,2,FALSE),
    ""
)</f>
        <v/>
      </c>
      <c r="S1503" s="1" t="e">
        <f ca="1" xml:space="preserve">
IF($O1503 = 5 + N("Presidente"),
    27000,
    IF($O1503 = 6 + N("Vice-presidente"),
        23000,
        IF(OR($O1503 = 8, $O1503= 13, $O1503 = 12) + N("Secretária bilíngue ou coordenador ou especialista"),
            8000,
            IF($O1503 = 7 + N("Diretor"),
                15000,
                IF($O1503 = 14 + N("Gerente"),
                    12000,
                    IF($O1503 = 9 + N("Estagiário"),
                        705,
                        IF($O1503 = 10 + N("Trainee"),
                            805,
                            IF($O1503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IF($K1503 = 7,
  500,
  IF($K1503 = 8,
    1000,
    IF($K1503 = 9,
      1500,
      IF($K1503 = 10,
        2000,
        0
      )
    )
  )
)
+
N("Adicional no salário por área")
+
IF($M1503 = 14 + N("Tecnologia da Informação"),
  120,
  IF($M1503 = 16 + N("Vendas"),
    110,
    IF($M1503 = 15 + N("Jurídico"),
      100,
      IF(OR($M1503 = 8, $M1503 = 9, $M1503 = 11) + N("Recursos humanos ou comercial ou comunicação e marketing"),
        80,
        0
      )
    )
  )
)
+
N("Adicionando pegadinha")
+
IF(AND($M1503 = 16, $K1503 = 9, $O1503 = 11, $Q1503 = 5) + N("Se for de vendas, com mestrado, analista sênior"),
  IF(#REF! = 5,
    100,
    0
  )
  +
  IF($I1503 = "M",
    200,
    0
  ),
  0
)</f>
        <v>#NUM!</v>
      </c>
    </row>
    <row r="1504" spans="1:19" ht="14.25" customHeight="1" x14ac:dyDescent="0.2">
      <c r="A1504" s="7" t="s">
        <v>94</v>
      </c>
      <c r="B1504" s="5">
        <f>ROW()</f>
        <v>1504</v>
      </c>
      <c r="C1504" s="6" t="b">
        <v>1</v>
      </c>
      <c r="D1504" s="7" t="e">
        <f ca="1">IF($B1504 = 1 + N("Presidente"),
    127,
    IF($B1504 = 2 + N("Vice-Presidente"),
        72,
        IF($B1504 = 3 + N("Secretária bilíngue"),
            13,
            RANDBETWEEN(5,COUNT(#REF!) + 1)
        )
    )
)</f>
        <v>#NUM!</v>
      </c>
      <c r="E1504" s="7" t="e">
        <f ca="1">VLOOKUP($D1504,#REF!,2,FALSE)</f>
        <v>#NUM!</v>
      </c>
      <c r="F1504" s="7" t="e">
        <f ca="1" xml:space="preserve">
IF($B1504 = 1,
    0,
    RANDBETWEEN(5,COUNT(#REF!) + 1)
)</f>
        <v>#NUM!</v>
      </c>
      <c r="G1504" s="7" t="e">
        <f ca="1" xml:space="preserve">
IF($B1504 = 1 + N("Presidente"),
    "de Orléans e Bragança",
    VLOOKUP($F1504,#REF!,2,FALSE) &amp; " " &amp; VLOOKUP(RANDBETWEEN(5,COUNT(#REF!) + 1),#REF!,2,FALSE)
)</f>
        <v>#NUM!</v>
      </c>
      <c r="H1504" s="7" t="s">
        <v>1600</v>
      </c>
      <c r="I1504" s="7" t="s">
        <v>5</v>
      </c>
      <c r="J1504" s="8">
        <f ca="1" xml:space="preserve">
IF($O1504 = 5 + N("CEO"),
    TODAY() - 16340,
    IF($O1504 = 8 + N("Secretary"),
        RANDBETWEEN(TODAY() - 12418.5, TODAY()-6574.5),
        IF(OR($O1504 = 7, $O1504 = 14),
            RANDBETWEEN(TODAY() - 16071, TODAY() - 8766),
            IF(OR($O1504 = 13, $O1504 = 12, $O1504 = 11),
                RANDBETWEEN(TODAY() - 27393.75, TODAY() - 12783.75),
                RANDBETWEEN(TODAY() - 27393.75, TODAY()-10957.5)
            )
        )
    )
)</f>
        <v>30831</v>
      </c>
      <c r="K1504" s="6">
        <f ca="1" xml:space="preserve">
IF(OR($O1504 = 5, $O1504 = 6) + N("Se for presidente ou vice-presidente"),
    10 + N("Doutor"),
    IF($O1504 = 7 + N("Se for diretor"),
        RANDBETWEEN(8,10) + N("Graduate school or Master’s degree or Doctorate"),
        IF($O1504 = 14 + N("If a manager"),
            RANDBETWEEN(7,9),
            IF(OR($O1504 = 13, $O1504 = 12, $O1504 = 11) + N("If coordinator or specialist or analyst"),
                RANDBETWEEN(7,8),
                7
            )
        )
    )
)</f>
        <v>8</v>
      </c>
      <c r="L1504" s="8" t="str">
        <f ca="1">VLOOKUP($K1504,Education!$A:$B,2,FALSE)</f>
        <v>Graduate school</v>
      </c>
      <c r="M1504" s="7" t="e">
        <f ca="1" xml:space="preserve">
  IF(OR($O1504 = 5, $O1504 = 6, $O1504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4" s="7" t="e">
        <f ca="1">VLOOKUP($M1504,Department!$A:$B,2,FALSE)</f>
        <v>#NUM!</v>
      </c>
      <c r="O1504" s="6">
        <f t="shared" ca="1" si="23"/>
        <v>11</v>
      </c>
      <c r="P1504" s="7" t="str">
        <f ca="1">VLOOKUP($O1504,Role!$A:$B,2,FALSE)</f>
        <v>Analyst</v>
      </c>
      <c r="Q1504" s="6">
        <f ca="1" xml:space="preserve">
IF($O1504 = 11 + N("Analyst"),
    RANDBETWEEN(5, 7) + N("Jr, Pleno, Sr"),
    ""
)</f>
        <v>6</v>
      </c>
      <c r="R1504" s="7" t="e">
        <f ca="1" xml:space="preserve">
IF($Q1504 &lt;&gt; "",
    VLOOKUP($Q1504,Level!$A:$B,2,FALSE),
    ""
)</f>
        <v>#N/A</v>
      </c>
      <c r="S1504" s="1" t="e">
        <f ca="1" xml:space="preserve">
IF($O1504 = 5 + N("Presidente"),
    27000,
    IF($O1504 = 6 + N("Vice-presidente"),
        23000,
        IF(OR($O1504 = 8, $O1504= 13, $O1504 = 12) + N("Secretária bilíngue ou coordenador ou especialista"),
            8000,
            IF($O1504 = 7 + N("Diretor"),
                15000,
                IF($O1504 = 14 + N("Gerente"),
                    12000,
                    IF($O1504 = 9 + N("Estagiário"),
                        705,
                        IF($O1504 = 10 + N("Trainee"),
                            805,
                            IF($O1504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IF($K1504 = 7,
  500,
  IF($K1504 = 8,
    1000,
    IF($K1504 = 9,
      1500,
      IF($K1504 = 10,
        2000,
        0
      )
    )
  )
)
+
N("Adicional no salário por área")
+
IF($M1504 = 14 + N("Tecnologia da Informação"),
  120,
  IF($M1504 = 16 + N("Vendas"),
    110,
    IF($M1504 = 15 + N("Jurídico"),
      100,
      IF(OR($M1504 = 8, $M1504 = 9, $M1504 = 11) + N("Recursos humanos ou comercial ou comunicação e marketing"),
        80,
        0
      )
    )
  )
)
+
N("Adicionando pegadinha")
+
IF(AND($M1504 = 16, $K1504 = 9, $O1504 = 11, $Q1504 = 5) + N("Se for de vendas, com mestrado, analista sênior"),
  IF(#REF! = 5,
    100,
    0
  )
  +
  IF($I1504 = "M",
    200,
    0
  ),
  0
)</f>
        <v>#NUM!</v>
      </c>
    </row>
    <row r="1505" spans="1:19" ht="14.25" customHeight="1" x14ac:dyDescent="0.2">
      <c r="A1505" s="7" t="s">
        <v>94</v>
      </c>
      <c r="B1505" s="5">
        <f>ROW()</f>
        <v>1505</v>
      </c>
      <c r="C1505" s="6" t="b">
        <v>1</v>
      </c>
      <c r="D1505" s="7" t="e">
        <f ca="1">IF($B1505 = 1 + N("Presidente"),
    127,
    IF($B1505 = 2 + N("Vice-Presidente"),
        72,
        IF($B1505 = 3 + N("Secretária bilíngue"),
            13,
            RANDBETWEEN(5,COUNT(#REF!) + 1)
        )
    )
)</f>
        <v>#NUM!</v>
      </c>
      <c r="E1505" s="7" t="e">
        <f ca="1">VLOOKUP($D1505,#REF!,2,FALSE)</f>
        <v>#NUM!</v>
      </c>
      <c r="F1505" s="7" t="e">
        <f ca="1" xml:space="preserve">
IF($B1505 = 1,
    0,
    RANDBETWEEN(5,COUNT(#REF!) + 1)
)</f>
        <v>#NUM!</v>
      </c>
      <c r="G1505" s="7" t="e">
        <f ca="1" xml:space="preserve">
IF($B1505 = 1 + N("Presidente"),
    "de Orléans e Bragança",
    VLOOKUP($F1505,#REF!,2,FALSE) &amp; " " &amp; VLOOKUP(RANDBETWEEN(5,COUNT(#REF!) + 1),#REF!,2,FALSE)
)</f>
        <v>#NUM!</v>
      </c>
      <c r="H1505" s="7" t="s">
        <v>1601</v>
      </c>
      <c r="I1505" s="7" t="s">
        <v>6</v>
      </c>
      <c r="J1505" s="8">
        <f ca="1" xml:space="preserve">
IF($O1505 = 5 + N("CEO"),
    TODAY() - 16340,
    IF($O1505 = 8 + N("Secretary"),
        RANDBETWEEN(TODAY() - 12418.5, TODAY()-6574.5),
        IF(OR($O1505 = 7, $O1505 = 14),
            RANDBETWEEN(TODAY() - 16071, TODAY() - 8766),
            IF(OR($O1505 = 13, $O1505 = 12, $O1505 = 11),
                RANDBETWEEN(TODAY() - 27393.75, TODAY() - 12783.75),
                RANDBETWEEN(TODAY() - 27393.75, TODAY()-10957.5)
            )
        )
    )
)</f>
        <v>25702</v>
      </c>
      <c r="K1505" s="6">
        <f ca="1" xml:space="preserve">
IF(OR($O1505 = 5, $O1505 = 6) + N("Se for presidente ou vice-presidente"),
    10 + N("Doutor"),
    IF($O1505 = 7 + N("Se for diretor"),
        RANDBETWEEN(8,10) + N("Graduate school or Master’s degree or Doctorate"),
        IF($O1505 = 14 + N("If a manager"),
            RANDBETWEEN(7,9),
            IF(OR($O1505 = 13, $O1505 = 12, $O1505 = 11) + N("If coordinator or specialist or analyst"),
                RANDBETWEEN(7,8),
                7
            )
        )
    )
)</f>
        <v>7</v>
      </c>
      <c r="L1505" s="8" t="str">
        <f ca="1">VLOOKUP($K1505,Education!$A:$B,2,FALSE)</f>
        <v>Undergraduate degree</v>
      </c>
      <c r="M1505" s="7" t="e">
        <f ca="1" xml:space="preserve">
  IF(OR($O1505 = 5, $O1505 = 6, $O1505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5" s="7" t="e">
        <f ca="1">VLOOKUP($M1505,Department!$A:$B,2,FALSE)</f>
        <v>#NUM!</v>
      </c>
      <c r="O1505" s="6">
        <f t="shared" ca="1" si="23"/>
        <v>9</v>
      </c>
      <c r="P1505" s="7" t="str">
        <f ca="1">VLOOKUP($O1505,Role!$A:$B,2,FALSE)</f>
        <v>Intern</v>
      </c>
      <c r="Q1505" s="6" t="str">
        <f ca="1" xml:space="preserve">
IF($O1505 = 11 + N("Analyst"),
    RANDBETWEEN(5, 7) + N("Jr, Pleno, Sr"),
    ""
)</f>
        <v/>
      </c>
      <c r="R1505" s="7" t="str">
        <f ca="1" xml:space="preserve">
IF($Q1505 &lt;&gt; "",
    VLOOKUP($Q1505,Level!$A:$B,2,FALSE),
    ""
)</f>
        <v/>
      </c>
      <c r="S1505" s="1" t="e">
        <f ca="1" xml:space="preserve">
IF($O1505 = 5 + N("Presidente"),
    27000,
    IF($O1505 = 6 + N("Vice-presidente"),
        23000,
        IF(OR($O1505 = 8, $O1505= 13, $O1505 = 12) + N("Secretária bilíngue ou coordenador ou especialista"),
            8000,
            IF($O1505 = 7 + N("Diretor"),
                15000,
                IF($O1505 = 14 + N("Gerente"),
                    12000,
                    IF($O1505 = 9 + N("Estagiário"),
                        705,
                        IF($O1505 = 10 + N("Trainee"),
                            805,
                            IF($O1505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IF($K1505 = 7,
  500,
  IF($K1505 = 8,
    1000,
    IF($K1505 = 9,
      1500,
      IF($K1505 = 10,
        2000,
        0
      )
    )
  )
)
+
N("Adicional no salário por área")
+
IF($M1505 = 14 + N("Tecnologia da Informação"),
  120,
  IF($M1505 = 16 + N("Vendas"),
    110,
    IF($M1505 = 15 + N("Jurídico"),
      100,
      IF(OR($M1505 = 8, $M1505 = 9, $M1505 = 11) + N("Recursos humanos ou comercial ou comunicação e marketing"),
        80,
        0
      )
    )
  )
)
+
N("Adicionando pegadinha")
+
IF(AND($M1505 = 16, $K1505 = 9, $O1505 = 11, $Q1505 = 5) + N("Se for de vendas, com mestrado, analista sênior"),
  IF(#REF! = 5,
    100,
    0
  )
  +
  IF($I1505 = "M",
    200,
    0
  ),
  0
)</f>
        <v>#NUM!</v>
      </c>
    </row>
    <row r="1506" spans="1:19" ht="14.25" customHeight="1" x14ac:dyDescent="0.2">
      <c r="A1506" s="7" t="s">
        <v>94</v>
      </c>
      <c r="B1506" s="5">
        <f>ROW()</f>
        <v>1506</v>
      </c>
      <c r="C1506" s="6" t="b">
        <v>1</v>
      </c>
      <c r="D1506" s="7" t="e">
        <f ca="1">IF($B1506 = 1 + N("Presidente"),
    127,
    IF($B1506 = 2 + N("Vice-Presidente"),
        72,
        IF($B1506 = 3 + N("Secretária bilíngue"),
            13,
            RANDBETWEEN(5,COUNT(#REF!) + 1)
        )
    )
)</f>
        <v>#NUM!</v>
      </c>
      <c r="E1506" s="7" t="e">
        <f ca="1">VLOOKUP($D1506,#REF!,2,FALSE)</f>
        <v>#NUM!</v>
      </c>
      <c r="F1506" s="7" t="e">
        <f ca="1" xml:space="preserve">
IF($B1506 = 1,
    0,
    RANDBETWEEN(5,COUNT(#REF!) + 1)
)</f>
        <v>#NUM!</v>
      </c>
      <c r="G1506" s="7" t="e">
        <f ca="1" xml:space="preserve">
IF($B1506 = 1 + N("Presidente"),
    "de Orléans e Bragança",
    VLOOKUP($F1506,#REF!,2,FALSE) &amp; " " &amp; VLOOKUP(RANDBETWEEN(5,COUNT(#REF!) + 1),#REF!,2,FALSE)
)</f>
        <v>#NUM!</v>
      </c>
      <c r="H1506" s="7" t="s">
        <v>1602</v>
      </c>
      <c r="I1506" s="7" t="s">
        <v>5</v>
      </c>
      <c r="J1506" s="8">
        <f ca="1" xml:space="preserve">
IF($O1506 = 5 + N("CEO"),
    TODAY() - 16340,
    IF($O1506 = 8 + N("Secretary"),
        RANDBETWEEN(TODAY() - 12418.5, TODAY()-6574.5),
        IF(OR($O1506 = 7, $O1506 = 14),
            RANDBETWEEN(TODAY() - 16071, TODAY() - 8766),
            IF(OR($O1506 = 13, $O1506 = 12, $O1506 = 11),
                RANDBETWEEN(TODAY() - 27393.75, TODAY() - 12783.75),
                RANDBETWEEN(TODAY() - 27393.75, TODAY()-10957.5)
            )
        )
    )
)</f>
        <v>22052</v>
      </c>
      <c r="K1506" s="6">
        <f ca="1" xml:space="preserve">
IF(OR($O1506 = 5, $O1506 = 6) + N("Se for presidente ou vice-presidente"),
    10 + N("Doutor"),
    IF($O1506 = 7 + N("Se for diretor"),
        RANDBETWEEN(8,10) + N("Graduate school or Master’s degree or Doctorate"),
        IF($O1506 = 14 + N("If a manager"),
            RANDBETWEEN(7,9),
            IF(OR($O1506 = 13, $O1506 = 12, $O1506 = 11) + N("If coordinator or specialist or analyst"),
                RANDBETWEEN(7,8),
                7
            )
        )
    )
)</f>
        <v>7</v>
      </c>
      <c r="L1506" s="8" t="str">
        <f ca="1">VLOOKUP($K1506,Education!$A:$B,2,FALSE)</f>
        <v>Undergraduate degree</v>
      </c>
      <c r="M1506" s="7" t="e">
        <f ca="1" xml:space="preserve">
  IF(OR($O1506 = 5, $O1506 = 6, $O1506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6" s="7" t="e">
        <f ca="1">VLOOKUP($M1506,Department!$A:$B,2,FALSE)</f>
        <v>#NUM!</v>
      </c>
      <c r="O1506" s="6">
        <f t="shared" ca="1" si="23"/>
        <v>11</v>
      </c>
      <c r="P1506" s="7" t="str">
        <f ca="1">VLOOKUP($O1506,Role!$A:$B,2,FALSE)</f>
        <v>Analyst</v>
      </c>
      <c r="Q1506" s="6">
        <f ca="1" xml:space="preserve">
IF($O1506 = 11 + N("Analyst"),
    RANDBETWEEN(5, 7) + N("Jr, Pleno, Sr"),
    ""
)</f>
        <v>5</v>
      </c>
      <c r="R1506" s="7" t="e">
        <f ca="1" xml:space="preserve">
IF($Q1506 &lt;&gt; "",
    VLOOKUP($Q1506,Level!$A:$B,2,FALSE),
    ""
)</f>
        <v>#N/A</v>
      </c>
      <c r="S1506" s="1" t="e">
        <f ca="1" xml:space="preserve">
IF($O1506 = 5 + N("Presidente"),
    27000,
    IF($O1506 = 6 + N("Vice-presidente"),
        23000,
        IF(OR($O1506 = 8, $O1506= 13, $O1506 = 12) + N("Secretária bilíngue ou coordenador ou especialista"),
            8000,
            IF($O1506 = 7 + N("Diretor"),
                15000,
                IF($O1506 = 14 + N("Gerente"),
                    12000,
                    IF($O1506 = 9 + N("Estagiário"),
                        705,
                        IF($O1506 = 10 + N("Trainee"),
                            805,
                            IF($O1506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IF($K1506 = 7,
  500,
  IF($K1506 = 8,
    1000,
    IF($K1506 = 9,
      1500,
      IF($K1506 = 10,
        2000,
        0
      )
    )
  )
)
+
N("Adicional no salário por área")
+
IF($M1506 = 14 + N("Tecnologia da Informação"),
  120,
  IF($M1506 = 16 + N("Vendas"),
    110,
    IF($M1506 = 15 + N("Jurídico"),
      100,
      IF(OR($M1506 = 8, $M1506 = 9, $M1506 = 11) + N("Recursos humanos ou comercial ou comunicação e marketing"),
        80,
        0
      )
    )
  )
)
+
N("Adicionando pegadinha")
+
IF(AND($M1506 = 16, $K1506 = 9, $O1506 = 11, $Q1506 = 5) + N("Se for de vendas, com mestrado, analista sênior"),
  IF(#REF! = 5,
    100,
    0
  )
  +
  IF($I1506 = "M",
    200,
    0
  ),
  0
)</f>
        <v>#NUM!</v>
      </c>
    </row>
    <row r="1507" spans="1:19" ht="14.25" customHeight="1" x14ac:dyDescent="0.2">
      <c r="A1507" s="7" t="s">
        <v>94</v>
      </c>
      <c r="B1507" s="5">
        <f>ROW()</f>
        <v>1507</v>
      </c>
      <c r="C1507" s="6" t="b">
        <v>1</v>
      </c>
      <c r="D1507" s="7" t="e">
        <f ca="1">IF($B1507 = 1 + N("Presidente"),
    127,
    IF($B1507 = 2 + N("Vice-Presidente"),
        72,
        IF($B1507 = 3 + N("Secretária bilíngue"),
            13,
            RANDBETWEEN(5,COUNT(#REF!) + 1)
        )
    )
)</f>
        <v>#NUM!</v>
      </c>
      <c r="E1507" s="7" t="e">
        <f ca="1">VLOOKUP($D1507,#REF!,2,FALSE)</f>
        <v>#NUM!</v>
      </c>
      <c r="F1507" s="7" t="e">
        <f ca="1" xml:space="preserve">
IF($B1507 = 1,
    0,
    RANDBETWEEN(5,COUNT(#REF!) + 1)
)</f>
        <v>#NUM!</v>
      </c>
      <c r="G1507" s="7" t="e">
        <f ca="1" xml:space="preserve">
IF($B1507 = 1 + N("Presidente"),
    "de Orléans e Bragança",
    VLOOKUP($F1507,#REF!,2,FALSE) &amp; " " &amp; VLOOKUP(RANDBETWEEN(5,COUNT(#REF!) + 1),#REF!,2,FALSE)
)</f>
        <v>#NUM!</v>
      </c>
      <c r="H1507" s="7" t="s">
        <v>1603</v>
      </c>
      <c r="I1507" s="7" t="s">
        <v>6</v>
      </c>
      <c r="J1507" s="8">
        <f ca="1" xml:space="preserve">
IF($O1507 = 5 + N("CEO"),
    TODAY() - 16340,
    IF($O1507 = 8 + N("Secretary"),
        RANDBETWEEN(TODAY() - 12418.5, TODAY()-6574.5),
        IF(OR($O1507 = 7, $O1507 = 14),
            RANDBETWEEN(TODAY() - 16071, TODAY() - 8766),
            IF(OR($O1507 = 13, $O1507 = 12, $O1507 = 11),
                RANDBETWEEN(TODAY() - 27393.75, TODAY() - 12783.75),
                RANDBETWEEN(TODAY() - 27393.75, TODAY()-10957.5)
            )
        )
    )
)</f>
        <v>30396</v>
      </c>
      <c r="K1507" s="6">
        <f ca="1" xml:space="preserve">
IF(OR($O1507 = 5, $O1507 = 6) + N("Se for presidente ou vice-presidente"),
    10 + N("Doutor"),
    IF($O1507 = 7 + N("Se for diretor"),
        RANDBETWEEN(8,10) + N("Graduate school or Master’s degree or Doctorate"),
        IF($O1507 = 14 + N("If a manager"),
            RANDBETWEEN(7,9),
            IF(OR($O1507 = 13, $O1507 = 12, $O1507 = 11) + N("If coordinator or specialist or analyst"),
                RANDBETWEEN(7,8),
                7
            )
        )
    )
)</f>
        <v>7</v>
      </c>
      <c r="L1507" s="8" t="str">
        <f ca="1">VLOOKUP($K1507,Education!$A:$B,2,FALSE)</f>
        <v>Undergraduate degree</v>
      </c>
      <c r="M1507" s="7" t="e">
        <f ca="1" xml:space="preserve">
  IF(OR($O1507 = 5, $O1507 = 6, $O1507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7" s="7" t="e">
        <f ca="1">VLOOKUP($M1507,Department!$A:$B,2,FALSE)</f>
        <v>#NUM!</v>
      </c>
      <c r="O1507" s="6">
        <f t="shared" ca="1" si="23"/>
        <v>9</v>
      </c>
      <c r="P1507" s="7" t="str">
        <f ca="1">VLOOKUP($O1507,Role!$A:$B,2,FALSE)</f>
        <v>Intern</v>
      </c>
      <c r="Q1507" s="6" t="str">
        <f ca="1" xml:space="preserve">
IF($O1507 = 11 + N("Analyst"),
    RANDBETWEEN(5, 7) + N("Jr, Pleno, Sr"),
    ""
)</f>
        <v/>
      </c>
      <c r="R1507" s="7" t="str">
        <f ca="1" xml:space="preserve">
IF($Q1507 &lt;&gt; "",
    VLOOKUP($Q1507,Level!$A:$B,2,FALSE),
    ""
)</f>
        <v/>
      </c>
      <c r="S1507" s="1" t="e">
        <f ca="1" xml:space="preserve">
IF($O1507 = 5 + N("Presidente"),
    27000,
    IF($O1507 = 6 + N("Vice-presidente"),
        23000,
        IF(OR($O1507 = 8, $O1507= 13, $O1507 = 12) + N("Secretária bilíngue ou coordenador ou especialista"),
            8000,
            IF($O1507 = 7 + N("Diretor"),
                15000,
                IF($O1507 = 14 + N("Gerente"),
                    12000,
                    IF($O1507 = 9 + N("Estagiário"),
                        705,
                        IF($O1507 = 10 + N("Trainee"),
                            805,
                            IF($O1507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IF($K1507 = 7,
  500,
  IF($K1507 = 8,
    1000,
    IF($K1507 = 9,
      1500,
      IF($K1507 = 10,
        2000,
        0
      )
    )
  )
)
+
N("Adicional no salário por área")
+
IF($M1507 = 14 + N("Tecnologia da Informação"),
  120,
  IF($M1507 = 16 + N("Vendas"),
    110,
    IF($M1507 = 15 + N("Jurídico"),
      100,
      IF(OR($M1507 = 8, $M1507 = 9, $M1507 = 11) + N("Recursos humanos ou comercial ou comunicação e marketing"),
        80,
        0
      )
    )
  )
)
+
N("Adicionando pegadinha")
+
IF(AND($M1507 = 16, $K1507 = 9, $O1507 = 11, $Q1507 = 5) + N("Se for de vendas, com mestrado, analista sênior"),
  IF(#REF! = 5,
    100,
    0
  )
  +
  IF($I1507 = "M",
    200,
    0
  ),
  0
)</f>
        <v>#NUM!</v>
      </c>
    </row>
    <row r="1508" spans="1:19" ht="14.25" customHeight="1" x14ac:dyDescent="0.2">
      <c r="A1508" s="7" t="s">
        <v>94</v>
      </c>
      <c r="B1508" s="5">
        <f>ROW()</f>
        <v>1508</v>
      </c>
      <c r="C1508" s="6" t="b">
        <v>1</v>
      </c>
      <c r="D1508" s="7" t="e">
        <f ca="1">IF($B1508 = 1 + N("Presidente"),
    127,
    IF($B1508 = 2 + N("Vice-Presidente"),
        72,
        IF($B1508 = 3 + N("Secretária bilíngue"),
            13,
            RANDBETWEEN(5,COUNT(#REF!) + 1)
        )
    )
)</f>
        <v>#NUM!</v>
      </c>
      <c r="E1508" s="7" t="e">
        <f ca="1">VLOOKUP($D1508,#REF!,2,FALSE)</f>
        <v>#NUM!</v>
      </c>
      <c r="F1508" s="7" t="e">
        <f ca="1" xml:space="preserve">
IF($B1508 = 1,
    0,
    RANDBETWEEN(5,COUNT(#REF!) + 1)
)</f>
        <v>#NUM!</v>
      </c>
      <c r="G1508" s="7" t="e">
        <f ca="1" xml:space="preserve">
IF($B1508 = 1 + N("Presidente"),
    "de Orléans e Bragança",
    VLOOKUP($F1508,#REF!,2,FALSE) &amp; " " &amp; VLOOKUP(RANDBETWEEN(5,COUNT(#REF!) + 1),#REF!,2,FALSE)
)</f>
        <v>#NUM!</v>
      </c>
      <c r="H1508" s="7" t="s">
        <v>1604</v>
      </c>
      <c r="I1508" s="7" t="s">
        <v>6</v>
      </c>
      <c r="J1508" s="8">
        <f ca="1" xml:space="preserve">
IF($O1508 = 5 + N("CEO"),
    TODAY() - 16340,
    IF($O1508 = 8 + N("Secretary"),
        RANDBETWEEN(TODAY() - 12418.5, TODAY()-6574.5),
        IF(OR($O1508 = 7, $O1508 = 14),
            RANDBETWEEN(TODAY() - 16071, TODAY() - 8766),
            IF(OR($O1508 = 13, $O1508 = 12, $O1508 = 11),
                RANDBETWEEN(TODAY() - 27393.75, TODAY() - 12783.75),
                RANDBETWEEN(TODAY() - 27393.75, TODAY()-10957.5)
            )
        )
    )
)</f>
        <v>25394</v>
      </c>
      <c r="K1508" s="6">
        <f ca="1" xml:space="preserve">
IF(OR($O1508 = 5, $O1508 = 6) + N("Se for presidente ou vice-presidente"),
    10 + N("Doutor"),
    IF($O1508 = 7 + N("Se for diretor"),
        RANDBETWEEN(8,10) + N("Graduate school or Master’s degree or Doctorate"),
        IF($O1508 = 14 + N("If a manager"),
            RANDBETWEEN(7,9),
            IF(OR($O1508 = 13, $O1508 = 12, $O1508 = 11) + N("If coordinator or specialist or analyst"),
                RANDBETWEEN(7,8),
                7
            )
        )
    )
)</f>
        <v>7</v>
      </c>
      <c r="L1508" s="8" t="str">
        <f ca="1">VLOOKUP($K1508,Education!$A:$B,2,FALSE)</f>
        <v>Undergraduate degree</v>
      </c>
      <c r="M1508" s="7" t="e">
        <f ca="1" xml:space="preserve">
  IF(OR($O1508 = 5, $O1508 = 6, $O1508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8" s="7" t="e">
        <f ca="1">VLOOKUP($M1508,Department!$A:$B,2,FALSE)</f>
        <v>#NUM!</v>
      </c>
      <c r="O1508" s="6">
        <f t="shared" ca="1" si="23"/>
        <v>11</v>
      </c>
      <c r="P1508" s="7" t="str">
        <f ca="1">VLOOKUP($O1508,Role!$A:$B,2,FALSE)</f>
        <v>Analyst</v>
      </c>
      <c r="Q1508" s="6">
        <f ca="1" xml:space="preserve">
IF($O1508 = 11 + N("Analyst"),
    RANDBETWEEN(5, 7) + N("Jr, Pleno, Sr"),
    ""
)</f>
        <v>5</v>
      </c>
      <c r="R1508" s="7" t="e">
        <f ca="1" xml:space="preserve">
IF($Q1508 &lt;&gt; "",
    VLOOKUP($Q1508,Level!$A:$B,2,FALSE),
    ""
)</f>
        <v>#N/A</v>
      </c>
      <c r="S1508" s="1" t="e">
        <f ca="1" xml:space="preserve">
IF($O1508 = 5 + N("Presidente"),
    27000,
    IF($O1508 = 6 + N("Vice-presidente"),
        23000,
        IF(OR($O1508 = 8, $O1508= 13, $O1508 = 12) + N("Secretária bilíngue ou coordenador ou especialista"),
            8000,
            IF($O1508 = 7 + N("Diretor"),
                15000,
                IF($O1508 = 14 + N("Gerente"),
                    12000,
                    IF($O1508 = 9 + N("Estagiário"),
                        705,
                        IF($O1508 = 10 + N("Trainee"),
                            805,
                            IF($O1508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IF($K1508 = 7,
  500,
  IF($K1508 = 8,
    1000,
    IF($K1508 = 9,
      1500,
      IF($K1508 = 10,
        2000,
        0
      )
    )
  )
)
+
N("Adicional no salário por área")
+
IF($M1508 = 14 + N("Tecnologia da Informação"),
  120,
  IF($M1508 = 16 + N("Vendas"),
    110,
    IF($M1508 = 15 + N("Jurídico"),
      100,
      IF(OR($M1508 = 8, $M1508 = 9, $M1508 = 11) + N("Recursos humanos ou comercial ou comunicação e marketing"),
        80,
        0
      )
    )
  )
)
+
N("Adicionando pegadinha")
+
IF(AND($M1508 = 16, $K1508 = 9, $O1508 = 11, $Q1508 = 5) + N("Se for de vendas, com mestrado, analista sênior"),
  IF(#REF! = 5,
    100,
    0
  )
  +
  IF($I1508 = "M",
    200,
    0
  ),
  0
)</f>
        <v>#NUM!</v>
      </c>
    </row>
    <row r="1509" spans="1:19" ht="14.25" customHeight="1" x14ac:dyDescent="0.2">
      <c r="A1509" s="7" t="s">
        <v>94</v>
      </c>
      <c r="B1509" s="5">
        <f>ROW()</f>
        <v>1509</v>
      </c>
      <c r="C1509" s="6" t="b">
        <v>1</v>
      </c>
      <c r="D1509" s="7" t="e">
        <f ca="1">IF($B1509 = 1 + N("Presidente"),
    127,
    IF($B1509 = 2 + N("Vice-Presidente"),
        72,
        IF($B1509 = 3 + N("Secretária bilíngue"),
            13,
            RANDBETWEEN(5,COUNT(#REF!) + 1)
        )
    )
)</f>
        <v>#NUM!</v>
      </c>
      <c r="E1509" s="7" t="e">
        <f ca="1">VLOOKUP($D1509,#REF!,2,FALSE)</f>
        <v>#NUM!</v>
      </c>
      <c r="F1509" s="7" t="e">
        <f ca="1" xml:space="preserve">
IF($B1509 = 1,
    0,
    RANDBETWEEN(5,COUNT(#REF!) + 1)
)</f>
        <v>#NUM!</v>
      </c>
      <c r="G1509" s="7" t="e">
        <f ca="1" xml:space="preserve">
IF($B1509 = 1 + N("Presidente"),
    "de Orléans e Bragança",
    VLOOKUP($F1509,#REF!,2,FALSE) &amp; " " &amp; VLOOKUP(RANDBETWEEN(5,COUNT(#REF!) + 1),#REF!,2,FALSE)
)</f>
        <v>#NUM!</v>
      </c>
      <c r="H1509" s="7" t="s">
        <v>1605</v>
      </c>
      <c r="I1509" s="7" t="s">
        <v>5</v>
      </c>
      <c r="J1509" s="8">
        <f ca="1" xml:space="preserve">
IF($O1509 = 5 + N("CEO"),
    TODAY() - 16340,
    IF($O1509 = 8 + N("Secretary"),
        RANDBETWEEN(TODAY() - 12418.5, TODAY()-6574.5),
        IF(OR($O1509 = 7, $O1509 = 14),
            RANDBETWEEN(TODAY() - 16071, TODAY() - 8766),
            IF(OR($O1509 = 13, $O1509 = 12, $O1509 = 11),
                RANDBETWEEN(TODAY() - 27393.75, TODAY() - 12783.75),
                RANDBETWEEN(TODAY() - 27393.75, TODAY()-10957.5)
            )
        )
    )
)</f>
        <v>27289</v>
      </c>
      <c r="K1509" s="6">
        <f ca="1" xml:space="preserve">
IF(OR($O1509 = 5, $O1509 = 6) + N("Se for presidente ou vice-presidente"),
    10 + N("Doutor"),
    IF($O1509 = 7 + N("Se for diretor"),
        RANDBETWEEN(8,10) + N("Graduate school or Master’s degree or Doctorate"),
        IF($O1509 = 14 + N("If a manager"),
            RANDBETWEEN(7,9),
            IF(OR($O1509 = 13, $O1509 = 12, $O1509 = 11) + N("If coordinator or specialist or analyst"),
                RANDBETWEEN(7,8),
                7
            )
        )
    )
)</f>
        <v>7</v>
      </c>
      <c r="L1509" s="8" t="str">
        <f ca="1">VLOOKUP($K1509,Education!$A:$B,2,FALSE)</f>
        <v>Undergraduate degree</v>
      </c>
      <c r="M1509" s="7" t="e">
        <f ca="1" xml:space="preserve">
  IF(OR($O1509 = 5, $O1509 = 6, $O1509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09" s="7" t="e">
        <f ca="1">VLOOKUP($M1509,Department!$A:$B,2,FALSE)</f>
        <v>#NUM!</v>
      </c>
      <c r="O1509" s="6">
        <f t="shared" ca="1" si="23"/>
        <v>9</v>
      </c>
      <c r="P1509" s="7" t="str">
        <f ca="1">VLOOKUP($O1509,Role!$A:$B,2,FALSE)</f>
        <v>Intern</v>
      </c>
      <c r="Q1509" s="6" t="str">
        <f ca="1" xml:space="preserve">
IF($O1509 = 11 + N("Analyst"),
    RANDBETWEEN(5, 7) + N("Jr, Pleno, Sr"),
    ""
)</f>
        <v/>
      </c>
      <c r="R1509" s="7" t="str">
        <f ca="1" xml:space="preserve">
IF($Q1509 &lt;&gt; "",
    VLOOKUP($Q1509,Level!$A:$B,2,FALSE),
    ""
)</f>
        <v/>
      </c>
      <c r="S1509" s="1" t="e">
        <f ca="1" xml:space="preserve">
IF($O1509 = 5 + N("Presidente"),
    27000,
    IF($O1509 = 6 + N("Vice-presidente"),
        23000,
        IF(OR($O1509 = 8, $O1509= 13, $O1509 = 12) + N("Secretária bilíngue ou coordenador ou especialista"),
            8000,
            IF($O1509 = 7 + N("Diretor"),
                15000,
                IF($O1509 = 14 + N("Gerente"),
                    12000,
                    IF($O1509 = 9 + N("Estagiário"),
                        705,
                        IF($O1509 = 10 + N("Trainee"),
                            805,
                            IF($O1509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IF($K1509 = 7,
  500,
  IF($K1509 = 8,
    1000,
    IF($K1509 = 9,
      1500,
      IF($K1509 = 10,
        2000,
        0
      )
    )
  )
)
+
N("Adicional no salário por área")
+
IF($M1509 = 14 + N("Tecnologia da Informação"),
  120,
  IF($M1509 = 16 + N("Vendas"),
    110,
    IF($M1509 = 15 + N("Jurídico"),
      100,
      IF(OR($M1509 = 8, $M1509 = 9, $M1509 = 11) + N("Recursos humanos ou comercial ou comunicação e marketing"),
        80,
        0
      )
    )
  )
)
+
N("Adicionando pegadinha")
+
IF(AND($M1509 = 16, $K1509 = 9, $O1509 = 11, $Q1509 = 5) + N("Se for de vendas, com mestrado, analista sênior"),
  IF(#REF! = 5,
    100,
    0
  )
  +
  IF($I1509 = "M",
    200,
    0
  ),
  0
)</f>
        <v>#NUM!</v>
      </c>
    </row>
    <row r="1510" spans="1:19" ht="14.25" customHeight="1" x14ac:dyDescent="0.2">
      <c r="A1510" s="7" t="s">
        <v>94</v>
      </c>
      <c r="B1510" s="5">
        <f>ROW()</f>
        <v>1510</v>
      </c>
      <c r="C1510" s="6" t="b">
        <v>1</v>
      </c>
      <c r="D1510" s="7" t="e">
        <f ca="1">IF($B1510 = 1 + N("Presidente"),
    127,
    IF($B1510 = 2 + N("Vice-Presidente"),
        72,
        IF($B1510 = 3 + N("Secretária bilíngue"),
            13,
            RANDBETWEEN(5,COUNT(#REF!) + 1)
        )
    )
)</f>
        <v>#NUM!</v>
      </c>
      <c r="E1510" s="7" t="e">
        <f ca="1">VLOOKUP($D1510,#REF!,2,FALSE)</f>
        <v>#NUM!</v>
      </c>
      <c r="F1510" s="7" t="e">
        <f ca="1" xml:space="preserve">
IF($B1510 = 1,
    0,
    RANDBETWEEN(5,COUNT(#REF!) + 1)
)</f>
        <v>#NUM!</v>
      </c>
      <c r="G1510" s="7" t="e">
        <f ca="1" xml:space="preserve">
IF($B1510 = 1 + N("Presidente"),
    "de Orléans e Bragança",
    VLOOKUP($F1510,#REF!,2,FALSE) &amp; " " &amp; VLOOKUP(RANDBETWEEN(5,COUNT(#REF!) + 1),#REF!,2,FALSE)
)</f>
        <v>#NUM!</v>
      </c>
      <c r="H1510" s="7" t="s">
        <v>1606</v>
      </c>
      <c r="I1510" s="7" t="s">
        <v>6</v>
      </c>
      <c r="J1510" s="8">
        <f ca="1" xml:space="preserve">
IF($O1510 = 5 + N("CEO"),
    TODAY() - 16340,
    IF($O1510 = 8 + N("Secretary"),
        RANDBETWEEN(TODAY() - 12418.5, TODAY()-6574.5),
        IF(OR($O1510 = 7, $O1510 = 14),
            RANDBETWEEN(TODAY() - 16071, TODAY() - 8766),
            IF(OR($O1510 = 13, $O1510 = 12, $O1510 = 11),
                RANDBETWEEN(TODAY() - 27393.75, TODAY() - 12783.75),
                RANDBETWEEN(TODAY() - 27393.75, TODAY()-10957.5)
            )
        )
    )
)</f>
        <v>19009</v>
      </c>
      <c r="K1510" s="6">
        <f ca="1" xml:space="preserve">
IF(OR($O1510 = 5, $O1510 = 6) + N("Se for presidente ou vice-presidente"),
    10 + N("Doutor"),
    IF($O1510 = 7 + N("Se for diretor"),
        RANDBETWEEN(8,10) + N("Graduate school or Master’s degree or Doctorate"),
        IF($O1510 = 14 + N("If a manager"),
            RANDBETWEEN(7,9),
            IF(OR($O1510 = 13, $O1510 = 12, $O1510 = 11) + N("If coordinator or specialist or analyst"),
                RANDBETWEEN(7,8),
                7
            )
        )
    )
)</f>
        <v>8</v>
      </c>
      <c r="L1510" s="8" t="str">
        <f ca="1">VLOOKUP($K1510,Education!$A:$B,2,FALSE)</f>
        <v>Graduate school</v>
      </c>
      <c r="M1510" s="7" t="e">
        <f ca="1" xml:space="preserve">
  IF(OR($O1510 = 5, $O1510 = 6, $O1510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0" s="7" t="e">
        <f ca="1">VLOOKUP($M1510,Department!$A:$B,2,FALSE)</f>
        <v>#NUM!</v>
      </c>
      <c r="O1510" s="6">
        <f t="shared" ca="1" si="23"/>
        <v>11</v>
      </c>
      <c r="P1510" s="7" t="str">
        <f ca="1">VLOOKUP($O1510,Role!$A:$B,2,FALSE)</f>
        <v>Analyst</v>
      </c>
      <c r="Q1510" s="6">
        <f ca="1" xml:space="preserve">
IF($O1510 = 11 + N("Analyst"),
    RANDBETWEEN(5, 7) + N("Jr, Pleno, Sr"),
    ""
)</f>
        <v>7</v>
      </c>
      <c r="R1510" s="7" t="e">
        <f ca="1" xml:space="preserve">
IF($Q1510 &lt;&gt; "",
    VLOOKUP($Q1510,Level!$A:$B,2,FALSE),
    ""
)</f>
        <v>#N/A</v>
      </c>
      <c r="S1510" s="1" t="e">
        <f ca="1" xml:space="preserve">
IF($O1510 = 5 + N("Presidente"),
    27000,
    IF($O1510 = 6 + N("Vice-presidente"),
        23000,
        IF(OR($O1510 = 8, $O1510= 13, $O1510 = 12) + N("Secretária bilíngue ou coordenador ou especialista"),
            8000,
            IF($O1510 = 7 + N("Diretor"),
                15000,
                IF($O1510 = 14 + N("Gerente"),
                    12000,
                    IF($O1510 = 9 + N("Estagiário"),
                        705,
                        IF($O1510 = 10 + N("Trainee"),
                            805,
                            IF($O1510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IF($K1510 = 7,
  500,
  IF($K1510 = 8,
    1000,
    IF($K1510 = 9,
      1500,
      IF($K1510 = 10,
        2000,
        0
      )
    )
  )
)
+
N("Adicional no salário por área")
+
IF($M1510 = 14 + N("Tecnologia da Informação"),
  120,
  IF($M1510 = 16 + N("Vendas"),
    110,
    IF($M1510 = 15 + N("Jurídico"),
      100,
      IF(OR($M1510 = 8, $M1510 = 9, $M1510 = 11) + N("Recursos humanos ou comercial ou comunicação e marketing"),
        80,
        0
      )
    )
  )
)
+
N("Adicionando pegadinha")
+
IF(AND($M1510 = 16, $K1510 = 9, $O1510 = 11, $Q1510 = 5) + N("Se for de vendas, com mestrado, analista sênior"),
  IF(#REF! = 5,
    100,
    0
  )
  +
  IF($I1510 = "M",
    200,
    0
  ),
  0
)</f>
        <v>#NUM!</v>
      </c>
    </row>
    <row r="1511" spans="1:19" ht="14.25" customHeight="1" x14ac:dyDescent="0.2">
      <c r="A1511" s="7" t="s">
        <v>94</v>
      </c>
      <c r="B1511" s="5">
        <f>ROW()</f>
        <v>1511</v>
      </c>
      <c r="C1511" s="6" t="b">
        <v>1</v>
      </c>
      <c r="D1511" s="7" t="e">
        <f ca="1">IF($B1511 = 1 + N("Presidente"),
    127,
    IF($B1511 = 2 + N("Vice-Presidente"),
        72,
        IF($B1511 = 3 + N("Secretária bilíngue"),
            13,
            RANDBETWEEN(5,COUNT(#REF!) + 1)
        )
    )
)</f>
        <v>#NUM!</v>
      </c>
      <c r="E1511" s="7" t="e">
        <f ca="1">VLOOKUP($D1511,#REF!,2,FALSE)</f>
        <v>#NUM!</v>
      </c>
      <c r="F1511" s="7" t="e">
        <f ca="1" xml:space="preserve">
IF($B1511 = 1,
    0,
    RANDBETWEEN(5,COUNT(#REF!) + 1)
)</f>
        <v>#NUM!</v>
      </c>
      <c r="G1511" s="7" t="e">
        <f ca="1" xml:space="preserve">
IF($B1511 = 1 + N("Presidente"),
    "de Orléans e Bragança",
    VLOOKUP($F1511,#REF!,2,FALSE) &amp; " " &amp; VLOOKUP(RANDBETWEEN(5,COUNT(#REF!) + 1),#REF!,2,FALSE)
)</f>
        <v>#NUM!</v>
      </c>
      <c r="H1511" s="7" t="s">
        <v>1607</v>
      </c>
      <c r="I1511" s="7" t="s">
        <v>5</v>
      </c>
      <c r="J1511" s="8">
        <f ca="1" xml:space="preserve">
IF($O1511 = 5 + N("CEO"),
    TODAY() - 16340,
    IF($O1511 = 8 + N("Secretary"),
        RANDBETWEEN(TODAY() - 12418.5, TODAY()-6574.5),
        IF(OR($O1511 = 7, $O1511 = 14),
            RANDBETWEEN(TODAY() - 16071, TODAY() - 8766),
            IF(OR($O1511 = 13, $O1511 = 12, $O1511 = 11),
                RANDBETWEEN(TODAY() - 27393.75, TODAY() - 12783.75),
                RANDBETWEEN(TODAY() - 27393.75, TODAY()-10957.5)
            )
        )
    )
)</f>
        <v>28070</v>
      </c>
      <c r="K1511" s="6">
        <f ca="1" xml:space="preserve">
IF(OR($O1511 = 5, $O1511 = 6) + N("Se for presidente ou vice-presidente"),
    10 + N("Doutor"),
    IF($O1511 = 7 + N("Se for diretor"),
        RANDBETWEEN(8,10) + N("Graduate school or Master’s degree or Doctorate"),
        IF($O1511 = 14 + N("If a manager"),
            RANDBETWEEN(7,9),
            IF(OR($O1511 = 13, $O1511 = 12, $O1511 = 11) + N("If coordinator or specialist or analyst"),
                RANDBETWEEN(7,8),
                7
            )
        )
    )
)</f>
        <v>7</v>
      </c>
      <c r="L1511" s="8" t="str">
        <f ca="1">VLOOKUP($K1511,Education!$A:$B,2,FALSE)</f>
        <v>Undergraduate degree</v>
      </c>
      <c r="M1511" s="7" t="e">
        <f ca="1" xml:space="preserve">
  IF(OR($O1511 = 5, $O1511 = 6, $O1511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1" s="7" t="e">
        <f ca="1">VLOOKUP($M1511,Department!$A:$B,2,FALSE)</f>
        <v>#NUM!</v>
      </c>
      <c r="O1511" s="6">
        <f t="shared" ca="1" si="23"/>
        <v>10</v>
      </c>
      <c r="P1511" s="7" t="str">
        <f ca="1">VLOOKUP($O1511,Role!$A:$B,2,FALSE)</f>
        <v>Trainee</v>
      </c>
      <c r="Q1511" s="6" t="str">
        <f ca="1" xml:space="preserve">
IF($O1511 = 11 + N("Analyst"),
    RANDBETWEEN(5, 7) + N("Jr, Pleno, Sr"),
    ""
)</f>
        <v/>
      </c>
      <c r="R1511" s="7" t="str">
        <f ca="1" xml:space="preserve">
IF($Q1511 &lt;&gt; "",
    VLOOKUP($Q1511,Level!$A:$B,2,FALSE),
    ""
)</f>
        <v/>
      </c>
      <c r="S1511" s="1" t="e">
        <f ca="1" xml:space="preserve">
IF($O1511 = 5 + N("Presidente"),
    27000,
    IF($O1511 = 6 + N("Vice-presidente"),
        23000,
        IF(OR($O1511 = 8, $O1511= 13, $O1511 = 12) + N("Secretária bilíngue ou coordenador ou especialista"),
            8000,
            IF($O1511 = 7 + N("Diretor"),
                15000,
                IF($O1511 = 14 + N("Gerente"),
                    12000,
                    IF($O1511 = 9 + N("Estagiário"),
                        705,
                        IF($O1511 = 10 + N("Trainee"),
                            805,
                            IF($O1511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IF($K1511 = 7,
  500,
  IF($K1511 = 8,
    1000,
    IF($K1511 = 9,
      1500,
      IF($K1511 = 10,
        2000,
        0
      )
    )
  )
)
+
N("Adicional no salário por área")
+
IF($M1511 = 14 + N("Tecnologia da Informação"),
  120,
  IF($M1511 = 16 + N("Vendas"),
    110,
    IF($M1511 = 15 + N("Jurídico"),
      100,
      IF(OR($M1511 = 8, $M1511 = 9, $M1511 = 11) + N("Recursos humanos ou comercial ou comunicação e marketing"),
        80,
        0
      )
    )
  )
)
+
N("Adicionando pegadinha")
+
IF(AND($M1511 = 16, $K1511 = 9, $O1511 = 11, $Q1511 = 5) + N("Se for de vendas, com mestrado, analista sênior"),
  IF(#REF! = 5,
    100,
    0
  )
  +
  IF($I1511 = "M",
    200,
    0
  ),
  0
)</f>
        <v>#NUM!</v>
      </c>
    </row>
    <row r="1512" spans="1:19" ht="14.25" customHeight="1" x14ac:dyDescent="0.2">
      <c r="A1512" s="7" t="s">
        <v>94</v>
      </c>
      <c r="B1512" s="5">
        <f>ROW()</f>
        <v>1512</v>
      </c>
      <c r="C1512" s="6" t="b">
        <v>1</v>
      </c>
      <c r="D1512" s="7" t="e">
        <f ca="1">IF($B1512 = 1 + N("Presidente"),
    127,
    IF($B1512 = 2 + N("Vice-Presidente"),
        72,
        IF($B1512 = 3 + N("Secretária bilíngue"),
            13,
            RANDBETWEEN(5,COUNT(#REF!) + 1)
        )
    )
)</f>
        <v>#NUM!</v>
      </c>
      <c r="E1512" s="7" t="e">
        <f ca="1">VLOOKUP($D1512,#REF!,2,FALSE)</f>
        <v>#NUM!</v>
      </c>
      <c r="F1512" s="7" t="e">
        <f ca="1" xml:space="preserve">
IF($B1512 = 1,
    0,
    RANDBETWEEN(5,COUNT(#REF!) + 1)
)</f>
        <v>#NUM!</v>
      </c>
      <c r="G1512" s="7" t="e">
        <f ca="1" xml:space="preserve">
IF($B1512 = 1 + N("Presidente"),
    "de Orléans e Bragança",
    VLOOKUP($F1512,#REF!,2,FALSE) &amp; " " &amp; VLOOKUP(RANDBETWEEN(5,COUNT(#REF!) + 1),#REF!,2,FALSE)
)</f>
        <v>#NUM!</v>
      </c>
      <c r="H1512" s="7" t="s">
        <v>1608</v>
      </c>
      <c r="I1512" s="7" t="s">
        <v>6</v>
      </c>
      <c r="J1512" s="8">
        <f ca="1" xml:space="preserve">
IF($O1512 = 5 + N("CEO"),
    TODAY() - 16340,
    IF($O1512 = 8 + N("Secretary"),
        RANDBETWEEN(TODAY() - 12418.5, TODAY()-6574.5),
        IF(OR($O1512 = 7, $O1512 = 14),
            RANDBETWEEN(TODAY() - 16071, TODAY() - 8766),
            IF(OR($O1512 = 13, $O1512 = 12, $O1512 = 11),
                RANDBETWEEN(TODAY() - 27393.75, TODAY() - 12783.75),
                RANDBETWEEN(TODAY() - 27393.75, TODAY()-10957.5)
            )
        )
    )
)</f>
        <v>25304</v>
      </c>
      <c r="K1512" s="6">
        <f ca="1" xml:space="preserve">
IF(OR($O1512 = 5, $O1512 = 6) + N("Se for presidente ou vice-presidente"),
    10 + N("Doutor"),
    IF($O1512 = 7 + N("Se for diretor"),
        RANDBETWEEN(8,10) + N("Graduate school or Master’s degree or Doctorate"),
        IF($O1512 = 14 + N("If a manager"),
            RANDBETWEEN(7,9),
            IF(OR($O1512 = 13, $O1512 = 12, $O1512 = 11) + N("If coordinator or specialist or analyst"),
                RANDBETWEEN(7,8),
                7
            )
        )
    )
)</f>
        <v>7</v>
      </c>
      <c r="L1512" s="8" t="str">
        <f ca="1">VLOOKUP($K1512,Education!$A:$B,2,FALSE)</f>
        <v>Undergraduate degree</v>
      </c>
      <c r="M1512" s="7" t="e">
        <f ca="1" xml:space="preserve">
  IF(OR($O1512 = 5, $O1512 = 6, $O1512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2" s="7" t="e">
        <f ca="1">VLOOKUP($M1512,Department!$A:$B,2,FALSE)</f>
        <v>#NUM!</v>
      </c>
      <c r="O1512" s="6">
        <f t="shared" ca="1" si="23"/>
        <v>11</v>
      </c>
      <c r="P1512" s="7" t="str">
        <f ca="1">VLOOKUP($O1512,Role!$A:$B,2,FALSE)</f>
        <v>Analyst</v>
      </c>
      <c r="Q1512" s="6">
        <f ca="1" xml:space="preserve">
IF($O1512 = 11 + N("Analyst"),
    RANDBETWEEN(5, 7) + N("Jr, Pleno, Sr"),
    ""
)</f>
        <v>7</v>
      </c>
      <c r="R1512" s="7" t="e">
        <f ca="1" xml:space="preserve">
IF($Q1512 &lt;&gt; "",
    VLOOKUP($Q1512,Level!$A:$B,2,FALSE),
    ""
)</f>
        <v>#N/A</v>
      </c>
      <c r="S1512" s="1" t="e">
        <f ca="1" xml:space="preserve">
IF($O1512 = 5 + N("Presidente"),
    27000,
    IF($O1512 = 6 + N("Vice-presidente"),
        23000,
        IF(OR($O1512 = 8, $O1512= 13, $O1512 = 12) + N("Secretária bilíngue ou coordenador ou especialista"),
            8000,
            IF($O1512 = 7 + N("Diretor"),
                15000,
                IF($O1512 = 14 + N("Gerente"),
                    12000,
                    IF($O1512 = 9 + N("Estagiário"),
                        705,
                        IF($O1512 = 10 + N("Trainee"),
                            805,
                            IF($O1512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IF($K1512 = 7,
  500,
  IF($K1512 = 8,
    1000,
    IF($K1512 = 9,
      1500,
      IF($K1512 = 10,
        2000,
        0
      )
    )
  )
)
+
N("Adicional no salário por área")
+
IF($M1512 = 14 + N("Tecnologia da Informação"),
  120,
  IF($M1512 = 16 + N("Vendas"),
    110,
    IF($M1512 = 15 + N("Jurídico"),
      100,
      IF(OR($M1512 = 8, $M1512 = 9, $M1512 = 11) + N("Recursos humanos ou comercial ou comunicação e marketing"),
        80,
        0
      )
    )
  )
)
+
N("Adicionando pegadinha")
+
IF(AND($M1512 = 16, $K1512 = 9, $O1512 = 11, $Q1512 = 5) + N("Se for de vendas, com mestrado, analista sênior"),
  IF(#REF! = 5,
    100,
    0
  )
  +
  IF($I1512 = "M",
    200,
    0
  ),
  0
)</f>
        <v>#NUM!</v>
      </c>
    </row>
    <row r="1513" spans="1:19" ht="14.25" customHeight="1" x14ac:dyDescent="0.2">
      <c r="A1513" s="7" t="s">
        <v>94</v>
      </c>
      <c r="B1513" s="5">
        <f>ROW()</f>
        <v>1513</v>
      </c>
      <c r="C1513" s="6" t="b">
        <v>1</v>
      </c>
      <c r="D1513" s="7" t="e">
        <f ca="1">IF($B1513 = 1 + N("Presidente"),
    127,
    IF($B1513 = 2 + N("Vice-Presidente"),
        72,
        IF($B1513 = 3 + N("Secretária bilíngue"),
            13,
            RANDBETWEEN(5,COUNT(#REF!) + 1)
        )
    )
)</f>
        <v>#NUM!</v>
      </c>
      <c r="E1513" s="7" t="e">
        <f ca="1">VLOOKUP($D1513,#REF!,2,FALSE)</f>
        <v>#NUM!</v>
      </c>
      <c r="F1513" s="7" t="e">
        <f ca="1" xml:space="preserve">
IF($B1513 = 1,
    0,
    RANDBETWEEN(5,COUNT(#REF!) + 1)
)</f>
        <v>#NUM!</v>
      </c>
      <c r="G1513" s="7" t="e">
        <f ca="1" xml:space="preserve">
IF($B1513 = 1 + N("Presidente"),
    "de Orléans e Bragança",
    VLOOKUP($F1513,#REF!,2,FALSE) &amp; " " &amp; VLOOKUP(RANDBETWEEN(5,COUNT(#REF!) + 1),#REF!,2,FALSE)
)</f>
        <v>#NUM!</v>
      </c>
      <c r="H1513" s="7" t="s">
        <v>1609</v>
      </c>
      <c r="I1513" s="7" t="s">
        <v>6</v>
      </c>
      <c r="J1513" s="8">
        <f ca="1" xml:space="preserve">
IF($O1513 = 5 + N("CEO"),
    TODAY() - 16340,
    IF($O1513 = 8 + N("Secretary"),
        RANDBETWEEN(TODAY() - 12418.5, TODAY()-6574.5),
        IF(OR($O1513 = 7, $O1513 = 14),
            RANDBETWEEN(TODAY() - 16071, TODAY() - 8766),
            IF(OR($O1513 = 13, $O1513 = 12, $O1513 = 11),
                RANDBETWEEN(TODAY() - 27393.75, TODAY() - 12783.75),
                RANDBETWEEN(TODAY() - 27393.75, TODAY()-10957.5)
            )
        )
    )
)</f>
        <v>26638</v>
      </c>
      <c r="K1513" s="6">
        <f ca="1" xml:space="preserve">
IF(OR($O1513 = 5, $O1513 = 6) + N("Se for presidente ou vice-presidente"),
    10 + N("Doutor"),
    IF($O1513 = 7 + N("Se for diretor"),
        RANDBETWEEN(8,10) + N("Graduate school or Master’s degree or Doctorate"),
        IF($O1513 = 14 + N("If a manager"),
            RANDBETWEEN(7,9),
            IF(OR($O1513 = 13, $O1513 = 12, $O1513 = 11) + N("If coordinator or specialist or analyst"),
                RANDBETWEEN(7,8),
                7
            )
        )
    )
)</f>
        <v>7</v>
      </c>
      <c r="L1513" s="8" t="str">
        <f ca="1">VLOOKUP($K1513,Education!$A:$B,2,FALSE)</f>
        <v>Undergraduate degree</v>
      </c>
      <c r="M1513" s="7" t="e">
        <f ca="1" xml:space="preserve">
  IF(OR($O1513 = 5, $O1513 = 6, $O1513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3" s="7" t="e">
        <f ca="1">VLOOKUP($M1513,Department!$A:$B,2,FALSE)</f>
        <v>#NUM!</v>
      </c>
      <c r="O1513" s="6">
        <f t="shared" ca="1" si="23"/>
        <v>9</v>
      </c>
      <c r="P1513" s="7" t="str">
        <f ca="1">VLOOKUP($O1513,Role!$A:$B,2,FALSE)</f>
        <v>Intern</v>
      </c>
      <c r="Q1513" s="6" t="str">
        <f ca="1" xml:space="preserve">
IF($O1513 = 11 + N("Analyst"),
    RANDBETWEEN(5, 7) + N("Jr, Pleno, Sr"),
    ""
)</f>
        <v/>
      </c>
      <c r="R1513" s="7" t="str">
        <f ca="1" xml:space="preserve">
IF($Q1513 &lt;&gt; "",
    VLOOKUP($Q1513,Level!$A:$B,2,FALSE),
    ""
)</f>
        <v/>
      </c>
      <c r="S1513" s="1" t="e">
        <f ca="1" xml:space="preserve">
IF($O1513 = 5 + N("Presidente"),
    27000,
    IF($O1513 = 6 + N("Vice-presidente"),
        23000,
        IF(OR($O1513 = 8, $O1513= 13, $O1513 = 12) + N("Secretária bilíngue ou coordenador ou especialista"),
            8000,
            IF($O1513 = 7 + N("Diretor"),
                15000,
                IF($O1513 = 14 + N("Gerente"),
                    12000,
                    IF($O1513 = 9 + N("Estagiário"),
                        705,
                        IF($O1513 = 10 + N("Trainee"),
                            805,
                            IF($O1513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IF($K1513 = 7,
  500,
  IF($K1513 = 8,
    1000,
    IF($K1513 = 9,
      1500,
      IF($K1513 = 10,
        2000,
        0
      )
    )
  )
)
+
N("Adicional no salário por área")
+
IF($M1513 = 14 + N("Tecnologia da Informação"),
  120,
  IF($M1513 = 16 + N("Vendas"),
    110,
    IF($M1513 = 15 + N("Jurídico"),
      100,
      IF(OR($M1513 = 8, $M1513 = 9, $M1513 = 11) + N("Recursos humanos ou comercial ou comunicação e marketing"),
        80,
        0
      )
    )
  )
)
+
N("Adicionando pegadinha")
+
IF(AND($M1513 = 16, $K1513 = 9, $O1513 = 11, $Q1513 = 5) + N("Se for de vendas, com mestrado, analista sênior"),
  IF(#REF! = 5,
    100,
    0
  )
  +
  IF($I1513 = "M",
    200,
    0
  ),
  0
)</f>
        <v>#NUM!</v>
      </c>
    </row>
    <row r="1514" spans="1:19" ht="14.25" customHeight="1" x14ac:dyDescent="0.2">
      <c r="A1514" s="7" t="s">
        <v>94</v>
      </c>
      <c r="B1514" s="5">
        <f>ROW()</f>
        <v>1514</v>
      </c>
      <c r="C1514" s="6" t="b">
        <v>1</v>
      </c>
      <c r="D1514" s="7" t="e">
        <f ca="1">IF($B1514 = 1 + N("Presidente"),
    127,
    IF($B1514 = 2 + N("Vice-Presidente"),
        72,
        IF($B1514 = 3 + N("Secretária bilíngue"),
            13,
            RANDBETWEEN(5,COUNT(#REF!) + 1)
        )
    )
)</f>
        <v>#NUM!</v>
      </c>
      <c r="E1514" s="7" t="e">
        <f ca="1">VLOOKUP($D1514,#REF!,2,FALSE)</f>
        <v>#NUM!</v>
      </c>
      <c r="F1514" s="7" t="e">
        <f ca="1" xml:space="preserve">
IF($B1514 = 1,
    0,
    RANDBETWEEN(5,COUNT(#REF!) + 1)
)</f>
        <v>#NUM!</v>
      </c>
      <c r="G1514" s="7" t="e">
        <f ca="1" xml:space="preserve">
IF($B1514 = 1 + N("Presidente"),
    "de Orléans e Bragança",
    VLOOKUP($F1514,#REF!,2,FALSE) &amp; " " &amp; VLOOKUP(RANDBETWEEN(5,COUNT(#REF!) + 1),#REF!,2,FALSE)
)</f>
        <v>#NUM!</v>
      </c>
      <c r="H1514" s="7" t="s">
        <v>1610</v>
      </c>
      <c r="I1514" s="7" t="s">
        <v>6</v>
      </c>
      <c r="J1514" s="8">
        <f ca="1" xml:space="preserve">
IF($O1514 = 5 + N("CEO"),
    TODAY() - 16340,
    IF($O1514 = 8 + N("Secretary"),
        RANDBETWEEN(TODAY() - 12418.5, TODAY()-6574.5),
        IF(OR($O1514 = 7, $O1514 = 14),
            RANDBETWEEN(TODAY() - 16071, TODAY() - 8766),
            IF(OR($O1514 = 13, $O1514 = 12, $O1514 = 11),
                RANDBETWEEN(TODAY() - 27393.75, TODAY() - 12783.75),
                RANDBETWEEN(TODAY() - 27393.75, TODAY()-10957.5)
            )
        )
    )
)</f>
        <v>25104</v>
      </c>
      <c r="K1514" s="6">
        <f ca="1" xml:space="preserve">
IF(OR($O1514 = 5, $O1514 = 6) + N("Se for presidente ou vice-presidente"),
    10 + N("Doutor"),
    IF($O1514 = 7 + N("Se for diretor"),
        RANDBETWEEN(8,10) + N("Graduate school or Master’s degree or Doctorate"),
        IF($O1514 = 14 + N("If a manager"),
            RANDBETWEEN(7,9),
            IF(OR($O1514 = 13, $O1514 = 12, $O1514 = 11) + N("If coordinator or specialist or analyst"),
                RANDBETWEEN(7,8),
                7
            )
        )
    )
)</f>
        <v>7</v>
      </c>
      <c r="L1514" s="8" t="str">
        <f ca="1">VLOOKUP($K1514,Education!$A:$B,2,FALSE)</f>
        <v>Undergraduate degree</v>
      </c>
      <c r="M1514" s="7" t="e">
        <f ca="1" xml:space="preserve">
  IF(OR($O1514 = 5, $O1514 = 6, $O1514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4" s="7" t="e">
        <f ca="1">VLOOKUP($M1514,Department!$A:$B,2,FALSE)</f>
        <v>#NUM!</v>
      </c>
      <c r="O1514" s="6">
        <f t="shared" ca="1" si="23"/>
        <v>11</v>
      </c>
      <c r="P1514" s="7" t="str">
        <f ca="1">VLOOKUP($O1514,Role!$A:$B,2,FALSE)</f>
        <v>Analyst</v>
      </c>
      <c r="Q1514" s="6">
        <f ca="1" xml:space="preserve">
IF($O1514 = 11 + N("Analyst"),
    RANDBETWEEN(5, 7) + N("Jr, Pleno, Sr"),
    ""
)</f>
        <v>5</v>
      </c>
      <c r="R1514" s="7" t="e">
        <f ca="1" xml:space="preserve">
IF($Q1514 &lt;&gt; "",
    VLOOKUP($Q1514,Level!$A:$B,2,FALSE),
    ""
)</f>
        <v>#N/A</v>
      </c>
      <c r="S1514" s="1" t="e">
        <f ca="1" xml:space="preserve">
IF($O1514 = 5 + N("Presidente"),
    27000,
    IF($O1514 = 6 + N("Vice-presidente"),
        23000,
        IF(OR($O1514 = 8, $O1514= 13, $O1514 = 12) + N("Secretária bilíngue ou coordenador ou especialista"),
            8000,
            IF($O1514 = 7 + N("Diretor"),
                15000,
                IF($O1514 = 14 + N("Gerente"),
                    12000,
                    IF($O1514 = 9 + N("Estagiário"),
                        705,
                        IF($O1514 = 10 + N("Trainee"),
                            805,
                            IF($O1514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IF($K1514 = 7,
  500,
  IF($K1514 = 8,
    1000,
    IF($K1514 = 9,
      1500,
      IF($K1514 = 10,
        2000,
        0
      )
    )
  )
)
+
N("Adicional no salário por área")
+
IF($M1514 = 14 + N("Tecnologia da Informação"),
  120,
  IF($M1514 = 16 + N("Vendas"),
    110,
    IF($M1514 = 15 + N("Jurídico"),
      100,
      IF(OR($M1514 = 8, $M1514 = 9, $M1514 = 11) + N("Recursos humanos ou comercial ou comunicação e marketing"),
        80,
        0
      )
    )
  )
)
+
N("Adicionando pegadinha")
+
IF(AND($M1514 = 16, $K1514 = 9, $O1514 = 11, $Q1514 = 5) + N("Se for de vendas, com mestrado, analista sênior"),
  IF(#REF! = 5,
    100,
    0
  )
  +
  IF($I1514 = "M",
    200,
    0
  ),
  0
)</f>
        <v>#NUM!</v>
      </c>
    </row>
    <row r="1515" spans="1:19" ht="14.25" customHeight="1" x14ac:dyDescent="0.2">
      <c r="A1515" s="7" t="s">
        <v>94</v>
      </c>
      <c r="B1515" s="5">
        <f>ROW()</f>
        <v>1515</v>
      </c>
      <c r="C1515" s="6" t="b">
        <v>1</v>
      </c>
      <c r="D1515" s="7" t="e">
        <f ca="1">IF($B1515 = 1 + N("Presidente"),
    127,
    IF($B1515 = 2 + N("Vice-Presidente"),
        72,
        IF($B1515 = 3 + N("Secretária bilíngue"),
            13,
            RANDBETWEEN(5,COUNT(#REF!) + 1)
        )
    )
)</f>
        <v>#NUM!</v>
      </c>
      <c r="E1515" s="7" t="e">
        <f ca="1">VLOOKUP($D1515,#REF!,2,FALSE)</f>
        <v>#NUM!</v>
      </c>
      <c r="F1515" s="7" t="e">
        <f ca="1" xml:space="preserve">
IF($B1515 = 1,
    0,
    RANDBETWEEN(5,COUNT(#REF!) + 1)
)</f>
        <v>#NUM!</v>
      </c>
      <c r="G1515" s="7" t="e">
        <f ca="1" xml:space="preserve">
IF($B1515 = 1 + N("Presidente"),
    "de Orléans e Bragança",
    VLOOKUP($F1515,#REF!,2,FALSE) &amp; " " &amp; VLOOKUP(RANDBETWEEN(5,COUNT(#REF!) + 1),#REF!,2,FALSE)
)</f>
        <v>#NUM!</v>
      </c>
      <c r="H1515" s="7" t="s">
        <v>1611</v>
      </c>
      <c r="I1515" s="7" t="s">
        <v>5</v>
      </c>
      <c r="J1515" s="8">
        <f ca="1" xml:space="preserve">
IF($O1515 = 5 + N("CEO"),
    TODAY() - 16340,
    IF($O1515 = 8 + N("Secretary"),
        RANDBETWEEN(TODAY() - 12418.5, TODAY()-6574.5),
        IF(OR($O1515 = 7, $O1515 = 14),
            RANDBETWEEN(TODAY() - 16071, TODAY() - 8766),
            IF(OR($O1515 = 13, $O1515 = 12, $O1515 = 11),
                RANDBETWEEN(TODAY() - 27393.75, TODAY() - 12783.75),
                RANDBETWEEN(TODAY() - 27393.75, TODAY()-10957.5)
            )
        )
    )
)</f>
        <v>24641</v>
      </c>
      <c r="K1515" s="6">
        <f ca="1" xml:space="preserve">
IF(OR($O1515 = 5, $O1515 = 6) + N("Se for presidente ou vice-presidente"),
    10 + N("Doutor"),
    IF($O1515 = 7 + N("Se for diretor"),
        RANDBETWEEN(8,10) + N("Graduate school or Master’s degree or Doctorate"),
        IF($O1515 = 14 + N("If a manager"),
            RANDBETWEEN(7,9),
            IF(OR($O1515 = 13, $O1515 = 12, $O1515 = 11) + N("If coordinator or specialist or analyst"),
                RANDBETWEEN(7,8),
                7
            )
        )
    )
)</f>
        <v>7</v>
      </c>
      <c r="L1515" s="8" t="str">
        <f ca="1">VLOOKUP($K1515,Education!$A:$B,2,FALSE)</f>
        <v>Undergraduate degree</v>
      </c>
      <c r="M1515" s="7" t="e">
        <f ca="1" xml:space="preserve">
  IF(OR($O1515 = 5, $O1515 = 6, $O1515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5" s="7" t="e">
        <f ca="1">VLOOKUP($M1515,Department!$A:$B,2,FALSE)</f>
        <v>#NUM!</v>
      </c>
      <c r="O1515" s="6">
        <f t="shared" ca="1" si="23"/>
        <v>10</v>
      </c>
      <c r="P1515" s="7" t="str">
        <f ca="1">VLOOKUP($O1515,Role!$A:$B,2,FALSE)</f>
        <v>Trainee</v>
      </c>
      <c r="Q1515" s="6" t="str">
        <f ca="1" xml:space="preserve">
IF($O1515 = 11 + N("Analyst"),
    RANDBETWEEN(5, 7) + N("Jr, Pleno, Sr"),
    ""
)</f>
        <v/>
      </c>
      <c r="R1515" s="7" t="str">
        <f ca="1" xml:space="preserve">
IF($Q1515 &lt;&gt; "",
    VLOOKUP($Q1515,Level!$A:$B,2,FALSE),
    ""
)</f>
        <v/>
      </c>
      <c r="S1515" s="1" t="e">
        <f ca="1" xml:space="preserve">
IF($O1515 = 5 + N("Presidente"),
    27000,
    IF($O1515 = 6 + N("Vice-presidente"),
        23000,
        IF(OR($O1515 = 8, $O1515= 13, $O1515 = 12) + N("Secretária bilíngue ou coordenador ou especialista"),
            8000,
            IF($O1515 = 7 + N("Diretor"),
                15000,
                IF($O1515 = 14 + N("Gerente"),
                    12000,
                    IF($O1515 = 9 + N("Estagiário"),
                        705,
                        IF($O1515 = 10 + N("Trainee"),
                            805,
                            IF($O1515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IF($K1515 = 7,
  500,
  IF($K1515 = 8,
    1000,
    IF($K1515 = 9,
      1500,
      IF($K1515 = 10,
        2000,
        0
      )
    )
  )
)
+
N("Adicional no salário por área")
+
IF($M1515 = 14 + N("Tecnologia da Informação"),
  120,
  IF($M1515 = 16 + N("Vendas"),
    110,
    IF($M1515 = 15 + N("Jurídico"),
      100,
      IF(OR($M1515 = 8, $M1515 = 9, $M1515 = 11) + N("Recursos humanos ou comercial ou comunicação e marketing"),
        80,
        0
      )
    )
  )
)
+
N("Adicionando pegadinha")
+
IF(AND($M1515 = 16, $K1515 = 9, $O1515 = 11, $Q1515 = 5) + N("Se for de vendas, com mestrado, analista sênior"),
  IF(#REF! = 5,
    100,
    0
  )
  +
  IF($I1515 = "M",
    200,
    0
  ),
  0
)</f>
        <v>#NUM!</v>
      </c>
    </row>
    <row r="1516" spans="1:19" ht="14.25" customHeight="1" x14ac:dyDescent="0.2">
      <c r="A1516" s="7" t="s">
        <v>94</v>
      </c>
      <c r="B1516" s="5">
        <f>ROW()</f>
        <v>1516</v>
      </c>
      <c r="C1516" s="6" t="b">
        <v>1</v>
      </c>
      <c r="D1516" s="7" t="e">
        <f ca="1">IF($B1516 = 1 + N("Presidente"),
    127,
    IF($B1516 = 2 + N("Vice-Presidente"),
        72,
        IF($B1516 = 3 + N("Secretária bilíngue"),
            13,
            RANDBETWEEN(5,COUNT(#REF!) + 1)
        )
    )
)</f>
        <v>#NUM!</v>
      </c>
      <c r="E1516" s="7" t="e">
        <f ca="1">VLOOKUP($D1516,#REF!,2,FALSE)</f>
        <v>#NUM!</v>
      </c>
      <c r="F1516" s="7" t="e">
        <f ca="1" xml:space="preserve">
IF($B1516 = 1,
    0,
    RANDBETWEEN(5,COUNT(#REF!) + 1)
)</f>
        <v>#NUM!</v>
      </c>
      <c r="G1516" s="7" t="e">
        <f ca="1" xml:space="preserve">
IF($B1516 = 1 + N("Presidente"),
    "de Orléans e Bragança",
    VLOOKUP($F1516,#REF!,2,FALSE) &amp; " " &amp; VLOOKUP(RANDBETWEEN(5,COUNT(#REF!) + 1),#REF!,2,FALSE)
)</f>
        <v>#NUM!</v>
      </c>
      <c r="H1516" s="7" t="s">
        <v>1612</v>
      </c>
      <c r="I1516" s="7" t="s">
        <v>6</v>
      </c>
      <c r="J1516" s="8">
        <f ca="1" xml:space="preserve">
IF($O1516 = 5 + N("CEO"),
    TODAY() - 16340,
    IF($O1516 = 8 + N("Secretary"),
        RANDBETWEEN(TODAY() - 12418.5, TODAY()-6574.5),
        IF(OR($O1516 = 7, $O1516 = 14),
            RANDBETWEEN(TODAY() - 16071, TODAY() - 8766),
            IF(OR($O1516 = 13, $O1516 = 12, $O1516 = 11),
                RANDBETWEEN(TODAY() - 27393.75, TODAY() - 12783.75),
                RANDBETWEEN(TODAY() - 27393.75, TODAY()-10957.5)
            )
        )
    )
)</f>
        <v>19223</v>
      </c>
      <c r="K1516" s="6">
        <f ca="1" xml:space="preserve">
IF(OR($O1516 = 5, $O1516 = 6) + N("Se for presidente ou vice-presidente"),
    10 + N("Doutor"),
    IF($O1516 = 7 + N("Se for diretor"),
        RANDBETWEEN(8,10) + N("Graduate school or Master’s degree or Doctorate"),
        IF($O1516 = 14 + N("If a manager"),
            RANDBETWEEN(7,9),
            IF(OR($O1516 = 13, $O1516 = 12, $O1516 = 11) + N("If coordinator or specialist or analyst"),
                RANDBETWEEN(7,8),
                7
            )
        )
    )
)</f>
        <v>7</v>
      </c>
      <c r="L1516" s="8" t="str">
        <f ca="1">VLOOKUP($K1516,Education!$A:$B,2,FALSE)</f>
        <v>Undergraduate degree</v>
      </c>
      <c r="M1516" s="7" t="e">
        <f ca="1" xml:space="preserve">
  IF(OR($O1516 = 5, $O1516 = 6, $O1516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6" s="7" t="e">
        <f ca="1">VLOOKUP($M1516,Department!$A:$B,2,FALSE)</f>
        <v>#NUM!</v>
      </c>
      <c r="O1516" s="6">
        <f t="shared" ca="1" si="23"/>
        <v>11</v>
      </c>
      <c r="P1516" s="7" t="str">
        <f ca="1">VLOOKUP($O1516,Role!$A:$B,2,FALSE)</f>
        <v>Analyst</v>
      </c>
      <c r="Q1516" s="6">
        <f ca="1" xml:space="preserve">
IF($O1516 = 11 + N("Analyst"),
    RANDBETWEEN(5, 7) + N("Jr, Pleno, Sr"),
    ""
)</f>
        <v>6</v>
      </c>
      <c r="R1516" s="7" t="e">
        <f ca="1" xml:space="preserve">
IF($Q1516 &lt;&gt; "",
    VLOOKUP($Q1516,Level!$A:$B,2,FALSE),
    ""
)</f>
        <v>#N/A</v>
      </c>
      <c r="S1516" s="1" t="e">
        <f ca="1" xml:space="preserve">
IF($O1516 = 5 + N("Presidente"),
    27000,
    IF($O1516 = 6 + N("Vice-presidente"),
        23000,
        IF(OR($O1516 = 8, $O1516= 13, $O1516 = 12) + N("Secretária bilíngue ou coordenador ou especialista"),
            8000,
            IF($O1516 = 7 + N("Diretor"),
                15000,
                IF($O1516 = 14 + N("Gerente"),
                    12000,
                    IF($O1516 = 9 + N("Estagiário"),
                        705,
                        IF($O1516 = 10 + N("Trainee"),
                            805,
                            IF($O1516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IF($K1516 = 7,
  500,
  IF($K1516 = 8,
    1000,
    IF($K1516 = 9,
      1500,
      IF($K1516 = 10,
        2000,
        0
      )
    )
  )
)
+
N("Adicional no salário por área")
+
IF($M1516 = 14 + N("Tecnologia da Informação"),
  120,
  IF($M1516 = 16 + N("Vendas"),
    110,
    IF($M1516 = 15 + N("Jurídico"),
      100,
      IF(OR($M1516 = 8, $M1516 = 9, $M1516 = 11) + N("Recursos humanos ou comercial ou comunicação e marketing"),
        80,
        0
      )
    )
  )
)
+
N("Adicionando pegadinha")
+
IF(AND($M1516 = 16, $K1516 = 9, $O1516 = 11, $Q1516 = 5) + N("Se for de vendas, com mestrado, analista sênior"),
  IF(#REF! = 5,
    100,
    0
  )
  +
  IF($I1516 = "M",
    200,
    0
  ),
  0
)</f>
        <v>#NUM!</v>
      </c>
    </row>
    <row r="1517" spans="1:19" ht="14.25" customHeight="1" x14ac:dyDescent="0.2">
      <c r="A1517" s="7" t="s">
        <v>94</v>
      </c>
      <c r="B1517" s="5">
        <f>ROW()</f>
        <v>1517</v>
      </c>
      <c r="C1517" s="6" t="b">
        <v>1</v>
      </c>
      <c r="D1517" s="7" t="e">
        <f ca="1">IF($B1517 = 1 + N("Presidente"),
    127,
    IF($B1517 = 2 + N("Vice-Presidente"),
        72,
        IF($B1517 = 3 + N("Secretária bilíngue"),
            13,
            RANDBETWEEN(5,COUNT(#REF!) + 1)
        )
    )
)</f>
        <v>#NUM!</v>
      </c>
      <c r="E1517" s="7" t="e">
        <f ca="1">VLOOKUP($D1517,#REF!,2,FALSE)</f>
        <v>#NUM!</v>
      </c>
      <c r="F1517" s="7" t="e">
        <f ca="1" xml:space="preserve">
IF($B1517 = 1,
    0,
    RANDBETWEEN(5,COUNT(#REF!) + 1)
)</f>
        <v>#NUM!</v>
      </c>
      <c r="G1517" s="7" t="e">
        <f ca="1" xml:space="preserve">
IF($B1517 = 1 + N("Presidente"),
    "de Orléans e Bragança",
    VLOOKUP($F1517,#REF!,2,FALSE) &amp; " " &amp; VLOOKUP(RANDBETWEEN(5,COUNT(#REF!) + 1),#REF!,2,FALSE)
)</f>
        <v>#NUM!</v>
      </c>
      <c r="H1517" s="7" t="s">
        <v>1613</v>
      </c>
      <c r="I1517" s="7" t="s">
        <v>6</v>
      </c>
      <c r="J1517" s="8">
        <f ca="1" xml:space="preserve">
IF($O1517 = 5 + N("CEO"),
    TODAY() - 16340,
    IF($O1517 = 8 + N("Secretary"),
        RANDBETWEEN(TODAY() - 12418.5, TODAY()-6574.5),
        IF(OR($O1517 = 7, $O1517 = 14),
            RANDBETWEEN(TODAY() - 16071, TODAY() - 8766),
            IF(OR($O1517 = 13, $O1517 = 12, $O1517 = 11),
                RANDBETWEEN(TODAY() - 27393.75, TODAY() - 12783.75),
                RANDBETWEEN(TODAY() - 27393.75, TODAY()-10957.5)
            )
        )
    )
)</f>
        <v>18057</v>
      </c>
      <c r="K1517" s="6">
        <f ca="1" xml:space="preserve">
IF(OR($O1517 = 5, $O1517 = 6) + N("Se for presidente ou vice-presidente"),
    10 + N("Doutor"),
    IF($O1517 = 7 + N("Se for diretor"),
        RANDBETWEEN(8,10) + N("Graduate school or Master’s degree or Doctorate"),
        IF($O1517 = 14 + N("If a manager"),
            RANDBETWEEN(7,9),
            IF(OR($O1517 = 13, $O1517 = 12, $O1517 = 11) + N("If coordinator or specialist or analyst"),
                RANDBETWEEN(7,8),
                7
            )
        )
    )
)</f>
        <v>7</v>
      </c>
      <c r="L1517" s="8" t="str">
        <f ca="1">VLOOKUP($K1517,Education!$A:$B,2,FALSE)</f>
        <v>Undergraduate degree</v>
      </c>
      <c r="M1517" s="7" t="e">
        <f ca="1" xml:space="preserve">
  IF(OR($O1517 = 5, $O1517 = 6, $O1517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7" s="7" t="e">
        <f ca="1">VLOOKUP($M1517,Department!$A:$B,2,FALSE)</f>
        <v>#NUM!</v>
      </c>
      <c r="O1517" s="6">
        <f t="shared" ca="1" si="23"/>
        <v>9</v>
      </c>
      <c r="P1517" s="7" t="str">
        <f ca="1">VLOOKUP($O1517,Role!$A:$B,2,FALSE)</f>
        <v>Intern</v>
      </c>
      <c r="Q1517" s="6" t="str">
        <f ca="1" xml:space="preserve">
IF($O1517 = 11 + N("Analyst"),
    RANDBETWEEN(5, 7) + N("Jr, Pleno, Sr"),
    ""
)</f>
        <v/>
      </c>
      <c r="R1517" s="7" t="str">
        <f ca="1" xml:space="preserve">
IF($Q1517 &lt;&gt; "",
    VLOOKUP($Q1517,Level!$A:$B,2,FALSE),
    ""
)</f>
        <v/>
      </c>
      <c r="S1517" s="1" t="e">
        <f ca="1" xml:space="preserve">
IF($O1517 = 5 + N("Presidente"),
    27000,
    IF($O1517 = 6 + N("Vice-presidente"),
        23000,
        IF(OR($O1517 = 8, $O1517= 13, $O1517 = 12) + N("Secretária bilíngue ou coordenador ou especialista"),
            8000,
            IF($O1517 = 7 + N("Diretor"),
                15000,
                IF($O1517 = 14 + N("Gerente"),
                    12000,
                    IF($O1517 = 9 + N("Estagiário"),
                        705,
                        IF($O1517 = 10 + N("Trainee"),
                            805,
                            IF($O1517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IF($K1517 = 7,
  500,
  IF($K1517 = 8,
    1000,
    IF($K1517 = 9,
      1500,
      IF($K1517 = 10,
        2000,
        0
      )
    )
  )
)
+
N("Adicional no salário por área")
+
IF($M1517 = 14 + N("Tecnologia da Informação"),
  120,
  IF($M1517 = 16 + N("Vendas"),
    110,
    IF($M1517 = 15 + N("Jurídico"),
      100,
      IF(OR($M1517 = 8, $M1517 = 9, $M1517 = 11) + N("Recursos humanos ou comercial ou comunicação e marketing"),
        80,
        0
      )
    )
  )
)
+
N("Adicionando pegadinha")
+
IF(AND($M1517 = 16, $K1517 = 9, $O1517 = 11, $Q1517 = 5) + N("Se for de vendas, com mestrado, analista sênior"),
  IF(#REF! = 5,
    100,
    0
  )
  +
  IF($I1517 = "M",
    200,
    0
  ),
  0
)</f>
        <v>#NUM!</v>
      </c>
    </row>
    <row r="1518" spans="1:19" ht="14.25" customHeight="1" x14ac:dyDescent="0.2">
      <c r="A1518" s="7" t="s">
        <v>94</v>
      </c>
      <c r="B1518" s="5">
        <f>ROW()</f>
        <v>1518</v>
      </c>
      <c r="C1518" s="6" t="b">
        <v>1</v>
      </c>
      <c r="D1518" s="7" t="e">
        <f ca="1">IF($B1518 = 1 + N("Presidente"),
    127,
    IF($B1518 = 2 + N("Vice-Presidente"),
        72,
        IF($B1518 = 3 + N("Secretária bilíngue"),
            13,
            RANDBETWEEN(5,COUNT(#REF!) + 1)
        )
    )
)</f>
        <v>#NUM!</v>
      </c>
      <c r="E1518" s="7" t="e">
        <f ca="1">VLOOKUP($D1518,#REF!,2,FALSE)</f>
        <v>#NUM!</v>
      </c>
      <c r="F1518" s="7" t="e">
        <f ca="1" xml:space="preserve">
IF($B1518 = 1,
    0,
    RANDBETWEEN(5,COUNT(#REF!) + 1)
)</f>
        <v>#NUM!</v>
      </c>
      <c r="G1518" s="7" t="e">
        <f ca="1" xml:space="preserve">
IF($B1518 = 1 + N("Presidente"),
    "de Orléans e Bragança",
    VLOOKUP($F1518,#REF!,2,FALSE) &amp; " " &amp; VLOOKUP(RANDBETWEEN(5,COUNT(#REF!) + 1),#REF!,2,FALSE)
)</f>
        <v>#NUM!</v>
      </c>
      <c r="H1518" s="7" t="s">
        <v>1614</v>
      </c>
      <c r="I1518" s="7" t="s">
        <v>6</v>
      </c>
      <c r="J1518" s="8">
        <f ca="1" xml:space="preserve">
IF($O1518 = 5 + N("CEO"),
    TODAY() - 16340,
    IF($O1518 = 8 + N("Secretary"),
        RANDBETWEEN(TODAY() - 12418.5, TODAY()-6574.5),
        IF(OR($O1518 = 7, $O1518 = 14),
            RANDBETWEEN(TODAY() - 16071, TODAY() - 8766),
            IF(OR($O1518 = 13, $O1518 = 12, $O1518 = 11),
                RANDBETWEEN(TODAY() - 27393.75, TODAY() - 12783.75),
                RANDBETWEEN(TODAY() - 27393.75, TODAY()-10957.5)
            )
        )
    )
)</f>
        <v>21733</v>
      </c>
      <c r="K1518" s="6">
        <f ca="1" xml:space="preserve">
IF(OR($O1518 = 5, $O1518 = 6) + N("Se for presidente ou vice-presidente"),
    10 + N("Doutor"),
    IF($O1518 = 7 + N("Se for diretor"),
        RANDBETWEEN(8,10) + N("Graduate school or Master’s degree or Doctorate"),
        IF($O1518 = 14 + N("If a manager"),
            RANDBETWEEN(7,9),
            IF(OR($O1518 = 13, $O1518 = 12, $O1518 = 11) + N("If coordinator or specialist or analyst"),
                RANDBETWEEN(7,8),
                7
            )
        )
    )
)</f>
        <v>7</v>
      </c>
      <c r="L1518" s="8" t="str">
        <f ca="1">VLOOKUP($K1518,Education!$A:$B,2,FALSE)</f>
        <v>Undergraduate degree</v>
      </c>
      <c r="M1518" s="7" t="e">
        <f ca="1" xml:space="preserve">
  IF(OR($O1518 = 5, $O1518 = 6, $O1518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8" s="7" t="e">
        <f ca="1">VLOOKUP($M1518,Department!$A:$B,2,FALSE)</f>
        <v>#NUM!</v>
      </c>
      <c r="O1518" s="6">
        <f t="shared" ca="1" si="23"/>
        <v>11</v>
      </c>
      <c r="P1518" s="7" t="str">
        <f ca="1">VLOOKUP($O1518,Role!$A:$B,2,FALSE)</f>
        <v>Analyst</v>
      </c>
      <c r="Q1518" s="6">
        <f ca="1" xml:space="preserve">
IF($O1518 = 11 + N("Analyst"),
    RANDBETWEEN(5, 7) + N("Jr, Pleno, Sr"),
    ""
)</f>
        <v>7</v>
      </c>
      <c r="R1518" s="7" t="e">
        <f ca="1" xml:space="preserve">
IF($Q1518 &lt;&gt; "",
    VLOOKUP($Q1518,Level!$A:$B,2,FALSE),
    ""
)</f>
        <v>#N/A</v>
      </c>
      <c r="S1518" s="1" t="e">
        <f ca="1" xml:space="preserve">
IF($O1518 = 5 + N("Presidente"),
    27000,
    IF($O1518 = 6 + N("Vice-presidente"),
        23000,
        IF(OR($O1518 = 8, $O1518= 13, $O1518 = 12) + N("Secretária bilíngue ou coordenador ou especialista"),
            8000,
            IF($O1518 = 7 + N("Diretor"),
                15000,
                IF($O1518 = 14 + N("Gerente"),
                    12000,
                    IF($O1518 = 9 + N("Estagiário"),
                        705,
                        IF($O1518 = 10 + N("Trainee"),
                            805,
                            IF($O1518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IF($K1518 = 7,
  500,
  IF($K1518 = 8,
    1000,
    IF($K1518 = 9,
      1500,
      IF($K1518 = 10,
        2000,
        0
      )
    )
  )
)
+
N("Adicional no salário por área")
+
IF($M1518 = 14 + N("Tecnologia da Informação"),
  120,
  IF($M1518 = 16 + N("Vendas"),
    110,
    IF($M1518 = 15 + N("Jurídico"),
      100,
      IF(OR($M1518 = 8, $M1518 = 9, $M1518 = 11) + N("Recursos humanos ou comercial ou comunicação e marketing"),
        80,
        0
      )
    )
  )
)
+
N("Adicionando pegadinha")
+
IF(AND($M1518 = 16, $K1518 = 9, $O1518 = 11, $Q1518 = 5) + N("Se for de vendas, com mestrado, analista sênior"),
  IF(#REF! = 5,
    100,
    0
  )
  +
  IF($I1518 = "M",
    200,
    0
  ),
  0
)</f>
        <v>#NUM!</v>
      </c>
    </row>
    <row r="1519" spans="1:19" ht="14.25" customHeight="1" x14ac:dyDescent="0.2">
      <c r="A1519" s="7" t="s">
        <v>94</v>
      </c>
      <c r="B1519" s="5">
        <f>ROW()</f>
        <v>1519</v>
      </c>
      <c r="C1519" s="6" t="b">
        <v>1</v>
      </c>
      <c r="D1519" s="7" t="e">
        <f ca="1">IF($B1519 = 1 + N("Presidente"),
    127,
    IF($B1519 = 2 + N("Vice-Presidente"),
        72,
        IF($B1519 = 3 + N("Secretária bilíngue"),
            13,
            RANDBETWEEN(5,COUNT(#REF!) + 1)
        )
    )
)</f>
        <v>#NUM!</v>
      </c>
      <c r="E1519" s="7" t="e">
        <f ca="1">VLOOKUP($D1519,#REF!,2,FALSE)</f>
        <v>#NUM!</v>
      </c>
      <c r="F1519" s="7" t="e">
        <f ca="1" xml:space="preserve">
IF($B1519 = 1,
    0,
    RANDBETWEEN(5,COUNT(#REF!) + 1)
)</f>
        <v>#NUM!</v>
      </c>
      <c r="G1519" s="7" t="e">
        <f ca="1" xml:space="preserve">
IF($B1519 = 1 + N("Presidente"),
    "de Orléans e Bragança",
    VLOOKUP($F1519,#REF!,2,FALSE) &amp; " " &amp; VLOOKUP(RANDBETWEEN(5,COUNT(#REF!) + 1),#REF!,2,FALSE)
)</f>
        <v>#NUM!</v>
      </c>
      <c r="H1519" s="7" t="s">
        <v>1615</v>
      </c>
      <c r="I1519" s="7" t="s">
        <v>6</v>
      </c>
      <c r="J1519" s="8">
        <f ca="1" xml:space="preserve">
IF($O1519 = 5 + N("CEO"),
    TODAY() - 16340,
    IF($O1519 = 8 + N("Secretary"),
        RANDBETWEEN(TODAY() - 12418.5, TODAY()-6574.5),
        IF(OR($O1519 = 7, $O1519 = 14),
            RANDBETWEEN(TODAY() - 16071, TODAY() - 8766),
            IF(OR($O1519 = 13, $O1519 = 12, $O1519 = 11),
                RANDBETWEEN(TODAY() - 27393.75, TODAY() - 12783.75),
                RANDBETWEEN(TODAY() - 27393.75, TODAY()-10957.5)
            )
        )
    )
)</f>
        <v>21850</v>
      </c>
      <c r="K1519" s="6">
        <f ca="1" xml:space="preserve">
IF(OR($O1519 = 5, $O1519 = 6) + N("Se for presidente ou vice-presidente"),
    10 + N("Doutor"),
    IF($O1519 = 7 + N("Se for diretor"),
        RANDBETWEEN(8,10) + N("Graduate school or Master’s degree or Doctorate"),
        IF($O1519 = 14 + N("If a manager"),
            RANDBETWEEN(7,9),
            IF(OR($O1519 = 13, $O1519 = 12, $O1519 = 11) + N("If coordinator or specialist or analyst"),
                RANDBETWEEN(7,8),
                7
            )
        )
    )
)</f>
        <v>7</v>
      </c>
      <c r="L1519" s="8" t="str">
        <f ca="1">VLOOKUP($K1519,Education!$A:$B,2,FALSE)</f>
        <v>Undergraduate degree</v>
      </c>
      <c r="M1519" s="7" t="e">
        <f ca="1" xml:space="preserve">
  IF(OR($O1519 = 5, $O1519 = 6, $O1519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19" s="7" t="e">
        <f ca="1">VLOOKUP($M1519,Department!$A:$B,2,FALSE)</f>
        <v>#NUM!</v>
      </c>
      <c r="O1519" s="6">
        <f t="shared" ca="1" si="23"/>
        <v>9</v>
      </c>
      <c r="P1519" s="7" t="str">
        <f ca="1">VLOOKUP($O1519,Role!$A:$B,2,FALSE)</f>
        <v>Intern</v>
      </c>
      <c r="Q1519" s="6" t="str">
        <f ca="1" xml:space="preserve">
IF($O1519 = 11 + N("Analyst"),
    RANDBETWEEN(5, 7) + N("Jr, Pleno, Sr"),
    ""
)</f>
        <v/>
      </c>
      <c r="R1519" s="7" t="str">
        <f ca="1" xml:space="preserve">
IF($Q1519 &lt;&gt; "",
    VLOOKUP($Q1519,Level!$A:$B,2,FALSE),
    ""
)</f>
        <v/>
      </c>
      <c r="S1519" s="1" t="e">
        <f ca="1" xml:space="preserve">
IF($O1519 = 5 + N("Presidente"),
    27000,
    IF($O1519 = 6 + N("Vice-presidente"),
        23000,
        IF(OR($O1519 = 8, $O1519= 13, $O1519 = 12) + N("Secretária bilíngue ou coordenador ou especialista"),
            8000,
            IF($O1519 = 7 + N("Diretor"),
                15000,
                IF($O1519 = 14 + N("Gerente"),
                    12000,
                    IF($O1519 = 9 + N("Estagiário"),
                        705,
                        IF($O1519 = 10 + N("Trainee"),
                            805,
                            IF($O1519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IF($K1519 = 7,
  500,
  IF($K1519 = 8,
    1000,
    IF($K1519 = 9,
      1500,
      IF($K1519 = 10,
        2000,
        0
      )
    )
  )
)
+
N("Adicional no salário por área")
+
IF($M1519 = 14 + N("Tecnologia da Informação"),
  120,
  IF($M1519 = 16 + N("Vendas"),
    110,
    IF($M1519 = 15 + N("Jurídico"),
      100,
      IF(OR($M1519 = 8, $M1519 = 9, $M1519 = 11) + N("Recursos humanos ou comercial ou comunicação e marketing"),
        80,
        0
      )
    )
  )
)
+
N("Adicionando pegadinha")
+
IF(AND($M1519 = 16, $K1519 = 9, $O1519 = 11, $Q1519 = 5) + N("Se for de vendas, com mestrado, analista sênior"),
  IF(#REF! = 5,
    100,
    0
  )
  +
  IF($I1519 = "M",
    200,
    0
  ),
  0
)</f>
        <v>#NUM!</v>
      </c>
    </row>
    <row r="1520" spans="1:19" ht="14.25" customHeight="1" x14ac:dyDescent="0.2">
      <c r="A1520" s="7" t="s">
        <v>94</v>
      </c>
      <c r="B1520" s="5">
        <f>ROW()</f>
        <v>1520</v>
      </c>
      <c r="C1520" s="6" t="b">
        <v>1</v>
      </c>
      <c r="D1520" s="7" t="e">
        <f ca="1">IF($B1520 = 1 + N("Presidente"),
    127,
    IF($B1520 = 2 + N("Vice-Presidente"),
        72,
        IF($B1520 = 3 + N("Secretária bilíngue"),
            13,
            RANDBETWEEN(5,COUNT(#REF!) + 1)
        )
    )
)</f>
        <v>#NUM!</v>
      </c>
      <c r="E1520" s="7" t="e">
        <f ca="1">VLOOKUP($D1520,#REF!,2,FALSE)</f>
        <v>#NUM!</v>
      </c>
      <c r="F1520" s="7" t="e">
        <f ca="1" xml:space="preserve">
IF($B1520 = 1,
    0,
    RANDBETWEEN(5,COUNT(#REF!) + 1)
)</f>
        <v>#NUM!</v>
      </c>
      <c r="G1520" s="7" t="e">
        <f ca="1" xml:space="preserve">
IF($B1520 = 1 + N("Presidente"),
    "de Orléans e Bragança",
    VLOOKUP($F1520,#REF!,2,FALSE) &amp; " " &amp; VLOOKUP(RANDBETWEEN(5,COUNT(#REF!) + 1),#REF!,2,FALSE)
)</f>
        <v>#NUM!</v>
      </c>
      <c r="H1520" s="7" t="s">
        <v>1616</v>
      </c>
      <c r="I1520" s="7" t="s">
        <v>5</v>
      </c>
      <c r="J1520" s="8">
        <f ca="1" xml:space="preserve">
IF($O1520 = 5 + N("CEO"),
    TODAY() - 16340,
    IF($O1520 = 8 + N("Secretary"),
        RANDBETWEEN(TODAY() - 12418.5, TODAY()-6574.5),
        IF(OR($O1520 = 7, $O1520 = 14),
            RANDBETWEEN(TODAY() - 16071, TODAY() - 8766),
            IF(OR($O1520 = 13, $O1520 = 12, $O1520 = 11),
                RANDBETWEEN(TODAY() - 27393.75, TODAY() - 12783.75),
                RANDBETWEEN(TODAY() - 27393.75, TODAY()-10957.5)
            )
        )
    )
)</f>
        <v>19019</v>
      </c>
      <c r="K1520" s="6">
        <f ca="1" xml:space="preserve">
IF(OR($O1520 = 5, $O1520 = 6) + N("Se for presidente ou vice-presidente"),
    10 + N("Doutor"),
    IF($O1520 = 7 + N("Se for diretor"),
        RANDBETWEEN(8,10) + N("Graduate school or Master’s degree or Doctorate"),
        IF($O1520 = 14 + N("If a manager"),
            RANDBETWEEN(7,9),
            IF(OR($O1520 = 13, $O1520 = 12, $O1520 = 11) + N("If coordinator or specialist or analyst"),
                RANDBETWEEN(7,8),
                7
            )
        )
    )
)</f>
        <v>7</v>
      </c>
      <c r="L1520" s="8" t="str">
        <f ca="1">VLOOKUP($K1520,Education!$A:$B,2,FALSE)</f>
        <v>Undergraduate degree</v>
      </c>
      <c r="M1520" s="7" t="e">
        <f ca="1" xml:space="preserve">
  IF(OR($O1520 = 5, $O1520 = 6, $O1520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0" s="7" t="e">
        <f ca="1">VLOOKUP($M1520,Department!$A:$B,2,FALSE)</f>
        <v>#NUM!</v>
      </c>
      <c r="O1520" s="6">
        <f t="shared" ca="1" si="23"/>
        <v>11</v>
      </c>
      <c r="P1520" s="7" t="str">
        <f ca="1">VLOOKUP($O1520,Role!$A:$B,2,FALSE)</f>
        <v>Analyst</v>
      </c>
      <c r="Q1520" s="6">
        <f ca="1" xml:space="preserve">
IF($O1520 = 11 + N("Analyst"),
    RANDBETWEEN(5, 7) + N("Jr, Pleno, Sr"),
    ""
)</f>
        <v>7</v>
      </c>
      <c r="R1520" s="7" t="e">
        <f ca="1" xml:space="preserve">
IF($Q1520 &lt;&gt; "",
    VLOOKUP($Q1520,Level!$A:$B,2,FALSE),
    ""
)</f>
        <v>#N/A</v>
      </c>
      <c r="S1520" s="1" t="e">
        <f ca="1" xml:space="preserve">
IF($O1520 = 5 + N("Presidente"),
    27000,
    IF($O1520 = 6 + N("Vice-presidente"),
        23000,
        IF(OR($O1520 = 8, $O1520= 13, $O1520 = 12) + N("Secretária bilíngue ou coordenador ou especialista"),
            8000,
            IF($O1520 = 7 + N("Diretor"),
                15000,
                IF($O1520 = 14 + N("Gerente"),
                    12000,
                    IF($O1520 = 9 + N("Estagiário"),
                        705,
                        IF($O1520 = 10 + N("Trainee"),
                            805,
                            IF($O1520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IF($K1520 = 7,
  500,
  IF($K1520 = 8,
    1000,
    IF($K1520 = 9,
      1500,
      IF($K1520 = 10,
        2000,
        0
      )
    )
  )
)
+
N("Adicional no salário por área")
+
IF($M1520 = 14 + N("Tecnologia da Informação"),
  120,
  IF($M1520 = 16 + N("Vendas"),
    110,
    IF($M1520 = 15 + N("Jurídico"),
      100,
      IF(OR($M1520 = 8, $M1520 = 9, $M1520 = 11) + N("Recursos humanos ou comercial ou comunicação e marketing"),
        80,
        0
      )
    )
  )
)
+
N("Adicionando pegadinha")
+
IF(AND($M1520 = 16, $K1520 = 9, $O1520 = 11, $Q1520 = 5) + N("Se for de vendas, com mestrado, analista sênior"),
  IF(#REF! = 5,
    100,
    0
  )
  +
  IF($I1520 = "M",
    200,
    0
  ),
  0
)</f>
        <v>#NUM!</v>
      </c>
    </row>
    <row r="1521" spans="1:19" ht="14.25" customHeight="1" x14ac:dyDescent="0.2">
      <c r="A1521" s="7" t="s">
        <v>94</v>
      </c>
      <c r="B1521" s="5">
        <f>ROW()</f>
        <v>1521</v>
      </c>
      <c r="C1521" s="6" t="b">
        <v>1</v>
      </c>
      <c r="D1521" s="7" t="e">
        <f ca="1">IF($B1521 = 1 + N("Presidente"),
    127,
    IF($B1521 = 2 + N("Vice-Presidente"),
        72,
        IF($B1521 = 3 + N("Secretária bilíngue"),
            13,
            RANDBETWEEN(5,COUNT(#REF!) + 1)
        )
    )
)</f>
        <v>#NUM!</v>
      </c>
      <c r="E1521" s="7" t="e">
        <f ca="1">VLOOKUP($D1521,#REF!,2,FALSE)</f>
        <v>#NUM!</v>
      </c>
      <c r="F1521" s="7" t="e">
        <f ca="1" xml:space="preserve">
IF($B1521 = 1,
    0,
    RANDBETWEEN(5,COUNT(#REF!) + 1)
)</f>
        <v>#NUM!</v>
      </c>
      <c r="G1521" s="7" t="e">
        <f ca="1" xml:space="preserve">
IF($B1521 = 1 + N("Presidente"),
    "de Orléans e Bragança",
    VLOOKUP($F1521,#REF!,2,FALSE) &amp; " " &amp; VLOOKUP(RANDBETWEEN(5,COUNT(#REF!) + 1),#REF!,2,FALSE)
)</f>
        <v>#NUM!</v>
      </c>
      <c r="H1521" s="7" t="s">
        <v>1617</v>
      </c>
      <c r="I1521" s="7" t="s">
        <v>6</v>
      </c>
      <c r="J1521" s="8">
        <f ca="1" xml:space="preserve">
IF($O1521 = 5 + N("CEO"),
    TODAY() - 16340,
    IF($O1521 = 8 + N("Secretary"),
        RANDBETWEEN(TODAY() - 12418.5, TODAY()-6574.5),
        IF(OR($O1521 = 7, $O1521 = 14),
            RANDBETWEEN(TODAY() - 16071, TODAY() - 8766),
            IF(OR($O1521 = 13, $O1521 = 12, $O1521 = 11),
                RANDBETWEEN(TODAY() - 27393.75, TODAY() - 12783.75),
                RANDBETWEEN(TODAY() - 27393.75, TODAY()-10957.5)
            )
        )
    )
)</f>
        <v>25054</v>
      </c>
      <c r="K1521" s="6">
        <f ca="1" xml:space="preserve">
IF(OR($O1521 = 5, $O1521 = 6) + N("Se for presidente ou vice-presidente"),
    10 + N("Doutor"),
    IF($O1521 = 7 + N("Se for diretor"),
        RANDBETWEEN(8,10) + N("Graduate school or Master’s degree or Doctorate"),
        IF($O1521 = 14 + N("If a manager"),
            RANDBETWEEN(7,9),
            IF(OR($O1521 = 13, $O1521 = 12, $O1521 = 11) + N("If coordinator or specialist or analyst"),
                RANDBETWEEN(7,8),
                7
            )
        )
    )
)</f>
        <v>7</v>
      </c>
      <c r="L1521" s="8" t="str">
        <f ca="1">VLOOKUP($K1521,Education!$A:$B,2,FALSE)</f>
        <v>Undergraduate degree</v>
      </c>
      <c r="M1521" s="7" t="e">
        <f ca="1" xml:space="preserve">
  IF(OR($O1521 = 5, $O1521 = 6, $O1521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1" s="7" t="e">
        <f ca="1">VLOOKUP($M1521,Department!$A:$B,2,FALSE)</f>
        <v>#NUM!</v>
      </c>
      <c r="O1521" s="6">
        <f t="shared" ca="1" si="23"/>
        <v>9</v>
      </c>
      <c r="P1521" s="7" t="str">
        <f ca="1">VLOOKUP($O1521,Role!$A:$B,2,FALSE)</f>
        <v>Intern</v>
      </c>
      <c r="Q1521" s="6" t="str">
        <f ca="1" xml:space="preserve">
IF($O1521 = 11 + N("Analyst"),
    RANDBETWEEN(5, 7) + N("Jr, Pleno, Sr"),
    ""
)</f>
        <v/>
      </c>
      <c r="R1521" s="7" t="str">
        <f ca="1" xml:space="preserve">
IF($Q1521 &lt;&gt; "",
    VLOOKUP($Q1521,Level!$A:$B,2,FALSE),
    ""
)</f>
        <v/>
      </c>
      <c r="S1521" s="1" t="e">
        <f ca="1" xml:space="preserve">
IF($O1521 = 5 + N("Presidente"),
    27000,
    IF($O1521 = 6 + N("Vice-presidente"),
        23000,
        IF(OR($O1521 = 8, $O1521= 13, $O1521 = 12) + N("Secretária bilíngue ou coordenador ou especialista"),
            8000,
            IF($O1521 = 7 + N("Diretor"),
                15000,
                IF($O1521 = 14 + N("Gerente"),
                    12000,
                    IF($O1521 = 9 + N("Estagiário"),
                        705,
                        IF($O1521 = 10 + N("Trainee"),
                            805,
                            IF($O1521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IF($K1521 = 7,
  500,
  IF($K1521 = 8,
    1000,
    IF($K1521 = 9,
      1500,
      IF($K1521 = 10,
        2000,
        0
      )
    )
  )
)
+
N("Adicional no salário por área")
+
IF($M1521 = 14 + N("Tecnologia da Informação"),
  120,
  IF($M1521 = 16 + N("Vendas"),
    110,
    IF($M1521 = 15 + N("Jurídico"),
      100,
      IF(OR($M1521 = 8, $M1521 = 9, $M1521 = 11) + N("Recursos humanos ou comercial ou comunicação e marketing"),
        80,
        0
      )
    )
  )
)
+
N("Adicionando pegadinha")
+
IF(AND($M1521 = 16, $K1521 = 9, $O1521 = 11, $Q1521 = 5) + N("Se for de vendas, com mestrado, analista sênior"),
  IF(#REF! = 5,
    100,
    0
  )
  +
  IF($I1521 = "M",
    200,
    0
  ),
  0
)</f>
        <v>#NUM!</v>
      </c>
    </row>
    <row r="1522" spans="1:19" ht="14.25" customHeight="1" x14ac:dyDescent="0.2">
      <c r="A1522" s="7" t="s">
        <v>94</v>
      </c>
      <c r="B1522" s="5">
        <f>ROW()</f>
        <v>1522</v>
      </c>
      <c r="C1522" s="6" t="b">
        <v>1</v>
      </c>
      <c r="D1522" s="7" t="e">
        <f ca="1">IF($B1522 = 1 + N("Presidente"),
    127,
    IF($B1522 = 2 + N("Vice-Presidente"),
        72,
        IF($B1522 = 3 + N("Secretária bilíngue"),
            13,
            RANDBETWEEN(5,COUNT(#REF!) + 1)
        )
    )
)</f>
        <v>#NUM!</v>
      </c>
      <c r="E1522" s="7" t="e">
        <f ca="1">VLOOKUP($D1522,#REF!,2,FALSE)</f>
        <v>#NUM!</v>
      </c>
      <c r="F1522" s="7" t="e">
        <f ca="1" xml:space="preserve">
IF($B1522 = 1,
    0,
    RANDBETWEEN(5,COUNT(#REF!) + 1)
)</f>
        <v>#NUM!</v>
      </c>
      <c r="G1522" s="7" t="e">
        <f ca="1" xml:space="preserve">
IF($B1522 = 1 + N("Presidente"),
    "de Orléans e Bragança",
    VLOOKUP($F1522,#REF!,2,FALSE) &amp; " " &amp; VLOOKUP(RANDBETWEEN(5,COUNT(#REF!) + 1),#REF!,2,FALSE)
)</f>
        <v>#NUM!</v>
      </c>
      <c r="H1522" s="7" t="s">
        <v>1618</v>
      </c>
      <c r="I1522" s="7" t="s">
        <v>5</v>
      </c>
      <c r="J1522" s="8">
        <f ca="1" xml:space="preserve">
IF($O1522 = 5 + N("CEO"),
    TODAY() - 16340,
    IF($O1522 = 8 + N("Secretary"),
        RANDBETWEEN(TODAY() - 12418.5, TODAY()-6574.5),
        IF(OR($O1522 = 7, $O1522 = 14),
            RANDBETWEEN(TODAY() - 16071, TODAY() - 8766),
            IF(OR($O1522 = 13, $O1522 = 12, $O1522 = 11),
                RANDBETWEEN(TODAY() - 27393.75, TODAY() - 12783.75),
                RANDBETWEEN(TODAY() - 27393.75, TODAY()-10957.5)
            )
        )
    )
)</f>
        <v>25663</v>
      </c>
      <c r="K1522" s="6">
        <f ca="1" xml:space="preserve">
IF(OR($O1522 = 5, $O1522 = 6) + N("Se for presidente ou vice-presidente"),
    10 + N("Doutor"),
    IF($O1522 = 7 + N("Se for diretor"),
        RANDBETWEEN(8,10) + N("Graduate school or Master’s degree or Doctorate"),
        IF($O1522 = 14 + N("If a manager"),
            RANDBETWEEN(7,9),
            IF(OR($O1522 = 13, $O1522 = 12, $O1522 = 11) + N("If coordinator or specialist or analyst"),
                RANDBETWEEN(7,8),
                7
            )
        )
    )
)</f>
        <v>8</v>
      </c>
      <c r="L1522" s="8" t="str">
        <f ca="1">VLOOKUP($K1522,Education!$A:$B,2,FALSE)</f>
        <v>Graduate school</v>
      </c>
      <c r="M1522" s="7" t="e">
        <f ca="1" xml:space="preserve">
  IF(OR($O1522 = 5, $O1522 = 6, $O1522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2" s="7" t="e">
        <f ca="1">VLOOKUP($M1522,Department!$A:$B,2,FALSE)</f>
        <v>#NUM!</v>
      </c>
      <c r="O1522" s="6">
        <f t="shared" ca="1" si="23"/>
        <v>11</v>
      </c>
      <c r="P1522" s="7" t="str">
        <f ca="1">VLOOKUP($O1522,Role!$A:$B,2,FALSE)</f>
        <v>Analyst</v>
      </c>
      <c r="Q1522" s="6">
        <f ca="1" xml:space="preserve">
IF($O1522 = 11 + N("Analyst"),
    RANDBETWEEN(5, 7) + N("Jr, Pleno, Sr"),
    ""
)</f>
        <v>5</v>
      </c>
      <c r="R1522" s="7" t="e">
        <f ca="1" xml:space="preserve">
IF($Q1522 &lt;&gt; "",
    VLOOKUP($Q1522,Level!$A:$B,2,FALSE),
    ""
)</f>
        <v>#N/A</v>
      </c>
      <c r="S1522" s="1" t="e">
        <f ca="1" xml:space="preserve">
IF($O1522 = 5 + N("Presidente"),
    27000,
    IF($O1522 = 6 + N("Vice-presidente"),
        23000,
        IF(OR($O1522 = 8, $O1522= 13, $O1522 = 12) + N("Secretária bilíngue ou coordenador ou especialista"),
            8000,
            IF($O1522 = 7 + N("Diretor"),
                15000,
                IF($O1522 = 14 + N("Gerente"),
                    12000,
                    IF($O1522 = 9 + N("Estagiário"),
                        705,
                        IF($O1522 = 10 + N("Trainee"),
                            805,
                            IF($O1522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IF($K1522 = 7,
  500,
  IF($K1522 = 8,
    1000,
    IF($K1522 = 9,
      1500,
      IF($K1522 = 10,
        2000,
        0
      )
    )
  )
)
+
N("Adicional no salário por área")
+
IF($M1522 = 14 + N("Tecnologia da Informação"),
  120,
  IF($M1522 = 16 + N("Vendas"),
    110,
    IF($M1522 = 15 + N("Jurídico"),
      100,
      IF(OR($M1522 = 8, $M1522 = 9, $M1522 = 11) + N("Recursos humanos ou comercial ou comunicação e marketing"),
        80,
        0
      )
    )
  )
)
+
N("Adicionando pegadinha")
+
IF(AND($M1522 = 16, $K1522 = 9, $O1522 = 11, $Q1522 = 5) + N("Se for de vendas, com mestrado, analista sênior"),
  IF(#REF! = 5,
    100,
    0
  )
  +
  IF($I1522 = "M",
    200,
    0
  ),
  0
)</f>
        <v>#NUM!</v>
      </c>
    </row>
    <row r="1523" spans="1:19" ht="14.25" customHeight="1" x14ac:dyDescent="0.2">
      <c r="A1523" s="7" t="s">
        <v>94</v>
      </c>
      <c r="B1523" s="5">
        <f>ROW()</f>
        <v>1523</v>
      </c>
      <c r="C1523" s="6" t="b">
        <v>1</v>
      </c>
      <c r="D1523" s="7" t="e">
        <f ca="1">IF($B1523 = 1 + N("Presidente"),
    127,
    IF($B1523 = 2 + N("Vice-Presidente"),
        72,
        IF($B1523 = 3 + N("Secretária bilíngue"),
            13,
            RANDBETWEEN(5,COUNT(#REF!) + 1)
        )
    )
)</f>
        <v>#NUM!</v>
      </c>
      <c r="E1523" s="7" t="e">
        <f ca="1">VLOOKUP($D1523,#REF!,2,FALSE)</f>
        <v>#NUM!</v>
      </c>
      <c r="F1523" s="7" t="e">
        <f ca="1" xml:space="preserve">
IF($B1523 = 1,
    0,
    RANDBETWEEN(5,COUNT(#REF!) + 1)
)</f>
        <v>#NUM!</v>
      </c>
      <c r="G1523" s="7" t="e">
        <f ca="1" xml:space="preserve">
IF($B1523 = 1 + N("Presidente"),
    "de Orléans e Bragança",
    VLOOKUP($F1523,#REF!,2,FALSE) &amp; " " &amp; VLOOKUP(RANDBETWEEN(5,COUNT(#REF!) + 1),#REF!,2,FALSE)
)</f>
        <v>#NUM!</v>
      </c>
      <c r="H1523" s="7" t="s">
        <v>1619</v>
      </c>
      <c r="I1523" s="7" t="s">
        <v>6</v>
      </c>
      <c r="J1523" s="8">
        <f ca="1" xml:space="preserve">
IF($O1523 = 5 + N("CEO"),
    TODAY() - 16340,
    IF($O1523 = 8 + N("Secretary"),
        RANDBETWEEN(TODAY() - 12418.5, TODAY()-6574.5),
        IF(OR($O1523 = 7, $O1523 = 14),
            RANDBETWEEN(TODAY() - 16071, TODAY() - 8766),
            IF(OR($O1523 = 13, $O1523 = 12, $O1523 = 11),
                RANDBETWEEN(TODAY() - 27393.75, TODAY() - 12783.75),
                RANDBETWEEN(TODAY() - 27393.75, TODAY()-10957.5)
            )
        )
    )
)</f>
        <v>30113</v>
      </c>
      <c r="K1523" s="6">
        <f ca="1" xml:space="preserve">
IF(OR($O1523 = 5, $O1523 = 6) + N("Se for presidente ou vice-presidente"),
    10 + N("Doutor"),
    IF($O1523 = 7 + N("Se for diretor"),
        RANDBETWEEN(8,10) + N("Graduate school or Master’s degree or Doctorate"),
        IF($O1523 = 14 + N("If a manager"),
            RANDBETWEEN(7,9),
            IF(OR($O1523 = 13, $O1523 = 12, $O1523 = 11) + N("If coordinator or specialist or analyst"),
                RANDBETWEEN(7,8),
                7
            )
        )
    )
)</f>
        <v>7</v>
      </c>
      <c r="L1523" s="8" t="str">
        <f ca="1">VLOOKUP($K1523,Education!$A:$B,2,FALSE)</f>
        <v>Undergraduate degree</v>
      </c>
      <c r="M1523" s="7" t="e">
        <f ca="1" xml:space="preserve">
  IF(OR($O1523 = 5, $O1523 = 6, $O1523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3" s="7" t="e">
        <f ca="1">VLOOKUP($M1523,Department!$A:$B,2,FALSE)</f>
        <v>#NUM!</v>
      </c>
      <c r="O1523" s="6">
        <f t="shared" ca="1" si="23"/>
        <v>10</v>
      </c>
      <c r="P1523" s="7" t="str">
        <f ca="1">VLOOKUP($O1523,Role!$A:$B,2,FALSE)</f>
        <v>Trainee</v>
      </c>
      <c r="Q1523" s="6" t="str">
        <f ca="1" xml:space="preserve">
IF($O1523 = 11 + N("Analyst"),
    RANDBETWEEN(5, 7) + N("Jr, Pleno, Sr"),
    ""
)</f>
        <v/>
      </c>
      <c r="R1523" s="7" t="str">
        <f ca="1" xml:space="preserve">
IF($Q1523 &lt;&gt; "",
    VLOOKUP($Q1523,Level!$A:$B,2,FALSE),
    ""
)</f>
        <v/>
      </c>
      <c r="S1523" s="1" t="e">
        <f ca="1" xml:space="preserve">
IF($O1523 = 5 + N("Presidente"),
    27000,
    IF($O1523 = 6 + N("Vice-presidente"),
        23000,
        IF(OR($O1523 = 8, $O1523= 13, $O1523 = 12) + N("Secretária bilíngue ou coordenador ou especialista"),
            8000,
            IF($O1523 = 7 + N("Diretor"),
                15000,
                IF($O1523 = 14 + N("Gerente"),
                    12000,
                    IF($O1523 = 9 + N("Estagiário"),
                        705,
                        IF($O1523 = 10 + N("Trainee"),
                            805,
                            IF($O1523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IF($K1523 = 7,
  500,
  IF($K1523 = 8,
    1000,
    IF($K1523 = 9,
      1500,
      IF($K1523 = 10,
        2000,
        0
      )
    )
  )
)
+
N("Adicional no salário por área")
+
IF($M1523 = 14 + N("Tecnologia da Informação"),
  120,
  IF($M1523 = 16 + N("Vendas"),
    110,
    IF($M1523 = 15 + N("Jurídico"),
      100,
      IF(OR($M1523 = 8, $M1523 = 9, $M1523 = 11) + N("Recursos humanos ou comercial ou comunicação e marketing"),
        80,
        0
      )
    )
  )
)
+
N("Adicionando pegadinha")
+
IF(AND($M1523 = 16, $K1523 = 9, $O1523 = 11, $Q1523 = 5) + N("Se for de vendas, com mestrado, analista sênior"),
  IF(#REF! = 5,
    100,
    0
  )
  +
  IF($I1523 = "M",
    200,
    0
  ),
  0
)</f>
        <v>#NUM!</v>
      </c>
    </row>
    <row r="1524" spans="1:19" ht="14.25" customHeight="1" x14ac:dyDescent="0.2">
      <c r="A1524" s="7" t="s">
        <v>94</v>
      </c>
      <c r="B1524" s="5">
        <f>ROW()</f>
        <v>1524</v>
      </c>
      <c r="C1524" s="6" t="b">
        <v>1</v>
      </c>
      <c r="D1524" s="7" t="e">
        <f ca="1">IF($B1524 = 1 + N("Presidente"),
    127,
    IF($B1524 = 2 + N("Vice-Presidente"),
        72,
        IF($B1524 = 3 + N("Secretária bilíngue"),
            13,
            RANDBETWEEN(5,COUNT(#REF!) + 1)
        )
    )
)</f>
        <v>#NUM!</v>
      </c>
      <c r="E1524" s="7" t="e">
        <f ca="1">VLOOKUP($D1524,#REF!,2,FALSE)</f>
        <v>#NUM!</v>
      </c>
      <c r="F1524" s="7" t="e">
        <f ca="1" xml:space="preserve">
IF($B1524 = 1,
    0,
    RANDBETWEEN(5,COUNT(#REF!) + 1)
)</f>
        <v>#NUM!</v>
      </c>
      <c r="G1524" s="7" t="e">
        <f ca="1" xml:space="preserve">
IF($B1524 = 1 + N("Presidente"),
    "de Orléans e Bragança",
    VLOOKUP($F1524,#REF!,2,FALSE) &amp; " " &amp; VLOOKUP(RANDBETWEEN(5,COUNT(#REF!) + 1),#REF!,2,FALSE)
)</f>
        <v>#NUM!</v>
      </c>
      <c r="H1524" s="7" t="s">
        <v>1620</v>
      </c>
      <c r="I1524" s="7" t="s">
        <v>6</v>
      </c>
      <c r="J1524" s="8">
        <f ca="1" xml:space="preserve">
IF($O1524 = 5 + N("CEO"),
    TODAY() - 16340,
    IF($O1524 = 8 + N("Secretary"),
        RANDBETWEEN(TODAY() - 12418.5, TODAY()-6574.5),
        IF(OR($O1524 = 7, $O1524 = 14),
            RANDBETWEEN(TODAY() - 16071, TODAY() - 8766),
            IF(OR($O1524 = 13, $O1524 = 12, $O1524 = 11),
                RANDBETWEEN(TODAY() - 27393.75, TODAY() - 12783.75),
                RANDBETWEEN(TODAY() - 27393.75, TODAY()-10957.5)
            )
        )
    )
)</f>
        <v>24741</v>
      </c>
      <c r="K1524" s="6">
        <f ca="1" xml:space="preserve">
IF(OR($O1524 = 5, $O1524 = 6) + N("Se for presidente ou vice-presidente"),
    10 + N("Doutor"),
    IF($O1524 = 7 + N("Se for diretor"),
        RANDBETWEEN(8,10) + N("Graduate school or Master’s degree or Doctorate"),
        IF($O1524 = 14 + N("If a manager"),
            RANDBETWEEN(7,9),
            IF(OR($O1524 = 13, $O1524 = 12, $O1524 = 11) + N("If coordinator or specialist or analyst"),
                RANDBETWEEN(7,8),
                7
            )
        )
    )
)</f>
        <v>7</v>
      </c>
      <c r="L1524" s="8" t="str">
        <f ca="1">VLOOKUP($K1524,Education!$A:$B,2,FALSE)</f>
        <v>Undergraduate degree</v>
      </c>
      <c r="M1524" s="7" t="e">
        <f ca="1" xml:space="preserve">
  IF(OR($O1524 = 5, $O1524 = 6, $O1524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4" s="7" t="e">
        <f ca="1">VLOOKUP($M1524,Department!$A:$B,2,FALSE)</f>
        <v>#NUM!</v>
      </c>
      <c r="O1524" s="6">
        <f t="shared" ca="1" si="23"/>
        <v>11</v>
      </c>
      <c r="P1524" s="7" t="str">
        <f ca="1">VLOOKUP($O1524,Role!$A:$B,2,FALSE)</f>
        <v>Analyst</v>
      </c>
      <c r="Q1524" s="6">
        <f ca="1" xml:space="preserve">
IF($O1524 = 11 + N("Analyst"),
    RANDBETWEEN(5, 7) + N("Jr, Pleno, Sr"),
    ""
)</f>
        <v>5</v>
      </c>
      <c r="R1524" s="7" t="e">
        <f ca="1" xml:space="preserve">
IF($Q1524 &lt;&gt; "",
    VLOOKUP($Q1524,Level!$A:$B,2,FALSE),
    ""
)</f>
        <v>#N/A</v>
      </c>
      <c r="S1524" s="1" t="e">
        <f ca="1" xml:space="preserve">
IF($O1524 = 5 + N("Presidente"),
    27000,
    IF($O1524 = 6 + N("Vice-presidente"),
        23000,
        IF(OR($O1524 = 8, $O1524= 13, $O1524 = 12) + N("Secretária bilíngue ou coordenador ou especialista"),
            8000,
            IF($O1524 = 7 + N("Diretor"),
                15000,
                IF($O1524 = 14 + N("Gerente"),
                    12000,
                    IF($O1524 = 9 + N("Estagiário"),
                        705,
                        IF($O1524 = 10 + N("Trainee"),
                            805,
                            IF($O1524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IF($K1524 = 7,
  500,
  IF($K1524 = 8,
    1000,
    IF($K1524 = 9,
      1500,
      IF($K1524 = 10,
        2000,
        0
      )
    )
  )
)
+
N("Adicional no salário por área")
+
IF($M1524 = 14 + N("Tecnologia da Informação"),
  120,
  IF($M1524 = 16 + N("Vendas"),
    110,
    IF($M1524 = 15 + N("Jurídico"),
      100,
      IF(OR($M1524 = 8, $M1524 = 9, $M1524 = 11) + N("Recursos humanos ou comercial ou comunicação e marketing"),
        80,
        0
      )
    )
  )
)
+
N("Adicionando pegadinha")
+
IF(AND($M1524 = 16, $K1524 = 9, $O1524 = 11, $Q1524 = 5) + N("Se for de vendas, com mestrado, analista sênior"),
  IF(#REF! = 5,
    100,
    0
  )
  +
  IF($I1524 = "M",
    200,
    0
  ),
  0
)</f>
        <v>#NUM!</v>
      </c>
    </row>
    <row r="1525" spans="1:19" ht="14.25" customHeight="1" x14ac:dyDescent="0.2">
      <c r="A1525" s="7" t="s">
        <v>94</v>
      </c>
      <c r="B1525" s="5">
        <f>ROW()</f>
        <v>1525</v>
      </c>
      <c r="C1525" s="6" t="b">
        <v>1</v>
      </c>
      <c r="D1525" s="7" t="e">
        <f ca="1">IF($B1525 = 1 + N("Presidente"),
    127,
    IF($B1525 = 2 + N("Vice-Presidente"),
        72,
        IF($B1525 = 3 + N("Secretária bilíngue"),
            13,
            RANDBETWEEN(5,COUNT(#REF!) + 1)
        )
    )
)</f>
        <v>#NUM!</v>
      </c>
      <c r="E1525" s="7" t="e">
        <f ca="1">VLOOKUP($D1525,#REF!,2,FALSE)</f>
        <v>#NUM!</v>
      </c>
      <c r="F1525" s="7" t="e">
        <f ca="1" xml:space="preserve">
IF($B1525 = 1,
    0,
    RANDBETWEEN(5,COUNT(#REF!) + 1)
)</f>
        <v>#NUM!</v>
      </c>
      <c r="G1525" s="7" t="e">
        <f ca="1" xml:space="preserve">
IF($B1525 = 1 + N("Presidente"),
    "de Orléans e Bragança",
    VLOOKUP($F1525,#REF!,2,FALSE) &amp; " " &amp; VLOOKUP(RANDBETWEEN(5,COUNT(#REF!) + 1),#REF!,2,FALSE)
)</f>
        <v>#NUM!</v>
      </c>
      <c r="H1525" s="7" t="s">
        <v>1621</v>
      </c>
      <c r="I1525" s="7" t="s">
        <v>6</v>
      </c>
      <c r="J1525" s="8">
        <f ca="1" xml:space="preserve">
IF($O1525 = 5 + N("CEO"),
    TODAY() - 16340,
    IF($O1525 = 8 + N("Secretary"),
        RANDBETWEEN(TODAY() - 12418.5, TODAY()-6574.5),
        IF(OR($O1525 = 7, $O1525 = 14),
            RANDBETWEEN(TODAY() - 16071, TODAY() - 8766),
            IF(OR($O1525 = 13, $O1525 = 12, $O1525 = 11),
                RANDBETWEEN(TODAY() - 27393.75, TODAY() - 12783.75),
                RANDBETWEEN(TODAY() - 27393.75, TODAY()-10957.5)
            )
        )
    )
)</f>
        <v>32824</v>
      </c>
      <c r="K1525" s="6">
        <f ca="1" xml:space="preserve">
IF(OR($O1525 = 5, $O1525 = 6) + N("Se for presidente ou vice-presidente"),
    10 + N("Doutor"),
    IF($O1525 = 7 + N("Se for diretor"),
        RANDBETWEEN(8,10) + N("Graduate school or Master’s degree or Doctorate"),
        IF($O1525 = 14 + N("If a manager"),
            RANDBETWEEN(7,9),
            IF(OR($O1525 = 13, $O1525 = 12, $O1525 = 11) + N("If coordinator or specialist or analyst"),
                RANDBETWEEN(7,8),
                7
            )
        )
    )
)</f>
        <v>7</v>
      </c>
      <c r="L1525" s="8" t="str">
        <f ca="1">VLOOKUP($K1525,Education!$A:$B,2,FALSE)</f>
        <v>Undergraduate degree</v>
      </c>
      <c r="M1525" s="7" t="e">
        <f ca="1" xml:space="preserve">
  IF(OR($O1525 = 5, $O1525 = 6, $O1525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5" s="7" t="e">
        <f ca="1">VLOOKUP($M1525,Department!$A:$B,2,FALSE)</f>
        <v>#NUM!</v>
      </c>
      <c r="O1525" s="6">
        <f t="shared" ca="1" si="23"/>
        <v>9</v>
      </c>
      <c r="P1525" s="7" t="str">
        <f ca="1">VLOOKUP($O1525,Role!$A:$B,2,FALSE)</f>
        <v>Intern</v>
      </c>
      <c r="Q1525" s="6" t="str">
        <f ca="1" xml:space="preserve">
IF($O1525 = 11 + N("Analyst"),
    RANDBETWEEN(5, 7) + N("Jr, Pleno, Sr"),
    ""
)</f>
        <v/>
      </c>
      <c r="R1525" s="7" t="str">
        <f ca="1" xml:space="preserve">
IF($Q1525 &lt;&gt; "",
    VLOOKUP($Q1525,Level!$A:$B,2,FALSE),
    ""
)</f>
        <v/>
      </c>
      <c r="S1525" s="1" t="e">
        <f ca="1" xml:space="preserve">
IF($O1525 = 5 + N("Presidente"),
    27000,
    IF($O1525 = 6 + N("Vice-presidente"),
        23000,
        IF(OR($O1525 = 8, $O1525= 13, $O1525 = 12) + N("Secretária bilíngue ou coordenador ou especialista"),
            8000,
            IF($O1525 = 7 + N("Diretor"),
                15000,
                IF($O1525 = 14 + N("Gerente"),
                    12000,
                    IF($O1525 = 9 + N("Estagiário"),
                        705,
                        IF($O1525 = 10 + N("Trainee"),
                            805,
                            IF($O1525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IF($K1525 = 7,
  500,
  IF($K1525 = 8,
    1000,
    IF($K1525 = 9,
      1500,
      IF($K1525 = 10,
        2000,
        0
      )
    )
  )
)
+
N("Adicional no salário por área")
+
IF($M1525 = 14 + N("Tecnologia da Informação"),
  120,
  IF($M1525 = 16 + N("Vendas"),
    110,
    IF($M1525 = 15 + N("Jurídico"),
      100,
      IF(OR($M1525 = 8, $M1525 = 9, $M1525 = 11) + N("Recursos humanos ou comercial ou comunicação e marketing"),
        80,
        0
      )
    )
  )
)
+
N("Adicionando pegadinha")
+
IF(AND($M1525 = 16, $K1525 = 9, $O1525 = 11, $Q1525 = 5) + N("Se for de vendas, com mestrado, analista sênior"),
  IF(#REF! = 5,
    100,
    0
  )
  +
  IF($I1525 = "M",
    200,
    0
  ),
  0
)</f>
        <v>#NUM!</v>
      </c>
    </row>
    <row r="1526" spans="1:19" ht="14.25" customHeight="1" x14ac:dyDescent="0.2">
      <c r="A1526" s="7" t="s">
        <v>94</v>
      </c>
      <c r="B1526" s="5">
        <f>ROW()</f>
        <v>1526</v>
      </c>
      <c r="C1526" s="6" t="b">
        <v>1</v>
      </c>
      <c r="D1526" s="7" t="e">
        <f ca="1">IF($B1526 = 1 + N("Presidente"),
    127,
    IF($B1526 = 2 + N("Vice-Presidente"),
        72,
        IF($B1526 = 3 + N("Secretária bilíngue"),
            13,
            RANDBETWEEN(5,COUNT(#REF!) + 1)
        )
    )
)</f>
        <v>#NUM!</v>
      </c>
      <c r="E1526" s="7" t="e">
        <f ca="1">VLOOKUP($D1526,#REF!,2,FALSE)</f>
        <v>#NUM!</v>
      </c>
      <c r="F1526" s="7" t="e">
        <f ca="1" xml:space="preserve">
IF($B1526 = 1,
    0,
    RANDBETWEEN(5,COUNT(#REF!) + 1)
)</f>
        <v>#NUM!</v>
      </c>
      <c r="G1526" s="7" t="e">
        <f ca="1" xml:space="preserve">
IF($B1526 = 1 + N("Presidente"),
    "de Orléans e Bragança",
    VLOOKUP($F1526,#REF!,2,FALSE) &amp; " " &amp; VLOOKUP(RANDBETWEEN(5,COUNT(#REF!) + 1),#REF!,2,FALSE)
)</f>
        <v>#NUM!</v>
      </c>
      <c r="H1526" s="7" t="s">
        <v>1622</v>
      </c>
      <c r="I1526" s="7" t="s">
        <v>6</v>
      </c>
      <c r="J1526" s="8">
        <f ca="1" xml:space="preserve">
IF($O1526 = 5 + N("CEO"),
    TODAY() - 16340,
    IF($O1526 = 8 + N("Secretary"),
        RANDBETWEEN(TODAY() - 12418.5, TODAY()-6574.5),
        IF(OR($O1526 = 7, $O1526 = 14),
            RANDBETWEEN(TODAY() - 16071, TODAY() - 8766),
            IF(OR($O1526 = 13, $O1526 = 12, $O1526 = 11),
                RANDBETWEEN(TODAY() - 27393.75, TODAY() - 12783.75),
                RANDBETWEEN(TODAY() - 27393.75, TODAY()-10957.5)
            )
        )
    )
)</f>
        <v>19509</v>
      </c>
      <c r="K1526" s="6">
        <f ca="1" xml:space="preserve">
IF(OR($O1526 = 5, $O1526 = 6) + N("Se for presidente ou vice-presidente"),
    10 + N("Doutor"),
    IF($O1526 = 7 + N("Se for diretor"),
        RANDBETWEEN(8,10) + N("Graduate school or Master’s degree or Doctorate"),
        IF($O1526 = 14 + N("If a manager"),
            RANDBETWEEN(7,9),
            IF(OR($O1526 = 13, $O1526 = 12, $O1526 = 11) + N("If coordinator or specialist or analyst"),
                RANDBETWEEN(7,8),
                7
            )
        )
    )
)</f>
        <v>7</v>
      </c>
      <c r="L1526" s="8" t="str">
        <f ca="1">VLOOKUP($K1526,Education!$A:$B,2,FALSE)</f>
        <v>Undergraduate degree</v>
      </c>
      <c r="M1526" s="7" t="e">
        <f ca="1" xml:space="preserve">
  IF(OR($O1526 = 5, $O1526 = 6, $O1526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6" s="7" t="e">
        <f ca="1">VLOOKUP($M1526,Department!$A:$B,2,FALSE)</f>
        <v>#NUM!</v>
      </c>
      <c r="O1526" s="6">
        <f t="shared" ca="1" si="23"/>
        <v>11</v>
      </c>
      <c r="P1526" s="7" t="str">
        <f ca="1">VLOOKUP($O1526,Role!$A:$B,2,FALSE)</f>
        <v>Analyst</v>
      </c>
      <c r="Q1526" s="6">
        <f ca="1" xml:space="preserve">
IF($O1526 = 11 + N("Analyst"),
    RANDBETWEEN(5, 7) + N("Jr, Pleno, Sr"),
    ""
)</f>
        <v>6</v>
      </c>
      <c r="R1526" s="7" t="e">
        <f ca="1" xml:space="preserve">
IF($Q1526 &lt;&gt; "",
    VLOOKUP($Q1526,Level!$A:$B,2,FALSE),
    ""
)</f>
        <v>#N/A</v>
      </c>
      <c r="S1526" s="1" t="e">
        <f ca="1" xml:space="preserve">
IF($O1526 = 5 + N("Presidente"),
    27000,
    IF($O1526 = 6 + N("Vice-presidente"),
        23000,
        IF(OR($O1526 = 8, $O1526= 13, $O1526 = 12) + N("Secretária bilíngue ou coordenador ou especialista"),
            8000,
            IF($O1526 = 7 + N("Diretor"),
                15000,
                IF($O1526 = 14 + N("Gerente"),
                    12000,
                    IF($O1526 = 9 + N("Estagiário"),
                        705,
                        IF($O1526 = 10 + N("Trainee"),
                            805,
                            IF($O1526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IF($K1526 = 7,
  500,
  IF($K1526 = 8,
    1000,
    IF($K1526 = 9,
      1500,
      IF($K1526 = 10,
        2000,
        0
      )
    )
  )
)
+
N("Adicional no salário por área")
+
IF($M1526 = 14 + N("Tecnologia da Informação"),
  120,
  IF($M1526 = 16 + N("Vendas"),
    110,
    IF($M1526 = 15 + N("Jurídico"),
      100,
      IF(OR($M1526 = 8, $M1526 = 9, $M1526 = 11) + N("Recursos humanos ou comercial ou comunicação e marketing"),
        80,
        0
      )
    )
  )
)
+
N("Adicionando pegadinha")
+
IF(AND($M1526 = 16, $K1526 = 9, $O1526 = 11, $Q1526 = 5) + N("Se for de vendas, com mestrado, analista sênior"),
  IF(#REF! = 5,
    100,
    0
  )
  +
  IF($I1526 = "M",
    200,
    0
  ),
  0
)</f>
        <v>#NUM!</v>
      </c>
    </row>
    <row r="1527" spans="1:19" ht="14.25" customHeight="1" x14ac:dyDescent="0.2">
      <c r="A1527" s="7" t="s">
        <v>94</v>
      </c>
      <c r="B1527" s="5">
        <f>ROW()</f>
        <v>1527</v>
      </c>
      <c r="C1527" s="6" t="b">
        <v>1</v>
      </c>
      <c r="D1527" s="7" t="e">
        <f ca="1">IF($B1527 = 1 + N("Presidente"),
    127,
    IF($B1527 = 2 + N("Vice-Presidente"),
        72,
        IF($B1527 = 3 + N("Secretária bilíngue"),
            13,
            RANDBETWEEN(5,COUNT(#REF!) + 1)
        )
    )
)</f>
        <v>#NUM!</v>
      </c>
      <c r="E1527" s="7" t="e">
        <f ca="1">VLOOKUP($D1527,#REF!,2,FALSE)</f>
        <v>#NUM!</v>
      </c>
      <c r="F1527" s="7" t="e">
        <f ca="1" xml:space="preserve">
IF($B1527 = 1,
    0,
    RANDBETWEEN(5,COUNT(#REF!) + 1)
)</f>
        <v>#NUM!</v>
      </c>
      <c r="G1527" s="7" t="e">
        <f ca="1" xml:space="preserve">
IF($B1527 = 1 + N("Presidente"),
    "de Orléans e Bragança",
    VLOOKUP($F1527,#REF!,2,FALSE) &amp; " " &amp; VLOOKUP(RANDBETWEEN(5,COUNT(#REF!) + 1),#REF!,2,FALSE)
)</f>
        <v>#NUM!</v>
      </c>
      <c r="H1527" s="7" t="s">
        <v>1623</v>
      </c>
      <c r="I1527" s="7" t="s">
        <v>5</v>
      </c>
      <c r="J1527" s="8">
        <f ca="1" xml:space="preserve">
IF($O1527 = 5 + N("CEO"),
    TODAY() - 16340,
    IF($O1527 = 8 + N("Secretary"),
        RANDBETWEEN(TODAY() - 12418.5, TODAY()-6574.5),
        IF(OR($O1527 = 7, $O1527 = 14),
            RANDBETWEEN(TODAY() - 16071, TODAY() - 8766),
            IF(OR($O1527 = 13, $O1527 = 12, $O1527 = 11),
                RANDBETWEEN(TODAY() - 27393.75, TODAY() - 12783.75),
                RANDBETWEEN(TODAY() - 27393.75, TODAY()-10957.5)
            )
        )
    )
)</f>
        <v>32830</v>
      </c>
      <c r="K1527" s="6">
        <f ca="1" xml:space="preserve">
IF(OR($O1527 = 5, $O1527 = 6) + N("Se for presidente ou vice-presidente"),
    10 + N("Doutor"),
    IF($O1527 = 7 + N("Se for diretor"),
        RANDBETWEEN(8,10) + N("Graduate school or Master’s degree or Doctorate"),
        IF($O1527 = 14 + N("If a manager"),
            RANDBETWEEN(7,9),
            IF(OR($O1527 = 13, $O1527 = 12, $O1527 = 11) + N("If coordinator or specialist or analyst"),
                RANDBETWEEN(7,8),
                7
            )
        )
    )
)</f>
        <v>7</v>
      </c>
      <c r="L1527" s="8" t="str">
        <f ca="1">VLOOKUP($K1527,Education!$A:$B,2,FALSE)</f>
        <v>Undergraduate degree</v>
      </c>
      <c r="M1527" s="7" t="e">
        <f ca="1" xml:space="preserve">
  IF(OR($O1527 = 5, $O1527 = 6, $O1527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7" s="7" t="e">
        <f ca="1">VLOOKUP($M1527,Department!$A:$B,2,FALSE)</f>
        <v>#NUM!</v>
      </c>
      <c r="O1527" s="6">
        <f t="shared" ca="1" si="23"/>
        <v>9</v>
      </c>
      <c r="P1527" s="7" t="str">
        <f ca="1">VLOOKUP($O1527,Role!$A:$B,2,FALSE)</f>
        <v>Intern</v>
      </c>
      <c r="Q1527" s="6" t="str">
        <f ca="1" xml:space="preserve">
IF($O1527 = 11 + N("Analyst"),
    RANDBETWEEN(5, 7) + N("Jr, Pleno, Sr"),
    ""
)</f>
        <v/>
      </c>
      <c r="R1527" s="7" t="str">
        <f ca="1" xml:space="preserve">
IF($Q1527 &lt;&gt; "",
    VLOOKUP($Q1527,Level!$A:$B,2,FALSE),
    ""
)</f>
        <v/>
      </c>
      <c r="S1527" s="1" t="e">
        <f ca="1" xml:space="preserve">
IF($O1527 = 5 + N("Presidente"),
    27000,
    IF($O1527 = 6 + N("Vice-presidente"),
        23000,
        IF(OR($O1527 = 8, $O1527= 13, $O1527 = 12) + N("Secretária bilíngue ou coordenador ou especialista"),
            8000,
            IF($O1527 = 7 + N("Diretor"),
                15000,
                IF($O1527 = 14 + N("Gerente"),
                    12000,
                    IF($O1527 = 9 + N("Estagiário"),
                        705,
                        IF($O1527 = 10 + N("Trainee"),
                            805,
                            IF($O1527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IF($K1527 = 7,
  500,
  IF($K1527 = 8,
    1000,
    IF($K1527 = 9,
      1500,
      IF($K1527 = 10,
        2000,
        0
      )
    )
  )
)
+
N("Adicional no salário por área")
+
IF($M1527 = 14 + N("Tecnologia da Informação"),
  120,
  IF($M1527 = 16 + N("Vendas"),
    110,
    IF($M1527 = 15 + N("Jurídico"),
      100,
      IF(OR($M1527 = 8, $M1527 = 9, $M1527 = 11) + N("Recursos humanos ou comercial ou comunicação e marketing"),
        80,
        0
      )
    )
  )
)
+
N("Adicionando pegadinha")
+
IF(AND($M1527 = 16, $K1527 = 9, $O1527 = 11, $Q1527 = 5) + N("Se for de vendas, com mestrado, analista sênior"),
  IF(#REF! = 5,
    100,
    0
  )
  +
  IF($I1527 = "M",
    200,
    0
  ),
  0
)</f>
        <v>#NUM!</v>
      </c>
    </row>
    <row r="1528" spans="1:19" ht="14.25" customHeight="1" x14ac:dyDescent="0.2">
      <c r="A1528" s="7" t="s">
        <v>94</v>
      </c>
      <c r="B1528" s="5">
        <f>ROW()</f>
        <v>1528</v>
      </c>
      <c r="C1528" s="6" t="b">
        <v>1</v>
      </c>
      <c r="D1528" s="7" t="e">
        <f ca="1">IF($B1528 = 1 + N("Presidente"),
    127,
    IF($B1528 = 2 + N("Vice-Presidente"),
        72,
        IF($B1528 = 3 + N("Secretária bilíngue"),
            13,
            RANDBETWEEN(5,COUNT(#REF!) + 1)
        )
    )
)</f>
        <v>#NUM!</v>
      </c>
      <c r="E1528" s="7" t="e">
        <f ca="1">VLOOKUP($D1528,#REF!,2,FALSE)</f>
        <v>#NUM!</v>
      </c>
      <c r="F1528" s="7" t="e">
        <f ca="1" xml:space="preserve">
IF($B1528 = 1,
    0,
    RANDBETWEEN(5,COUNT(#REF!) + 1)
)</f>
        <v>#NUM!</v>
      </c>
      <c r="G1528" s="7" t="e">
        <f ca="1" xml:space="preserve">
IF($B1528 = 1 + N("Presidente"),
    "de Orléans e Bragança",
    VLOOKUP($F1528,#REF!,2,FALSE) &amp; " " &amp; VLOOKUP(RANDBETWEEN(5,COUNT(#REF!) + 1),#REF!,2,FALSE)
)</f>
        <v>#NUM!</v>
      </c>
      <c r="H1528" s="7" t="s">
        <v>1624</v>
      </c>
      <c r="I1528" s="7" t="s">
        <v>5</v>
      </c>
      <c r="J1528" s="8">
        <f ca="1" xml:space="preserve">
IF($O1528 = 5 + N("CEO"),
    TODAY() - 16340,
    IF($O1528 = 8 + N("Secretary"),
        RANDBETWEEN(TODAY() - 12418.5, TODAY()-6574.5),
        IF(OR($O1528 = 7, $O1528 = 14),
            RANDBETWEEN(TODAY() - 16071, TODAY() - 8766),
            IF(OR($O1528 = 13, $O1528 = 12, $O1528 = 11),
                RANDBETWEEN(TODAY() - 27393.75, TODAY() - 12783.75),
                RANDBETWEEN(TODAY() - 27393.75, TODAY()-10957.5)
            )
        )
    )
)</f>
        <v>27866</v>
      </c>
      <c r="K1528" s="6">
        <f ca="1" xml:space="preserve">
IF(OR($O1528 = 5, $O1528 = 6) + N("Se for presidente ou vice-presidente"),
    10 + N("Doutor"),
    IF($O1528 = 7 + N("Se for diretor"),
        RANDBETWEEN(8,10) + N("Graduate school or Master’s degree or Doctorate"),
        IF($O1528 = 14 + N("If a manager"),
            RANDBETWEEN(7,9),
            IF(OR($O1528 = 13, $O1528 = 12, $O1528 = 11) + N("If coordinator or specialist or analyst"),
                RANDBETWEEN(7,8),
                7
            )
        )
    )
)</f>
        <v>7</v>
      </c>
      <c r="L1528" s="8" t="str">
        <f ca="1">VLOOKUP($K1528,Education!$A:$B,2,FALSE)</f>
        <v>Undergraduate degree</v>
      </c>
      <c r="M1528" s="7" t="e">
        <f ca="1" xml:space="preserve">
  IF(OR($O1528 = 5, $O1528 = 6, $O1528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8" s="7" t="e">
        <f ca="1">VLOOKUP($M1528,Department!$A:$B,2,FALSE)</f>
        <v>#NUM!</v>
      </c>
      <c r="O1528" s="6">
        <f t="shared" ca="1" si="23"/>
        <v>11</v>
      </c>
      <c r="P1528" s="7" t="str">
        <f ca="1">VLOOKUP($O1528,Role!$A:$B,2,FALSE)</f>
        <v>Analyst</v>
      </c>
      <c r="Q1528" s="6">
        <f ca="1" xml:space="preserve">
IF($O1528 = 11 + N("Analyst"),
    RANDBETWEEN(5, 7) + N("Jr, Pleno, Sr"),
    ""
)</f>
        <v>5</v>
      </c>
      <c r="R1528" s="7" t="e">
        <f ca="1" xml:space="preserve">
IF($Q1528 &lt;&gt; "",
    VLOOKUP($Q1528,Level!$A:$B,2,FALSE),
    ""
)</f>
        <v>#N/A</v>
      </c>
      <c r="S1528" s="1" t="e">
        <f ca="1" xml:space="preserve">
IF($O1528 = 5 + N("Presidente"),
    27000,
    IF($O1528 = 6 + N("Vice-presidente"),
        23000,
        IF(OR($O1528 = 8, $O1528= 13, $O1528 = 12) + N("Secretária bilíngue ou coordenador ou especialista"),
            8000,
            IF($O1528 = 7 + N("Diretor"),
                15000,
                IF($O1528 = 14 + N("Gerente"),
                    12000,
                    IF($O1528 = 9 + N("Estagiário"),
                        705,
                        IF($O1528 = 10 + N("Trainee"),
                            805,
                            IF($O1528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IF($K1528 = 7,
  500,
  IF($K1528 = 8,
    1000,
    IF($K1528 = 9,
      1500,
      IF($K1528 = 10,
        2000,
        0
      )
    )
  )
)
+
N("Adicional no salário por área")
+
IF($M1528 = 14 + N("Tecnologia da Informação"),
  120,
  IF($M1528 = 16 + N("Vendas"),
    110,
    IF($M1528 = 15 + N("Jurídico"),
      100,
      IF(OR($M1528 = 8, $M1528 = 9, $M1528 = 11) + N("Recursos humanos ou comercial ou comunicação e marketing"),
        80,
        0
      )
    )
  )
)
+
N("Adicionando pegadinha")
+
IF(AND($M1528 = 16, $K1528 = 9, $O1528 = 11, $Q1528 = 5) + N("Se for de vendas, com mestrado, analista sênior"),
  IF(#REF! = 5,
    100,
    0
  )
  +
  IF($I1528 = "M",
    200,
    0
  ),
  0
)</f>
        <v>#NUM!</v>
      </c>
    </row>
    <row r="1529" spans="1:19" ht="14.25" customHeight="1" x14ac:dyDescent="0.2">
      <c r="A1529" s="7" t="s">
        <v>94</v>
      </c>
      <c r="B1529" s="5">
        <f>ROW()</f>
        <v>1529</v>
      </c>
      <c r="C1529" s="6" t="b">
        <v>1</v>
      </c>
      <c r="D1529" s="7" t="e">
        <f ca="1">IF($B1529 = 1 + N("Presidente"),
    127,
    IF($B1529 = 2 + N("Vice-Presidente"),
        72,
        IF($B1529 = 3 + N("Secretária bilíngue"),
            13,
            RANDBETWEEN(5,COUNT(#REF!) + 1)
        )
    )
)</f>
        <v>#NUM!</v>
      </c>
      <c r="E1529" s="7" t="e">
        <f ca="1">VLOOKUP($D1529,#REF!,2,FALSE)</f>
        <v>#NUM!</v>
      </c>
      <c r="F1529" s="7" t="e">
        <f ca="1" xml:space="preserve">
IF($B1529 = 1,
    0,
    RANDBETWEEN(5,COUNT(#REF!) + 1)
)</f>
        <v>#NUM!</v>
      </c>
      <c r="G1529" s="7" t="e">
        <f ca="1" xml:space="preserve">
IF($B1529 = 1 + N("Presidente"),
    "de Orléans e Bragança",
    VLOOKUP($F1529,#REF!,2,FALSE) &amp; " " &amp; VLOOKUP(RANDBETWEEN(5,COUNT(#REF!) + 1),#REF!,2,FALSE)
)</f>
        <v>#NUM!</v>
      </c>
      <c r="H1529" s="7" t="s">
        <v>1625</v>
      </c>
      <c r="I1529" s="7" t="s">
        <v>5</v>
      </c>
      <c r="J1529" s="8">
        <f ca="1" xml:space="preserve">
IF($O1529 = 5 + N("CEO"),
    TODAY() - 16340,
    IF($O1529 = 8 + N("Secretary"),
        RANDBETWEEN(TODAY() - 12418.5, TODAY()-6574.5),
        IF(OR($O1529 = 7, $O1529 = 14),
            RANDBETWEEN(TODAY() - 16071, TODAY() - 8766),
            IF(OR($O1529 = 13, $O1529 = 12, $O1529 = 11),
                RANDBETWEEN(TODAY() - 27393.75, TODAY() - 12783.75),
                RANDBETWEEN(TODAY() - 27393.75, TODAY()-10957.5)
            )
        )
    )
)</f>
        <v>31966</v>
      </c>
      <c r="K1529" s="6">
        <f ca="1" xml:space="preserve">
IF(OR($O1529 = 5, $O1529 = 6) + N("Se for presidente ou vice-presidente"),
    10 + N("Doutor"),
    IF($O1529 = 7 + N("Se for diretor"),
        RANDBETWEEN(8,10) + N("Graduate school or Master’s degree or Doctorate"),
        IF($O1529 = 14 + N("If a manager"),
            RANDBETWEEN(7,9),
            IF(OR($O1529 = 13, $O1529 = 12, $O1529 = 11) + N("If coordinator or specialist or analyst"),
                RANDBETWEEN(7,8),
                7
            )
        )
    )
)</f>
        <v>7</v>
      </c>
      <c r="L1529" s="8" t="str">
        <f ca="1">VLOOKUP($K1529,Education!$A:$B,2,FALSE)</f>
        <v>Undergraduate degree</v>
      </c>
      <c r="M1529" s="7" t="e">
        <f ca="1" xml:space="preserve">
  IF(OR($O1529 = 5, $O1529 = 6, $O1529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29" s="7" t="e">
        <f ca="1">VLOOKUP($M1529,Department!$A:$B,2,FALSE)</f>
        <v>#NUM!</v>
      </c>
      <c r="O1529" s="6">
        <f t="shared" ca="1" si="23"/>
        <v>10</v>
      </c>
      <c r="P1529" s="7" t="str">
        <f ca="1">VLOOKUP($O1529,Role!$A:$B,2,FALSE)</f>
        <v>Trainee</v>
      </c>
      <c r="Q1529" s="6" t="str">
        <f ca="1" xml:space="preserve">
IF($O1529 = 11 + N("Analyst"),
    RANDBETWEEN(5, 7) + N("Jr, Pleno, Sr"),
    ""
)</f>
        <v/>
      </c>
      <c r="R1529" s="7" t="str">
        <f ca="1" xml:space="preserve">
IF($Q1529 &lt;&gt; "",
    VLOOKUP($Q1529,Level!$A:$B,2,FALSE),
    ""
)</f>
        <v/>
      </c>
      <c r="S1529" s="1" t="e">
        <f ca="1" xml:space="preserve">
IF($O1529 = 5 + N("Presidente"),
    27000,
    IF($O1529 = 6 + N("Vice-presidente"),
        23000,
        IF(OR($O1529 = 8, $O1529= 13, $O1529 = 12) + N("Secretária bilíngue ou coordenador ou especialista"),
            8000,
            IF($O1529 = 7 + N("Diretor"),
                15000,
                IF($O1529 = 14 + N("Gerente"),
                    12000,
                    IF($O1529 = 9 + N("Estagiário"),
                        705,
                        IF($O1529 = 10 + N("Trainee"),
                            805,
                            IF($O1529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IF($K1529 = 7,
  500,
  IF($K1529 = 8,
    1000,
    IF($K1529 = 9,
      1500,
      IF($K1529 = 10,
        2000,
        0
      )
    )
  )
)
+
N("Adicional no salário por área")
+
IF($M1529 = 14 + N("Tecnologia da Informação"),
  120,
  IF($M1529 = 16 + N("Vendas"),
    110,
    IF($M1529 = 15 + N("Jurídico"),
      100,
      IF(OR($M1529 = 8, $M1529 = 9, $M1529 = 11) + N("Recursos humanos ou comercial ou comunicação e marketing"),
        80,
        0
      )
    )
  )
)
+
N("Adicionando pegadinha")
+
IF(AND($M1529 = 16, $K1529 = 9, $O1529 = 11, $Q1529 = 5) + N("Se for de vendas, com mestrado, analista sênior"),
  IF(#REF! = 5,
    100,
    0
  )
  +
  IF($I1529 = "M",
    200,
    0
  ),
  0
)</f>
        <v>#NUM!</v>
      </c>
    </row>
    <row r="1530" spans="1:19" ht="14.25" customHeight="1" x14ac:dyDescent="0.2">
      <c r="A1530" s="7" t="s">
        <v>94</v>
      </c>
      <c r="B1530" s="5">
        <f>ROW()</f>
        <v>1530</v>
      </c>
      <c r="C1530" s="6" t="b">
        <v>1</v>
      </c>
      <c r="D1530" s="7" t="e">
        <f ca="1">IF($B1530 = 1 + N("Presidente"),
    127,
    IF($B1530 = 2 + N("Vice-Presidente"),
        72,
        IF($B1530 = 3 + N("Secretária bilíngue"),
            13,
            RANDBETWEEN(5,COUNT(#REF!) + 1)
        )
    )
)</f>
        <v>#NUM!</v>
      </c>
      <c r="E1530" s="7" t="e">
        <f ca="1">VLOOKUP($D1530,#REF!,2,FALSE)</f>
        <v>#NUM!</v>
      </c>
      <c r="F1530" s="7" t="e">
        <f ca="1" xml:space="preserve">
IF($B1530 = 1,
    0,
    RANDBETWEEN(5,COUNT(#REF!) + 1)
)</f>
        <v>#NUM!</v>
      </c>
      <c r="G1530" s="7" t="e">
        <f ca="1" xml:space="preserve">
IF($B1530 = 1 + N("Presidente"),
    "de Orléans e Bragança",
    VLOOKUP($F1530,#REF!,2,FALSE) &amp; " " &amp; VLOOKUP(RANDBETWEEN(5,COUNT(#REF!) + 1),#REF!,2,FALSE)
)</f>
        <v>#NUM!</v>
      </c>
      <c r="H1530" s="7" t="s">
        <v>1626</v>
      </c>
      <c r="I1530" s="7" t="s">
        <v>5</v>
      </c>
      <c r="J1530" s="8">
        <f ca="1" xml:space="preserve">
IF($O1530 = 5 + N("CEO"),
    TODAY() - 16340,
    IF($O1530 = 8 + N("Secretary"),
        RANDBETWEEN(TODAY() - 12418.5, TODAY()-6574.5),
        IF(OR($O1530 = 7, $O1530 = 14),
            RANDBETWEEN(TODAY() - 16071, TODAY() - 8766),
            IF(OR($O1530 = 13, $O1530 = 12, $O1530 = 11),
                RANDBETWEEN(TODAY() - 27393.75, TODAY() - 12783.75),
                RANDBETWEEN(TODAY() - 27393.75, TODAY()-10957.5)
            )
        )
    )
)</f>
        <v>17873</v>
      </c>
      <c r="K1530" s="6">
        <f ca="1" xml:space="preserve">
IF(OR($O1530 = 5, $O1530 = 6) + N("Se for presidente ou vice-presidente"),
    10 + N("Doutor"),
    IF($O1530 = 7 + N("Se for diretor"),
        RANDBETWEEN(8,10) + N("Graduate school or Master’s degree or Doctorate"),
        IF($O1530 = 14 + N("If a manager"),
            RANDBETWEEN(7,9),
            IF(OR($O1530 = 13, $O1530 = 12, $O1530 = 11) + N("If coordinator or specialist or analyst"),
                RANDBETWEEN(7,8),
                7
            )
        )
    )
)</f>
        <v>7</v>
      </c>
      <c r="L1530" s="8" t="str">
        <f ca="1">VLOOKUP($K1530,Education!$A:$B,2,FALSE)</f>
        <v>Undergraduate degree</v>
      </c>
      <c r="M1530" s="7" t="e">
        <f ca="1" xml:space="preserve">
  IF(OR($O1530 = 5, $O1530 = 6, $O1530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0" s="7" t="e">
        <f ca="1">VLOOKUP($M1530,Department!$A:$B,2,FALSE)</f>
        <v>#NUM!</v>
      </c>
      <c r="O1530" s="6">
        <f t="shared" ca="1" si="23"/>
        <v>11</v>
      </c>
      <c r="P1530" s="7" t="str">
        <f ca="1">VLOOKUP($O1530,Role!$A:$B,2,FALSE)</f>
        <v>Analyst</v>
      </c>
      <c r="Q1530" s="6">
        <f ca="1" xml:space="preserve">
IF($O1530 = 11 + N("Analyst"),
    RANDBETWEEN(5, 7) + N("Jr, Pleno, Sr"),
    ""
)</f>
        <v>6</v>
      </c>
      <c r="R1530" s="7" t="e">
        <f ca="1" xml:space="preserve">
IF($Q1530 &lt;&gt; "",
    VLOOKUP($Q1530,Level!$A:$B,2,FALSE),
    ""
)</f>
        <v>#N/A</v>
      </c>
      <c r="S1530" s="1" t="e">
        <f ca="1" xml:space="preserve">
IF($O1530 = 5 + N("Presidente"),
    27000,
    IF($O1530 = 6 + N("Vice-presidente"),
        23000,
        IF(OR($O1530 = 8, $O1530= 13, $O1530 = 12) + N("Secretária bilíngue ou coordenador ou especialista"),
            8000,
            IF($O1530 = 7 + N("Diretor"),
                15000,
                IF($O1530 = 14 + N("Gerente"),
                    12000,
                    IF($O1530 = 9 + N("Estagiário"),
                        705,
                        IF($O1530 = 10 + N("Trainee"),
                            805,
                            IF($O1530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IF($K1530 = 7,
  500,
  IF($K1530 = 8,
    1000,
    IF($K1530 = 9,
      1500,
      IF($K1530 = 10,
        2000,
        0
      )
    )
  )
)
+
N("Adicional no salário por área")
+
IF($M1530 = 14 + N("Tecnologia da Informação"),
  120,
  IF($M1530 = 16 + N("Vendas"),
    110,
    IF($M1530 = 15 + N("Jurídico"),
      100,
      IF(OR($M1530 = 8, $M1530 = 9, $M1530 = 11) + N("Recursos humanos ou comercial ou comunicação e marketing"),
        80,
        0
      )
    )
  )
)
+
N("Adicionando pegadinha")
+
IF(AND($M1530 = 16, $K1530 = 9, $O1530 = 11, $Q1530 = 5) + N("Se for de vendas, com mestrado, analista sênior"),
  IF(#REF! = 5,
    100,
    0
  )
  +
  IF($I1530 = "M",
    200,
    0
  ),
  0
)</f>
        <v>#NUM!</v>
      </c>
    </row>
    <row r="1531" spans="1:19" ht="14.25" customHeight="1" x14ac:dyDescent="0.2">
      <c r="A1531" s="7" t="s">
        <v>94</v>
      </c>
      <c r="B1531" s="5">
        <f>ROW()</f>
        <v>1531</v>
      </c>
      <c r="C1531" s="6" t="b">
        <v>1</v>
      </c>
      <c r="D1531" s="7" t="e">
        <f ca="1">IF($B1531 = 1 + N("Presidente"),
    127,
    IF($B1531 = 2 + N("Vice-Presidente"),
        72,
        IF($B1531 = 3 + N("Secretária bilíngue"),
            13,
            RANDBETWEEN(5,COUNT(#REF!) + 1)
        )
    )
)</f>
        <v>#NUM!</v>
      </c>
      <c r="E1531" s="7" t="e">
        <f ca="1">VLOOKUP($D1531,#REF!,2,FALSE)</f>
        <v>#NUM!</v>
      </c>
      <c r="F1531" s="7" t="e">
        <f ca="1" xml:space="preserve">
IF($B1531 = 1,
    0,
    RANDBETWEEN(5,COUNT(#REF!) + 1)
)</f>
        <v>#NUM!</v>
      </c>
      <c r="G1531" s="7" t="e">
        <f ca="1" xml:space="preserve">
IF($B1531 = 1 + N("Presidente"),
    "de Orléans e Bragança",
    VLOOKUP($F1531,#REF!,2,FALSE) &amp; " " &amp; VLOOKUP(RANDBETWEEN(5,COUNT(#REF!) + 1),#REF!,2,FALSE)
)</f>
        <v>#NUM!</v>
      </c>
      <c r="H1531" s="7" t="s">
        <v>1627</v>
      </c>
      <c r="I1531" s="7" t="s">
        <v>6</v>
      </c>
      <c r="J1531" s="8">
        <f ca="1" xml:space="preserve">
IF($O1531 = 5 + N("CEO"),
    TODAY() - 16340,
    IF($O1531 = 8 + N("Secretary"),
        RANDBETWEEN(TODAY() - 12418.5, TODAY()-6574.5),
        IF(OR($O1531 = 7, $O1531 = 14),
            RANDBETWEEN(TODAY() - 16071, TODAY() - 8766),
            IF(OR($O1531 = 13, $O1531 = 12, $O1531 = 11),
                RANDBETWEEN(TODAY() - 27393.75, TODAY() - 12783.75),
                RANDBETWEEN(TODAY() - 27393.75, TODAY()-10957.5)
            )
        )
    )
)</f>
        <v>31689</v>
      </c>
      <c r="K1531" s="6">
        <f ca="1" xml:space="preserve">
IF(OR($O1531 = 5, $O1531 = 6) + N("Se for presidente ou vice-presidente"),
    10 + N("Doutor"),
    IF($O1531 = 7 + N("Se for diretor"),
        RANDBETWEEN(8,10) + N("Graduate school or Master’s degree or Doctorate"),
        IF($O1531 = 14 + N("If a manager"),
            RANDBETWEEN(7,9),
            IF(OR($O1531 = 13, $O1531 = 12, $O1531 = 11) + N("If coordinator or specialist or analyst"),
                RANDBETWEEN(7,8),
                7
            )
        )
    )
)</f>
        <v>7</v>
      </c>
      <c r="L1531" s="8" t="str">
        <f ca="1">VLOOKUP($K1531,Education!$A:$B,2,FALSE)</f>
        <v>Undergraduate degree</v>
      </c>
      <c r="M1531" s="7" t="e">
        <f ca="1" xml:space="preserve">
  IF(OR($O1531 = 5, $O1531 = 6, $O1531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1" s="7" t="e">
        <f ca="1">VLOOKUP($M1531,Department!$A:$B,2,FALSE)</f>
        <v>#NUM!</v>
      </c>
      <c r="O1531" s="6">
        <f t="shared" ca="1" si="23"/>
        <v>9</v>
      </c>
      <c r="P1531" s="7" t="str">
        <f ca="1">VLOOKUP($O1531,Role!$A:$B,2,FALSE)</f>
        <v>Intern</v>
      </c>
      <c r="Q1531" s="6" t="str">
        <f ca="1" xml:space="preserve">
IF($O1531 = 11 + N("Analyst"),
    RANDBETWEEN(5, 7) + N("Jr, Pleno, Sr"),
    ""
)</f>
        <v/>
      </c>
      <c r="R1531" s="7" t="str">
        <f ca="1" xml:space="preserve">
IF($Q1531 &lt;&gt; "",
    VLOOKUP($Q1531,Level!$A:$B,2,FALSE),
    ""
)</f>
        <v/>
      </c>
      <c r="S1531" s="1" t="e">
        <f ca="1" xml:space="preserve">
IF($O1531 = 5 + N("Presidente"),
    27000,
    IF($O1531 = 6 + N("Vice-presidente"),
        23000,
        IF(OR($O1531 = 8, $O1531= 13, $O1531 = 12) + N("Secretária bilíngue ou coordenador ou especialista"),
            8000,
            IF($O1531 = 7 + N("Diretor"),
                15000,
                IF($O1531 = 14 + N("Gerente"),
                    12000,
                    IF($O1531 = 9 + N("Estagiário"),
                        705,
                        IF($O1531 = 10 + N("Trainee"),
                            805,
                            IF($O1531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IF($K1531 = 7,
  500,
  IF($K1531 = 8,
    1000,
    IF($K1531 = 9,
      1500,
      IF($K1531 = 10,
        2000,
        0
      )
    )
  )
)
+
N("Adicional no salário por área")
+
IF($M1531 = 14 + N("Tecnologia da Informação"),
  120,
  IF($M1531 = 16 + N("Vendas"),
    110,
    IF($M1531 = 15 + N("Jurídico"),
      100,
      IF(OR($M1531 = 8, $M1531 = 9, $M1531 = 11) + N("Recursos humanos ou comercial ou comunicação e marketing"),
        80,
        0
      )
    )
  )
)
+
N("Adicionando pegadinha")
+
IF(AND($M1531 = 16, $K1531 = 9, $O1531 = 11, $Q1531 = 5) + N("Se for de vendas, com mestrado, analista sênior"),
  IF(#REF! = 5,
    100,
    0
  )
  +
  IF($I1531 = "M",
    200,
    0
  ),
  0
)</f>
        <v>#NUM!</v>
      </c>
    </row>
    <row r="1532" spans="1:19" ht="14.25" customHeight="1" x14ac:dyDescent="0.2">
      <c r="A1532" s="7" t="s">
        <v>94</v>
      </c>
      <c r="B1532" s="5">
        <f>ROW()</f>
        <v>1532</v>
      </c>
      <c r="C1532" s="6" t="b">
        <v>1</v>
      </c>
      <c r="D1532" s="7" t="e">
        <f ca="1">IF($B1532 = 1 + N("Presidente"),
    127,
    IF($B1532 = 2 + N("Vice-Presidente"),
        72,
        IF($B1532 = 3 + N("Secretária bilíngue"),
            13,
            RANDBETWEEN(5,COUNT(#REF!) + 1)
        )
    )
)</f>
        <v>#NUM!</v>
      </c>
      <c r="E1532" s="7" t="e">
        <f ca="1">VLOOKUP($D1532,#REF!,2,FALSE)</f>
        <v>#NUM!</v>
      </c>
      <c r="F1532" s="7" t="e">
        <f ca="1" xml:space="preserve">
IF($B1532 = 1,
    0,
    RANDBETWEEN(5,COUNT(#REF!) + 1)
)</f>
        <v>#NUM!</v>
      </c>
      <c r="G1532" s="7" t="e">
        <f ca="1" xml:space="preserve">
IF($B1532 = 1 + N("Presidente"),
    "de Orléans e Bragança",
    VLOOKUP($F1532,#REF!,2,FALSE) &amp; " " &amp; VLOOKUP(RANDBETWEEN(5,COUNT(#REF!) + 1),#REF!,2,FALSE)
)</f>
        <v>#NUM!</v>
      </c>
      <c r="H1532" s="7" t="s">
        <v>1628</v>
      </c>
      <c r="I1532" s="7" t="s">
        <v>5</v>
      </c>
      <c r="J1532" s="8">
        <f ca="1" xml:space="preserve">
IF($O1532 = 5 + N("CEO"),
    TODAY() - 16340,
    IF($O1532 = 8 + N("Secretary"),
        RANDBETWEEN(TODAY() - 12418.5, TODAY()-6574.5),
        IF(OR($O1532 = 7, $O1532 = 14),
            RANDBETWEEN(TODAY() - 16071, TODAY() - 8766),
            IF(OR($O1532 = 13, $O1532 = 12, $O1532 = 11),
                RANDBETWEEN(TODAY() - 27393.75, TODAY() - 12783.75),
                RANDBETWEEN(TODAY() - 27393.75, TODAY()-10957.5)
            )
        )
    )
)</f>
        <v>25583</v>
      </c>
      <c r="K1532" s="6">
        <f ca="1" xml:space="preserve">
IF(OR($O1532 = 5, $O1532 = 6) + N("Se for presidente ou vice-presidente"),
    10 + N("Doutor"),
    IF($O1532 = 7 + N("Se for diretor"),
        RANDBETWEEN(8,10) + N("Graduate school or Master’s degree or Doctorate"),
        IF($O1532 = 14 + N("If a manager"),
            RANDBETWEEN(7,9),
            IF(OR($O1532 = 13, $O1532 = 12, $O1532 = 11) + N("If coordinator or specialist or analyst"),
                RANDBETWEEN(7,8),
                7
            )
        )
    )
)</f>
        <v>8</v>
      </c>
      <c r="L1532" s="8" t="str">
        <f ca="1">VLOOKUP($K1532,Education!$A:$B,2,FALSE)</f>
        <v>Graduate school</v>
      </c>
      <c r="M1532" s="7" t="e">
        <f ca="1" xml:space="preserve">
  IF(OR($O1532 = 5, $O1532 = 6, $O1532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2" s="7" t="e">
        <f ca="1">VLOOKUP($M1532,Department!$A:$B,2,FALSE)</f>
        <v>#NUM!</v>
      </c>
      <c r="O1532" s="6">
        <f t="shared" ca="1" si="23"/>
        <v>11</v>
      </c>
      <c r="P1532" s="7" t="str">
        <f ca="1">VLOOKUP($O1532,Role!$A:$B,2,FALSE)</f>
        <v>Analyst</v>
      </c>
      <c r="Q1532" s="6">
        <f ca="1" xml:space="preserve">
IF($O1532 = 11 + N("Analyst"),
    RANDBETWEEN(5, 7) + N("Jr, Pleno, Sr"),
    ""
)</f>
        <v>7</v>
      </c>
      <c r="R1532" s="7" t="e">
        <f ca="1" xml:space="preserve">
IF($Q1532 &lt;&gt; "",
    VLOOKUP($Q1532,Level!$A:$B,2,FALSE),
    ""
)</f>
        <v>#N/A</v>
      </c>
      <c r="S1532" s="1" t="e">
        <f ca="1" xml:space="preserve">
IF($O1532 = 5 + N("Presidente"),
    27000,
    IF($O1532 = 6 + N("Vice-presidente"),
        23000,
        IF(OR($O1532 = 8, $O1532= 13, $O1532 = 12) + N("Secretária bilíngue ou coordenador ou especialista"),
            8000,
            IF($O1532 = 7 + N("Diretor"),
                15000,
                IF($O1532 = 14 + N("Gerente"),
                    12000,
                    IF($O1532 = 9 + N("Estagiário"),
                        705,
                        IF($O1532 = 10 + N("Trainee"),
                            805,
                            IF($O1532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IF($K1532 = 7,
  500,
  IF($K1532 = 8,
    1000,
    IF($K1532 = 9,
      1500,
      IF($K1532 = 10,
        2000,
        0
      )
    )
  )
)
+
N("Adicional no salário por área")
+
IF($M1532 = 14 + N("Tecnologia da Informação"),
  120,
  IF($M1532 = 16 + N("Vendas"),
    110,
    IF($M1532 = 15 + N("Jurídico"),
      100,
      IF(OR($M1532 = 8, $M1532 = 9, $M1532 = 11) + N("Recursos humanos ou comercial ou comunicação e marketing"),
        80,
        0
      )
    )
  )
)
+
N("Adicionando pegadinha")
+
IF(AND($M1532 = 16, $K1532 = 9, $O1532 = 11, $Q1532 = 5) + N("Se for de vendas, com mestrado, analista sênior"),
  IF(#REF! = 5,
    100,
    0
  )
  +
  IF($I1532 = "M",
    200,
    0
  ),
  0
)</f>
        <v>#NUM!</v>
      </c>
    </row>
    <row r="1533" spans="1:19" ht="14.25" customHeight="1" x14ac:dyDescent="0.2">
      <c r="A1533" s="7" t="s">
        <v>94</v>
      </c>
      <c r="B1533" s="5">
        <f>ROW()</f>
        <v>1533</v>
      </c>
      <c r="C1533" s="6" t="b">
        <v>1</v>
      </c>
      <c r="D1533" s="7" t="e">
        <f ca="1">IF($B1533 = 1 + N("Presidente"),
    127,
    IF($B1533 = 2 + N("Vice-Presidente"),
        72,
        IF($B1533 = 3 + N("Secretária bilíngue"),
            13,
            RANDBETWEEN(5,COUNT(#REF!) + 1)
        )
    )
)</f>
        <v>#NUM!</v>
      </c>
      <c r="E1533" s="7" t="e">
        <f ca="1">VLOOKUP($D1533,#REF!,2,FALSE)</f>
        <v>#NUM!</v>
      </c>
      <c r="F1533" s="7" t="e">
        <f ca="1" xml:space="preserve">
IF($B1533 = 1,
    0,
    RANDBETWEEN(5,COUNT(#REF!) + 1)
)</f>
        <v>#NUM!</v>
      </c>
      <c r="G1533" s="7" t="e">
        <f ca="1" xml:space="preserve">
IF($B1533 = 1 + N("Presidente"),
    "de Orléans e Bragança",
    VLOOKUP($F1533,#REF!,2,FALSE) &amp; " " &amp; VLOOKUP(RANDBETWEEN(5,COUNT(#REF!) + 1),#REF!,2,FALSE)
)</f>
        <v>#NUM!</v>
      </c>
      <c r="H1533" s="7" t="s">
        <v>1629</v>
      </c>
      <c r="I1533" s="7" t="s">
        <v>6</v>
      </c>
      <c r="J1533" s="8">
        <f ca="1" xml:space="preserve">
IF($O1533 = 5 + N("CEO"),
    TODAY() - 16340,
    IF($O1533 = 8 + N("Secretary"),
        RANDBETWEEN(TODAY() - 12418.5, TODAY()-6574.5),
        IF(OR($O1533 = 7, $O1533 = 14),
            RANDBETWEEN(TODAY() - 16071, TODAY() - 8766),
            IF(OR($O1533 = 13, $O1533 = 12, $O1533 = 11),
                RANDBETWEEN(TODAY() - 27393.75, TODAY() - 12783.75),
                RANDBETWEEN(TODAY() - 27393.75, TODAY()-10957.5)
            )
        )
    )
)</f>
        <v>20338</v>
      </c>
      <c r="K1533" s="6">
        <f ca="1" xml:space="preserve">
IF(OR($O1533 = 5, $O1533 = 6) + N("Se for presidente ou vice-presidente"),
    10 + N("Doutor"),
    IF($O1533 = 7 + N("Se for diretor"),
        RANDBETWEEN(8,10) + N("Graduate school or Master’s degree or Doctorate"),
        IF($O1533 = 14 + N("If a manager"),
            RANDBETWEEN(7,9),
            IF(OR($O1533 = 13, $O1533 = 12, $O1533 = 11) + N("If coordinator or specialist or analyst"),
                RANDBETWEEN(7,8),
                7
            )
        )
    )
)</f>
        <v>7</v>
      </c>
      <c r="L1533" s="8" t="str">
        <f ca="1">VLOOKUP($K1533,Education!$A:$B,2,FALSE)</f>
        <v>Undergraduate degree</v>
      </c>
      <c r="M1533" s="7" t="e">
        <f ca="1" xml:space="preserve">
  IF(OR($O1533 = 5, $O1533 = 6, $O1533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3" s="7" t="e">
        <f ca="1">VLOOKUP($M1533,Department!$A:$B,2,FALSE)</f>
        <v>#NUM!</v>
      </c>
      <c r="O1533" s="6">
        <f t="shared" ca="1" si="23"/>
        <v>10</v>
      </c>
      <c r="P1533" s="7" t="str">
        <f ca="1">VLOOKUP($O1533,Role!$A:$B,2,FALSE)</f>
        <v>Trainee</v>
      </c>
      <c r="Q1533" s="6" t="str">
        <f ca="1" xml:space="preserve">
IF($O1533 = 11 + N("Analyst"),
    RANDBETWEEN(5, 7) + N("Jr, Pleno, Sr"),
    ""
)</f>
        <v/>
      </c>
      <c r="R1533" s="7" t="str">
        <f ca="1" xml:space="preserve">
IF($Q1533 &lt;&gt; "",
    VLOOKUP($Q1533,Level!$A:$B,2,FALSE),
    ""
)</f>
        <v/>
      </c>
      <c r="S1533" s="1" t="e">
        <f ca="1" xml:space="preserve">
IF($O1533 = 5 + N("Presidente"),
    27000,
    IF($O1533 = 6 + N("Vice-presidente"),
        23000,
        IF(OR($O1533 = 8, $O1533= 13, $O1533 = 12) + N("Secretária bilíngue ou coordenador ou especialista"),
            8000,
            IF($O1533 = 7 + N("Diretor"),
                15000,
                IF($O1533 = 14 + N("Gerente"),
                    12000,
                    IF($O1533 = 9 + N("Estagiário"),
                        705,
                        IF($O1533 = 10 + N("Trainee"),
                            805,
                            IF($O1533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IF($K1533 = 7,
  500,
  IF($K1533 = 8,
    1000,
    IF($K1533 = 9,
      1500,
      IF($K1533 = 10,
        2000,
        0
      )
    )
  )
)
+
N("Adicional no salário por área")
+
IF($M1533 = 14 + N("Tecnologia da Informação"),
  120,
  IF($M1533 = 16 + N("Vendas"),
    110,
    IF($M1533 = 15 + N("Jurídico"),
      100,
      IF(OR($M1533 = 8, $M1533 = 9, $M1533 = 11) + N("Recursos humanos ou comercial ou comunicação e marketing"),
        80,
        0
      )
    )
  )
)
+
N("Adicionando pegadinha")
+
IF(AND($M1533 = 16, $K1533 = 9, $O1533 = 11, $Q1533 = 5) + N("Se for de vendas, com mestrado, analista sênior"),
  IF(#REF! = 5,
    100,
    0
  )
  +
  IF($I1533 = "M",
    200,
    0
  ),
  0
)</f>
        <v>#NUM!</v>
      </c>
    </row>
    <row r="1534" spans="1:19" ht="14.25" customHeight="1" x14ac:dyDescent="0.2">
      <c r="A1534" s="7" t="s">
        <v>94</v>
      </c>
      <c r="B1534" s="5">
        <f>ROW()</f>
        <v>1534</v>
      </c>
      <c r="C1534" s="6" t="b">
        <v>1</v>
      </c>
      <c r="D1534" s="7" t="e">
        <f ca="1">IF($B1534 = 1 + N("Presidente"),
    127,
    IF($B1534 = 2 + N("Vice-Presidente"),
        72,
        IF($B1534 = 3 + N("Secretária bilíngue"),
            13,
            RANDBETWEEN(5,COUNT(#REF!) + 1)
        )
    )
)</f>
        <v>#NUM!</v>
      </c>
      <c r="E1534" s="7" t="e">
        <f ca="1">VLOOKUP($D1534,#REF!,2,FALSE)</f>
        <v>#NUM!</v>
      </c>
      <c r="F1534" s="7" t="e">
        <f ca="1" xml:space="preserve">
IF($B1534 = 1,
    0,
    RANDBETWEEN(5,COUNT(#REF!) + 1)
)</f>
        <v>#NUM!</v>
      </c>
      <c r="G1534" s="7" t="e">
        <f ca="1" xml:space="preserve">
IF($B1534 = 1 + N("Presidente"),
    "de Orléans e Bragança",
    VLOOKUP($F1534,#REF!,2,FALSE) &amp; " " &amp; VLOOKUP(RANDBETWEEN(5,COUNT(#REF!) + 1),#REF!,2,FALSE)
)</f>
        <v>#NUM!</v>
      </c>
      <c r="H1534" s="7" t="s">
        <v>1630</v>
      </c>
      <c r="I1534" s="7" t="s">
        <v>5</v>
      </c>
      <c r="J1534" s="8">
        <f ca="1" xml:space="preserve">
IF($O1534 = 5 + N("CEO"),
    TODAY() - 16340,
    IF($O1534 = 8 + N("Secretary"),
        RANDBETWEEN(TODAY() - 12418.5, TODAY()-6574.5),
        IF(OR($O1534 = 7, $O1534 = 14),
            RANDBETWEEN(TODAY() - 16071, TODAY() - 8766),
            IF(OR($O1534 = 13, $O1534 = 12, $O1534 = 11),
                RANDBETWEEN(TODAY() - 27393.75, TODAY() - 12783.75),
                RANDBETWEEN(TODAY() - 27393.75, TODAY()-10957.5)
            )
        )
    )
)</f>
        <v>29899</v>
      </c>
      <c r="K1534" s="6">
        <f ca="1" xml:space="preserve">
IF(OR($O1534 = 5, $O1534 = 6) + N("Se for presidente ou vice-presidente"),
    10 + N("Doutor"),
    IF($O1534 = 7 + N("Se for diretor"),
        RANDBETWEEN(8,10) + N("Graduate school or Master’s degree or Doctorate"),
        IF($O1534 = 14 + N("If a manager"),
            RANDBETWEEN(7,9),
            IF(OR($O1534 = 13, $O1534 = 12, $O1534 = 11) + N("If coordinator or specialist or analyst"),
                RANDBETWEEN(7,8),
                7
            )
        )
    )
)</f>
        <v>8</v>
      </c>
      <c r="L1534" s="8" t="str">
        <f ca="1">VLOOKUP($K1534,Education!$A:$B,2,FALSE)</f>
        <v>Graduate school</v>
      </c>
      <c r="M1534" s="7" t="e">
        <f ca="1" xml:space="preserve">
  IF(OR($O1534 = 5, $O1534 = 6, $O1534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4" s="7" t="e">
        <f ca="1">VLOOKUP($M1534,Department!$A:$B,2,FALSE)</f>
        <v>#NUM!</v>
      </c>
      <c r="O1534" s="6">
        <f t="shared" ca="1" si="23"/>
        <v>11</v>
      </c>
      <c r="P1534" s="7" t="str">
        <f ca="1">VLOOKUP($O1534,Role!$A:$B,2,FALSE)</f>
        <v>Analyst</v>
      </c>
      <c r="Q1534" s="6">
        <f ca="1" xml:space="preserve">
IF($O1534 = 11 + N("Analyst"),
    RANDBETWEEN(5, 7) + N("Jr, Pleno, Sr"),
    ""
)</f>
        <v>6</v>
      </c>
      <c r="R1534" s="7" t="e">
        <f ca="1" xml:space="preserve">
IF($Q1534 &lt;&gt; "",
    VLOOKUP($Q1534,Level!$A:$B,2,FALSE),
    ""
)</f>
        <v>#N/A</v>
      </c>
      <c r="S1534" s="1" t="e">
        <f ca="1" xml:space="preserve">
IF($O1534 = 5 + N("Presidente"),
    27000,
    IF($O1534 = 6 + N("Vice-presidente"),
        23000,
        IF(OR($O1534 = 8, $O1534= 13, $O1534 = 12) + N("Secretária bilíngue ou coordenador ou especialista"),
            8000,
            IF($O1534 = 7 + N("Diretor"),
                15000,
                IF($O1534 = 14 + N("Gerente"),
                    12000,
                    IF($O1534 = 9 + N("Estagiário"),
                        705,
                        IF($O1534 = 10 + N("Trainee"),
                            805,
                            IF($O1534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IF($K1534 = 7,
  500,
  IF($K1534 = 8,
    1000,
    IF($K1534 = 9,
      1500,
      IF($K1534 = 10,
        2000,
        0
      )
    )
  )
)
+
N("Adicional no salário por área")
+
IF($M1534 = 14 + N("Tecnologia da Informação"),
  120,
  IF($M1534 = 16 + N("Vendas"),
    110,
    IF($M1534 = 15 + N("Jurídico"),
      100,
      IF(OR($M1534 = 8, $M1534 = 9, $M1534 = 11) + N("Recursos humanos ou comercial ou comunicação e marketing"),
        80,
        0
      )
    )
  )
)
+
N("Adicionando pegadinha")
+
IF(AND($M1534 = 16, $K1534 = 9, $O1534 = 11, $Q1534 = 5) + N("Se for de vendas, com mestrado, analista sênior"),
  IF(#REF! = 5,
    100,
    0
  )
  +
  IF($I1534 = "M",
    200,
    0
  ),
  0
)</f>
        <v>#NUM!</v>
      </c>
    </row>
    <row r="1535" spans="1:19" ht="14.25" customHeight="1" x14ac:dyDescent="0.2">
      <c r="A1535" s="7" t="s">
        <v>94</v>
      </c>
      <c r="B1535" s="5">
        <f>ROW()</f>
        <v>1535</v>
      </c>
      <c r="C1535" s="6" t="b">
        <v>1</v>
      </c>
      <c r="D1535" s="7" t="e">
        <f ca="1">IF($B1535 = 1 + N("Presidente"),
    127,
    IF($B1535 = 2 + N("Vice-Presidente"),
        72,
        IF($B1535 = 3 + N("Secretária bilíngue"),
            13,
            RANDBETWEEN(5,COUNT(#REF!) + 1)
        )
    )
)</f>
        <v>#NUM!</v>
      </c>
      <c r="E1535" s="7" t="e">
        <f ca="1">VLOOKUP($D1535,#REF!,2,FALSE)</f>
        <v>#NUM!</v>
      </c>
      <c r="F1535" s="7" t="e">
        <f ca="1" xml:space="preserve">
IF($B1535 = 1,
    0,
    RANDBETWEEN(5,COUNT(#REF!) + 1)
)</f>
        <v>#NUM!</v>
      </c>
      <c r="G1535" s="7" t="e">
        <f ca="1" xml:space="preserve">
IF($B1535 = 1 + N("Presidente"),
    "de Orléans e Bragança",
    VLOOKUP($F1535,#REF!,2,FALSE) &amp; " " &amp; VLOOKUP(RANDBETWEEN(5,COUNT(#REF!) + 1),#REF!,2,FALSE)
)</f>
        <v>#NUM!</v>
      </c>
      <c r="H1535" s="7" t="s">
        <v>1631</v>
      </c>
      <c r="I1535" s="7" t="s">
        <v>6</v>
      </c>
      <c r="J1535" s="8">
        <f ca="1" xml:space="preserve">
IF($O1535 = 5 + N("CEO"),
    TODAY() - 16340,
    IF($O1535 = 8 + N("Secretary"),
        RANDBETWEEN(TODAY() - 12418.5, TODAY()-6574.5),
        IF(OR($O1535 = 7, $O1535 = 14),
            RANDBETWEEN(TODAY() - 16071, TODAY() - 8766),
            IF(OR($O1535 = 13, $O1535 = 12, $O1535 = 11),
                RANDBETWEEN(TODAY() - 27393.75, TODAY() - 12783.75),
                RANDBETWEEN(TODAY() - 27393.75, TODAY()-10957.5)
            )
        )
    )
)</f>
        <v>18968</v>
      </c>
      <c r="K1535" s="6">
        <f ca="1" xml:space="preserve">
IF(OR($O1535 = 5, $O1535 = 6) + N("Se for presidente ou vice-presidente"),
    10 + N("Doutor"),
    IF($O1535 = 7 + N("Se for diretor"),
        RANDBETWEEN(8,10) + N("Graduate school or Master’s degree or Doctorate"),
        IF($O1535 = 14 + N("If a manager"),
            RANDBETWEEN(7,9),
            IF(OR($O1535 = 13, $O1535 = 12, $O1535 = 11) + N("If coordinator or specialist or analyst"),
                RANDBETWEEN(7,8),
                7
            )
        )
    )
)</f>
        <v>7</v>
      </c>
      <c r="L1535" s="8" t="str">
        <f ca="1">VLOOKUP($K1535,Education!$A:$B,2,FALSE)</f>
        <v>Undergraduate degree</v>
      </c>
      <c r="M1535" s="7" t="e">
        <f ca="1" xml:space="preserve">
  IF(OR($O1535 = 5, $O1535 = 6, $O1535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5" s="7" t="e">
        <f ca="1">VLOOKUP($M1535,Department!$A:$B,2,FALSE)</f>
        <v>#NUM!</v>
      </c>
      <c r="O1535" s="6">
        <f t="shared" ca="1" si="23"/>
        <v>10</v>
      </c>
      <c r="P1535" s="7" t="str">
        <f ca="1">VLOOKUP($O1535,Role!$A:$B,2,FALSE)</f>
        <v>Trainee</v>
      </c>
      <c r="Q1535" s="6" t="str">
        <f ca="1" xml:space="preserve">
IF($O1535 = 11 + N("Analyst"),
    RANDBETWEEN(5, 7) + N("Jr, Pleno, Sr"),
    ""
)</f>
        <v/>
      </c>
      <c r="R1535" s="7" t="str">
        <f ca="1" xml:space="preserve">
IF($Q1535 &lt;&gt; "",
    VLOOKUP($Q1535,Level!$A:$B,2,FALSE),
    ""
)</f>
        <v/>
      </c>
      <c r="S1535" s="1" t="e">
        <f ca="1" xml:space="preserve">
IF($O1535 = 5 + N("Presidente"),
    27000,
    IF($O1535 = 6 + N("Vice-presidente"),
        23000,
        IF(OR($O1535 = 8, $O1535= 13, $O1535 = 12) + N("Secretária bilíngue ou coordenador ou especialista"),
            8000,
            IF($O1535 = 7 + N("Diretor"),
                15000,
                IF($O1535 = 14 + N("Gerente"),
                    12000,
                    IF($O1535 = 9 + N("Estagiário"),
                        705,
                        IF($O1535 = 10 + N("Trainee"),
                            805,
                            IF($O1535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IF($K1535 = 7,
  500,
  IF($K1535 = 8,
    1000,
    IF($K1535 = 9,
      1500,
      IF($K1535 = 10,
        2000,
        0
      )
    )
  )
)
+
N("Adicional no salário por área")
+
IF($M1535 = 14 + N("Tecnologia da Informação"),
  120,
  IF($M1535 = 16 + N("Vendas"),
    110,
    IF($M1535 = 15 + N("Jurídico"),
      100,
      IF(OR($M1535 = 8, $M1535 = 9, $M1535 = 11) + N("Recursos humanos ou comercial ou comunicação e marketing"),
        80,
        0
      )
    )
  )
)
+
N("Adicionando pegadinha")
+
IF(AND($M1535 = 16, $K1535 = 9, $O1535 = 11, $Q1535 = 5) + N("Se for de vendas, com mestrado, analista sênior"),
  IF(#REF! = 5,
    100,
    0
  )
  +
  IF($I1535 = "M",
    200,
    0
  ),
  0
)</f>
        <v>#NUM!</v>
      </c>
    </row>
    <row r="1536" spans="1:19" ht="14.25" customHeight="1" x14ac:dyDescent="0.2">
      <c r="A1536" s="7" t="s">
        <v>94</v>
      </c>
      <c r="B1536" s="5">
        <f>ROW()</f>
        <v>1536</v>
      </c>
      <c r="C1536" s="6" t="b">
        <v>1</v>
      </c>
      <c r="D1536" s="7" t="e">
        <f ca="1">IF($B1536 = 1 + N("Presidente"),
    127,
    IF($B1536 = 2 + N("Vice-Presidente"),
        72,
        IF($B1536 = 3 + N("Secretária bilíngue"),
            13,
            RANDBETWEEN(5,COUNT(#REF!) + 1)
        )
    )
)</f>
        <v>#NUM!</v>
      </c>
      <c r="E1536" s="7" t="e">
        <f ca="1">VLOOKUP($D1536,#REF!,2,FALSE)</f>
        <v>#NUM!</v>
      </c>
      <c r="F1536" s="7" t="e">
        <f ca="1" xml:space="preserve">
IF($B1536 = 1,
    0,
    RANDBETWEEN(5,COUNT(#REF!) + 1)
)</f>
        <v>#NUM!</v>
      </c>
      <c r="G1536" s="7" t="e">
        <f ca="1" xml:space="preserve">
IF($B1536 = 1 + N("Presidente"),
    "de Orléans e Bragança",
    VLOOKUP($F1536,#REF!,2,FALSE) &amp; " " &amp; VLOOKUP(RANDBETWEEN(5,COUNT(#REF!) + 1),#REF!,2,FALSE)
)</f>
        <v>#NUM!</v>
      </c>
      <c r="H1536" s="7" t="s">
        <v>1632</v>
      </c>
      <c r="I1536" s="7" t="s">
        <v>6</v>
      </c>
      <c r="J1536" s="8">
        <f ca="1" xml:space="preserve">
IF($O1536 = 5 + N("CEO"),
    TODAY() - 16340,
    IF($O1536 = 8 + N("Secretary"),
        RANDBETWEEN(TODAY() - 12418.5, TODAY()-6574.5),
        IF(OR($O1536 = 7, $O1536 = 14),
            RANDBETWEEN(TODAY() - 16071, TODAY() - 8766),
            IF(OR($O1536 = 13, $O1536 = 12, $O1536 = 11),
                RANDBETWEEN(TODAY() - 27393.75, TODAY() - 12783.75),
                RANDBETWEEN(TODAY() - 27393.75, TODAY()-10957.5)
            )
        )
    )
)</f>
        <v>22629</v>
      </c>
      <c r="K1536" s="6">
        <f ca="1" xml:space="preserve">
IF(OR($O1536 = 5, $O1536 = 6) + N("Se for presidente ou vice-presidente"),
    10 + N("Doutor"),
    IF($O1536 = 7 + N("Se for diretor"),
        RANDBETWEEN(8,10) + N("Graduate school or Master’s degree or Doctorate"),
        IF($O1536 = 14 + N("If a manager"),
            RANDBETWEEN(7,9),
            IF(OR($O1536 = 13, $O1536 = 12, $O1536 = 11) + N("If coordinator or specialist or analyst"),
                RANDBETWEEN(7,8),
                7
            )
        )
    )
)</f>
        <v>7</v>
      </c>
      <c r="L1536" s="8" t="str">
        <f ca="1">VLOOKUP($K1536,Education!$A:$B,2,FALSE)</f>
        <v>Undergraduate degree</v>
      </c>
      <c r="M1536" s="7" t="e">
        <f ca="1" xml:space="preserve">
  IF(OR($O1536 = 5, $O1536 = 6, $O1536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6" s="7" t="e">
        <f ca="1">VLOOKUP($M1536,Department!$A:$B,2,FALSE)</f>
        <v>#NUM!</v>
      </c>
      <c r="O1536" s="6">
        <f t="shared" ca="1" si="23"/>
        <v>11</v>
      </c>
      <c r="P1536" s="7" t="str">
        <f ca="1">VLOOKUP($O1536,Role!$A:$B,2,FALSE)</f>
        <v>Analyst</v>
      </c>
      <c r="Q1536" s="6">
        <f ca="1" xml:space="preserve">
IF($O1536 = 11 + N("Analyst"),
    RANDBETWEEN(5, 7) + N("Jr, Pleno, Sr"),
    ""
)</f>
        <v>5</v>
      </c>
      <c r="R1536" s="7" t="e">
        <f ca="1" xml:space="preserve">
IF($Q1536 &lt;&gt; "",
    VLOOKUP($Q1536,Level!$A:$B,2,FALSE),
    ""
)</f>
        <v>#N/A</v>
      </c>
      <c r="S1536" s="1" t="e">
        <f ca="1" xml:space="preserve">
IF($O1536 = 5 + N("Presidente"),
    27000,
    IF($O1536 = 6 + N("Vice-presidente"),
        23000,
        IF(OR($O1536 = 8, $O1536= 13, $O1536 = 12) + N("Secretária bilíngue ou coordenador ou especialista"),
            8000,
            IF($O1536 = 7 + N("Diretor"),
                15000,
                IF($O1536 = 14 + N("Gerente"),
                    12000,
                    IF($O1536 = 9 + N("Estagiário"),
                        705,
                        IF($O1536 = 10 + N("Trainee"),
                            805,
                            IF($O1536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IF($K1536 = 7,
  500,
  IF($K1536 = 8,
    1000,
    IF($K1536 = 9,
      1500,
      IF($K1536 = 10,
        2000,
        0
      )
    )
  )
)
+
N("Adicional no salário por área")
+
IF($M1536 = 14 + N("Tecnologia da Informação"),
  120,
  IF($M1536 = 16 + N("Vendas"),
    110,
    IF($M1536 = 15 + N("Jurídico"),
      100,
      IF(OR($M1536 = 8, $M1536 = 9, $M1536 = 11) + N("Recursos humanos ou comercial ou comunicação e marketing"),
        80,
        0
      )
    )
  )
)
+
N("Adicionando pegadinha")
+
IF(AND($M1536 = 16, $K1536 = 9, $O1536 = 11, $Q1536 = 5) + N("Se for de vendas, com mestrado, analista sênior"),
  IF(#REF! = 5,
    100,
    0
  )
  +
  IF($I1536 = "M",
    200,
    0
  ),
  0
)</f>
        <v>#NUM!</v>
      </c>
    </row>
    <row r="1537" spans="1:19" ht="14.25" customHeight="1" x14ac:dyDescent="0.2">
      <c r="A1537" s="7" t="s">
        <v>94</v>
      </c>
      <c r="B1537" s="5">
        <f>ROW()</f>
        <v>1537</v>
      </c>
      <c r="C1537" s="6" t="b">
        <v>1</v>
      </c>
      <c r="D1537" s="7" t="e">
        <f ca="1">IF($B1537 = 1 + N("Presidente"),
    127,
    IF($B1537 = 2 + N("Vice-Presidente"),
        72,
        IF($B1537 = 3 + N("Secretária bilíngue"),
            13,
            RANDBETWEEN(5,COUNT(#REF!) + 1)
        )
    )
)</f>
        <v>#NUM!</v>
      </c>
      <c r="E1537" s="7" t="e">
        <f ca="1">VLOOKUP($D1537,#REF!,2,FALSE)</f>
        <v>#NUM!</v>
      </c>
      <c r="F1537" s="7" t="e">
        <f ca="1" xml:space="preserve">
IF($B1537 = 1,
    0,
    RANDBETWEEN(5,COUNT(#REF!) + 1)
)</f>
        <v>#NUM!</v>
      </c>
      <c r="G1537" s="7" t="e">
        <f ca="1" xml:space="preserve">
IF($B1537 = 1 + N("Presidente"),
    "de Orléans e Bragança",
    VLOOKUP($F1537,#REF!,2,FALSE) &amp; " " &amp; VLOOKUP(RANDBETWEEN(5,COUNT(#REF!) + 1),#REF!,2,FALSE)
)</f>
        <v>#NUM!</v>
      </c>
      <c r="H1537" s="7" t="s">
        <v>1633</v>
      </c>
      <c r="I1537" s="7" t="s">
        <v>5</v>
      </c>
      <c r="J1537" s="8">
        <f ca="1" xml:space="preserve">
IF($O1537 = 5 + N("CEO"),
    TODAY() - 16340,
    IF($O1537 = 8 + N("Secretary"),
        RANDBETWEEN(TODAY() - 12418.5, TODAY()-6574.5),
        IF(OR($O1537 = 7, $O1537 = 14),
            RANDBETWEEN(TODAY() - 16071, TODAY() - 8766),
            IF(OR($O1537 = 13, $O1537 = 12, $O1537 = 11),
                RANDBETWEEN(TODAY() - 27393.75, TODAY() - 12783.75),
                RANDBETWEEN(TODAY() - 27393.75, TODAY()-10957.5)
            )
        )
    )
)</f>
        <v>28807</v>
      </c>
      <c r="K1537" s="6">
        <f ca="1" xml:space="preserve">
IF(OR($O1537 = 5, $O1537 = 6) + N("Se for presidente ou vice-presidente"),
    10 + N("Doutor"),
    IF($O1537 = 7 + N("Se for diretor"),
        RANDBETWEEN(8,10) + N("Graduate school or Master’s degree or Doctorate"),
        IF($O1537 = 14 + N("If a manager"),
            RANDBETWEEN(7,9),
            IF(OR($O1537 = 13, $O1537 = 12, $O1537 = 11) + N("If coordinator or specialist or analyst"),
                RANDBETWEEN(7,8),
                7
            )
        )
    )
)</f>
        <v>7</v>
      </c>
      <c r="L1537" s="8" t="str">
        <f ca="1">VLOOKUP($K1537,Education!$A:$B,2,FALSE)</f>
        <v>Undergraduate degree</v>
      </c>
      <c r="M1537" s="7" t="e">
        <f ca="1" xml:space="preserve">
  IF(OR($O1537 = 5, $O1537 = 6, $O1537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7" s="7" t="e">
        <f ca="1">VLOOKUP($M1537,Department!$A:$B,2,FALSE)</f>
        <v>#NUM!</v>
      </c>
      <c r="O1537" s="6">
        <f t="shared" ca="1" si="23"/>
        <v>10</v>
      </c>
      <c r="P1537" s="7" t="str">
        <f ca="1">VLOOKUP($O1537,Role!$A:$B,2,FALSE)</f>
        <v>Trainee</v>
      </c>
      <c r="Q1537" s="6" t="str">
        <f ca="1" xml:space="preserve">
IF($O1537 = 11 + N("Analyst"),
    RANDBETWEEN(5, 7) + N("Jr, Pleno, Sr"),
    ""
)</f>
        <v/>
      </c>
      <c r="R1537" s="7" t="str">
        <f ca="1" xml:space="preserve">
IF($Q1537 &lt;&gt; "",
    VLOOKUP($Q1537,Level!$A:$B,2,FALSE),
    ""
)</f>
        <v/>
      </c>
      <c r="S1537" s="1" t="e">
        <f ca="1" xml:space="preserve">
IF($O1537 = 5 + N("Presidente"),
    27000,
    IF($O1537 = 6 + N("Vice-presidente"),
        23000,
        IF(OR($O1537 = 8, $O1537= 13, $O1537 = 12) + N("Secretária bilíngue ou coordenador ou especialista"),
            8000,
            IF($O1537 = 7 + N("Diretor"),
                15000,
                IF($O1537 = 14 + N("Gerente"),
                    12000,
                    IF($O1537 = 9 + N("Estagiário"),
                        705,
                        IF($O1537 = 10 + N("Trainee"),
                            805,
                            IF($O1537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IF($K1537 = 7,
  500,
  IF($K1537 = 8,
    1000,
    IF($K1537 = 9,
      1500,
      IF($K1537 = 10,
        2000,
        0
      )
    )
  )
)
+
N("Adicional no salário por área")
+
IF($M1537 = 14 + N("Tecnologia da Informação"),
  120,
  IF($M1537 = 16 + N("Vendas"),
    110,
    IF($M1537 = 15 + N("Jurídico"),
      100,
      IF(OR($M1537 = 8, $M1537 = 9, $M1537 = 11) + N("Recursos humanos ou comercial ou comunicação e marketing"),
        80,
        0
      )
    )
  )
)
+
N("Adicionando pegadinha")
+
IF(AND($M1537 = 16, $K1537 = 9, $O1537 = 11, $Q1537 = 5) + N("Se for de vendas, com mestrado, analista sênior"),
  IF(#REF! = 5,
    100,
    0
  )
  +
  IF($I1537 = "M",
    200,
    0
  ),
  0
)</f>
        <v>#NUM!</v>
      </c>
    </row>
    <row r="1538" spans="1:19" ht="14.25" customHeight="1" x14ac:dyDescent="0.2">
      <c r="A1538" s="7" t="s">
        <v>94</v>
      </c>
      <c r="B1538" s="5">
        <f>ROW()</f>
        <v>1538</v>
      </c>
      <c r="C1538" s="6" t="b">
        <v>1</v>
      </c>
      <c r="D1538" s="7" t="e">
        <f ca="1">IF($B1538 = 1 + N("Presidente"),
    127,
    IF($B1538 = 2 + N("Vice-Presidente"),
        72,
        IF($B1538 = 3 + N("Secretária bilíngue"),
            13,
            RANDBETWEEN(5,COUNT(#REF!) + 1)
        )
    )
)</f>
        <v>#NUM!</v>
      </c>
      <c r="E1538" s="7" t="e">
        <f ca="1">VLOOKUP($D1538,#REF!,2,FALSE)</f>
        <v>#NUM!</v>
      </c>
      <c r="F1538" s="7" t="e">
        <f ca="1" xml:space="preserve">
IF($B1538 = 1,
    0,
    RANDBETWEEN(5,COUNT(#REF!) + 1)
)</f>
        <v>#NUM!</v>
      </c>
      <c r="G1538" s="7" t="e">
        <f ca="1" xml:space="preserve">
IF($B1538 = 1 + N("Presidente"),
    "de Orléans e Bragança",
    VLOOKUP($F1538,#REF!,2,FALSE) &amp; " " &amp; VLOOKUP(RANDBETWEEN(5,COUNT(#REF!) + 1),#REF!,2,FALSE)
)</f>
        <v>#NUM!</v>
      </c>
      <c r="H1538" s="7" t="s">
        <v>1634</v>
      </c>
      <c r="I1538" s="7" t="s">
        <v>5</v>
      </c>
      <c r="J1538" s="8">
        <f ca="1" xml:space="preserve">
IF($O1538 = 5 + N("CEO"),
    TODAY() - 16340,
    IF($O1538 = 8 + N("Secretary"),
        RANDBETWEEN(TODAY() - 12418.5, TODAY()-6574.5),
        IF(OR($O1538 = 7, $O1538 = 14),
            RANDBETWEEN(TODAY() - 16071, TODAY() - 8766),
            IF(OR($O1538 = 13, $O1538 = 12, $O1538 = 11),
                RANDBETWEEN(TODAY() - 27393.75, TODAY() - 12783.75),
                RANDBETWEEN(TODAY() - 27393.75, TODAY()-10957.5)
            )
        )
    )
)</f>
        <v>27580</v>
      </c>
      <c r="K1538" s="6">
        <f ca="1" xml:space="preserve">
IF(OR($O1538 = 5, $O1538 = 6) + N("Se for presidente ou vice-presidente"),
    10 + N("Doutor"),
    IF($O1538 = 7 + N("Se for diretor"),
        RANDBETWEEN(8,10) + N("Graduate school or Master’s degree or Doctorate"),
        IF($O1538 = 14 + N("If a manager"),
            RANDBETWEEN(7,9),
            IF(OR($O1538 = 13, $O1538 = 12, $O1538 = 11) + N("If coordinator or specialist or analyst"),
                RANDBETWEEN(7,8),
                7
            )
        )
    )
)</f>
        <v>8</v>
      </c>
      <c r="L1538" s="8" t="str">
        <f ca="1">VLOOKUP($K1538,Education!$A:$B,2,FALSE)</f>
        <v>Graduate school</v>
      </c>
      <c r="M1538" s="7" t="e">
        <f ca="1" xml:space="preserve">
  IF(OR($O1538 = 5, $O1538 = 6, $O1538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8" s="7" t="e">
        <f ca="1">VLOOKUP($M1538,Department!$A:$B,2,FALSE)</f>
        <v>#NUM!</v>
      </c>
      <c r="O1538" s="6">
        <f t="shared" ca="1" si="23"/>
        <v>11</v>
      </c>
      <c r="P1538" s="7" t="str">
        <f ca="1">VLOOKUP($O1538,Role!$A:$B,2,FALSE)</f>
        <v>Analyst</v>
      </c>
      <c r="Q1538" s="6">
        <f ca="1" xml:space="preserve">
IF($O1538 = 11 + N("Analyst"),
    RANDBETWEEN(5, 7) + N("Jr, Pleno, Sr"),
    ""
)</f>
        <v>6</v>
      </c>
      <c r="R1538" s="7" t="e">
        <f ca="1" xml:space="preserve">
IF($Q1538 &lt;&gt; "",
    VLOOKUP($Q1538,Level!$A:$B,2,FALSE),
    ""
)</f>
        <v>#N/A</v>
      </c>
      <c r="S1538" s="1" t="e">
        <f ca="1" xml:space="preserve">
IF($O1538 = 5 + N("Presidente"),
    27000,
    IF($O1538 = 6 + N("Vice-presidente"),
        23000,
        IF(OR($O1538 = 8, $O1538= 13, $O1538 = 12) + N("Secretária bilíngue ou coordenador ou especialista"),
            8000,
            IF($O1538 = 7 + N("Diretor"),
                15000,
                IF($O1538 = 14 + N("Gerente"),
                    12000,
                    IF($O1538 = 9 + N("Estagiário"),
                        705,
                        IF($O1538 = 10 + N("Trainee"),
                            805,
                            IF($O1538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IF($K1538 = 7,
  500,
  IF($K1538 = 8,
    1000,
    IF($K1538 = 9,
      1500,
      IF($K1538 = 10,
        2000,
        0
      )
    )
  )
)
+
N("Adicional no salário por área")
+
IF($M1538 = 14 + N("Tecnologia da Informação"),
  120,
  IF($M1538 = 16 + N("Vendas"),
    110,
    IF($M1538 = 15 + N("Jurídico"),
      100,
      IF(OR($M1538 = 8, $M1538 = 9, $M1538 = 11) + N("Recursos humanos ou comercial ou comunicação e marketing"),
        80,
        0
      )
    )
  )
)
+
N("Adicionando pegadinha")
+
IF(AND($M1538 = 16, $K1538 = 9, $O1538 = 11, $Q1538 = 5) + N("Se for de vendas, com mestrado, analista sênior"),
  IF(#REF! = 5,
    100,
    0
  )
  +
  IF($I1538 = "M",
    200,
    0
  ),
  0
)</f>
        <v>#NUM!</v>
      </c>
    </row>
    <row r="1539" spans="1:19" ht="14.25" customHeight="1" x14ac:dyDescent="0.2">
      <c r="A1539" s="7" t="s">
        <v>94</v>
      </c>
      <c r="B1539" s="5">
        <f>ROW()</f>
        <v>1539</v>
      </c>
      <c r="C1539" s="6" t="b">
        <v>1</v>
      </c>
      <c r="D1539" s="7" t="e">
        <f ca="1">IF($B1539 = 1 + N("Presidente"),
    127,
    IF($B1539 = 2 + N("Vice-Presidente"),
        72,
        IF($B1539 = 3 + N("Secretária bilíngue"),
            13,
            RANDBETWEEN(5,COUNT(#REF!) + 1)
        )
    )
)</f>
        <v>#NUM!</v>
      </c>
      <c r="E1539" s="7" t="e">
        <f ca="1">VLOOKUP($D1539,#REF!,2,FALSE)</f>
        <v>#NUM!</v>
      </c>
      <c r="F1539" s="7" t="e">
        <f ca="1" xml:space="preserve">
IF($B1539 = 1,
    0,
    RANDBETWEEN(5,COUNT(#REF!) + 1)
)</f>
        <v>#NUM!</v>
      </c>
      <c r="G1539" s="7" t="e">
        <f ca="1" xml:space="preserve">
IF($B1539 = 1 + N("Presidente"),
    "de Orléans e Bragança",
    VLOOKUP($F1539,#REF!,2,FALSE) &amp; " " &amp; VLOOKUP(RANDBETWEEN(5,COUNT(#REF!) + 1),#REF!,2,FALSE)
)</f>
        <v>#NUM!</v>
      </c>
      <c r="H1539" s="7" t="s">
        <v>1635</v>
      </c>
      <c r="I1539" s="7" t="s">
        <v>5</v>
      </c>
      <c r="J1539" s="8">
        <f ca="1" xml:space="preserve">
IF($O1539 = 5 + N("CEO"),
    TODAY() - 16340,
    IF($O1539 = 8 + N("Secretary"),
        RANDBETWEEN(TODAY() - 12418.5, TODAY()-6574.5),
        IF(OR($O1539 = 7, $O1539 = 14),
            RANDBETWEEN(TODAY() - 16071, TODAY() - 8766),
            IF(OR($O1539 = 13, $O1539 = 12, $O1539 = 11),
                RANDBETWEEN(TODAY() - 27393.75, TODAY() - 12783.75),
                RANDBETWEEN(TODAY() - 27393.75, TODAY()-10957.5)
            )
        )
    )
)</f>
        <v>23282</v>
      </c>
      <c r="K1539" s="6">
        <f ca="1" xml:space="preserve">
IF(OR($O1539 = 5, $O1539 = 6) + N("Se for presidente ou vice-presidente"),
    10 + N("Doutor"),
    IF($O1539 = 7 + N("Se for diretor"),
        RANDBETWEEN(8,10) + N("Graduate school or Master’s degree or Doctorate"),
        IF($O1539 = 14 + N("If a manager"),
            RANDBETWEEN(7,9),
            IF(OR($O1539 = 13, $O1539 = 12, $O1539 = 11) + N("If coordinator or specialist or analyst"),
                RANDBETWEEN(7,8),
                7
            )
        )
    )
)</f>
        <v>7</v>
      </c>
      <c r="L1539" s="8" t="str">
        <f ca="1">VLOOKUP($K1539,Education!$A:$B,2,FALSE)</f>
        <v>Undergraduate degree</v>
      </c>
      <c r="M1539" s="7" t="e">
        <f ca="1" xml:space="preserve">
  IF(OR($O1539 = 5, $O1539 = 6, $O1539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39" s="7" t="e">
        <f ca="1">VLOOKUP($M1539,Department!$A:$B,2,FALSE)</f>
        <v>#NUM!</v>
      </c>
      <c r="O1539" s="6">
        <f t="shared" ref="O1539:O1602" ca="1" si="24" xml:space="preserve">
IF($B1539 = 1 + N("Se matrícula for 1"),
  5 + N("Presidente"),
  IF($B1539 = 2 + N("Se matrícula for 2"),
    6 + N("Vice-presidente"),
    IF($B1539 = 3 + N("Se matrícula for 3"),
      8 + N("Secretária bilíngue"),
      IF(AND($B1539 &gt;= 4, $B1539 &lt;=14),
        7 + N("Diretor"),
        IF(AND($B1539 &gt;= 15, $B1539 &lt;= 25),
          14 + N("Manager"),
          IF(AND($B1539 &gt;= 26, $B1539 &lt;= 36),
            13 + N("Coordinador"),
            IF(AND($B1539 &gt;= 37, $B1539 &lt;= 47),
              12 + N("Especialista"),
                IF(MOD($B1539,2) = 0,
                  11 + N("Analista"),
                  RANDBETWEEN(9,10) + N("Estagiário ou Trainee")
                )
            )
          )
        )
      )
    )
  )
)</f>
        <v>10</v>
      </c>
      <c r="P1539" s="7" t="str">
        <f ca="1">VLOOKUP($O1539,Role!$A:$B,2,FALSE)</f>
        <v>Trainee</v>
      </c>
      <c r="Q1539" s="6" t="str">
        <f ca="1" xml:space="preserve">
IF($O1539 = 11 + N("Analyst"),
    RANDBETWEEN(5, 7) + N("Jr, Pleno, Sr"),
    ""
)</f>
        <v/>
      </c>
      <c r="R1539" s="7" t="str">
        <f ca="1" xml:space="preserve">
IF($Q1539 &lt;&gt; "",
    VLOOKUP($Q1539,Level!$A:$B,2,FALSE),
    ""
)</f>
        <v/>
      </c>
      <c r="S1539" s="1" t="e">
        <f ca="1" xml:space="preserve">
IF($O1539 = 5 + N("Presidente"),
    27000,
    IF($O1539 = 6 + N("Vice-presidente"),
        23000,
        IF(OR($O1539 = 8, $O1539= 13, $O1539 = 12) + N("Secretária bilíngue ou coordenador ou especialista"),
            8000,
            IF($O1539 = 7 + N("Diretor"),
                15000,
                IF($O1539 = 14 + N("Gerente"),
                    12000,
                    IF($O1539 = 9 + N("Estagiário"),
                        705,
                        IF($O1539 = 10 + N("Trainee"),
                            805,
                            IF($O1539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IF($K1539 = 7,
  500,
  IF($K1539 = 8,
    1000,
    IF($K1539 = 9,
      1500,
      IF($K1539 = 10,
        2000,
        0
      )
    )
  )
)
+
N("Adicional no salário por área")
+
IF($M1539 = 14 + N("Tecnologia da Informação"),
  120,
  IF($M1539 = 16 + N("Vendas"),
    110,
    IF($M1539 = 15 + N("Jurídico"),
      100,
      IF(OR($M1539 = 8, $M1539 = 9, $M1539 = 11) + N("Recursos humanos ou comercial ou comunicação e marketing"),
        80,
        0
      )
    )
  )
)
+
N("Adicionando pegadinha")
+
IF(AND($M1539 = 16, $K1539 = 9, $O1539 = 11, $Q1539 = 5) + N("Se for de vendas, com mestrado, analista sênior"),
  IF(#REF! = 5,
    100,
    0
  )
  +
  IF($I1539 = "M",
    200,
    0
  ),
  0
)</f>
        <v>#NUM!</v>
      </c>
    </row>
    <row r="1540" spans="1:19" ht="14.25" customHeight="1" x14ac:dyDescent="0.2">
      <c r="A1540" s="7" t="s">
        <v>94</v>
      </c>
      <c r="B1540" s="5">
        <f>ROW()</f>
        <v>1540</v>
      </c>
      <c r="C1540" s="6" t="b">
        <v>1</v>
      </c>
      <c r="D1540" s="7" t="e">
        <f ca="1">IF($B1540 = 1 + N("Presidente"),
    127,
    IF($B1540 = 2 + N("Vice-Presidente"),
        72,
        IF($B1540 = 3 + N("Secretária bilíngue"),
            13,
            RANDBETWEEN(5,COUNT(#REF!) + 1)
        )
    )
)</f>
        <v>#NUM!</v>
      </c>
      <c r="E1540" s="7" t="e">
        <f ca="1">VLOOKUP($D1540,#REF!,2,FALSE)</f>
        <v>#NUM!</v>
      </c>
      <c r="F1540" s="7" t="e">
        <f ca="1" xml:space="preserve">
IF($B1540 = 1,
    0,
    RANDBETWEEN(5,COUNT(#REF!) + 1)
)</f>
        <v>#NUM!</v>
      </c>
      <c r="G1540" s="7" t="e">
        <f ca="1" xml:space="preserve">
IF($B1540 = 1 + N("Presidente"),
    "de Orléans e Bragança",
    VLOOKUP($F1540,#REF!,2,FALSE) &amp; " " &amp; VLOOKUP(RANDBETWEEN(5,COUNT(#REF!) + 1),#REF!,2,FALSE)
)</f>
        <v>#NUM!</v>
      </c>
      <c r="H1540" s="7" t="s">
        <v>1636</v>
      </c>
      <c r="I1540" s="7" t="s">
        <v>5</v>
      </c>
      <c r="J1540" s="8">
        <f ca="1" xml:space="preserve">
IF($O1540 = 5 + N("CEO"),
    TODAY() - 16340,
    IF($O1540 = 8 + N("Secretary"),
        RANDBETWEEN(TODAY() - 12418.5, TODAY()-6574.5),
        IF(OR($O1540 = 7, $O1540 = 14),
            RANDBETWEEN(TODAY() - 16071, TODAY() - 8766),
            IF(OR($O1540 = 13, $O1540 = 12, $O1540 = 11),
                RANDBETWEEN(TODAY() - 27393.75, TODAY() - 12783.75),
                RANDBETWEEN(TODAY() - 27393.75, TODAY()-10957.5)
            )
        )
    )
)</f>
        <v>28319</v>
      </c>
      <c r="K1540" s="6">
        <f ca="1" xml:space="preserve">
IF(OR($O1540 = 5, $O1540 = 6) + N("Se for presidente ou vice-presidente"),
    10 + N("Doutor"),
    IF($O1540 = 7 + N("Se for diretor"),
        RANDBETWEEN(8,10) + N("Graduate school or Master’s degree or Doctorate"),
        IF($O1540 = 14 + N("If a manager"),
            RANDBETWEEN(7,9),
            IF(OR($O1540 = 13, $O1540 = 12, $O1540 = 11) + N("If coordinator or specialist or analyst"),
                RANDBETWEEN(7,8),
                7
            )
        )
    )
)</f>
        <v>7</v>
      </c>
      <c r="L1540" s="8" t="str">
        <f ca="1">VLOOKUP($K1540,Education!$A:$B,2,FALSE)</f>
        <v>Undergraduate degree</v>
      </c>
      <c r="M1540" s="7" t="e">
        <f ca="1" xml:space="preserve">
  IF(OR($O1540 = 5, $O1540 = 6, $O1540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0" s="7" t="e">
        <f ca="1">VLOOKUP($M1540,Department!$A:$B,2,FALSE)</f>
        <v>#NUM!</v>
      </c>
      <c r="O1540" s="6">
        <f t="shared" ca="1" si="24"/>
        <v>11</v>
      </c>
      <c r="P1540" s="7" t="str">
        <f ca="1">VLOOKUP($O1540,Role!$A:$B,2,FALSE)</f>
        <v>Analyst</v>
      </c>
      <c r="Q1540" s="6">
        <f ca="1" xml:space="preserve">
IF($O1540 = 11 + N("Analyst"),
    RANDBETWEEN(5, 7) + N("Jr, Pleno, Sr"),
    ""
)</f>
        <v>5</v>
      </c>
      <c r="R1540" s="7" t="e">
        <f ca="1" xml:space="preserve">
IF($Q1540 &lt;&gt; "",
    VLOOKUP($Q1540,Level!$A:$B,2,FALSE),
    ""
)</f>
        <v>#N/A</v>
      </c>
      <c r="S1540" s="1" t="e">
        <f ca="1" xml:space="preserve">
IF($O1540 = 5 + N("Presidente"),
    27000,
    IF($O1540 = 6 + N("Vice-presidente"),
        23000,
        IF(OR($O1540 = 8, $O1540= 13, $O1540 = 12) + N("Secretária bilíngue ou coordenador ou especialista"),
            8000,
            IF($O1540 = 7 + N("Diretor"),
                15000,
                IF($O1540 = 14 + N("Gerente"),
                    12000,
                    IF($O1540 = 9 + N("Estagiário"),
                        705,
                        IF($O1540 = 10 + N("Trainee"),
                            805,
                            IF($O1540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IF($K1540 = 7,
  500,
  IF($K1540 = 8,
    1000,
    IF($K1540 = 9,
      1500,
      IF($K1540 = 10,
        2000,
        0
      )
    )
  )
)
+
N("Adicional no salário por área")
+
IF($M1540 = 14 + N("Tecnologia da Informação"),
  120,
  IF($M1540 = 16 + N("Vendas"),
    110,
    IF($M1540 = 15 + N("Jurídico"),
      100,
      IF(OR($M1540 = 8, $M1540 = 9, $M1540 = 11) + N("Recursos humanos ou comercial ou comunicação e marketing"),
        80,
        0
      )
    )
  )
)
+
N("Adicionando pegadinha")
+
IF(AND($M1540 = 16, $K1540 = 9, $O1540 = 11, $Q1540 = 5) + N("Se for de vendas, com mestrado, analista sênior"),
  IF(#REF! = 5,
    100,
    0
  )
  +
  IF($I1540 = "M",
    200,
    0
  ),
  0
)</f>
        <v>#NUM!</v>
      </c>
    </row>
    <row r="1541" spans="1:19" ht="14.25" customHeight="1" x14ac:dyDescent="0.2">
      <c r="A1541" s="7" t="s">
        <v>94</v>
      </c>
      <c r="B1541" s="5">
        <f>ROW()</f>
        <v>1541</v>
      </c>
      <c r="C1541" s="6" t="b">
        <v>1</v>
      </c>
      <c r="D1541" s="7" t="e">
        <f ca="1">IF($B1541 = 1 + N("Presidente"),
    127,
    IF($B1541 = 2 + N("Vice-Presidente"),
        72,
        IF($B1541 = 3 + N("Secretária bilíngue"),
            13,
            RANDBETWEEN(5,COUNT(#REF!) + 1)
        )
    )
)</f>
        <v>#NUM!</v>
      </c>
      <c r="E1541" s="7" t="e">
        <f ca="1">VLOOKUP($D1541,#REF!,2,FALSE)</f>
        <v>#NUM!</v>
      </c>
      <c r="F1541" s="7" t="e">
        <f ca="1" xml:space="preserve">
IF($B1541 = 1,
    0,
    RANDBETWEEN(5,COUNT(#REF!) + 1)
)</f>
        <v>#NUM!</v>
      </c>
      <c r="G1541" s="7" t="e">
        <f ca="1" xml:space="preserve">
IF($B1541 = 1 + N("Presidente"),
    "de Orléans e Bragança",
    VLOOKUP($F1541,#REF!,2,FALSE) &amp; " " &amp; VLOOKUP(RANDBETWEEN(5,COUNT(#REF!) + 1),#REF!,2,FALSE)
)</f>
        <v>#NUM!</v>
      </c>
      <c r="H1541" s="7" t="s">
        <v>1637</v>
      </c>
      <c r="I1541" s="7" t="s">
        <v>6</v>
      </c>
      <c r="J1541" s="8">
        <f ca="1" xml:space="preserve">
IF($O1541 = 5 + N("CEO"),
    TODAY() - 16340,
    IF($O1541 = 8 + N("Secretary"),
        RANDBETWEEN(TODAY() - 12418.5, TODAY()-6574.5),
        IF(OR($O1541 = 7, $O1541 = 14),
            RANDBETWEEN(TODAY() - 16071, TODAY() - 8766),
            IF(OR($O1541 = 13, $O1541 = 12, $O1541 = 11),
                RANDBETWEEN(TODAY() - 27393.75, TODAY() - 12783.75),
                RANDBETWEEN(TODAY() - 27393.75, TODAY()-10957.5)
            )
        )
    )
)</f>
        <v>28898</v>
      </c>
      <c r="K1541" s="6">
        <f ca="1" xml:space="preserve">
IF(OR($O1541 = 5, $O1541 = 6) + N("Se for presidente ou vice-presidente"),
    10 + N("Doutor"),
    IF($O1541 = 7 + N("Se for diretor"),
        RANDBETWEEN(8,10) + N("Graduate school or Master’s degree or Doctorate"),
        IF($O1541 = 14 + N("If a manager"),
            RANDBETWEEN(7,9),
            IF(OR($O1541 = 13, $O1541 = 12, $O1541 = 11) + N("If coordinator or specialist or analyst"),
                RANDBETWEEN(7,8),
                7
            )
        )
    )
)</f>
        <v>7</v>
      </c>
      <c r="L1541" s="8" t="str">
        <f ca="1">VLOOKUP($K1541,Education!$A:$B,2,FALSE)</f>
        <v>Undergraduate degree</v>
      </c>
      <c r="M1541" s="7" t="e">
        <f ca="1" xml:space="preserve">
  IF(OR($O1541 = 5, $O1541 = 6, $O1541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1" s="7" t="e">
        <f ca="1">VLOOKUP($M1541,Department!$A:$B,2,FALSE)</f>
        <v>#NUM!</v>
      </c>
      <c r="O1541" s="6">
        <f t="shared" ca="1" si="24"/>
        <v>9</v>
      </c>
      <c r="P1541" s="7" t="str">
        <f ca="1">VLOOKUP($O1541,Role!$A:$B,2,FALSE)</f>
        <v>Intern</v>
      </c>
      <c r="Q1541" s="6" t="str">
        <f ca="1" xml:space="preserve">
IF($O1541 = 11 + N("Analyst"),
    RANDBETWEEN(5, 7) + N("Jr, Pleno, Sr"),
    ""
)</f>
        <v/>
      </c>
      <c r="R1541" s="7" t="str">
        <f ca="1" xml:space="preserve">
IF($Q1541 &lt;&gt; "",
    VLOOKUP($Q1541,Level!$A:$B,2,FALSE),
    ""
)</f>
        <v/>
      </c>
      <c r="S1541" s="1" t="e">
        <f ca="1" xml:space="preserve">
IF($O1541 = 5 + N("Presidente"),
    27000,
    IF($O1541 = 6 + N("Vice-presidente"),
        23000,
        IF(OR($O1541 = 8, $O1541= 13, $O1541 = 12) + N("Secretária bilíngue ou coordenador ou especialista"),
            8000,
            IF($O1541 = 7 + N("Diretor"),
                15000,
                IF($O1541 = 14 + N("Gerente"),
                    12000,
                    IF($O1541 = 9 + N("Estagiário"),
                        705,
                        IF($O1541 = 10 + N("Trainee"),
                            805,
                            IF($O1541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IF($K1541 = 7,
  500,
  IF($K1541 = 8,
    1000,
    IF($K1541 = 9,
      1500,
      IF($K1541 = 10,
        2000,
        0
      )
    )
  )
)
+
N("Adicional no salário por área")
+
IF($M1541 = 14 + N("Tecnologia da Informação"),
  120,
  IF($M1541 = 16 + N("Vendas"),
    110,
    IF($M1541 = 15 + N("Jurídico"),
      100,
      IF(OR($M1541 = 8, $M1541 = 9, $M1541 = 11) + N("Recursos humanos ou comercial ou comunicação e marketing"),
        80,
        0
      )
    )
  )
)
+
N("Adicionando pegadinha")
+
IF(AND($M1541 = 16, $K1541 = 9, $O1541 = 11, $Q1541 = 5) + N("Se for de vendas, com mestrado, analista sênior"),
  IF(#REF! = 5,
    100,
    0
  )
  +
  IF($I1541 = "M",
    200,
    0
  ),
  0
)</f>
        <v>#NUM!</v>
      </c>
    </row>
    <row r="1542" spans="1:19" ht="14.25" customHeight="1" x14ac:dyDescent="0.2">
      <c r="A1542" s="7" t="s">
        <v>94</v>
      </c>
      <c r="B1542" s="5">
        <f>ROW()</f>
        <v>1542</v>
      </c>
      <c r="C1542" s="6" t="b">
        <v>1</v>
      </c>
      <c r="D1542" s="7" t="e">
        <f ca="1">IF($B1542 = 1 + N("Presidente"),
    127,
    IF($B1542 = 2 + N("Vice-Presidente"),
        72,
        IF($B1542 = 3 + N("Secretária bilíngue"),
            13,
            RANDBETWEEN(5,COUNT(#REF!) + 1)
        )
    )
)</f>
        <v>#NUM!</v>
      </c>
      <c r="E1542" s="7" t="e">
        <f ca="1">VLOOKUP($D1542,#REF!,2,FALSE)</f>
        <v>#NUM!</v>
      </c>
      <c r="F1542" s="7" t="e">
        <f ca="1" xml:space="preserve">
IF($B1542 = 1,
    0,
    RANDBETWEEN(5,COUNT(#REF!) + 1)
)</f>
        <v>#NUM!</v>
      </c>
      <c r="G1542" s="7" t="e">
        <f ca="1" xml:space="preserve">
IF($B1542 = 1 + N("Presidente"),
    "de Orléans e Bragança",
    VLOOKUP($F1542,#REF!,2,FALSE) &amp; " " &amp; VLOOKUP(RANDBETWEEN(5,COUNT(#REF!) + 1),#REF!,2,FALSE)
)</f>
        <v>#NUM!</v>
      </c>
      <c r="H1542" s="7" t="s">
        <v>1638</v>
      </c>
      <c r="I1542" s="7" t="s">
        <v>6</v>
      </c>
      <c r="J1542" s="8">
        <f ca="1" xml:space="preserve">
IF($O1542 = 5 + N("CEO"),
    TODAY() - 16340,
    IF($O1542 = 8 + N("Secretary"),
        RANDBETWEEN(TODAY() - 12418.5, TODAY()-6574.5),
        IF(OR($O1542 = 7, $O1542 = 14),
            RANDBETWEEN(TODAY() - 16071, TODAY() - 8766),
            IF(OR($O1542 = 13, $O1542 = 12, $O1542 = 11),
                RANDBETWEEN(TODAY() - 27393.75, TODAY() - 12783.75),
                RANDBETWEEN(TODAY() - 27393.75, TODAY()-10957.5)
            )
        )
    )
)</f>
        <v>19203</v>
      </c>
      <c r="K1542" s="6">
        <f ca="1" xml:space="preserve">
IF(OR($O1542 = 5, $O1542 = 6) + N("Se for presidente ou vice-presidente"),
    10 + N("Doutor"),
    IF($O1542 = 7 + N("Se for diretor"),
        RANDBETWEEN(8,10) + N("Graduate school or Master’s degree or Doctorate"),
        IF($O1542 = 14 + N("If a manager"),
            RANDBETWEEN(7,9),
            IF(OR($O1542 = 13, $O1542 = 12, $O1542 = 11) + N("If coordinator or specialist or analyst"),
                RANDBETWEEN(7,8),
                7
            )
        )
    )
)</f>
        <v>8</v>
      </c>
      <c r="L1542" s="8" t="str">
        <f ca="1">VLOOKUP($K1542,Education!$A:$B,2,FALSE)</f>
        <v>Graduate school</v>
      </c>
      <c r="M1542" s="7" t="e">
        <f ca="1" xml:space="preserve">
  IF(OR($O1542 = 5, $O1542 = 6, $O1542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2" s="7" t="e">
        <f ca="1">VLOOKUP($M1542,Department!$A:$B,2,FALSE)</f>
        <v>#NUM!</v>
      </c>
      <c r="O1542" s="6">
        <f t="shared" ca="1" si="24"/>
        <v>11</v>
      </c>
      <c r="P1542" s="7" t="str">
        <f ca="1">VLOOKUP($O1542,Role!$A:$B,2,FALSE)</f>
        <v>Analyst</v>
      </c>
      <c r="Q1542" s="6">
        <f ca="1" xml:space="preserve">
IF($O1542 = 11 + N("Analyst"),
    RANDBETWEEN(5, 7) + N("Jr, Pleno, Sr"),
    ""
)</f>
        <v>7</v>
      </c>
      <c r="R1542" s="7" t="e">
        <f ca="1" xml:space="preserve">
IF($Q1542 &lt;&gt; "",
    VLOOKUP($Q1542,Level!$A:$B,2,FALSE),
    ""
)</f>
        <v>#N/A</v>
      </c>
      <c r="S1542" s="1" t="e">
        <f ca="1" xml:space="preserve">
IF($O1542 = 5 + N("Presidente"),
    27000,
    IF($O1542 = 6 + N("Vice-presidente"),
        23000,
        IF(OR($O1542 = 8, $O1542= 13, $O1542 = 12) + N("Secretária bilíngue ou coordenador ou especialista"),
            8000,
            IF($O1542 = 7 + N("Diretor"),
                15000,
                IF($O1542 = 14 + N("Gerente"),
                    12000,
                    IF($O1542 = 9 + N("Estagiário"),
                        705,
                        IF($O1542 = 10 + N("Trainee"),
                            805,
                            IF($O1542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IF($K1542 = 7,
  500,
  IF($K1542 = 8,
    1000,
    IF($K1542 = 9,
      1500,
      IF($K1542 = 10,
        2000,
        0
      )
    )
  )
)
+
N("Adicional no salário por área")
+
IF($M1542 = 14 + N("Tecnologia da Informação"),
  120,
  IF($M1542 = 16 + N("Vendas"),
    110,
    IF($M1542 = 15 + N("Jurídico"),
      100,
      IF(OR($M1542 = 8, $M1542 = 9, $M1542 = 11) + N("Recursos humanos ou comercial ou comunicação e marketing"),
        80,
        0
      )
    )
  )
)
+
N("Adicionando pegadinha")
+
IF(AND($M1542 = 16, $K1542 = 9, $O1542 = 11, $Q1542 = 5) + N("Se for de vendas, com mestrado, analista sênior"),
  IF(#REF! = 5,
    100,
    0
  )
  +
  IF($I1542 = "M",
    200,
    0
  ),
  0
)</f>
        <v>#NUM!</v>
      </c>
    </row>
    <row r="1543" spans="1:19" ht="14.25" customHeight="1" x14ac:dyDescent="0.2">
      <c r="A1543" s="7" t="s">
        <v>94</v>
      </c>
      <c r="B1543" s="5">
        <f>ROW()</f>
        <v>1543</v>
      </c>
      <c r="C1543" s="6" t="b">
        <v>1</v>
      </c>
      <c r="D1543" s="7" t="e">
        <f ca="1">IF($B1543 = 1 + N("Presidente"),
    127,
    IF($B1543 = 2 + N("Vice-Presidente"),
        72,
        IF($B1543 = 3 + N("Secretária bilíngue"),
            13,
            RANDBETWEEN(5,COUNT(#REF!) + 1)
        )
    )
)</f>
        <v>#NUM!</v>
      </c>
      <c r="E1543" s="7" t="e">
        <f ca="1">VLOOKUP($D1543,#REF!,2,FALSE)</f>
        <v>#NUM!</v>
      </c>
      <c r="F1543" s="7" t="e">
        <f ca="1" xml:space="preserve">
IF($B1543 = 1,
    0,
    RANDBETWEEN(5,COUNT(#REF!) + 1)
)</f>
        <v>#NUM!</v>
      </c>
      <c r="G1543" s="7" t="e">
        <f ca="1" xml:space="preserve">
IF($B1543 = 1 + N("Presidente"),
    "de Orléans e Bragança",
    VLOOKUP($F1543,#REF!,2,FALSE) &amp; " " &amp; VLOOKUP(RANDBETWEEN(5,COUNT(#REF!) + 1),#REF!,2,FALSE)
)</f>
        <v>#NUM!</v>
      </c>
      <c r="H1543" s="7" t="s">
        <v>1639</v>
      </c>
      <c r="I1543" s="7" t="s">
        <v>5</v>
      </c>
      <c r="J1543" s="8">
        <f ca="1" xml:space="preserve">
IF($O1543 = 5 + N("CEO"),
    TODAY() - 16340,
    IF($O1543 = 8 + N("Secretary"),
        RANDBETWEEN(TODAY() - 12418.5, TODAY()-6574.5),
        IF(OR($O1543 = 7, $O1543 = 14),
            RANDBETWEEN(TODAY() - 16071, TODAY() - 8766),
            IF(OR($O1543 = 13, $O1543 = 12, $O1543 = 11),
                RANDBETWEEN(TODAY() - 27393.75, TODAY() - 12783.75),
                RANDBETWEEN(TODAY() - 27393.75, TODAY()-10957.5)
            )
        )
    )
)</f>
        <v>23751</v>
      </c>
      <c r="K1543" s="6">
        <f ca="1" xml:space="preserve">
IF(OR($O1543 = 5, $O1543 = 6) + N("Se for presidente ou vice-presidente"),
    10 + N("Doutor"),
    IF($O1543 = 7 + N("Se for diretor"),
        RANDBETWEEN(8,10) + N("Graduate school or Master’s degree or Doctorate"),
        IF($O1543 = 14 + N("If a manager"),
            RANDBETWEEN(7,9),
            IF(OR($O1543 = 13, $O1543 = 12, $O1543 = 11) + N("If coordinator or specialist or analyst"),
                RANDBETWEEN(7,8),
                7
            )
        )
    )
)</f>
        <v>7</v>
      </c>
      <c r="L1543" s="8" t="str">
        <f ca="1">VLOOKUP($K1543,Education!$A:$B,2,FALSE)</f>
        <v>Undergraduate degree</v>
      </c>
      <c r="M1543" s="7" t="e">
        <f ca="1" xml:space="preserve">
  IF(OR($O1543 = 5, $O1543 = 6, $O1543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3" s="7" t="e">
        <f ca="1">VLOOKUP($M1543,Department!$A:$B,2,FALSE)</f>
        <v>#NUM!</v>
      </c>
      <c r="O1543" s="6">
        <f t="shared" ca="1" si="24"/>
        <v>9</v>
      </c>
      <c r="P1543" s="7" t="str">
        <f ca="1">VLOOKUP($O1543,Role!$A:$B,2,FALSE)</f>
        <v>Intern</v>
      </c>
      <c r="Q1543" s="6" t="str">
        <f ca="1" xml:space="preserve">
IF($O1543 = 11 + N("Analyst"),
    RANDBETWEEN(5, 7) + N("Jr, Pleno, Sr"),
    ""
)</f>
        <v/>
      </c>
      <c r="R1543" s="7" t="str">
        <f ca="1" xml:space="preserve">
IF($Q1543 &lt;&gt; "",
    VLOOKUP($Q1543,Level!$A:$B,2,FALSE),
    ""
)</f>
        <v/>
      </c>
      <c r="S1543" s="1" t="e">
        <f ca="1" xml:space="preserve">
IF($O1543 = 5 + N("Presidente"),
    27000,
    IF($O1543 = 6 + N("Vice-presidente"),
        23000,
        IF(OR($O1543 = 8, $O1543= 13, $O1543 = 12) + N("Secretária bilíngue ou coordenador ou especialista"),
            8000,
            IF($O1543 = 7 + N("Diretor"),
                15000,
                IF($O1543 = 14 + N("Gerente"),
                    12000,
                    IF($O1543 = 9 + N("Estagiário"),
                        705,
                        IF($O1543 = 10 + N("Trainee"),
                            805,
                            IF($O1543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IF($K1543 = 7,
  500,
  IF($K1543 = 8,
    1000,
    IF($K1543 = 9,
      1500,
      IF($K1543 = 10,
        2000,
        0
      )
    )
  )
)
+
N("Adicional no salário por área")
+
IF($M1543 = 14 + N("Tecnologia da Informação"),
  120,
  IF($M1543 = 16 + N("Vendas"),
    110,
    IF($M1543 = 15 + N("Jurídico"),
      100,
      IF(OR($M1543 = 8, $M1543 = 9, $M1543 = 11) + N("Recursos humanos ou comercial ou comunicação e marketing"),
        80,
        0
      )
    )
  )
)
+
N("Adicionando pegadinha")
+
IF(AND($M1543 = 16, $K1543 = 9, $O1543 = 11, $Q1543 = 5) + N("Se for de vendas, com mestrado, analista sênior"),
  IF(#REF! = 5,
    100,
    0
  )
  +
  IF($I1543 = "M",
    200,
    0
  ),
  0
)</f>
        <v>#NUM!</v>
      </c>
    </row>
    <row r="1544" spans="1:19" ht="14.25" customHeight="1" x14ac:dyDescent="0.2">
      <c r="A1544" s="7" t="s">
        <v>94</v>
      </c>
      <c r="B1544" s="5">
        <f>ROW()</f>
        <v>1544</v>
      </c>
      <c r="C1544" s="6" t="b">
        <v>1</v>
      </c>
      <c r="D1544" s="7" t="e">
        <f ca="1">IF($B1544 = 1 + N("Presidente"),
    127,
    IF($B1544 = 2 + N("Vice-Presidente"),
        72,
        IF($B1544 = 3 + N("Secretária bilíngue"),
            13,
            RANDBETWEEN(5,COUNT(#REF!) + 1)
        )
    )
)</f>
        <v>#NUM!</v>
      </c>
      <c r="E1544" s="7" t="e">
        <f ca="1">VLOOKUP($D1544,#REF!,2,FALSE)</f>
        <v>#NUM!</v>
      </c>
      <c r="F1544" s="7" t="e">
        <f ca="1" xml:space="preserve">
IF($B1544 = 1,
    0,
    RANDBETWEEN(5,COUNT(#REF!) + 1)
)</f>
        <v>#NUM!</v>
      </c>
      <c r="G1544" s="7" t="e">
        <f ca="1" xml:space="preserve">
IF($B1544 = 1 + N("Presidente"),
    "de Orléans e Bragança",
    VLOOKUP($F1544,#REF!,2,FALSE) &amp; " " &amp; VLOOKUP(RANDBETWEEN(5,COUNT(#REF!) + 1),#REF!,2,FALSE)
)</f>
        <v>#NUM!</v>
      </c>
      <c r="H1544" s="7" t="s">
        <v>1640</v>
      </c>
      <c r="I1544" s="7" t="s">
        <v>6</v>
      </c>
      <c r="J1544" s="8">
        <f ca="1" xml:space="preserve">
IF($O1544 = 5 + N("CEO"),
    TODAY() - 16340,
    IF($O1544 = 8 + N("Secretary"),
        RANDBETWEEN(TODAY() - 12418.5, TODAY()-6574.5),
        IF(OR($O1544 = 7, $O1544 = 14),
            RANDBETWEEN(TODAY() - 16071, TODAY() - 8766),
            IF(OR($O1544 = 13, $O1544 = 12, $O1544 = 11),
                RANDBETWEEN(TODAY() - 27393.75, TODAY() - 12783.75),
                RANDBETWEEN(TODAY() - 27393.75, TODAY()-10957.5)
            )
        )
    )
)</f>
        <v>28063</v>
      </c>
      <c r="K1544" s="6">
        <f ca="1" xml:space="preserve">
IF(OR($O1544 = 5, $O1544 = 6) + N("Se for presidente ou vice-presidente"),
    10 + N("Doutor"),
    IF($O1544 = 7 + N("Se for diretor"),
        RANDBETWEEN(8,10) + N("Graduate school or Master’s degree or Doctorate"),
        IF($O1544 = 14 + N("If a manager"),
            RANDBETWEEN(7,9),
            IF(OR($O1544 = 13, $O1544 = 12, $O1544 = 11) + N("If coordinator or specialist or analyst"),
                RANDBETWEEN(7,8),
                7
            )
        )
    )
)</f>
        <v>8</v>
      </c>
      <c r="L1544" s="8" t="str">
        <f ca="1">VLOOKUP($K1544,Education!$A:$B,2,FALSE)</f>
        <v>Graduate school</v>
      </c>
      <c r="M1544" s="7" t="e">
        <f ca="1" xml:space="preserve">
  IF(OR($O1544 = 5, $O1544 = 6, $O1544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4" s="7" t="e">
        <f ca="1">VLOOKUP($M1544,Department!$A:$B,2,FALSE)</f>
        <v>#NUM!</v>
      </c>
      <c r="O1544" s="6">
        <f t="shared" ca="1" si="24"/>
        <v>11</v>
      </c>
      <c r="P1544" s="7" t="str">
        <f ca="1">VLOOKUP($O1544,Role!$A:$B,2,FALSE)</f>
        <v>Analyst</v>
      </c>
      <c r="Q1544" s="6">
        <f ca="1" xml:space="preserve">
IF($O1544 = 11 + N("Analyst"),
    RANDBETWEEN(5, 7) + N("Jr, Pleno, Sr"),
    ""
)</f>
        <v>5</v>
      </c>
      <c r="R1544" s="7" t="e">
        <f ca="1" xml:space="preserve">
IF($Q1544 &lt;&gt; "",
    VLOOKUP($Q1544,Level!$A:$B,2,FALSE),
    ""
)</f>
        <v>#N/A</v>
      </c>
      <c r="S1544" s="1" t="e">
        <f ca="1" xml:space="preserve">
IF($O1544 = 5 + N("Presidente"),
    27000,
    IF($O1544 = 6 + N("Vice-presidente"),
        23000,
        IF(OR($O1544 = 8, $O1544= 13, $O1544 = 12) + N("Secretária bilíngue ou coordenador ou especialista"),
            8000,
            IF($O1544 = 7 + N("Diretor"),
                15000,
                IF($O1544 = 14 + N("Gerente"),
                    12000,
                    IF($O1544 = 9 + N("Estagiário"),
                        705,
                        IF($O1544 = 10 + N("Trainee"),
                            805,
                            IF($O1544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IF($K1544 = 7,
  500,
  IF($K1544 = 8,
    1000,
    IF($K1544 = 9,
      1500,
      IF($K1544 = 10,
        2000,
        0
      )
    )
  )
)
+
N("Adicional no salário por área")
+
IF($M1544 = 14 + N("Tecnologia da Informação"),
  120,
  IF($M1544 = 16 + N("Vendas"),
    110,
    IF($M1544 = 15 + N("Jurídico"),
      100,
      IF(OR($M1544 = 8, $M1544 = 9, $M1544 = 11) + N("Recursos humanos ou comercial ou comunicação e marketing"),
        80,
        0
      )
    )
  )
)
+
N("Adicionando pegadinha")
+
IF(AND($M1544 = 16, $K1544 = 9, $O1544 = 11, $Q1544 = 5) + N("Se for de vendas, com mestrado, analista sênior"),
  IF(#REF! = 5,
    100,
    0
  )
  +
  IF($I1544 = "M",
    200,
    0
  ),
  0
)</f>
        <v>#NUM!</v>
      </c>
    </row>
    <row r="1545" spans="1:19" ht="14.25" customHeight="1" x14ac:dyDescent="0.2">
      <c r="A1545" s="7" t="s">
        <v>94</v>
      </c>
      <c r="B1545" s="5">
        <f>ROW()</f>
        <v>1545</v>
      </c>
      <c r="C1545" s="6" t="b">
        <v>1</v>
      </c>
      <c r="D1545" s="7" t="e">
        <f ca="1">IF($B1545 = 1 + N("Presidente"),
    127,
    IF($B1545 = 2 + N("Vice-Presidente"),
        72,
        IF($B1545 = 3 + N("Secretária bilíngue"),
            13,
            RANDBETWEEN(5,COUNT(#REF!) + 1)
        )
    )
)</f>
        <v>#NUM!</v>
      </c>
      <c r="E1545" s="7" t="e">
        <f ca="1">VLOOKUP($D1545,#REF!,2,FALSE)</f>
        <v>#NUM!</v>
      </c>
      <c r="F1545" s="7" t="e">
        <f ca="1" xml:space="preserve">
IF($B1545 = 1,
    0,
    RANDBETWEEN(5,COUNT(#REF!) + 1)
)</f>
        <v>#NUM!</v>
      </c>
      <c r="G1545" s="7" t="e">
        <f ca="1" xml:space="preserve">
IF($B1545 = 1 + N("Presidente"),
    "de Orléans e Bragança",
    VLOOKUP($F1545,#REF!,2,FALSE) &amp; " " &amp; VLOOKUP(RANDBETWEEN(5,COUNT(#REF!) + 1),#REF!,2,FALSE)
)</f>
        <v>#NUM!</v>
      </c>
      <c r="H1545" s="7" t="s">
        <v>1641</v>
      </c>
      <c r="I1545" s="7" t="s">
        <v>5</v>
      </c>
      <c r="J1545" s="8">
        <f ca="1" xml:space="preserve">
IF($O1545 = 5 + N("CEO"),
    TODAY() - 16340,
    IF($O1545 = 8 + N("Secretary"),
        RANDBETWEEN(TODAY() - 12418.5, TODAY()-6574.5),
        IF(OR($O1545 = 7, $O1545 = 14),
            RANDBETWEEN(TODAY() - 16071, TODAY() - 8766),
            IF(OR($O1545 = 13, $O1545 = 12, $O1545 = 11),
                RANDBETWEEN(TODAY() - 27393.75, TODAY() - 12783.75),
                RANDBETWEEN(TODAY() - 27393.75, TODAY()-10957.5)
            )
        )
    )
)</f>
        <v>17715</v>
      </c>
      <c r="K1545" s="6">
        <f ca="1" xml:space="preserve">
IF(OR($O1545 = 5, $O1545 = 6) + N("Se for presidente ou vice-presidente"),
    10 + N("Doutor"),
    IF($O1545 = 7 + N("Se for diretor"),
        RANDBETWEEN(8,10) + N("Graduate school or Master’s degree or Doctorate"),
        IF($O1545 = 14 + N("If a manager"),
            RANDBETWEEN(7,9),
            IF(OR($O1545 = 13, $O1545 = 12, $O1545 = 11) + N("If coordinator or specialist or analyst"),
                RANDBETWEEN(7,8),
                7
            )
        )
    )
)</f>
        <v>7</v>
      </c>
      <c r="L1545" s="8" t="str">
        <f ca="1">VLOOKUP($K1545,Education!$A:$B,2,FALSE)</f>
        <v>Undergraduate degree</v>
      </c>
      <c r="M1545" s="7" t="e">
        <f ca="1" xml:space="preserve">
  IF(OR($O1545 = 5, $O1545 = 6, $O1545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5" s="7" t="e">
        <f ca="1">VLOOKUP($M1545,Department!$A:$B,2,FALSE)</f>
        <v>#NUM!</v>
      </c>
      <c r="O1545" s="6">
        <f t="shared" ca="1" si="24"/>
        <v>10</v>
      </c>
      <c r="P1545" s="7" t="str">
        <f ca="1">VLOOKUP($O1545,Role!$A:$B,2,FALSE)</f>
        <v>Trainee</v>
      </c>
      <c r="Q1545" s="6" t="str">
        <f ca="1" xml:space="preserve">
IF($O1545 = 11 + N("Analyst"),
    RANDBETWEEN(5, 7) + N("Jr, Pleno, Sr"),
    ""
)</f>
        <v/>
      </c>
      <c r="R1545" s="7" t="str">
        <f ca="1" xml:space="preserve">
IF($Q1545 &lt;&gt; "",
    VLOOKUP($Q1545,Level!$A:$B,2,FALSE),
    ""
)</f>
        <v/>
      </c>
      <c r="S1545" s="1" t="e">
        <f ca="1" xml:space="preserve">
IF($O1545 = 5 + N("Presidente"),
    27000,
    IF($O1545 = 6 + N("Vice-presidente"),
        23000,
        IF(OR($O1545 = 8, $O1545= 13, $O1545 = 12) + N("Secretária bilíngue ou coordenador ou especialista"),
            8000,
            IF($O1545 = 7 + N("Diretor"),
                15000,
                IF($O1545 = 14 + N("Gerente"),
                    12000,
                    IF($O1545 = 9 + N("Estagiário"),
                        705,
                        IF($O1545 = 10 + N("Trainee"),
                            805,
                            IF($O1545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IF($K1545 = 7,
  500,
  IF($K1545 = 8,
    1000,
    IF($K1545 = 9,
      1500,
      IF($K1545 = 10,
        2000,
        0
      )
    )
  )
)
+
N("Adicional no salário por área")
+
IF($M1545 = 14 + N("Tecnologia da Informação"),
  120,
  IF($M1545 = 16 + N("Vendas"),
    110,
    IF($M1545 = 15 + N("Jurídico"),
      100,
      IF(OR($M1545 = 8, $M1545 = 9, $M1545 = 11) + N("Recursos humanos ou comercial ou comunicação e marketing"),
        80,
        0
      )
    )
  )
)
+
N("Adicionando pegadinha")
+
IF(AND($M1545 = 16, $K1545 = 9, $O1545 = 11, $Q1545 = 5) + N("Se for de vendas, com mestrado, analista sênior"),
  IF(#REF! = 5,
    100,
    0
  )
  +
  IF($I1545 = "M",
    200,
    0
  ),
  0
)</f>
        <v>#NUM!</v>
      </c>
    </row>
    <row r="1546" spans="1:19" ht="14.25" customHeight="1" x14ac:dyDescent="0.2">
      <c r="A1546" s="7" t="s">
        <v>94</v>
      </c>
      <c r="B1546" s="5">
        <f>ROW()</f>
        <v>1546</v>
      </c>
      <c r="C1546" s="6" t="b">
        <v>1</v>
      </c>
      <c r="D1546" s="7" t="e">
        <f ca="1">IF($B1546 = 1 + N("Presidente"),
    127,
    IF($B1546 = 2 + N("Vice-Presidente"),
        72,
        IF($B1546 = 3 + N("Secretária bilíngue"),
            13,
            RANDBETWEEN(5,COUNT(#REF!) + 1)
        )
    )
)</f>
        <v>#NUM!</v>
      </c>
      <c r="E1546" s="7" t="e">
        <f ca="1">VLOOKUP($D1546,#REF!,2,FALSE)</f>
        <v>#NUM!</v>
      </c>
      <c r="F1546" s="7" t="e">
        <f ca="1" xml:space="preserve">
IF($B1546 = 1,
    0,
    RANDBETWEEN(5,COUNT(#REF!) + 1)
)</f>
        <v>#NUM!</v>
      </c>
      <c r="G1546" s="7" t="e">
        <f ca="1" xml:space="preserve">
IF($B1546 = 1 + N("Presidente"),
    "de Orléans e Bragança",
    VLOOKUP($F1546,#REF!,2,FALSE) &amp; " " &amp; VLOOKUP(RANDBETWEEN(5,COUNT(#REF!) + 1),#REF!,2,FALSE)
)</f>
        <v>#NUM!</v>
      </c>
      <c r="H1546" s="7" t="s">
        <v>1642</v>
      </c>
      <c r="I1546" s="7" t="s">
        <v>6</v>
      </c>
      <c r="J1546" s="8">
        <f ca="1" xml:space="preserve">
IF($O1546 = 5 + N("CEO"),
    TODAY() - 16340,
    IF($O1546 = 8 + N("Secretary"),
        RANDBETWEEN(TODAY() - 12418.5, TODAY()-6574.5),
        IF(OR($O1546 = 7, $O1546 = 14),
            RANDBETWEEN(TODAY() - 16071, TODAY() - 8766),
            IF(OR($O1546 = 13, $O1546 = 12, $O1546 = 11),
                RANDBETWEEN(TODAY() - 27393.75, TODAY() - 12783.75),
                RANDBETWEEN(TODAY() - 27393.75, TODAY()-10957.5)
            )
        )
    )
)</f>
        <v>26065</v>
      </c>
      <c r="K1546" s="6">
        <f ca="1" xml:space="preserve">
IF(OR($O1546 = 5, $O1546 = 6) + N("Se for presidente ou vice-presidente"),
    10 + N("Doutor"),
    IF($O1546 = 7 + N("Se for diretor"),
        RANDBETWEEN(8,10) + N("Graduate school or Master’s degree or Doctorate"),
        IF($O1546 = 14 + N("If a manager"),
            RANDBETWEEN(7,9),
            IF(OR($O1546 = 13, $O1546 = 12, $O1546 = 11) + N("If coordinator or specialist or analyst"),
                RANDBETWEEN(7,8),
                7
            )
        )
    )
)</f>
        <v>7</v>
      </c>
      <c r="L1546" s="8" t="str">
        <f ca="1">VLOOKUP($K1546,Education!$A:$B,2,FALSE)</f>
        <v>Undergraduate degree</v>
      </c>
      <c r="M1546" s="7" t="e">
        <f ca="1" xml:space="preserve">
  IF(OR($O1546 = 5, $O1546 = 6, $O1546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6" s="7" t="e">
        <f ca="1">VLOOKUP($M1546,Department!$A:$B,2,FALSE)</f>
        <v>#NUM!</v>
      </c>
      <c r="O1546" s="6">
        <f t="shared" ca="1" si="24"/>
        <v>11</v>
      </c>
      <c r="P1546" s="7" t="str">
        <f ca="1">VLOOKUP($O1546,Role!$A:$B,2,FALSE)</f>
        <v>Analyst</v>
      </c>
      <c r="Q1546" s="6">
        <f ca="1" xml:space="preserve">
IF($O1546 = 11 + N("Analyst"),
    RANDBETWEEN(5, 7) + N("Jr, Pleno, Sr"),
    ""
)</f>
        <v>5</v>
      </c>
      <c r="R1546" s="7" t="e">
        <f ca="1" xml:space="preserve">
IF($Q1546 &lt;&gt; "",
    VLOOKUP($Q1546,Level!$A:$B,2,FALSE),
    ""
)</f>
        <v>#N/A</v>
      </c>
      <c r="S1546" s="1" t="e">
        <f ca="1" xml:space="preserve">
IF($O1546 = 5 + N("Presidente"),
    27000,
    IF($O1546 = 6 + N("Vice-presidente"),
        23000,
        IF(OR($O1546 = 8, $O1546= 13, $O1546 = 12) + N("Secretária bilíngue ou coordenador ou especialista"),
            8000,
            IF($O1546 = 7 + N("Diretor"),
                15000,
                IF($O1546 = 14 + N("Gerente"),
                    12000,
                    IF($O1546 = 9 + N("Estagiário"),
                        705,
                        IF($O1546 = 10 + N("Trainee"),
                            805,
                            IF($O1546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IF($K1546 = 7,
  500,
  IF($K1546 = 8,
    1000,
    IF($K1546 = 9,
      1500,
      IF($K1546 = 10,
        2000,
        0
      )
    )
  )
)
+
N("Adicional no salário por área")
+
IF($M1546 = 14 + N("Tecnologia da Informação"),
  120,
  IF($M1546 = 16 + N("Vendas"),
    110,
    IF($M1546 = 15 + N("Jurídico"),
      100,
      IF(OR($M1546 = 8, $M1546 = 9, $M1546 = 11) + N("Recursos humanos ou comercial ou comunicação e marketing"),
        80,
        0
      )
    )
  )
)
+
N("Adicionando pegadinha")
+
IF(AND($M1546 = 16, $K1546 = 9, $O1546 = 11, $Q1546 = 5) + N("Se for de vendas, com mestrado, analista sênior"),
  IF(#REF! = 5,
    100,
    0
  )
  +
  IF($I1546 = "M",
    200,
    0
  ),
  0
)</f>
        <v>#NUM!</v>
      </c>
    </row>
    <row r="1547" spans="1:19" ht="14.25" customHeight="1" x14ac:dyDescent="0.2">
      <c r="A1547" s="7" t="s">
        <v>94</v>
      </c>
      <c r="B1547" s="5">
        <f>ROW()</f>
        <v>1547</v>
      </c>
      <c r="C1547" s="6" t="b">
        <v>1</v>
      </c>
      <c r="D1547" s="7" t="e">
        <f ca="1">IF($B1547 = 1 + N("Presidente"),
    127,
    IF($B1547 = 2 + N("Vice-Presidente"),
        72,
        IF($B1547 = 3 + N("Secretária bilíngue"),
            13,
            RANDBETWEEN(5,COUNT(#REF!) + 1)
        )
    )
)</f>
        <v>#NUM!</v>
      </c>
      <c r="E1547" s="7" t="e">
        <f ca="1">VLOOKUP($D1547,#REF!,2,FALSE)</f>
        <v>#NUM!</v>
      </c>
      <c r="F1547" s="7" t="e">
        <f ca="1" xml:space="preserve">
IF($B1547 = 1,
    0,
    RANDBETWEEN(5,COUNT(#REF!) + 1)
)</f>
        <v>#NUM!</v>
      </c>
      <c r="G1547" s="7" t="e">
        <f ca="1" xml:space="preserve">
IF($B1547 = 1 + N("Presidente"),
    "de Orléans e Bragança",
    VLOOKUP($F1547,#REF!,2,FALSE) &amp; " " &amp; VLOOKUP(RANDBETWEEN(5,COUNT(#REF!) + 1),#REF!,2,FALSE)
)</f>
        <v>#NUM!</v>
      </c>
      <c r="H1547" s="7" t="s">
        <v>1643</v>
      </c>
      <c r="I1547" s="7" t="s">
        <v>6</v>
      </c>
      <c r="J1547" s="8">
        <f ca="1" xml:space="preserve">
IF($O1547 = 5 + N("CEO"),
    TODAY() - 16340,
    IF($O1547 = 8 + N("Secretary"),
        RANDBETWEEN(TODAY() - 12418.5, TODAY()-6574.5),
        IF(OR($O1547 = 7, $O1547 = 14),
            RANDBETWEEN(TODAY() - 16071, TODAY() - 8766),
            IF(OR($O1547 = 13, $O1547 = 12, $O1547 = 11),
                RANDBETWEEN(TODAY() - 27393.75, TODAY() - 12783.75),
                RANDBETWEEN(TODAY() - 27393.75, TODAY()-10957.5)
            )
        )
    )
)</f>
        <v>19128</v>
      </c>
      <c r="K1547" s="6">
        <f ca="1" xml:space="preserve">
IF(OR($O1547 = 5, $O1547 = 6) + N("Se for presidente ou vice-presidente"),
    10 + N("Doutor"),
    IF($O1547 = 7 + N("Se for diretor"),
        RANDBETWEEN(8,10) + N("Graduate school or Master’s degree or Doctorate"),
        IF($O1547 = 14 + N("If a manager"),
            RANDBETWEEN(7,9),
            IF(OR($O1547 = 13, $O1547 = 12, $O1547 = 11) + N("If coordinator or specialist or analyst"),
                RANDBETWEEN(7,8),
                7
            )
        )
    )
)</f>
        <v>7</v>
      </c>
      <c r="L1547" s="8" t="str">
        <f ca="1">VLOOKUP($K1547,Education!$A:$B,2,FALSE)</f>
        <v>Undergraduate degree</v>
      </c>
      <c r="M1547" s="7" t="e">
        <f ca="1" xml:space="preserve">
  IF(OR($O1547 = 5, $O1547 = 6, $O1547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7" s="7" t="e">
        <f ca="1">VLOOKUP($M1547,Department!$A:$B,2,FALSE)</f>
        <v>#NUM!</v>
      </c>
      <c r="O1547" s="6">
        <f t="shared" ca="1" si="24"/>
        <v>9</v>
      </c>
      <c r="P1547" s="7" t="str">
        <f ca="1">VLOOKUP($O1547,Role!$A:$B,2,FALSE)</f>
        <v>Intern</v>
      </c>
      <c r="Q1547" s="6" t="str">
        <f ca="1" xml:space="preserve">
IF($O1547 = 11 + N("Analyst"),
    RANDBETWEEN(5, 7) + N("Jr, Pleno, Sr"),
    ""
)</f>
        <v/>
      </c>
      <c r="R1547" s="7" t="str">
        <f ca="1" xml:space="preserve">
IF($Q1547 &lt;&gt; "",
    VLOOKUP($Q1547,Level!$A:$B,2,FALSE),
    ""
)</f>
        <v/>
      </c>
      <c r="S1547" s="1" t="e">
        <f ca="1" xml:space="preserve">
IF($O1547 = 5 + N("Presidente"),
    27000,
    IF($O1547 = 6 + N("Vice-presidente"),
        23000,
        IF(OR($O1547 = 8, $O1547= 13, $O1547 = 12) + N("Secretária bilíngue ou coordenador ou especialista"),
            8000,
            IF($O1547 = 7 + N("Diretor"),
                15000,
                IF($O1547 = 14 + N("Gerente"),
                    12000,
                    IF($O1547 = 9 + N("Estagiário"),
                        705,
                        IF($O1547 = 10 + N("Trainee"),
                            805,
                            IF($O1547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IF($K1547 = 7,
  500,
  IF($K1547 = 8,
    1000,
    IF($K1547 = 9,
      1500,
      IF($K1547 = 10,
        2000,
        0
      )
    )
  )
)
+
N("Adicional no salário por área")
+
IF($M1547 = 14 + N("Tecnologia da Informação"),
  120,
  IF($M1547 = 16 + N("Vendas"),
    110,
    IF($M1547 = 15 + N("Jurídico"),
      100,
      IF(OR($M1547 = 8, $M1547 = 9, $M1547 = 11) + N("Recursos humanos ou comercial ou comunicação e marketing"),
        80,
        0
      )
    )
  )
)
+
N("Adicionando pegadinha")
+
IF(AND($M1547 = 16, $K1547 = 9, $O1547 = 11, $Q1547 = 5) + N("Se for de vendas, com mestrado, analista sênior"),
  IF(#REF! = 5,
    100,
    0
  )
  +
  IF($I1547 = "M",
    200,
    0
  ),
  0
)</f>
        <v>#NUM!</v>
      </c>
    </row>
    <row r="1548" spans="1:19" ht="14.25" customHeight="1" x14ac:dyDescent="0.2">
      <c r="A1548" s="7" t="s">
        <v>94</v>
      </c>
      <c r="B1548" s="5">
        <f>ROW()</f>
        <v>1548</v>
      </c>
      <c r="C1548" s="6" t="b">
        <v>1</v>
      </c>
      <c r="D1548" s="7" t="e">
        <f ca="1">IF($B1548 = 1 + N("Presidente"),
    127,
    IF($B1548 = 2 + N("Vice-Presidente"),
        72,
        IF($B1548 = 3 + N("Secretária bilíngue"),
            13,
            RANDBETWEEN(5,COUNT(#REF!) + 1)
        )
    )
)</f>
        <v>#NUM!</v>
      </c>
      <c r="E1548" s="7" t="e">
        <f ca="1">VLOOKUP($D1548,#REF!,2,FALSE)</f>
        <v>#NUM!</v>
      </c>
      <c r="F1548" s="7" t="e">
        <f ca="1" xml:space="preserve">
IF($B1548 = 1,
    0,
    RANDBETWEEN(5,COUNT(#REF!) + 1)
)</f>
        <v>#NUM!</v>
      </c>
      <c r="G1548" s="7" t="e">
        <f ca="1" xml:space="preserve">
IF($B1548 = 1 + N("Presidente"),
    "de Orléans e Bragança",
    VLOOKUP($F1548,#REF!,2,FALSE) &amp; " " &amp; VLOOKUP(RANDBETWEEN(5,COUNT(#REF!) + 1),#REF!,2,FALSE)
)</f>
        <v>#NUM!</v>
      </c>
      <c r="H1548" s="7" t="s">
        <v>1644</v>
      </c>
      <c r="I1548" s="7" t="s">
        <v>6</v>
      </c>
      <c r="J1548" s="8">
        <f ca="1" xml:space="preserve">
IF($O1548 = 5 + N("CEO"),
    TODAY() - 16340,
    IF($O1548 = 8 + N("Secretary"),
        RANDBETWEEN(TODAY() - 12418.5, TODAY()-6574.5),
        IF(OR($O1548 = 7, $O1548 = 14),
            RANDBETWEEN(TODAY() - 16071, TODAY() - 8766),
            IF(OR($O1548 = 13, $O1548 = 12, $O1548 = 11),
                RANDBETWEEN(TODAY() - 27393.75, TODAY() - 12783.75),
                RANDBETWEEN(TODAY() - 27393.75, TODAY()-10957.5)
            )
        )
    )
)</f>
        <v>19933</v>
      </c>
      <c r="K1548" s="6">
        <f ca="1" xml:space="preserve">
IF(OR($O1548 = 5, $O1548 = 6) + N("Se for presidente ou vice-presidente"),
    10 + N("Doutor"),
    IF($O1548 = 7 + N("Se for diretor"),
        RANDBETWEEN(8,10) + N("Graduate school or Master’s degree or Doctorate"),
        IF($O1548 = 14 + N("If a manager"),
            RANDBETWEEN(7,9),
            IF(OR($O1548 = 13, $O1548 = 12, $O1548 = 11) + N("If coordinator or specialist or analyst"),
                RANDBETWEEN(7,8),
                7
            )
        )
    )
)</f>
        <v>8</v>
      </c>
      <c r="L1548" s="8" t="str">
        <f ca="1">VLOOKUP($K1548,Education!$A:$B,2,FALSE)</f>
        <v>Graduate school</v>
      </c>
      <c r="M1548" s="7" t="e">
        <f ca="1" xml:space="preserve">
  IF(OR($O1548 = 5, $O1548 = 6, $O1548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8" s="7" t="e">
        <f ca="1">VLOOKUP($M1548,Department!$A:$B,2,FALSE)</f>
        <v>#NUM!</v>
      </c>
      <c r="O1548" s="6">
        <f t="shared" ca="1" si="24"/>
        <v>11</v>
      </c>
      <c r="P1548" s="7" t="str">
        <f ca="1">VLOOKUP($O1548,Role!$A:$B,2,FALSE)</f>
        <v>Analyst</v>
      </c>
      <c r="Q1548" s="6">
        <f ca="1" xml:space="preserve">
IF($O1548 = 11 + N("Analyst"),
    RANDBETWEEN(5, 7) + N("Jr, Pleno, Sr"),
    ""
)</f>
        <v>7</v>
      </c>
      <c r="R1548" s="7" t="e">
        <f ca="1" xml:space="preserve">
IF($Q1548 &lt;&gt; "",
    VLOOKUP($Q1548,Level!$A:$B,2,FALSE),
    ""
)</f>
        <v>#N/A</v>
      </c>
      <c r="S1548" s="1" t="e">
        <f ca="1" xml:space="preserve">
IF($O1548 = 5 + N("Presidente"),
    27000,
    IF($O1548 = 6 + N("Vice-presidente"),
        23000,
        IF(OR($O1548 = 8, $O1548= 13, $O1548 = 12) + N("Secretária bilíngue ou coordenador ou especialista"),
            8000,
            IF($O1548 = 7 + N("Diretor"),
                15000,
                IF($O1548 = 14 + N("Gerente"),
                    12000,
                    IF($O1548 = 9 + N("Estagiário"),
                        705,
                        IF($O1548 = 10 + N("Trainee"),
                            805,
                            IF($O1548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IF($K1548 = 7,
  500,
  IF($K1548 = 8,
    1000,
    IF($K1548 = 9,
      1500,
      IF($K1548 = 10,
        2000,
        0
      )
    )
  )
)
+
N("Adicional no salário por área")
+
IF($M1548 = 14 + N("Tecnologia da Informação"),
  120,
  IF($M1548 = 16 + N("Vendas"),
    110,
    IF($M1548 = 15 + N("Jurídico"),
      100,
      IF(OR($M1548 = 8, $M1548 = 9, $M1548 = 11) + N("Recursos humanos ou comercial ou comunicação e marketing"),
        80,
        0
      )
    )
  )
)
+
N("Adicionando pegadinha")
+
IF(AND($M1548 = 16, $K1548 = 9, $O1548 = 11, $Q1548 = 5) + N("Se for de vendas, com mestrado, analista sênior"),
  IF(#REF! = 5,
    100,
    0
  )
  +
  IF($I1548 = "M",
    200,
    0
  ),
  0
)</f>
        <v>#NUM!</v>
      </c>
    </row>
    <row r="1549" spans="1:19" ht="14.25" customHeight="1" x14ac:dyDescent="0.2">
      <c r="A1549" s="7" t="s">
        <v>94</v>
      </c>
      <c r="B1549" s="5">
        <f>ROW()</f>
        <v>1549</v>
      </c>
      <c r="C1549" s="6" t="b">
        <v>1</v>
      </c>
      <c r="D1549" s="7" t="e">
        <f ca="1">IF($B1549 = 1 + N("Presidente"),
    127,
    IF($B1549 = 2 + N("Vice-Presidente"),
        72,
        IF($B1549 = 3 + N("Secretária bilíngue"),
            13,
            RANDBETWEEN(5,COUNT(#REF!) + 1)
        )
    )
)</f>
        <v>#NUM!</v>
      </c>
      <c r="E1549" s="7" t="e">
        <f ca="1">VLOOKUP($D1549,#REF!,2,FALSE)</f>
        <v>#NUM!</v>
      </c>
      <c r="F1549" s="7" t="e">
        <f ca="1" xml:space="preserve">
IF($B1549 = 1,
    0,
    RANDBETWEEN(5,COUNT(#REF!) + 1)
)</f>
        <v>#NUM!</v>
      </c>
      <c r="G1549" s="7" t="e">
        <f ca="1" xml:space="preserve">
IF($B1549 = 1 + N("Presidente"),
    "de Orléans e Bragança",
    VLOOKUP($F1549,#REF!,2,FALSE) &amp; " " &amp; VLOOKUP(RANDBETWEEN(5,COUNT(#REF!) + 1),#REF!,2,FALSE)
)</f>
        <v>#NUM!</v>
      </c>
      <c r="H1549" s="7" t="s">
        <v>1645</v>
      </c>
      <c r="I1549" s="7" t="s">
        <v>6</v>
      </c>
      <c r="J1549" s="8">
        <f ca="1" xml:space="preserve">
IF($O1549 = 5 + N("CEO"),
    TODAY() - 16340,
    IF($O1549 = 8 + N("Secretary"),
        RANDBETWEEN(TODAY() - 12418.5, TODAY()-6574.5),
        IF(OR($O1549 = 7, $O1549 = 14),
            RANDBETWEEN(TODAY() - 16071, TODAY() - 8766),
            IF(OR($O1549 = 13, $O1549 = 12, $O1549 = 11),
                RANDBETWEEN(TODAY() - 27393.75, TODAY() - 12783.75),
                RANDBETWEEN(TODAY() - 27393.75, TODAY()-10957.5)
            )
        )
    )
)</f>
        <v>32938</v>
      </c>
      <c r="K1549" s="6">
        <f ca="1" xml:space="preserve">
IF(OR($O1549 = 5, $O1549 = 6) + N("Se for presidente ou vice-presidente"),
    10 + N("Doutor"),
    IF($O1549 = 7 + N("Se for diretor"),
        RANDBETWEEN(8,10) + N("Graduate school or Master’s degree or Doctorate"),
        IF($O1549 = 14 + N("If a manager"),
            RANDBETWEEN(7,9),
            IF(OR($O1549 = 13, $O1549 = 12, $O1549 = 11) + N("If coordinator or specialist or analyst"),
                RANDBETWEEN(7,8),
                7
            )
        )
    )
)</f>
        <v>7</v>
      </c>
      <c r="L1549" s="8" t="str">
        <f ca="1">VLOOKUP($K1549,Education!$A:$B,2,FALSE)</f>
        <v>Undergraduate degree</v>
      </c>
      <c r="M1549" s="7" t="e">
        <f ca="1" xml:space="preserve">
  IF(OR($O1549 = 5, $O1549 = 6, $O1549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49" s="7" t="e">
        <f ca="1">VLOOKUP($M1549,Department!$A:$B,2,FALSE)</f>
        <v>#NUM!</v>
      </c>
      <c r="O1549" s="6">
        <f t="shared" ca="1" si="24"/>
        <v>9</v>
      </c>
      <c r="P1549" s="7" t="str">
        <f ca="1">VLOOKUP($O1549,Role!$A:$B,2,FALSE)</f>
        <v>Intern</v>
      </c>
      <c r="Q1549" s="6" t="str">
        <f ca="1" xml:space="preserve">
IF($O1549 = 11 + N("Analyst"),
    RANDBETWEEN(5, 7) + N("Jr, Pleno, Sr"),
    ""
)</f>
        <v/>
      </c>
      <c r="R1549" s="7" t="str">
        <f ca="1" xml:space="preserve">
IF($Q1549 &lt;&gt; "",
    VLOOKUP($Q1549,Level!$A:$B,2,FALSE),
    ""
)</f>
        <v/>
      </c>
      <c r="S1549" s="1" t="e">
        <f ca="1" xml:space="preserve">
IF($O1549 = 5 + N("Presidente"),
    27000,
    IF($O1549 = 6 + N("Vice-presidente"),
        23000,
        IF(OR($O1549 = 8, $O1549= 13, $O1549 = 12) + N("Secretária bilíngue ou coordenador ou especialista"),
            8000,
            IF($O1549 = 7 + N("Diretor"),
                15000,
                IF($O1549 = 14 + N("Gerente"),
                    12000,
                    IF($O1549 = 9 + N("Estagiário"),
                        705,
                        IF($O1549 = 10 + N("Trainee"),
                            805,
                            IF($O1549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IF($K1549 = 7,
  500,
  IF($K1549 = 8,
    1000,
    IF($K1549 = 9,
      1500,
      IF($K1549 = 10,
        2000,
        0
      )
    )
  )
)
+
N("Adicional no salário por área")
+
IF($M1549 = 14 + N("Tecnologia da Informação"),
  120,
  IF($M1549 = 16 + N("Vendas"),
    110,
    IF($M1549 = 15 + N("Jurídico"),
      100,
      IF(OR($M1549 = 8, $M1549 = 9, $M1549 = 11) + N("Recursos humanos ou comercial ou comunicação e marketing"),
        80,
        0
      )
    )
  )
)
+
N("Adicionando pegadinha")
+
IF(AND($M1549 = 16, $K1549 = 9, $O1549 = 11, $Q1549 = 5) + N("Se for de vendas, com mestrado, analista sênior"),
  IF(#REF! = 5,
    100,
    0
  )
  +
  IF($I1549 = "M",
    200,
    0
  ),
  0
)</f>
        <v>#NUM!</v>
      </c>
    </row>
    <row r="1550" spans="1:19" ht="14.25" customHeight="1" x14ac:dyDescent="0.2">
      <c r="A1550" s="7" t="s">
        <v>94</v>
      </c>
      <c r="B1550" s="5">
        <f>ROW()</f>
        <v>1550</v>
      </c>
      <c r="C1550" s="6" t="b">
        <v>1</v>
      </c>
      <c r="D1550" s="7" t="e">
        <f ca="1">IF($B1550 = 1 + N("Presidente"),
    127,
    IF($B1550 = 2 + N("Vice-Presidente"),
        72,
        IF($B1550 = 3 + N("Secretária bilíngue"),
            13,
            RANDBETWEEN(5,COUNT(#REF!) + 1)
        )
    )
)</f>
        <v>#NUM!</v>
      </c>
      <c r="E1550" s="7" t="e">
        <f ca="1">VLOOKUP($D1550,#REF!,2,FALSE)</f>
        <v>#NUM!</v>
      </c>
      <c r="F1550" s="7" t="e">
        <f ca="1" xml:space="preserve">
IF($B1550 = 1,
    0,
    RANDBETWEEN(5,COUNT(#REF!) + 1)
)</f>
        <v>#NUM!</v>
      </c>
      <c r="G1550" s="7" t="e">
        <f ca="1" xml:space="preserve">
IF($B1550 = 1 + N("Presidente"),
    "de Orléans e Bragança",
    VLOOKUP($F1550,#REF!,2,FALSE) &amp; " " &amp; VLOOKUP(RANDBETWEEN(5,COUNT(#REF!) + 1),#REF!,2,FALSE)
)</f>
        <v>#NUM!</v>
      </c>
      <c r="H1550" s="7" t="s">
        <v>1646</v>
      </c>
      <c r="I1550" s="7" t="s">
        <v>6</v>
      </c>
      <c r="J1550" s="8">
        <f ca="1" xml:space="preserve">
IF($O1550 = 5 + N("CEO"),
    TODAY() - 16340,
    IF($O1550 = 8 + N("Secretary"),
        RANDBETWEEN(TODAY() - 12418.5, TODAY()-6574.5),
        IF(OR($O1550 = 7, $O1550 = 14),
            RANDBETWEEN(TODAY() - 16071, TODAY() - 8766),
            IF(OR($O1550 = 13, $O1550 = 12, $O1550 = 11),
                RANDBETWEEN(TODAY() - 27393.75, TODAY() - 12783.75),
                RANDBETWEEN(TODAY() - 27393.75, TODAY()-10957.5)
            )
        )
    )
)</f>
        <v>29026</v>
      </c>
      <c r="K1550" s="6">
        <f ca="1" xml:space="preserve">
IF(OR($O1550 = 5, $O1550 = 6) + N("Se for presidente ou vice-presidente"),
    10 + N("Doutor"),
    IF($O1550 = 7 + N("Se for diretor"),
        RANDBETWEEN(8,10) + N("Graduate school or Master’s degree or Doctorate"),
        IF($O1550 = 14 + N("If a manager"),
            RANDBETWEEN(7,9),
            IF(OR($O1550 = 13, $O1550 = 12, $O1550 = 11) + N("If coordinator or specialist or analyst"),
                RANDBETWEEN(7,8),
                7
            )
        )
    )
)</f>
        <v>8</v>
      </c>
      <c r="L1550" s="8" t="str">
        <f ca="1">VLOOKUP($K1550,Education!$A:$B,2,FALSE)</f>
        <v>Graduate school</v>
      </c>
      <c r="M1550" s="7" t="e">
        <f ca="1" xml:space="preserve">
  IF(OR($O1550 = 5, $O1550 = 6, $O1550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0" s="7" t="e">
        <f ca="1">VLOOKUP($M1550,Department!$A:$B,2,FALSE)</f>
        <v>#NUM!</v>
      </c>
      <c r="O1550" s="6">
        <f t="shared" ca="1" si="24"/>
        <v>11</v>
      </c>
      <c r="P1550" s="7" t="str">
        <f ca="1">VLOOKUP($O1550,Role!$A:$B,2,FALSE)</f>
        <v>Analyst</v>
      </c>
      <c r="Q1550" s="6">
        <f ca="1" xml:space="preserve">
IF($O1550 = 11 + N("Analyst"),
    RANDBETWEEN(5, 7) + N("Jr, Pleno, Sr"),
    ""
)</f>
        <v>7</v>
      </c>
      <c r="R1550" s="7" t="e">
        <f ca="1" xml:space="preserve">
IF($Q1550 &lt;&gt; "",
    VLOOKUP($Q1550,Level!$A:$B,2,FALSE),
    ""
)</f>
        <v>#N/A</v>
      </c>
      <c r="S1550" s="1" t="e">
        <f ca="1" xml:space="preserve">
IF($O1550 = 5 + N("Presidente"),
    27000,
    IF($O1550 = 6 + N("Vice-presidente"),
        23000,
        IF(OR($O1550 = 8, $O1550= 13, $O1550 = 12) + N("Secretária bilíngue ou coordenador ou especialista"),
            8000,
            IF($O1550 = 7 + N("Diretor"),
                15000,
                IF($O1550 = 14 + N("Gerente"),
                    12000,
                    IF($O1550 = 9 + N("Estagiário"),
                        705,
                        IF($O1550 = 10 + N("Trainee"),
                            805,
                            IF($O1550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IF($K1550 = 7,
  500,
  IF($K1550 = 8,
    1000,
    IF($K1550 = 9,
      1500,
      IF($K1550 = 10,
        2000,
        0
      )
    )
  )
)
+
N("Adicional no salário por área")
+
IF($M1550 = 14 + N("Tecnologia da Informação"),
  120,
  IF($M1550 = 16 + N("Vendas"),
    110,
    IF($M1550 = 15 + N("Jurídico"),
      100,
      IF(OR($M1550 = 8, $M1550 = 9, $M1550 = 11) + N("Recursos humanos ou comercial ou comunicação e marketing"),
        80,
        0
      )
    )
  )
)
+
N("Adicionando pegadinha")
+
IF(AND($M1550 = 16, $K1550 = 9, $O1550 = 11, $Q1550 = 5) + N("Se for de vendas, com mestrado, analista sênior"),
  IF(#REF! = 5,
    100,
    0
  )
  +
  IF($I1550 = "M",
    200,
    0
  ),
  0
)</f>
        <v>#NUM!</v>
      </c>
    </row>
    <row r="1551" spans="1:19" ht="14.25" customHeight="1" x14ac:dyDescent="0.2">
      <c r="A1551" s="7" t="s">
        <v>94</v>
      </c>
      <c r="B1551" s="5">
        <f>ROW()</f>
        <v>1551</v>
      </c>
      <c r="C1551" s="6" t="b">
        <v>1</v>
      </c>
      <c r="D1551" s="7" t="e">
        <f ca="1">IF($B1551 = 1 + N("Presidente"),
    127,
    IF($B1551 = 2 + N("Vice-Presidente"),
        72,
        IF($B1551 = 3 + N("Secretária bilíngue"),
            13,
            RANDBETWEEN(5,COUNT(#REF!) + 1)
        )
    )
)</f>
        <v>#NUM!</v>
      </c>
      <c r="E1551" s="7" t="e">
        <f ca="1">VLOOKUP($D1551,#REF!,2,FALSE)</f>
        <v>#NUM!</v>
      </c>
      <c r="F1551" s="7" t="e">
        <f ca="1" xml:space="preserve">
IF($B1551 = 1,
    0,
    RANDBETWEEN(5,COUNT(#REF!) + 1)
)</f>
        <v>#NUM!</v>
      </c>
      <c r="G1551" s="7" t="e">
        <f ca="1" xml:space="preserve">
IF($B1551 = 1 + N("Presidente"),
    "de Orléans e Bragança",
    VLOOKUP($F1551,#REF!,2,FALSE) &amp; " " &amp; VLOOKUP(RANDBETWEEN(5,COUNT(#REF!) + 1),#REF!,2,FALSE)
)</f>
        <v>#NUM!</v>
      </c>
      <c r="H1551" s="7" t="s">
        <v>1647</v>
      </c>
      <c r="I1551" s="7" t="s">
        <v>6</v>
      </c>
      <c r="J1551" s="8">
        <f ca="1" xml:space="preserve">
IF($O1551 = 5 + N("CEO"),
    TODAY() - 16340,
    IF($O1551 = 8 + N("Secretary"),
        RANDBETWEEN(TODAY() - 12418.5, TODAY()-6574.5),
        IF(OR($O1551 = 7, $O1551 = 14),
            RANDBETWEEN(TODAY() - 16071, TODAY() - 8766),
            IF(OR($O1551 = 13, $O1551 = 12, $O1551 = 11),
                RANDBETWEEN(TODAY() - 27393.75, TODAY() - 12783.75),
                RANDBETWEEN(TODAY() - 27393.75, TODAY()-10957.5)
            )
        )
    )
)</f>
        <v>32138</v>
      </c>
      <c r="K1551" s="6">
        <f ca="1" xml:space="preserve">
IF(OR($O1551 = 5, $O1551 = 6) + N("Se for presidente ou vice-presidente"),
    10 + N("Doutor"),
    IF($O1551 = 7 + N("Se for diretor"),
        RANDBETWEEN(8,10) + N("Graduate school or Master’s degree or Doctorate"),
        IF($O1551 = 14 + N("If a manager"),
            RANDBETWEEN(7,9),
            IF(OR($O1551 = 13, $O1551 = 12, $O1551 = 11) + N("If coordinator or specialist or analyst"),
                RANDBETWEEN(7,8),
                7
            )
        )
    )
)</f>
        <v>7</v>
      </c>
      <c r="L1551" s="8" t="str">
        <f ca="1">VLOOKUP($K1551,Education!$A:$B,2,FALSE)</f>
        <v>Undergraduate degree</v>
      </c>
      <c r="M1551" s="7" t="e">
        <f ca="1" xml:space="preserve">
  IF(OR($O1551 = 5, $O1551 = 6, $O1551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1" s="7" t="e">
        <f ca="1">VLOOKUP($M1551,Department!$A:$B,2,FALSE)</f>
        <v>#NUM!</v>
      </c>
      <c r="O1551" s="6">
        <f t="shared" ca="1" si="24"/>
        <v>10</v>
      </c>
      <c r="P1551" s="7" t="str">
        <f ca="1">VLOOKUP($O1551,Role!$A:$B,2,FALSE)</f>
        <v>Trainee</v>
      </c>
      <c r="Q1551" s="6" t="str">
        <f ca="1" xml:space="preserve">
IF($O1551 = 11 + N("Analyst"),
    RANDBETWEEN(5, 7) + N("Jr, Pleno, Sr"),
    ""
)</f>
        <v/>
      </c>
      <c r="R1551" s="7" t="str">
        <f ca="1" xml:space="preserve">
IF($Q1551 &lt;&gt; "",
    VLOOKUP($Q1551,Level!$A:$B,2,FALSE),
    ""
)</f>
        <v/>
      </c>
      <c r="S1551" s="1" t="e">
        <f ca="1" xml:space="preserve">
IF($O1551 = 5 + N("Presidente"),
    27000,
    IF($O1551 = 6 + N("Vice-presidente"),
        23000,
        IF(OR($O1551 = 8, $O1551= 13, $O1551 = 12) + N("Secretária bilíngue ou coordenador ou especialista"),
            8000,
            IF($O1551 = 7 + N("Diretor"),
                15000,
                IF($O1551 = 14 + N("Gerente"),
                    12000,
                    IF($O1551 = 9 + N("Estagiário"),
                        705,
                        IF($O1551 = 10 + N("Trainee"),
                            805,
                            IF($O1551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IF($K1551 = 7,
  500,
  IF($K1551 = 8,
    1000,
    IF($K1551 = 9,
      1500,
      IF($K1551 = 10,
        2000,
        0
      )
    )
  )
)
+
N("Adicional no salário por área")
+
IF($M1551 = 14 + N("Tecnologia da Informação"),
  120,
  IF($M1551 = 16 + N("Vendas"),
    110,
    IF($M1551 = 15 + N("Jurídico"),
      100,
      IF(OR($M1551 = 8, $M1551 = 9, $M1551 = 11) + N("Recursos humanos ou comercial ou comunicação e marketing"),
        80,
        0
      )
    )
  )
)
+
N("Adicionando pegadinha")
+
IF(AND($M1551 = 16, $K1551 = 9, $O1551 = 11, $Q1551 = 5) + N("Se for de vendas, com mestrado, analista sênior"),
  IF(#REF! = 5,
    100,
    0
  )
  +
  IF($I1551 = "M",
    200,
    0
  ),
  0
)</f>
        <v>#NUM!</v>
      </c>
    </row>
    <row r="1552" spans="1:19" ht="14.25" customHeight="1" x14ac:dyDescent="0.2">
      <c r="A1552" s="7" t="s">
        <v>94</v>
      </c>
      <c r="B1552" s="5">
        <f>ROW()</f>
        <v>1552</v>
      </c>
      <c r="C1552" s="6" t="b">
        <v>1</v>
      </c>
      <c r="D1552" s="7" t="e">
        <f ca="1">IF($B1552 = 1 + N("Presidente"),
    127,
    IF($B1552 = 2 + N("Vice-Presidente"),
        72,
        IF($B1552 = 3 + N("Secretária bilíngue"),
            13,
            RANDBETWEEN(5,COUNT(#REF!) + 1)
        )
    )
)</f>
        <v>#NUM!</v>
      </c>
      <c r="E1552" s="7" t="e">
        <f ca="1">VLOOKUP($D1552,#REF!,2,FALSE)</f>
        <v>#NUM!</v>
      </c>
      <c r="F1552" s="7" t="e">
        <f ca="1" xml:space="preserve">
IF($B1552 = 1,
    0,
    RANDBETWEEN(5,COUNT(#REF!) + 1)
)</f>
        <v>#NUM!</v>
      </c>
      <c r="G1552" s="7" t="e">
        <f ca="1" xml:space="preserve">
IF($B1552 = 1 + N("Presidente"),
    "de Orléans e Bragança",
    VLOOKUP($F1552,#REF!,2,FALSE) &amp; " " &amp; VLOOKUP(RANDBETWEEN(5,COUNT(#REF!) + 1),#REF!,2,FALSE)
)</f>
        <v>#NUM!</v>
      </c>
      <c r="H1552" s="7" t="s">
        <v>1648</v>
      </c>
      <c r="I1552" s="7" t="s">
        <v>5</v>
      </c>
      <c r="J1552" s="8">
        <f ca="1" xml:space="preserve">
IF($O1552 = 5 + N("CEO"),
    TODAY() - 16340,
    IF($O1552 = 8 + N("Secretary"),
        RANDBETWEEN(TODAY() - 12418.5, TODAY()-6574.5),
        IF(OR($O1552 = 7, $O1552 = 14),
            RANDBETWEEN(TODAY() - 16071, TODAY() - 8766),
            IF(OR($O1552 = 13, $O1552 = 12, $O1552 = 11),
                RANDBETWEEN(TODAY() - 27393.75, TODAY() - 12783.75),
                RANDBETWEEN(TODAY() - 27393.75, TODAY()-10957.5)
            )
        )
    )
)</f>
        <v>23361</v>
      </c>
      <c r="K1552" s="6">
        <f ca="1" xml:space="preserve">
IF(OR($O1552 = 5, $O1552 = 6) + N("Se for presidente ou vice-presidente"),
    10 + N("Doutor"),
    IF($O1552 = 7 + N("Se for diretor"),
        RANDBETWEEN(8,10) + N("Graduate school or Master’s degree or Doctorate"),
        IF($O1552 = 14 + N("If a manager"),
            RANDBETWEEN(7,9),
            IF(OR($O1552 = 13, $O1552 = 12, $O1552 = 11) + N("If coordinator or specialist or analyst"),
                RANDBETWEEN(7,8),
                7
            )
        )
    )
)</f>
        <v>7</v>
      </c>
      <c r="L1552" s="8" t="str">
        <f ca="1">VLOOKUP($K1552,Education!$A:$B,2,FALSE)</f>
        <v>Undergraduate degree</v>
      </c>
      <c r="M1552" s="7" t="e">
        <f ca="1" xml:space="preserve">
  IF(OR($O1552 = 5, $O1552 = 6, $O1552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2" s="7" t="e">
        <f ca="1">VLOOKUP($M1552,Department!$A:$B,2,FALSE)</f>
        <v>#NUM!</v>
      </c>
      <c r="O1552" s="6">
        <f t="shared" ca="1" si="24"/>
        <v>11</v>
      </c>
      <c r="P1552" s="7" t="str">
        <f ca="1">VLOOKUP($O1552,Role!$A:$B,2,FALSE)</f>
        <v>Analyst</v>
      </c>
      <c r="Q1552" s="6">
        <f ca="1" xml:space="preserve">
IF($O1552 = 11 + N("Analyst"),
    RANDBETWEEN(5, 7) + N("Jr, Pleno, Sr"),
    ""
)</f>
        <v>6</v>
      </c>
      <c r="R1552" s="7" t="e">
        <f ca="1" xml:space="preserve">
IF($Q1552 &lt;&gt; "",
    VLOOKUP($Q1552,Level!$A:$B,2,FALSE),
    ""
)</f>
        <v>#N/A</v>
      </c>
      <c r="S1552" s="1" t="e">
        <f ca="1" xml:space="preserve">
IF($O1552 = 5 + N("Presidente"),
    27000,
    IF($O1552 = 6 + N("Vice-presidente"),
        23000,
        IF(OR($O1552 = 8, $O1552= 13, $O1552 = 12) + N("Secretária bilíngue ou coordenador ou especialista"),
            8000,
            IF($O1552 = 7 + N("Diretor"),
                15000,
                IF($O1552 = 14 + N("Gerente"),
                    12000,
                    IF($O1552 = 9 + N("Estagiário"),
                        705,
                        IF($O1552 = 10 + N("Trainee"),
                            805,
                            IF($O1552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IF($K1552 = 7,
  500,
  IF($K1552 = 8,
    1000,
    IF($K1552 = 9,
      1500,
      IF($K1552 = 10,
        2000,
        0
      )
    )
  )
)
+
N("Adicional no salário por área")
+
IF($M1552 = 14 + N("Tecnologia da Informação"),
  120,
  IF($M1552 = 16 + N("Vendas"),
    110,
    IF($M1552 = 15 + N("Jurídico"),
      100,
      IF(OR($M1552 = 8, $M1552 = 9, $M1552 = 11) + N("Recursos humanos ou comercial ou comunicação e marketing"),
        80,
        0
      )
    )
  )
)
+
N("Adicionando pegadinha")
+
IF(AND($M1552 = 16, $K1552 = 9, $O1552 = 11, $Q1552 = 5) + N("Se for de vendas, com mestrado, analista sênior"),
  IF(#REF! = 5,
    100,
    0
  )
  +
  IF($I1552 = "M",
    200,
    0
  ),
  0
)</f>
        <v>#NUM!</v>
      </c>
    </row>
    <row r="1553" spans="1:19" ht="14.25" customHeight="1" x14ac:dyDescent="0.2">
      <c r="A1553" s="7" t="s">
        <v>94</v>
      </c>
      <c r="B1553" s="5">
        <f>ROW()</f>
        <v>1553</v>
      </c>
      <c r="C1553" s="6" t="b">
        <v>1</v>
      </c>
      <c r="D1553" s="7" t="e">
        <f ca="1">IF($B1553 = 1 + N("Presidente"),
    127,
    IF($B1553 = 2 + N("Vice-Presidente"),
        72,
        IF($B1553 = 3 + N("Secretária bilíngue"),
            13,
            RANDBETWEEN(5,COUNT(#REF!) + 1)
        )
    )
)</f>
        <v>#NUM!</v>
      </c>
      <c r="E1553" s="7" t="e">
        <f ca="1">VLOOKUP($D1553,#REF!,2,FALSE)</f>
        <v>#NUM!</v>
      </c>
      <c r="F1553" s="7" t="e">
        <f ca="1" xml:space="preserve">
IF($B1553 = 1,
    0,
    RANDBETWEEN(5,COUNT(#REF!) + 1)
)</f>
        <v>#NUM!</v>
      </c>
      <c r="G1553" s="7" t="e">
        <f ca="1" xml:space="preserve">
IF($B1553 = 1 + N("Presidente"),
    "de Orléans e Bragança",
    VLOOKUP($F1553,#REF!,2,FALSE) &amp; " " &amp; VLOOKUP(RANDBETWEEN(5,COUNT(#REF!) + 1),#REF!,2,FALSE)
)</f>
        <v>#NUM!</v>
      </c>
      <c r="H1553" s="7" t="s">
        <v>1649</v>
      </c>
      <c r="I1553" s="7" t="s">
        <v>6</v>
      </c>
      <c r="J1553" s="8">
        <f ca="1" xml:space="preserve">
IF($O1553 = 5 + N("CEO"),
    TODAY() - 16340,
    IF($O1553 = 8 + N("Secretary"),
        RANDBETWEEN(TODAY() - 12418.5, TODAY()-6574.5),
        IF(OR($O1553 = 7, $O1553 = 14),
            RANDBETWEEN(TODAY() - 16071, TODAY() - 8766),
            IF(OR($O1553 = 13, $O1553 = 12, $O1553 = 11),
                RANDBETWEEN(TODAY() - 27393.75, TODAY() - 12783.75),
                RANDBETWEEN(TODAY() - 27393.75, TODAY()-10957.5)
            )
        )
    )
)</f>
        <v>28804</v>
      </c>
      <c r="K1553" s="6">
        <f ca="1" xml:space="preserve">
IF(OR($O1553 = 5, $O1553 = 6) + N("Se for presidente ou vice-presidente"),
    10 + N("Doutor"),
    IF($O1553 = 7 + N("Se for diretor"),
        RANDBETWEEN(8,10) + N("Graduate school or Master’s degree or Doctorate"),
        IF($O1553 = 14 + N("If a manager"),
            RANDBETWEEN(7,9),
            IF(OR($O1553 = 13, $O1553 = 12, $O1553 = 11) + N("If coordinator or specialist or analyst"),
                RANDBETWEEN(7,8),
                7
            )
        )
    )
)</f>
        <v>7</v>
      </c>
      <c r="L1553" s="8" t="str">
        <f ca="1">VLOOKUP($K1553,Education!$A:$B,2,FALSE)</f>
        <v>Undergraduate degree</v>
      </c>
      <c r="M1553" s="7" t="e">
        <f ca="1" xml:space="preserve">
  IF(OR($O1553 = 5, $O1553 = 6, $O1553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3" s="7" t="e">
        <f ca="1">VLOOKUP($M1553,Department!$A:$B,2,FALSE)</f>
        <v>#NUM!</v>
      </c>
      <c r="O1553" s="6">
        <f t="shared" ca="1" si="24"/>
        <v>9</v>
      </c>
      <c r="P1553" s="7" t="str">
        <f ca="1">VLOOKUP($O1553,Role!$A:$B,2,FALSE)</f>
        <v>Intern</v>
      </c>
      <c r="Q1553" s="6" t="str">
        <f ca="1" xml:space="preserve">
IF($O1553 = 11 + N("Analyst"),
    RANDBETWEEN(5, 7) + N("Jr, Pleno, Sr"),
    ""
)</f>
        <v/>
      </c>
      <c r="R1553" s="7" t="str">
        <f ca="1" xml:space="preserve">
IF($Q1553 &lt;&gt; "",
    VLOOKUP($Q1553,Level!$A:$B,2,FALSE),
    ""
)</f>
        <v/>
      </c>
      <c r="S1553" s="1" t="e">
        <f ca="1" xml:space="preserve">
IF($O1553 = 5 + N("Presidente"),
    27000,
    IF($O1553 = 6 + N("Vice-presidente"),
        23000,
        IF(OR($O1553 = 8, $O1553= 13, $O1553 = 12) + N("Secretária bilíngue ou coordenador ou especialista"),
            8000,
            IF($O1553 = 7 + N("Diretor"),
                15000,
                IF($O1553 = 14 + N("Gerente"),
                    12000,
                    IF($O1553 = 9 + N("Estagiário"),
                        705,
                        IF($O1553 = 10 + N("Trainee"),
                            805,
                            IF($O1553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IF($K1553 = 7,
  500,
  IF($K1553 = 8,
    1000,
    IF($K1553 = 9,
      1500,
      IF($K1553 = 10,
        2000,
        0
      )
    )
  )
)
+
N("Adicional no salário por área")
+
IF($M1553 = 14 + N("Tecnologia da Informação"),
  120,
  IF($M1553 = 16 + N("Vendas"),
    110,
    IF($M1553 = 15 + N("Jurídico"),
      100,
      IF(OR($M1553 = 8, $M1553 = 9, $M1553 = 11) + N("Recursos humanos ou comercial ou comunicação e marketing"),
        80,
        0
      )
    )
  )
)
+
N("Adicionando pegadinha")
+
IF(AND($M1553 = 16, $K1553 = 9, $O1553 = 11, $Q1553 = 5) + N("Se for de vendas, com mestrado, analista sênior"),
  IF(#REF! = 5,
    100,
    0
  )
  +
  IF($I1553 = "M",
    200,
    0
  ),
  0
)</f>
        <v>#NUM!</v>
      </c>
    </row>
    <row r="1554" spans="1:19" ht="14.25" customHeight="1" x14ac:dyDescent="0.2">
      <c r="A1554" s="7" t="s">
        <v>94</v>
      </c>
      <c r="B1554" s="5">
        <f>ROW()</f>
        <v>1554</v>
      </c>
      <c r="C1554" s="6" t="b">
        <v>1</v>
      </c>
      <c r="D1554" s="7" t="e">
        <f ca="1">IF($B1554 = 1 + N("Presidente"),
    127,
    IF($B1554 = 2 + N("Vice-Presidente"),
        72,
        IF($B1554 = 3 + N("Secretária bilíngue"),
            13,
            RANDBETWEEN(5,COUNT(#REF!) + 1)
        )
    )
)</f>
        <v>#NUM!</v>
      </c>
      <c r="E1554" s="7" t="e">
        <f ca="1">VLOOKUP($D1554,#REF!,2,FALSE)</f>
        <v>#NUM!</v>
      </c>
      <c r="F1554" s="7" t="e">
        <f ca="1" xml:space="preserve">
IF($B1554 = 1,
    0,
    RANDBETWEEN(5,COUNT(#REF!) + 1)
)</f>
        <v>#NUM!</v>
      </c>
      <c r="G1554" s="7" t="e">
        <f ca="1" xml:space="preserve">
IF($B1554 = 1 + N("Presidente"),
    "de Orléans e Bragança",
    VLOOKUP($F1554,#REF!,2,FALSE) &amp; " " &amp; VLOOKUP(RANDBETWEEN(5,COUNT(#REF!) + 1),#REF!,2,FALSE)
)</f>
        <v>#NUM!</v>
      </c>
      <c r="H1554" s="7" t="s">
        <v>1650</v>
      </c>
      <c r="I1554" s="7" t="s">
        <v>5</v>
      </c>
      <c r="J1554" s="8">
        <f ca="1" xml:space="preserve">
IF($O1554 = 5 + N("CEO"),
    TODAY() - 16340,
    IF($O1554 = 8 + N("Secretary"),
        RANDBETWEEN(TODAY() - 12418.5, TODAY()-6574.5),
        IF(OR($O1554 = 7, $O1554 = 14),
            RANDBETWEEN(TODAY() - 16071, TODAY() - 8766),
            IF(OR($O1554 = 13, $O1554 = 12, $O1554 = 11),
                RANDBETWEEN(TODAY() - 27393.75, TODAY() - 12783.75),
                RANDBETWEEN(TODAY() - 27393.75, TODAY()-10957.5)
            )
        )
    )
)</f>
        <v>28920</v>
      </c>
      <c r="K1554" s="6">
        <f ca="1" xml:space="preserve">
IF(OR($O1554 = 5, $O1554 = 6) + N("Se for presidente ou vice-presidente"),
    10 + N("Doutor"),
    IF($O1554 = 7 + N("Se for diretor"),
        RANDBETWEEN(8,10) + N("Graduate school or Master’s degree or Doctorate"),
        IF($O1554 = 14 + N("If a manager"),
            RANDBETWEEN(7,9),
            IF(OR($O1554 = 13, $O1554 = 12, $O1554 = 11) + N("If coordinator or specialist or analyst"),
                RANDBETWEEN(7,8),
                7
            )
        )
    )
)</f>
        <v>8</v>
      </c>
      <c r="L1554" s="8" t="str">
        <f ca="1">VLOOKUP($K1554,Education!$A:$B,2,FALSE)</f>
        <v>Graduate school</v>
      </c>
      <c r="M1554" s="7" t="e">
        <f ca="1" xml:space="preserve">
  IF(OR($O1554 = 5, $O1554 = 6, $O1554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4" s="7" t="e">
        <f ca="1">VLOOKUP($M1554,Department!$A:$B,2,FALSE)</f>
        <v>#NUM!</v>
      </c>
      <c r="O1554" s="6">
        <f t="shared" ca="1" si="24"/>
        <v>11</v>
      </c>
      <c r="P1554" s="7" t="str">
        <f ca="1">VLOOKUP($O1554,Role!$A:$B,2,FALSE)</f>
        <v>Analyst</v>
      </c>
      <c r="Q1554" s="6">
        <f ca="1" xml:space="preserve">
IF($O1554 = 11 + N("Analyst"),
    RANDBETWEEN(5, 7) + N("Jr, Pleno, Sr"),
    ""
)</f>
        <v>7</v>
      </c>
      <c r="R1554" s="7" t="e">
        <f ca="1" xml:space="preserve">
IF($Q1554 &lt;&gt; "",
    VLOOKUP($Q1554,Level!$A:$B,2,FALSE),
    ""
)</f>
        <v>#N/A</v>
      </c>
      <c r="S1554" s="1" t="e">
        <f ca="1" xml:space="preserve">
IF($O1554 = 5 + N("Presidente"),
    27000,
    IF($O1554 = 6 + N("Vice-presidente"),
        23000,
        IF(OR($O1554 = 8, $O1554= 13, $O1554 = 12) + N("Secretária bilíngue ou coordenador ou especialista"),
            8000,
            IF($O1554 = 7 + N("Diretor"),
                15000,
                IF($O1554 = 14 + N("Gerente"),
                    12000,
                    IF($O1554 = 9 + N("Estagiário"),
                        705,
                        IF($O1554 = 10 + N("Trainee"),
                            805,
                            IF($O1554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IF($K1554 = 7,
  500,
  IF($K1554 = 8,
    1000,
    IF($K1554 = 9,
      1500,
      IF($K1554 = 10,
        2000,
        0
      )
    )
  )
)
+
N("Adicional no salário por área")
+
IF($M1554 = 14 + N("Tecnologia da Informação"),
  120,
  IF($M1554 = 16 + N("Vendas"),
    110,
    IF($M1554 = 15 + N("Jurídico"),
      100,
      IF(OR($M1554 = 8, $M1554 = 9, $M1554 = 11) + N("Recursos humanos ou comercial ou comunicação e marketing"),
        80,
        0
      )
    )
  )
)
+
N("Adicionando pegadinha")
+
IF(AND($M1554 = 16, $K1554 = 9, $O1554 = 11, $Q1554 = 5) + N("Se for de vendas, com mestrado, analista sênior"),
  IF(#REF! = 5,
    100,
    0
  )
  +
  IF($I1554 = "M",
    200,
    0
  ),
  0
)</f>
        <v>#NUM!</v>
      </c>
    </row>
    <row r="1555" spans="1:19" ht="14.25" customHeight="1" x14ac:dyDescent="0.2">
      <c r="A1555" s="7" t="s">
        <v>94</v>
      </c>
      <c r="B1555" s="5">
        <f>ROW()</f>
        <v>1555</v>
      </c>
      <c r="C1555" s="6" t="b">
        <v>1</v>
      </c>
      <c r="D1555" s="7" t="e">
        <f ca="1">IF($B1555 = 1 + N("Presidente"),
    127,
    IF($B1555 = 2 + N("Vice-Presidente"),
        72,
        IF($B1555 = 3 + N("Secretária bilíngue"),
            13,
            RANDBETWEEN(5,COUNT(#REF!) + 1)
        )
    )
)</f>
        <v>#NUM!</v>
      </c>
      <c r="E1555" s="7" t="e">
        <f ca="1">VLOOKUP($D1555,#REF!,2,FALSE)</f>
        <v>#NUM!</v>
      </c>
      <c r="F1555" s="7" t="e">
        <f ca="1" xml:space="preserve">
IF($B1555 = 1,
    0,
    RANDBETWEEN(5,COUNT(#REF!) + 1)
)</f>
        <v>#NUM!</v>
      </c>
      <c r="G1555" s="7" t="e">
        <f ca="1" xml:space="preserve">
IF($B1555 = 1 + N("Presidente"),
    "de Orléans e Bragança",
    VLOOKUP($F1555,#REF!,2,FALSE) &amp; " " &amp; VLOOKUP(RANDBETWEEN(5,COUNT(#REF!) + 1),#REF!,2,FALSE)
)</f>
        <v>#NUM!</v>
      </c>
      <c r="H1555" s="7" t="s">
        <v>1651</v>
      </c>
      <c r="I1555" s="7" t="s">
        <v>6</v>
      </c>
      <c r="J1555" s="8">
        <f ca="1" xml:space="preserve">
IF($O1555 = 5 + N("CEO"),
    TODAY() - 16340,
    IF($O1555 = 8 + N("Secretary"),
        RANDBETWEEN(TODAY() - 12418.5, TODAY()-6574.5),
        IF(OR($O1555 = 7, $O1555 = 14),
            RANDBETWEEN(TODAY() - 16071, TODAY() - 8766),
            IF(OR($O1555 = 13, $O1555 = 12, $O1555 = 11),
                RANDBETWEEN(TODAY() - 27393.75, TODAY() - 12783.75),
                RANDBETWEEN(TODAY() - 27393.75, TODAY()-10957.5)
            )
        )
    )
)</f>
        <v>30247</v>
      </c>
      <c r="K1555" s="6">
        <f ca="1" xml:space="preserve">
IF(OR($O1555 = 5, $O1555 = 6) + N("Se for presidente ou vice-presidente"),
    10 + N("Doutor"),
    IF($O1555 = 7 + N("Se for diretor"),
        RANDBETWEEN(8,10) + N("Graduate school or Master’s degree or Doctorate"),
        IF($O1555 = 14 + N("If a manager"),
            RANDBETWEEN(7,9),
            IF(OR($O1555 = 13, $O1555 = 12, $O1555 = 11) + N("If coordinator or specialist or analyst"),
                RANDBETWEEN(7,8),
                7
            )
        )
    )
)</f>
        <v>7</v>
      </c>
      <c r="L1555" s="8" t="str">
        <f ca="1">VLOOKUP($K1555,Education!$A:$B,2,FALSE)</f>
        <v>Undergraduate degree</v>
      </c>
      <c r="M1555" s="7" t="e">
        <f ca="1" xml:space="preserve">
  IF(OR($O1555 = 5, $O1555 = 6, $O1555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5" s="7" t="e">
        <f ca="1">VLOOKUP($M1555,Department!$A:$B,2,FALSE)</f>
        <v>#NUM!</v>
      </c>
      <c r="O1555" s="6">
        <f t="shared" ca="1" si="24"/>
        <v>10</v>
      </c>
      <c r="P1555" s="7" t="str">
        <f ca="1">VLOOKUP($O1555,Role!$A:$B,2,FALSE)</f>
        <v>Trainee</v>
      </c>
      <c r="Q1555" s="6" t="str">
        <f ca="1" xml:space="preserve">
IF($O1555 = 11 + N("Analyst"),
    RANDBETWEEN(5, 7) + N("Jr, Pleno, Sr"),
    ""
)</f>
        <v/>
      </c>
      <c r="R1555" s="7" t="str">
        <f ca="1" xml:space="preserve">
IF($Q1555 &lt;&gt; "",
    VLOOKUP($Q1555,Level!$A:$B,2,FALSE),
    ""
)</f>
        <v/>
      </c>
      <c r="S1555" s="1" t="e">
        <f ca="1" xml:space="preserve">
IF($O1555 = 5 + N("Presidente"),
    27000,
    IF($O1555 = 6 + N("Vice-presidente"),
        23000,
        IF(OR($O1555 = 8, $O1555= 13, $O1555 = 12) + N("Secretária bilíngue ou coordenador ou especialista"),
            8000,
            IF($O1555 = 7 + N("Diretor"),
                15000,
                IF($O1555 = 14 + N("Gerente"),
                    12000,
                    IF($O1555 = 9 + N("Estagiário"),
                        705,
                        IF($O1555 = 10 + N("Trainee"),
                            805,
                            IF($O1555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IF($K1555 = 7,
  500,
  IF($K1555 = 8,
    1000,
    IF($K1555 = 9,
      1500,
      IF($K1555 = 10,
        2000,
        0
      )
    )
  )
)
+
N("Adicional no salário por área")
+
IF($M1555 = 14 + N("Tecnologia da Informação"),
  120,
  IF($M1555 = 16 + N("Vendas"),
    110,
    IF($M1555 = 15 + N("Jurídico"),
      100,
      IF(OR($M1555 = 8, $M1555 = 9, $M1555 = 11) + N("Recursos humanos ou comercial ou comunicação e marketing"),
        80,
        0
      )
    )
  )
)
+
N("Adicionando pegadinha")
+
IF(AND($M1555 = 16, $K1555 = 9, $O1555 = 11, $Q1555 = 5) + N("Se for de vendas, com mestrado, analista sênior"),
  IF(#REF! = 5,
    100,
    0
  )
  +
  IF($I1555 = "M",
    200,
    0
  ),
  0
)</f>
        <v>#NUM!</v>
      </c>
    </row>
    <row r="1556" spans="1:19" ht="14.25" customHeight="1" x14ac:dyDescent="0.2">
      <c r="A1556" s="7" t="s">
        <v>94</v>
      </c>
      <c r="B1556" s="5">
        <f>ROW()</f>
        <v>1556</v>
      </c>
      <c r="C1556" s="6" t="b">
        <v>1</v>
      </c>
      <c r="D1556" s="7" t="e">
        <f ca="1">IF($B1556 = 1 + N("Presidente"),
    127,
    IF($B1556 = 2 + N("Vice-Presidente"),
        72,
        IF($B1556 = 3 + N("Secretária bilíngue"),
            13,
            RANDBETWEEN(5,COUNT(#REF!) + 1)
        )
    )
)</f>
        <v>#NUM!</v>
      </c>
      <c r="E1556" s="7" t="e">
        <f ca="1">VLOOKUP($D1556,#REF!,2,FALSE)</f>
        <v>#NUM!</v>
      </c>
      <c r="F1556" s="7" t="e">
        <f ca="1" xml:space="preserve">
IF($B1556 = 1,
    0,
    RANDBETWEEN(5,COUNT(#REF!) + 1)
)</f>
        <v>#NUM!</v>
      </c>
      <c r="G1556" s="7" t="e">
        <f ca="1" xml:space="preserve">
IF($B1556 = 1 + N("Presidente"),
    "de Orléans e Bragança",
    VLOOKUP($F1556,#REF!,2,FALSE) &amp; " " &amp; VLOOKUP(RANDBETWEEN(5,COUNT(#REF!) + 1),#REF!,2,FALSE)
)</f>
        <v>#NUM!</v>
      </c>
      <c r="H1556" s="7" t="s">
        <v>1652</v>
      </c>
      <c r="I1556" s="7" t="s">
        <v>6</v>
      </c>
      <c r="J1556" s="8">
        <f ca="1" xml:space="preserve">
IF($O1556 = 5 + N("CEO"),
    TODAY() - 16340,
    IF($O1556 = 8 + N("Secretary"),
        RANDBETWEEN(TODAY() - 12418.5, TODAY()-6574.5),
        IF(OR($O1556 = 7, $O1556 = 14),
            RANDBETWEEN(TODAY() - 16071, TODAY() - 8766),
            IF(OR($O1556 = 13, $O1556 = 12, $O1556 = 11),
                RANDBETWEEN(TODAY() - 27393.75, TODAY() - 12783.75),
                RANDBETWEEN(TODAY() - 27393.75, TODAY()-10957.5)
            )
        )
    )
)</f>
        <v>31823</v>
      </c>
      <c r="K1556" s="6">
        <f ca="1" xml:space="preserve">
IF(OR($O1556 = 5, $O1556 = 6) + N("Se for presidente ou vice-presidente"),
    10 + N("Doutor"),
    IF($O1556 = 7 + N("Se for diretor"),
        RANDBETWEEN(8,10) + N("Graduate school or Master’s degree or Doctorate"),
        IF($O1556 = 14 + N("If a manager"),
            RANDBETWEEN(7,9),
            IF(OR($O1556 = 13, $O1556 = 12, $O1556 = 11) + N("If coordinator or specialist or analyst"),
                RANDBETWEEN(7,8),
                7
            )
        )
    )
)</f>
        <v>7</v>
      </c>
      <c r="L1556" s="8" t="str">
        <f ca="1">VLOOKUP($K1556,Education!$A:$B,2,FALSE)</f>
        <v>Undergraduate degree</v>
      </c>
      <c r="M1556" s="7" t="e">
        <f ca="1" xml:space="preserve">
  IF(OR($O1556 = 5, $O1556 = 6, $O1556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6" s="7" t="e">
        <f ca="1">VLOOKUP($M1556,Department!$A:$B,2,FALSE)</f>
        <v>#NUM!</v>
      </c>
      <c r="O1556" s="6">
        <f t="shared" ca="1" si="24"/>
        <v>11</v>
      </c>
      <c r="P1556" s="7" t="str">
        <f ca="1">VLOOKUP($O1556,Role!$A:$B,2,FALSE)</f>
        <v>Analyst</v>
      </c>
      <c r="Q1556" s="6">
        <f ca="1" xml:space="preserve">
IF($O1556 = 11 + N("Analyst"),
    RANDBETWEEN(5, 7) + N("Jr, Pleno, Sr"),
    ""
)</f>
        <v>6</v>
      </c>
      <c r="R1556" s="7" t="e">
        <f ca="1" xml:space="preserve">
IF($Q1556 &lt;&gt; "",
    VLOOKUP($Q1556,Level!$A:$B,2,FALSE),
    ""
)</f>
        <v>#N/A</v>
      </c>
      <c r="S1556" s="1" t="e">
        <f ca="1" xml:space="preserve">
IF($O1556 = 5 + N("Presidente"),
    27000,
    IF($O1556 = 6 + N("Vice-presidente"),
        23000,
        IF(OR($O1556 = 8, $O1556= 13, $O1556 = 12) + N("Secretária bilíngue ou coordenador ou especialista"),
            8000,
            IF($O1556 = 7 + N("Diretor"),
                15000,
                IF($O1556 = 14 + N("Gerente"),
                    12000,
                    IF($O1556 = 9 + N("Estagiário"),
                        705,
                        IF($O1556 = 10 + N("Trainee"),
                            805,
                            IF($O1556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IF($K1556 = 7,
  500,
  IF($K1556 = 8,
    1000,
    IF($K1556 = 9,
      1500,
      IF($K1556 = 10,
        2000,
        0
      )
    )
  )
)
+
N("Adicional no salário por área")
+
IF($M1556 = 14 + N("Tecnologia da Informação"),
  120,
  IF($M1556 = 16 + N("Vendas"),
    110,
    IF($M1556 = 15 + N("Jurídico"),
      100,
      IF(OR($M1556 = 8, $M1556 = 9, $M1556 = 11) + N("Recursos humanos ou comercial ou comunicação e marketing"),
        80,
        0
      )
    )
  )
)
+
N("Adicionando pegadinha")
+
IF(AND($M1556 = 16, $K1556 = 9, $O1556 = 11, $Q1556 = 5) + N("Se for de vendas, com mestrado, analista sênior"),
  IF(#REF! = 5,
    100,
    0
  )
  +
  IF($I1556 = "M",
    200,
    0
  ),
  0
)</f>
        <v>#NUM!</v>
      </c>
    </row>
    <row r="1557" spans="1:19" ht="14.25" customHeight="1" x14ac:dyDescent="0.2">
      <c r="A1557" s="7" t="s">
        <v>94</v>
      </c>
      <c r="B1557" s="5">
        <f>ROW()</f>
        <v>1557</v>
      </c>
      <c r="C1557" s="6" t="b">
        <v>1</v>
      </c>
      <c r="D1557" s="7" t="e">
        <f ca="1">IF($B1557 = 1 + N("Presidente"),
    127,
    IF($B1557 = 2 + N("Vice-Presidente"),
        72,
        IF($B1557 = 3 + N("Secretária bilíngue"),
            13,
            RANDBETWEEN(5,COUNT(#REF!) + 1)
        )
    )
)</f>
        <v>#NUM!</v>
      </c>
      <c r="E1557" s="7" t="e">
        <f ca="1">VLOOKUP($D1557,#REF!,2,FALSE)</f>
        <v>#NUM!</v>
      </c>
      <c r="F1557" s="7" t="e">
        <f ca="1" xml:space="preserve">
IF($B1557 = 1,
    0,
    RANDBETWEEN(5,COUNT(#REF!) + 1)
)</f>
        <v>#NUM!</v>
      </c>
      <c r="G1557" s="7" t="e">
        <f ca="1" xml:space="preserve">
IF($B1557 = 1 + N("Presidente"),
    "de Orléans e Bragança",
    VLOOKUP($F1557,#REF!,2,FALSE) &amp; " " &amp; VLOOKUP(RANDBETWEEN(5,COUNT(#REF!) + 1),#REF!,2,FALSE)
)</f>
        <v>#NUM!</v>
      </c>
      <c r="H1557" s="7" t="s">
        <v>1653</v>
      </c>
      <c r="I1557" s="7" t="s">
        <v>5</v>
      </c>
      <c r="J1557" s="8">
        <f ca="1" xml:space="preserve">
IF($O1557 = 5 + N("CEO"),
    TODAY() - 16340,
    IF($O1557 = 8 + N("Secretary"),
        RANDBETWEEN(TODAY() - 12418.5, TODAY()-6574.5),
        IF(OR($O1557 = 7, $O1557 = 14),
            RANDBETWEEN(TODAY() - 16071, TODAY() - 8766),
            IF(OR($O1557 = 13, $O1557 = 12, $O1557 = 11),
                RANDBETWEEN(TODAY() - 27393.75, TODAY() - 12783.75),
                RANDBETWEEN(TODAY() - 27393.75, TODAY()-10957.5)
            )
        )
    )
)</f>
        <v>19174</v>
      </c>
      <c r="K1557" s="6">
        <f ca="1" xml:space="preserve">
IF(OR($O1557 = 5, $O1557 = 6) + N("Se for presidente ou vice-presidente"),
    10 + N("Doutor"),
    IF($O1557 = 7 + N("Se for diretor"),
        RANDBETWEEN(8,10) + N("Graduate school or Master’s degree or Doctorate"),
        IF($O1557 = 14 + N("If a manager"),
            RANDBETWEEN(7,9),
            IF(OR($O1557 = 13, $O1557 = 12, $O1557 = 11) + N("If coordinator or specialist or analyst"),
                RANDBETWEEN(7,8),
                7
            )
        )
    )
)</f>
        <v>7</v>
      </c>
      <c r="L1557" s="8" t="str">
        <f ca="1">VLOOKUP($K1557,Education!$A:$B,2,FALSE)</f>
        <v>Undergraduate degree</v>
      </c>
      <c r="M1557" s="7" t="e">
        <f ca="1" xml:space="preserve">
  IF(OR($O1557 = 5, $O1557 = 6, $O1557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7" s="7" t="e">
        <f ca="1">VLOOKUP($M1557,Department!$A:$B,2,FALSE)</f>
        <v>#NUM!</v>
      </c>
      <c r="O1557" s="6">
        <f t="shared" ca="1" si="24"/>
        <v>10</v>
      </c>
      <c r="P1557" s="7" t="str">
        <f ca="1">VLOOKUP($O1557,Role!$A:$B,2,FALSE)</f>
        <v>Trainee</v>
      </c>
      <c r="Q1557" s="6" t="str">
        <f ca="1" xml:space="preserve">
IF($O1557 = 11 + N("Analyst"),
    RANDBETWEEN(5, 7) + N("Jr, Pleno, Sr"),
    ""
)</f>
        <v/>
      </c>
      <c r="R1557" s="7" t="str">
        <f ca="1" xml:space="preserve">
IF($Q1557 &lt;&gt; "",
    VLOOKUP($Q1557,Level!$A:$B,2,FALSE),
    ""
)</f>
        <v/>
      </c>
      <c r="S1557" s="1" t="e">
        <f ca="1" xml:space="preserve">
IF($O1557 = 5 + N("Presidente"),
    27000,
    IF($O1557 = 6 + N("Vice-presidente"),
        23000,
        IF(OR($O1557 = 8, $O1557= 13, $O1557 = 12) + N("Secretária bilíngue ou coordenador ou especialista"),
            8000,
            IF($O1557 = 7 + N("Diretor"),
                15000,
                IF($O1557 = 14 + N("Gerente"),
                    12000,
                    IF($O1557 = 9 + N("Estagiário"),
                        705,
                        IF($O1557 = 10 + N("Trainee"),
                            805,
                            IF($O1557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IF($K1557 = 7,
  500,
  IF($K1557 = 8,
    1000,
    IF($K1557 = 9,
      1500,
      IF($K1557 = 10,
        2000,
        0
      )
    )
  )
)
+
N("Adicional no salário por área")
+
IF($M1557 = 14 + N("Tecnologia da Informação"),
  120,
  IF($M1557 = 16 + N("Vendas"),
    110,
    IF($M1557 = 15 + N("Jurídico"),
      100,
      IF(OR($M1557 = 8, $M1557 = 9, $M1557 = 11) + N("Recursos humanos ou comercial ou comunicação e marketing"),
        80,
        0
      )
    )
  )
)
+
N("Adicionando pegadinha")
+
IF(AND($M1557 = 16, $K1557 = 9, $O1557 = 11, $Q1557 = 5) + N("Se for de vendas, com mestrado, analista sênior"),
  IF(#REF! = 5,
    100,
    0
  )
  +
  IF($I1557 = "M",
    200,
    0
  ),
  0
)</f>
        <v>#NUM!</v>
      </c>
    </row>
    <row r="1558" spans="1:19" ht="14.25" customHeight="1" x14ac:dyDescent="0.2">
      <c r="A1558" s="7" t="s">
        <v>94</v>
      </c>
      <c r="B1558" s="5">
        <f>ROW()</f>
        <v>1558</v>
      </c>
      <c r="C1558" s="6" t="b">
        <v>1</v>
      </c>
      <c r="D1558" s="7" t="e">
        <f ca="1">IF($B1558 = 1 + N("Presidente"),
    127,
    IF($B1558 = 2 + N("Vice-Presidente"),
        72,
        IF($B1558 = 3 + N("Secretária bilíngue"),
            13,
            RANDBETWEEN(5,COUNT(#REF!) + 1)
        )
    )
)</f>
        <v>#NUM!</v>
      </c>
      <c r="E1558" s="7" t="e">
        <f ca="1">VLOOKUP($D1558,#REF!,2,FALSE)</f>
        <v>#NUM!</v>
      </c>
      <c r="F1558" s="7" t="e">
        <f ca="1" xml:space="preserve">
IF($B1558 = 1,
    0,
    RANDBETWEEN(5,COUNT(#REF!) + 1)
)</f>
        <v>#NUM!</v>
      </c>
      <c r="G1558" s="7" t="e">
        <f ca="1" xml:space="preserve">
IF($B1558 = 1 + N("Presidente"),
    "de Orléans e Bragança",
    VLOOKUP($F1558,#REF!,2,FALSE) &amp; " " &amp; VLOOKUP(RANDBETWEEN(5,COUNT(#REF!) + 1),#REF!,2,FALSE)
)</f>
        <v>#NUM!</v>
      </c>
      <c r="H1558" s="7" t="s">
        <v>1654</v>
      </c>
      <c r="I1558" s="7" t="s">
        <v>5</v>
      </c>
      <c r="J1558" s="8">
        <f ca="1" xml:space="preserve">
IF($O1558 = 5 + N("CEO"),
    TODAY() - 16340,
    IF($O1558 = 8 + N("Secretary"),
        RANDBETWEEN(TODAY() - 12418.5, TODAY()-6574.5),
        IF(OR($O1558 = 7, $O1558 = 14),
            RANDBETWEEN(TODAY() - 16071, TODAY() - 8766),
            IF(OR($O1558 = 13, $O1558 = 12, $O1558 = 11),
                RANDBETWEEN(TODAY() - 27393.75, TODAY() - 12783.75),
                RANDBETWEEN(TODAY() - 27393.75, TODAY()-10957.5)
            )
        )
    )
)</f>
        <v>29458</v>
      </c>
      <c r="K1558" s="6">
        <f ca="1" xml:space="preserve">
IF(OR($O1558 = 5, $O1558 = 6) + N("Se for presidente ou vice-presidente"),
    10 + N("Doutor"),
    IF($O1558 = 7 + N("Se for diretor"),
        RANDBETWEEN(8,10) + N("Graduate school or Master’s degree or Doctorate"),
        IF($O1558 = 14 + N("If a manager"),
            RANDBETWEEN(7,9),
            IF(OR($O1558 = 13, $O1558 = 12, $O1558 = 11) + N("If coordinator or specialist or analyst"),
                RANDBETWEEN(7,8),
                7
            )
        )
    )
)</f>
        <v>8</v>
      </c>
      <c r="L1558" s="8" t="str">
        <f ca="1">VLOOKUP($K1558,Education!$A:$B,2,FALSE)</f>
        <v>Graduate school</v>
      </c>
      <c r="M1558" s="7" t="e">
        <f ca="1" xml:space="preserve">
  IF(OR($O1558 = 5, $O1558 = 6, $O1558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8" s="7" t="e">
        <f ca="1">VLOOKUP($M1558,Department!$A:$B,2,FALSE)</f>
        <v>#NUM!</v>
      </c>
      <c r="O1558" s="6">
        <f t="shared" ca="1" si="24"/>
        <v>11</v>
      </c>
      <c r="P1558" s="7" t="str">
        <f ca="1">VLOOKUP($O1558,Role!$A:$B,2,FALSE)</f>
        <v>Analyst</v>
      </c>
      <c r="Q1558" s="6">
        <f ca="1" xml:space="preserve">
IF($O1558 = 11 + N("Analyst"),
    RANDBETWEEN(5, 7) + N("Jr, Pleno, Sr"),
    ""
)</f>
        <v>7</v>
      </c>
      <c r="R1558" s="7" t="e">
        <f ca="1" xml:space="preserve">
IF($Q1558 &lt;&gt; "",
    VLOOKUP($Q1558,Level!$A:$B,2,FALSE),
    ""
)</f>
        <v>#N/A</v>
      </c>
      <c r="S1558" s="1" t="e">
        <f ca="1" xml:space="preserve">
IF($O1558 = 5 + N("Presidente"),
    27000,
    IF($O1558 = 6 + N("Vice-presidente"),
        23000,
        IF(OR($O1558 = 8, $O1558= 13, $O1558 = 12) + N("Secretária bilíngue ou coordenador ou especialista"),
            8000,
            IF($O1558 = 7 + N("Diretor"),
                15000,
                IF($O1558 = 14 + N("Gerente"),
                    12000,
                    IF($O1558 = 9 + N("Estagiário"),
                        705,
                        IF($O1558 = 10 + N("Trainee"),
                            805,
                            IF($O1558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IF($K1558 = 7,
  500,
  IF($K1558 = 8,
    1000,
    IF($K1558 = 9,
      1500,
      IF($K1558 = 10,
        2000,
        0
      )
    )
  )
)
+
N("Adicional no salário por área")
+
IF($M1558 = 14 + N("Tecnologia da Informação"),
  120,
  IF($M1558 = 16 + N("Vendas"),
    110,
    IF($M1558 = 15 + N("Jurídico"),
      100,
      IF(OR($M1558 = 8, $M1558 = 9, $M1558 = 11) + N("Recursos humanos ou comercial ou comunicação e marketing"),
        80,
        0
      )
    )
  )
)
+
N("Adicionando pegadinha")
+
IF(AND($M1558 = 16, $K1558 = 9, $O1558 = 11, $Q1558 = 5) + N("Se for de vendas, com mestrado, analista sênior"),
  IF(#REF! = 5,
    100,
    0
  )
  +
  IF($I1558 = "M",
    200,
    0
  ),
  0
)</f>
        <v>#NUM!</v>
      </c>
    </row>
    <row r="1559" spans="1:19" ht="14.25" customHeight="1" x14ac:dyDescent="0.2">
      <c r="A1559" s="7" t="s">
        <v>94</v>
      </c>
      <c r="B1559" s="5">
        <f>ROW()</f>
        <v>1559</v>
      </c>
      <c r="C1559" s="6" t="b">
        <v>1</v>
      </c>
      <c r="D1559" s="7" t="e">
        <f ca="1">IF($B1559 = 1 + N("Presidente"),
    127,
    IF($B1559 = 2 + N("Vice-Presidente"),
        72,
        IF($B1559 = 3 + N("Secretária bilíngue"),
            13,
            RANDBETWEEN(5,COUNT(#REF!) + 1)
        )
    )
)</f>
        <v>#NUM!</v>
      </c>
      <c r="E1559" s="7" t="e">
        <f ca="1">VLOOKUP($D1559,#REF!,2,FALSE)</f>
        <v>#NUM!</v>
      </c>
      <c r="F1559" s="7" t="e">
        <f ca="1" xml:space="preserve">
IF($B1559 = 1,
    0,
    RANDBETWEEN(5,COUNT(#REF!) + 1)
)</f>
        <v>#NUM!</v>
      </c>
      <c r="G1559" s="7" t="e">
        <f ca="1" xml:space="preserve">
IF($B1559 = 1 + N("Presidente"),
    "de Orléans e Bragança",
    VLOOKUP($F1559,#REF!,2,FALSE) &amp; " " &amp; VLOOKUP(RANDBETWEEN(5,COUNT(#REF!) + 1),#REF!,2,FALSE)
)</f>
        <v>#NUM!</v>
      </c>
      <c r="H1559" s="7" t="s">
        <v>1655</v>
      </c>
      <c r="I1559" s="7" t="s">
        <v>5</v>
      </c>
      <c r="J1559" s="8">
        <f ca="1" xml:space="preserve">
IF($O1559 = 5 + N("CEO"),
    TODAY() - 16340,
    IF($O1559 = 8 + N("Secretary"),
        RANDBETWEEN(TODAY() - 12418.5, TODAY()-6574.5),
        IF(OR($O1559 = 7, $O1559 = 14),
            RANDBETWEEN(TODAY() - 16071, TODAY() - 8766),
            IF(OR($O1559 = 13, $O1559 = 12, $O1559 = 11),
                RANDBETWEEN(TODAY() - 27393.75, TODAY() - 12783.75),
                RANDBETWEEN(TODAY() - 27393.75, TODAY()-10957.5)
            )
        )
    )
)</f>
        <v>24774</v>
      </c>
      <c r="K1559" s="6">
        <f ca="1" xml:space="preserve">
IF(OR($O1559 = 5, $O1559 = 6) + N("Se for presidente ou vice-presidente"),
    10 + N("Doutor"),
    IF($O1559 = 7 + N("Se for diretor"),
        RANDBETWEEN(8,10) + N("Graduate school or Master’s degree or Doctorate"),
        IF($O1559 = 14 + N("If a manager"),
            RANDBETWEEN(7,9),
            IF(OR($O1559 = 13, $O1559 = 12, $O1559 = 11) + N("If coordinator or specialist or analyst"),
                RANDBETWEEN(7,8),
                7
            )
        )
    )
)</f>
        <v>7</v>
      </c>
      <c r="L1559" s="8" t="str">
        <f ca="1">VLOOKUP($K1559,Education!$A:$B,2,FALSE)</f>
        <v>Undergraduate degree</v>
      </c>
      <c r="M1559" s="7" t="e">
        <f ca="1" xml:space="preserve">
  IF(OR($O1559 = 5, $O1559 = 6, $O1559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59" s="7" t="e">
        <f ca="1">VLOOKUP($M1559,Department!$A:$B,2,FALSE)</f>
        <v>#NUM!</v>
      </c>
      <c r="O1559" s="6">
        <f t="shared" ca="1" si="24"/>
        <v>9</v>
      </c>
      <c r="P1559" s="7" t="str">
        <f ca="1">VLOOKUP($O1559,Role!$A:$B,2,FALSE)</f>
        <v>Intern</v>
      </c>
      <c r="Q1559" s="6" t="str">
        <f ca="1" xml:space="preserve">
IF($O1559 = 11 + N("Analyst"),
    RANDBETWEEN(5, 7) + N("Jr, Pleno, Sr"),
    ""
)</f>
        <v/>
      </c>
      <c r="R1559" s="7" t="str">
        <f ca="1" xml:space="preserve">
IF($Q1559 &lt;&gt; "",
    VLOOKUP($Q1559,Level!$A:$B,2,FALSE),
    ""
)</f>
        <v/>
      </c>
      <c r="S1559" s="1" t="e">
        <f ca="1" xml:space="preserve">
IF($O1559 = 5 + N("Presidente"),
    27000,
    IF($O1559 = 6 + N("Vice-presidente"),
        23000,
        IF(OR($O1559 = 8, $O1559= 13, $O1559 = 12) + N("Secretária bilíngue ou coordenador ou especialista"),
            8000,
            IF($O1559 = 7 + N("Diretor"),
                15000,
                IF($O1559 = 14 + N("Gerente"),
                    12000,
                    IF($O1559 = 9 + N("Estagiário"),
                        705,
                        IF($O1559 = 10 + N("Trainee"),
                            805,
                            IF($O1559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IF($K1559 = 7,
  500,
  IF($K1559 = 8,
    1000,
    IF($K1559 = 9,
      1500,
      IF($K1559 = 10,
        2000,
        0
      )
    )
  )
)
+
N("Adicional no salário por área")
+
IF($M1559 = 14 + N("Tecnologia da Informação"),
  120,
  IF($M1559 = 16 + N("Vendas"),
    110,
    IF($M1559 = 15 + N("Jurídico"),
      100,
      IF(OR($M1559 = 8, $M1559 = 9, $M1559 = 11) + N("Recursos humanos ou comercial ou comunicação e marketing"),
        80,
        0
      )
    )
  )
)
+
N("Adicionando pegadinha")
+
IF(AND($M1559 = 16, $K1559 = 9, $O1559 = 11, $Q1559 = 5) + N("Se for de vendas, com mestrado, analista sênior"),
  IF(#REF! = 5,
    100,
    0
  )
  +
  IF($I1559 = "M",
    200,
    0
  ),
  0
)</f>
        <v>#NUM!</v>
      </c>
    </row>
    <row r="1560" spans="1:19" ht="14.25" customHeight="1" x14ac:dyDescent="0.2">
      <c r="A1560" s="7" t="s">
        <v>94</v>
      </c>
      <c r="B1560" s="5">
        <f>ROW()</f>
        <v>1560</v>
      </c>
      <c r="C1560" s="6" t="b">
        <v>1</v>
      </c>
      <c r="D1560" s="7" t="e">
        <f ca="1">IF($B1560 = 1 + N("Presidente"),
    127,
    IF($B1560 = 2 + N("Vice-Presidente"),
        72,
        IF($B1560 = 3 + N("Secretária bilíngue"),
            13,
            RANDBETWEEN(5,COUNT(#REF!) + 1)
        )
    )
)</f>
        <v>#NUM!</v>
      </c>
      <c r="E1560" s="7" t="e">
        <f ca="1">VLOOKUP($D1560,#REF!,2,FALSE)</f>
        <v>#NUM!</v>
      </c>
      <c r="F1560" s="7" t="e">
        <f ca="1" xml:space="preserve">
IF($B1560 = 1,
    0,
    RANDBETWEEN(5,COUNT(#REF!) + 1)
)</f>
        <v>#NUM!</v>
      </c>
      <c r="G1560" s="7" t="e">
        <f ca="1" xml:space="preserve">
IF($B1560 = 1 + N("Presidente"),
    "de Orléans e Bragança",
    VLOOKUP($F1560,#REF!,2,FALSE) &amp; " " &amp; VLOOKUP(RANDBETWEEN(5,COUNT(#REF!) + 1),#REF!,2,FALSE)
)</f>
        <v>#NUM!</v>
      </c>
      <c r="H1560" s="7" t="s">
        <v>1656</v>
      </c>
      <c r="I1560" s="7" t="s">
        <v>5</v>
      </c>
      <c r="J1560" s="8">
        <f ca="1" xml:space="preserve">
IF($O1560 = 5 + N("CEO"),
    TODAY() - 16340,
    IF($O1560 = 8 + N("Secretary"),
        RANDBETWEEN(TODAY() - 12418.5, TODAY()-6574.5),
        IF(OR($O1560 = 7, $O1560 = 14),
            RANDBETWEEN(TODAY() - 16071, TODAY() - 8766),
            IF(OR($O1560 = 13, $O1560 = 12, $O1560 = 11),
                RANDBETWEEN(TODAY() - 27393.75, TODAY() - 12783.75),
                RANDBETWEEN(TODAY() - 27393.75, TODAY()-10957.5)
            )
        )
    )
)</f>
        <v>24604</v>
      </c>
      <c r="K1560" s="6">
        <f ca="1" xml:space="preserve">
IF(OR($O1560 = 5, $O1560 = 6) + N("Se for presidente ou vice-presidente"),
    10 + N("Doutor"),
    IF($O1560 = 7 + N("Se for diretor"),
        RANDBETWEEN(8,10) + N("Graduate school or Master’s degree or Doctorate"),
        IF($O1560 = 14 + N("If a manager"),
            RANDBETWEEN(7,9),
            IF(OR($O1560 = 13, $O1560 = 12, $O1560 = 11) + N("If coordinator or specialist or analyst"),
                RANDBETWEEN(7,8),
                7
            )
        )
    )
)</f>
        <v>7</v>
      </c>
      <c r="L1560" s="8" t="str">
        <f ca="1">VLOOKUP($K1560,Education!$A:$B,2,FALSE)</f>
        <v>Undergraduate degree</v>
      </c>
      <c r="M1560" s="7" t="e">
        <f ca="1" xml:space="preserve">
  IF(OR($O1560 = 5, $O1560 = 6, $O1560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0" s="7" t="e">
        <f ca="1">VLOOKUP($M1560,Department!$A:$B,2,FALSE)</f>
        <v>#NUM!</v>
      </c>
      <c r="O1560" s="6">
        <f t="shared" ca="1" si="24"/>
        <v>11</v>
      </c>
      <c r="P1560" s="7" t="str">
        <f ca="1">VLOOKUP($O1560,Role!$A:$B,2,FALSE)</f>
        <v>Analyst</v>
      </c>
      <c r="Q1560" s="6">
        <f ca="1" xml:space="preserve">
IF($O1560 = 11 + N("Analyst"),
    RANDBETWEEN(5, 7) + N("Jr, Pleno, Sr"),
    ""
)</f>
        <v>5</v>
      </c>
      <c r="R1560" s="7" t="e">
        <f ca="1" xml:space="preserve">
IF($Q1560 &lt;&gt; "",
    VLOOKUP($Q1560,Level!$A:$B,2,FALSE),
    ""
)</f>
        <v>#N/A</v>
      </c>
      <c r="S1560" s="1" t="e">
        <f ca="1" xml:space="preserve">
IF($O1560 = 5 + N("Presidente"),
    27000,
    IF($O1560 = 6 + N("Vice-presidente"),
        23000,
        IF(OR($O1560 = 8, $O1560= 13, $O1560 = 12) + N("Secretária bilíngue ou coordenador ou especialista"),
            8000,
            IF($O1560 = 7 + N("Diretor"),
                15000,
                IF($O1560 = 14 + N("Gerente"),
                    12000,
                    IF($O1560 = 9 + N("Estagiário"),
                        705,
                        IF($O1560 = 10 + N("Trainee"),
                            805,
                            IF($O1560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IF($K1560 = 7,
  500,
  IF($K1560 = 8,
    1000,
    IF($K1560 = 9,
      1500,
      IF($K1560 = 10,
        2000,
        0
      )
    )
  )
)
+
N("Adicional no salário por área")
+
IF($M1560 = 14 + N("Tecnologia da Informação"),
  120,
  IF($M1560 = 16 + N("Vendas"),
    110,
    IF($M1560 = 15 + N("Jurídico"),
      100,
      IF(OR($M1560 = 8, $M1560 = 9, $M1560 = 11) + N("Recursos humanos ou comercial ou comunicação e marketing"),
        80,
        0
      )
    )
  )
)
+
N("Adicionando pegadinha")
+
IF(AND($M1560 = 16, $K1560 = 9, $O1560 = 11, $Q1560 = 5) + N("Se for de vendas, com mestrado, analista sênior"),
  IF(#REF! = 5,
    100,
    0
  )
  +
  IF($I1560 = "M",
    200,
    0
  ),
  0
)</f>
        <v>#NUM!</v>
      </c>
    </row>
    <row r="1561" spans="1:19" ht="14.25" customHeight="1" x14ac:dyDescent="0.2">
      <c r="A1561" s="7" t="s">
        <v>94</v>
      </c>
      <c r="B1561" s="5">
        <f>ROW()</f>
        <v>1561</v>
      </c>
      <c r="C1561" s="6" t="b">
        <v>1</v>
      </c>
      <c r="D1561" s="7" t="e">
        <f ca="1">IF($B1561 = 1 + N("Presidente"),
    127,
    IF($B1561 = 2 + N("Vice-Presidente"),
        72,
        IF($B1561 = 3 + N("Secretária bilíngue"),
            13,
            RANDBETWEEN(5,COUNT(#REF!) + 1)
        )
    )
)</f>
        <v>#NUM!</v>
      </c>
      <c r="E1561" s="7" t="e">
        <f ca="1">VLOOKUP($D1561,#REF!,2,FALSE)</f>
        <v>#NUM!</v>
      </c>
      <c r="F1561" s="7" t="e">
        <f ca="1" xml:space="preserve">
IF($B1561 = 1,
    0,
    RANDBETWEEN(5,COUNT(#REF!) + 1)
)</f>
        <v>#NUM!</v>
      </c>
      <c r="G1561" s="7" t="e">
        <f ca="1" xml:space="preserve">
IF($B1561 = 1 + N("Presidente"),
    "de Orléans e Bragança",
    VLOOKUP($F1561,#REF!,2,FALSE) &amp; " " &amp; VLOOKUP(RANDBETWEEN(5,COUNT(#REF!) + 1),#REF!,2,FALSE)
)</f>
        <v>#NUM!</v>
      </c>
      <c r="H1561" s="7" t="s">
        <v>1657</v>
      </c>
      <c r="I1561" s="7" t="s">
        <v>6</v>
      </c>
      <c r="J1561" s="8">
        <f ca="1" xml:space="preserve">
IF($O1561 = 5 + N("CEO"),
    TODAY() - 16340,
    IF($O1561 = 8 + N("Secretary"),
        RANDBETWEEN(TODAY() - 12418.5, TODAY()-6574.5),
        IF(OR($O1561 = 7, $O1561 = 14),
            RANDBETWEEN(TODAY() - 16071, TODAY() - 8766),
            IF(OR($O1561 = 13, $O1561 = 12, $O1561 = 11),
                RANDBETWEEN(TODAY() - 27393.75, TODAY() - 12783.75),
                RANDBETWEEN(TODAY() - 27393.75, TODAY()-10957.5)
            )
        )
    )
)</f>
        <v>28744</v>
      </c>
      <c r="K1561" s="6">
        <f ca="1" xml:space="preserve">
IF(OR($O1561 = 5, $O1561 = 6) + N("Se for presidente ou vice-presidente"),
    10 + N("Doutor"),
    IF($O1561 = 7 + N("Se for diretor"),
        RANDBETWEEN(8,10) + N("Graduate school or Master’s degree or Doctorate"),
        IF($O1561 = 14 + N("If a manager"),
            RANDBETWEEN(7,9),
            IF(OR($O1561 = 13, $O1561 = 12, $O1561 = 11) + N("If coordinator or specialist or analyst"),
                RANDBETWEEN(7,8),
                7
            )
        )
    )
)</f>
        <v>7</v>
      </c>
      <c r="L1561" s="8" t="str">
        <f ca="1">VLOOKUP($K1561,Education!$A:$B,2,FALSE)</f>
        <v>Undergraduate degree</v>
      </c>
      <c r="M1561" s="7" t="e">
        <f ca="1" xml:space="preserve">
  IF(OR($O1561 = 5, $O1561 = 6, $O1561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1" s="7" t="e">
        <f ca="1">VLOOKUP($M1561,Department!$A:$B,2,FALSE)</f>
        <v>#NUM!</v>
      </c>
      <c r="O1561" s="6">
        <f t="shared" ca="1" si="24"/>
        <v>9</v>
      </c>
      <c r="P1561" s="7" t="str">
        <f ca="1">VLOOKUP($O1561,Role!$A:$B,2,FALSE)</f>
        <v>Intern</v>
      </c>
      <c r="Q1561" s="6" t="str">
        <f ca="1" xml:space="preserve">
IF($O1561 = 11 + N("Analyst"),
    RANDBETWEEN(5, 7) + N("Jr, Pleno, Sr"),
    ""
)</f>
        <v/>
      </c>
      <c r="R1561" s="7" t="str">
        <f ca="1" xml:space="preserve">
IF($Q1561 &lt;&gt; "",
    VLOOKUP($Q1561,Level!$A:$B,2,FALSE),
    ""
)</f>
        <v/>
      </c>
      <c r="S1561" s="1" t="e">
        <f ca="1" xml:space="preserve">
IF($O1561 = 5 + N("Presidente"),
    27000,
    IF($O1561 = 6 + N("Vice-presidente"),
        23000,
        IF(OR($O1561 = 8, $O1561= 13, $O1561 = 12) + N("Secretária bilíngue ou coordenador ou especialista"),
            8000,
            IF($O1561 = 7 + N("Diretor"),
                15000,
                IF($O1561 = 14 + N("Gerente"),
                    12000,
                    IF($O1561 = 9 + N("Estagiário"),
                        705,
                        IF($O1561 = 10 + N("Trainee"),
                            805,
                            IF($O1561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IF($K1561 = 7,
  500,
  IF($K1561 = 8,
    1000,
    IF($K1561 = 9,
      1500,
      IF($K1561 = 10,
        2000,
        0
      )
    )
  )
)
+
N("Adicional no salário por área")
+
IF($M1561 = 14 + N("Tecnologia da Informação"),
  120,
  IF($M1561 = 16 + N("Vendas"),
    110,
    IF($M1561 = 15 + N("Jurídico"),
      100,
      IF(OR($M1561 = 8, $M1561 = 9, $M1561 = 11) + N("Recursos humanos ou comercial ou comunicação e marketing"),
        80,
        0
      )
    )
  )
)
+
N("Adicionando pegadinha")
+
IF(AND($M1561 = 16, $K1561 = 9, $O1561 = 11, $Q1561 = 5) + N("Se for de vendas, com mestrado, analista sênior"),
  IF(#REF! = 5,
    100,
    0
  )
  +
  IF($I1561 = "M",
    200,
    0
  ),
  0
)</f>
        <v>#NUM!</v>
      </c>
    </row>
    <row r="1562" spans="1:19" ht="14.25" customHeight="1" x14ac:dyDescent="0.2">
      <c r="A1562" s="7" t="s">
        <v>94</v>
      </c>
      <c r="B1562" s="5">
        <f>ROW()</f>
        <v>1562</v>
      </c>
      <c r="C1562" s="6" t="b">
        <v>1</v>
      </c>
      <c r="D1562" s="7" t="e">
        <f ca="1">IF($B1562 = 1 + N("Presidente"),
    127,
    IF($B1562 = 2 + N("Vice-Presidente"),
        72,
        IF($B1562 = 3 + N("Secretária bilíngue"),
            13,
            RANDBETWEEN(5,COUNT(#REF!) + 1)
        )
    )
)</f>
        <v>#NUM!</v>
      </c>
      <c r="E1562" s="7" t="e">
        <f ca="1">VLOOKUP($D1562,#REF!,2,FALSE)</f>
        <v>#NUM!</v>
      </c>
      <c r="F1562" s="7" t="e">
        <f ca="1" xml:space="preserve">
IF($B1562 = 1,
    0,
    RANDBETWEEN(5,COUNT(#REF!) + 1)
)</f>
        <v>#NUM!</v>
      </c>
      <c r="G1562" s="7" t="e">
        <f ca="1" xml:space="preserve">
IF($B1562 = 1 + N("Presidente"),
    "de Orléans e Bragança",
    VLOOKUP($F1562,#REF!,2,FALSE) &amp; " " &amp; VLOOKUP(RANDBETWEEN(5,COUNT(#REF!) + 1),#REF!,2,FALSE)
)</f>
        <v>#NUM!</v>
      </c>
      <c r="H1562" s="7" t="s">
        <v>1658</v>
      </c>
      <c r="I1562" s="7" t="s">
        <v>6</v>
      </c>
      <c r="J1562" s="8">
        <f ca="1" xml:space="preserve">
IF($O1562 = 5 + N("CEO"),
    TODAY() - 16340,
    IF($O1562 = 8 + N("Secretary"),
        RANDBETWEEN(TODAY() - 12418.5, TODAY()-6574.5),
        IF(OR($O1562 = 7, $O1562 = 14),
            RANDBETWEEN(TODAY() - 16071, TODAY() - 8766),
            IF(OR($O1562 = 13, $O1562 = 12, $O1562 = 11),
                RANDBETWEEN(TODAY() - 27393.75, TODAY() - 12783.75),
                RANDBETWEEN(TODAY() - 27393.75, TODAY()-10957.5)
            )
        )
    )
)</f>
        <v>20719</v>
      </c>
      <c r="K1562" s="6">
        <f ca="1" xml:space="preserve">
IF(OR($O1562 = 5, $O1562 = 6) + N("Se for presidente ou vice-presidente"),
    10 + N("Doutor"),
    IF($O1562 = 7 + N("Se for diretor"),
        RANDBETWEEN(8,10) + N("Graduate school or Master’s degree or Doctorate"),
        IF($O1562 = 14 + N("If a manager"),
            RANDBETWEEN(7,9),
            IF(OR($O1562 = 13, $O1562 = 12, $O1562 = 11) + N("If coordinator or specialist or analyst"),
                RANDBETWEEN(7,8),
                7
            )
        )
    )
)</f>
        <v>7</v>
      </c>
      <c r="L1562" s="8" t="str">
        <f ca="1">VLOOKUP($K1562,Education!$A:$B,2,FALSE)</f>
        <v>Undergraduate degree</v>
      </c>
      <c r="M1562" s="7" t="e">
        <f ca="1" xml:space="preserve">
  IF(OR($O1562 = 5, $O1562 = 6, $O1562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2" s="7" t="e">
        <f ca="1">VLOOKUP($M1562,Department!$A:$B,2,FALSE)</f>
        <v>#NUM!</v>
      </c>
      <c r="O1562" s="6">
        <f t="shared" ca="1" si="24"/>
        <v>11</v>
      </c>
      <c r="P1562" s="7" t="str">
        <f ca="1">VLOOKUP($O1562,Role!$A:$B,2,FALSE)</f>
        <v>Analyst</v>
      </c>
      <c r="Q1562" s="6">
        <f ca="1" xml:space="preserve">
IF($O1562 = 11 + N("Analyst"),
    RANDBETWEEN(5, 7) + N("Jr, Pleno, Sr"),
    ""
)</f>
        <v>6</v>
      </c>
      <c r="R1562" s="7" t="e">
        <f ca="1" xml:space="preserve">
IF($Q1562 &lt;&gt; "",
    VLOOKUP($Q1562,Level!$A:$B,2,FALSE),
    ""
)</f>
        <v>#N/A</v>
      </c>
      <c r="S1562" s="1" t="e">
        <f ca="1" xml:space="preserve">
IF($O1562 = 5 + N("Presidente"),
    27000,
    IF($O1562 = 6 + N("Vice-presidente"),
        23000,
        IF(OR($O1562 = 8, $O1562= 13, $O1562 = 12) + N("Secretária bilíngue ou coordenador ou especialista"),
            8000,
            IF($O1562 = 7 + N("Diretor"),
                15000,
                IF($O1562 = 14 + N("Gerente"),
                    12000,
                    IF($O1562 = 9 + N("Estagiário"),
                        705,
                        IF($O1562 = 10 + N("Trainee"),
                            805,
                            IF($O1562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IF($K1562 = 7,
  500,
  IF($K1562 = 8,
    1000,
    IF($K1562 = 9,
      1500,
      IF($K1562 = 10,
        2000,
        0
      )
    )
  )
)
+
N("Adicional no salário por área")
+
IF($M1562 = 14 + N("Tecnologia da Informação"),
  120,
  IF($M1562 = 16 + N("Vendas"),
    110,
    IF($M1562 = 15 + N("Jurídico"),
      100,
      IF(OR($M1562 = 8, $M1562 = 9, $M1562 = 11) + N("Recursos humanos ou comercial ou comunicação e marketing"),
        80,
        0
      )
    )
  )
)
+
N("Adicionando pegadinha")
+
IF(AND($M1562 = 16, $K1562 = 9, $O1562 = 11, $Q1562 = 5) + N("Se for de vendas, com mestrado, analista sênior"),
  IF(#REF! = 5,
    100,
    0
  )
  +
  IF($I1562 = "M",
    200,
    0
  ),
  0
)</f>
        <v>#NUM!</v>
      </c>
    </row>
    <row r="1563" spans="1:19" ht="14.25" customHeight="1" x14ac:dyDescent="0.2">
      <c r="A1563" s="7" t="s">
        <v>94</v>
      </c>
      <c r="B1563" s="5">
        <f>ROW()</f>
        <v>1563</v>
      </c>
      <c r="C1563" s="6" t="b">
        <v>1</v>
      </c>
      <c r="D1563" s="7" t="e">
        <f ca="1">IF($B1563 = 1 + N("Presidente"),
    127,
    IF($B1563 = 2 + N("Vice-Presidente"),
        72,
        IF($B1563 = 3 + N("Secretária bilíngue"),
            13,
            RANDBETWEEN(5,COUNT(#REF!) + 1)
        )
    )
)</f>
        <v>#NUM!</v>
      </c>
      <c r="E1563" s="7" t="e">
        <f ca="1">VLOOKUP($D1563,#REF!,2,FALSE)</f>
        <v>#NUM!</v>
      </c>
      <c r="F1563" s="7" t="e">
        <f ca="1" xml:space="preserve">
IF($B1563 = 1,
    0,
    RANDBETWEEN(5,COUNT(#REF!) + 1)
)</f>
        <v>#NUM!</v>
      </c>
      <c r="G1563" s="7" t="e">
        <f ca="1" xml:space="preserve">
IF($B1563 = 1 + N("Presidente"),
    "de Orléans e Bragança",
    VLOOKUP($F1563,#REF!,2,FALSE) &amp; " " &amp; VLOOKUP(RANDBETWEEN(5,COUNT(#REF!) + 1),#REF!,2,FALSE)
)</f>
        <v>#NUM!</v>
      </c>
      <c r="H1563" s="7" t="s">
        <v>1659</v>
      </c>
      <c r="I1563" s="7" t="s">
        <v>5</v>
      </c>
      <c r="J1563" s="8">
        <f ca="1" xml:space="preserve">
IF($O1563 = 5 + N("CEO"),
    TODAY() - 16340,
    IF($O1563 = 8 + N("Secretary"),
        RANDBETWEEN(TODAY() - 12418.5, TODAY()-6574.5),
        IF(OR($O1563 = 7, $O1563 = 14),
            RANDBETWEEN(TODAY() - 16071, TODAY() - 8766),
            IF(OR($O1563 = 13, $O1563 = 12, $O1563 = 11),
                RANDBETWEEN(TODAY() - 27393.75, TODAY() - 12783.75),
                RANDBETWEEN(TODAY() - 27393.75, TODAY()-10957.5)
            )
        )
    )
)</f>
        <v>28222</v>
      </c>
      <c r="K1563" s="6">
        <f ca="1" xml:space="preserve">
IF(OR($O1563 = 5, $O1563 = 6) + N("Se for presidente ou vice-presidente"),
    10 + N("Doutor"),
    IF($O1563 = 7 + N("Se for diretor"),
        RANDBETWEEN(8,10) + N("Graduate school or Master’s degree or Doctorate"),
        IF($O1563 = 14 + N("If a manager"),
            RANDBETWEEN(7,9),
            IF(OR($O1563 = 13, $O1563 = 12, $O1563 = 11) + N("If coordinator or specialist or analyst"),
                RANDBETWEEN(7,8),
                7
            )
        )
    )
)</f>
        <v>7</v>
      </c>
      <c r="L1563" s="8" t="str">
        <f ca="1">VLOOKUP($K1563,Education!$A:$B,2,FALSE)</f>
        <v>Undergraduate degree</v>
      </c>
      <c r="M1563" s="7" t="e">
        <f ca="1" xml:space="preserve">
  IF(OR($O1563 = 5, $O1563 = 6, $O1563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3" s="7" t="e">
        <f ca="1">VLOOKUP($M1563,Department!$A:$B,2,FALSE)</f>
        <v>#NUM!</v>
      </c>
      <c r="O1563" s="6">
        <f t="shared" ca="1" si="24"/>
        <v>10</v>
      </c>
      <c r="P1563" s="7" t="str">
        <f ca="1">VLOOKUP($O1563,Role!$A:$B,2,FALSE)</f>
        <v>Trainee</v>
      </c>
      <c r="Q1563" s="6" t="str">
        <f ca="1" xml:space="preserve">
IF($O1563 = 11 + N("Analyst"),
    RANDBETWEEN(5, 7) + N("Jr, Pleno, Sr"),
    ""
)</f>
        <v/>
      </c>
      <c r="R1563" s="7" t="str">
        <f ca="1" xml:space="preserve">
IF($Q1563 &lt;&gt; "",
    VLOOKUP($Q1563,Level!$A:$B,2,FALSE),
    ""
)</f>
        <v/>
      </c>
      <c r="S1563" s="1" t="e">
        <f ca="1" xml:space="preserve">
IF($O1563 = 5 + N("Presidente"),
    27000,
    IF($O1563 = 6 + N("Vice-presidente"),
        23000,
        IF(OR($O1563 = 8, $O1563= 13, $O1563 = 12) + N("Secretária bilíngue ou coordenador ou especialista"),
            8000,
            IF($O1563 = 7 + N("Diretor"),
                15000,
                IF($O1563 = 14 + N("Gerente"),
                    12000,
                    IF($O1563 = 9 + N("Estagiário"),
                        705,
                        IF($O1563 = 10 + N("Trainee"),
                            805,
                            IF($O1563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IF($K1563 = 7,
  500,
  IF($K1563 = 8,
    1000,
    IF($K1563 = 9,
      1500,
      IF($K1563 = 10,
        2000,
        0
      )
    )
  )
)
+
N("Adicional no salário por área")
+
IF($M1563 = 14 + N("Tecnologia da Informação"),
  120,
  IF($M1563 = 16 + N("Vendas"),
    110,
    IF($M1563 = 15 + N("Jurídico"),
      100,
      IF(OR($M1563 = 8, $M1563 = 9, $M1563 = 11) + N("Recursos humanos ou comercial ou comunicação e marketing"),
        80,
        0
      )
    )
  )
)
+
N("Adicionando pegadinha")
+
IF(AND($M1563 = 16, $K1563 = 9, $O1563 = 11, $Q1563 = 5) + N("Se for de vendas, com mestrado, analista sênior"),
  IF(#REF! = 5,
    100,
    0
  )
  +
  IF($I1563 = "M",
    200,
    0
  ),
  0
)</f>
        <v>#NUM!</v>
      </c>
    </row>
    <row r="1564" spans="1:19" ht="14.25" customHeight="1" x14ac:dyDescent="0.2">
      <c r="A1564" s="7" t="s">
        <v>94</v>
      </c>
      <c r="B1564" s="5">
        <f>ROW()</f>
        <v>1564</v>
      </c>
      <c r="C1564" s="6" t="b">
        <v>1</v>
      </c>
      <c r="D1564" s="7" t="e">
        <f ca="1">IF($B1564 = 1 + N("Presidente"),
    127,
    IF($B1564 = 2 + N("Vice-Presidente"),
        72,
        IF($B1564 = 3 + N("Secretária bilíngue"),
            13,
            RANDBETWEEN(5,COUNT(#REF!) + 1)
        )
    )
)</f>
        <v>#NUM!</v>
      </c>
      <c r="E1564" s="7" t="e">
        <f ca="1">VLOOKUP($D1564,#REF!,2,FALSE)</f>
        <v>#NUM!</v>
      </c>
      <c r="F1564" s="7" t="e">
        <f ca="1" xml:space="preserve">
IF($B1564 = 1,
    0,
    RANDBETWEEN(5,COUNT(#REF!) + 1)
)</f>
        <v>#NUM!</v>
      </c>
      <c r="G1564" s="7" t="e">
        <f ca="1" xml:space="preserve">
IF($B1564 = 1 + N("Presidente"),
    "de Orléans e Bragança",
    VLOOKUP($F1564,#REF!,2,FALSE) &amp; " " &amp; VLOOKUP(RANDBETWEEN(5,COUNT(#REF!) + 1),#REF!,2,FALSE)
)</f>
        <v>#NUM!</v>
      </c>
      <c r="H1564" s="7" t="s">
        <v>1660</v>
      </c>
      <c r="I1564" s="7" t="s">
        <v>6</v>
      </c>
      <c r="J1564" s="8">
        <f ca="1" xml:space="preserve">
IF($O1564 = 5 + N("CEO"),
    TODAY() - 16340,
    IF($O1564 = 8 + N("Secretary"),
        RANDBETWEEN(TODAY() - 12418.5, TODAY()-6574.5),
        IF(OR($O1564 = 7, $O1564 = 14),
            RANDBETWEEN(TODAY() - 16071, TODAY() - 8766),
            IF(OR($O1564 = 13, $O1564 = 12, $O1564 = 11),
                RANDBETWEEN(TODAY() - 27393.75, TODAY() - 12783.75),
                RANDBETWEEN(TODAY() - 27393.75, TODAY()-10957.5)
            )
        )
    )
)</f>
        <v>18263</v>
      </c>
      <c r="K1564" s="6">
        <f ca="1" xml:space="preserve">
IF(OR($O1564 = 5, $O1564 = 6) + N("Se for presidente ou vice-presidente"),
    10 + N("Doutor"),
    IF($O1564 = 7 + N("Se for diretor"),
        RANDBETWEEN(8,10) + N("Graduate school or Master’s degree or Doctorate"),
        IF($O1564 = 14 + N("If a manager"),
            RANDBETWEEN(7,9),
            IF(OR($O1564 = 13, $O1564 = 12, $O1564 = 11) + N("If coordinator or specialist or analyst"),
                RANDBETWEEN(7,8),
                7
            )
        )
    )
)</f>
        <v>7</v>
      </c>
      <c r="L1564" s="8" t="str">
        <f ca="1">VLOOKUP($K1564,Education!$A:$B,2,FALSE)</f>
        <v>Undergraduate degree</v>
      </c>
      <c r="M1564" s="7" t="e">
        <f ca="1" xml:space="preserve">
  IF(OR($O1564 = 5, $O1564 = 6, $O1564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4" s="7" t="e">
        <f ca="1">VLOOKUP($M1564,Department!$A:$B,2,FALSE)</f>
        <v>#NUM!</v>
      </c>
      <c r="O1564" s="6">
        <f t="shared" ca="1" si="24"/>
        <v>11</v>
      </c>
      <c r="P1564" s="7" t="str">
        <f ca="1">VLOOKUP($O1564,Role!$A:$B,2,FALSE)</f>
        <v>Analyst</v>
      </c>
      <c r="Q1564" s="6">
        <f ca="1" xml:space="preserve">
IF($O1564 = 11 + N("Analyst"),
    RANDBETWEEN(5, 7) + N("Jr, Pleno, Sr"),
    ""
)</f>
        <v>5</v>
      </c>
      <c r="R1564" s="7" t="e">
        <f ca="1" xml:space="preserve">
IF($Q1564 &lt;&gt; "",
    VLOOKUP($Q1564,Level!$A:$B,2,FALSE),
    ""
)</f>
        <v>#N/A</v>
      </c>
      <c r="S1564" s="1" t="e">
        <f ca="1" xml:space="preserve">
IF($O1564 = 5 + N("Presidente"),
    27000,
    IF($O1564 = 6 + N("Vice-presidente"),
        23000,
        IF(OR($O1564 = 8, $O1564= 13, $O1564 = 12) + N("Secretária bilíngue ou coordenador ou especialista"),
            8000,
            IF($O1564 = 7 + N("Diretor"),
                15000,
                IF($O1564 = 14 + N("Gerente"),
                    12000,
                    IF($O1564 = 9 + N("Estagiário"),
                        705,
                        IF($O1564 = 10 + N("Trainee"),
                            805,
                            IF($O1564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IF($K1564 = 7,
  500,
  IF($K1564 = 8,
    1000,
    IF($K1564 = 9,
      1500,
      IF($K1564 = 10,
        2000,
        0
      )
    )
  )
)
+
N("Adicional no salário por área")
+
IF($M1564 = 14 + N("Tecnologia da Informação"),
  120,
  IF($M1564 = 16 + N("Vendas"),
    110,
    IF($M1564 = 15 + N("Jurídico"),
      100,
      IF(OR($M1564 = 8, $M1564 = 9, $M1564 = 11) + N("Recursos humanos ou comercial ou comunicação e marketing"),
        80,
        0
      )
    )
  )
)
+
N("Adicionando pegadinha")
+
IF(AND($M1564 = 16, $K1564 = 9, $O1564 = 11, $Q1564 = 5) + N("Se for de vendas, com mestrado, analista sênior"),
  IF(#REF! = 5,
    100,
    0
  )
  +
  IF($I1564 = "M",
    200,
    0
  ),
  0
)</f>
        <v>#NUM!</v>
      </c>
    </row>
    <row r="1565" spans="1:19" ht="14.25" customHeight="1" x14ac:dyDescent="0.2">
      <c r="A1565" s="7" t="s">
        <v>94</v>
      </c>
      <c r="B1565" s="5">
        <f>ROW()</f>
        <v>1565</v>
      </c>
      <c r="C1565" s="6" t="b">
        <v>1</v>
      </c>
      <c r="D1565" s="7" t="e">
        <f ca="1">IF($B1565 = 1 + N("Presidente"),
    127,
    IF($B1565 = 2 + N("Vice-Presidente"),
        72,
        IF($B1565 = 3 + N("Secretária bilíngue"),
            13,
            RANDBETWEEN(5,COUNT(#REF!) + 1)
        )
    )
)</f>
        <v>#NUM!</v>
      </c>
      <c r="E1565" s="7" t="e">
        <f ca="1">VLOOKUP($D1565,#REF!,2,FALSE)</f>
        <v>#NUM!</v>
      </c>
      <c r="F1565" s="7" t="e">
        <f ca="1" xml:space="preserve">
IF($B1565 = 1,
    0,
    RANDBETWEEN(5,COUNT(#REF!) + 1)
)</f>
        <v>#NUM!</v>
      </c>
      <c r="G1565" s="7" t="e">
        <f ca="1" xml:space="preserve">
IF($B1565 = 1 + N("Presidente"),
    "de Orléans e Bragança",
    VLOOKUP($F1565,#REF!,2,FALSE) &amp; " " &amp; VLOOKUP(RANDBETWEEN(5,COUNT(#REF!) + 1),#REF!,2,FALSE)
)</f>
        <v>#NUM!</v>
      </c>
      <c r="H1565" s="7" t="s">
        <v>1661</v>
      </c>
      <c r="I1565" s="7" t="s">
        <v>6</v>
      </c>
      <c r="J1565" s="8">
        <f ca="1" xml:space="preserve">
IF($O1565 = 5 + N("CEO"),
    TODAY() - 16340,
    IF($O1565 = 8 + N("Secretary"),
        RANDBETWEEN(TODAY() - 12418.5, TODAY()-6574.5),
        IF(OR($O1565 = 7, $O1565 = 14),
            RANDBETWEEN(TODAY() - 16071, TODAY() - 8766),
            IF(OR($O1565 = 13, $O1565 = 12, $O1565 = 11),
                RANDBETWEEN(TODAY() - 27393.75, TODAY() - 12783.75),
                RANDBETWEEN(TODAY() - 27393.75, TODAY()-10957.5)
            )
        )
    )
)</f>
        <v>33301</v>
      </c>
      <c r="K1565" s="6">
        <f ca="1" xml:space="preserve">
IF(OR($O1565 = 5, $O1565 = 6) + N("Se for presidente ou vice-presidente"),
    10 + N("Doutor"),
    IF($O1565 = 7 + N("Se for diretor"),
        RANDBETWEEN(8,10) + N("Graduate school or Master’s degree or Doctorate"),
        IF($O1565 = 14 + N("If a manager"),
            RANDBETWEEN(7,9),
            IF(OR($O1565 = 13, $O1565 = 12, $O1565 = 11) + N("If coordinator or specialist or analyst"),
                RANDBETWEEN(7,8),
                7
            )
        )
    )
)</f>
        <v>7</v>
      </c>
      <c r="L1565" s="8" t="str">
        <f ca="1">VLOOKUP($K1565,Education!$A:$B,2,FALSE)</f>
        <v>Undergraduate degree</v>
      </c>
      <c r="M1565" s="7" t="e">
        <f ca="1" xml:space="preserve">
  IF(OR($O1565 = 5, $O1565 = 6, $O1565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5" s="7" t="e">
        <f ca="1">VLOOKUP($M1565,Department!$A:$B,2,FALSE)</f>
        <v>#NUM!</v>
      </c>
      <c r="O1565" s="6">
        <f t="shared" ca="1" si="24"/>
        <v>10</v>
      </c>
      <c r="P1565" s="7" t="str">
        <f ca="1">VLOOKUP($O1565,Role!$A:$B,2,FALSE)</f>
        <v>Trainee</v>
      </c>
      <c r="Q1565" s="6" t="str">
        <f ca="1" xml:space="preserve">
IF($O1565 = 11 + N("Analyst"),
    RANDBETWEEN(5, 7) + N("Jr, Pleno, Sr"),
    ""
)</f>
        <v/>
      </c>
      <c r="R1565" s="7" t="str">
        <f ca="1" xml:space="preserve">
IF($Q1565 &lt;&gt; "",
    VLOOKUP($Q1565,Level!$A:$B,2,FALSE),
    ""
)</f>
        <v/>
      </c>
      <c r="S1565" s="1" t="e">
        <f ca="1" xml:space="preserve">
IF($O1565 = 5 + N("Presidente"),
    27000,
    IF($O1565 = 6 + N("Vice-presidente"),
        23000,
        IF(OR($O1565 = 8, $O1565= 13, $O1565 = 12) + N("Secretária bilíngue ou coordenador ou especialista"),
            8000,
            IF($O1565 = 7 + N("Diretor"),
                15000,
                IF($O1565 = 14 + N("Gerente"),
                    12000,
                    IF($O1565 = 9 + N("Estagiário"),
                        705,
                        IF($O1565 = 10 + N("Trainee"),
                            805,
                            IF($O1565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IF($K1565 = 7,
  500,
  IF($K1565 = 8,
    1000,
    IF($K1565 = 9,
      1500,
      IF($K1565 = 10,
        2000,
        0
      )
    )
  )
)
+
N("Adicional no salário por área")
+
IF($M1565 = 14 + N("Tecnologia da Informação"),
  120,
  IF($M1565 = 16 + N("Vendas"),
    110,
    IF($M1565 = 15 + N("Jurídico"),
      100,
      IF(OR($M1565 = 8, $M1565 = 9, $M1565 = 11) + N("Recursos humanos ou comercial ou comunicação e marketing"),
        80,
        0
      )
    )
  )
)
+
N("Adicionando pegadinha")
+
IF(AND($M1565 = 16, $K1565 = 9, $O1565 = 11, $Q1565 = 5) + N("Se for de vendas, com mestrado, analista sênior"),
  IF(#REF! = 5,
    100,
    0
  )
  +
  IF($I1565 = "M",
    200,
    0
  ),
  0
)</f>
        <v>#NUM!</v>
      </c>
    </row>
    <row r="1566" spans="1:19" ht="14.25" customHeight="1" x14ac:dyDescent="0.2">
      <c r="A1566" s="7" t="s">
        <v>94</v>
      </c>
      <c r="B1566" s="5">
        <f>ROW()</f>
        <v>1566</v>
      </c>
      <c r="C1566" s="6" t="b">
        <v>1</v>
      </c>
      <c r="D1566" s="7" t="e">
        <f ca="1">IF($B1566 = 1 + N("Presidente"),
    127,
    IF($B1566 = 2 + N("Vice-Presidente"),
        72,
        IF($B1566 = 3 + N("Secretária bilíngue"),
            13,
            RANDBETWEEN(5,COUNT(#REF!) + 1)
        )
    )
)</f>
        <v>#NUM!</v>
      </c>
      <c r="E1566" s="7" t="e">
        <f ca="1">VLOOKUP($D1566,#REF!,2,FALSE)</f>
        <v>#NUM!</v>
      </c>
      <c r="F1566" s="7" t="e">
        <f ca="1" xml:space="preserve">
IF($B1566 = 1,
    0,
    RANDBETWEEN(5,COUNT(#REF!) + 1)
)</f>
        <v>#NUM!</v>
      </c>
      <c r="G1566" s="7" t="e">
        <f ca="1" xml:space="preserve">
IF($B1566 = 1 + N("Presidente"),
    "de Orléans e Bragança",
    VLOOKUP($F1566,#REF!,2,FALSE) &amp; " " &amp; VLOOKUP(RANDBETWEEN(5,COUNT(#REF!) + 1),#REF!,2,FALSE)
)</f>
        <v>#NUM!</v>
      </c>
      <c r="H1566" s="7" t="s">
        <v>1662</v>
      </c>
      <c r="I1566" s="7" t="s">
        <v>5</v>
      </c>
      <c r="J1566" s="8">
        <f ca="1" xml:space="preserve">
IF($O1566 = 5 + N("CEO"),
    TODAY() - 16340,
    IF($O1566 = 8 + N("Secretary"),
        RANDBETWEEN(TODAY() - 12418.5, TODAY()-6574.5),
        IF(OR($O1566 = 7, $O1566 = 14),
            RANDBETWEEN(TODAY() - 16071, TODAY() - 8766),
            IF(OR($O1566 = 13, $O1566 = 12, $O1566 = 11),
                RANDBETWEEN(TODAY() - 27393.75, TODAY() - 12783.75),
                RANDBETWEEN(TODAY() - 27393.75, TODAY()-10957.5)
            )
        )
    )
)</f>
        <v>31991</v>
      </c>
      <c r="K1566" s="6">
        <f ca="1" xml:space="preserve">
IF(OR($O1566 = 5, $O1566 = 6) + N("Se for presidente ou vice-presidente"),
    10 + N("Doutor"),
    IF($O1566 = 7 + N("Se for diretor"),
        RANDBETWEEN(8,10) + N("Graduate school or Master’s degree or Doctorate"),
        IF($O1566 = 14 + N("If a manager"),
            RANDBETWEEN(7,9),
            IF(OR($O1566 = 13, $O1566 = 12, $O1566 = 11) + N("If coordinator or specialist or analyst"),
                RANDBETWEEN(7,8),
                7
            )
        )
    )
)</f>
        <v>7</v>
      </c>
      <c r="L1566" s="8" t="str">
        <f ca="1">VLOOKUP($K1566,Education!$A:$B,2,FALSE)</f>
        <v>Undergraduate degree</v>
      </c>
      <c r="M1566" s="7" t="e">
        <f ca="1" xml:space="preserve">
  IF(OR($O1566 = 5, $O1566 = 6, $O1566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6" s="7" t="e">
        <f ca="1">VLOOKUP($M1566,Department!$A:$B,2,FALSE)</f>
        <v>#NUM!</v>
      </c>
      <c r="O1566" s="6">
        <f t="shared" ca="1" si="24"/>
        <v>11</v>
      </c>
      <c r="P1566" s="7" t="str">
        <f ca="1">VLOOKUP($O1566,Role!$A:$B,2,FALSE)</f>
        <v>Analyst</v>
      </c>
      <c r="Q1566" s="6">
        <f ca="1" xml:space="preserve">
IF($O1566 = 11 + N("Analyst"),
    RANDBETWEEN(5, 7) + N("Jr, Pleno, Sr"),
    ""
)</f>
        <v>6</v>
      </c>
      <c r="R1566" s="7" t="e">
        <f ca="1" xml:space="preserve">
IF($Q1566 &lt;&gt; "",
    VLOOKUP($Q1566,Level!$A:$B,2,FALSE),
    ""
)</f>
        <v>#N/A</v>
      </c>
      <c r="S1566" s="1" t="e">
        <f ca="1" xml:space="preserve">
IF($O1566 = 5 + N("Presidente"),
    27000,
    IF($O1566 = 6 + N("Vice-presidente"),
        23000,
        IF(OR($O1566 = 8, $O1566= 13, $O1566 = 12) + N("Secretária bilíngue ou coordenador ou especialista"),
            8000,
            IF($O1566 = 7 + N("Diretor"),
                15000,
                IF($O1566 = 14 + N("Gerente"),
                    12000,
                    IF($O1566 = 9 + N("Estagiário"),
                        705,
                        IF($O1566 = 10 + N("Trainee"),
                            805,
                            IF($O1566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IF($K1566 = 7,
  500,
  IF($K1566 = 8,
    1000,
    IF($K1566 = 9,
      1500,
      IF($K1566 = 10,
        2000,
        0
      )
    )
  )
)
+
N("Adicional no salário por área")
+
IF($M1566 = 14 + N("Tecnologia da Informação"),
  120,
  IF($M1566 = 16 + N("Vendas"),
    110,
    IF($M1566 = 15 + N("Jurídico"),
      100,
      IF(OR($M1566 = 8, $M1566 = 9, $M1566 = 11) + N("Recursos humanos ou comercial ou comunicação e marketing"),
        80,
        0
      )
    )
  )
)
+
N("Adicionando pegadinha")
+
IF(AND($M1566 = 16, $K1566 = 9, $O1566 = 11, $Q1566 = 5) + N("Se for de vendas, com mestrado, analista sênior"),
  IF(#REF! = 5,
    100,
    0
  )
  +
  IF($I1566 = "M",
    200,
    0
  ),
  0
)</f>
        <v>#NUM!</v>
      </c>
    </row>
    <row r="1567" spans="1:19" ht="14.25" customHeight="1" x14ac:dyDescent="0.2">
      <c r="A1567" s="7" t="s">
        <v>94</v>
      </c>
      <c r="B1567" s="5">
        <f>ROW()</f>
        <v>1567</v>
      </c>
      <c r="C1567" s="6" t="b">
        <v>1</v>
      </c>
      <c r="D1567" s="7" t="e">
        <f ca="1">IF($B1567 = 1 + N("Presidente"),
    127,
    IF($B1567 = 2 + N("Vice-Presidente"),
        72,
        IF($B1567 = 3 + N("Secretária bilíngue"),
            13,
            RANDBETWEEN(5,COUNT(#REF!) + 1)
        )
    )
)</f>
        <v>#NUM!</v>
      </c>
      <c r="E1567" s="7" t="e">
        <f ca="1">VLOOKUP($D1567,#REF!,2,FALSE)</f>
        <v>#NUM!</v>
      </c>
      <c r="F1567" s="7" t="e">
        <f ca="1" xml:space="preserve">
IF($B1567 = 1,
    0,
    RANDBETWEEN(5,COUNT(#REF!) + 1)
)</f>
        <v>#NUM!</v>
      </c>
      <c r="G1567" s="7" t="e">
        <f ca="1" xml:space="preserve">
IF($B1567 = 1 + N("Presidente"),
    "de Orléans e Bragança",
    VLOOKUP($F1567,#REF!,2,FALSE) &amp; " " &amp; VLOOKUP(RANDBETWEEN(5,COUNT(#REF!) + 1),#REF!,2,FALSE)
)</f>
        <v>#NUM!</v>
      </c>
      <c r="H1567" s="7" t="s">
        <v>1663</v>
      </c>
      <c r="I1567" s="7" t="s">
        <v>5</v>
      </c>
      <c r="J1567" s="8">
        <f ca="1" xml:space="preserve">
IF($O1567 = 5 + N("CEO"),
    TODAY() - 16340,
    IF($O1567 = 8 + N("Secretary"),
        RANDBETWEEN(TODAY() - 12418.5, TODAY()-6574.5),
        IF(OR($O1567 = 7, $O1567 = 14),
            RANDBETWEEN(TODAY() - 16071, TODAY() - 8766),
            IF(OR($O1567 = 13, $O1567 = 12, $O1567 = 11),
                RANDBETWEEN(TODAY() - 27393.75, TODAY() - 12783.75),
                RANDBETWEEN(TODAY() - 27393.75, TODAY()-10957.5)
            )
        )
    )
)</f>
        <v>25124</v>
      </c>
      <c r="K1567" s="6">
        <f ca="1" xml:space="preserve">
IF(OR($O1567 = 5, $O1567 = 6) + N("Se for presidente ou vice-presidente"),
    10 + N("Doutor"),
    IF($O1567 = 7 + N("Se for diretor"),
        RANDBETWEEN(8,10) + N("Graduate school or Master’s degree or Doctorate"),
        IF($O1567 = 14 + N("If a manager"),
            RANDBETWEEN(7,9),
            IF(OR($O1567 = 13, $O1567 = 12, $O1567 = 11) + N("If coordinator or specialist or analyst"),
                RANDBETWEEN(7,8),
                7
            )
        )
    )
)</f>
        <v>7</v>
      </c>
      <c r="L1567" s="8" t="str">
        <f ca="1">VLOOKUP($K1567,Education!$A:$B,2,FALSE)</f>
        <v>Undergraduate degree</v>
      </c>
      <c r="M1567" s="7" t="e">
        <f ca="1" xml:space="preserve">
  IF(OR($O1567 = 5, $O1567 = 6, $O1567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7" s="7" t="e">
        <f ca="1">VLOOKUP($M1567,Department!$A:$B,2,FALSE)</f>
        <v>#NUM!</v>
      </c>
      <c r="O1567" s="6">
        <f t="shared" ca="1" si="24"/>
        <v>10</v>
      </c>
      <c r="P1567" s="7" t="str">
        <f ca="1">VLOOKUP($O1567,Role!$A:$B,2,FALSE)</f>
        <v>Trainee</v>
      </c>
      <c r="Q1567" s="6" t="str">
        <f ca="1" xml:space="preserve">
IF($O1567 = 11 + N("Analyst"),
    RANDBETWEEN(5, 7) + N("Jr, Pleno, Sr"),
    ""
)</f>
        <v/>
      </c>
      <c r="R1567" s="7" t="str">
        <f ca="1" xml:space="preserve">
IF($Q1567 &lt;&gt; "",
    VLOOKUP($Q1567,Level!$A:$B,2,FALSE),
    ""
)</f>
        <v/>
      </c>
      <c r="S1567" s="1" t="e">
        <f ca="1" xml:space="preserve">
IF($O1567 = 5 + N("Presidente"),
    27000,
    IF($O1567 = 6 + N("Vice-presidente"),
        23000,
        IF(OR($O1567 = 8, $O1567= 13, $O1567 = 12) + N("Secretária bilíngue ou coordenador ou especialista"),
            8000,
            IF($O1567 = 7 + N("Diretor"),
                15000,
                IF($O1567 = 14 + N("Gerente"),
                    12000,
                    IF($O1567 = 9 + N("Estagiário"),
                        705,
                        IF($O1567 = 10 + N("Trainee"),
                            805,
                            IF($O1567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IF($K1567 = 7,
  500,
  IF($K1567 = 8,
    1000,
    IF($K1567 = 9,
      1500,
      IF($K1567 = 10,
        2000,
        0
      )
    )
  )
)
+
N("Adicional no salário por área")
+
IF($M1567 = 14 + N("Tecnologia da Informação"),
  120,
  IF($M1567 = 16 + N("Vendas"),
    110,
    IF($M1567 = 15 + N("Jurídico"),
      100,
      IF(OR($M1567 = 8, $M1567 = 9, $M1567 = 11) + N("Recursos humanos ou comercial ou comunicação e marketing"),
        80,
        0
      )
    )
  )
)
+
N("Adicionando pegadinha")
+
IF(AND($M1567 = 16, $K1567 = 9, $O1567 = 11, $Q1567 = 5) + N("Se for de vendas, com mestrado, analista sênior"),
  IF(#REF! = 5,
    100,
    0
  )
  +
  IF($I1567 = "M",
    200,
    0
  ),
  0
)</f>
        <v>#NUM!</v>
      </c>
    </row>
    <row r="1568" spans="1:19" ht="14.25" customHeight="1" x14ac:dyDescent="0.2">
      <c r="A1568" s="7" t="s">
        <v>94</v>
      </c>
      <c r="B1568" s="5">
        <f>ROW()</f>
        <v>1568</v>
      </c>
      <c r="C1568" s="6" t="b">
        <v>1</v>
      </c>
      <c r="D1568" s="7" t="e">
        <f ca="1">IF($B1568 = 1 + N("Presidente"),
    127,
    IF($B1568 = 2 + N("Vice-Presidente"),
        72,
        IF($B1568 = 3 + N("Secretária bilíngue"),
            13,
            RANDBETWEEN(5,COUNT(#REF!) + 1)
        )
    )
)</f>
        <v>#NUM!</v>
      </c>
      <c r="E1568" s="7" t="e">
        <f ca="1">VLOOKUP($D1568,#REF!,2,FALSE)</f>
        <v>#NUM!</v>
      </c>
      <c r="F1568" s="7" t="e">
        <f ca="1" xml:space="preserve">
IF($B1568 = 1,
    0,
    RANDBETWEEN(5,COUNT(#REF!) + 1)
)</f>
        <v>#NUM!</v>
      </c>
      <c r="G1568" s="7" t="e">
        <f ca="1" xml:space="preserve">
IF($B1568 = 1 + N("Presidente"),
    "de Orléans e Bragança",
    VLOOKUP($F1568,#REF!,2,FALSE) &amp; " " &amp; VLOOKUP(RANDBETWEEN(5,COUNT(#REF!) + 1),#REF!,2,FALSE)
)</f>
        <v>#NUM!</v>
      </c>
      <c r="H1568" s="7" t="s">
        <v>1664</v>
      </c>
      <c r="I1568" s="7" t="s">
        <v>6</v>
      </c>
      <c r="J1568" s="8">
        <f ca="1" xml:space="preserve">
IF($O1568 = 5 + N("CEO"),
    TODAY() - 16340,
    IF($O1568 = 8 + N("Secretary"),
        RANDBETWEEN(TODAY() - 12418.5, TODAY()-6574.5),
        IF(OR($O1568 = 7, $O1568 = 14),
            RANDBETWEEN(TODAY() - 16071, TODAY() - 8766),
            IF(OR($O1568 = 13, $O1568 = 12, $O1568 = 11),
                RANDBETWEEN(TODAY() - 27393.75, TODAY() - 12783.75),
                RANDBETWEEN(TODAY() - 27393.75, TODAY()-10957.5)
            )
        )
    )
)</f>
        <v>17590</v>
      </c>
      <c r="K1568" s="6">
        <f ca="1" xml:space="preserve">
IF(OR($O1568 = 5, $O1568 = 6) + N("Se for presidente ou vice-presidente"),
    10 + N("Doutor"),
    IF($O1568 = 7 + N("Se for diretor"),
        RANDBETWEEN(8,10) + N("Graduate school or Master’s degree or Doctorate"),
        IF($O1568 = 14 + N("If a manager"),
            RANDBETWEEN(7,9),
            IF(OR($O1568 = 13, $O1568 = 12, $O1568 = 11) + N("If coordinator or specialist or analyst"),
                RANDBETWEEN(7,8),
                7
            )
        )
    )
)</f>
        <v>7</v>
      </c>
      <c r="L1568" s="8" t="str">
        <f ca="1">VLOOKUP($K1568,Education!$A:$B,2,FALSE)</f>
        <v>Undergraduate degree</v>
      </c>
      <c r="M1568" s="7" t="e">
        <f ca="1" xml:space="preserve">
  IF(OR($O1568 = 5, $O1568 = 6, $O1568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8" s="7" t="e">
        <f ca="1">VLOOKUP($M1568,Department!$A:$B,2,FALSE)</f>
        <v>#NUM!</v>
      </c>
      <c r="O1568" s="6">
        <f t="shared" ca="1" si="24"/>
        <v>11</v>
      </c>
      <c r="P1568" s="7" t="str">
        <f ca="1">VLOOKUP($O1568,Role!$A:$B,2,FALSE)</f>
        <v>Analyst</v>
      </c>
      <c r="Q1568" s="6">
        <f ca="1" xml:space="preserve">
IF($O1568 = 11 + N("Analyst"),
    RANDBETWEEN(5, 7) + N("Jr, Pleno, Sr"),
    ""
)</f>
        <v>7</v>
      </c>
      <c r="R1568" s="7" t="e">
        <f ca="1" xml:space="preserve">
IF($Q1568 &lt;&gt; "",
    VLOOKUP($Q1568,Level!$A:$B,2,FALSE),
    ""
)</f>
        <v>#N/A</v>
      </c>
      <c r="S1568" s="1" t="e">
        <f ca="1" xml:space="preserve">
IF($O1568 = 5 + N("Presidente"),
    27000,
    IF($O1568 = 6 + N("Vice-presidente"),
        23000,
        IF(OR($O1568 = 8, $O1568= 13, $O1568 = 12) + N("Secretária bilíngue ou coordenador ou especialista"),
            8000,
            IF($O1568 = 7 + N("Diretor"),
                15000,
                IF($O1568 = 14 + N("Gerente"),
                    12000,
                    IF($O1568 = 9 + N("Estagiário"),
                        705,
                        IF($O1568 = 10 + N("Trainee"),
                            805,
                            IF($O1568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IF($K1568 = 7,
  500,
  IF($K1568 = 8,
    1000,
    IF($K1568 = 9,
      1500,
      IF($K1568 = 10,
        2000,
        0
      )
    )
  )
)
+
N("Adicional no salário por área")
+
IF($M1568 = 14 + N("Tecnologia da Informação"),
  120,
  IF($M1568 = 16 + N("Vendas"),
    110,
    IF($M1568 = 15 + N("Jurídico"),
      100,
      IF(OR($M1568 = 8, $M1568 = 9, $M1568 = 11) + N("Recursos humanos ou comercial ou comunicação e marketing"),
        80,
        0
      )
    )
  )
)
+
N("Adicionando pegadinha")
+
IF(AND($M1568 = 16, $K1568 = 9, $O1568 = 11, $Q1568 = 5) + N("Se for de vendas, com mestrado, analista sênior"),
  IF(#REF! = 5,
    100,
    0
  )
  +
  IF($I1568 = "M",
    200,
    0
  ),
  0
)</f>
        <v>#NUM!</v>
      </c>
    </row>
    <row r="1569" spans="1:19" ht="14.25" customHeight="1" x14ac:dyDescent="0.2">
      <c r="A1569" s="7" t="s">
        <v>94</v>
      </c>
      <c r="B1569" s="5">
        <f>ROW()</f>
        <v>1569</v>
      </c>
      <c r="C1569" s="6" t="b">
        <v>1</v>
      </c>
      <c r="D1569" s="7" t="e">
        <f ca="1">IF($B1569 = 1 + N("Presidente"),
    127,
    IF($B1569 = 2 + N("Vice-Presidente"),
        72,
        IF($B1569 = 3 + N("Secretária bilíngue"),
            13,
            RANDBETWEEN(5,COUNT(#REF!) + 1)
        )
    )
)</f>
        <v>#NUM!</v>
      </c>
      <c r="E1569" s="7" t="e">
        <f ca="1">VLOOKUP($D1569,#REF!,2,FALSE)</f>
        <v>#NUM!</v>
      </c>
      <c r="F1569" s="7" t="e">
        <f ca="1" xml:space="preserve">
IF($B1569 = 1,
    0,
    RANDBETWEEN(5,COUNT(#REF!) + 1)
)</f>
        <v>#NUM!</v>
      </c>
      <c r="G1569" s="7" t="e">
        <f ca="1" xml:space="preserve">
IF($B1569 = 1 + N("Presidente"),
    "de Orléans e Bragança",
    VLOOKUP($F1569,#REF!,2,FALSE) &amp; " " &amp; VLOOKUP(RANDBETWEEN(5,COUNT(#REF!) + 1),#REF!,2,FALSE)
)</f>
        <v>#NUM!</v>
      </c>
      <c r="H1569" s="7" t="s">
        <v>1665</v>
      </c>
      <c r="I1569" s="7" t="s">
        <v>5</v>
      </c>
      <c r="J1569" s="8">
        <f ca="1" xml:space="preserve">
IF($O1569 = 5 + N("CEO"),
    TODAY() - 16340,
    IF($O1569 = 8 + N("Secretary"),
        RANDBETWEEN(TODAY() - 12418.5, TODAY()-6574.5),
        IF(OR($O1569 = 7, $O1569 = 14),
            RANDBETWEEN(TODAY() - 16071, TODAY() - 8766),
            IF(OR($O1569 = 13, $O1569 = 12, $O1569 = 11),
                RANDBETWEEN(TODAY() - 27393.75, TODAY() - 12783.75),
                RANDBETWEEN(TODAY() - 27393.75, TODAY()-10957.5)
            )
        )
    )
)</f>
        <v>24869</v>
      </c>
      <c r="K1569" s="6">
        <f ca="1" xml:space="preserve">
IF(OR($O1569 = 5, $O1569 = 6) + N("Se for presidente ou vice-presidente"),
    10 + N("Doutor"),
    IF($O1569 = 7 + N("Se for diretor"),
        RANDBETWEEN(8,10) + N("Graduate school or Master’s degree or Doctorate"),
        IF($O1569 = 14 + N("If a manager"),
            RANDBETWEEN(7,9),
            IF(OR($O1569 = 13, $O1569 = 12, $O1569 = 11) + N("If coordinator or specialist or analyst"),
                RANDBETWEEN(7,8),
                7
            )
        )
    )
)</f>
        <v>7</v>
      </c>
      <c r="L1569" s="8" t="str">
        <f ca="1">VLOOKUP($K1569,Education!$A:$B,2,FALSE)</f>
        <v>Undergraduate degree</v>
      </c>
      <c r="M1569" s="7" t="e">
        <f ca="1" xml:space="preserve">
  IF(OR($O1569 = 5, $O1569 = 6, $O1569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69" s="7" t="e">
        <f ca="1">VLOOKUP($M1569,Department!$A:$B,2,FALSE)</f>
        <v>#NUM!</v>
      </c>
      <c r="O1569" s="6">
        <f t="shared" ca="1" si="24"/>
        <v>10</v>
      </c>
      <c r="P1569" s="7" t="str">
        <f ca="1">VLOOKUP($O1569,Role!$A:$B,2,FALSE)</f>
        <v>Trainee</v>
      </c>
      <c r="Q1569" s="6" t="str">
        <f ca="1" xml:space="preserve">
IF($O1569 = 11 + N("Analyst"),
    RANDBETWEEN(5, 7) + N("Jr, Pleno, Sr"),
    ""
)</f>
        <v/>
      </c>
      <c r="R1569" s="7" t="str">
        <f ca="1" xml:space="preserve">
IF($Q1569 &lt;&gt; "",
    VLOOKUP($Q1569,Level!$A:$B,2,FALSE),
    ""
)</f>
        <v/>
      </c>
      <c r="S1569" s="1" t="e">
        <f ca="1" xml:space="preserve">
IF($O1569 = 5 + N("Presidente"),
    27000,
    IF($O1569 = 6 + N("Vice-presidente"),
        23000,
        IF(OR($O1569 = 8, $O1569= 13, $O1569 = 12) + N("Secretária bilíngue ou coordenador ou especialista"),
            8000,
            IF($O1569 = 7 + N("Diretor"),
                15000,
                IF($O1569 = 14 + N("Gerente"),
                    12000,
                    IF($O1569 = 9 + N("Estagiário"),
                        705,
                        IF($O1569 = 10 + N("Trainee"),
                            805,
                            IF($O1569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IF($K1569 = 7,
  500,
  IF($K1569 = 8,
    1000,
    IF($K1569 = 9,
      1500,
      IF($K1569 = 10,
        2000,
        0
      )
    )
  )
)
+
N("Adicional no salário por área")
+
IF($M1569 = 14 + N("Tecnologia da Informação"),
  120,
  IF($M1569 = 16 + N("Vendas"),
    110,
    IF($M1569 = 15 + N("Jurídico"),
      100,
      IF(OR($M1569 = 8, $M1569 = 9, $M1569 = 11) + N("Recursos humanos ou comercial ou comunicação e marketing"),
        80,
        0
      )
    )
  )
)
+
N("Adicionando pegadinha")
+
IF(AND($M1569 = 16, $K1569 = 9, $O1569 = 11, $Q1569 = 5) + N("Se for de vendas, com mestrado, analista sênior"),
  IF(#REF! = 5,
    100,
    0
  )
  +
  IF($I1569 = "M",
    200,
    0
  ),
  0
)</f>
        <v>#NUM!</v>
      </c>
    </row>
    <row r="1570" spans="1:19" ht="14.25" customHeight="1" x14ac:dyDescent="0.2">
      <c r="A1570" s="7" t="s">
        <v>94</v>
      </c>
      <c r="B1570" s="5">
        <f>ROW()</f>
        <v>1570</v>
      </c>
      <c r="C1570" s="6" t="b">
        <v>1</v>
      </c>
      <c r="D1570" s="7" t="e">
        <f ca="1">IF($B1570 = 1 + N("Presidente"),
    127,
    IF($B1570 = 2 + N("Vice-Presidente"),
        72,
        IF($B1570 = 3 + N("Secretária bilíngue"),
            13,
            RANDBETWEEN(5,COUNT(#REF!) + 1)
        )
    )
)</f>
        <v>#NUM!</v>
      </c>
      <c r="E1570" s="7" t="e">
        <f ca="1">VLOOKUP($D1570,#REF!,2,FALSE)</f>
        <v>#NUM!</v>
      </c>
      <c r="F1570" s="7" t="e">
        <f ca="1" xml:space="preserve">
IF($B1570 = 1,
    0,
    RANDBETWEEN(5,COUNT(#REF!) + 1)
)</f>
        <v>#NUM!</v>
      </c>
      <c r="G1570" s="7" t="e">
        <f ca="1" xml:space="preserve">
IF($B1570 = 1 + N("Presidente"),
    "de Orléans e Bragança",
    VLOOKUP($F1570,#REF!,2,FALSE) &amp; " " &amp; VLOOKUP(RANDBETWEEN(5,COUNT(#REF!) + 1),#REF!,2,FALSE)
)</f>
        <v>#NUM!</v>
      </c>
      <c r="H1570" s="7" t="s">
        <v>1666</v>
      </c>
      <c r="I1570" s="7" t="s">
        <v>6</v>
      </c>
      <c r="J1570" s="8">
        <f ca="1" xml:space="preserve">
IF($O1570 = 5 + N("CEO"),
    TODAY() - 16340,
    IF($O1570 = 8 + N("Secretary"),
        RANDBETWEEN(TODAY() - 12418.5, TODAY()-6574.5),
        IF(OR($O1570 = 7, $O1570 = 14),
            RANDBETWEEN(TODAY() - 16071, TODAY() - 8766),
            IF(OR($O1570 = 13, $O1570 = 12, $O1570 = 11),
                RANDBETWEEN(TODAY() - 27393.75, TODAY() - 12783.75),
                RANDBETWEEN(TODAY() - 27393.75, TODAY()-10957.5)
            )
        )
    )
)</f>
        <v>30248</v>
      </c>
      <c r="K1570" s="6">
        <f ca="1" xml:space="preserve">
IF(OR($O1570 = 5, $O1570 = 6) + N("Se for presidente ou vice-presidente"),
    10 + N("Doutor"),
    IF($O1570 = 7 + N("Se for diretor"),
        RANDBETWEEN(8,10) + N("Graduate school or Master’s degree or Doctorate"),
        IF($O1570 = 14 + N("If a manager"),
            RANDBETWEEN(7,9),
            IF(OR($O1570 = 13, $O1570 = 12, $O1570 = 11) + N("If coordinator or specialist or analyst"),
                RANDBETWEEN(7,8),
                7
            )
        )
    )
)</f>
        <v>8</v>
      </c>
      <c r="L1570" s="8" t="str">
        <f ca="1">VLOOKUP($K1570,Education!$A:$B,2,FALSE)</f>
        <v>Graduate school</v>
      </c>
      <c r="M1570" s="7" t="e">
        <f ca="1" xml:space="preserve">
  IF(OR($O1570 = 5, $O1570 = 6, $O1570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0" s="7" t="e">
        <f ca="1">VLOOKUP($M1570,Department!$A:$B,2,FALSE)</f>
        <v>#NUM!</v>
      </c>
      <c r="O1570" s="6">
        <f t="shared" ca="1" si="24"/>
        <v>11</v>
      </c>
      <c r="P1570" s="7" t="str">
        <f ca="1">VLOOKUP($O1570,Role!$A:$B,2,FALSE)</f>
        <v>Analyst</v>
      </c>
      <c r="Q1570" s="6">
        <f ca="1" xml:space="preserve">
IF($O1570 = 11 + N("Analyst"),
    RANDBETWEEN(5, 7) + N("Jr, Pleno, Sr"),
    ""
)</f>
        <v>7</v>
      </c>
      <c r="R1570" s="7" t="e">
        <f ca="1" xml:space="preserve">
IF($Q1570 &lt;&gt; "",
    VLOOKUP($Q1570,Level!$A:$B,2,FALSE),
    ""
)</f>
        <v>#N/A</v>
      </c>
      <c r="S1570" s="1" t="e">
        <f ca="1" xml:space="preserve">
IF($O1570 = 5 + N("Presidente"),
    27000,
    IF($O1570 = 6 + N("Vice-presidente"),
        23000,
        IF(OR($O1570 = 8, $O1570= 13, $O1570 = 12) + N("Secretária bilíngue ou coordenador ou especialista"),
            8000,
            IF($O1570 = 7 + N("Diretor"),
                15000,
                IF($O1570 = 14 + N("Gerente"),
                    12000,
                    IF($O1570 = 9 + N("Estagiário"),
                        705,
                        IF($O1570 = 10 + N("Trainee"),
                            805,
                            IF($O1570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IF($K1570 = 7,
  500,
  IF($K1570 = 8,
    1000,
    IF($K1570 = 9,
      1500,
      IF($K1570 = 10,
        2000,
        0
      )
    )
  )
)
+
N("Adicional no salário por área")
+
IF($M1570 = 14 + N("Tecnologia da Informação"),
  120,
  IF($M1570 = 16 + N("Vendas"),
    110,
    IF($M1570 = 15 + N("Jurídico"),
      100,
      IF(OR($M1570 = 8, $M1570 = 9, $M1570 = 11) + N("Recursos humanos ou comercial ou comunicação e marketing"),
        80,
        0
      )
    )
  )
)
+
N("Adicionando pegadinha")
+
IF(AND($M1570 = 16, $K1570 = 9, $O1570 = 11, $Q1570 = 5) + N("Se for de vendas, com mestrado, analista sênior"),
  IF(#REF! = 5,
    100,
    0
  )
  +
  IF($I1570 = "M",
    200,
    0
  ),
  0
)</f>
        <v>#NUM!</v>
      </c>
    </row>
    <row r="1571" spans="1:19" ht="14.25" customHeight="1" x14ac:dyDescent="0.2">
      <c r="A1571" s="7" t="s">
        <v>94</v>
      </c>
      <c r="B1571" s="5">
        <f>ROW()</f>
        <v>1571</v>
      </c>
      <c r="C1571" s="6" t="b">
        <v>1</v>
      </c>
      <c r="D1571" s="7" t="e">
        <f ca="1">IF($B1571 = 1 + N("Presidente"),
    127,
    IF($B1571 = 2 + N("Vice-Presidente"),
        72,
        IF($B1571 = 3 + N("Secretária bilíngue"),
            13,
            RANDBETWEEN(5,COUNT(#REF!) + 1)
        )
    )
)</f>
        <v>#NUM!</v>
      </c>
      <c r="E1571" s="7" t="e">
        <f ca="1">VLOOKUP($D1571,#REF!,2,FALSE)</f>
        <v>#NUM!</v>
      </c>
      <c r="F1571" s="7" t="e">
        <f ca="1" xml:space="preserve">
IF($B1571 = 1,
    0,
    RANDBETWEEN(5,COUNT(#REF!) + 1)
)</f>
        <v>#NUM!</v>
      </c>
      <c r="G1571" s="7" t="e">
        <f ca="1" xml:space="preserve">
IF($B1571 = 1 + N("Presidente"),
    "de Orléans e Bragança",
    VLOOKUP($F1571,#REF!,2,FALSE) &amp; " " &amp; VLOOKUP(RANDBETWEEN(5,COUNT(#REF!) + 1),#REF!,2,FALSE)
)</f>
        <v>#NUM!</v>
      </c>
      <c r="H1571" s="7" t="s">
        <v>1667</v>
      </c>
      <c r="I1571" s="7" t="s">
        <v>6</v>
      </c>
      <c r="J1571" s="8">
        <f ca="1" xml:space="preserve">
IF($O1571 = 5 + N("CEO"),
    TODAY() - 16340,
    IF($O1571 = 8 + N("Secretary"),
        RANDBETWEEN(TODAY() - 12418.5, TODAY()-6574.5),
        IF(OR($O1571 = 7, $O1571 = 14),
            RANDBETWEEN(TODAY() - 16071, TODAY() - 8766),
            IF(OR($O1571 = 13, $O1571 = 12, $O1571 = 11),
                RANDBETWEEN(TODAY() - 27393.75, TODAY() - 12783.75),
                RANDBETWEEN(TODAY() - 27393.75, TODAY()-10957.5)
            )
        )
    )
)</f>
        <v>23325</v>
      </c>
      <c r="K1571" s="6">
        <f ca="1" xml:space="preserve">
IF(OR($O1571 = 5, $O1571 = 6) + N("Se for presidente ou vice-presidente"),
    10 + N("Doutor"),
    IF($O1571 = 7 + N("Se for diretor"),
        RANDBETWEEN(8,10) + N("Graduate school or Master’s degree or Doctorate"),
        IF($O1571 = 14 + N("If a manager"),
            RANDBETWEEN(7,9),
            IF(OR($O1571 = 13, $O1571 = 12, $O1571 = 11) + N("If coordinator or specialist or analyst"),
                RANDBETWEEN(7,8),
                7
            )
        )
    )
)</f>
        <v>7</v>
      </c>
      <c r="L1571" s="8" t="str">
        <f ca="1">VLOOKUP($K1571,Education!$A:$B,2,FALSE)</f>
        <v>Undergraduate degree</v>
      </c>
      <c r="M1571" s="7" t="e">
        <f ca="1" xml:space="preserve">
  IF(OR($O1571 = 5, $O1571 = 6, $O1571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1" s="7" t="e">
        <f ca="1">VLOOKUP($M1571,Department!$A:$B,2,FALSE)</f>
        <v>#NUM!</v>
      </c>
      <c r="O1571" s="6">
        <f t="shared" ca="1" si="24"/>
        <v>10</v>
      </c>
      <c r="P1571" s="7" t="str">
        <f ca="1">VLOOKUP($O1571,Role!$A:$B,2,FALSE)</f>
        <v>Trainee</v>
      </c>
      <c r="Q1571" s="6" t="str">
        <f ca="1" xml:space="preserve">
IF($O1571 = 11 + N("Analyst"),
    RANDBETWEEN(5, 7) + N("Jr, Pleno, Sr"),
    ""
)</f>
        <v/>
      </c>
      <c r="R1571" s="7" t="str">
        <f ca="1" xml:space="preserve">
IF($Q1571 &lt;&gt; "",
    VLOOKUP($Q1571,Level!$A:$B,2,FALSE),
    ""
)</f>
        <v/>
      </c>
      <c r="S1571" s="1" t="e">
        <f ca="1" xml:space="preserve">
IF($O1571 = 5 + N("Presidente"),
    27000,
    IF($O1571 = 6 + N("Vice-presidente"),
        23000,
        IF(OR($O1571 = 8, $O1571= 13, $O1571 = 12) + N("Secretária bilíngue ou coordenador ou especialista"),
            8000,
            IF($O1571 = 7 + N("Diretor"),
                15000,
                IF($O1571 = 14 + N("Gerente"),
                    12000,
                    IF($O1571 = 9 + N("Estagiário"),
                        705,
                        IF($O1571 = 10 + N("Trainee"),
                            805,
                            IF($O1571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IF($K1571 = 7,
  500,
  IF($K1571 = 8,
    1000,
    IF($K1571 = 9,
      1500,
      IF($K1571 = 10,
        2000,
        0
      )
    )
  )
)
+
N("Adicional no salário por área")
+
IF($M1571 = 14 + N("Tecnologia da Informação"),
  120,
  IF($M1571 = 16 + N("Vendas"),
    110,
    IF($M1571 = 15 + N("Jurídico"),
      100,
      IF(OR($M1571 = 8, $M1571 = 9, $M1571 = 11) + N("Recursos humanos ou comercial ou comunicação e marketing"),
        80,
        0
      )
    )
  )
)
+
N("Adicionando pegadinha")
+
IF(AND($M1571 = 16, $K1571 = 9, $O1571 = 11, $Q1571 = 5) + N("Se for de vendas, com mestrado, analista sênior"),
  IF(#REF! = 5,
    100,
    0
  )
  +
  IF($I1571 = "M",
    200,
    0
  ),
  0
)</f>
        <v>#NUM!</v>
      </c>
    </row>
    <row r="1572" spans="1:19" ht="14.25" customHeight="1" x14ac:dyDescent="0.2">
      <c r="A1572" s="7" t="s">
        <v>94</v>
      </c>
      <c r="B1572" s="5">
        <f>ROW()</f>
        <v>1572</v>
      </c>
      <c r="C1572" s="6" t="b">
        <v>1</v>
      </c>
      <c r="D1572" s="7" t="e">
        <f ca="1">IF($B1572 = 1 + N("Presidente"),
    127,
    IF($B1572 = 2 + N("Vice-Presidente"),
        72,
        IF($B1572 = 3 + N("Secretária bilíngue"),
            13,
            RANDBETWEEN(5,COUNT(#REF!) + 1)
        )
    )
)</f>
        <v>#NUM!</v>
      </c>
      <c r="E1572" s="7" t="e">
        <f ca="1">VLOOKUP($D1572,#REF!,2,FALSE)</f>
        <v>#NUM!</v>
      </c>
      <c r="F1572" s="7" t="e">
        <f ca="1" xml:space="preserve">
IF($B1572 = 1,
    0,
    RANDBETWEEN(5,COUNT(#REF!) + 1)
)</f>
        <v>#NUM!</v>
      </c>
      <c r="G1572" s="7" t="e">
        <f ca="1" xml:space="preserve">
IF($B1572 = 1 + N("Presidente"),
    "de Orléans e Bragança",
    VLOOKUP($F1572,#REF!,2,FALSE) &amp; " " &amp; VLOOKUP(RANDBETWEEN(5,COUNT(#REF!) + 1),#REF!,2,FALSE)
)</f>
        <v>#NUM!</v>
      </c>
      <c r="H1572" s="7" t="s">
        <v>1668</v>
      </c>
      <c r="I1572" s="7" t="s">
        <v>5</v>
      </c>
      <c r="J1572" s="8">
        <f ca="1" xml:space="preserve">
IF($O1572 = 5 + N("CEO"),
    TODAY() - 16340,
    IF($O1572 = 8 + N("Secretary"),
        RANDBETWEEN(TODAY() - 12418.5, TODAY()-6574.5),
        IF(OR($O1572 = 7, $O1572 = 14),
            RANDBETWEEN(TODAY() - 16071, TODAY() - 8766),
            IF(OR($O1572 = 13, $O1572 = 12, $O1572 = 11),
                RANDBETWEEN(TODAY() - 27393.75, TODAY() - 12783.75),
                RANDBETWEEN(TODAY() - 27393.75, TODAY()-10957.5)
            )
        )
    )
)</f>
        <v>31330</v>
      </c>
      <c r="K1572" s="6">
        <f ca="1" xml:space="preserve">
IF(OR($O1572 = 5, $O1572 = 6) + N("Se for presidente ou vice-presidente"),
    10 + N("Doutor"),
    IF($O1572 = 7 + N("Se for diretor"),
        RANDBETWEEN(8,10) + N("Graduate school or Master’s degree or Doctorate"),
        IF($O1572 = 14 + N("If a manager"),
            RANDBETWEEN(7,9),
            IF(OR($O1572 = 13, $O1572 = 12, $O1572 = 11) + N("If coordinator or specialist or analyst"),
                RANDBETWEEN(7,8),
                7
            )
        )
    )
)</f>
        <v>7</v>
      </c>
      <c r="L1572" s="8" t="str">
        <f ca="1">VLOOKUP($K1572,Education!$A:$B,2,FALSE)</f>
        <v>Undergraduate degree</v>
      </c>
      <c r="M1572" s="7" t="e">
        <f ca="1" xml:space="preserve">
  IF(OR($O1572 = 5, $O1572 = 6, $O1572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2" s="7" t="e">
        <f ca="1">VLOOKUP($M1572,Department!$A:$B,2,FALSE)</f>
        <v>#NUM!</v>
      </c>
      <c r="O1572" s="6">
        <f t="shared" ca="1" si="24"/>
        <v>11</v>
      </c>
      <c r="P1572" s="7" t="str">
        <f ca="1">VLOOKUP($O1572,Role!$A:$B,2,FALSE)</f>
        <v>Analyst</v>
      </c>
      <c r="Q1572" s="6">
        <f ca="1" xml:space="preserve">
IF($O1572 = 11 + N("Analyst"),
    RANDBETWEEN(5, 7) + N("Jr, Pleno, Sr"),
    ""
)</f>
        <v>7</v>
      </c>
      <c r="R1572" s="7" t="e">
        <f ca="1" xml:space="preserve">
IF($Q1572 &lt;&gt; "",
    VLOOKUP($Q1572,Level!$A:$B,2,FALSE),
    ""
)</f>
        <v>#N/A</v>
      </c>
      <c r="S1572" s="1" t="e">
        <f ca="1" xml:space="preserve">
IF($O1572 = 5 + N("Presidente"),
    27000,
    IF($O1572 = 6 + N("Vice-presidente"),
        23000,
        IF(OR($O1572 = 8, $O1572= 13, $O1572 = 12) + N("Secretária bilíngue ou coordenador ou especialista"),
            8000,
            IF($O1572 = 7 + N("Diretor"),
                15000,
                IF($O1572 = 14 + N("Gerente"),
                    12000,
                    IF($O1572 = 9 + N("Estagiário"),
                        705,
                        IF($O1572 = 10 + N("Trainee"),
                            805,
                            IF($O1572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IF($K1572 = 7,
  500,
  IF($K1572 = 8,
    1000,
    IF($K1572 = 9,
      1500,
      IF($K1572 = 10,
        2000,
        0
      )
    )
  )
)
+
N("Adicional no salário por área")
+
IF($M1572 = 14 + N("Tecnologia da Informação"),
  120,
  IF($M1572 = 16 + N("Vendas"),
    110,
    IF($M1572 = 15 + N("Jurídico"),
      100,
      IF(OR($M1572 = 8, $M1572 = 9, $M1572 = 11) + N("Recursos humanos ou comercial ou comunicação e marketing"),
        80,
        0
      )
    )
  )
)
+
N("Adicionando pegadinha")
+
IF(AND($M1572 = 16, $K1572 = 9, $O1572 = 11, $Q1572 = 5) + N("Se for de vendas, com mestrado, analista sênior"),
  IF(#REF! = 5,
    100,
    0
  )
  +
  IF($I1572 = "M",
    200,
    0
  ),
  0
)</f>
        <v>#NUM!</v>
      </c>
    </row>
    <row r="1573" spans="1:19" ht="14.25" customHeight="1" x14ac:dyDescent="0.2">
      <c r="A1573" s="7" t="s">
        <v>94</v>
      </c>
      <c r="B1573" s="5">
        <f>ROW()</f>
        <v>1573</v>
      </c>
      <c r="C1573" s="6" t="b">
        <v>1</v>
      </c>
      <c r="D1573" s="7" t="e">
        <f ca="1">IF($B1573 = 1 + N("Presidente"),
    127,
    IF($B1573 = 2 + N("Vice-Presidente"),
        72,
        IF($B1573 = 3 + N("Secretária bilíngue"),
            13,
            RANDBETWEEN(5,COUNT(#REF!) + 1)
        )
    )
)</f>
        <v>#NUM!</v>
      </c>
      <c r="E1573" s="7" t="e">
        <f ca="1">VLOOKUP($D1573,#REF!,2,FALSE)</f>
        <v>#NUM!</v>
      </c>
      <c r="F1573" s="7" t="e">
        <f ca="1" xml:space="preserve">
IF($B1573 = 1,
    0,
    RANDBETWEEN(5,COUNT(#REF!) + 1)
)</f>
        <v>#NUM!</v>
      </c>
      <c r="G1573" s="7" t="e">
        <f ca="1" xml:space="preserve">
IF($B1573 = 1 + N("Presidente"),
    "de Orléans e Bragança",
    VLOOKUP($F1573,#REF!,2,FALSE) &amp; " " &amp; VLOOKUP(RANDBETWEEN(5,COUNT(#REF!) + 1),#REF!,2,FALSE)
)</f>
        <v>#NUM!</v>
      </c>
      <c r="H1573" s="7" t="s">
        <v>1669</v>
      </c>
      <c r="I1573" s="7" t="s">
        <v>5</v>
      </c>
      <c r="J1573" s="8">
        <f ca="1" xml:space="preserve">
IF($O1573 = 5 + N("CEO"),
    TODAY() - 16340,
    IF($O1573 = 8 + N("Secretary"),
        RANDBETWEEN(TODAY() - 12418.5, TODAY()-6574.5),
        IF(OR($O1573 = 7, $O1573 = 14),
            RANDBETWEEN(TODAY() - 16071, TODAY() - 8766),
            IF(OR($O1573 = 13, $O1573 = 12, $O1573 = 11),
                RANDBETWEEN(TODAY() - 27393.75, TODAY() - 12783.75),
                RANDBETWEEN(TODAY() - 27393.75, TODAY()-10957.5)
            )
        )
    )
)</f>
        <v>19112</v>
      </c>
      <c r="K1573" s="6">
        <f ca="1" xml:space="preserve">
IF(OR($O1573 = 5, $O1573 = 6) + N("Se for presidente ou vice-presidente"),
    10 + N("Doutor"),
    IF($O1573 = 7 + N("Se for diretor"),
        RANDBETWEEN(8,10) + N("Graduate school or Master’s degree or Doctorate"),
        IF($O1573 = 14 + N("If a manager"),
            RANDBETWEEN(7,9),
            IF(OR($O1573 = 13, $O1573 = 12, $O1573 = 11) + N("If coordinator or specialist or analyst"),
                RANDBETWEEN(7,8),
                7
            )
        )
    )
)</f>
        <v>7</v>
      </c>
      <c r="L1573" s="8" t="str">
        <f ca="1">VLOOKUP($K1573,Education!$A:$B,2,FALSE)</f>
        <v>Undergraduate degree</v>
      </c>
      <c r="M1573" s="7" t="e">
        <f ca="1" xml:space="preserve">
  IF(OR($O1573 = 5, $O1573 = 6, $O1573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3" s="7" t="e">
        <f ca="1">VLOOKUP($M1573,Department!$A:$B,2,FALSE)</f>
        <v>#NUM!</v>
      </c>
      <c r="O1573" s="6">
        <f t="shared" ca="1" si="24"/>
        <v>9</v>
      </c>
      <c r="P1573" s="7" t="str">
        <f ca="1">VLOOKUP($O1573,Role!$A:$B,2,FALSE)</f>
        <v>Intern</v>
      </c>
      <c r="Q1573" s="6" t="str">
        <f ca="1" xml:space="preserve">
IF($O1573 = 11 + N("Analyst"),
    RANDBETWEEN(5, 7) + N("Jr, Pleno, Sr"),
    ""
)</f>
        <v/>
      </c>
      <c r="R1573" s="7" t="str">
        <f ca="1" xml:space="preserve">
IF($Q1573 &lt;&gt; "",
    VLOOKUP($Q1573,Level!$A:$B,2,FALSE),
    ""
)</f>
        <v/>
      </c>
      <c r="S1573" s="1" t="e">
        <f ca="1" xml:space="preserve">
IF($O1573 = 5 + N("Presidente"),
    27000,
    IF($O1573 = 6 + N("Vice-presidente"),
        23000,
        IF(OR($O1573 = 8, $O1573= 13, $O1573 = 12) + N("Secretária bilíngue ou coordenador ou especialista"),
            8000,
            IF($O1573 = 7 + N("Diretor"),
                15000,
                IF($O1573 = 14 + N("Gerente"),
                    12000,
                    IF($O1573 = 9 + N("Estagiário"),
                        705,
                        IF($O1573 = 10 + N("Trainee"),
                            805,
                            IF($O1573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IF($K1573 = 7,
  500,
  IF($K1573 = 8,
    1000,
    IF($K1573 = 9,
      1500,
      IF($K1573 = 10,
        2000,
        0
      )
    )
  )
)
+
N("Adicional no salário por área")
+
IF($M1573 = 14 + N("Tecnologia da Informação"),
  120,
  IF($M1573 = 16 + N("Vendas"),
    110,
    IF($M1573 = 15 + N("Jurídico"),
      100,
      IF(OR($M1573 = 8, $M1573 = 9, $M1573 = 11) + N("Recursos humanos ou comercial ou comunicação e marketing"),
        80,
        0
      )
    )
  )
)
+
N("Adicionando pegadinha")
+
IF(AND($M1573 = 16, $K1573 = 9, $O1573 = 11, $Q1573 = 5) + N("Se for de vendas, com mestrado, analista sênior"),
  IF(#REF! = 5,
    100,
    0
  )
  +
  IF($I1573 = "M",
    200,
    0
  ),
  0
)</f>
        <v>#NUM!</v>
      </c>
    </row>
    <row r="1574" spans="1:19" ht="14.25" customHeight="1" x14ac:dyDescent="0.2">
      <c r="A1574" s="7" t="s">
        <v>94</v>
      </c>
      <c r="B1574" s="5">
        <f>ROW()</f>
        <v>1574</v>
      </c>
      <c r="C1574" s="6" t="b">
        <v>1</v>
      </c>
      <c r="D1574" s="7" t="e">
        <f ca="1">IF($B1574 = 1 + N("Presidente"),
    127,
    IF($B1574 = 2 + N("Vice-Presidente"),
        72,
        IF($B1574 = 3 + N("Secretária bilíngue"),
            13,
            RANDBETWEEN(5,COUNT(#REF!) + 1)
        )
    )
)</f>
        <v>#NUM!</v>
      </c>
      <c r="E1574" s="7" t="e">
        <f ca="1">VLOOKUP($D1574,#REF!,2,FALSE)</f>
        <v>#NUM!</v>
      </c>
      <c r="F1574" s="7" t="e">
        <f ca="1" xml:space="preserve">
IF($B1574 = 1,
    0,
    RANDBETWEEN(5,COUNT(#REF!) + 1)
)</f>
        <v>#NUM!</v>
      </c>
      <c r="G1574" s="7" t="e">
        <f ca="1" xml:space="preserve">
IF($B1574 = 1 + N("Presidente"),
    "de Orléans e Bragança",
    VLOOKUP($F1574,#REF!,2,FALSE) &amp; " " &amp; VLOOKUP(RANDBETWEEN(5,COUNT(#REF!) + 1),#REF!,2,FALSE)
)</f>
        <v>#NUM!</v>
      </c>
      <c r="H1574" s="7" t="s">
        <v>1670</v>
      </c>
      <c r="I1574" s="7" t="s">
        <v>5</v>
      </c>
      <c r="J1574" s="8">
        <f ca="1" xml:space="preserve">
IF($O1574 = 5 + N("CEO"),
    TODAY() - 16340,
    IF($O1574 = 8 + N("Secretary"),
        RANDBETWEEN(TODAY() - 12418.5, TODAY()-6574.5),
        IF(OR($O1574 = 7, $O1574 = 14),
            RANDBETWEEN(TODAY() - 16071, TODAY() - 8766),
            IF(OR($O1574 = 13, $O1574 = 12, $O1574 = 11),
                RANDBETWEEN(TODAY() - 27393.75, TODAY() - 12783.75),
                RANDBETWEEN(TODAY() - 27393.75, TODAY()-10957.5)
            )
        )
    )
)</f>
        <v>18383</v>
      </c>
      <c r="K1574" s="6">
        <f ca="1" xml:space="preserve">
IF(OR($O1574 = 5, $O1574 = 6) + N("Se for presidente ou vice-presidente"),
    10 + N("Doutor"),
    IF($O1574 = 7 + N("Se for diretor"),
        RANDBETWEEN(8,10) + N("Graduate school or Master’s degree or Doctorate"),
        IF($O1574 = 14 + N("If a manager"),
            RANDBETWEEN(7,9),
            IF(OR($O1574 = 13, $O1574 = 12, $O1574 = 11) + N("If coordinator or specialist or analyst"),
                RANDBETWEEN(7,8),
                7
            )
        )
    )
)</f>
        <v>8</v>
      </c>
      <c r="L1574" s="8" t="str">
        <f ca="1">VLOOKUP($K1574,Education!$A:$B,2,FALSE)</f>
        <v>Graduate school</v>
      </c>
      <c r="M1574" s="7" t="e">
        <f ca="1" xml:space="preserve">
  IF(OR($O1574 = 5, $O1574 = 6, $O1574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4" s="7" t="e">
        <f ca="1">VLOOKUP($M1574,Department!$A:$B,2,FALSE)</f>
        <v>#NUM!</v>
      </c>
      <c r="O1574" s="6">
        <f t="shared" ca="1" si="24"/>
        <v>11</v>
      </c>
      <c r="P1574" s="7" t="str">
        <f ca="1">VLOOKUP($O1574,Role!$A:$B,2,FALSE)</f>
        <v>Analyst</v>
      </c>
      <c r="Q1574" s="6">
        <f ca="1" xml:space="preserve">
IF($O1574 = 11 + N("Analyst"),
    RANDBETWEEN(5, 7) + N("Jr, Pleno, Sr"),
    ""
)</f>
        <v>5</v>
      </c>
      <c r="R1574" s="7" t="e">
        <f ca="1" xml:space="preserve">
IF($Q1574 &lt;&gt; "",
    VLOOKUP($Q1574,Level!$A:$B,2,FALSE),
    ""
)</f>
        <v>#N/A</v>
      </c>
      <c r="S1574" s="1" t="e">
        <f ca="1" xml:space="preserve">
IF($O1574 = 5 + N("Presidente"),
    27000,
    IF($O1574 = 6 + N("Vice-presidente"),
        23000,
        IF(OR($O1574 = 8, $O1574= 13, $O1574 = 12) + N("Secretária bilíngue ou coordenador ou especialista"),
            8000,
            IF($O1574 = 7 + N("Diretor"),
                15000,
                IF($O1574 = 14 + N("Gerente"),
                    12000,
                    IF($O1574 = 9 + N("Estagiário"),
                        705,
                        IF($O1574 = 10 + N("Trainee"),
                            805,
                            IF($O1574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IF($K1574 = 7,
  500,
  IF($K1574 = 8,
    1000,
    IF($K1574 = 9,
      1500,
      IF($K1574 = 10,
        2000,
        0
      )
    )
  )
)
+
N("Adicional no salário por área")
+
IF($M1574 = 14 + N("Tecnologia da Informação"),
  120,
  IF($M1574 = 16 + N("Vendas"),
    110,
    IF($M1574 = 15 + N("Jurídico"),
      100,
      IF(OR($M1574 = 8, $M1574 = 9, $M1574 = 11) + N("Recursos humanos ou comercial ou comunicação e marketing"),
        80,
        0
      )
    )
  )
)
+
N("Adicionando pegadinha")
+
IF(AND($M1574 = 16, $K1574 = 9, $O1574 = 11, $Q1574 = 5) + N("Se for de vendas, com mestrado, analista sênior"),
  IF(#REF! = 5,
    100,
    0
  )
  +
  IF($I1574 = "M",
    200,
    0
  ),
  0
)</f>
        <v>#NUM!</v>
      </c>
    </row>
    <row r="1575" spans="1:19" ht="14.25" customHeight="1" x14ac:dyDescent="0.2">
      <c r="A1575" s="7" t="s">
        <v>94</v>
      </c>
      <c r="B1575" s="5">
        <f>ROW()</f>
        <v>1575</v>
      </c>
      <c r="C1575" s="6" t="b">
        <v>1</v>
      </c>
      <c r="D1575" s="7" t="e">
        <f ca="1">IF($B1575 = 1 + N("Presidente"),
    127,
    IF($B1575 = 2 + N("Vice-Presidente"),
        72,
        IF($B1575 = 3 + N("Secretária bilíngue"),
            13,
            RANDBETWEEN(5,COUNT(#REF!) + 1)
        )
    )
)</f>
        <v>#NUM!</v>
      </c>
      <c r="E1575" s="7" t="e">
        <f ca="1">VLOOKUP($D1575,#REF!,2,FALSE)</f>
        <v>#NUM!</v>
      </c>
      <c r="F1575" s="7" t="e">
        <f ca="1" xml:space="preserve">
IF($B1575 = 1,
    0,
    RANDBETWEEN(5,COUNT(#REF!) + 1)
)</f>
        <v>#NUM!</v>
      </c>
      <c r="G1575" s="7" t="e">
        <f ca="1" xml:space="preserve">
IF($B1575 = 1 + N("Presidente"),
    "de Orléans e Bragança",
    VLOOKUP($F1575,#REF!,2,FALSE) &amp; " " &amp; VLOOKUP(RANDBETWEEN(5,COUNT(#REF!) + 1),#REF!,2,FALSE)
)</f>
        <v>#NUM!</v>
      </c>
      <c r="H1575" s="7" t="s">
        <v>1671</v>
      </c>
      <c r="I1575" s="7" t="s">
        <v>6</v>
      </c>
      <c r="J1575" s="8">
        <f ca="1" xml:space="preserve">
IF($O1575 = 5 + N("CEO"),
    TODAY() - 16340,
    IF($O1575 = 8 + N("Secretary"),
        RANDBETWEEN(TODAY() - 12418.5, TODAY()-6574.5),
        IF(OR($O1575 = 7, $O1575 = 14),
            RANDBETWEEN(TODAY() - 16071, TODAY() - 8766),
            IF(OR($O1575 = 13, $O1575 = 12, $O1575 = 11),
                RANDBETWEEN(TODAY() - 27393.75, TODAY() - 12783.75),
                RANDBETWEEN(TODAY() - 27393.75, TODAY()-10957.5)
            )
        )
    )
)</f>
        <v>21242</v>
      </c>
      <c r="K1575" s="6">
        <f ca="1" xml:space="preserve">
IF(OR($O1575 = 5, $O1575 = 6) + N("Se for presidente ou vice-presidente"),
    10 + N("Doutor"),
    IF($O1575 = 7 + N("Se for diretor"),
        RANDBETWEEN(8,10) + N("Graduate school or Master’s degree or Doctorate"),
        IF($O1575 = 14 + N("If a manager"),
            RANDBETWEEN(7,9),
            IF(OR($O1575 = 13, $O1575 = 12, $O1575 = 11) + N("If coordinator or specialist or analyst"),
                RANDBETWEEN(7,8),
                7
            )
        )
    )
)</f>
        <v>7</v>
      </c>
      <c r="L1575" s="8" t="str">
        <f ca="1">VLOOKUP($K1575,Education!$A:$B,2,FALSE)</f>
        <v>Undergraduate degree</v>
      </c>
      <c r="M1575" s="7" t="e">
        <f ca="1" xml:space="preserve">
  IF(OR($O1575 = 5, $O1575 = 6, $O1575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5" s="7" t="e">
        <f ca="1">VLOOKUP($M1575,Department!$A:$B,2,FALSE)</f>
        <v>#NUM!</v>
      </c>
      <c r="O1575" s="6">
        <f t="shared" ca="1" si="24"/>
        <v>9</v>
      </c>
      <c r="P1575" s="7" t="str">
        <f ca="1">VLOOKUP($O1575,Role!$A:$B,2,FALSE)</f>
        <v>Intern</v>
      </c>
      <c r="Q1575" s="6" t="str">
        <f ca="1" xml:space="preserve">
IF($O1575 = 11 + N("Analyst"),
    RANDBETWEEN(5, 7) + N("Jr, Pleno, Sr"),
    ""
)</f>
        <v/>
      </c>
      <c r="R1575" s="7" t="str">
        <f ca="1" xml:space="preserve">
IF($Q1575 &lt;&gt; "",
    VLOOKUP($Q1575,Level!$A:$B,2,FALSE),
    ""
)</f>
        <v/>
      </c>
      <c r="S1575" s="1" t="e">
        <f ca="1" xml:space="preserve">
IF($O1575 = 5 + N("Presidente"),
    27000,
    IF($O1575 = 6 + N("Vice-presidente"),
        23000,
        IF(OR($O1575 = 8, $O1575= 13, $O1575 = 12) + N("Secretária bilíngue ou coordenador ou especialista"),
            8000,
            IF($O1575 = 7 + N("Diretor"),
                15000,
                IF($O1575 = 14 + N("Gerente"),
                    12000,
                    IF($O1575 = 9 + N("Estagiário"),
                        705,
                        IF($O1575 = 10 + N("Trainee"),
                            805,
                            IF($O1575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IF($K1575 = 7,
  500,
  IF($K1575 = 8,
    1000,
    IF($K1575 = 9,
      1500,
      IF($K1575 = 10,
        2000,
        0
      )
    )
  )
)
+
N("Adicional no salário por área")
+
IF($M1575 = 14 + N("Tecnologia da Informação"),
  120,
  IF($M1575 = 16 + N("Vendas"),
    110,
    IF($M1575 = 15 + N("Jurídico"),
      100,
      IF(OR($M1575 = 8, $M1575 = 9, $M1575 = 11) + N("Recursos humanos ou comercial ou comunicação e marketing"),
        80,
        0
      )
    )
  )
)
+
N("Adicionando pegadinha")
+
IF(AND($M1575 = 16, $K1575 = 9, $O1575 = 11, $Q1575 = 5) + N("Se for de vendas, com mestrado, analista sênior"),
  IF(#REF! = 5,
    100,
    0
  )
  +
  IF($I1575 = "M",
    200,
    0
  ),
  0
)</f>
        <v>#NUM!</v>
      </c>
    </row>
    <row r="1576" spans="1:19" ht="14.25" customHeight="1" x14ac:dyDescent="0.2">
      <c r="A1576" s="7" t="s">
        <v>94</v>
      </c>
      <c r="B1576" s="5">
        <f>ROW()</f>
        <v>1576</v>
      </c>
      <c r="C1576" s="6" t="b">
        <v>1</v>
      </c>
      <c r="D1576" s="7" t="e">
        <f ca="1">IF($B1576 = 1 + N("Presidente"),
    127,
    IF($B1576 = 2 + N("Vice-Presidente"),
        72,
        IF($B1576 = 3 + N("Secretária bilíngue"),
            13,
            RANDBETWEEN(5,COUNT(#REF!) + 1)
        )
    )
)</f>
        <v>#NUM!</v>
      </c>
      <c r="E1576" s="7" t="e">
        <f ca="1">VLOOKUP($D1576,#REF!,2,FALSE)</f>
        <v>#NUM!</v>
      </c>
      <c r="F1576" s="7" t="e">
        <f ca="1" xml:space="preserve">
IF($B1576 = 1,
    0,
    RANDBETWEEN(5,COUNT(#REF!) + 1)
)</f>
        <v>#NUM!</v>
      </c>
      <c r="G1576" s="7" t="e">
        <f ca="1" xml:space="preserve">
IF($B1576 = 1 + N("Presidente"),
    "de Orléans e Bragança",
    VLOOKUP($F1576,#REF!,2,FALSE) &amp; " " &amp; VLOOKUP(RANDBETWEEN(5,COUNT(#REF!) + 1),#REF!,2,FALSE)
)</f>
        <v>#NUM!</v>
      </c>
      <c r="H1576" s="7" t="s">
        <v>1672</v>
      </c>
      <c r="I1576" s="7" t="s">
        <v>6</v>
      </c>
      <c r="J1576" s="8">
        <f ca="1" xml:space="preserve">
IF($O1576 = 5 + N("CEO"),
    TODAY() - 16340,
    IF($O1576 = 8 + N("Secretary"),
        RANDBETWEEN(TODAY() - 12418.5, TODAY()-6574.5),
        IF(OR($O1576 = 7, $O1576 = 14),
            RANDBETWEEN(TODAY() - 16071, TODAY() - 8766),
            IF(OR($O1576 = 13, $O1576 = 12, $O1576 = 11),
                RANDBETWEEN(TODAY() - 27393.75, TODAY() - 12783.75),
                RANDBETWEEN(TODAY() - 27393.75, TODAY()-10957.5)
            )
        )
    )
)</f>
        <v>31082</v>
      </c>
      <c r="K1576" s="6">
        <f ca="1" xml:space="preserve">
IF(OR($O1576 = 5, $O1576 = 6) + N("Se for presidente ou vice-presidente"),
    10 + N("Doutor"),
    IF($O1576 = 7 + N("Se for diretor"),
        RANDBETWEEN(8,10) + N("Graduate school or Master’s degree or Doctorate"),
        IF($O1576 = 14 + N("If a manager"),
            RANDBETWEEN(7,9),
            IF(OR($O1576 = 13, $O1576 = 12, $O1576 = 11) + N("If coordinator or specialist or analyst"),
                RANDBETWEEN(7,8),
                7
            )
        )
    )
)</f>
        <v>7</v>
      </c>
      <c r="L1576" s="8" t="str">
        <f ca="1">VLOOKUP($K1576,Education!$A:$B,2,FALSE)</f>
        <v>Undergraduate degree</v>
      </c>
      <c r="M1576" s="7" t="e">
        <f ca="1" xml:space="preserve">
  IF(OR($O1576 = 5, $O1576 = 6, $O1576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6" s="7" t="e">
        <f ca="1">VLOOKUP($M1576,Department!$A:$B,2,FALSE)</f>
        <v>#NUM!</v>
      </c>
      <c r="O1576" s="6">
        <f t="shared" ca="1" si="24"/>
        <v>11</v>
      </c>
      <c r="P1576" s="7" t="str">
        <f ca="1">VLOOKUP($O1576,Role!$A:$B,2,FALSE)</f>
        <v>Analyst</v>
      </c>
      <c r="Q1576" s="6">
        <f ca="1" xml:space="preserve">
IF($O1576 = 11 + N("Analyst"),
    RANDBETWEEN(5, 7) + N("Jr, Pleno, Sr"),
    ""
)</f>
        <v>6</v>
      </c>
      <c r="R1576" s="7" t="e">
        <f ca="1" xml:space="preserve">
IF($Q1576 &lt;&gt; "",
    VLOOKUP($Q1576,Level!$A:$B,2,FALSE),
    ""
)</f>
        <v>#N/A</v>
      </c>
      <c r="S1576" s="1" t="e">
        <f ca="1" xml:space="preserve">
IF($O1576 = 5 + N("Presidente"),
    27000,
    IF($O1576 = 6 + N("Vice-presidente"),
        23000,
        IF(OR($O1576 = 8, $O1576= 13, $O1576 = 12) + N("Secretária bilíngue ou coordenador ou especialista"),
            8000,
            IF($O1576 = 7 + N("Diretor"),
                15000,
                IF($O1576 = 14 + N("Gerente"),
                    12000,
                    IF($O1576 = 9 + N("Estagiário"),
                        705,
                        IF($O1576 = 10 + N("Trainee"),
                            805,
                            IF($O1576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IF($K1576 = 7,
  500,
  IF($K1576 = 8,
    1000,
    IF($K1576 = 9,
      1500,
      IF($K1576 = 10,
        2000,
        0
      )
    )
  )
)
+
N("Adicional no salário por área")
+
IF($M1576 = 14 + N("Tecnologia da Informação"),
  120,
  IF($M1576 = 16 + N("Vendas"),
    110,
    IF($M1576 = 15 + N("Jurídico"),
      100,
      IF(OR($M1576 = 8, $M1576 = 9, $M1576 = 11) + N("Recursos humanos ou comercial ou comunicação e marketing"),
        80,
        0
      )
    )
  )
)
+
N("Adicionando pegadinha")
+
IF(AND($M1576 = 16, $K1576 = 9, $O1576 = 11, $Q1576 = 5) + N("Se for de vendas, com mestrado, analista sênior"),
  IF(#REF! = 5,
    100,
    0
  )
  +
  IF($I1576 = "M",
    200,
    0
  ),
  0
)</f>
        <v>#NUM!</v>
      </c>
    </row>
    <row r="1577" spans="1:19" ht="14.25" customHeight="1" x14ac:dyDescent="0.2">
      <c r="A1577" s="7" t="s">
        <v>94</v>
      </c>
      <c r="B1577" s="5">
        <f>ROW()</f>
        <v>1577</v>
      </c>
      <c r="C1577" s="6" t="b">
        <v>1</v>
      </c>
      <c r="D1577" s="7" t="e">
        <f ca="1">IF($B1577 = 1 + N("Presidente"),
    127,
    IF($B1577 = 2 + N("Vice-Presidente"),
        72,
        IF($B1577 = 3 + N("Secretária bilíngue"),
            13,
            RANDBETWEEN(5,COUNT(#REF!) + 1)
        )
    )
)</f>
        <v>#NUM!</v>
      </c>
      <c r="E1577" s="7" t="e">
        <f ca="1">VLOOKUP($D1577,#REF!,2,FALSE)</f>
        <v>#NUM!</v>
      </c>
      <c r="F1577" s="7" t="e">
        <f ca="1" xml:space="preserve">
IF($B1577 = 1,
    0,
    RANDBETWEEN(5,COUNT(#REF!) + 1)
)</f>
        <v>#NUM!</v>
      </c>
      <c r="G1577" s="7" t="e">
        <f ca="1" xml:space="preserve">
IF($B1577 = 1 + N("Presidente"),
    "de Orléans e Bragança",
    VLOOKUP($F1577,#REF!,2,FALSE) &amp; " " &amp; VLOOKUP(RANDBETWEEN(5,COUNT(#REF!) + 1),#REF!,2,FALSE)
)</f>
        <v>#NUM!</v>
      </c>
      <c r="H1577" s="7" t="s">
        <v>1673</v>
      </c>
      <c r="I1577" s="7" t="s">
        <v>6</v>
      </c>
      <c r="J1577" s="8">
        <f ca="1" xml:space="preserve">
IF($O1577 = 5 + N("CEO"),
    TODAY() - 16340,
    IF($O1577 = 8 + N("Secretary"),
        RANDBETWEEN(TODAY() - 12418.5, TODAY()-6574.5),
        IF(OR($O1577 = 7, $O1577 = 14),
            RANDBETWEEN(TODAY() - 16071, TODAY() - 8766),
            IF(OR($O1577 = 13, $O1577 = 12, $O1577 = 11),
                RANDBETWEEN(TODAY() - 27393.75, TODAY() - 12783.75),
                RANDBETWEEN(TODAY() - 27393.75, TODAY()-10957.5)
            )
        )
    )
)</f>
        <v>20282</v>
      </c>
      <c r="K1577" s="6">
        <f ca="1" xml:space="preserve">
IF(OR($O1577 = 5, $O1577 = 6) + N("Se for presidente ou vice-presidente"),
    10 + N("Doutor"),
    IF($O1577 = 7 + N("Se for diretor"),
        RANDBETWEEN(8,10) + N("Graduate school or Master’s degree or Doctorate"),
        IF($O1577 = 14 + N("If a manager"),
            RANDBETWEEN(7,9),
            IF(OR($O1577 = 13, $O1577 = 12, $O1577 = 11) + N("If coordinator or specialist or analyst"),
                RANDBETWEEN(7,8),
                7
            )
        )
    )
)</f>
        <v>7</v>
      </c>
      <c r="L1577" s="8" t="str">
        <f ca="1">VLOOKUP($K1577,Education!$A:$B,2,FALSE)</f>
        <v>Undergraduate degree</v>
      </c>
      <c r="M1577" s="7" t="e">
        <f ca="1" xml:space="preserve">
  IF(OR($O1577 = 5, $O1577 = 6, $O1577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7" s="7" t="e">
        <f ca="1">VLOOKUP($M1577,Department!$A:$B,2,FALSE)</f>
        <v>#NUM!</v>
      </c>
      <c r="O1577" s="6">
        <f t="shared" ca="1" si="24"/>
        <v>10</v>
      </c>
      <c r="P1577" s="7" t="str">
        <f ca="1">VLOOKUP($O1577,Role!$A:$B,2,FALSE)</f>
        <v>Trainee</v>
      </c>
      <c r="Q1577" s="6" t="str">
        <f ca="1" xml:space="preserve">
IF($O1577 = 11 + N("Analyst"),
    RANDBETWEEN(5, 7) + N("Jr, Pleno, Sr"),
    ""
)</f>
        <v/>
      </c>
      <c r="R1577" s="7" t="str">
        <f ca="1" xml:space="preserve">
IF($Q1577 &lt;&gt; "",
    VLOOKUP($Q1577,Level!$A:$B,2,FALSE),
    ""
)</f>
        <v/>
      </c>
      <c r="S1577" s="1" t="e">
        <f ca="1" xml:space="preserve">
IF($O1577 = 5 + N("Presidente"),
    27000,
    IF($O1577 = 6 + N("Vice-presidente"),
        23000,
        IF(OR($O1577 = 8, $O1577= 13, $O1577 = 12) + N("Secretária bilíngue ou coordenador ou especialista"),
            8000,
            IF($O1577 = 7 + N("Diretor"),
                15000,
                IF($O1577 = 14 + N("Gerente"),
                    12000,
                    IF($O1577 = 9 + N("Estagiário"),
                        705,
                        IF($O1577 = 10 + N("Trainee"),
                            805,
                            IF($O1577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IF($K1577 = 7,
  500,
  IF($K1577 = 8,
    1000,
    IF($K1577 = 9,
      1500,
      IF($K1577 = 10,
        2000,
        0
      )
    )
  )
)
+
N("Adicional no salário por área")
+
IF($M1577 = 14 + N("Tecnologia da Informação"),
  120,
  IF($M1577 = 16 + N("Vendas"),
    110,
    IF($M1577 = 15 + N("Jurídico"),
      100,
      IF(OR($M1577 = 8, $M1577 = 9, $M1577 = 11) + N("Recursos humanos ou comercial ou comunicação e marketing"),
        80,
        0
      )
    )
  )
)
+
N("Adicionando pegadinha")
+
IF(AND($M1577 = 16, $K1577 = 9, $O1577 = 11, $Q1577 = 5) + N("Se for de vendas, com mestrado, analista sênior"),
  IF(#REF! = 5,
    100,
    0
  )
  +
  IF($I1577 = "M",
    200,
    0
  ),
  0
)</f>
        <v>#NUM!</v>
      </c>
    </row>
    <row r="1578" spans="1:19" ht="14.25" customHeight="1" x14ac:dyDescent="0.2">
      <c r="A1578" s="7" t="s">
        <v>94</v>
      </c>
      <c r="B1578" s="5">
        <f>ROW()</f>
        <v>1578</v>
      </c>
      <c r="C1578" s="6" t="b">
        <v>1</v>
      </c>
      <c r="D1578" s="7" t="e">
        <f ca="1">IF($B1578 = 1 + N("Presidente"),
    127,
    IF($B1578 = 2 + N("Vice-Presidente"),
        72,
        IF($B1578 = 3 + N("Secretária bilíngue"),
            13,
            RANDBETWEEN(5,COUNT(#REF!) + 1)
        )
    )
)</f>
        <v>#NUM!</v>
      </c>
      <c r="E1578" s="7" t="e">
        <f ca="1">VLOOKUP($D1578,#REF!,2,FALSE)</f>
        <v>#NUM!</v>
      </c>
      <c r="F1578" s="7" t="e">
        <f ca="1" xml:space="preserve">
IF($B1578 = 1,
    0,
    RANDBETWEEN(5,COUNT(#REF!) + 1)
)</f>
        <v>#NUM!</v>
      </c>
      <c r="G1578" s="7" t="e">
        <f ca="1" xml:space="preserve">
IF($B1578 = 1 + N("Presidente"),
    "de Orléans e Bragança",
    VLOOKUP($F1578,#REF!,2,FALSE) &amp; " " &amp; VLOOKUP(RANDBETWEEN(5,COUNT(#REF!) + 1),#REF!,2,FALSE)
)</f>
        <v>#NUM!</v>
      </c>
      <c r="H1578" s="7" t="s">
        <v>1674</v>
      </c>
      <c r="I1578" s="7" t="s">
        <v>6</v>
      </c>
      <c r="J1578" s="8">
        <f ca="1" xml:space="preserve">
IF($O1578 = 5 + N("CEO"),
    TODAY() - 16340,
    IF($O1578 = 8 + N("Secretary"),
        RANDBETWEEN(TODAY() - 12418.5, TODAY()-6574.5),
        IF(OR($O1578 = 7, $O1578 = 14),
            RANDBETWEEN(TODAY() - 16071, TODAY() - 8766),
            IF(OR($O1578 = 13, $O1578 = 12, $O1578 = 11),
                RANDBETWEEN(TODAY() - 27393.75, TODAY() - 12783.75),
                RANDBETWEEN(TODAY() - 27393.75, TODAY()-10957.5)
            )
        )
    )
)</f>
        <v>25864</v>
      </c>
      <c r="K1578" s="6">
        <f ca="1" xml:space="preserve">
IF(OR($O1578 = 5, $O1578 = 6) + N("Se for presidente ou vice-presidente"),
    10 + N("Doutor"),
    IF($O1578 = 7 + N("Se for diretor"),
        RANDBETWEEN(8,10) + N("Graduate school or Master’s degree or Doctorate"),
        IF($O1578 = 14 + N("If a manager"),
            RANDBETWEEN(7,9),
            IF(OR($O1578 = 13, $O1578 = 12, $O1578 = 11) + N("If coordinator or specialist or analyst"),
                RANDBETWEEN(7,8),
                7
            )
        )
    )
)</f>
        <v>8</v>
      </c>
      <c r="L1578" s="8" t="str">
        <f ca="1">VLOOKUP($K1578,Education!$A:$B,2,FALSE)</f>
        <v>Graduate school</v>
      </c>
      <c r="M1578" s="7" t="e">
        <f ca="1" xml:space="preserve">
  IF(OR($O1578 = 5, $O1578 = 6, $O1578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8" s="7" t="e">
        <f ca="1">VLOOKUP($M1578,Department!$A:$B,2,FALSE)</f>
        <v>#NUM!</v>
      </c>
      <c r="O1578" s="6">
        <f t="shared" ca="1" si="24"/>
        <v>11</v>
      </c>
      <c r="P1578" s="7" t="str">
        <f ca="1">VLOOKUP($O1578,Role!$A:$B,2,FALSE)</f>
        <v>Analyst</v>
      </c>
      <c r="Q1578" s="6">
        <f ca="1" xml:space="preserve">
IF($O1578 = 11 + N("Analyst"),
    RANDBETWEEN(5, 7) + N("Jr, Pleno, Sr"),
    ""
)</f>
        <v>7</v>
      </c>
      <c r="R1578" s="7" t="e">
        <f ca="1" xml:space="preserve">
IF($Q1578 &lt;&gt; "",
    VLOOKUP($Q1578,Level!$A:$B,2,FALSE),
    ""
)</f>
        <v>#N/A</v>
      </c>
      <c r="S1578" s="1" t="e">
        <f ca="1" xml:space="preserve">
IF($O1578 = 5 + N("Presidente"),
    27000,
    IF($O1578 = 6 + N("Vice-presidente"),
        23000,
        IF(OR($O1578 = 8, $O1578= 13, $O1578 = 12) + N("Secretária bilíngue ou coordenador ou especialista"),
            8000,
            IF($O1578 = 7 + N("Diretor"),
                15000,
                IF($O1578 = 14 + N("Gerente"),
                    12000,
                    IF($O1578 = 9 + N("Estagiário"),
                        705,
                        IF($O1578 = 10 + N("Trainee"),
                            805,
                            IF($O1578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IF($K1578 = 7,
  500,
  IF($K1578 = 8,
    1000,
    IF($K1578 = 9,
      1500,
      IF($K1578 = 10,
        2000,
        0
      )
    )
  )
)
+
N("Adicional no salário por área")
+
IF($M1578 = 14 + N("Tecnologia da Informação"),
  120,
  IF($M1578 = 16 + N("Vendas"),
    110,
    IF($M1578 = 15 + N("Jurídico"),
      100,
      IF(OR($M1578 = 8, $M1578 = 9, $M1578 = 11) + N("Recursos humanos ou comercial ou comunicação e marketing"),
        80,
        0
      )
    )
  )
)
+
N("Adicionando pegadinha")
+
IF(AND($M1578 = 16, $K1578 = 9, $O1578 = 11, $Q1578 = 5) + N("Se for de vendas, com mestrado, analista sênior"),
  IF(#REF! = 5,
    100,
    0
  )
  +
  IF($I1578 = "M",
    200,
    0
  ),
  0
)</f>
        <v>#NUM!</v>
      </c>
    </row>
    <row r="1579" spans="1:19" ht="14.25" customHeight="1" x14ac:dyDescent="0.2">
      <c r="A1579" s="7" t="s">
        <v>94</v>
      </c>
      <c r="B1579" s="5">
        <f>ROW()</f>
        <v>1579</v>
      </c>
      <c r="C1579" s="6" t="b">
        <v>1</v>
      </c>
      <c r="D1579" s="7" t="e">
        <f ca="1">IF($B1579 = 1 + N("Presidente"),
    127,
    IF($B1579 = 2 + N("Vice-Presidente"),
        72,
        IF($B1579 = 3 + N("Secretária bilíngue"),
            13,
            RANDBETWEEN(5,COUNT(#REF!) + 1)
        )
    )
)</f>
        <v>#NUM!</v>
      </c>
      <c r="E1579" s="7" t="e">
        <f ca="1">VLOOKUP($D1579,#REF!,2,FALSE)</f>
        <v>#NUM!</v>
      </c>
      <c r="F1579" s="7" t="e">
        <f ca="1" xml:space="preserve">
IF($B1579 = 1,
    0,
    RANDBETWEEN(5,COUNT(#REF!) + 1)
)</f>
        <v>#NUM!</v>
      </c>
      <c r="G1579" s="7" t="e">
        <f ca="1" xml:space="preserve">
IF($B1579 = 1 + N("Presidente"),
    "de Orléans e Bragança",
    VLOOKUP($F1579,#REF!,2,FALSE) &amp; " " &amp; VLOOKUP(RANDBETWEEN(5,COUNT(#REF!) + 1),#REF!,2,FALSE)
)</f>
        <v>#NUM!</v>
      </c>
      <c r="H1579" s="7" t="s">
        <v>1675</v>
      </c>
      <c r="I1579" s="7" t="s">
        <v>6</v>
      </c>
      <c r="J1579" s="8">
        <f ca="1" xml:space="preserve">
IF($O1579 = 5 + N("CEO"),
    TODAY() - 16340,
    IF($O1579 = 8 + N("Secretary"),
        RANDBETWEEN(TODAY() - 12418.5, TODAY()-6574.5),
        IF(OR($O1579 = 7, $O1579 = 14),
            RANDBETWEEN(TODAY() - 16071, TODAY() - 8766),
            IF(OR($O1579 = 13, $O1579 = 12, $O1579 = 11),
                RANDBETWEEN(TODAY() - 27393.75, TODAY() - 12783.75),
                RANDBETWEEN(TODAY() - 27393.75, TODAY()-10957.5)
            )
        )
    )
)</f>
        <v>28751</v>
      </c>
      <c r="K1579" s="6">
        <f ca="1" xml:space="preserve">
IF(OR($O1579 = 5, $O1579 = 6) + N("Se for presidente ou vice-presidente"),
    10 + N("Doutor"),
    IF($O1579 = 7 + N("Se for diretor"),
        RANDBETWEEN(8,10) + N("Graduate school or Master’s degree or Doctorate"),
        IF($O1579 = 14 + N("If a manager"),
            RANDBETWEEN(7,9),
            IF(OR($O1579 = 13, $O1579 = 12, $O1579 = 11) + N("If coordinator or specialist or analyst"),
                RANDBETWEEN(7,8),
                7
            )
        )
    )
)</f>
        <v>7</v>
      </c>
      <c r="L1579" s="8" t="str">
        <f ca="1">VLOOKUP($K1579,Education!$A:$B,2,FALSE)</f>
        <v>Undergraduate degree</v>
      </c>
      <c r="M1579" s="7" t="e">
        <f ca="1" xml:space="preserve">
  IF(OR($O1579 = 5, $O1579 = 6, $O1579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79" s="7" t="e">
        <f ca="1">VLOOKUP($M1579,Department!$A:$B,2,FALSE)</f>
        <v>#NUM!</v>
      </c>
      <c r="O1579" s="6">
        <f t="shared" ca="1" si="24"/>
        <v>9</v>
      </c>
      <c r="P1579" s="7" t="str">
        <f ca="1">VLOOKUP($O1579,Role!$A:$B,2,FALSE)</f>
        <v>Intern</v>
      </c>
      <c r="Q1579" s="6" t="str">
        <f ca="1" xml:space="preserve">
IF($O1579 = 11 + N("Analyst"),
    RANDBETWEEN(5, 7) + N("Jr, Pleno, Sr"),
    ""
)</f>
        <v/>
      </c>
      <c r="R1579" s="7" t="str">
        <f ca="1" xml:space="preserve">
IF($Q1579 &lt;&gt; "",
    VLOOKUP($Q1579,Level!$A:$B,2,FALSE),
    ""
)</f>
        <v/>
      </c>
      <c r="S1579" s="1" t="e">
        <f ca="1" xml:space="preserve">
IF($O1579 = 5 + N("Presidente"),
    27000,
    IF($O1579 = 6 + N("Vice-presidente"),
        23000,
        IF(OR($O1579 = 8, $O1579= 13, $O1579 = 12) + N("Secretária bilíngue ou coordenador ou especialista"),
            8000,
            IF($O1579 = 7 + N("Diretor"),
                15000,
                IF($O1579 = 14 + N("Gerente"),
                    12000,
                    IF($O1579 = 9 + N("Estagiário"),
                        705,
                        IF($O1579 = 10 + N("Trainee"),
                            805,
                            IF($O1579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IF($K1579 = 7,
  500,
  IF($K1579 = 8,
    1000,
    IF($K1579 = 9,
      1500,
      IF($K1579 = 10,
        2000,
        0
      )
    )
  )
)
+
N("Adicional no salário por área")
+
IF($M1579 = 14 + N("Tecnologia da Informação"),
  120,
  IF($M1579 = 16 + N("Vendas"),
    110,
    IF($M1579 = 15 + N("Jurídico"),
      100,
      IF(OR($M1579 = 8, $M1579 = 9, $M1579 = 11) + N("Recursos humanos ou comercial ou comunicação e marketing"),
        80,
        0
      )
    )
  )
)
+
N("Adicionando pegadinha")
+
IF(AND($M1579 = 16, $K1579 = 9, $O1579 = 11, $Q1579 = 5) + N("Se for de vendas, com mestrado, analista sênior"),
  IF(#REF! = 5,
    100,
    0
  )
  +
  IF($I1579 = "M",
    200,
    0
  ),
  0
)</f>
        <v>#NUM!</v>
      </c>
    </row>
    <row r="1580" spans="1:19" ht="14.25" customHeight="1" x14ac:dyDescent="0.2">
      <c r="A1580" s="7" t="s">
        <v>94</v>
      </c>
      <c r="B1580" s="5">
        <f>ROW()</f>
        <v>1580</v>
      </c>
      <c r="C1580" s="6" t="b">
        <v>1</v>
      </c>
      <c r="D1580" s="7" t="e">
        <f ca="1">IF($B1580 = 1 + N("Presidente"),
    127,
    IF($B1580 = 2 + N("Vice-Presidente"),
        72,
        IF($B1580 = 3 + N("Secretária bilíngue"),
            13,
            RANDBETWEEN(5,COUNT(#REF!) + 1)
        )
    )
)</f>
        <v>#NUM!</v>
      </c>
      <c r="E1580" s="7" t="e">
        <f ca="1">VLOOKUP($D1580,#REF!,2,FALSE)</f>
        <v>#NUM!</v>
      </c>
      <c r="F1580" s="7" t="e">
        <f ca="1" xml:space="preserve">
IF($B1580 = 1,
    0,
    RANDBETWEEN(5,COUNT(#REF!) + 1)
)</f>
        <v>#NUM!</v>
      </c>
      <c r="G1580" s="7" t="e">
        <f ca="1" xml:space="preserve">
IF($B1580 = 1 + N("Presidente"),
    "de Orléans e Bragança",
    VLOOKUP($F1580,#REF!,2,FALSE) &amp; " " &amp; VLOOKUP(RANDBETWEEN(5,COUNT(#REF!) + 1),#REF!,2,FALSE)
)</f>
        <v>#NUM!</v>
      </c>
      <c r="H1580" s="7" t="s">
        <v>1676</v>
      </c>
      <c r="I1580" s="7" t="s">
        <v>6</v>
      </c>
      <c r="J1580" s="8">
        <f ca="1" xml:space="preserve">
IF($O1580 = 5 + N("CEO"),
    TODAY() - 16340,
    IF($O1580 = 8 + N("Secretary"),
        RANDBETWEEN(TODAY() - 12418.5, TODAY()-6574.5),
        IF(OR($O1580 = 7, $O1580 = 14),
            RANDBETWEEN(TODAY() - 16071, TODAY() - 8766),
            IF(OR($O1580 = 13, $O1580 = 12, $O1580 = 11),
                RANDBETWEEN(TODAY() - 27393.75, TODAY() - 12783.75),
                RANDBETWEEN(TODAY() - 27393.75, TODAY()-10957.5)
            )
        )
    )
)</f>
        <v>31774</v>
      </c>
      <c r="K1580" s="6">
        <f ca="1" xml:space="preserve">
IF(OR($O1580 = 5, $O1580 = 6) + N("Se for presidente ou vice-presidente"),
    10 + N("Doutor"),
    IF($O1580 = 7 + N("Se for diretor"),
        RANDBETWEEN(8,10) + N("Graduate school or Master’s degree or Doctorate"),
        IF($O1580 = 14 + N("If a manager"),
            RANDBETWEEN(7,9),
            IF(OR($O1580 = 13, $O1580 = 12, $O1580 = 11) + N("If coordinator or specialist or analyst"),
                RANDBETWEEN(7,8),
                7
            )
        )
    )
)</f>
        <v>8</v>
      </c>
      <c r="L1580" s="8" t="str">
        <f ca="1">VLOOKUP($K1580,Education!$A:$B,2,FALSE)</f>
        <v>Graduate school</v>
      </c>
      <c r="M1580" s="7" t="e">
        <f ca="1" xml:space="preserve">
  IF(OR($O1580 = 5, $O1580 = 6, $O1580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0" s="7" t="e">
        <f ca="1">VLOOKUP($M1580,Department!$A:$B,2,FALSE)</f>
        <v>#NUM!</v>
      </c>
      <c r="O1580" s="6">
        <f t="shared" ca="1" si="24"/>
        <v>11</v>
      </c>
      <c r="P1580" s="7" t="str">
        <f ca="1">VLOOKUP($O1580,Role!$A:$B,2,FALSE)</f>
        <v>Analyst</v>
      </c>
      <c r="Q1580" s="6">
        <f ca="1" xml:space="preserve">
IF($O1580 = 11 + N("Analyst"),
    RANDBETWEEN(5, 7) + N("Jr, Pleno, Sr"),
    ""
)</f>
        <v>5</v>
      </c>
      <c r="R1580" s="7" t="e">
        <f ca="1" xml:space="preserve">
IF($Q1580 &lt;&gt; "",
    VLOOKUP($Q1580,Level!$A:$B,2,FALSE),
    ""
)</f>
        <v>#N/A</v>
      </c>
      <c r="S1580" s="1" t="e">
        <f ca="1" xml:space="preserve">
IF($O1580 = 5 + N("Presidente"),
    27000,
    IF($O1580 = 6 + N("Vice-presidente"),
        23000,
        IF(OR($O1580 = 8, $O1580= 13, $O1580 = 12) + N("Secretária bilíngue ou coordenador ou especialista"),
            8000,
            IF($O1580 = 7 + N("Diretor"),
                15000,
                IF($O1580 = 14 + N("Gerente"),
                    12000,
                    IF($O1580 = 9 + N("Estagiário"),
                        705,
                        IF($O1580 = 10 + N("Trainee"),
                            805,
                            IF($O1580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IF($K1580 = 7,
  500,
  IF($K1580 = 8,
    1000,
    IF($K1580 = 9,
      1500,
      IF($K1580 = 10,
        2000,
        0
      )
    )
  )
)
+
N("Adicional no salário por área")
+
IF($M1580 = 14 + N("Tecnologia da Informação"),
  120,
  IF($M1580 = 16 + N("Vendas"),
    110,
    IF($M1580 = 15 + N("Jurídico"),
      100,
      IF(OR($M1580 = 8, $M1580 = 9, $M1580 = 11) + N("Recursos humanos ou comercial ou comunicação e marketing"),
        80,
        0
      )
    )
  )
)
+
N("Adicionando pegadinha")
+
IF(AND($M1580 = 16, $K1580 = 9, $O1580 = 11, $Q1580 = 5) + N("Se for de vendas, com mestrado, analista sênior"),
  IF(#REF! = 5,
    100,
    0
  )
  +
  IF($I1580 = "M",
    200,
    0
  ),
  0
)</f>
        <v>#NUM!</v>
      </c>
    </row>
    <row r="1581" spans="1:19" ht="14.25" customHeight="1" x14ac:dyDescent="0.2">
      <c r="A1581" s="7" t="s">
        <v>94</v>
      </c>
      <c r="B1581" s="5">
        <f>ROW()</f>
        <v>1581</v>
      </c>
      <c r="C1581" s="6" t="b">
        <v>1</v>
      </c>
      <c r="D1581" s="7" t="e">
        <f ca="1">IF($B1581 = 1 + N("Presidente"),
    127,
    IF($B1581 = 2 + N("Vice-Presidente"),
        72,
        IF($B1581 = 3 + N("Secretária bilíngue"),
            13,
            RANDBETWEEN(5,COUNT(#REF!) + 1)
        )
    )
)</f>
        <v>#NUM!</v>
      </c>
      <c r="E1581" s="7" t="e">
        <f ca="1">VLOOKUP($D1581,#REF!,2,FALSE)</f>
        <v>#NUM!</v>
      </c>
      <c r="F1581" s="7" t="e">
        <f ca="1" xml:space="preserve">
IF($B1581 = 1,
    0,
    RANDBETWEEN(5,COUNT(#REF!) + 1)
)</f>
        <v>#NUM!</v>
      </c>
      <c r="G1581" s="7" t="e">
        <f ca="1" xml:space="preserve">
IF($B1581 = 1 + N("Presidente"),
    "de Orléans e Bragança",
    VLOOKUP($F1581,#REF!,2,FALSE) &amp; " " &amp; VLOOKUP(RANDBETWEEN(5,COUNT(#REF!) + 1),#REF!,2,FALSE)
)</f>
        <v>#NUM!</v>
      </c>
      <c r="H1581" s="7" t="s">
        <v>1677</v>
      </c>
      <c r="I1581" s="7" t="s">
        <v>6</v>
      </c>
      <c r="J1581" s="8">
        <f ca="1" xml:space="preserve">
IF($O1581 = 5 + N("CEO"),
    TODAY() - 16340,
    IF($O1581 = 8 + N("Secretary"),
        RANDBETWEEN(TODAY() - 12418.5, TODAY()-6574.5),
        IF(OR($O1581 = 7, $O1581 = 14),
            RANDBETWEEN(TODAY() - 16071, TODAY() - 8766),
            IF(OR($O1581 = 13, $O1581 = 12, $O1581 = 11),
                RANDBETWEEN(TODAY() - 27393.75, TODAY() - 12783.75),
                RANDBETWEEN(TODAY() - 27393.75, TODAY()-10957.5)
            )
        )
    )
)</f>
        <v>19686</v>
      </c>
      <c r="K1581" s="6">
        <f ca="1" xml:space="preserve">
IF(OR($O1581 = 5, $O1581 = 6) + N("Se for presidente ou vice-presidente"),
    10 + N("Doutor"),
    IF($O1581 = 7 + N("Se for diretor"),
        RANDBETWEEN(8,10) + N("Graduate school or Master’s degree or Doctorate"),
        IF($O1581 = 14 + N("If a manager"),
            RANDBETWEEN(7,9),
            IF(OR($O1581 = 13, $O1581 = 12, $O1581 = 11) + N("If coordinator or specialist or analyst"),
                RANDBETWEEN(7,8),
                7
            )
        )
    )
)</f>
        <v>7</v>
      </c>
      <c r="L1581" s="8" t="str">
        <f ca="1">VLOOKUP($K1581,Education!$A:$B,2,FALSE)</f>
        <v>Undergraduate degree</v>
      </c>
      <c r="M1581" s="7" t="e">
        <f ca="1" xml:space="preserve">
  IF(OR($O1581 = 5, $O1581 = 6, $O1581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1" s="7" t="e">
        <f ca="1">VLOOKUP($M1581,Department!$A:$B,2,FALSE)</f>
        <v>#NUM!</v>
      </c>
      <c r="O1581" s="6">
        <f t="shared" ca="1" si="24"/>
        <v>9</v>
      </c>
      <c r="P1581" s="7" t="str">
        <f ca="1">VLOOKUP($O1581,Role!$A:$B,2,FALSE)</f>
        <v>Intern</v>
      </c>
      <c r="Q1581" s="6" t="str">
        <f ca="1" xml:space="preserve">
IF($O1581 = 11 + N("Analyst"),
    RANDBETWEEN(5, 7) + N("Jr, Pleno, Sr"),
    ""
)</f>
        <v/>
      </c>
      <c r="R1581" s="7" t="str">
        <f ca="1" xml:space="preserve">
IF($Q1581 &lt;&gt; "",
    VLOOKUP($Q1581,Level!$A:$B,2,FALSE),
    ""
)</f>
        <v/>
      </c>
      <c r="S1581" s="1" t="e">
        <f ca="1" xml:space="preserve">
IF($O1581 = 5 + N("Presidente"),
    27000,
    IF($O1581 = 6 + N("Vice-presidente"),
        23000,
        IF(OR($O1581 = 8, $O1581= 13, $O1581 = 12) + N("Secretária bilíngue ou coordenador ou especialista"),
            8000,
            IF($O1581 = 7 + N("Diretor"),
                15000,
                IF($O1581 = 14 + N("Gerente"),
                    12000,
                    IF($O1581 = 9 + N("Estagiário"),
                        705,
                        IF($O1581 = 10 + N("Trainee"),
                            805,
                            IF($O1581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IF($K1581 = 7,
  500,
  IF($K1581 = 8,
    1000,
    IF($K1581 = 9,
      1500,
      IF($K1581 = 10,
        2000,
        0
      )
    )
  )
)
+
N("Adicional no salário por área")
+
IF($M1581 = 14 + N("Tecnologia da Informação"),
  120,
  IF($M1581 = 16 + N("Vendas"),
    110,
    IF($M1581 = 15 + N("Jurídico"),
      100,
      IF(OR($M1581 = 8, $M1581 = 9, $M1581 = 11) + N("Recursos humanos ou comercial ou comunicação e marketing"),
        80,
        0
      )
    )
  )
)
+
N("Adicionando pegadinha")
+
IF(AND($M1581 = 16, $K1581 = 9, $O1581 = 11, $Q1581 = 5) + N("Se for de vendas, com mestrado, analista sênior"),
  IF(#REF! = 5,
    100,
    0
  )
  +
  IF($I1581 = "M",
    200,
    0
  ),
  0
)</f>
        <v>#NUM!</v>
      </c>
    </row>
    <row r="1582" spans="1:19" ht="14.25" customHeight="1" x14ac:dyDescent="0.2">
      <c r="A1582" s="7" t="s">
        <v>94</v>
      </c>
      <c r="B1582" s="5">
        <f>ROW()</f>
        <v>1582</v>
      </c>
      <c r="C1582" s="6" t="b">
        <v>1</v>
      </c>
      <c r="D1582" s="7" t="e">
        <f ca="1">IF($B1582 = 1 + N("Presidente"),
    127,
    IF($B1582 = 2 + N("Vice-Presidente"),
        72,
        IF($B1582 = 3 + N("Secretária bilíngue"),
            13,
            RANDBETWEEN(5,COUNT(#REF!) + 1)
        )
    )
)</f>
        <v>#NUM!</v>
      </c>
      <c r="E1582" s="7" t="e">
        <f ca="1">VLOOKUP($D1582,#REF!,2,FALSE)</f>
        <v>#NUM!</v>
      </c>
      <c r="F1582" s="7" t="e">
        <f ca="1" xml:space="preserve">
IF($B1582 = 1,
    0,
    RANDBETWEEN(5,COUNT(#REF!) + 1)
)</f>
        <v>#NUM!</v>
      </c>
      <c r="G1582" s="7" t="e">
        <f ca="1" xml:space="preserve">
IF($B1582 = 1 + N("Presidente"),
    "de Orléans e Bragança",
    VLOOKUP($F1582,#REF!,2,FALSE) &amp; " " &amp; VLOOKUP(RANDBETWEEN(5,COUNT(#REF!) + 1),#REF!,2,FALSE)
)</f>
        <v>#NUM!</v>
      </c>
      <c r="H1582" s="7" t="s">
        <v>1678</v>
      </c>
      <c r="I1582" s="7" t="s">
        <v>6</v>
      </c>
      <c r="J1582" s="8">
        <f ca="1" xml:space="preserve">
IF($O1582 = 5 + N("CEO"),
    TODAY() - 16340,
    IF($O1582 = 8 + N("Secretary"),
        RANDBETWEEN(TODAY() - 12418.5, TODAY()-6574.5),
        IF(OR($O1582 = 7, $O1582 = 14),
            RANDBETWEEN(TODAY() - 16071, TODAY() - 8766),
            IF(OR($O1582 = 13, $O1582 = 12, $O1582 = 11),
                RANDBETWEEN(TODAY() - 27393.75, TODAY() - 12783.75),
                RANDBETWEEN(TODAY() - 27393.75, TODAY()-10957.5)
            )
        )
    )
)</f>
        <v>27383</v>
      </c>
      <c r="K1582" s="6">
        <f ca="1" xml:space="preserve">
IF(OR($O1582 = 5, $O1582 = 6) + N("Se for presidente ou vice-presidente"),
    10 + N("Doutor"),
    IF($O1582 = 7 + N("Se for diretor"),
        RANDBETWEEN(8,10) + N("Graduate school or Master’s degree or Doctorate"),
        IF($O1582 = 14 + N("If a manager"),
            RANDBETWEEN(7,9),
            IF(OR($O1582 = 13, $O1582 = 12, $O1582 = 11) + N("If coordinator or specialist or analyst"),
                RANDBETWEEN(7,8),
                7
            )
        )
    )
)</f>
        <v>7</v>
      </c>
      <c r="L1582" s="8" t="str">
        <f ca="1">VLOOKUP($K1582,Education!$A:$B,2,FALSE)</f>
        <v>Undergraduate degree</v>
      </c>
      <c r="M1582" s="7" t="e">
        <f ca="1" xml:space="preserve">
  IF(OR($O1582 = 5, $O1582 = 6, $O1582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2" s="7" t="e">
        <f ca="1">VLOOKUP($M1582,Department!$A:$B,2,FALSE)</f>
        <v>#NUM!</v>
      </c>
      <c r="O1582" s="6">
        <f t="shared" ca="1" si="24"/>
        <v>11</v>
      </c>
      <c r="P1582" s="7" t="str">
        <f ca="1">VLOOKUP($O1582,Role!$A:$B,2,FALSE)</f>
        <v>Analyst</v>
      </c>
      <c r="Q1582" s="6">
        <f ca="1" xml:space="preserve">
IF($O1582 = 11 + N("Analyst"),
    RANDBETWEEN(5, 7) + N("Jr, Pleno, Sr"),
    ""
)</f>
        <v>6</v>
      </c>
      <c r="R1582" s="7" t="e">
        <f ca="1" xml:space="preserve">
IF($Q1582 &lt;&gt; "",
    VLOOKUP($Q1582,Level!$A:$B,2,FALSE),
    ""
)</f>
        <v>#N/A</v>
      </c>
      <c r="S1582" s="1" t="e">
        <f ca="1" xml:space="preserve">
IF($O1582 = 5 + N("Presidente"),
    27000,
    IF($O1582 = 6 + N("Vice-presidente"),
        23000,
        IF(OR($O1582 = 8, $O1582= 13, $O1582 = 12) + N("Secretária bilíngue ou coordenador ou especialista"),
            8000,
            IF($O1582 = 7 + N("Diretor"),
                15000,
                IF($O1582 = 14 + N("Gerente"),
                    12000,
                    IF($O1582 = 9 + N("Estagiário"),
                        705,
                        IF($O1582 = 10 + N("Trainee"),
                            805,
                            IF($O1582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IF($K1582 = 7,
  500,
  IF($K1582 = 8,
    1000,
    IF($K1582 = 9,
      1500,
      IF($K1582 = 10,
        2000,
        0
      )
    )
  )
)
+
N("Adicional no salário por área")
+
IF($M1582 = 14 + N("Tecnologia da Informação"),
  120,
  IF($M1582 = 16 + N("Vendas"),
    110,
    IF($M1582 = 15 + N("Jurídico"),
      100,
      IF(OR($M1582 = 8, $M1582 = 9, $M1582 = 11) + N("Recursos humanos ou comercial ou comunicação e marketing"),
        80,
        0
      )
    )
  )
)
+
N("Adicionando pegadinha")
+
IF(AND($M1582 = 16, $K1582 = 9, $O1582 = 11, $Q1582 = 5) + N("Se for de vendas, com mestrado, analista sênior"),
  IF(#REF! = 5,
    100,
    0
  )
  +
  IF($I1582 = "M",
    200,
    0
  ),
  0
)</f>
        <v>#NUM!</v>
      </c>
    </row>
    <row r="1583" spans="1:19" ht="14.25" customHeight="1" x14ac:dyDescent="0.2">
      <c r="A1583" s="7" t="s">
        <v>94</v>
      </c>
      <c r="B1583" s="5">
        <f>ROW()</f>
        <v>1583</v>
      </c>
      <c r="C1583" s="6" t="b">
        <v>1</v>
      </c>
      <c r="D1583" s="7" t="e">
        <f ca="1">IF($B1583 = 1 + N("Presidente"),
    127,
    IF($B1583 = 2 + N("Vice-Presidente"),
        72,
        IF($B1583 = 3 + N("Secretária bilíngue"),
            13,
            RANDBETWEEN(5,COUNT(#REF!) + 1)
        )
    )
)</f>
        <v>#NUM!</v>
      </c>
      <c r="E1583" s="7" t="e">
        <f ca="1">VLOOKUP($D1583,#REF!,2,FALSE)</f>
        <v>#NUM!</v>
      </c>
      <c r="F1583" s="7" t="e">
        <f ca="1" xml:space="preserve">
IF($B1583 = 1,
    0,
    RANDBETWEEN(5,COUNT(#REF!) + 1)
)</f>
        <v>#NUM!</v>
      </c>
      <c r="G1583" s="7" t="e">
        <f ca="1" xml:space="preserve">
IF($B1583 = 1 + N("Presidente"),
    "de Orléans e Bragança",
    VLOOKUP($F1583,#REF!,2,FALSE) &amp; " " &amp; VLOOKUP(RANDBETWEEN(5,COUNT(#REF!) + 1),#REF!,2,FALSE)
)</f>
        <v>#NUM!</v>
      </c>
      <c r="H1583" s="7" t="s">
        <v>1679</v>
      </c>
      <c r="I1583" s="7" t="s">
        <v>6</v>
      </c>
      <c r="J1583" s="8">
        <f ca="1" xml:space="preserve">
IF($O1583 = 5 + N("CEO"),
    TODAY() - 16340,
    IF($O1583 = 8 + N("Secretary"),
        RANDBETWEEN(TODAY() - 12418.5, TODAY()-6574.5),
        IF(OR($O1583 = 7, $O1583 = 14),
            RANDBETWEEN(TODAY() - 16071, TODAY() - 8766),
            IF(OR($O1583 = 13, $O1583 = 12, $O1583 = 11),
                RANDBETWEEN(TODAY() - 27393.75, TODAY() - 12783.75),
                RANDBETWEEN(TODAY() - 27393.75, TODAY()-10957.5)
            )
        )
    )
)</f>
        <v>26945</v>
      </c>
      <c r="K1583" s="6">
        <f ca="1" xml:space="preserve">
IF(OR($O1583 = 5, $O1583 = 6) + N("Se for presidente ou vice-presidente"),
    10 + N("Doutor"),
    IF($O1583 = 7 + N("Se for diretor"),
        RANDBETWEEN(8,10) + N("Graduate school or Master’s degree or Doctorate"),
        IF($O1583 = 14 + N("If a manager"),
            RANDBETWEEN(7,9),
            IF(OR($O1583 = 13, $O1583 = 12, $O1583 = 11) + N("If coordinator or specialist or analyst"),
                RANDBETWEEN(7,8),
                7
            )
        )
    )
)</f>
        <v>7</v>
      </c>
      <c r="L1583" s="8" t="str">
        <f ca="1">VLOOKUP($K1583,Education!$A:$B,2,FALSE)</f>
        <v>Undergraduate degree</v>
      </c>
      <c r="M1583" s="7" t="e">
        <f ca="1" xml:space="preserve">
  IF(OR($O1583 = 5, $O1583 = 6, $O1583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3" s="7" t="e">
        <f ca="1">VLOOKUP($M1583,Department!$A:$B,2,FALSE)</f>
        <v>#NUM!</v>
      </c>
      <c r="O1583" s="6">
        <f t="shared" ca="1" si="24"/>
        <v>9</v>
      </c>
      <c r="P1583" s="7" t="str">
        <f ca="1">VLOOKUP($O1583,Role!$A:$B,2,FALSE)</f>
        <v>Intern</v>
      </c>
      <c r="Q1583" s="6" t="str">
        <f ca="1" xml:space="preserve">
IF($O1583 = 11 + N("Analyst"),
    RANDBETWEEN(5, 7) + N("Jr, Pleno, Sr"),
    ""
)</f>
        <v/>
      </c>
      <c r="R1583" s="7" t="str">
        <f ca="1" xml:space="preserve">
IF($Q1583 &lt;&gt; "",
    VLOOKUP($Q1583,Level!$A:$B,2,FALSE),
    ""
)</f>
        <v/>
      </c>
      <c r="S1583" s="1" t="e">
        <f ca="1" xml:space="preserve">
IF($O1583 = 5 + N("Presidente"),
    27000,
    IF($O1583 = 6 + N("Vice-presidente"),
        23000,
        IF(OR($O1583 = 8, $O1583= 13, $O1583 = 12) + N("Secretária bilíngue ou coordenador ou especialista"),
            8000,
            IF($O1583 = 7 + N("Diretor"),
                15000,
                IF($O1583 = 14 + N("Gerente"),
                    12000,
                    IF($O1583 = 9 + N("Estagiário"),
                        705,
                        IF($O1583 = 10 + N("Trainee"),
                            805,
                            IF($O1583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IF($K1583 = 7,
  500,
  IF($K1583 = 8,
    1000,
    IF($K1583 = 9,
      1500,
      IF($K1583 = 10,
        2000,
        0
      )
    )
  )
)
+
N("Adicional no salário por área")
+
IF($M1583 = 14 + N("Tecnologia da Informação"),
  120,
  IF($M1583 = 16 + N("Vendas"),
    110,
    IF($M1583 = 15 + N("Jurídico"),
      100,
      IF(OR($M1583 = 8, $M1583 = 9, $M1583 = 11) + N("Recursos humanos ou comercial ou comunicação e marketing"),
        80,
        0
      )
    )
  )
)
+
N("Adicionando pegadinha")
+
IF(AND($M1583 = 16, $K1583 = 9, $O1583 = 11, $Q1583 = 5) + N("Se for de vendas, com mestrado, analista sênior"),
  IF(#REF! = 5,
    100,
    0
  )
  +
  IF($I1583 = "M",
    200,
    0
  ),
  0
)</f>
        <v>#NUM!</v>
      </c>
    </row>
    <row r="1584" spans="1:19" ht="14.25" customHeight="1" x14ac:dyDescent="0.2">
      <c r="A1584" s="7" t="s">
        <v>94</v>
      </c>
      <c r="B1584" s="5">
        <f>ROW()</f>
        <v>1584</v>
      </c>
      <c r="C1584" s="6" t="b">
        <v>1</v>
      </c>
      <c r="D1584" s="7" t="e">
        <f ca="1">IF($B1584 = 1 + N("Presidente"),
    127,
    IF($B1584 = 2 + N("Vice-Presidente"),
        72,
        IF($B1584 = 3 + N("Secretária bilíngue"),
            13,
            RANDBETWEEN(5,COUNT(#REF!) + 1)
        )
    )
)</f>
        <v>#NUM!</v>
      </c>
      <c r="E1584" s="7" t="e">
        <f ca="1">VLOOKUP($D1584,#REF!,2,FALSE)</f>
        <v>#NUM!</v>
      </c>
      <c r="F1584" s="7" t="e">
        <f ca="1" xml:space="preserve">
IF($B1584 = 1,
    0,
    RANDBETWEEN(5,COUNT(#REF!) + 1)
)</f>
        <v>#NUM!</v>
      </c>
      <c r="G1584" s="7" t="e">
        <f ca="1" xml:space="preserve">
IF($B1584 = 1 + N("Presidente"),
    "de Orléans e Bragança",
    VLOOKUP($F1584,#REF!,2,FALSE) &amp; " " &amp; VLOOKUP(RANDBETWEEN(5,COUNT(#REF!) + 1),#REF!,2,FALSE)
)</f>
        <v>#NUM!</v>
      </c>
      <c r="H1584" s="7" t="s">
        <v>1680</v>
      </c>
      <c r="I1584" s="7" t="s">
        <v>5</v>
      </c>
      <c r="J1584" s="8">
        <f ca="1" xml:space="preserve">
IF($O1584 = 5 + N("CEO"),
    TODAY() - 16340,
    IF($O1584 = 8 + N("Secretary"),
        RANDBETWEEN(TODAY() - 12418.5, TODAY()-6574.5),
        IF(OR($O1584 = 7, $O1584 = 14),
            RANDBETWEEN(TODAY() - 16071, TODAY() - 8766),
            IF(OR($O1584 = 13, $O1584 = 12, $O1584 = 11),
                RANDBETWEEN(TODAY() - 27393.75, TODAY() - 12783.75),
                RANDBETWEEN(TODAY() - 27393.75, TODAY()-10957.5)
            )
        )
    )
)</f>
        <v>17450</v>
      </c>
      <c r="K1584" s="6">
        <f ca="1" xml:space="preserve">
IF(OR($O1584 = 5, $O1584 = 6) + N("Se for presidente ou vice-presidente"),
    10 + N("Doutor"),
    IF($O1584 = 7 + N("Se for diretor"),
        RANDBETWEEN(8,10) + N("Graduate school or Master’s degree or Doctorate"),
        IF($O1584 = 14 + N("If a manager"),
            RANDBETWEEN(7,9),
            IF(OR($O1584 = 13, $O1584 = 12, $O1584 = 11) + N("If coordinator or specialist or analyst"),
                RANDBETWEEN(7,8),
                7
            )
        )
    )
)</f>
        <v>8</v>
      </c>
      <c r="L1584" s="8" t="str">
        <f ca="1">VLOOKUP($K1584,Education!$A:$B,2,FALSE)</f>
        <v>Graduate school</v>
      </c>
      <c r="M1584" s="7" t="e">
        <f ca="1" xml:space="preserve">
  IF(OR($O1584 = 5, $O1584 = 6, $O1584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4" s="7" t="e">
        <f ca="1">VLOOKUP($M1584,Department!$A:$B,2,FALSE)</f>
        <v>#NUM!</v>
      </c>
      <c r="O1584" s="6">
        <f t="shared" ca="1" si="24"/>
        <v>11</v>
      </c>
      <c r="P1584" s="7" t="str">
        <f ca="1">VLOOKUP($O1584,Role!$A:$B,2,FALSE)</f>
        <v>Analyst</v>
      </c>
      <c r="Q1584" s="6">
        <f ca="1" xml:space="preserve">
IF($O1584 = 11 + N("Analyst"),
    RANDBETWEEN(5, 7) + N("Jr, Pleno, Sr"),
    ""
)</f>
        <v>6</v>
      </c>
      <c r="R1584" s="7" t="e">
        <f ca="1" xml:space="preserve">
IF($Q1584 &lt;&gt; "",
    VLOOKUP($Q1584,Level!$A:$B,2,FALSE),
    ""
)</f>
        <v>#N/A</v>
      </c>
      <c r="S1584" s="1" t="e">
        <f ca="1" xml:space="preserve">
IF($O1584 = 5 + N("Presidente"),
    27000,
    IF($O1584 = 6 + N("Vice-presidente"),
        23000,
        IF(OR($O1584 = 8, $O1584= 13, $O1584 = 12) + N("Secretária bilíngue ou coordenador ou especialista"),
            8000,
            IF($O1584 = 7 + N("Diretor"),
                15000,
                IF($O1584 = 14 + N("Gerente"),
                    12000,
                    IF($O1584 = 9 + N("Estagiário"),
                        705,
                        IF($O1584 = 10 + N("Trainee"),
                            805,
                            IF($O1584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IF($K1584 = 7,
  500,
  IF($K1584 = 8,
    1000,
    IF($K1584 = 9,
      1500,
      IF($K1584 = 10,
        2000,
        0
      )
    )
  )
)
+
N("Adicional no salário por área")
+
IF($M1584 = 14 + N("Tecnologia da Informação"),
  120,
  IF($M1584 = 16 + N("Vendas"),
    110,
    IF($M1584 = 15 + N("Jurídico"),
      100,
      IF(OR($M1584 = 8, $M1584 = 9, $M1584 = 11) + N("Recursos humanos ou comercial ou comunicação e marketing"),
        80,
        0
      )
    )
  )
)
+
N("Adicionando pegadinha")
+
IF(AND($M1584 = 16, $K1584 = 9, $O1584 = 11, $Q1584 = 5) + N("Se for de vendas, com mestrado, analista sênior"),
  IF(#REF! = 5,
    100,
    0
  )
  +
  IF($I1584 = "M",
    200,
    0
  ),
  0
)</f>
        <v>#NUM!</v>
      </c>
    </row>
    <row r="1585" spans="1:19" ht="14.25" customHeight="1" x14ac:dyDescent="0.2">
      <c r="A1585" s="7" t="s">
        <v>94</v>
      </c>
      <c r="B1585" s="5">
        <f>ROW()</f>
        <v>1585</v>
      </c>
      <c r="C1585" s="6" t="b">
        <v>1</v>
      </c>
      <c r="D1585" s="7" t="e">
        <f ca="1">IF($B1585 = 1 + N("Presidente"),
    127,
    IF($B1585 = 2 + N("Vice-Presidente"),
        72,
        IF($B1585 = 3 + N("Secretária bilíngue"),
            13,
            RANDBETWEEN(5,COUNT(#REF!) + 1)
        )
    )
)</f>
        <v>#NUM!</v>
      </c>
      <c r="E1585" s="7" t="e">
        <f ca="1">VLOOKUP($D1585,#REF!,2,FALSE)</f>
        <v>#NUM!</v>
      </c>
      <c r="F1585" s="7" t="e">
        <f ca="1" xml:space="preserve">
IF($B1585 = 1,
    0,
    RANDBETWEEN(5,COUNT(#REF!) + 1)
)</f>
        <v>#NUM!</v>
      </c>
      <c r="G1585" s="7" t="e">
        <f ca="1" xml:space="preserve">
IF($B1585 = 1 + N("Presidente"),
    "de Orléans e Bragança",
    VLOOKUP($F1585,#REF!,2,FALSE) &amp; " " &amp; VLOOKUP(RANDBETWEEN(5,COUNT(#REF!) + 1),#REF!,2,FALSE)
)</f>
        <v>#NUM!</v>
      </c>
      <c r="H1585" s="7" t="s">
        <v>1681</v>
      </c>
      <c r="I1585" s="7" t="s">
        <v>6</v>
      </c>
      <c r="J1585" s="8">
        <f ca="1" xml:space="preserve">
IF($O1585 = 5 + N("CEO"),
    TODAY() - 16340,
    IF($O1585 = 8 + N("Secretary"),
        RANDBETWEEN(TODAY() - 12418.5, TODAY()-6574.5),
        IF(OR($O1585 = 7, $O1585 = 14),
            RANDBETWEEN(TODAY() - 16071, TODAY() - 8766),
            IF(OR($O1585 = 13, $O1585 = 12, $O1585 = 11),
                RANDBETWEEN(TODAY() - 27393.75, TODAY() - 12783.75),
                RANDBETWEEN(TODAY() - 27393.75, TODAY()-10957.5)
            )
        )
    )
)</f>
        <v>32885</v>
      </c>
      <c r="K1585" s="6">
        <f ca="1" xml:space="preserve">
IF(OR($O1585 = 5, $O1585 = 6) + N("Se for presidente ou vice-presidente"),
    10 + N("Doutor"),
    IF($O1585 = 7 + N("Se for diretor"),
        RANDBETWEEN(8,10) + N("Graduate school or Master’s degree or Doctorate"),
        IF($O1585 = 14 + N("If a manager"),
            RANDBETWEEN(7,9),
            IF(OR($O1585 = 13, $O1585 = 12, $O1585 = 11) + N("If coordinator or specialist or analyst"),
                RANDBETWEEN(7,8),
                7
            )
        )
    )
)</f>
        <v>7</v>
      </c>
      <c r="L1585" s="8" t="str">
        <f ca="1">VLOOKUP($K1585,Education!$A:$B,2,FALSE)</f>
        <v>Undergraduate degree</v>
      </c>
      <c r="M1585" s="7" t="e">
        <f ca="1" xml:space="preserve">
  IF(OR($O1585 = 5, $O1585 = 6, $O1585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5" s="7" t="e">
        <f ca="1">VLOOKUP($M1585,Department!$A:$B,2,FALSE)</f>
        <v>#NUM!</v>
      </c>
      <c r="O1585" s="6">
        <f t="shared" ca="1" si="24"/>
        <v>9</v>
      </c>
      <c r="P1585" s="7" t="str">
        <f ca="1">VLOOKUP($O1585,Role!$A:$B,2,FALSE)</f>
        <v>Intern</v>
      </c>
      <c r="Q1585" s="6" t="str">
        <f ca="1" xml:space="preserve">
IF($O1585 = 11 + N("Analyst"),
    RANDBETWEEN(5, 7) + N("Jr, Pleno, Sr"),
    ""
)</f>
        <v/>
      </c>
      <c r="R1585" s="7" t="str">
        <f ca="1" xml:space="preserve">
IF($Q1585 &lt;&gt; "",
    VLOOKUP($Q1585,Level!$A:$B,2,FALSE),
    ""
)</f>
        <v/>
      </c>
      <c r="S1585" s="1" t="e">
        <f ca="1" xml:space="preserve">
IF($O1585 = 5 + N("Presidente"),
    27000,
    IF($O1585 = 6 + N("Vice-presidente"),
        23000,
        IF(OR($O1585 = 8, $O1585= 13, $O1585 = 12) + N("Secretária bilíngue ou coordenador ou especialista"),
            8000,
            IF($O1585 = 7 + N("Diretor"),
                15000,
                IF($O1585 = 14 + N("Gerente"),
                    12000,
                    IF($O1585 = 9 + N("Estagiário"),
                        705,
                        IF($O1585 = 10 + N("Trainee"),
                            805,
                            IF($O1585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IF($K1585 = 7,
  500,
  IF($K1585 = 8,
    1000,
    IF($K1585 = 9,
      1500,
      IF($K1585 = 10,
        2000,
        0
      )
    )
  )
)
+
N("Adicional no salário por área")
+
IF($M1585 = 14 + N("Tecnologia da Informação"),
  120,
  IF($M1585 = 16 + N("Vendas"),
    110,
    IF($M1585 = 15 + N("Jurídico"),
      100,
      IF(OR($M1585 = 8, $M1585 = 9, $M1585 = 11) + N("Recursos humanos ou comercial ou comunicação e marketing"),
        80,
        0
      )
    )
  )
)
+
N("Adicionando pegadinha")
+
IF(AND($M1585 = 16, $K1585 = 9, $O1585 = 11, $Q1585 = 5) + N("Se for de vendas, com mestrado, analista sênior"),
  IF(#REF! = 5,
    100,
    0
  )
  +
  IF($I1585 = "M",
    200,
    0
  ),
  0
)</f>
        <v>#NUM!</v>
      </c>
    </row>
    <row r="1586" spans="1:19" ht="14.25" customHeight="1" x14ac:dyDescent="0.2">
      <c r="A1586" s="7" t="s">
        <v>94</v>
      </c>
      <c r="B1586" s="5">
        <f>ROW()</f>
        <v>1586</v>
      </c>
      <c r="C1586" s="6" t="b">
        <v>1</v>
      </c>
      <c r="D1586" s="7" t="e">
        <f ca="1">IF($B1586 = 1 + N("Presidente"),
    127,
    IF($B1586 = 2 + N("Vice-Presidente"),
        72,
        IF($B1586 = 3 + N("Secretária bilíngue"),
            13,
            RANDBETWEEN(5,COUNT(#REF!) + 1)
        )
    )
)</f>
        <v>#NUM!</v>
      </c>
      <c r="E1586" s="7" t="e">
        <f ca="1">VLOOKUP($D1586,#REF!,2,FALSE)</f>
        <v>#NUM!</v>
      </c>
      <c r="F1586" s="7" t="e">
        <f ca="1" xml:space="preserve">
IF($B1586 = 1,
    0,
    RANDBETWEEN(5,COUNT(#REF!) + 1)
)</f>
        <v>#NUM!</v>
      </c>
      <c r="G1586" s="7" t="e">
        <f ca="1" xml:space="preserve">
IF($B1586 = 1 + N("Presidente"),
    "de Orléans e Bragança",
    VLOOKUP($F1586,#REF!,2,FALSE) &amp; " " &amp; VLOOKUP(RANDBETWEEN(5,COUNT(#REF!) + 1),#REF!,2,FALSE)
)</f>
        <v>#NUM!</v>
      </c>
      <c r="H1586" s="7" t="s">
        <v>1682</v>
      </c>
      <c r="I1586" s="7" t="s">
        <v>6</v>
      </c>
      <c r="J1586" s="8">
        <f ca="1" xml:space="preserve">
IF($O1586 = 5 + N("CEO"),
    TODAY() - 16340,
    IF($O1586 = 8 + N("Secretary"),
        RANDBETWEEN(TODAY() - 12418.5, TODAY()-6574.5),
        IF(OR($O1586 = 7, $O1586 = 14),
            RANDBETWEEN(TODAY() - 16071, TODAY() - 8766),
            IF(OR($O1586 = 13, $O1586 = 12, $O1586 = 11),
                RANDBETWEEN(TODAY() - 27393.75, TODAY() - 12783.75),
                RANDBETWEEN(TODAY() - 27393.75, TODAY()-10957.5)
            )
        )
    )
)</f>
        <v>24277</v>
      </c>
      <c r="K1586" s="6">
        <f ca="1" xml:space="preserve">
IF(OR($O1586 = 5, $O1586 = 6) + N("Se for presidente ou vice-presidente"),
    10 + N("Doutor"),
    IF($O1586 = 7 + N("Se for diretor"),
        RANDBETWEEN(8,10) + N("Graduate school or Master’s degree or Doctorate"),
        IF($O1586 = 14 + N("If a manager"),
            RANDBETWEEN(7,9),
            IF(OR($O1586 = 13, $O1586 = 12, $O1586 = 11) + N("If coordinator or specialist or analyst"),
                RANDBETWEEN(7,8),
                7
            )
        )
    )
)</f>
        <v>8</v>
      </c>
      <c r="L1586" s="8" t="str">
        <f ca="1">VLOOKUP($K1586,Education!$A:$B,2,FALSE)</f>
        <v>Graduate school</v>
      </c>
      <c r="M1586" s="7" t="e">
        <f ca="1" xml:space="preserve">
  IF(OR($O1586 = 5, $O1586 = 6, $O1586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6" s="7" t="e">
        <f ca="1">VLOOKUP($M1586,Department!$A:$B,2,FALSE)</f>
        <v>#NUM!</v>
      </c>
      <c r="O1586" s="6">
        <f t="shared" ca="1" si="24"/>
        <v>11</v>
      </c>
      <c r="P1586" s="7" t="str">
        <f ca="1">VLOOKUP($O1586,Role!$A:$B,2,FALSE)</f>
        <v>Analyst</v>
      </c>
      <c r="Q1586" s="6">
        <f ca="1" xml:space="preserve">
IF($O1586 = 11 + N("Analyst"),
    RANDBETWEEN(5, 7) + N("Jr, Pleno, Sr"),
    ""
)</f>
        <v>7</v>
      </c>
      <c r="R1586" s="7" t="e">
        <f ca="1" xml:space="preserve">
IF($Q1586 &lt;&gt; "",
    VLOOKUP($Q1586,Level!$A:$B,2,FALSE),
    ""
)</f>
        <v>#N/A</v>
      </c>
      <c r="S1586" s="1" t="e">
        <f ca="1" xml:space="preserve">
IF($O1586 = 5 + N("Presidente"),
    27000,
    IF($O1586 = 6 + N("Vice-presidente"),
        23000,
        IF(OR($O1586 = 8, $O1586= 13, $O1586 = 12) + N("Secretária bilíngue ou coordenador ou especialista"),
            8000,
            IF($O1586 = 7 + N("Diretor"),
                15000,
                IF($O1586 = 14 + N("Gerente"),
                    12000,
                    IF($O1586 = 9 + N("Estagiário"),
                        705,
                        IF($O1586 = 10 + N("Trainee"),
                            805,
                            IF($O1586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IF($K1586 = 7,
  500,
  IF($K1586 = 8,
    1000,
    IF($K1586 = 9,
      1500,
      IF($K1586 = 10,
        2000,
        0
      )
    )
  )
)
+
N("Adicional no salário por área")
+
IF($M1586 = 14 + N("Tecnologia da Informação"),
  120,
  IF($M1586 = 16 + N("Vendas"),
    110,
    IF($M1586 = 15 + N("Jurídico"),
      100,
      IF(OR($M1586 = 8, $M1586 = 9, $M1586 = 11) + N("Recursos humanos ou comercial ou comunicação e marketing"),
        80,
        0
      )
    )
  )
)
+
N("Adicionando pegadinha")
+
IF(AND($M1586 = 16, $K1586 = 9, $O1586 = 11, $Q1586 = 5) + N("Se for de vendas, com mestrado, analista sênior"),
  IF(#REF! = 5,
    100,
    0
  )
  +
  IF($I1586 = "M",
    200,
    0
  ),
  0
)</f>
        <v>#NUM!</v>
      </c>
    </row>
    <row r="1587" spans="1:19" ht="14.25" customHeight="1" x14ac:dyDescent="0.2">
      <c r="A1587" s="7" t="s">
        <v>94</v>
      </c>
      <c r="B1587" s="5">
        <f>ROW()</f>
        <v>1587</v>
      </c>
      <c r="C1587" s="6" t="b">
        <v>1</v>
      </c>
      <c r="D1587" s="7" t="e">
        <f ca="1">IF($B1587 = 1 + N("Presidente"),
    127,
    IF($B1587 = 2 + N("Vice-Presidente"),
        72,
        IF($B1587 = 3 + N("Secretária bilíngue"),
            13,
            RANDBETWEEN(5,COUNT(#REF!) + 1)
        )
    )
)</f>
        <v>#NUM!</v>
      </c>
      <c r="E1587" s="7" t="e">
        <f ca="1">VLOOKUP($D1587,#REF!,2,FALSE)</f>
        <v>#NUM!</v>
      </c>
      <c r="F1587" s="7" t="e">
        <f ca="1" xml:space="preserve">
IF($B1587 = 1,
    0,
    RANDBETWEEN(5,COUNT(#REF!) + 1)
)</f>
        <v>#NUM!</v>
      </c>
      <c r="G1587" s="7" t="e">
        <f ca="1" xml:space="preserve">
IF($B1587 = 1 + N("Presidente"),
    "de Orléans e Bragança",
    VLOOKUP($F1587,#REF!,2,FALSE) &amp; " " &amp; VLOOKUP(RANDBETWEEN(5,COUNT(#REF!) + 1),#REF!,2,FALSE)
)</f>
        <v>#NUM!</v>
      </c>
      <c r="H1587" s="7" t="s">
        <v>1683</v>
      </c>
      <c r="I1587" s="7" t="s">
        <v>5</v>
      </c>
      <c r="J1587" s="8">
        <f ca="1" xml:space="preserve">
IF($O1587 = 5 + N("CEO"),
    TODAY() - 16340,
    IF($O1587 = 8 + N("Secretary"),
        RANDBETWEEN(TODAY() - 12418.5, TODAY()-6574.5),
        IF(OR($O1587 = 7, $O1587 = 14),
            RANDBETWEEN(TODAY() - 16071, TODAY() - 8766),
            IF(OR($O1587 = 13, $O1587 = 12, $O1587 = 11),
                RANDBETWEEN(TODAY() - 27393.75, TODAY() - 12783.75),
                RANDBETWEEN(TODAY() - 27393.75, TODAY()-10957.5)
            )
        )
    )
)</f>
        <v>31027</v>
      </c>
      <c r="K1587" s="6">
        <f ca="1" xml:space="preserve">
IF(OR($O1587 = 5, $O1587 = 6) + N("Se for presidente ou vice-presidente"),
    10 + N("Doutor"),
    IF($O1587 = 7 + N("Se for diretor"),
        RANDBETWEEN(8,10) + N("Graduate school or Master’s degree or Doctorate"),
        IF($O1587 = 14 + N("If a manager"),
            RANDBETWEEN(7,9),
            IF(OR($O1587 = 13, $O1587 = 12, $O1587 = 11) + N("If coordinator or specialist or analyst"),
                RANDBETWEEN(7,8),
                7
            )
        )
    )
)</f>
        <v>7</v>
      </c>
      <c r="L1587" s="8" t="str">
        <f ca="1">VLOOKUP($K1587,Education!$A:$B,2,FALSE)</f>
        <v>Undergraduate degree</v>
      </c>
      <c r="M1587" s="7" t="e">
        <f ca="1" xml:space="preserve">
  IF(OR($O1587 = 5, $O1587 = 6, $O1587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7" s="7" t="e">
        <f ca="1">VLOOKUP($M1587,Department!$A:$B,2,FALSE)</f>
        <v>#NUM!</v>
      </c>
      <c r="O1587" s="6">
        <f t="shared" ca="1" si="24"/>
        <v>10</v>
      </c>
      <c r="P1587" s="7" t="str">
        <f ca="1">VLOOKUP($O1587,Role!$A:$B,2,FALSE)</f>
        <v>Trainee</v>
      </c>
      <c r="Q1587" s="6" t="str">
        <f ca="1" xml:space="preserve">
IF($O1587 = 11 + N("Analyst"),
    RANDBETWEEN(5, 7) + N("Jr, Pleno, Sr"),
    ""
)</f>
        <v/>
      </c>
      <c r="R1587" s="7" t="str">
        <f ca="1" xml:space="preserve">
IF($Q1587 &lt;&gt; "",
    VLOOKUP($Q1587,Level!$A:$B,2,FALSE),
    ""
)</f>
        <v/>
      </c>
      <c r="S1587" s="1" t="e">
        <f ca="1" xml:space="preserve">
IF($O1587 = 5 + N("Presidente"),
    27000,
    IF($O1587 = 6 + N("Vice-presidente"),
        23000,
        IF(OR($O1587 = 8, $O1587= 13, $O1587 = 12) + N("Secretária bilíngue ou coordenador ou especialista"),
            8000,
            IF($O1587 = 7 + N("Diretor"),
                15000,
                IF($O1587 = 14 + N("Gerente"),
                    12000,
                    IF($O1587 = 9 + N("Estagiário"),
                        705,
                        IF($O1587 = 10 + N("Trainee"),
                            805,
                            IF($O1587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IF($K1587 = 7,
  500,
  IF($K1587 = 8,
    1000,
    IF($K1587 = 9,
      1500,
      IF($K1587 = 10,
        2000,
        0
      )
    )
  )
)
+
N("Adicional no salário por área")
+
IF($M1587 = 14 + N("Tecnologia da Informação"),
  120,
  IF($M1587 = 16 + N("Vendas"),
    110,
    IF($M1587 = 15 + N("Jurídico"),
      100,
      IF(OR($M1587 = 8, $M1587 = 9, $M1587 = 11) + N("Recursos humanos ou comercial ou comunicação e marketing"),
        80,
        0
      )
    )
  )
)
+
N("Adicionando pegadinha")
+
IF(AND($M1587 = 16, $K1587 = 9, $O1587 = 11, $Q1587 = 5) + N("Se for de vendas, com mestrado, analista sênior"),
  IF(#REF! = 5,
    100,
    0
  )
  +
  IF($I1587 = "M",
    200,
    0
  ),
  0
)</f>
        <v>#NUM!</v>
      </c>
    </row>
    <row r="1588" spans="1:19" ht="14.25" customHeight="1" x14ac:dyDescent="0.2">
      <c r="A1588" s="7" t="s">
        <v>94</v>
      </c>
      <c r="B1588" s="5">
        <f>ROW()</f>
        <v>1588</v>
      </c>
      <c r="C1588" s="6" t="b">
        <v>1</v>
      </c>
      <c r="D1588" s="7" t="e">
        <f ca="1">IF($B1588 = 1 + N("Presidente"),
    127,
    IF($B1588 = 2 + N("Vice-Presidente"),
        72,
        IF($B1588 = 3 + N("Secretária bilíngue"),
            13,
            RANDBETWEEN(5,COUNT(#REF!) + 1)
        )
    )
)</f>
        <v>#NUM!</v>
      </c>
      <c r="E1588" s="7" t="e">
        <f ca="1">VLOOKUP($D1588,#REF!,2,FALSE)</f>
        <v>#NUM!</v>
      </c>
      <c r="F1588" s="7" t="e">
        <f ca="1" xml:space="preserve">
IF($B1588 = 1,
    0,
    RANDBETWEEN(5,COUNT(#REF!) + 1)
)</f>
        <v>#NUM!</v>
      </c>
      <c r="G1588" s="7" t="e">
        <f ca="1" xml:space="preserve">
IF($B1588 = 1 + N("Presidente"),
    "de Orléans e Bragança",
    VLOOKUP($F1588,#REF!,2,FALSE) &amp; " " &amp; VLOOKUP(RANDBETWEEN(5,COUNT(#REF!) + 1),#REF!,2,FALSE)
)</f>
        <v>#NUM!</v>
      </c>
      <c r="H1588" s="7" t="s">
        <v>1684</v>
      </c>
      <c r="I1588" s="7" t="s">
        <v>5</v>
      </c>
      <c r="J1588" s="8">
        <f ca="1" xml:space="preserve">
IF($O1588 = 5 + N("CEO"),
    TODAY() - 16340,
    IF($O1588 = 8 + N("Secretary"),
        RANDBETWEEN(TODAY() - 12418.5, TODAY()-6574.5),
        IF(OR($O1588 = 7, $O1588 = 14),
            RANDBETWEEN(TODAY() - 16071, TODAY() - 8766),
            IF(OR($O1588 = 13, $O1588 = 12, $O1588 = 11),
                RANDBETWEEN(TODAY() - 27393.75, TODAY() - 12783.75),
                RANDBETWEEN(TODAY() - 27393.75, TODAY()-10957.5)
            )
        )
    )
)</f>
        <v>19402</v>
      </c>
      <c r="K1588" s="6">
        <f ca="1" xml:space="preserve">
IF(OR($O1588 = 5, $O1588 = 6) + N("Se for presidente ou vice-presidente"),
    10 + N("Doutor"),
    IF($O1588 = 7 + N("Se for diretor"),
        RANDBETWEEN(8,10) + N("Graduate school or Master’s degree or Doctorate"),
        IF($O1588 = 14 + N("If a manager"),
            RANDBETWEEN(7,9),
            IF(OR($O1588 = 13, $O1588 = 12, $O1588 = 11) + N("If coordinator or specialist or analyst"),
                RANDBETWEEN(7,8),
                7
            )
        )
    )
)</f>
        <v>7</v>
      </c>
      <c r="L1588" s="8" t="str">
        <f ca="1">VLOOKUP($K1588,Education!$A:$B,2,FALSE)</f>
        <v>Undergraduate degree</v>
      </c>
      <c r="M1588" s="7" t="e">
        <f ca="1" xml:space="preserve">
  IF(OR($O1588 = 5, $O1588 = 6, $O1588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8" s="7" t="e">
        <f ca="1">VLOOKUP($M1588,Department!$A:$B,2,FALSE)</f>
        <v>#NUM!</v>
      </c>
      <c r="O1588" s="6">
        <f t="shared" ca="1" si="24"/>
        <v>11</v>
      </c>
      <c r="P1588" s="7" t="str">
        <f ca="1">VLOOKUP($O1588,Role!$A:$B,2,FALSE)</f>
        <v>Analyst</v>
      </c>
      <c r="Q1588" s="6">
        <f ca="1" xml:space="preserve">
IF($O1588 = 11 + N("Analyst"),
    RANDBETWEEN(5, 7) + N("Jr, Pleno, Sr"),
    ""
)</f>
        <v>6</v>
      </c>
      <c r="R1588" s="7" t="e">
        <f ca="1" xml:space="preserve">
IF($Q1588 &lt;&gt; "",
    VLOOKUP($Q1588,Level!$A:$B,2,FALSE),
    ""
)</f>
        <v>#N/A</v>
      </c>
      <c r="S1588" s="1" t="e">
        <f ca="1" xml:space="preserve">
IF($O1588 = 5 + N("Presidente"),
    27000,
    IF($O1588 = 6 + N("Vice-presidente"),
        23000,
        IF(OR($O1588 = 8, $O1588= 13, $O1588 = 12) + N("Secretária bilíngue ou coordenador ou especialista"),
            8000,
            IF($O1588 = 7 + N("Diretor"),
                15000,
                IF($O1588 = 14 + N("Gerente"),
                    12000,
                    IF($O1588 = 9 + N("Estagiário"),
                        705,
                        IF($O1588 = 10 + N("Trainee"),
                            805,
                            IF($O1588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IF($K1588 = 7,
  500,
  IF($K1588 = 8,
    1000,
    IF($K1588 = 9,
      1500,
      IF($K1588 = 10,
        2000,
        0
      )
    )
  )
)
+
N("Adicional no salário por área")
+
IF($M1588 = 14 + N("Tecnologia da Informação"),
  120,
  IF($M1588 = 16 + N("Vendas"),
    110,
    IF($M1588 = 15 + N("Jurídico"),
      100,
      IF(OR($M1588 = 8, $M1588 = 9, $M1588 = 11) + N("Recursos humanos ou comercial ou comunicação e marketing"),
        80,
        0
      )
    )
  )
)
+
N("Adicionando pegadinha")
+
IF(AND($M1588 = 16, $K1588 = 9, $O1588 = 11, $Q1588 = 5) + N("Se for de vendas, com mestrado, analista sênior"),
  IF(#REF! = 5,
    100,
    0
  )
  +
  IF($I1588 = "M",
    200,
    0
  ),
  0
)</f>
        <v>#NUM!</v>
      </c>
    </row>
    <row r="1589" spans="1:19" ht="14.25" customHeight="1" x14ac:dyDescent="0.2">
      <c r="A1589" s="7" t="s">
        <v>94</v>
      </c>
      <c r="B1589" s="5">
        <f>ROW()</f>
        <v>1589</v>
      </c>
      <c r="C1589" s="6" t="b">
        <v>1</v>
      </c>
      <c r="D1589" s="7" t="e">
        <f ca="1">IF($B1589 = 1 + N("Presidente"),
    127,
    IF($B1589 = 2 + N("Vice-Presidente"),
        72,
        IF($B1589 = 3 + N("Secretária bilíngue"),
            13,
            RANDBETWEEN(5,COUNT(#REF!) + 1)
        )
    )
)</f>
        <v>#NUM!</v>
      </c>
      <c r="E1589" s="7" t="e">
        <f ca="1">VLOOKUP($D1589,#REF!,2,FALSE)</f>
        <v>#NUM!</v>
      </c>
      <c r="F1589" s="7" t="e">
        <f ca="1" xml:space="preserve">
IF($B1589 = 1,
    0,
    RANDBETWEEN(5,COUNT(#REF!) + 1)
)</f>
        <v>#NUM!</v>
      </c>
      <c r="G1589" s="7" t="e">
        <f ca="1" xml:space="preserve">
IF($B1589 = 1 + N("Presidente"),
    "de Orléans e Bragança",
    VLOOKUP($F1589,#REF!,2,FALSE) &amp; " " &amp; VLOOKUP(RANDBETWEEN(5,COUNT(#REF!) + 1),#REF!,2,FALSE)
)</f>
        <v>#NUM!</v>
      </c>
      <c r="H1589" s="7" t="s">
        <v>1685</v>
      </c>
      <c r="I1589" s="7" t="s">
        <v>5</v>
      </c>
      <c r="J1589" s="8">
        <f ca="1" xml:space="preserve">
IF($O1589 = 5 + N("CEO"),
    TODAY() - 16340,
    IF($O1589 = 8 + N("Secretary"),
        RANDBETWEEN(TODAY() - 12418.5, TODAY()-6574.5),
        IF(OR($O1589 = 7, $O1589 = 14),
            RANDBETWEEN(TODAY() - 16071, TODAY() - 8766),
            IF(OR($O1589 = 13, $O1589 = 12, $O1589 = 11),
                RANDBETWEEN(TODAY() - 27393.75, TODAY() - 12783.75),
                RANDBETWEEN(TODAY() - 27393.75, TODAY()-10957.5)
            )
        )
    )
)</f>
        <v>20569</v>
      </c>
      <c r="K1589" s="6">
        <f ca="1" xml:space="preserve">
IF(OR($O1589 = 5, $O1589 = 6) + N("Se for presidente ou vice-presidente"),
    10 + N("Doutor"),
    IF($O1589 = 7 + N("Se for diretor"),
        RANDBETWEEN(8,10) + N("Graduate school or Master’s degree or Doctorate"),
        IF($O1589 = 14 + N("If a manager"),
            RANDBETWEEN(7,9),
            IF(OR($O1589 = 13, $O1589 = 12, $O1589 = 11) + N("If coordinator or specialist or analyst"),
                RANDBETWEEN(7,8),
                7
            )
        )
    )
)</f>
        <v>7</v>
      </c>
      <c r="L1589" s="8" t="str">
        <f ca="1">VLOOKUP($K1589,Education!$A:$B,2,FALSE)</f>
        <v>Undergraduate degree</v>
      </c>
      <c r="M1589" s="7" t="e">
        <f ca="1" xml:space="preserve">
  IF(OR($O1589 = 5, $O1589 = 6, $O1589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89" s="7" t="e">
        <f ca="1">VLOOKUP($M1589,Department!$A:$B,2,FALSE)</f>
        <v>#NUM!</v>
      </c>
      <c r="O1589" s="6">
        <f t="shared" ca="1" si="24"/>
        <v>10</v>
      </c>
      <c r="P1589" s="7" t="str">
        <f ca="1">VLOOKUP($O1589,Role!$A:$B,2,FALSE)</f>
        <v>Trainee</v>
      </c>
      <c r="Q1589" s="6" t="str">
        <f ca="1" xml:space="preserve">
IF($O1589 = 11 + N("Analyst"),
    RANDBETWEEN(5, 7) + N("Jr, Pleno, Sr"),
    ""
)</f>
        <v/>
      </c>
      <c r="R1589" s="7" t="str">
        <f ca="1" xml:space="preserve">
IF($Q1589 &lt;&gt; "",
    VLOOKUP($Q1589,Level!$A:$B,2,FALSE),
    ""
)</f>
        <v/>
      </c>
      <c r="S1589" s="1" t="e">
        <f ca="1" xml:space="preserve">
IF($O1589 = 5 + N("Presidente"),
    27000,
    IF($O1589 = 6 + N("Vice-presidente"),
        23000,
        IF(OR($O1589 = 8, $O1589= 13, $O1589 = 12) + N("Secretária bilíngue ou coordenador ou especialista"),
            8000,
            IF($O1589 = 7 + N("Diretor"),
                15000,
                IF($O1589 = 14 + N("Gerente"),
                    12000,
                    IF($O1589 = 9 + N("Estagiário"),
                        705,
                        IF($O1589 = 10 + N("Trainee"),
                            805,
                            IF($O1589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IF($K1589 = 7,
  500,
  IF($K1589 = 8,
    1000,
    IF($K1589 = 9,
      1500,
      IF($K1589 = 10,
        2000,
        0
      )
    )
  )
)
+
N("Adicional no salário por área")
+
IF($M1589 = 14 + N("Tecnologia da Informação"),
  120,
  IF($M1589 = 16 + N("Vendas"),
    110,
    IF($M1589 = 15 + N("Jurídico"),
      100,
      IF(OR($M1589 = 8, $M1589 = 9, $M1589 = 11) + N("Recursos humanos ou comercial ou comunicação e marketing"),
        80,
        0
      )
    )
  )
)
+
N("Adicionando pegadinha")
+
IF(AND($M1589 = 16, $K1589 = 9, $O1589 = 11, $Q1589 = 5) + N("Se for de vendas, com mestrado, analista sênior"),
  IF(#REF! = 5,
    100,
    0
  )
  +
  IF($I1589 = "M",
    200,
    0
  ),
  0
)</f>
        <v>#NUM!</v>
      </c>
    </row>
    <row r="1590" spans="1:19" ht="14.25" customHeight="1" x14ac:dyDescent="0.2">
      <c r="A1590" s="7" t="s">
        <v>94</v>
      </c>
      <c r="B1590" s="5">
        <f>ROW()</f>
        <v>1590</v>
      </c>
      <c r="C1590" s="6" t="b">
        <v>1</v>
      </c>
      <c r="D1590" s="7" t="e">
        <f ca="1">IF($B1590 = 1 + N("Presidente"),
    127,
    IF($B1590 = 2 + N("Vice-Presidente"),
        72,
        IF($B1590 = 3 + N("Secretária bilíngue"),
            13,
            RANDBETWEEN(5,COUNT(#REF!) + 1)
        )
    )
)</f>
        <v>#NUM!</v>
      </c>
      <c r="E1590" s="7" t="e">
        <f ca="1">VLOOKUP($D1590,#REF!,2,FALSE)</f>
        <v>#NUM!</v>
      </c>
      <c r="F1590" s="7" t="e">
        <f ca="1" xml:space="preserve">
IF($B1590 = 1,
    0,
    RANDBETWEEN(5,COUNT(#REF!) + 1)
)</f>
        <v>#NUM!</v>
      </c>
      <c r="G1590" s="7" t="e">
        <f ca="1" xml:space="preserve">
IF($B1590 = 1 + N("Presidente"),
    "de Orléans e Bragança",
    VLOOKUP($F1590,#REF!,2,FALSE) &amp; " " &amp; VLOOKUP(RANDBETWEEN(5,COUNT(#REF!) + 1),#REF!,2,FALSE)
)</f>
        <v>#NUM!</v>
      </c>
      <c r="H1590" s="7" t="s">
        <v>1686</v>
      </c>
      <c r="I1590" s="7" t="s">
        <v>6</v>
      </c>
      <c r="J1590" s="8">
        <f ca="1" xml:space="preserve">
IF($O1590 = 5 + N("CEO"),
    TODAY() - 16340,
    IF($O1590 = 8 + N("Secretary"),
        RANDBETWEEN(TODAY() - 12418.5, TODAY()-6574.5),
        IF(OR($O1590 = 7, $O1590 = 14),
            RANDBETWEEN(TODAY() - 16071, TODAY() - 8766),
            IF(OR($O1590 = 13, $O1590 = 12, $O1590 = 11),
                RANDBETWEEN(TODAY() - 27393.75, TODAY() - 12783.75),
                RANDBETWEEN(TODAY() - 27393.75, TODAY()-10957.5)
            )
        )
    )
)</f>
        <v>21212</v>
      </c>
      <c r="K1590" s="6">
        <f ca="1" xml:space="preserve">
IF(OR($O1590 = 5, $O1590 = 6) + N("Se for presidente ou vice-presidente"),
    10 + N("Doutor"),
    IF($O1590 = 7 + N("Se for diretor"),
        RANDBETWEEN(8,10) + N("Graduate school or Master’s degree or Doctorate"),
        IF($O1590 = 14 + N("If a manager"),
            RANDBETWEEN(7,9),
            IF(OR($O1590 = 13, $O1590 = 12, $O1590 = 11) + N("If coordinator or specialist or analyst"),
                RANDBETWEEN(7,8),
                7
            )
        )
    )
)</f>
        <v>7</v>
      </c>
      <c r="L1590" s="8" t="str">
        <f ca="1">VLOOKUP($K1590,Education!$A:$B,2,FALSE)</f>
        <v>Undergraduate degree</v>
      </c>
      <c r="M1590" s="7" t="e">
        <f ca="1" xml:space="preserve">
  IF(OR($O1590 = 5, $O1590 = 6, $O1590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0" s="7" t="e">
        <f ca="1">VLOOKUP($M1590,Department!$A:$B,2,FALSE)</f>
        <v>#NUM!</v>
      </c>
      <c r="O1590" s="6">
        <f t="shared" ca="1" si="24"/>
        <v>11</v>
      </c>
      <c r="P1590" s="7" t="str">
        <f ca="1">VLOOKUP($O1590,Role!$A:$B,2,FALSE)</f>
        <v>Analyst</v>
      </c>
      <c r="Q1590" s="6">
        <f ca="1" xml:space="preserve">
IF($O1590 = 11 + N("Analyst"),
    RANDBETWEEN(5, 7) + N("Jr, Pleno, Sr"),
    ""
)</f>
        <v>7</v>
      </c>
      <c r="R1590" s="7" t="e">
        <f ca="1" xml:space="preserve">
IF($Q1590 &lt;&gt; "",
    VLOOKUP($Q1590,Level!$A:$B,2,FALSE),
    ""
)</f>
        <v>#N/A</v>
      </c>
      <c r="S1590" s="1" t="e">
        <f ca="1" xml:space="preserve">
IF($O1590 = 5 + N("Presidente"),
    27000,
    IF($O1590 = 6 + N("Vice-presidente"),
        23000,
        IF(OR($O1590 = 8, $O1590= 13, $O1590 = 12) + N("Secretária bilíngue ou coordenador ou especialista"),
            8000,
            IF($O1590 = 7 + N("Diretor"),
                15000,
                IF($O1590 = 14 + N("Gerente"),
                    12000,
                    IF($O1590 = 9 + N("Estagiário"),
                        705,
                        IF($O1590 = 10 + N("Trainee"),
                            805,
                            IF($O1590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IF($K1590 = 7,
  500,
  IF($K1590 = 8,
    1000,
    IF($K1590 = 9,
      1500,
      IF($K1590 = 10,
        2000,
        0
      )
    )
  )
)
+
N("Adicional no salário por área")
+
IF($M1590 = 14 + N("Tecnologia da Informação"),
  120,
  IF($M1590 = 16 + N("Vendas"),
    110,
    IF($M1590 = 15 + N("Jurídico"),
      100,
      IF(OR($M1590 = 8, $M1590 = 9, $M1590 = 11) + N("Recursos humanos ou comercial ou comunicação e marketing"),
        80,
        0
      )
    )
  )
)
+
N("Adicionando pegadinha")
+
IF(AND($M1590 = 16, $K1590 = 9, $O1590 = 11, $Q1590 = 5) + N("Se for de vendas, com mestrado, analista sênior"),
  IF(#REF! = 5,
    100,
    0
  )
  +
  IF($I1590 = "M",
    200,
    0
  ),
  0
)</f>
        <v>#NUM!</v>
      </c>
    </row>
    <row r="1591" spans="1:19" ht="14.25" customHeight="1" x14ac:dyDescent="0.2">
      <c r="A1591" s="7" t="s">
        <v>94</v>
      </c>
      <c r="B1591" s="5">
        <f>ROW()</f>
        <v>1591</v>
      </c>
      <c r="C1591" s="6" t="b">
        <v>1</v>
      </c>
      <c r="D1591" s="7" t="e">
        <f ca="1">IF($B1591 = 1 + N("Presidente"),
    127,
    IF($B1591 = 2 + N("Vice-Presidente"),
        72,
        IF($B1591 = 3 + N("Secretária bilíngue"),
            13,
            RANDBETWEEN(5,COUNT(#REF!) + 1)
        )
    )
)</f>
        <v>#NUM!</v>
      </c>
      <c r="E1591" s="7" t="e">
        <f ca="1">VLOOKUP($D1591,#REF!,2,FALSE)</f>
        <v>#NUM!</v>
      </c>
      <c r="F1591" s="7" t="e">
        <f ca="1" xml:space="preserve">
IF($B1591 = 1,
    0,
    RANDBETWEEN(5,COUNT(#REF!) + 1)
)</f>
        <v>#NUM!</v>
      </c>
      <c r="G1591" s="7" t="e">
        <f ca="1" xml:space="preserve">
IF($B1591 = 1 + N("Presidente"),
    "de Orléans e Bragança",
    VLOOKUP($F1591,#REF!,2,FALSE) &amp; " " &amp; VLOOKUP(RANDBETWEEN(5,COUNT(#REF!) + 1),#REF!,2,FALSE)
)</f>
        <v>#NUM!</v>
      </c>
      <c r="H1591" s="7" t="s">
        <v>1687</v>
      </c>
      <c r="I1591" s="7" t="s">
        <v>6</v>
      </c>
      <c r="J1591" s="8">
        <f ca="1" xml:space="preserve">
IF($O1591 = 5 + N("CEO"),
    TODAY() - 16340,
    IF($O1591 = 8 + N("Secretary"),
        RANDBETWEEN(TODAY() - 12418.5, TODAY()-6574.5),
        IF(OR($O1591 = 7, $O1591 = 14),
            RANDBETWEEN(TODAY() - 16071, TODAY() - 8766),
            IF(OR($O1591 = 13, $O1591 = 12, $O1591 = 11),
                RANDBETWEEN(TODAY() - 27393.75, TODAY() - 12783.75),
                RANDBETWEEN(TODAY() - 27393.75, TODAY()-10957.5)
            )
        )
    )
)</f>
        <v>19501</v>
      </c>
      <c r="K1591" s="6">
        <f ca="1" xml:space="preserve">
IF(OR($O1591 = 5, $O1591 = 6) + N("Se for presidente ou vice-presidente"),
    10 + N("Doutor"),
    IF($O1591 = 7 + N("Se for diretor"),
        RANDBETWEEN(8,10) + N("Graduate school or Master’s degree or Doctorate"),
        IF($O1591 = 14 + N("If a manager"),
            RANDBETWEEN(7,9),
            IF(OR($O1591 = 13, $O1591 = 12, $O1591 = 11) + N("If coordinator or specialist or analyst"),
                RANDBETWEEN(7,8),
                7
            )
        )
    )
)</f>
        <v>7</v>
      </c>
      <c r="L1591" s="8" t="str">
        <f ca="1">VLOOKUP($K1591,Education!$A:$B,2,FALSE)</f>
        <v>Undergraduate degree</v>
      </c>
      <c r="M1591" s="7" t="e">
        <f ca="1" xml:space="preserve">
  IF(OR($O1591 = 5, $O1591 = 6, $O1591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1" s="7" t="e">
        <f ca="1">VLOOKUP($M1591,Department!$A:$B,2,FALSE)</f>
        <v>#NUM!</v>
      </c>
      <c r="O1591" s="6">
        <f t="shared" ca="1" si="24"/>
        <v>10</v>
      </c>
      <c r="P1591" s="7" t="str">
        <f ca="1">VLOOKUP($O1591,Role!$A:$B,2,FALSE)</f>
        <v>Trainee</v>
      </c>
      <c r="Q1591" s="6" t="str">
        <f ca="1" xml:space="preserve">
IF($O1591 = 11 + N("Analyst"),
    RANDBETWEEN(5, 7) + N("Jr, Pleno, Sr"),
    ""
)</f>
        <v/>
      </c>
      <c r="R1591" s="7" t="str">
        <f ca="1" xml:space="preserve">
IF($Q1591 &lt;&gt; "",
    VLOOKUP($Q1591,Level!$A:$B,2,FALSE),
    ""
)</f>
        <v/>
      </c>
      <c r="S1591" s="1" t="e">
        <f ca="1" xml:space="preserve">
IF($O1591 = 5 + N("Presidente"),
    27000,
    IF($O1591 = 6 + N("Vice-presidente"),
        23000,
        IF(OR($O1591 = 8, $O1591= 13, $O1591 = 12) + N("Secretária bilíngue ou coordenador ou especialista"),
            8000,
            IF($O1591 = 7 + N("Diretor"),
                15000,
                IF($O1591 = 14 + N("Gerente"),
                    12000,
                    IF($O1591 = 9 + N("Estagiário"),
                        705,
                        IF($O1591 = 10 + N("Trainee"),
                            805,
                            IF($O1591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IF($K1591 = 7,
  500,
  IF($K1591 = 8,
    1000,
    IF($K1591 = 9,
      1500,
      IF($K1591 = 10,
        2000,
        0
      )
    )
  )
)
+
N("Adicional no salário por área")
+
IF($M1591 = 14 + N("Tecnologia da Informação"),
  120,
  IF($M1591 = 16 + N("Vendas"),
    110,
    IF($M1591 = 15 + N("Jurídico"),
      100,
      IF(OR($M1591 = 8, $M1591 = 9, $M1591 = 11) + N("Recursos humanos ou comercial ou comunicação e marketing"),
        80,
        0
      )
    )
  )
)
+
N("Adicionando pegadinha")
+
IF(AND($M1591 = 16, $K1591 = 9, $O1591 = 11, $Q1591 = 5) + N("Se for de vendas, com mestrado, analista sênior"),
  IF(#REF! = 5,
    100,
    0
  )
  +
  IF($I1591 = "M",
    200,
    0
  ),
  0
)</f>
        <v>#NUM!</v>
      </c>
    </row>
    <row r="1592" spans="1:19" ht="14.25" customHeight="1" x14ac:dyDescent="0.2">
      <c r="A1592" s="7" t="s">
        <v>94</v>
      </c>
      <c r="B1592" s="5">
        <f>ROW()</f>
        <v>1592</v>
      </c>
      <c r="C1592" s="6" t="b">
        <v>1</v>
      </c>
      <c r="D1592" s="7" t="e">
        <f ca="1">IF($B1592 = 1 + N("Presidente"),
    127,
    IF($B1592 = 2 + N("Vice-Presidente"),
        72,
        IF($B1592 = 3 + N("Secretária bilíngue"),
            13,
            RANDBETWEEN(5,COUNT(#REF!) + 1)
        )
    )
)</f>
        <v>#NUM!</v>
      </c>
      <c r="E1592" s="7" t="e">
        <f ca="1">VLOOKUP($D1592,#REF!,2,FALSE)</f>
        <v>#NUM!</v>
      </c>
      <c r="F1592" s="7" t="e">
        <f ca="1" xml:space="preserve">
IF($B1592 = 1,
    0,
    RANDBETWEEN(5,COUNT(#REF!) + 1)
)</f>
        <v>#NUM!</v>
      </c>
      <c r="G1592" s="7" t="e">
        <f ca="1" xml:space="preserve">
IF($B1592 = 1 + N("Presidente"),
    "de Orléans e Bragança",
    VLOOKUP($F1592,#REF!,2,FALSE) &amp; " " &amp; VLOOKUP(RANDBETWEEN(5,COUNT(#REF!) + 1),#REF!,2,FALSE)
)</f>
        <v>#NUM!</v>
      </c>
      <c r="H1592" s="7" t="s">
        <v>1688</v>
      </c>
      <c r="I1592" s="7" t="s">
        <v>5</v>
      </c>
      <c r="J1592" s="8">
        <f ca="1" xml:space="preserve">
IF($O1592 = 5 + N("CEO"),
    TODAY() - 16340,
    IF($O1592 = 8 + N("Secretary"),
        RANDBETWEEN(TODAY() - 12418.5, TODAY()-6574.5),
        IF(OR($O1592 = 7, $O1592 = 14),
            RANDBETWEEN(TODAY() - 16071, TODAY() - 8766),
            IF(OR($O1592 = 13, $O1592 = 12, $O1592 = 11),
                RANDBETWEEN(TODAY() - 27393.75, TODAY() - 12783.75),
                RANDBETWEEN(TODAY() - 27393.75, TODAY()-10957.5)
            )
        )
    )
)</f>
        <v>21808</v>
      </c>
      <c r="K1592" s="6">
        <f ca="1" xml:space="preserve">
IF(OR($O1592 = 5, $O1592 = 6) + N("Se for presidente ou vice-presidente"),
    10 + N("Doutor"),
    IF($O1592 = 7 + N("Se for diretor"),
        RANDBETWEEN(8,10) + N("Graduate school or Master’s degree or Doctorate"),
        IF($O1592 = 14 + N("If a manager"),
            RANDBETWEEN(7,9),
            IF(OR($O1592 = 13, $O1592 = 12, $O1592 = 11) + N("If coordinator or specialist or analyst"),
                RANDBETWEEN(7,8),
                7
            )
        )
    )
)</f>
        <v>8</v>
      </c>
      <c r="L1592" s="8" t="str">
        <f ca="1">VLOOKUP($K1592,Education!$A:$B,2,FALSE)</f>
        <v>Graduate school</v>
      </c>
      <c r="M1592" s="7" t="e">
        <f ca="1" xml:space="preserve">
  IF(OR($O1592 = 5, $O1592 = 6, $O1592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2" s="7" t="e">
        <f ca="1">VLOOKUP($M1592,Department!$A:$B,2,FALSE)</f>
        <v>#NUM!</v>
      </c>
      <c r="O1592" s="6">
        <f t="shared" ca="1" si="24"/>
        <v>11</v>
      </c>
      <c r="P1592" s="7" t="str">
        <f ca="1">VLOOKUP($O1592,Role!$A:$B,2,FALSE)</f>
        <v>Analyst</v>
      </c>
      <c r="Q1592" s="6">
        <f ca="1" xml:space="preserve">
IF($O1592 = 11 + N("Analyst"),
    RANDBETWEEN(5, 7) + N("Jr, Pleno, Sr"),
    ""
)</f>
        <v>6</v>
      </c>
      <c r="R1592" s="7" t="e">
        <f ca="1" xml:space="preserve">
IF($Q1592 &lt;&gt; "",
    VLOOKUP($Q1592,Level!$A:$B,2,FALSE),
    ""
)</f>
        <v>#N/A</v>
      </c>
      <c r="S1592" s="1" t="e">
        <f ca="1" xml:space="preserve">
IF($O1592 = 5 + N("Presidente"),
    27000,
    IF($O1592 = 6 + N("Vice-presidente"),
        23000,
        IF(OR($O1592 = 8, $O1592= 13, $O1592 = 12) + N("Secretária bilíngue ou coordenador ou especialista"),
            8000,
            IF($O1592 = 7 + N("Diretor"),
                15000,
                IF($O1592 = 14 + N("Gerente"),
                    12000,
                    IF($O1592 = 9 + N("Estagiário"),
                        705,
                        IF($O1592 = 10 + N("Trainee"),
                            805,
                            IF($O1592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IF($K1592 = 7,
  500,
  IF($K1592 = 8,
    1000,
    IF($K1592 = 9,
      1500,
      IF($K1592 = 10,
        2000,
        0
      )
    )
  )
)
+
N("Adicional no salário por área")
+
IF($M1592 = 14 + N("Tecnologia da Informação"),
  120,
  IF($M1592 = 16 + N("Vendas"),
    110,
    IF($M1592 = 15 + N("Jurídico"),
      100,
      IF(OR($M1592 = 8, $M1592 = 9, $M1592 = 11) + N("Recursos humanos ou comercial ou comunicação e marketing"),
        80,
        0
      )
    )
  )
)
+
N("Adicionando pegadinha")
+
IF(AND($M1592 = 16, $K1592 = 9, $O1592 = 11, $Q1592 = 5) + N("Se for de vendas, com mestrado, analista sênior"),
  IF(#REF! = 5,
    100,
    0
  )
  +
  IF($I1592 = "M",
    200,
    0
  ),
  0
)</f>
        <v>#NUM!</v>
      </c>
    </row>
    <row r="1593" spans="1:19" ht="14.25" customHeight="1" x14ac:dyDescent="0.2">
      <c r="A1593" s="7" t="s">
        <v>94</v>
      </c>
      <c r="B1593" s="5">
        <f>ROW()</f>
        <v>1593</v>
      </c>
      <c r="C1593" s="6" t="b">
        <v>1</v>
      </c>
      <c r="D1593" s="7" t="e">
        <f ca="1">IF($B1593 = 1 + N("Presidente"),
    127,
    IF($B1593 = 2 + N("Vice-Presidente"),
        72,
        IF($B1593 = 3 + N("Secretária bilíngue"),
            13,
            RANDBETWEEN(5,COUNT(#REF!) + 1)
        )
    )
)</f>
        <v>#NUM!</v>
      </c>
      <c r="E1593" s="7" t="e">
        <f ca="1">VLOOKUP($D1593,#REF!,2,FALSE)</f>
        <v>#NUM!</v>
      </c>
      <c r="F1593" s="7" t="e">
        <f ca="1" xml:space="preserve">
IF($B1593 = 1,
    0,
    RANDBETWEEN(5,COUNT(#REF!) + 1)
)</f>
        <v>#NUM!</v>
      </c>
      <c r="G1593" s="7" t="e">
        <f ca="1" xml:space="preserve">
IF($B1593 = 1 + N("Presidente"),
    "de Orléans e Bragança",
    VLOOKUP($F1593,#REF!,2,FALSE) &amp; " " &amp; VLOOKUP(RANDBETWEEN(5,COUNT(#REF!) + 1),#REF!,2,FALSE)
)</f>
        <v>#NUM!</v>
      </c>
      <c r="H1593" s="7" t="s">
        <v>1689</v>
      </c>
      <c r="I1593" s="7" t="s">
        <v>5</v>
      </c>
      <c r="J1593" s="8">
        <f ca="1" xml:space="preserve">
IF($O1593 = 5 + N("CEO"),
    TODAY() - 16340,
    IF($O1593 = 8 + N("Secretary"),
        RANDBETWEEN(TODAY() - 12418.5, TODAY()-6574.5),
        IF(OR($O1593 = 7, $O1593 = 14),
            RANDBETWEEN(TODAY() - 16071, TODAY() - 8766),
            IF(OR($O1593 = 13, $O1593 = 12, $O1593 = 11),
                RANDBETWEEN(TODAY() - 27393.75, TODAY() - 12783.75),
                RANDBETWEEN(TODAY() - 27393.75, TODAY()-10957.5)
            )
        )
    )
)</f>
        <v>25333</v>
      </c>
      <c r="K1593" s="6">
        <f ca="1" xml:space="preserve">
IF(OR($O1593 = 5, $O1593 = 6) + N("Se for presidente ou vice-presidente"),
    10 + N("Doutor"),
    IF($O1593 = 7 + N("Se for diretor"),
        RANDBETWEEN(8,10) + N("Graduate school or Master’s degree or Doctorate"),
        IF($O1593 = 14 + N("If a manager"),
            RANDBETWEEN(7,9),
            IF(OR($O1593 = 13, $O1593 = 12, $O1593 = 11) + N("If coordinator or specialist or analyst"),
                RANDBETWEEN(7,8),
                7
            )
        )
    )
)</f>
        <v>7</v>
      </c>
      <c r="L1593" s="8" t="str">
        <f ca="1">VLOOKUP($K1593,Education!$A:$B,2,FALSE)</f>
        <v>Undergraduate degree</v>
      </c>
      <c r="M1593" s="7" t="e">
        <f ca="1" xml:space="preserve">
  IF(OR($O1593 = 5, $O1593 = 6, $O1593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3" s="7" t="e">
        <f ca="1">VLOOKUP($M1593,Department!$A:$B,2,FALSE)</f>
        <v>#NUM!</v>
      </c>
      <c r="O1593" s="6">
        <f t="shared" ca="1" si="24"/>
        <v>10</v>
      </c>
      <c r="P1593" s="7" t="str">
        <f ca="1">VLOOKUP($O1593,Role!$A:$B,2,FALSE)</f>
        <v>Trainee</v>
      </c>
      <c r="Q1593" s="6" t="str">
        <f ca="1" xml:space="preserve">
IF($O1593 = 11 + N("Analyst"),
    RANDBETWEEN(5, 7) + N("Jr, Pleno, Sr"),
    ""
)</f>
        <v/>
      </c>
      <c r="R1593" s="7" t="str">
        <f ca="1" xml:space="preserve">
IF($Q1593 &lt;&gt; "",
    VLOOKUP($Q1593,Level!$A:$B,2,FALSE),
    ""
)</f>
        <v/>
      </c>
      <c r="S1593" s="1" t="e">
        <f ca="1" xml:space="preserve">
IF($O1593 = 5 + N("Presidente"),
    27000,
    IF($O1593 = 6 + N("Vice-presidente"),
        23000,
        IF(OR($O1593 = 8, $O1593= 13, $O1593 = 12) + N("Secretária bilíngue ou coordenador ou especialista"),
            8000,
            IF($O1593 = 7 + N("Diretor"),
                15000,
                IF($O1593 = 14 + N("Gerente"),
                    12000,
                    IF($O1593 = 9 + N("Estagiário"),
                        705,
                        IF($O1593 = 10 + N("Trainee"),
                            805,
                            IF($O1593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IF($K1593 = 7,
  500,
  IF($K1593 = 8,
    1000,
    IF($K1593 = 9,
      1500,
      IF($K1593 = 10,
        2000,
        0
      )
    )
  )
)
+
N("Adicional no salário por área")
+
IF($M1593 = 14 + N("Tecnologia da Informação"),
  120,
  IF($M1593 = 16 + N("Vendas"),
    110,
    IF($M1593 = 15 + N("Jurídico"),
      100,
      IF(OR($M1593 = 8, $M1593 = 9, $M1593 = 11) + N("Recursos humanos ou comercial ou comunicação e marketing"),
        80,
        0
      )
    )
  )
)
+
N("Adicionando pegadinha")
+
IF(AND($M1593 = 16, $K1593 = 9, $O1593 = 11, $Q1593 = 5) + N("Se for de vendas, com mestrado, analista sênior"),
  IF(#REF! = 5,
    100,
    0
  )
  +
  IF($I1593 = "M",
    200,
    0
  ),
  0
)</f>
        <v>#NUM!</v>
      </c>
    </row>
    <row r="1594" spans="1:19" ht="14.25" customHeight="1" x14ac:dyDescent="0.2">
      <c r="A1594" s="7" t="s">
        <v>94</v>
      </c>
      <c r="B1594" s="5">
        <f>ROW()</f>
        <v>1594</v>
      </c>
      <c r="C1594" s="6" t="b">
        <v>1</v>
      </c>
      <c r="D1594" s="7" t="e">
        <f ca="1">IF($B1594 = 1 + N("Presidente"),
    127,
    IF($B1594 = 2 + N("Vice-Presidente"),
        72,
        IF($B1594 = 3 + N("Secretária bilíngue"),
            13,
            RANDBETWEEN(5,COUNT(#REF!) + 1)
        )
    )
)</f>
        <v>#NUM!</v>
      </c>
      <c r="E1594" s="7" t="e">
        <f ca="1">VLOOKUP($D1594,#REF!,2,FALSE)</f>
        <v>#NUM!</v>
      </c>
      <c r="F1594" s="7" t="e">
        <f ca="1" xml:space="preserve">
IF($B1594 = 1,
    0,
    RANDBETWEEN(5,COUNT(#REF!) + 1)
)</f>
        <v>#NUM!</v>
      </c>
      <c r="G1594" s="7" t="e">
        <f ca="1" xml:space="preserve">
IF($B1594 = 1 + N("Presidente"),
    "de Orléans e Bragança",
    VLOOKUP($F1594,#REF!,2,FALSE) &amp; " " &amp; VLOOKUP(RANDBETWEEN(5,COUNT(#REF!) + 1),#REF!,2,FALSE)
)</f>
        <v>#NUM!</v>
      </c>
      <c r="H1594" s="7" t="s">
        <v>1690</v>
      </c>
      <c r="I1594" s="7" t="s">
        <v>6</v>
      </c>
      <c r="J1594" s="8">
        <f ca="1" xml:space="preserve">
IF($O1594 = 5 + N("CEO"),
    TODAY() - 16340,
    IF($O1594 = 8 + N("Secretary"),
        RANDBETWEEN(TODAY() - 12418.5, TODAY()-6574.5),
        IF(OR($O1594 = 7, $O1594 = 14),
            RANDBETWEEN(TODAY() - 16071, TODAY() - 8766),
            IF(OR($O1594 = 13, $O1594 = 12, $O1594 = 11),
                RANDBETWEEN(TODAY() - 27393.75, TODAY() - 12783.75),
                RANDBETWEEN(TODAY() - 27393.75, TODAY()-10957.5)
            )
        )
    )
)</f>
        <v>26985</v>
      </c>
      <c r="K1594" s="6">
        <f ca="1" xml:space="preserve">
IF(OR($O1594 = 5, $O1594 = 6) + N("Se for presidente ou vice-presidente"),
    10 + N("Doutor"),
    IF($O1594 = 7 + N("Se for diretor"),
        RANDBETWEEN(8,10) + N("Graduate school or Master’s degree or Doctorate"),
        IF($O1594 = 14 + N("If a manager"),
            RANDBETWEEN(7,9),
            IF(OR($O1594 = 13, $O1594 = 12, $O1594 = 11) + N("If coordinator or specialist or analyst"),
                RANDBETWEEN(7,8),
                7
            )
        )
    )
)</f>
        <v>7</v>
      </c>
      <c r="L1594" s="8" t="str">
        <f ca="1">VLOOKUP($K1594,Education!$A:$B,2,FALSE)</f>
        <v>Undergraduate degree</v>
      </c>
      <c r="M1594" s="7" t="e">
        <f ca="1" xml:space="preserve">
  IF(OR($O1594 = 5, $O1594 = 6, $O1594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4" s="7" t="e">
        <f ca="1">VLOOKUP($M1594,Department!$A:$B,2,FALSE)</f>
        <v>#NUM!</v>
      </c>
      <c r="O1594" s="6">
        <f t="shared" ca="1" si="24"/>
        <v>11</v>
      </c>
      <c r="P1594" s="7" t="str">
        <f ca="1">VLOOKUP($O1594,Role!$A:$B,2,FALSE)</f>
        <v>Analyst</v>
      </c>
      <c r="Q1594" s="6">
        <f ca="1" xml:space="preserve">
IF($O1594 = 11 + N("Analyst"),
    RANDBETWEEN(5, 7) + N("Jr, Pleno, Sr"),
    ""
)</f>
        <v>5</v>
      </c>
      <c r="R1594" s="7" t="e">
        <f ca="1" xml:space="preserve">
IF($Q1594 &lt;&gt; "",
    VLOOKUP($Q1594,Level!$A:$B,2,FALSE),
    ""
)</f>
        <v>#N/A</v>
      </c>
      <c r="S1594" s="1" t="e">
        <f ca="1" xml:space="preserve">
IF($O1594 = 5 + N("Presidente"),
    27000,
    IF($O1594 = 6 + N("Vice-presidente"),
        23000,
        IF(OR($O1594 = 8, $O1594= 13, $O1594 = 12) + N("Secretária bilíngue ou coordenador ou especialista"),
            8000,
            IF($O1594 = 7 + N("Diretor"),
                15000,
                IF($O1594 = 14 + N("Gerente"),
                    12000,
                    IF($O1594 = 9 + N("Estagiário"),
                        705,
                        IF($O1594 = 10 + N("Trainee"),
                            805,
                            IF($O1594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IF($K1594 = 7,
  500,
  IF($K1594 = 8,
    1000,
    IF($K1594 = 9,
      1500,
      IF($K1594 = 10,
        2000,
        0
      )
    )
  )
)
+
N("Adicional no salário por área")
+
IF($M1594 = 14 + N("Tecnologia da Informação"),
  120,
  IF($M1594 = 16 + N("Vendas"),
    110,
    IF($M1594 = 15 + N("Jurídico"),
      100,
      IF(OR($M1594 = 8, $M1594 = 9, $M1594 = 11) + N("Recursos humanos ou comercial ou comunicação e marketing"),
        80,
        0
      )
    )
  )
)
+
N("Adicionando pegadinha")
+
IF(AND($M1594 = 16, $K1594 = 9, $O1594 = 11, $Q1594 = 5) + N("Se for de vendas, com mestrado, analista sênior"),
  IF(#REF! = 5,
    100,
    0
  )
  +
  IF($I1594 = "M",
    200,
    0
  ),
  0
)</f>
        <v>#NUM!</v>
      </c>
    </row>
    <row r="1595" spans="1:19" ht="14.25" customHeight="1" x14ac:dyDescent="0.2">
      <c r="A1595" s="7" t="s">
        <v>94</v>
      </c>
      <c r="B1595" s="5">
        <f>ROW()</f>
        <v>1595</v>
      </c>
      <c r="C1595" s="6" t="b">
        <v>1</v>
      </c>
      <c r="D1595" s="7" t="e">
        <f ca="1">IF($B1595 = 1 + N("Presidente"),
    127,
    IF($B1595 = 2 + N("Vice-Presidente"),
        72,
        IF($B1595 = 3 + N("Secretária bilíngue"),
            13,
            RANDBETWEEN(5,COUNT(#REF!) + 1)
        )
    )
)</f>
        <v>#NUM!</v>
      </c>
      <c r="E1595" s="7" t="e">
        <f ca="1">VLOOKUP($D1595,#REF!,2,FALSE)</f>
        <v>#NUM!</v>
      </c>
      <c r="F1595" s="7" t="e">
        <f ca="1" xml:space="preserve">
IF($B1595 = 1,
    0,
    RANDBETWEEN(5,COUNT(#REF!) + 1)
)</f>
        <v>#NUM!</v>
      </c>
      <c r="G1595" s="7" t="e">
        <f ca="1" xml:space="preserve">
IF($B1595 = 1 + N("Presidente"),
    "de Orléans e Bragança",
    VLOOKUP($F1595,#REF!,2,FALSE) &amp; " " &amp; VLOOKUP(RANDBETWEEN(5,COUNT(#REF!) + 1),#REF!,2,FALSE)
)</f>
        <v>#NUM!</v>
      </c>
      <c r="H1595" s="7" t="s">
        <v>1691</v>
      </c>
      <c r="I1595" s="7" t="s">
        <v>6</v>
      </c>
      <c r="J1595" s="8">
        <f ca="1" xml:space="preserve">
IF($O1595 = 5 + N("CEO"),
    TODAY() - 16340,
    IF($O1595 = 8 + N("Secretary"),
        RANDBETWEEN(TODAY() - 12418.5, TODAY()-6574.5),
        IF(OR($O1595 = 7, $O1595 = 14),
            RANDBETWEEN(TODAY() - 16071, TODAY() - 8766),
            IF(OR($O1595 = 13, $O1595 = 12, $O1595 = 11),
                RANDBETWEEN(TODAY() - 27393.75, TODAY() - 12783.75),
                RANDBETWEEN(TODAY() - 27393.75, TODAY()-10957.5)
            )
        )
    )
)</f>
        <v>20105</v>
      </c>
      <c r="K1595" s="6">
        <f ca="1" xml:space="preserve">
IF(OR($O1595 = 5, $O1595 = 6) + N("Se for presidente ou vice-presidente"),
    10 + N("Doutor"),
    IF($O1595 = 7 + N("Se for diretor"),
        RANDBETWEEN(8,10) + N("Graduate school or Master’s degree or Doctorate"),
        IF($O1595 = 14 + N("If a manager"),
            RANDBETWEEN(7,9),
            IF(OR($O1595 = 13, $O1595 = 12, $O1595 = 11) + N("If coordinator or specialist or analyst"),
                RANDBETWEEN(7,8),
                7
            )
        )
    )
)</f>
        <v>7</v>
      </c>
      <c r="L1595" s="8" t="str">
        <f ca="1">VLOOKUP($K1595,Education!$A:$B,2,FALSE)</f>
        <v>Undergraduate degree</v>
      </c>
      <c r="M1595" s="7" t="e">
        <f ca="1" xml:space="preserve">
  IF(OR($O1595 = 5, $O1595 = 6, $O1595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5" s="7" t="e">
        <f ca="1">VLOOKUP($M1595,Department!$A:$B,2,FALSE)</f>
        <v>#NUM!</v>
      </c>
      <c r="O1595" s="6">
        <f t="shared" ca="1" si="24"/>
        <v>10</v>
      </c>
      <c r="P1595" s="7" t="str">
        <f ca="1">VLOOKUP($O1595,Role!$A:$B,2,FALSE)</f>
        <v>Trainee</v>
      </c>
      <c r="Q1595" s="6" t="str">
        <f ca="1" xml:space="preserve">
IF($O1595 = 11 + N("Analyst"),
    RANDBETWEEN(5, 7) + N("Jr, Pleno, Sr"),
    ""
)</f>
        <v/>
      </c>
      <c r="R1595" s="7" t="str">
        <f ca="1" xml:space="preserve">
IF($Q1595 &lt;&gt; "",
    VLOOKUP($Q1595,Level!$A:$B,2,FALSE),
    ""
)</f>
        <v/>
      </c>
      <c r="S1595" s="1" t="e">
        <f ca="1" xml:space="preserve">
IF($O1595 = 5 + N("Presidente"),
    27000,
    IF($O1595 = 6 + N("Vice-presidente"),
        23000,
        IF(OR($O1595 = 8, $O1595= 13, $O1595 = 12) + N("Secretária bilíngue ou coordenador ou especialista"),
            8000,
            IF($O1595 = 7 + N("Diretor"),
                15000,
                IF($O1595 = 14 + N("Gerente"),
                    12000,
                    IF($O1595 = 9 + N("Estagiário"),
                        705,
                        IF($O1595 = 10 + N("Trainee"),
                            805,
                            IF($O1595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IF($K1595 = 7,
  500,
  IF($K1595 = 8,
    1000,
    IF($K1595 = 9,
      1500,
      IF($K1595 = 10,
        2000,
        0
      )
    )
  )
)
+
N("Adicional no salário por área")
+
IF($M1595 = 14 + N("Tecnologia da Informação"),
  120,
  IF($M1595 = 16 + N("Vendas"),
    110,
    IF($M1595 = 15 + N("Jurídico"),
      100,
      IF(OR($M1595 = 8, $M1595 = 9, $M1595 = 11) + N("Recursos humanos ou comercial ou comunicação e marketing"),
        80,
        0
      )
    )
  )
)
+
N("Adicionando pegadinha")
+
IF(AND($M1595 = 16, $K1595 = 9, $O1595 = 11, $Q1595 = 5) + N("Se for de vendas, com mestrado, analista sênior"),
  IF(#REF! = 5,
    100,
    0
  )
  +
  IF($I1595 = "M",
    200,
    0
  ),
  0
)</f>
        <v>#NUM!</v>
      </c>
    </row>
    <row r="1596" spans="1:19" ht="14.25" customHeight="1" x14ac:dyDescent="0.2">
      <c r="A1596" s="7" t="s">
        <v>94</v>
      </c>
      <c r="B1596" s="5">
        <f>ROW()</f>
        <v>1596</v>
      </c>
      <c r="C1596" s="6" t="b">
        <v>1</v>
      </c>
      <c r="D1596" s="7" t="e">
        <f ca="1">IF($B1596 = 1 + N("Presidente"),
    127,
    IF($B1596 = 2 + N("Vice-Presidente"),
        72,
        IF($B1596 = 3 + N("Secretária bilíngue"),
            13,
            RANDBETWEEN(5,COUNT(#REF!) + 1)
        )
    )
)</f>
        <v>#NUM!</v>
      </c>
      <c r="E1596" s="7" t="e">
        <f ca="1">VLOOKUP($D1596,#REF!,2,FALSE)</f>
        <v>#NUM!</v>
      </c>
      <c r="F1596" s="7" t="e">
        <f ca="1" xml:space="preserve">
IF($B1596 = 1,
    0,
    RANDBETWEEN(5,COUNT(#REF!) + 1)
)</f>
        <v>#NUM!</v>
      </c>
      <c r="G1596" s="7" t="e">
        <f ca="1" xml:space="preserve">
IF($B1596 = 1 + N("Presidente"),
    "de Orléans e Bragança",
    VLOOKUP($F1596,#REF!,2,FALSE) &amp; " " &amp; VLOOKUP(RANDBETWEEN(5,COUNT(#REF!) + 1),#REF!,2,FALSE)
)</f>
        <v>#NUM!</v>
      </c>
      <c r="H1596" s="7" t="s">
        <v>1692</v>
      </c>
      <c r="I1596" s="7" t="s">
        <v>6</v>
      </c>
      <c r="J1596" s="8">
        <f ca="1" xml:space="preserve">
IF($O1596 = 5 + N("CEO"),
    TODAY() - 16340,
    IF($O1596 = 8 + N("Secretary"),
        RANDBETWEEN(TODAY() - 12418.5, TODAY()-6574.5),
        IF(OR($O1596 = 7, $O1596 = 14),
            RANDBETWEEN(TODAY() - 16071, TODAY() - 8766),
            IF(OR($O1596 = 13, $O1596 = 12, $O1596 = 11),
                RANDBETWEEN(TODAY() - 27393.75, TODAY() - 12783.75),
                RANDBETWEEN(TODAY() - 27393.75, TODAY()-10957.5)
            )
        )
    )
)</f>
        <v>30430</v>
      </c>
      <c r="K1596" s="6">
        <f ca="1" xml:space="preserve">
IF(OR($O1596 = 5, $O1596 = 6) + N("Se for presidente ou vice-presidente"),
    10 + N("Doutor"),
    IF($O1596 = 7 + N("Se for diretor"),
        RANDBETWEEN(8,10) + N("Graduate school or Master’s degree or Doctorate"),
        IF($O1596 = 14 + N("If a manager"),
            RANDBETWEEN(7,9),
            IF(OR($O1596 = 13, $O1596 = 12, $O1596 = 11) + N("If coordinator or specialist or analyst"),
                RANDBETWEEN(7,8),
                7
            )
        )
    )
)</f>
        <v>8</v>
      </c>
      <c r="L1596" s="8" t="str">
        <f ca="1">VLOOKUP($K1596,Education!$A:$B,2,FALSE)</f>
        <v>Graduate school</v>
      </c>
      <c r="M1596" s="7" t="e">
        <f ca="1" xml:space="preserve">
  IF(OR($O1596 = 5, $O1596 = 6, $O1596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6" s="7" t="e">
        <f ca="1">VLOOKUP($M1596,Department!$A:$B,2,FALSE)</f>
        <v>#NUM!</v>
      </c>
      <c r="O1596" s="6">
        <f t="shared" ca="1" si="24"/>
        <v>11</v>
      </c>
      <c r="P1596" s="7" t="str">
        <f ca="1">VLOOKUP($O1596,Role!$A:$B,2,FALSE)</f>
        <v>Analyst</v>
      </c>
      <c r="Q1596" s="6">
        <f ca="1" xml:space="preserve">
IF($O1596 = 11 + N("Analyst"),
    RANDBETWEEN(5, 7) + N("Jr, Pleno, Sr"),
    ""
)</f>
        <v>6</v>
      </c>
      <c r="R1596" s="7" t="e">
        <f ca="1" xml:space="preserve">
IF($Q1596 &lt;&gt; "",
    VLOOKUP($Q1596,Level!$A:$B,2,FALSE),
    ""
)</f>
        <v>#N/A</v>
      </c>
      <c r="S1596" s="1" t="e">
        <f ca="1" xml:space="preserve">
IF($O1596 = 5 + N("Presidente"),
    27000,
    IF($O1596 = 6 + N("Vice-presidente"),
        23000,
        IF(OR($O1596 = 8, $O1596= 13, $O1596 = 12) + N("Secretária bilíngue ou coordenador ou especialista"),
            8000,
            IF($O1596 = 7 + N("Diretor"),
                15000,
                IF($O1596 = 14 + N("Gerente"),
                    12000,
                    IF($O1596 = 9 + N("Estagiário"),
                        705,
                        IF($O1596 = 10 + N("Trainee"),
                            805,
                            IF($O1596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IF($K1596 = 7,
  500,
  IF($K1596 = 8,
    1000,
    IF($K1596 = 9,
      1500,
      IF($K1596 = 10,
        2000,
        0
      )
    )
  )
)
+
N("Adicional no salário por área")
+
IF($M1596 = 14 + N("Tecnologia da Informação"),
  120,
  IF($M1596 = 16 + N("Vendas"),
    110,
    IF($M1596 = 15 + N("Jurídico"),
      100,
      IF(OR($M1596 = 8, $M1596 = 9, $M1596 = 11) + N("Recursos humanos ou comercial ou comunicação e marketing"),
        80,
        0
      )
    )
  )
)
+
N("Adicionando pegadinha")
+
IF(AND($M1596 = 16, $K1596 = 9, $O1596 = 11, $Q1596 = 5) + N("Se for de vendas, com mestrado, analista sênior"),
  IF(#REF! = 5,
    100,
    0
  )
  +
  IF($I1596 = "M",
    200,
    0
  ),
  0
)</f>
        <v>#NUM!</v>
      </c>
    </row>
    <row r="1597" spans="1:19" ht="14.25" customHeight="1" x14ac:dyDescent="0.2">
      <c r="A1597" s="7" t="s">
        <v>94</v>
      </c>
      <c r="B1597" s="5">
        <f>ROW()</f>
        <v>1597</v>
      </c>
      <c r="C1597" s="6" t="b">
        <v>1</v>
      </c>
      <c r="D1597" s="7" t="e">
        <f ca="1">IF($B1597 = 1 + N("Presidente"),
    127,
    IF($B1597 = 2 + N("Vice-Presidente"),
        72,
        IF($B1597 = 3 + N("Secretária bilíngue"),
            13,
            RANDBETWEEN(5,COUNT(#REF!) + 1)
        )
    )
)</f>
        <v>#NUM!</v>
      </c>
      <c r="E1597" s="7" t="e">
        <f ca="1">VLOOKUP($D1597,#REF!,2,FALSE)</f>
        <v>#NUM!</v>
      </c>
      <c r="F1597" s="7" t="e">
        <f ca="1" xml:space="preserve">
IF($B1597 = 1,
    0,
    RANDBETWEEN(5,COUNT(#REF!) + 1)
)</f>
        <v>#NUM!</v>
      </c>
      <c r="G1597" s="7" t="e">
        <f ca="1" xml:space="preserve">
IF($B1597 = 1 + N("Presidente"),
    "de Orléans e Bragança",
    VLOOKUP($F1597,#REF!,2,FALSE) &amp; " " &amp; VLOOKUP(RANDBETWEEN(5,COUNT(#REF!) + 1),#REF!,2,FALSE)
)</f>
        <v>#NUM!</v>
      </c>
      <c r="H1597" s="7" t="s">
        <v>1693</v>
      </c>
      <c r="I1597" s="7" t="s">
        <v>5</v>
      </c>
      <c r="J1597" s="8">
        <f ca="1" xml:space="preserve">
IF($O1597 = 5 + N("CEO"),
    TODAY() - 16340,
    IF($O1597 = 8 + N("Secretary"),
        RANDBETWEEN(TODAY() - 12418.5, TODAY()-6574.5),
        IF(OR($O1597 = 7, $O1597 = 14),
            RANDBETWEEN(TODAY() - 16071, TODAY() - 8766),
            IF(OR($O1597 = 13, $O1597 = 12, $O1597 = 11),
                RANDBETWEEN(TODAY() - 27393.75, TODAY() - 12783.75),
                RANDBETWEEN(TODAY() - 27393.75, TODAY()-10957.5)
            )
        )
    )
)</f>
        <v>21333</v>
      </c>
      <c r="K1597" s="6">
        <f ca="1" xml:space="preserve">
IF(OR($O1597 = 5, $O1597 = 6) + N("Se for presidente ou vice-presidente"),
    10 + N("Doutor"),
    IF($O1597 = 7 + N("Se for diretor"),
        RANDBETWEEN(8,10) + N("Graduate school or Master’s degree or Doctorate"),
        IF($O1597 = 14 + N("If a manager"),
            RANDBETWEEN(7,9),
            IF(OR($O1597 = 13, $O1597 = 12, $O1597 = 11) + N("If coordinator or specialist or analyst"),
                RANDBETWEEN(7,8),
                7
            )
        )
    )
)</f>
        <v>7</v>
      </c>
      <c r="L1597" s="8" t="str">
        <f ca="1">VLOOKUP($K1597,Education!$A:$B,2,FALSE)</f>
        <v>Undergraduate degree</v>
      </c>
      <c r="M1597" s="7" t="e">
        <f ca="1" xml:space="preserve">
  IF(OR($O1597 = 5, $O1597 = 6, $O1597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7" s="7" t="e">
        <f ca="1">VLOOKUP($M1597,Department!$A:$B,2,FALSE)</f>
        <v>#NUM!</v>
      </c>
      <c r="O1597" s="6">
        <f t="shared" ca="1" si="24"/>
        <v>9</v>
      </c>
      <c r="P1597" s="7" t="str">
        <f ca="1">VLOOKUP($O1597,Role!$A:$B,2,FALSE)</f>
        <v>Intern</v>
      </c>
      <c r="Q1597" s="6" t="str">
        <f ca="1" xml:space="preserve">
IF($O1597 = 11 + N("Analyst"),
    RANDBETWEEN(5, 7) + N("Jr, Pleno, Sr"),
    ""
)</f>
        <v/>
      </c>
      <c r="R1597" s="7" t="str">
        <f ca="1" xml:space="preserve">
IF($Q1597 &lt;&gt; "",
    VLOOKUP($Q1597,Level!$A:$B,2,FALSE),
    ""
)</f>
        <v/>
      </c>
      <c r="S1597" s="1" t="e">
        <f ca="1" xml:space="preserve">
IF($O1597 = 5 + N("Presidente"),
    27000,
    IF($O1597 = 6 + N("Vice-presidente"),
        23000,
        IF(OR($O1597 = 8, $O1597= 13, $O1597 = 12) + N("Secretária bilíngue ou coordenador ou especialista"),
            8000,
            IF($O1597 = 7 + N("Diretor"),
                15000,
                IF($O1597 = 14 + N("Gerente"),
                    12000,
                    IF($O1597 = 9 + N("Estagiário"),
                        705,
                        IF($O1597 = 10 + N("Trainee"),
                            805,
                            IF($O1597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IF($K1597 = 7,
  500,
  IF($K1597 = 8,
    1000,
    IF($K1597 = 9,
      1500,
      IF($K1597 = 10,
        2000,
        0
      )
    )
  )
)
+
N("Adicional no salário por área")
+
IF($M1597 = 14 + N("Tecnologia da Informação"),
  120,
  IF($M1597 = 16 + N("Vendas"),
    110,
    IF($M1597 = 15 + N("Jurídico"),
      100,
      IF(OR($M1597 = 8, $M1597 = 9, $M1597 = 11) + N("Recursos humanos ou comercial ou comunicação e marketing"),
        80,
        0
      )
    )
  )
)
+
N("Adicionando pegadinha")
+
IF(AND($M1597 = 16, $K1597 = 9, $O1597 = 11, $Q1597 = 5) + N("Se for de vendas, com mestrado, analista sênior"),
  IF(#REF! = 5,
    100,
    0
  )
  +
  IF($I1597 = "M",
    200,
    0
  ),
  0
)</f>
        <v>#NUM!</v>
      </c>
    </row>
    <row r="1598" spans="1:19" ht="14.25" customHeight="1" x14ac:dyDescent="0.2">
      <c r="A1598" s="7" t="s">
        <v>94</v>
      </c>
      <c r="B1598" s="5">
        <f>ROW()</f>
        <v>1598</v>
      </c>
      <c r="C1598" s="6" t="b">
        <v>1</v>
      </c>
      <c r="D1598" s="7" t="e">
        <f ca="1">IF($B1598 = 1 + N("Presidente"),
    127,
    IF($B1598 = 2 + N("Vice-Presidente"),
        72,
        IF($B1598 = 3 + N("Secretária bilíngue"),
            13,
            RANDBETWEEN(5,COUNT(#REF!) + 1)
        )
    )
)</f>
        <v>#NUM!</v>
      </c>
      <c r="E1598" s="7" t="e">
        <f ca="1">VLOOKUP($D1598,#REF!,2,FALSE)</f>
        <v>#NUM!</v>
      </c>
      <c r="F1598" s="7" t="e">
        <f ca="1" xml:space="preserve">
IF($B1598 = 1,
    0,
    RANDBETWEEN(5,COUNT(#REF!) + 1)
)</f>
        <v>#NUM!</v>
      </c>
      <c r="G1598" s="7" t="e">
        <f ca="1" xml:space="preserve">
IF($B1598 = 1 + N("Presidente"),
    "de Orléans e Bragança",
    VLOOKUP($F1598,#REF!,2,FALSE) &amp; " " &amp; VLOOKUP(RANDBETWEEN(5,COUNT(#REF!) + 1),#REF!,2,FALSE)
)</f>
        <v>#NUM!</v>
      </c>
      <c r="H1598" s="7" t="s">
        <v>1694</v>
      </c>
      <c r="I1598" s="7" t="s">
        <v>5</v>
      </c>
      <c r="J1598" s="8">
        <f ca="1" xml:space="preserve">
IF($O1598 = 5 + N("CEO"),
    TODAY() - 16340,
    IF($O1598 = 8 + N("Secretary"),
        RANDBETWEEN(TODAY() - 12418.5, TODAY()-6574.5),
        IF(OR($O1598 = 7, $O1598 = 14),
            RANDBETWEEN(TODAY() - 16071, TODAY() - 8766),
            IF(OR($O1598 = 13, $O1598 = 12, $O1598 = 11),
                RANDBETWEEN(TODAY() - 27393.75, TODAY() - 12783.75),
                RANDBETWEEN(TODAY() - 27393.75, TODAY()-10957.5)
            )
        )
    )
)</f>
        <v>22551</v>
      </c>
      <c r="K1598" s="6">
        <f ca="1" xml:space="preserve">
IF(OR($O1598 = 5, $O1598 = 6) + N("Se for presidente ou vice-presidente"),
    10 + N("Doutor"),
    IF($O1598 = 7 + N("Se for diretor"),
        RANDBETWEEN(8,10) + N("Graduate school or Master’s degree or Doctorate"),
        IF($O1598 = 14 + N("If a manager"),
            RANDBETWEEN(7,9),
            IF(OR($O1598 = 13, $O1598 = 12, $O1598 = 11) + N("If coordinator or specialist or analyst"),
                RANDBETWEEN(7,8),
                7
            )
        )
    )
)</f>
        <v>7</v>
      </c>
      <c r="L1598" s="8" t="str">
        <f ca="1">VLOOKUP($K1598,Education!$A:$B,2,FALSE)</f>
        <v>Undergraduate degree</v>
      </c>
      <c r="M1598" s="7" t="e">
        <f ca="1" xml:space="preserve">
  IF(OR($O1598 = 5, $O1598 = 6, $O1598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8" s="7" t="e">
        <f ca="1">VLOOKUP($M1598,Department!$A:$B,2,FALSE)</f>
        <v>#NUM!</v>
      </c>
      <c r="O1598" s="6">
        <f t="shared" ca="1" si="24"/>
        <v>11</v>
      </c>
      <c r="P1598" s="7" t="str">
        <f ca="1">VLOOKUP($O1598,Role!$A:$B,2,FALSE)</f>
        <v>Analyst</v>
      </c>
      <c r="Q1598" s="6">
        <f ca="1" xml:space="preserve">
IF($O1598 = 11 + N("Analyst"),
    RANDBETWEEN(5, 7) + N("Jr, Pleno, Sr"),
    ""
)</f>
        <v>7</v>
      </c>
      <c r="R1598" s="7" t="e">
        <f ca="1" xml:space="preserve">
IF($Q1598 &lt;&gt; "",
    VLOOKUP($Q1598,Level!$A:$B,2,FALSE),
    ""
)</f>
        <v>#N/A</v>
      </c>
      <c r="S1598" s="1" t="e">
        <f ca="1" xml:space="preserve">
IF($O1598 = 5 + N("Presidente"),
    27000,
    IF($O1598 = 6 + N("Vice-presidente"),
        23000,
        IF(OR($O1598 = 8, $O1598= 13, $O1598 = 12) + N("Secretária bilíngue ou coordenador ou especialista"),
            8000,
            IF($O1598 = 7 + N("Diretor"),
                15000,
                IF($O1598 = 14 + N("Gerente"),
                    12000,
                    IF($O1598 = 9 + N("Estagiário"),
                        705,
                        IF($O1598 = 10 + N("Trainee"),
                            805,
                            IF($O1598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IF($K1598 = 7,
  500,
  IF($K1598 = 8,
    1000,
    IF($K1598 = 9,
      1500,
      IF($K1598 = 10,
        2000,
        0
      )
    )
  )
)
+
N("Adicional no salário por área")
+
IF($M1598 = 14 + N("Tecnologia da Informação"),
  120,
  IF($M1598 = 16 + N("Vendas"),
    110,
    IF($M1598 = 15 + N("Jurídico"),
      100,
      IF(OR($M1598 = 8, $M1598 = 9, $M1598 = 11) + N("Recursos humanos ou comercial ou comunicação e marketing"),
        80,
        0
      )
    )
  )
)
+
N("Adicionando pegadinha")
+
IF(AND($M1598 = 16, $K1598 = 9, $O1598 = 11, $Q1598 = 5) + N("Se for de vendas, com mestrado, analista sênior"),
  IF(#REF! = 5,
    100,
    0
  )
  +
  IF($I1598 = "M",
    200,
    0
  ),
  0
)</f>
        <v>#NUM!</v>
      </c>
    </row>
    <row r="1599" spans="1:19" ht="14.25" customHeight="1" x14ac:dyDescent="0.2">
      <c r="A1599" s="7" t="s">
        <v>94</v>
      </c>
      <c r="B1599" s="5">
        <f>ROW()</f>
        <v>1599</v>
      </c>
      <c r="C1599" s="6" t="b">
        <v>1</v>
      </c>
      <c r="D1599" s="7" t="e">
        <f ca="1">IF($B1599 = 1 + N("Presidente"),
    127,
    IF($B1599 = 2 + N("Vice-Presidente"),
        72,
        IF($B1599 = 3 + N("Secretária bilíngue"),
            13,
            RANDBETWEEN(5,COUNT(#REF!) + 1)
        )
    )
)</f>
        <v>#NUM!</v>
      </c>
      <c r="E1599" s="7" t="e">
        <f ca="1">VLOOKUP($D1599,#REF!,2,FALSE)</f>
        <v>#NUM!</v>
      </c>
      <c r="F1599" s="7" t="e">
        <f ca="1" xml:space="preserve">
IF($B1599 = 1,
    0,
    RANDBETWEEN(5,COUNT(#REF!) + 1)
)</f>
        <v>#NUM!</v>
      </c>
      <c r="G1599" s="7" t="e">
        <f ca="1" xml:space="preserve">
IF($B1599 = 1 + N("Presidente"),
    "de Orléans e Bragança",
    VLOOKUP($F1599,#REF!,2,FALSE) &amp; " " &amp; VLOOKUP(RANDBETWEEN(5,COUNT(#REF!) + 1),#REF!,2,FALSE)
)</f>
        <v>#NUM!</v>
      </c>
      <c r="H1599" s="7" t="s">
        <v>1695</v>
      </c>
      <c r="I1599" s="7" t="s">
        <v>6</v>
      </c>
      <c r="J1599" s="8">
        <f ca="1" xml:space="preserve">
IF($O1599 = 5 + N("CEO"),
    TODAY() - 16340,
    IF($O1599 = 8 + N("Secretary"),
        RANDBETWEEN(TODAY() - 12418.5, TODAY()-6574.5),
        IF(OR($O1599 = 7, $O1599 = 14),
            RANDBETWEEN(TODAY() - 16071, TODAY() - 8766),
            IF(OR($O1599 = 13, $O1599 = 12, $O1599 = 11),
                RANDBETWEEN(TODAY() - 27393.75, TODAY() - 12783.75),
                RANDBETWEEN(TODAY() - 27393.75, TODAY()-10957.5)
            )
        )
    )
)</f>
        <v>25685</v>
      </c>
      <c r="K1599" s="6">
        <f ca="1" xml:space="preserve">
IF(OR($O1599 = 5, $O1599 = 6) + N("Se for presidente ou vice-presidente"),
    10 + N("Doutor"),
    IF($O1599 = 7 + N("Se for diretor"),
        RANDBETWEEN(8,10) + N("Graduate school or Master’s degree or Doctorate"),
        IF($O1599 = 14 + N("If a manager"),
            RANDBETWEEN(7,9),
            IF(OR($O1599 = 13, $O1599 = 12, $O1599 = 11) + N("If coordinator or specialist or analyst"),
                RANDBETWEEN(7,8),
                7
            )
        )
    )
)</f>
        <v>7</v>
      </c>
      <c r="L1599" s="8" t="str">
        <f ca="1">VLOOKUP($K1599,Education!$A:$B,2,FALSE)</f>
        <v>Undergraduate degree</v>
      </c>
      <c r="M1599" s="7" t="e">
        <f ca="1" xml:space="preserve">
  IF(OR($O1599 = 5, $O1599 = 6, $O1599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599" s="7" t="e">
        <f ca="1">VLOOKUP($M1599,Department!$A:$B,2,FALSE)</f>
        <v>#NUM!</v>
      </c>
      <c r="O1599" s="6">
        <f t="shared" ca="1" si="24"/>
        <v>10</v>
      </c>
      <c r="P1599" s="7" t="str">
        <f ca="1">VLOOKUP($O1599,Role!$A:$B,2,FALSE)</f>
        <v>Trainee</v>
      </c>
      <c r="Q1599" s="6" t="str">
        <f ca="1" xml:space="preserve">
IF($O1599 = 11 + N("Analyst"),
    RANDBETWEEN(5, 7) + N("Jr, Pleno, Sr"),
    ""
)</f>
        <v/>
      </c>
      <c r="R1599" s="7" t="str">
        <f ca="1" xml:space="preserve">
IF($Q1599 &lt;&gt; "",
    VLOOKUP($Q1599,Level!$A:$B,2,FALSE),
    ""
)</f>
        <v/>
      </c>
      <c r="S1599" s="1" t="e">
        <f ca="1" xml:space="preserve">
IF($O1599 = 5 + N("Presidente"),
    27000,
    IF($O1599 = 6 + N("Vice-presidente"),
        23000,
        IF(OR($O1599 = 8, $O1599= 13, $O1599 = 12) + N("Secretária bilíngue ou coordenador ou especialista"),
            8000,
            IF($O1599 = 7 + N("Diretor"),
                15000,
                IF($O1599 = 14 + N("Gerente"),
                    12000,
                    IF($O1599 = 9 + N("Estagiário"),
                        705,
                        IF($O1599 = 10 + N("Trainee"),
                            805,
                            IF($O1599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IF($K1599 = 7,
  500,
  IF($K1599 = 8,
    1000,
    IF($K1599 = 9,
      1500,
      IF($K1599 = 10,
        2000,
        0
      )
    )
  )
)
+
N("Adicional no salário por área")
+
IF($M1599 = 14 + N("Tecnologia da Informação"),
  120,
  IF($M1599 = 16 + N("Vendas"),
    110,
    IF($M1599 = 15 + N("Jurídico"),
      100,
      IF(OR($M1599 = 8, $M1599 = 9, $M1599 = 11) + N("Recursos humanos ou comercial ou comunicação e marketing"),
        80,
        0
      )
    )
  )
)
+
N("Adicionando pegadinha")
+
IF(AND($M1599 = 16, $K1599 = 9, $O1599 = 11, $Q1599 = 5) + N("Se for de vendas, com mestrado, analista sênior"),
  IF(#REF! = 5,
    100,
    0
  )
  +
  IF($I1599 = "M",
    200,
    0
  ),
  0
)</f>
        <v>#NUM!</v>
      </c>
    </row>
    <row r="1600" spans="1:19" ht="14.25" customHeight="1" x14ac:dyDescent="0.2">
      <c r="A1600" s="7" t="s">
        <v>94</v>
      </c>
      <c r="B1600" s="5">
        <f>ROW()</f>
        <v>1600</v>
      </c>
      <c r="C1600" s="6" t="b">
        <v>1</v>
      </c>
      <c r="D1600" s="7" t="e">
        <f ca="1">IF($B1600 = 1 + N("Presidente"),
    127,
    IF($B1600 = 2 + N("Vice-Presidente"),
        72,
        IF($B1600 = 3 + N("Secretária bilíngue"),
            13,
            RANDBETWEEN(5,COUNT(#REF!) + 1)
        )
    )
)</f>
        <v>#NUM!</v>
      </c>
      <c r="E1600" s="7" t="e">
        <f ca="1">VLOOKUP($D1600,#REF!,2,FALSE)</f>
        <v>#NUM!</v>
      </c>
      <c r="F1600" s="7" t="e">
        <f ca="1" xml:space="preserve">
IF($B1600 = 1,
    0,
    RANDBETWEEN(5,COUNT(#REF!) + 1)
)</f>
        <v>#NUM!</v>
      </c>
      <c r="G1600" s="7" t="e">
        <f ca="1" xml:space="preserve">
IF($B1600 = 1 + N("Presidente"),
    "de Orléans e Bragança",
    VLOOKUP($F1600,#REF!,2,FALSE) &amp; " " &amp; VLOOKUP(RANDBETWEEN(5,COUNT(#REF!) + 1),#REF!,2,FALSE)
)</f>
        <v>#NUM!</v>
      </c>
      <c r="H1600" s="7" t="s">
        <v>1696</v>
      </c>
      <c r="I1600" s="7" t="s">
        <v>5</v>
      </c>
      <c r="J1600" s="8">
        <f ca="1" xml:space="preserve">
IF($O1600 = 5 + N("CEO"),
    TODAY() - 16340,
    IF($O1600 = 8 + N("Secretary"),
        RANDBETWEEN(TODAY() - 12418.5, TODAY()-6574.5),
        IF(OR($O1600 = 7, $O1600 = 14),
            RANDBETWEEN(TODAY() - 16071, TODAY() - 8766),
            IF(OR($O1600 = 13, $O1600 = 12, $O1600 = 11),
                RANDBETWEEN(TODAY() - 27393.75, TODAY() - 12783.75),
                RANDBETWEEN(TODAY() - 27393.75, TODAY()-10957.5)
            )
        )
    )
)</f>
        <v>18868</v>
      </c>
      <c r="K1600" s="6">
        <f ca="1" xml:space="preserve">
IF(OR($O1600 = 5, $O1600 = 6) + N("Se for presidente ou vice-presidente"),
    10 + N("Doutor"),
    IF($O1600 = 7 + N("Se for diretor"),
        RANDBETWEEN(8,10) + N("Graduate school or Master’s degree or Doctorate"),
        IF($O1600 = 14 + N("If a manager"),
            RANDBETWEEN(7,9),
            IF(OR($O1600 = 13, $O1600 = 12, $O1600 = 11) + N("If coordinator or specialist or analyst"),
                RANDBETWEEN(7,8),
                7
            )
        )
    )
)</f>
        <v>7</v>
      </c>
      <c r="L1600" s="8" t="str">
        <f ca="1">VLOOKUP($K1600,Education!$A:$B,2,FALSE)</f>
        <v>Undergraduate degree</v>
      </c>
      <c r="M1600" s="7" t="e">
        <f ca="1" xml:space="preserve">
  IF(OR($O1600 = 5, $O1600 = 6, $O1600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0" s="7" t="e">
        <f ca="1">VLOOKUP($M1600,Department!$A:$B,2,FALSE)</f>
        <v>#NUM!</v>
      </c>
      <c r="O1600" s="6">
        <f t="shared" ca="1" si="24"/>
        <v>11</v>
      </c>
      <c r="P1600" s="7" t="str">
        <f ca="1">VLOOKUP($O1600,Role!$A:$B,2,FALSE)</f>
        <v>Analyst</v>
      </c>
      <c r="Q1600" s="6">
        <f ca="1" xml:space="preserve">
IF($O1600 = 11 + N("Analyst"),
    RANDBETWEEN(5, 7) + N("Jr, Pleno, Sr"),
    ""
)</f>
        <v>7</v>
      </c>
      <c r="R1600" s="7" t="e">
        <f ca="1" xml:space="preserve">
IF($Q1600 &lt;&gt; "",
    VLOOKUP($Q1600,Level!$A:$B,2,FALSE),
    ""
)</f>
        <v>#N/A</v>
      </c>
      <c r="S1600" s="1" t="e">
        <f ca="1" xml:space="preserve">
IF($O1600 = 5 + N("Presidente"),
    27000,
    IF($O1600 = 6 + N("Vice-presidente"),
        23000,
        IF(OR($O1600 = 8, $O1600= 13, $O1600 = 12) + N("Secretária bilíngue ou coordenador ou especialista"),
            8000,
            IF($O1600 = 7 + N("Diretor"),
                15000,
                IF($O1600 = 14 + N("Gerente"),
                    12000,
                    IF($O1600 = 9 + N("Estagiário"),
                        705,
                        IF($O1600 = 10 + N("Trainee"),
                            805,
                            IF($O1600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IF($K1600 = 7,
  500,
  IF($K1600 = 8,
    1000,
    IF($K1600 = 9,
      1500,
      IF($K1600 = 10,
        2000,
        0
      )
    )
  )
)
+
N("Adicional no salário por área")
+
IF($M1600 = 14 + N("Tecnologia da Informação"),
  120,
  IF($M1600 = 16 + N("Vendas"),
    110,
    IF($M1600 = 15 + N("Jurídico"),
      100,
      IF(OR($M1600 = 8, $M1600 = 9, $M1600 = 11) + N("Recursos humanos ou comercial ou comunicação e marketing"),
        80,
        0
      )
    )
  )
)
+
N("Adicionando pegadinha")
+
IF(AND($M1600 = 16, $K1600 = 9, $O1600 = 11, $Q1600 = 5) + N("Se for de vendas, com mestrado, analista sênior"),
  IF(#REF! = 5,
    100,
    0
  )
  +
  IF($I1600 = "M",
    200,
    0
  ),
  0
)</f>
        <v>#NUM!</v>
      </c>
    </row>
    <row r="1601" spans="1:19" ht="14.25" customHeight="1" x14ac:dyDescent="0.2">
      <c r="A1601" s="7" t="s">
        <v>94</v>
      </c>
      <c r="B1601" s="5">
        <f>ROW()</f>
        <v>1601</v>
      </c>
      <c r="C1601" s="6" t="b">
        <v>1</v>
      </c>
      <c r="D1601" s="7" t="e">
        <f ca="1">IF($B1601 = 1 + N("Presidente"),
    127,
    IF($B1601 = 2 + N("Vice-Presidente"),
        72,
        IF($B1601 = 3 + N("Secretária bilíngue"),
            13,
            RANDBETWEEN(5,COUNT(#REF!) + 1)
        )
    )
)</f>
        <v>#NUM!</v>
      </c>
      <c r="E1601" s="7" t="e">
        <f ca="1">VLOOKUP($D1601,#REF!,2,FALSE)</f>
        <v>#NUM!</v>
      </c>
      <c r="F1601" s="7" t="e">
        <f ca="1" xml:space="preserve">
IF($B1601 = 1,
    0,
    RANDBETWEEN(5,COUNT(#REF!) + 1)
)</f>
        <v>#NUM!</v>
      </c>
      <c r="G1601" s="7" t="e">
        <f ca="1" xml:space="preserve">
IF($B1601 = 1 + N("Presidente"),
    "de Orléans e Bragança",
    VLOOKUP($F1601,#REF!,2,FALSE) &amp; " " &amp; VLOOKUP(RANDBETWEEN(5,COUNT(#REF!) + 1),#REF!,2,FALSE)
)</f>
        <v>#NUM!</v>
      </c>
      <c r="H1601" s="7" t="s">
        <v>1697</v>
      </c>
      <c r="I1601" s="7" t="s">
        <v>6</v>
      </c>
      <c r="J1601" s="8">
        <f ca="1" xml:space="preserve">
IF($O1601 = 5 + N("CEO"),
    TODAY() - 16340,
    IF($O1601 = 8 + N("Secretary"),
        RANDBETWEEN(TODAY() - 12418.5, TODAY()-6574.5),
        IF(OR($O1601 = 7, $O1601 = 14),
            RANDBETWEEN(TODAY() - 16071, TODAY() - 8766),
            IF(OR($O1601 = 13, $O1601 = 12, $O1601 = 11),
                RANDBETWEEN(TODAY() - 27393.75, TODAY() - 12783.75),
                RANDBETWEEN(TODAY() - 27393.75, TODAY()-10957.5)
            )
        )
    )
)</f>
        <v>18273</v>
      </c>
      <c r="K1601" s="6">
        <f ca="1" xml:space="preserve">
IF(OR($O1601 = 5, $O1601 = 6) + N("Se for presidente ou vice-presidente"),
    10 + N("Doutor"),
    IF($O1601 = 7 + N("Se for diretor"),
        RANDBETWEEN(8,10) + N("Graduate school or Master’s degree or Doctorate"),
        IF($O1601 = 14 + N("If a manager"),
            RANDBETWEEN(7,9),
            IF(OR($O1601 = 13, $O1601 = 12, $O1601 = 11) + N("If coordinator or specialist or analyst"),
                RANDBETWEEN(7,8),
                7
            )
        )
    )
)</f>
        <v>7</v>
      </c>
      <c r="L1601" s="8" t="str">
        <f ca="1">VLOOKUP($K1601,Education!$A:$B,2,FALSE)</f>
        <v>Undergraduate degree</v>
      </c>
      <c r="M1601" s="7" t="e">
        <f ca="1" xml:space="preserve">
  IF(OR($O1601 = 5, $O1601 = 6, $O1601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1" s="7" t="e">
        <f ca="1">VLOOKUP($M1601,Department!$A:$B,2,FALSE)</f>
        <v>#NUM!</v>
      </c>
      <c r="O1601" s="6">
        <f t="shared" ca="1" si="24"/>
        <v>10</v>
      </c>
      <c r="P1601" s="7" t="str">
        <f ca="1">VLOOKUP($O1601,Role!$A:$B,2,FALSE)</f>
        <v>Trainee</v>
      </c>
      <c r="Q1601" s="6" t="str">
        <f ca="1" xml:space="preserve">
IF($O1601 = 11 + N("Analyst"),
    RANDBETWEEN(5, 7) + N("Jr, Pleno, Sr"),
    ""
)</f>
        <v/>
      </c>
      <c r="R1601" s="7" t="str">
        <f ca="1" xml:space="preserve">
IF($Q1601 &lt;&gt; "",
    VLOOKUP($Q1601,Level!$A:$B,2,FALSE),
    ""
)</f>
        <v/>
      </c>
      <c r="S1601" s="1" t="e">
        <f ca="1" xml:space="preserve">
IF($O1601 = 5 + N("Presidente"),
    27000,
    IF($O1601 = 6 + N("Vice-presidente"),
        23000,
        IF(OR($O1601 = 8, $O1601= 13, $O1601 = 12) + N("Secretária bilíngue ou coordenador ou especialista"),
            8000,
            IF($O1601 = 7 + N("Diretor"),
                15000,
                IF($O1601 = 14 + N("Gerente"),
                    12000,
                    IF($O1601 = 9 + N("Estagiário"),
                        705,
                        IF($O1601 = 10 + N("Trainee"),
                            805,
                            IF($O1601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IF($K1601 = 7,
  500,
  IF($K1601 = 8,
    1000,
    IF($K1601 = 9,
      1500,
      IF($K1601 = 10,
        2000,
        0
      )
    )
  )
)
+
N("Adicional no salário por área")
+
IF($M1601 = 14 + N("Tecnologia da Informação"),
  120,
  IF($M1601 = 16 + N("Vendas"),
    110,
    IF($M1601 = 15 + N("Jurídico"),
      100,
      IF(OR($M1601 = 8, $M1601 = 9, $M1601 = 11) + N("Recursos humanos ou comercial ou comunicação e marketing"),
        80,
        0
      )
    )
  )
)
+
N("Adicionando pegadinha")
+
IF(AND($M1601 = 16, $K1601 = 9, $O1601 = 11, $Q1601 = 5) + N("Se for de vendas, com mestrado, analista sênior"),
  IF(#REF! = 5,
    100,
    0
  )
  +
  IF($I1601 = "M",
    200,
    0
  ),
  0
)</f>
        <v>#NUM!</v>
      </c>
    </row>
    <row r="1602" spans="1:19" ht="14.25" customHeight="1" x14ac:dyDescent="0.2">
      <c r="A1602" s="7" t="s">
        <v>94</v>
      </c>
      <c r="B1602" s="5">
        <f>ROW()</f>
        <v>1602</v>
      </c>
      <c r="C1602" s="6" t="b">
        <v>1</v>
      </c>
      <c r="D1602" s="7" t="e">
        <f ca="1">IF($B1602 = 1 + N("Presidente"),
    127,
    IF($B1602 = 2 + N("Vice-Presidente"),
        72,
        IF($B1602 = 3 + N("Secretária bilíngue"),
            13,
            RANDBETWEEN(5,COUNT(#REF!) + 1)
        )
    )
)</f>
        <v>#NUM!</v>
      </c>
      <c r="E1602" s="7" t="e">
        <f ca="1">VLOOKUP($D1602,#REF!,2,FALSE)</f>
        <v>#NUM!</v>
      </c>
      <c r="F1602" s="7" t="e">
        <f ca="1" xml:space="preserve">
IF($B1602 = 1,
    0,
    RANDBETWEEN(5,COUNT(#REF!) + 1)
)</f>
        <v>#NUM!</v>
      </c>
      <c r="G1602" s="7" t="e">
        <f ca="1" xml:space="preserve">
IF($B1602 = 1 + N("Presidente"),
    "de Orléans e Bragança",
    VLOOKUP($F1602,#REF!,2,FALSE) &amp; " " &amp; VLOOKUP(RANDBETWEEN(5,COUNT(#REF!) + 1),#REF!,2,FALSE)
)</f>
        <v>#NUM!</v>
      </c>
      <c r="H1602" s="7" t="s">
        <v>1698</v>
      </c>
      <c r="I1602" s="7" t="s">
        <v>6</v>
      </c>
      <c r="J1602" s="8">
        <f ca="1" xml:space="preserve">
IF($O1602 = 5 + N("CEO"),
    TODAY() - 16340,
    IF($O1602 = 8 + N("Secretary"),
        RANDBETWEEN(TODAY() - 12418.5, TODAY()-6574.5),
        IF(OR($O1602 = 7, $O1602 = 14),
            RANDBETWEEN(TODAY() - 16071, TODAY() - 8766),
            IF(OR($O1602 = 13, $O1602 = 12, $O1602 = 11),
                RANDBETWEEN(TODAY() - 27393.75, TODAY() - 12783.75),
                RANDBETWEEN(TODAY() - 27393.75, TODAY()-10957.5)
            )
        )
    )
)</f>
        <v>17634</v>
      </c>
      <c r="K1602" s="6">
        <f ca="1" xml:space="preserve">
IF(OR($O1602 = 5, $O1602 = 6) + N("Se for presidente ou vice-presidente"),
    10 + N("Doutor"),
    IF($O1602 = 7 + N("Se for diretor"),
        RANDBETWEEN(8,10) + N("Graduate school or Master’s degree or Doctorate"),
        IF($O1602 = 14 + N("If a manager"),
            RANDBETWEEN(7,9),
            IF(OR($O1602 = 13, $O1602 = 12, $O1602 = 11) + N("If coordinator or specialist or analyst"),
                RANDBETWEEN(7,8),
                7
            )
        )
    )
)</f>
        <v>8</v>
      </c>
      <c r="L1602" s="8" t="str">
        <f ca="1">VLOOKUP($K1602,Education!$A:$B,2,FALSE)</f>
        <v>Graduate school</v>
      </c>
      <c r="M1602" s="7" t="e">
        <f ca="1" xml:space="preserve">
  IF(OR($O1602 = 5, $O1602 = 6, $O1602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2" s="7" t="e">
        <f ca="1">VLOOKUP($M1602,Department!$A:$B,2,FALSE)</f>
        <v>#NUM!</v>
      </c>
      <c r="O1602" s="6">
        <f t="shared" ca="1" si="24"/>
        <v>11</v>
      </c>
      <c r="P1602" s="7" t="str">
        <f ca="1">VLOOKUP($O1602,Role!$A:$B,2,FALSE)</f>
        <v>Analyst</v>
      </c>
      <c r="Q1602" s="6">
        <f ca="1" xml:space="preserve">
IF($O1602 = 11 + N("Analyst"),
    RANDBETWEEN(5, 7) + N("Jr, Pleno, Sr"),
    ""
)</f>
        <v>7</v>
      </c>
      <c r="R1602" s="7" t="e">
        <f ca="1" xml:space="preserve">
IF($Q1602 &lt;&gt; "",
    VLOOKUP($Q1602,Level!$A:$B,2,FALSE),
    ""
)</f>
        <v>#N/A</v>
      </c>
      <c r="S1602" s="1" t="e">
        <f ca="1" xml:space="preserve">
IF($O1602 = 5 + N("Presidente"),
    27000,
    IF($O1602 = 6 + N("Vice-presidente"),
        23000,
        IF(OR($O1602 = 8, $O1602= 13, $O1602 = 12) + N("Secretária bilíngue ou coordenador ou especialista"),
            8000,
            IF($O1602 = 7 + N("Diretor"),
                15000,
                IF($O1602 = 14 + N("Gerente"),
                    12000,
                    IF($O1602 = 9 + N("Estagiário"),
                        705,
                        IF($O1602 = 10 + N("Trainee"),
                            805,
                            IF($O1602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IF($K1602 = 7,
  500,
  IF($K1602 = 8,
    1000,
    IF($K1602 = 9,
      1500,
      IF($K1602 = 10,
        2000,
        0
      )
    )
  )
)
+
N("Adicional no salário por área")
+
IF($M1602 = 14 + N("Tecnologia da Informação"),
  120,
  IF($M1602 = 16 + N("Vendas"),
    110,
    IF($M1602 = 15 + N("Jurídico"),
      100,
      IF(OR($M1602 = 8, $M1602 = 9, $M1602 = 11) + N("Recursos humanos ou comercial ou comunicação e marketing"),
        80,
        0
      )
    )
  )
)
+
N("Adicionando pegadinha")
+
IF(AND($M1602 = 16, $K1602 = 9, $O1602 = 11, $Q1602 = 5) + N("Se for de vendas, com mestrado, analista sênior"),
  IF(#REF! = 5,
    100,
    0
  )
  +
  IF($I1602 = "M",
    200,
    0
  ),
  0
)</f>
        <v>#NUM!</v>
      </c>
    </row>
    <row r="1603" spans="1:19" ht="14.25" customHeight="1" x14ac:dyDescent="0.2">
      <c r="A1603" s="7" t="s">
        <v>94</v>
      </c>
      <c r="B1603" s="5">
        <f>ROW()</f>
        <v>1603</v>
      </c>
      <c r="C1603" s="6" t="b">
        <v>1</v>
      </c>
      <c r="D1603" s="7" t="e">
        <f ca="1">IF($B1603 = 1 + N("Presidente"),
    127,
    IF($B1603 = 2 + N("Vice-Presidente"),
        72,
        IF($B1603 = 3 + N("Secretária bilíngue"),
            13,
            RANDBETWEEN(5,COUNT(#REF!) + 1)
        )
    )
)</f>
        <v>#NUM!</v>
      </c>
      <c r="E1603" s="7" t="e">
        <f ca="1">VLOOKUP($D1603,#REF!,2,FALSE)</f>
        <v>#NUM!</v>
      </c>
      <c r="F1603" s="7" t="e">
        <f ca="1" xml:space="preserve">
IF($B1603 = 1,
    0,
    RANDBETWEEN(5,COUNT(#REF!) + 1)
)</f>
        <v>#NUM!</v>
      </c>
      <c r="G1603" s="7" t="e">
        <f ca="1" xml:space="preserve">
IF($B1603 = 1 + N("Presidente"),
    "de Orléans e Bragança",
    VLOOKUP($F1603,#REF!,2,FALSE) &amp; " " &amp; VLOOKUP(RANDBETWEEN(5,COUNT(#REF!) + 1),#REF!,2,FALSE)
)</f>
        <v>#NUM!</v>
      </c>
      <c r="H1603" s="7" t="s">
        <v>1699</v>
      </c>
      <c r="I1603" s="7" t="s">
        <v>6</v>
      </c>
      <c r="J1603" s="8">
        <f ca="1" xml:space="preserve">
IF($O1603 = 5 + N("CEO"),
    TODAY() - 16340,
    IF($O1603 = 8 + N("Secretary"),
        RANDBETWEEN(TODAY() - 12418.5, TODAY()-6574.5),
        IF(OR($O1603 = 7, $O1603 = 14),
            RANDBETWEEN(TODAY() - 16071, TODAY() - 8766),
            IF(OR($O1603 = 13, $O1603 = 12, $O1603 = 11),
                RANDBETWEEN(TODAY() - 27393.75, TODAY() - 12783.75),
                RANDBETWEEN(TODAY() - 27393.75, TODAY()-10957.5)
            )
        )
    )
)</f>
        <v>25320</v>
      </c>
      <c r="K1603" s="6">
        <f ca="1" xml:space="preserve">
IF(OR($O1603 = 5, $O1603 = 6) + N("Se for presidente ou vice-presidente"),
    10 + N("Doutor"),
    IF($O1603 = 7 + N("Se for diretor"),
        RANDBETWEEN(8,10) + N("Graduate school or Master’s degree or Doctorate"),
        IF($O1603 = 14 + N("If a manager"),
            RANDBETWEEN(7,9),
            IF(OR($O1603 = 13, $O1603 = 12, $O1603 = 11) + N("If coordinator or specialist or analyst"),
                RANDBETWEEN(7,8),
                7
            )
        )
    )
)</f>
        <v>7</v>
      </c>
      <c r="L1603" s="8" t="str">
        <f ca="1">VLOOKUP($K1603,Education!$A:$B,2,FALSE)</f>
        <v>Undergraduate degree</v>
      </c>
      <c r="M1603" s="7" t="e">
        <f ca="1" xml:space="preserve">
  IF(OR($O1603 = 5, $O1603 = 6, $O1603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3" s="7" t="e">
        <f ca="1">VLOOKUP($M1603,Department!$A:$B,2,FALSE)</f>
        <v>#NUM!</v>
      </c>
      <c r="O1603" s="6">
        <f t="shared" ref="O1603:O1666" ca="1" si="25" xml:space="preserve">
IF($B1603 = 1 + N("Se matrícula for 1"),
  5 + N("Presidente"),
  IF($B1603 = 2 + N("Se matrícula for 2"),
    6 + N("Vice-presidente"),
    IF($B1603 = 3 + N("Se matrícula for 3"),
      8 + N("Secretária bilíngue"),
      IF(AND($B1603 &gt;= 4, $B1603 &lt;=14),
        7 + N("Diretor"),
        IF(AND($B1603 &gt;= 15, $B1603 &lt;= 25),
          14 + N("Manager"),
          IF(AND($B1603 &gt;= 26, $B1603 &lt;= 36),
            13 + N("Coordinador"),
            IF(AND($B1603 &gt;= 37, $B1603 &lt;= 47),
              12 + N("Especialista"),
                IF(MOD($B1603,2) = 0,
                  11 + N("Analista"),
                  RANDBETWEEN(9,10) + N("Estagiário ou Trainee")
                )
            )
          )
        )
      )
    )
  )
)</f>
        <v>10</v>
      </c>
      <c r="P1603" s="7" t="str">
        <f ca="1">VLOOKUP($O1603,Role!$A:$B,2,FALSE)</f>
        <v>Trainee</v>
      </c>
      <c r="Q1603" s="6" t="str">
        <f ca="1" xml:space="preserve">
IF($O1603 = 11 + N("Analyst"),
    RANDBETWEEN(5, 7) + N("Jr, Pleno, Sr"),
    ""
)</f>
        <v/>
      </c>
      <c r="R1603" s="7" t="str">
        <f ca="1" xml:space="preserve">
IF($Q1603 &lt;&gt; "",
    VLOOKUP($Q1603,Level!$A:$B,2,FALSE),
    ""
)</f>
        <v/>
      </c>
      <c r="S1603" s="1" t="e">
        <f ca="1" xml:space="preserve">
IF($O1603 = 5 + N("Presidente"),
    27000,
    IF($O1603 = 6 + N("Vice-presidente"),
        23000,
        IF(OR($O1603 = 8, $O1603= 13, $O1603 = 12) + N("Secretária bilíngue ou coordenador ou especialista"),
            8000,
            IF($O1603 = 7 + N("Diretor"),
                15000,
                IF($O1603 = 14 + N("Gerente"),
                    12000,
                    IF($O1603 = 9 + N("Estagiário"),
                        705,
                        IF($O1603 = 10 + N("Trainee"),
                            805,
                            IF($O1603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IF($K1603 = 7,
  500,
  IF($K1603 = 8,
    1000,
    IF($K1603 = 9,
      1500,
      IF($K1603 = 10,
        2000,
        0
      )
    )
  )
)
+
N("Adicional no salário por área")
+
IF($M1603 = 14 + N("Tecnologia da Informação"),
  120,
  IF($M1603 = 16 + N("Vendas"),
    110,
    IF($M1603 = 15 + N("Jurídico"),
      100,
      IF(OR($M1603 = 8, $M1603 = 9, $M1603 = 11) + N("Recursos humanos ou comercial ou comunicação e marketing"),
        80,
        0
      )
    )
  )
)
+
N("Adicionando pegadinha")
+
IF(AND($M1603 = 16, $K1603 = 9, $O1603 = 11, $Q1603 = 5) + N("Se for de vendas, com mestrado, analista sênior"),
  IF(#REF! = 5,
    100,
    0
  )
  +
  IF($I1603 = "M",
    200,
    0
  ),
  0
)</f>
        <v>#NUM!</v>
      </c>
    </row>
    <row r="1604" spans="1:19" ht="14.25" customHeight="1" x14ac:dyDescent="0.2">
      <c r="A1604" s="7" t="s">
        <v>94</v>
      </c>
      <c r="B1604" s="5">
        <f>ROW()</f>
        <v>1604</v>
      </c>
      <c r="C1604" s="6" t="b">
        <v>1</v>
      </c>
      <c r="D1604" s="7" t="e">
        <f ca="1">IF($B1604 = 1 + N("Presidente"),
    127,
    IF($B1604 = 2 + N("Vice-Presidente"),
        72,
        IF($B1604 = 3 + N("Secretária bilíngue"),
            13,
            RANDBETWEEN(5,COUNT(#REF!) + 1)
        )
    )
)</f>
        <v>#NUM!</v>
      </c>
      <c r="E1604" s="7" t="e">
        <f ca="1">VLOOKUP($D1604,#REF!,2,FALSE)</f>
        <v>#NUM!</v>
      </c>
      <c r="F1604" s="7" t="e">
        <f ca="1" xml:space="preserve">
IF($B1604 = 1,
    0,
    RANDBETWEEN(5,COUNT(#REF!) + 1)
)</f>
        <v>#NUM!</v>
      </c>
      <c r="G1604" s="7" t="e">
        <f ca="1" xml:space="preserve">
IF($B1604 = 1 + N("Presidente"),
    "de Orléans e Bragança",
    VLOOKUP($F1604,#REF!,2,FALSE) &amp; " " &amp; VLOOKUP(RANDBETWEEN(5,COUNT(#REF!) + 1),#REF!,2,FALSE)
)</f>
        <v>#NUM!</v>
      </c>
      <c r="H1604" s="7" t="s">
        <v>1700</v>
      </c>
      <c r="I1604" s="7" t="s">
        <v>6</v>
      </c>
      <c r="J1604" s="8">
        <f ca="1" xml:space="preserve">
IF($O1604 = 5 + N("CEO"),
    TODAY() - 16340,
    IF($O1604 = 8 + N("Secretary"),
        RANDBETWEEN(TODAY() - 12418.5, TODAY()-6574.5),
        IF(OR($O1604 = 7, $O1604 = 14),
            RANDBETWEEN(TODAY() - 16071, TODAY() - 8766),
            IF(OR($O1604 = 13, $O1604 = 12, $O1604 = 11),
                RANDBETWEEN(TODAY() - 27393.75, TODAY() - 12783.75),
                RANDBETWEEN(TODAY() - 27393.75, TODAY()-10957.5)
            )
        )
    )
)</f>
        <v>28251</v>
      </c>
      <c r="K1604" s="6">
        <f ca="1" xml:space="preserve">
IF(OR($O1604 = 5, $O1604 = 6) + N("Se for presidente ou vice-presidente"),
    10 + N("Doutor"),
    IF($O1604 = 7 + N("Se for diretor"),
        RANDBETWEEN(8,10) + N("Graduate school or Master’s degree or Doctorate"),
        IF($O1604 = 14 + N("If a manager"),
            RANDBETWEEN(7,9),
            IF(OR($O1604 = 13, $O1604 = 12, $O1604 = 11) + N("If coordinator or specialist or analyst"),
                RANDBETWEEN(7,8),
                7
            )
        )
    )
)</f>
        <v>8</v>
      </c>
      <c r="L1604" s="8" t="str">
        <f ca="1">VLOOKUP($K1604,Education!$A:$B,2,FALSE)</f>
        <v>Graduate school</v>
      </c>
      <c r="M1604" s="7" t="e">
        <f ca="1" xml:space="preserve">
  IF(OR($O1604 = 5, $O1604 = 6, $O1604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4" s="7" t="e">
        <f ca="1">VLOOKUP($M1604,Department!$A:$B,2,FALSE)</f>
        <v>#NUM!</v>
      </c>
      <c r="O1604" s="6">
        <f t="shared" ca="1" si="25"/>
        <v>11</v>
      </c>
      <c r="P1604" s="7" t="str">
        <f ca="1">VLOOKUP($O1604,Role!$A:$B,2,FALSE)</f>
        <v>Analyst</v>
      </c>
      <c r="Q1604" s="6">
        <f ca="1" xml:space="preserve">
IF($O1604 = 11 + N("Analyst"),
    RANDBETWEEN(5, 7) + N("Jr, Pleno, Sr"),
    ""
)</f>
        <v>7</v>
      </c>
      <c r="R1604" s="7" t="e">
        <f ca="1" xml:space="preserve">
IF($Q1604 &lt;&gt; "",
    VLOOKUP($Q1604,Level!$A:$B,2,FALSE),
    ""
)</f>
        <v>#N/A</v>
      </c>
      <c r="S1604" s="1" t="e">
        <f ca="1" xml:space="preserve">
IF($O1604 = 5 + N("Presidente"),
    27000,
    IF($O1604 = 6 + N("Vice-presidente"),
        23000,
        IF(OR($O1604 = 8, $O1604= 13, $O1604 = 12) + N("Secretária bilíngue ou coordenador ou especialista"),
            8000,
            IF($O1604 = 7 + N("Diretor"),
                15000,
                IF($O1604 = 14 + N("Gerente"),
                    12000,
                    IF($O1604 = 9 + N("Estagiário"),
                        705,
                        IF($O1604 = 10 + N("Trainee"),
                            805,
                            IF($O1604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IF($K1604 = 7,
  500,
  IF($K1604 = 8,
    1000,
    IF($K1604 = 9,
      1500,
      IF($K1604 = 10,
        2000,
        0
      )
    )
  )
)
+
N("Adicional no salário por área")
+
IF($M1604 = 14 + N("Tecnologia da Informação"),
  120,
  IF($M1604 = 16 + N("Vendas"),
    110,
    IF($M1604 = 15 + N("Jurídico"),
      100,
      IF(OR($M1604 = 8, $M1604 = 9, $M1604 = 11) + N("Recursos humanos ou comercial ou comunicação e marketing"),
        80,
        0
      )
    )
  )
)
+
N("Adicionando pegadinha")
+
IF(AND($M1604 = 16, $K1604 = 9, $O1604 = 11, $Q1604 = 5) + N("Se for de vendas, com mestrado, analista sênior"),
  IF(#REF! = 5,
    100,
    0
  )
  +
  IF($I1604 = "M",
    200,
    0
  ),
  0
)</f>
        <v>#NUM!</v>
      </c>
    </row>
    <row r="1605" spans="1:19" ht="14.25" customHeight="1" x14ac:dyDescent="0.2">
      <c r="A1605" s="7" t="s">
        <v>94</v>
      </c>
      <c r="B1605" s="5">
        <f>ROW()</f>
        <v>1605</v>
      </c>
      <c r="C1605" s="6" t="b">
        <v>1</v>
      </c>
      <c r="D1605" s="7" t="e">
        <f ca="1">IF($B1605 = 1 + N("Presidente"),
    127,
    IF($B1605 = 2 + N("Vice-Presidente"),
        72,
        IF($B1605 = 3 + N("Secretária bilíngue"),
            13,
            RANDBETWEEN(5,COUNT(#REF!) + 1)
        )
    )
)</f>
        <v>#NUM!</v>
      </c>
      <c r="E1605" s="7" t="e">
        <f ca="1">VLOOKUP($D1605,#REF!,2,FALSE)</f>
        <v>#NUM!</v>
      </c>
      <c r="F1605" s="7" t="e">
        <f ca="1" xml:space="preserve">
IF($B1605 = 1,
    0,
    RANDBETWEEN(5,COUNT(#REF!) + 1)
)</f>
        <v>#NUM!</v>
      </c>
      <c r="G1605" s="7" t="e">
        <f ca="1" xml:space="preserve">
IF($B1605 = 1 + N("Presidente"),
    "de Orléans e Bragança",
    VLOOKUP($F1605,#REF!,2,FALSE) &amp; " " &amp; VLOOKUP(RANDBETWEEN(5,COUNT(#REF!) + 1),#REF!,2,FALSE)
)</f>
        <v>#NUM!</v>
      </c>
      <c r="H1605" s="7" t="s">
        <v>1701</v>
      </c>
      <c r="I1605" s="7" t="s">
        <v>5</v>
      </c>
      <c r="J1605" s="8">
        <f ca="1" xml:space="preserve">
IF($O1605 = 5 + N("CEO"),
    TODAY() - 16340,
    IF($O1605 = 8 + N("Secretary"),
        RANDBETWEEN(TODAY() - 12418.5, TODAY()-6574.5),
        IF(OR($O1605 = 7, $O1605 = 14),
            RANDBETWEEN(TODAY() - 16071, TODAY() - 8766),
            IF(OR($O1605 = 13, $O1605 = 12, $O1605 = 11),
                RANDBETWEEN(TODAY() - 27393.75, TODAY() - 12783.75),
                RANDBETWEEN(TODAY() - 27393.75, TODAY()-10957.5)
            )
        )
    )
)</f>
        <v>21893</v>
      </c>
      <c r="K1605" s="6">
        <f ca="1" xml:space="preserve">
IF(OR($O1605 = 5, $O1605 = 6) + N("Se for presidente ou vice-presidente"),
    10 + N("Doutor"),
    IF($O1605 = 7 + N("Se for diretor"),
        RANDBETWEEN(8,10) + N("Graduate school or Master’s degree or Doctorate"),
        IF($O1605 = 14 + N("If a manager"),
            RANDBETWEEN(7,9),
            IF(OR($O1605 = 13, $O1605 = 12, $O1605 = 11) + N("If coordinator or specialist or analyst"),
                RANDBETWEEN(7,8),
                7
            )
        )
    )
)</f>
        <v>7</v>
      </c>
      <c r="L1605" s="8" t="str">
        <f ca="1">VLOOKUP($K1605,Education!$A:$B,2,FALSE)</f>
        <v>Undergraduate degree</v>
      </c>
      <c r="M1605" s="7" t="e">
        <f ca="1" xml:space="preserve">
  IF(OR($O1605 = 5, $O1605 = 6, $O1605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5" s="7" t="e">
        <f ca="1">VLOOKUP($M1605,Department!$A:$B,2,FALSE)</f>
        <v>#NUM!</v>
      </c>
      <c r="O1605" s="6">
        <f t="shared" ca="1" si="25"/>
        <v>10</v>
      </c>
      <c r="P1605" s="7" t="str">
        <f ca="1">VLOOKUP($O1605,Role!$A:$B,2,FALSE)</f>
        <v>Trainee</v>
      </c>
      <c r="Q1605" s="6" t="str">
        <f ca="1" xml:space="preserve">
IF($O1605 = 11 + N("Analyst"),
    RANDBETWEEN(5, 7) + N("Jr, Pleno, Sr"),
    ""
)</f>
        <v/>
      </c>
      <c r="R1605" s="7" t="str">
        <f ca="1" xml:space="preserve">
IF($Q1605 &lt;&gt; "",
    VLOOKUP($Q1605,Level!$A:$B,2,FALSE),
    ""
)</f>
        <v/>
      </c>
      <c r="S1605" s="1" t="e">
        <f ca="1" xml:space="preserve">
IF($O1605 = 5 + N("Presidente"),
    27000,
    IF($O1605 = 6 + N("Vice-presidente"),
        23000,
        IF(OR($O1605 = 8, $O1605= 13, $O1605 = 12) + N("Secretária bilíngue ou coordenador ou especialista"),
            8000,
            IF($O1605 = 7 + N("Diretor"),
                15000,
                IF($O1605 = 14 + N("Gerente"),
                    12000,
                    IF($O1605 = 9 + N("Estagiário"),
                        705,
                        IF($O1605 = 10 + N("Trainee"),
                            805,
                            IF($O1605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IF($K1605 = 7,
  500,
  IF($K1605 = 8,
    1000,
    IF($K1605 = 9,
      1500,
      IF($K1605 = 10,
        2000,
        0
      )
    )
  )
)
+
N("Adicional no salário por área")
+
IF($M1605 = 14 + N("Tecnologia da Informação"),
  120,
  IF($M1605 = 16 + N("Vendas"),
    110,
    IF($M1605 = 15 + N("Jurídico"),
      100,
      IF(OR($M1605 = 8, $M1605 = 9, $M1605 = 11) + N("Recursos humanos ou comercial ou comunicação e marketing"),
        80,
        0
      )
    )
  )
)
+
N("Adicionando pegadinha")
+
IF(AND($M1605 = 16, $K1605 = 9, $O1605 = 11, $Q1605 = 5) + N("Se for de vendas, com mestrado, analista sênior"),
  IF(#REF! = 5,
    100,
    0
  )
  +
  IF($I1605 = "M",
    200,
    0
  ),
  0
)</f>
        <v>#NUM!</v>
      </c>
    </row>
    <row r="1606" spans="1:19" ht="14.25" customHeight="1" x14ac:dyDescent="0.2">
      <c r="A1606" s="7" t="s">
        <v>94</v>
      </c>
      <c r="B1606" s="5">
        <f>ROW()</f>
        <v>1606</v>
      </c>
      <c r="C1606" s="6" t="b">
        <v>1</v>
      </c>
      <c r="D1606" s="7" t="e">
        <f ca="1">IF($B1606 = 1 + N("Presidente"),
    127,
    IF($B1606 = 2 + N("Vice-Presidente"),
        72,
        IF($B1606 = 3 + N("Secretária bilíngue"),
            13,
            RANDBETWEEN(5,COUNT(#REF!) + 1)
        )
    )
)</f>
        <v>#NUM!</v>
      </c>
      <c r="E1606" s="7" t="e">
        <f ca="1">VLOOKUP($D1606,#REF!,2,FALSE)</f>
        <v>#NUM!</v>
      </c>
      <c r="F1606" s="7" t="e">
        <f ca="1" xml:space="preserve">
IF($B1606 = 1,
    0,
    RANDBETWEEN(5,COUNT(#REF!) + 1)
)</f>
        <v>#NUM!</v>
      </c>
      <c r="G1606" s="7" t="e">
        <f ca="1" xml:space="preserve">
IF($B1606 = 1 + N("Presidente"),
    "de Orléans e Bragança",
    VLOOKUP($F1606,#REF!,2,FALSE) &amp; " " &amp; VLOOKUP(RANDBETWEEN(5,COUNT(#REF!) + 1),#REF!,2,FALSE)
)</f>
        <v>#NUM!</v>
      </c>
      <c r="H1606" s="7" t="s">
        <v>1702</v>
      </c>
      <c r="I1606" s="7" t="s">
        <v>6</v>
      </c>
      <c r="J1606" s="8">
        <f ca="1" xml:space="preserve">
IF($O1606 = 5 + N("CEO"),
    TODAY() - 16340,
    IF($O1606 = 8 + N("Secretary"),
        RANDBETWEEN(TODAY() - 12418.5, TODAY()-6574.5),
        IF(OR($O1606 = 7, $O1606 = 14),
            RANDBETWEEN(TODAY() - 16071, TODAY() - 8766),
            IF(OR($O1606 = 13, $O1606 = 12, $O1606 = 11),
                RANDBETWEEN(TODAY() - 27393.75, TODAY() - 12783.75),
                RANDBETWEEN(TODAY() - 27393.75, TODAY()-10957.5)
            )
        )
    )
)</f>
        <v>26966</v>
      </c>
      <c r="K1606" s="6">
        <f ca="1" xml:space="preserve">
IF(OR($O1606 = 5, $O1606 = 6) + N("Se for presidente ou vice-presidente"),
    10 + N("Doutor"),
    IF($O1606 = 7 + N("Se for diretor"),
        RANDBETWEEN(8,10) + N("Graduate school or Master’s degree or Doctorate"),
        IF($O1606 = 14 + N("If a manager"),
            RANDBETWEEN(7,9),
            IF(OR($O1606 = 13, $O1606 = 12, $O1606 = 11) + N("If coordinator or specialist or analyst"),
                RANDBETWEEN(7,8),
                7
            )
        )
    )
)</f>
        <v>8</v>
      </c>
      <c r="L1606" s="8" t="str">
        <f ca="1">VLOOKUP($K1606,Education!$A:$B,2,FALSE)</f>
        <v>Graduate school</v>
      </c>
      <c r="M1606" s="7" t="e">
        <f ca="1" xml:space="preserve">
  IF(OR($O1606 = 5, $O1606 = 6, $O1606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6" s="7" t="e">
        <f ca="1">VLOOKUP($M1606,Department!$A:$B,2,FALSE)</f>
        <v>#NUM!</v>
      </c>
      <c r="O1606" s="6">
        <f t="shared" ca="1" si="25"/>
        <v>11</v>
      </c>
      <c r="P1606" s="7" t="str">
        <f ca="1">VLOOKUP($O1606,Role!$A:$B,2,FALSE)</f>
        <v>Analyst</v>
      </c>
      <c r="Q1606" s="6">
        <f ca="1" xml:space="preserve">
IF($O1606 = 11 + N("Analyst"),
    RANDBETWEEN(5, 7) + N("Jr, Pleno, Sr"),
    ""
)</f>
        <v>7</v>
      </c>
      <c r="R1606" s="7" t="e">
        <f ca="1" xml:space="preserve">
IF($Q1606 &lt;&gt; "",
    VLOOKUP($Q1606,Level!$A:$B,2,FALSE),
    ""
)</f>
        <v>#N/A</v>
      </c>
      <c r="S1606" s="1" t="e">
        <f ca="1" xml:space="preserve">
IF($O1606 = 5 + N("Presidente"),
    27000,
    IF($O1606 = 6 + N("Vice-presidente"),
        23000,
        IF(OR($O1606 = 8, $O1606= 13, $O1606 = 12) + N("Secretária bilíngue ou coordenador ou especialista"),
            8000,
            IF($O1606 = 7 + N("Diretor"),
                15000,
                IF($O1606 = 14 + N("Gerente"),
                    12000,
                    IF($O1606 = 9 + N("Estagiário"),
                        705,
                        IF($O1606 = 10 + N("Trainee"),
                            805,
                            IF($O1606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IF($K1606 = 7,
  500,
  IF($K1606 = 8,
    1000,
    IF($K1606 = 9,
      1500,
      IF($K1606 = 10,
        2000,
        0
      )
    )
  )
)
+
N("Adicional no salário por área")
+
IF($M1606 = 14 + N("Tecnologia da Informação"),
  120,
  IF($M1606 = 16 + N("Vendas"),
    110,
    IF($M1606 = 15 + N("Jurídico"),
      100,
      IF(OR($M1606 = 8, $M1606 = 9, $M1606 = 11) + N("Recursos humanos ou comercial ou comunicação e marketing"),
        80,
        0
      )
    )
  )
)
+
N("Adicionando pegadinha")
+
IF(AND($M1606 = 16, $K1606 = 9, $O1606 = 11, $Q1606 = 5) + N("Se for de vendas, com mestrado, analista sênior"),
  IF(#REF! = 5,
    100,
    0
  )
  +
  IF($I1606 = "M",
    200,
    0
  ),
  0
)</f>
        <v>#NUM!</v>
      </c>
    </row>
    <row r="1607" spans="1:19" ht="14.25" customHeight="1" x14ac:dyDescent="0.2">
      <c r="A1607" s="7" t="s">
        <v>94</v>
      </c>
      <c r="B1607" s="5">
        <f>ROW()</f>
        <v>1607</v>
      </c>
      <c r="C1607" s="6" t="b">
        <v>1</v>
      </c>
      <c r="D1607" s="7" t="e">
        <f ca="1">IF($B1607 = 1 + N("Presidente"),
    127,
    IF($B1607 = 2 + N("Vice-Presidente"),
        72,
        IF($B1607 = 3 + N("Secretária bilíngue"),
            13,
            RANDBETWEEN(5,COUNT(#REF!) + 1)
        )
    )
)</f>
        <v>#NUM!</v>
      </c>
      <c r="E1607" s="7" t="e">
        <f ca="1">VLOOKUP($D1607,#REF!,2,FALSE)</f>
        <v>#NUM!</v>
      </c>
      <c r="F1607" s="7" t="e">
        <f ca="1" xml:space="preserve">
IF($B1607 = 1,
    0,
    RANDBETWEEN(5,COUNT(#REF!) + 1)
)</f>
        <v>#NUM!</v>
      </c>
      <c r="G1607" s="7" t="e">
        <f ca="1" xml:space="preserve">
IF($B1607 = 1 + N("Presidente"),
    "de Orléans e Bragança",
    VLOOKUP($F1607,#REF!,2,FALSE) &amp; " " &amp; VLOOKUP(RANDBETWEEN(5,COUNT(#REF!) + 1),#REF!,2,FALSE)
)</f>
        <v>#NUM!</v>
      </c>
      <c r="H1607" s="7" t="s">
        <v>1703</v>
      </c>
      <c r="I1607" s="7" t="s">
        <v>6</v>
      </c>
      <c r="J1607" s="8">
        <f ca="1" xml:space="preserve">
IF($O1607 = 5 + N("CEO"),
    TODAY() - 16340,
    IF($O1607 = 8 + N("Secretary"),
        RANDBETWEEN(TODAY() - 12418.5, TODAY()-6574.5),
        IF(OR($O1607 = 7, $O1607 = 14),
            RANDBETWEEN(TODAY() - 16071, TODAY() - 8766),
            IF(OR($O1607 = 13, $O1607 = 12, $O1607 = 11),
                RANDBETWEEN(TODAY() - 27393.75, TODAY() - 12783.75),
                RANDBETWEEN(TODAY() - 27393.75, TODAY()-10957.5)
            )
        )
    )
)</f>
        <v>26511</v>
      </c>
      <c r="K1607" s="6">
        <f ca="1" xml:space="preserve">
IF(OR($O1607 = 5, $O1607 = 6) + N("Se for presidente ou vice-presidente"),
    10 + N("Doutor"),
    IF($O1607 = 7 + N("Se for diretor"),
        RANDBETWEEN(8,10) + N("Graduate school or Master’s degree or Doctorate"),
        IF($O1607 = 14 + N("If a manager"),
            RANDBETWEEN(7,9),
            IF(OR($O1607 = 13, $O1607 = 12, $O1607 = 11) + N("If coordinator or specialist or analyst"),
                RANDBETWEEN(7,8),
                7
            )
        )
    )
)</f>
        <v>7</v>
      </c>
      <c r="L1607" s="8" t="str">
        <f ca="1">VLOOKUP($K1607,Education!$A:$B,2,FALSE)</f>
        <v>Undergraduate degree</v>
      </c>
      <c r="M1607" s="7" t="e">
        <f ca="1" xml:space="preserve">
  IF(OR($O1607 = 5, $O1607 = 6, $O1607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7" s="7" t="e">
        <f ca="1">VLOOKUP($M1607,Department!$A:$B,2,FALSE)</f>
        <v>#NUM!</v>
      </c>
      <c r="O1607" s="6">
        <f t="shared" ca="1" si="25"/>
        <v>10</v>
      </c>
      <c r="P1607" s="7" t="str">
        <f ca="1">VLOOKUP($O1607,Role!$A:$B,2,FALSE)</f>
        <v>Trainee</v>
      </c>
      <c r="Q1607" s="6" t="str">
        <f ca="1" xml:space="preserve">
IF($O1607 = 11 + N("Analyst"),
    RANDBETWEEN(5, 7) + N("Jr, Pleno, Sr"),
    ""
)</f>
        <v/>
      </c>
      <c r="R1607" s="7" t="str">
        <f ca="1" xml:space="preserve">
IF($Q1607 &lt;&gt; "",
    VLOOKUP($Q1607,Level!$A:$B,2,FALSE),
    ""
)</f>
        <v/>
      </c>
      <c r="S1607" s="1" t="e">
        <f ca="1" xml:space="preserve">
IF($O1607 = 5 + N("Presidente"),
    27000,
    IF($O1607 = 6 + N("Vice-presidente"),
        23000,
        IF(OR($O1607 = 8, $O1607= 13, $O1607 = 12) + N("Secretária bilíngue ou coordenador ou especialista"),
            8000,
            IF($O1607 = 7 + N("Diretor"),
                15000,
                IF($O1607 = 14 + N("Gerente"),
                    12000,
                    IF($O1607 = 9 + N("Estagiário"),
                        705,
                        IF($O1607 = 10 + N("Trainee"),
                            805,
                            IF($O1607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IF($K1607 = 7,
  500,
  IF($K1607 = 8,
    1000,
    IF($K1607 = 9,
      1500,
      IF($K1607 = 10,
        2000,
        0
      )
    )
  )
)
+
N("Adicional no salário por área")
+
IF($M1607 = 14 + N("Tecnologia da Informação"),
  120,
  IF($M1607 = 16 + N("Vendas"),
    110,
    IF($M1607 = 15 + N("Jurídico"),
      100,
      IF(OR($M1607 = 8, $M1607 = 9, $M1607 = 11) + N("Recursos humanos ou comercial ou comunicação e marketing"),
        80,
        0
      )
    )
  )
)
+
N("Adicionando pegadinha")
+
IF(AND($M1607 = 16, $K1607 = 9, $O1607 = 11, $Q1607 = 5) + N("Se for de vendas, com mestrado, analista sênior"),
  IF(#REF! = 5,
    100,
    0
  )
  +
  IF($I1607 = "M",
    200,
    0
  ),
  0
)</f>
        <v>#NUM!</v>
      </c>
    </row>
    <row r="1608" spans="1:19" ht="14.25" customHeight="1" x14ac:dyDescent="0.2">
      <c r="A1608" s="7" t="s">
        <v>94</v>
      </c>
      <c r="B1608" s="5">
        <f>ROW()</f>
        <v>1608</v>
      </c>
      <c r="C1608" s="6" t="b">
        <v>1</v>
      </c>
      <c r="D1608" s="7" t="e">
        <f ca="1">IF($B1608 = 1 + N("Presidente"),
    127,
    IF($B1608 = 2 + N("Vice-Presidente"),
        72,
        IF($B1608 = 3 + N("Secretária bilíngue"),
            13,
            RANDBETWEEN(5,COUNT(#REF!) + 1)
        )
    )
)</f>
        <v>#NUM!</v>
      </c>
      <c r="E1608" s="7" t="e">
        <f ca="1">VLOOKUP($D1608,#REF!,2,FALSE)</f>
        <v>#NUM!</v>
      </c>
      <c r="F1608" s="7" t="e">
        <f ca="1" xml:space="preserve">
IF($B1608 = 1,
    0,
    RANDBETWEEN(5,COUNT(#REF!) + 1)
)</f>
        <v>#NUM!</v>
      </c>
      <c r="G1608" s="7" t="e">
        <f ca="1" xml:space="preserve">
IF($B1608 = 1 + N("Presidente"),
    "de Orléans e Bragança",
    VLOOKUP($F1608,#REF!,2,FALSE) &amp; " " &amp; VLOOKUP(RANDBETWEEN(5,COUNT(#REF!) + 1),#REF!,2,FALSE)
)</f>
        <v>#NUM!</v>
      </c>
      <c r="H1608" s="7" t="s">
        <v>1704</v>
      </c>
      <c r="I1608" s="7" t="s">
        <v>6</v>
      </c>
      <c r="J1608" s="8">
        <f ca="1" xml:space="preserve">
IF($O1608 = 5 + N("CEO"),
    TODAY() - 16340,
    IF($O1608 = 8 + N("Secretary"),
        RANDBETWEEN(TODAY() - 12418.5, TODAY()-6574.5),
        IF(OR($O1608 = 7, $O1608 = 14),
            RANDBETWEEN(TODAY() - 16071, TODAY() - 8766),
            IF(OR($O1608 = 13, $O1608 = 12, $O1608 = 11),
                RANDBETWEEN(TODAY() - 27393.75, TODAY() - 12783.75),
                RANDBETWEEN(TODAY() - 27393.75, TODAY()-10957.5)
            )
        )
    )
)</f>
        <v>29699</v>
      </c>
      <c r="K1608" s="6">
        <f ca="1" xml:space="preserve">
IF(OR($O1608 = 5, $O1608 = 6) + N("Se for presidente ou vice-presidente"),
    10 + N("Doutor"),
    IF($O1608 = 7 + N("Se for diretor"),
        RANDBETWEEN(8,10) + N("Graduate school or Master’s degree or Doctorate"),
        IF($O1608 = 14 + N("If a manager"),
            RANDBETWEEN(7,9),
            IF(OR($O1608 = 13, $O1608 = 12, $O1608 = 11) + N("If coordinator or specialist or analyst"),
                RANDBETWEEN(7,8),
                7
            )
        )
    )
)</f>
        <v>8</v>
      </c>
      <c r="L1608" s="8" t="str">
        <f ca="1">VLOOKUP($K1608,Education!$A:$B,2,FALSE)</f>
        <v>Graduate school</v>
      </c>
      <c r="M1608" s="7" t="e">
        <f ca="1" xml:space="preserve">
  IF(OR($O1608 = 5, $O1608 = 6, $O1608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8" s="7" t="e">
        <f ca="1">VLOOKUP($M1608,Department!$A:$B,2,FALSE)</f>
        <v>#NUM!</v>
      </c>
      <c r="O1608" s="6">
        <f t="shared" ca="1" si="25"/>
        <v>11</v>
      </c>
      <c r="P1608" s="7" t="str">
        <f ca="1">VLOOKUP($O1608,Role!$A:$B,2,FALSE)</f>
        <v>Analyst</v>
      </c>
      <c r="Q1608" s="6">
        <f ca="1" xml:space="preserve">
IF($O1608 = 11 + N("Analyst"),
    RANDBETWEEN(5, 7) + N("Jr, Pleno, Sr"),
    ""
)</f>
        <v>6</v>
      </c>
      <c r="R1608" s="7" t="e">
        <f ca="1" xml:space="preserve">
IF($Q1608 &lt;&gt; "",
    VLOOKUP($Q1608,Level!$A:$B,2,FALSE),
    ""
)</f>
        <v>#N/A</v>
      </c>
      <c r="S1608" s="1" t="e">
        <f ca="1" xml:space="preserve">
IF($O1608 = 5 + N("Presidente"),
    27000,
    IF($O1608 = 6 + N("Vice-presidente"),
        23000,
        IF(OR($O1608 = 8, $O1608= 13, $O1608 = 12) + N("Secretária bilíngue ou coordenador ou especialista"),
            8000,
            IF($O1608 = 7 + N("Diretor"),
                15000,
                IF($O1608 = 14 + N("Gerente"),
                    12000,
                    IF($O1608 = 9 + N("Estagiário"),
                        705,
                        IF($O1608 = 10 + N("Trainee"),
                            805,
                            IF($O1608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IF($K1608 = 7,
  500,
  IF($K1608 = 8,
    1000,
    IF($K1608 = 9,
      1500,
      IF($K1608 = 10,
        2000,
        0
      )
    )
  )
)
+
N("Adicional no salário por área")
+
IF($M1608 = 14 + N("Tecnologia da Informação"),
  120,
  IF($M1608 = 16 + N("Vendas"),
    110,
    IF($M1608 = 15 + N("Jurídico"),
      100,
      IF(OR($M1608 = 8, $M1608 = 9, $M1608 = 11) + N("Recursos humanos ou comercial ou comunicação e marketing"),
        80,
        0
      )
    )
  )
)
+
N("Adicionando pegadinha")
+
IF(AND($M1608 = 16, $K1608 = 9, $O1608 = 11, $Q1608 = 5) + N("Se for de vendas, com mestrado, analista sênior"),
  IF(#REF! = 5,
    100,
    0
  )
  +
  IF($I1608 = "M",
    200,
    0
  ),
  0
)</f>
        <v>#NUM!</v>
      </c>
    </row>
    <row r="1609" spans="1:19" ht="14.25" customHeight="1" x14ac:dyDescent="0.2">
      <c r="A1609" s="7" t="s">
        <v>94</v>
      </c>
      <c r="B1609" s="5">
        <f>ROW()</f>
        <v>1609</v>
      </c>
      <c r="C1609" s="6" t="b">
        <v>1</v>
      </c>
      <c r="D1609" s="7" t="e">
        <f ca="1">IF($B1609 = 1 + N("Presidente"),
    127,
    IF($B1609 = 2 + N("Vice-Presidente"),
        72,
        IF($B1609 = 3 + N("Secretária bilíngue"),
            13,
            RANDBETWEEN(5,COUNT(#REF!) + 1)
        )
    )
)</f>
        <v>#NUM!</v>
      </c>
      <c r="E1609" s="7" t="e">
        <f ca="1">VLOOKUP($D1609,#REF!,2,FALSE)</f>
        <v>#NUM!</v>
      </c>
      <c r="F1609" s="7" t="e">
        <f ca="1" xml:space="preserve">
IF($B1609 = 1,
    0,
    RANDBETWEEN(5,COUNT(#REF!) + 1)
)</f>
        <v>#NUM!</v>
      </c>
      <c r="G1609" s="7" t="e">
        <f ca="1" xml:space="preserve">
IF($B1609 = 1 + N("Presidente"),
    "de Orléans e Bragança",
    VLOOKUP($F1609,#REF!,2,FALSE) &amp; " " &amp; VLOOKUP(RANDBETWEEN(5,COUNT(#REF!) + 1),#REF!,2,FALSE)
)</f>
        <v>#NUM!</v>
      </c>
      <c r="H1609" s="7" t="s">
        <v>1705</v>
      </c>
      <c r="I1609" s="7" t="s">
        <v>6</v>
      </c>
      <c r="J1609" s="8">
        <f ca="1" xml:space="preserve">
IF($O1609 = 5 + N("CEO"),
    TODAY() - 16340,
    IF($O1609 = 8 + N("Secretary"),
        RANDBETWEEN(TODAY() - 12418.5, TODAY()-6574.5),
        IF(OR($O1609 = 7, $O1609 = 14),
            RANDBETWEEN(TODAY() - 16071, TODAY() - 8766),
            IF(OR($O1609 = 13, $O1609 = 12, $O1609 = 11),
                RANDBETWEEN(TODAY() - 27393.75, TODAY() - 12783.75),
                RANDBETWEEN(TODAY() - 27393.75, TODAY()-10957.5)
            )
        )
    )
)</f>
        <v>27520</v>
      </c>
      <c r="K1609" s="6">
        <f ca="1" xml:space="preserve">
IF(OR($O1609 = 5, $O1609 = 6) + N("Se for presidente ou vice-presidente"),
    10 + N("Doutor"),
    IF($O1609 = 7 + N("Se for diretor"),
        RANDBETWEEN(8,10) + N("Graduate school or Master’s degree or Doctorate"),
        IF($O1609 = 14 + N("If a manager"),
            RANDBETWEEN(7,9),
            IF(OR($O1609 = 13, $O1609 = 12, $O1609 = 11) + N("If coordinator or specialist or analyst"),
                RANDBETWEEN(7,8),
                7
            )
        )
    )
)</f>
        <v>7</v>
      </c>
      <c r="L1609" s="8" t="str">
        <f ca="1">VLOOKUP($K1609,Education!$A:$B,2,FALSE)</f>
        <v>Undergraduate degree</v>
      </c>
      <c r="M1609" s="7" t="e">
        <f ca="1" xml:space="preserve">
  IF(OR($O1609 = 5, $O1609 = 6, $O1609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09" s="7" t="e">
        <f ca="1">VLOOKUP($M1609,Department!$A:$B,2,FALSE)</f>
        <v>#NUM!</v>
      </c>
      <c r="O1609" s="6">
        <f t="shared" ca="1" si="25"/>
        <v>9</v>
      </c>
      <c r="P1609" s="7" t="str">
        <f ca="1">VLOOKUP($O1609,Role!$A:$B,2,FALSE)</f>
        <v>Intern</v>
      </c>
      <c r="Q1609" s="6" t="str">
        <f ca="1" xml:space="preserve">
IF($O1609 = 11 + N("Analyst"),
    RANDBETWEEN(5, 7) + N("Jr, Pleno, Sr"),
    ""
)</f>
        <v/>
      </c>
      <c r="R1609" s="7" t="str">
        <f ca="1" xml:space="preserve">
IF($Q1609 &lt;&gt; "",
    VLOOKUP($Q1609,Level!$A:$B,2,FALSE),
    ""
)</f>
        <v/>
      </c>
      <c r="S1609" s="1" t="e">
        <f ca="1" xml:space="preserve">
IF($O1609 = 5 + N("Presidente"),
    27000,
    IF($O1609 = 6 + N("Vice-presidente"),
        23000,
        IF(OR($O1609 = 8, $O1609= 13, $O1609 = 12) + N("Secretária bilíngue ou coordenador ou especialista"),
            8000,
            IF($O1609 = 7 + N("Diretor"),
                15000,
                IF($O1609 = 14 + N("Gerente"),
                    12000,
                    IF($O1609 = 9 + N("Estagiário"),
                        705,
                        IF($O1609 = 10 + N("Trainee"),
                            805,
                            IF($O1609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IF($K1609 = 7,
  500,
  IF($K1609 = 8,
    1000,
    IF($K1609 = 9,
      1500,
      IF($K1609 = 10,
        2000,
        0
      )
    )
  )
)
+
N("Adicional no salário por área")
+
IF($M1609 = 14 + N("Tecnologia da Informação"),
  120,
  IF($M1609 = 16 + N("Vendas"),
    110,
    IF($M1609 = 15 + N("Jurídico"),
      100,
      IF(OR($M1609 = 8, $M1609 = 9, $M1609 = 11) + N("Recursos humanos ou comercial ou comunicação e marketing"),
        80,
        0
      )
    )
  )
)
+
N("Adicionando pegadinha")
+
IF(AND($M1609 = 16, $K1609 = 9, $O1609 = 11, $Q1609 = 5) + N("Se for de vendas, com mestrado, analista sênior"),
  IF(#REF! = 5,
    100,
    0
  )
  +
  IF($I1609 = "M",
    200,
    0
  ),
  0
)</f>
        <v>#NUM!</v>
      </c>
    </row>
    <row r="1610" spans="1:19" ht="14.25" customHeight="1" x14ac:dyDescent="0.2">
      <c r="A1610" s="7" t="s">
        <v>94</v>
      </c>
      <c r="B1610" s="5">
        <f>ROW()</f>
        <v>1610</v>
      </c>
      <c r="C1610" s="6" t="b">
        <v>1</v>
      </c>
      <c r="D1610" s="7" t="e">
        <f ca="1">IF($B1610 = 1 + N("Presidente"),
    127,
    IF($B1610 = 2 + N("Vice-Presidente"),
        72,
        IF($B1610 = 3 + N("Secretária bilíngue"),
            13,
            RANDBETWEEN(5,COUNT(#REF!) + 1)
        )
    )
)</f>
        <v>#NUM!</v>
      </c>
      <c r="E1610" s="7" t="e">
        <f ca="1">VLOOKUP($D1610,#REF!,2,FALSE)</f>
        <v>#NUM!</v>
      </c>
      <c r="F1610" s="7" t="e">
        <f ca="1" xml:space="preserve">
IF($B1610 = 1,
    0,
    RANDBETWEEN(5,COUNT(#REF!) + 1)
)</f>
        <v>#NUM!</v>
      </c>
      <c r="G1610" s="7" t="e">
        <f ca="1" xml:space="preserve">
IF($B1610 = 1 + N("Presidente"),
    "de Orléans e Bragança",
    VLOOKUP($F1610,#REF!,2,FALSE) &amp; " " &amp; VLOOKUP(RANDBETWEEN(5,COUNT(#REF!) + 1),#REF!,2,FALSE)
)</f>
        <v>#NUM!</v>
      </c>
      <c r="H1610" s="7" t="s">
        <v>1706</v>
      </c>
      <c r="I1610" s="7" t="s">
        <v>5</v>
      </c>
      <c r="J1610" s="8">
        <f ca="1" xml:space="preserve">
IF($O1610 = 5 + N("CEO"),
    TODAY() - 16340,
    IF($O1610 = 8 + N("Secretary"),
        RANDBETWEEN(TODAY() - 12418.5, TODAY()-6574.5),
        IF(OR($O1610 = 7, $O1610 = 14),
            RANDBETWEEN(TODAY() - 16071, TODAY() - 8766),
            IF(OR($O1610 = 13, $O1610 = 12, $O1610 = 11),
                RANDBETWEEN(TODAY() - 27393.75, TODAY() - 12783.75),
                RANDBETWEEN(TODAY() - 27393.75, TODAY()-10957.5)
            )
        )
    )
)</f>
        <v>30014</v>
      </c>
      <c r="K1610" s="6">
        <f ca="1" xml:space="preserve">
IF(OR($O1610 = 5, $O1610 = 6) + N("Se for presidente ou vice-presidente"),
    10 + N("Doutor"),
    IF($O1610 = 7 + N("Se for diretor"),
        RANDBETWEEN(8,10) + N("Graduate school or Master’s degree or Doctorate"),
        IF($O1610 = 14 + N("If a manager"),
            RANDBETWEEN(7,9),
            IF(OR($O1610 = 13, $O1610 = 12, $O1610 = 11) + N("If coordinator or specialist or analyst"),
                RANDBETWEEN(7,8),
                7
            )
        )
    )
)</f>
        <v>7</v>
      </c>
      <c r="L1610" s="8" t="str">
        <f ca="1">VLOOKUP($K1610,Education!$A:$B,2,FALSE)</f>
        <v>Undergraduate degree</v>
      </c>
      <c r="M1610" s="7" t="e">
        <f ca="1" xml:space="preserve">
  IF(OR($O1610 = 5, $O1610 = 6, $O1610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0" s="7" t="e">
        <f ca="1">VLOOKUP($M1610,Department!$A:$B,2,FALSE)</f>
        <v>#NUM!</v>
      </c>
      <c r="O1610" s="6">
        <f t="shared" ca="1" si="25"/>
        <v>11</v>
      </c>
      <c r="P1610" s="7" t="str">
        <f ca="1">VLOOKUP($O1610,Role!$A:$B,2,FALSE)</f>
        <v>Analyst</v>
      </c>
      <c r="Q1610" s="6">
        <f ca="1" xml:space="preserve">
IF($O1610 = 11 + N("Analyst"),
    RANDBETWEEN(5, 7) + N("Jr, Pleno, Sr"),
    ""
)</f>
        <v>5</v>
      </c>
      <c r="R1610" s="7" t="e">
        <f ca="1" xml:space="preserve">
IF($Q1610 &lt;&gt; "",
    VLOOKUP($Q1610,Level!$A:$B,2,FALSE),
    ""
)</f>
        <v>#N/A</v>
      </c>
      <c r="S1610" s="1" t="e">
        <f ca="1" xml:space="preserve">
IF($O1610 = 5 + N("Presidente"),
    27000,
    IF($O1610 = 6 + N("Vice-presidente"),
        23000,
        IF(OR($O1610 = 8, $O1610= 13, $O1610 = 12) + N("Secretária bilíngue ou coordenador ou especialista"),
            8000,
            IF($O1610 = 7 + N("Diretor"),
                15000,
                IF($O1610 = 14 + N("Gerente"),
                    12000,
                    IF($O1610 = 9 + N("Estagiário"),
                        705,
                        IF($O1610 = 10 + N("Trainee"),
                            805,
                            IF($O1610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IF($K1610 = 7,
  500,
  IF($K1610 = 8,
    1000,
    IF($K1610 = 9,
      1500,
      IF($K1610 = 10,
        2000,
        0
      )
    )
  )
)
+
N("Adicional no salário por área")
+
IF($M1610 = 14 + N("Tecnologia da Informação"),
  120,
  IF($M1610 = 16 + N("Vendas"),
    110,
    IF($M1610 = 15 + N("Jurídico"),
      100,
      IF(OR($M1610 = 8, $M1610 = 9, $M1610 = 11) + N("Recursos humanos ou comercial ou comunicação e marketing"),
        80,
        0
      )
    )
  )
)
+
N("Adicionando pegadinha")
+
IF(AND($M1610 = 16, $K1610 = 9, $O1610 = 11, $Q1610 = 5) + N("Se for de vendas, com mestrado, analista sênior"),
  IF(#REF! = 5,
    100,
    0
  )
  +
  IF($I1610 = "M",
    200,
    0
  ),
  0
)</f>
        <v>#NUM!</v>
      </c>
    </row>
    <row r="1611" spans="1:19" ht="14.25" customHeight="1" x14ac:dyDescent="0.2">
      <c r="A1611" s="7" t="s">
        <v>94</v>
      </c>
      <c r="B1611" s="5">
        <f>ROW()</f>
        <v>1611</v>
      </c>
      <c r="C1611" s="6" t="b">
        <v>1</v>
      </c>
      <c r="D1611" s="7" t="e">
        <f ca="1">IF($B1611 = 1 + N("Presidente"),
    127,
    IF($B1611 = 2 + N("Vice-Presidente"),
        72,
        IF($B1611 = 3 + N("Secretária bilíngue"),
            13,
            RANDBETWEEN(5,COUNT(#REF!) + 1)
        )
    )
)</f>
        <v>#NUM!</v>
      </c>
      <c r="E1611" s="7" t="e">
        <f ca="1">VLOOKUP($D1611,#REF!,2,FALSE)</f>
        <v>#NUM!</v>
      </c>
      <c r="F1611" s="7" t="e">
        <f ca="1" xml:space="preserve">
IF($B1611 = 1,
    0,
    RANDBETWEEN(5,COUNT(#REF!) + 1)
)</f>
        <v>#NUM!</v>
      </c>
      <c r="G1611" s="7" t="e">
        <f ca="1" xml:space="preserve">
IF($B1611 = 1 + N("Presidente"),
    "de Orléans e Bragança",
    VLOOKUP($F1611,#REF!,2,FALSE) &amp; " " &amp; VLOOKUP(RANDBETWEEN(5,COUNT(#REF!) + 1),#REF!,2,FALSE)
)</f>
        <v>#NUM!</v>
      </c>
      <c r="H1611" s="7" t="s">
        <v>1707</v>
      </c>
      <c r="I1611" s="7" t="s">
        <v>5</v>
      </c>
      <c r="J1611" s="8">
        <f ca="1" xml:space="preserve">
IF($O1611 = 5 + N("CEO"),
    TODAY() - 16340,
    IF($O1611 = 8 + N("Secretary"),
        RANDBETWEEN(TODAY() - 12418.5, TODAY()-6574.5),
        IF(OR($O1611 = 7, $O1611 = 14),
            RANDBETWEEN(TODAY() - 16071, TODAY() - 8766),
            IF(OR($O1611 = 13, $O1611 = 12, $O1611 = 11),
                RANDBETWEEN(TODAY() - 27393.75, TODAY() - 12783.75),
                RANDBETWEEN(TODAY() - 27393.75, TODAY()-10957.5)
            )
        )
    )
)</f>
        <v>23176</v>
      </c>
      <c r="K1611" s="6">
        <f ca="1" xml:space="preserve">
IF(OR($O1611 = 5, $O1611 = 6) + N("Se for presidente ou vice-presidente"),
    10 + N("Doutor"),
    IF($O1611 = 7 + N("Se for diretor"),
        RANDBETWEEN(8,10) + N("Graduate school or Master’s degree or Doctorate"),
        IF($O1611 = 14 + N("If a manager"),
            RANDBETWEEN(7,9),
            IF(OR($O1611 = 13, $O1611 = 12, $O1611 = 11) + N("If coordinator or specialist or analyst"),
                RANDBETWEEN(7,8),
                7
            )
        )
    )
)</f>
        <v>7</v>
      </c>
      <c r="L1611" s="8" t="str">
        <f ca="1">VLOOKUP($K1611,Education!$A:$B,2,FALSE)</f>
        <v>Undergraduate degree</v>
      </c>
      <c r="M1611" s="7" t="e">
        <f ca="1" xml:space="preserve">
  IF(OR($O1611 = 5, $O1611 = 6, $O1611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1" s="7" t="e">
        <f ca="1">VLOOKUP($M1611,Department!$A:$B,2,FALSE)</f>
        <v>#NUM!</v>
      </c>
      <c r="O1611" s="6">
        <f t="shared" ca="1" si="25"/>
        <v>9</v>
      </c>
      <c r="P1611" s="7" t="str">
        <f ca="1">VLOOKUP($O1611,Role!$A:$B,2,FALSE)</f>
        <v>Intern</v>
      </c>
      <c r="Q1611" s="6" t="str">
        <f ca="1" xml:space="preserve">
IF($O1611 = 11 + N("Analyst"),
    RANDBETWEEN(5, 7) + N("Jr, Pleno, Sr"),
    ""
)</f>
        <v/>
      </c>
      <c r="R1611" s="7" t="str">
        <f ca="1" xml:space="preserve">
IF($Q1611 &lt;&gt; "",
    VLOOKUP($Q1611,Level!$A:$B,2,FALSE),
    ""
)</f>
        <v/>
      </c>
      <c r="S1611" s="1" t="e">
        <f ca="1" xml:space="preserve">
IF($O1611 = 5 + N("Presidente"),
    27000,
    IF($O1611 = 6 + N("Vice-presidente"),
        23000,
        IF(OR($O1611 = 8, $O1611= 13, $O1611 = 12) + N("Secretária bilíngue ou coordenador ou especialista"),
            8000,
            IF($O1611 = 7 + N("Diretor"),
                15000,
                IF($O1611 = 14 + N("Gerente"),
                    12000,
                    IF($O1611 = 9 + N("Estagiário"),
                        705,
                        IF($O1611 = 10 + N("Trainee"),
                            805,
                            IF($O1611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IF($K1611 = 7,
  500,
  IF($K1611 = 8,
    1000,
    IF($K1611 = 9,
      1500,
      IF($K1611 = 10,
        2000,
        0
      )
    )
  )
)
+
N("Adicional no salário por área")
+
IF($M1611 = 14 + N("Tecnologia da Informação"),
  120,
  IF($M1611 = 16 + N("Vendas"),
    110,
    IF($M1611 = 15 + N("Jurídico"),
      100,
      IF(OR($M1611 = 8, $M1611 = 9, $M1611 = 11) + N("Recursos humanos ou comercial ou comunicação e marketing"),
        80,
        0
      )
    )
  )
)
+
N("Adicionando pegadinha")
+
IF(AND($M1611 = 16, $K1611 = 9, $O1611 = 11, $Q1611 = 5) + N("Se for de vendas, com mestrado, analista sênior"),
  IF(#REF! = 5,
    100,
    0
  )
  +
  IF($I1611 = "M",
    200,
    0
  ),
  0
)</f>
        <v>#NUM!</v>
      </c>
    </row>
    <row r="1612" spans="1:19" ht="14.25" customHeight="1" x14ac:dyDescent="0.2">
      <c r="A1612" s="7" t="s">
        <v>94</v>
      </c>
      <c r="B1612" s="5">
        <f>ROW()</f>
        <v>1612</v>
      </c>
      <c r="C1612" s="6" t="b">
        <v>1</v>
      </c>
      <c r="D1612" s="7" t="e">
        <f ca="1">IF($B1612 = 1 + N("Presidente"),
    127,
    IF($B1612 = 2 + N("Vice-Presidente"),
        72,
        IF($B1612 = 3 + N("Secretária bilíngue"),
            13,
            RANDBETWEEN(5,COUNT(#REF!) + 1)
        )
    )
)</f>
        <v>#NUM!</v>
      </c>
      <c r="E1612" s="7" t="e">
        <f ca="1">VLOOKUP($D1612,#REF!,2,FALSE)</f>
        <v>#NUM!</v>
      </c>
      <c r="F1612" s="7" t="e">
        <f ca="1" xml:space="preserve">
IF($B1612 = 1,
    0,
    RANDBETWEEN(5,COUNT(#REF!) + 1)
)</f>
        <v>#NUM!</v>
      </c>
      <c r="G1612" s="7" t="e">
        <f ca="1" xml:space="preserve">
IF($B1612 = 1 + N("Presidente"),
    "de Orléans e Bragança",
    VLOOKUP($F1612,#REF!,2,FALSE) &amp; " " &amp; VLOOKUP(RANDBETWEEN(5,COUNT(#REF!) + 1),#REF!,2,FALSE)
)</f>
        <v>#NUM!</v>
      </c>
      <c r="H1612" s="7" t="s">
        <v>1708</v>
      </c>
      <c r="I1612" s="7" t="s">
        <v>5</v>
      </c>
      <c r="J1612" s="8">
        <f ca="1" xml:space="preserve">
IF($O1612 = 5 + N("CEO"),
    TODAY() - 16340,
    IF($O1612 = 8 + N("Secretary"),
        RANDBETWEEN(TODAY() - 12418.5, TODAY()-6574.5),
        IF(OR($O1612 = 7, $O1612 = 14),
            RANDBETWEEN(TODAY() - 16071, TODAY() - 8766),
            IF(OR($O1612 = 13, $O1612 = 12, $O1612 = 11),
                RANDBETWEEN(TODAY() - 27393.75, TODAY() - 12783.75),
                RANDBETWEEN(TODAY() - 27393.75, TODAY()-10957.5)
            )
        )
    )
)</f>
        <v>24246</v>
      </c>
      <c r="K1612" s="6">
        <f ca="1" xml:space="preserve">
IF(OR($O1612 = 5, $O1612 = 6) + N("Se for presidente ou vice-presidente"),
    10 + N("Doutor"),
    IF($O1612 = 7 + N("Se for diretor"),
        RANDBETWEEN(8,10) + N("Graduate school or Master’s degree or Doctorate"),
        IF($O1612 = 14 + N("If a manager"),
            RANDBETWEEN(7,9),
            IF(OR($O1612 = 13, $O1612 = 12, $O1612 = 11) + N("If coordinator or specialist or analyst"),
                RANDBETWEEN(7,8),
                7
            )
        )
    )
)</f>
        <v>7</v>
      </c>
      <c r="L1612" s="8" t="str">
        <f ca="1">VLOOKUP($K1612,Education!$A:$B,2,FALSE)</f>
        <v>Undergraduate degree</v>
      </c>
      <c r="M1612" s="7" t="e">
        <f ca="1" xml:space="preserve">
  IF(OR($O1612 = 5, $O1612 = 6, $O1612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2" s="7" t="e">
        <f ca="1">VLOOKUP($M1612,Department!$A:$B,2,FALSE)</f>
        <v>#NUM!</v>
      </c>
      <c r="O1612" s="6">
        <f t="shared" ca="1" si="25"/>
        <v>11</v>
      </c>
      <c r="P1612" s="7" t="str">
        <f ca="1">VLOOKUP($O1612,Role!$A:$B,2,FALSE)</f>
        <v>Analyst</v>
      </c>
      <c r="Q1612" s="6">
        <f ca="1" xml:space="preserve">
IF($O1612 = 11 + N("Analyst"),
    RANDBETWEEN(5, 7) + N("Jr, Pleno, Sr"),
    ""
)</f>
        <v>7</v>
      </c>
      <c r="R1612" s="7" t="e">
        <f ca="1" xml:space="preserve">
IF($Q1612 &lt;&gt; "",
    VLOOKUP($Q1612,Level!$A:$B,2,FALSE),
    ""
)</f>
        <v>#N/A</v>
      </c>
      <c r="S1612" s="1" t="e">
        <f ca="1" xml:space="preserve">
IF($O1612 = 5 + N("Presidente"),
    27000,
    IF($O1612 = 6 + N("Vice-presidente"),
        23000,
        IF(OR($O1612 = 8, $O1612= 13, $O1612 = 12) + N("Secretária bilíngue ou coordenador ou especialista"),
            8000,
            IF($O1612 = 7 + N("Diretor"),
                15000,
                IF($O1612 = 14 + N("Gerente"),
                    12000,
                    IF($O1612 = 9 + N("Estagiário"),
                        705,
                        IF($O1612 = 10 + N("Trainee"),
                            805,
                            IF($O1612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IF($K1612 = 7,
  500,
  IF($K1612 = 8,
    1000,
    IF($K1612 = 9,
      1500,
      IF($K1612 = 10,
        2000,
        0
      )
    )
  )
)
+
N("Adicional no salário por área")
+
IF($M1612 = 14 + N("Tecnologia da Informação"),
  120,
  IF($M1612 = 16 + N("Vendas"),
    110,
    IF($M1612 = 15 + N("Jurídico"),
      100,
      IF(OR($M1612 = 8, $M1612 = 9, $M1612 = 11) + N("Recursos humanos ou comercial ou comunicação e marketing"),
        80,
        0
      )
    )
  )
)
+
N("Adicionando pegadinha")
+
IF(AND($M1612 = 16, $K1612 = 9, $O1612 = 11, $Q1612 = 5) + N("Se for de vendas, com mestrado, analista sênior"),
  IF(#REF! = 5,
    100,
    0
  )
  +
  IF($I1612 = "M",
    200,
    0
  ),
  0
)</f>
        <v>#NUM!</v>
      </c>
    </row>
    <row r="1613" spans="1:19" ht="14.25" customHeight="1" x14ac:dyDescent="0.2">
      <c r="A1613" s="7" t="s">
        <v>94</v>
      </c>
      <c r="B1613" s="5">
        <f>ROW()</f>
        <v>1613</v>
      </c>
      <c r="C1613" s="6" t="b">
        <v>1</v>
      </c>
      <c r="D1613" s="7" t="e">
        <f ca="1">IF($B1613 = 1 + N("Presidente"),
    127,
    IF($B1613 = 2 + N("Vice-Presidente"),
        72,
        IF($B1613 = 3 + N("Secretária bilíngue"),
            13,
            RANDBETWEEN(5,COUNT(#REF!) + 1)
        )
    )
)</f>
        <v>#NUM!</v>
      </c>
      <c r="E1613" s="7" t="e">
        <f ca="1">VLOOKUP($D1613,#REF!,2,FALSE)</f>
        <v>#NUM!</v>
      </c>
      <c r="F1613" s="7" t="e">
        <f ca="1" xml:space="preserve">
IF($B1613 = 1,
    0,
    RANDBETWEEN(5,COUNT(#REF!) + 1)
)</f>
        <v>#NUM!</v>
      </c>
      <c r="G1613" s="7" t="e">
        <f ca="1" xml:space="preserve">
IF($B1613 = 1 + N("Presidente"),
    "de Orléans e Bragança",
    VLOOKUP($F1613,#REF!,2,FALSE) &amp; " " &amp; VLOOKUP(RANDBETWEEN(5,COUNT(#REF!) + 1),#REF!,2,FALSE)
)</f>
        <v>#NUM!</v>
      </c>
      <c r="H1613" s="7" t="s">
        <v>1709</v>
      </c>
      <c r="I1613" s="7" t="s">
        <v>5</v>
      </c>
      <c r="J1613" s="8">
        <f ca="1" xml:space="preserve">
IF($O1613 = 5 + N("CEO"),
    TODAY() - 16340,
    IF($O1613 = 8 + N("Secretary"),
        RANDBETWEEN(TODAY() - 12418.5, TODAY()-6574.5),
        IF(OR($O1613 = 7, $O1613 = 14),
            RANDBETWEEN(TODAY() - 16071, TODAY() - 8766),
            IF(OR($O1613 = 13, $O1613 = 12, $O1613 = 11),
                RANDBETWEEN(TODAY() - 27393.75, TODAY() - 12783.75),
                RANDBETWEEN(TODAY() - 27393.75, TODAY()-10957.5)
            )
        )
    )
)</f>
        <v>32740</v>
      </c>
      <c r="K1613" s="6">
        <f ca="1" xml:space="preserve">
IF(OR($O1613 = 5, $O1613 = 6) + N("Se for presidente ou vice-presidente"),
    10 + N("Doutor"),
    IF($O1613 = 7 + N("Se for diretor"),
        RANDBETWEEN(8,10) + N("Graduate school or Master’s degree or Doctorate"),
        IF($O1613 = 14 + N("If a manager"),
            RANDBETWEEN(7,9),
            IF(OR($O1613 = 13, $O1613 = 12, $O1613 = 11) + N("If coordinator or specialist or analyst"),
                RANDBETWEEN(7,8),
                7
            )
        )
    )
)</f>
        <v>7</v>
      </c>
      <c r="L1613" s="8" t="str">
        <f ca="1">VLOOKUP($K1613,Education!$A:$B,2,FALSE)</f>
        <v>Undergraduate degree</v>
      </c>
      <c r="M1613" s="7" t="e">
        <f ca="1" xml:space="preserve">
  IF(OR($O1613 = 5, $O1613 = 6, $O1613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3" s="7" t="e">
        <f ca="1">VLOOKUP($M1613,Department!$A:$B,2,FALSE)</f>
        <v>#NUM!</v>
      </c>
      <c r="O1613" s="6">
        <f t="shared" ca="1" si="25"/>
        <v>10</v>
      </c>
      <c r="P1613" s="7" t="str">
        <f ca="1">VLOOKUP($O1613,Role!$A:$B,2,FALSE)</f>
        <v>Trainee</v>
      </c>
      <c r="Q1613" s="6" t="str">
        <f ca="1" xml:space="preserve">
IF($O1613 = 11 + N("Analyst"),
    RANDBETWEEN(5, 7) + N("Jr, Pleno, Sr"),
    ""
)</f>
        <v/>
      </c>
      <c r="R1613" s="7" t="str">
        <f ca="1" xml:space="preserve">
IF($Q1613 &lt;&gt; "",
    VLOOKUP($Q1613,Level!$A:$B,2,FALSE),
    ""
)</f>
        <v/>
      </c>
      <c r="S1613" s="1" t="e">
        <f ca="1" xml:space="preserve">
IF($O1613 = 5 + N("Presidente"),
    27000,
    IF($O1613 = 6 + N("Vice-presidente"),
        23000,
        IF(OR($O1613 = 8, $O1613= 13, $O1613 = 12) + N("Secretária bilíngue ou coordenador ou especialista"),
            8000,
            IF($O1613 = 7 + N("Diretor"),
                15000,
                IF($O1613 = 14 + N("Gerente"),
                    12000,
                    IF($O1613 = 9 + N("Estagiário"),
                        705,
                        IF($O1613 = 10 + N("Trainee"),
                            805,
                            IF($O1613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IF($K1613 = 7,
  500,
  IF($K1613 = 8,
    1000,
    IF($K1613 = 9,
      1500,
      IF($K1613 = 10,
        2000,
        0
      )
    )
  )
)
+
N("Adicional no salário por área")
+
IF($M1613 = 14 + N("Tecnologia da Informação"),
  120,
  IF($M1613 = 16 + N("Vendas"),
    110,
    IF($M1613 = 15 + N("Jurídico"),
      100,
      IF(OR($M1613 = 8, $M1613 = 9, $M1613 = 11) + N("Recursos humanos ou comercial ou comunicação e marketing"),
        80,
        0
      )
    )
  )
)
+
N("Adicionando pegadinha")
+
IF(AND($M1613 = 16, $K1613 = 9, $O1613 = 11, $Q1613 = 5) + N("Se for de vendas, com mestrado, analista sênior"),
  IF(#REF! = 5,
    100,
    0
  )
  +
  IF($I1613 = "M",
    200,
    0
  ),
  0
)</f>
        <v>#NUM!</v>
      </c>
    </row>
    <row r="1614" spans="1:19" ht="14.25" customHeight="1" x14ac:dyDescent="0.2">
      <c r="A1614" s="7" t="s">
        <v>94</v>
      </c>
      <c r="B1614" s="5">
        <f>ROW()</f>
        <v>1614</v>
      </c>
      <c r="C1614" s="6" t="b">
        <v>1</v>
      </c>
      <c r="D1614" s="7" t="e">
        <f ca="1">IF($B1614 = 1 + N("Presidente"),
    127,
    IF($B1614 = 2 + N("Vice-Presidente"),
        72,
        IF($B1614 = 3 + N("Secretária bilíngue"),
            13,
            RANDBETWEEN(5,COUNT(#REF!) + 1)
        )
    )
)</f>
        <v>#NUM!</v>
      </c>
      <c r="E1614" s="7" t="e">
        <f ca="1">VLOOKUP($D1614,#REF!,2,FALSE)</f>
        <v>#NUM!</v>
      </c>
      <c r="F1614" s="7" t="e">
        <f ca="1" xml:space="preserve">
IF($B1614 = 1,
    0,
    RANDBETWEEN(5,COUNT(#REF!) + 1)
)</f>
        <v>#NUM!</v>
      </c>
      <c r="G1614" s="7" t="e">
        <f ca="1" xml:space="preserve">
IF($B1614 = 1 + N("Presidente"),
    "de Orléans e Bragança",
    VLOOKUP($F1614,#REF!,2,FALSE) &amp; " " &amp; VLOOKUP(RANDBETWEEN(5,COUNT(#REF!) + 1),#REF!,2,FALSE)
)</f>
        <v>#NUM!</v>
      </c>
      <c r="H1614" s="7" t="s">
        <v>1710</v>
      </c>
      <c r="I1614" s="7" t="s">
        <v>6</v>
      </c>
      <c r="J1614" s="8">
        <f ca="1" xml:space="preserve">
IF($O1614 = 5 + N("CEO"),
    TODAY() - 16340,
    IF($O1614 = 8 + N("Secretary"),
        RANDBETWEEN(TODAY() - 12418.5, TODAY()-6574.5),
        IF(OR($O1614 = 7, $O1614 = 14),
            RANDBETWEEN(TODAY() - 16071, TODAY() - 8766),
            IF(OR($O1614 = 13, $O1614 = 12, $O1614 = 11),
                RANDBETWEEN(TODAY() - 27393.75, TODAY() - 12783.75),
                RANDBETWEEN(TODAY() - 27393.75, TODAY()-10957.5)
            )
        )
    )
)</f>
        <v>22962</v>
      </c>
      <c r="K1614" s="6">
        <f ca="1" xml:space="preserve">
IF(OR($O1614 = 5, $O1614 = 6) + N("Se for presidente ou vice-presidente"),
    10 + N("Doutor"),
    IF($O1614 = 7 + N("Se for diretor"),
        RANDBETWEEN(8,10) + N("Graduate school or Master’s degree or Doctorate"),
        IF($O1614 = 14 + N("If a manager"),
            RANDBETWEEN(7,9),
            IF(OR($O1614 = 13, $O1614 = 12, $O1614 = 11) + N("If coordinator or specialist or analyst"),
                RANDBETWEEN(7,8),
                7
            )
        )
    )
)</f>
        <v>8</v>
      </c>
      <c r="L1614" s="8" t="str">
        <f ca="1">VLOOKUP($K1614,Education!$A:$B,2,FALSE)</f>
        <v>Graduate school</v>
      </c>
      <c r="M1614" s="7" t="e">
        <f ca="1" xml:space="preserve">
  IF(OR($O1614 = 5, $O1614 = 6, $O1614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4" s="7" t="e">
        <f ca="1">VLOOKUP($M1614,Department!$A:$B,2,FALSE)</f>
        <v>#NUM!</v>
      </c>
      <c r="O1614" s="6">
        <f t="shared" ca="1" si="25"/>
        <v>11</v>
      </c>
      <c r="P1614" s="7" t="str">
        <f ca="1">VLOOKUP($O1614,Role!$A:$B,2,FALSE)</f>
        <v>Analyst</v>
      </c>
      <c r="Q1614" s="6">
        <f ca="1" xml:space="preserve">
IF($O1614 = 11 + N("Analyst"),
    RANDBETWEEN(5, 7) + N("Jr, Pleno, Sr"),
    ""
)</f>
        <v>5</v>
      </c>
      <c r="R1614" s="7" t="e">
        <f ca="1" xml:space="preserve">
IF($Q1614 &lt;&gt; "",
    VLOOKUP($Q1614,Level!$A:$B,2,FALSE),
    ""
)</f>
        <v>#N/A</v>
      </c>
      <c r="S1614" s="1" t="e">
        <f ca="1" xml:space="preserve">
IF($O1614 = 5 + N("Presidente"),
    27000,
    IF($O1614 = 6 + N("Vice-presidente"),
        23000,
        IF(OR($O1614 = 8, $O1614= 13, $O1614 = 12) + N("Secretária bilíngue ou coordenador ou especialista"),
            8000,
            IF($O1614 = 7 + N("Diretor"),
                15000,
                IF($O1614 = 14 + N("Gerente"),
                    12000,
                    IF($O1614 = 9 + N("Estagiário"),
                        705,
                        IF($O1614 = 10 + N("Trainee"),
                            805,
                            IF($O1614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IF($K1614 = 7,
  500,
  IF($K1614 = 8,
    1000,
    IF($K1614 = 9,
      1500,
      IF($K1614 = 10,
        2000,
        0
      )
    )
  )
)
+
N("Adicional no salário por área")
+
IF($M1614 = 14 + N("Tecnologia da Informação"),
  120,
  IF($M1614 = 16 + N("Vendas"),
    110,
    IF($M1614 = 15 + N("Jurídico"),
      100,
      IF(OR($M1614 = 8, $M1614 = 9, $M1614 = 11) + N("Recursos humanos ou comercial ou comunicação e marketing"),
        80,
        0
      )
    )
  )
)
+
N("Adicionando pegadinha")
+
IF(AND($M1614 = 16, $K1614 = 9, $O1614 = 11, $Q1614 = 5) + N("Se for de vendas, com mestrado, analista sênior"),
  IF(#REF! = 5,
    100,
    0
  )
  +
  IF($I1614 = "M",
    200,
    0
  ),
  0
)</f>
        <v>#NUM!</v>
      </c>
    </row>
    <row r="1615" spans="1:19" ht="14.25" customHeight="1" x14ac:dyDescent="0.2">
      <c r="A1615" s="7" t="s">
        <v>94</v>
      </c>
      <c r="B1615" s="5">
        <f>ROW()</f>
        <v>1615</v>
      </c>
      <c r="C1615" s="6" t="b">
        <v>1</v>
      </c>
      <c r="D1615" s="7" t="e">
        <f ca="1">IF($B1615 = 1 + N("Presidente"),
    127,
    IF($B1615 = 2 + N("Vice-Presidente"),
        72,
        IF($B1615 = 3 + N("Secretária bilíngue"),
            13,
            RANDBETWEEN(5,COUNT(#REF!) + 1)
        )
    )
)</f>
        <v>#NUM!</v>
      </c>
      <c r="E1615" s="7" t="e">
        <f ca="1">VLOOKUP($D1615,#REF!,2,FALSE)</f>
        <v>#NUM!</v>
      </c>
      <c r="F1615" s="7" t="e">
        <f ca="1" xml:space="preserve">
IF($B1615 = 1,
    0,
    RANDBETWEEN(5,COUNT(#REF!) + 1)
)</f>
        <v>#NUM!</v>
      </c>
      <c r="G1615" s="7" t="e">
        <f ca="1" xml:space="preserve">
IF($B1615 = 1 + N("Presidente"),
    "de Orléans e Bragança",
    VLOOKUP($F1615,#REF!,2,FALSE) &amp; " " &amp; VLOOKUP(RANDBETWEEN(5,COUNT(#REF!) + 1),#REF!,2,FALSE)
)</f>
        <v>#NUM!</v>
      </c>
      <c r="H1615" s="7" t="s">
        <v>1711</v>
      </c>
      <c r="I1615" s="7" t="s">
        <v>6</v>
      </c>
      <c r="J1615" s="8">
        <f ca="1" xml:space="preserve">
IF($O1615 = 5 + N("CEO"),
    TODAY() - 16340,
    IF($O1615 = 8 + N("Secretary"),
        RANDBETWEEN(TODAY() - 12418.5, TODAY()-6574.5),
        IF(OR($O1615 = 7, $O1615 = 14),
            RANDBETWEEN(TODAY() - 16071, TODAY() - 8766),
            IF(OR($O1615 = 13, $O1615 = 12, $O1615 = 11),
                RANDBETWEEN(TODAY() - 27393.75, TODAY() - 12783.75),
                RANDBETWEEN(TODAY() - 27393.75, TODAY()-10957.5)
            )
        )
    )
)</f>
        <v>23595</v>
      </c>
      <c r="K1615" s="6">
        <f ca="1" xml:space="preserve">
IF(OR($O1615 = 5, $O1615 = 6) + N("Se for presidente ou vice-presidente"),
    10 + N("Doutor"),
    IF($O1615 = 7 + N("Se for diretor"),
        RANDBETWEEN(8,10) + N("Graduate school or Master’s degree or Doctorate"),
        IF($O1615 = 14 + N("If a manager"),
            RANDBETWEEN(7,9),
            IF(OR($O1615 = 13, $O1615 = 12, $O1615 = 11) + N("If coordinator or specialist or analyst"),
                RANDBETWEEN(7,8),
                7
            )
        )
    )
)</f>
        <v>7</v>
      </c>
      <c r="L1615" s="8" t="str">
        <f ca="1">VLOOKUP($K1615,Education!$A:$B,2,FALSE)</f>
        <v>Undergraduate degree</v>
      </c>
      <c r="M1615" s="7" t="e">
        <f ca="1" xml:space="preserve">
  IF(OR($O1615 = 5, $O1615 = 6, $O1615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5" s="7" t="e">
        <f ca="1">VLOOKUP($M1615,Department!$A:$B,2,FALSE)</f>
        <v>#NUM!</v>
      </c>
      <c r="O1615" s="6">
        <f t="shared" ca="1" si="25"/>
        <v>9</v>
      </c>
      <c r="P1615" s="7" t="str">
        <f ca="1">VLOOKUP($O1615,Role!$A:$B,2,FALSE)</f>
        <v>Intern</v>
      </c>
      <c r="Q1615" s="6" t="str">
        <f ca="1" xml:space="preserve">
IF($O1615 = 11 + N("Analyst"),
    RANDBETWEEN(5, 7) + N("Jr, Pleno, Sr"),
    ""
)</f>
        <v/>
      </c>
      <c r="R1615" s="7" t="str">
        <f ca="1" xml:space="preserve">
IF($Q1615 &lt;&gt; "",
    VLOOKUP($Q1615,Level!$A:$B,2,FALSE),
    ""
)</f>
        <v/>
      </c>
      <c r="S1615" s="1" t="e">
        <f ca="1" xml:space="preserve">
IF($O1615 = 5 + N("Presidente"),
    27000,
    IF($O1615 = 6 + N("Vice-presidente"),
        23000,
        IF(OR($O1615 = 8, $O1615= 13, $O1615 = 12) + N("Secretária bilíngue ou coordenador ou especialista"),
            8000,
            IF($O1615 = 7 + N("Diretor"),
                15000,
                IF($O1615 = 14 + N("Gerente"),
                    12000,
                    IF($O1615 = 9 + N("Estagiário"),
                        705,
                        IF($O1615 = 10 + N("Trainee"),
                            805,
                            IF($O1615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IF($K1615 = 7,
  500,
  IF($K1615 = 8,
    1000,
    IF($K1615 = 9,
      1500,
      IF($K1615 = 10,
        2000,
        0
      )
    )
  )
)
+
N("Adicional no salário por área")
+
IF($M1615 = 14 + N("Tecnologia da Informação"),
  120,
  IF($M1615 = 16 + N("Vendas"),
    110,
    IF($M1615 = 15 + N("Jurídico"),
      100,
      IF(OR($M1615 = 8, $M1615 = 9, $M1615 = 11) + N("Recursos humanos ou comercial ou comunicação e marketing"),
        80,
        0
      )
    )
  )
)
+
N("Adicionando pegadinha")
+
IF(AND($M1615 = 16, $K1615 = 9, $O1615 = 11, $Q1615 = 5) + N("Se for de vendas, com mestrado, analista sênior"),
  IF(#REF! = 5,
    100,
    0
  )
  +
  IF($I1615 = "M",
    200,
    0
  ),
  0
)</f>
        <v>#NUM!</v>
      </c>
    </row>
    <row r="1616" spans="1:19" ht="14.25" customHeight="1" x14ac:dyDescent="0.2">
      <c r="A1616" s="7" t="s">
        <v>94</v>
      </c>
      <c r="B1616" s="5">
        <f>ROW()</f>
        <v>1616</v>
      </c>
      <c r="C1616" s="6" t="b">
        <v>1</v>
      </c>
      <c r="D1616" s="7" t="e">
        <f ca="1">IF($B1616 = 1 + N("Presidente"),
    127,
    IF($B1616 = 2 + N("Vice-Presidente"),
        72,
        IF($B1616 = 3 + N("Secretária bilíngue"),
            13,
            RANDBETWEEN(5,COUNT(#REF!) + 1)
        )
    )
)</f>
        <v>#NUM!</v>
      </c>
      <c r="E1616" s="7" t="e">
        <f ca="1">VLOOKUP($D1616,#REF!,2,FALSE)</f>
        <v>#NUM!</v>
      </c>
      <c r="F1616" s="7" t="e">
        <f ca="1" xml:space="preserve">
IF($B1616 = 1,
    0,
    RANDBETWEEN(5,COUNT(#REF!) + 1)
)</f>
        <v>#NUM!</v>
      </c>
      <c r="G1616" s="7" t="e">
        <f ca="1" xml:space="preserve">
IF($B1616 = 1 + N("Presidente"),
    "de Orléans e Bragança",
    VLOOKUP($F1616,#REF!,2,FALSE) &amp; " " &amp; VLOOKUP(RANDBETWEEN(5,COUNT(#REF!) + 1),#REF!,2,FALSE)
)</f>
        <v>#NUM!</v>
      </c>
      <c r="H1616" s="7" t="s">
        <v>1712</v>
      </c>
      <c r="I1616" s="7" t="s">
        <v>5</v>
      </c>
      <c r="J1616" s="8">
        <f ca="1" xml:space="preserve">
IF($O1616 = 5 + N("CEO"),
    TODAY() - 16340,
    IF($O1616 = 8 + N("Secretary"),
        RANDBETWEEN(TODAY() - 12418.5, TODAY()-6574.5),
        IF(OR($O1616 = 7, $O1616 = 14),
            RANDBETWEEN(TODAY() - 16071, TODAY() - 8766),
            IF(OR($O1616 = 13, $O1616 = 12, $O1616 = 11),
                RANDBETWEEN(TODAY() - 27393.75, TODAY() - 12783.75),
                RANDBETWEEN(TODAY() - 27393.75, TODAY()-10957.5)
            )
        )
    )
)</f>
        <v>32006</v>
      </c>
      <c r="K1616" s="6">
        <f ca="1" xml:space="preserve">
IF(OR($O1616 = 5, $O1616 = 6) + N("Se for presidente ou vice-presidente"),
    10 + N("Doutor"),
    IF($O1616 = 7 + N("Se for diretor"),
        RANDBETWEEN(8,10) + N("Graduate school or Master’s degree or Doctorate"),
        IF($O1616 = 14 + N("If a manager"),
            RANDBETWEEN(7,9),
            IF(OR($O1616 = 13, $O1616 = 12, $O1616 = 11) + N("If coordinator or specialist or analyst"),
                RANDBETWEEN(7,8),
                7
            )
        )
    )
)</f>
        <v>8</v>
      </c>
      <c r="L1616" s="8" t="str">
        <f ca="1">VLOOKUP($K1616,Education!$A:$B,2,FALSE)</f>
        <v>Graduate school</v>
      </c>
      <c r="M1616" s="7" t="e">
        <f ca="1" xml:space="preserve">
  IF(OR($O1616 = 5, $O1616 = 6, $O1616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6" s="7" t="e">
        <f ca="1">VLOOKUP($M1616,Department!$A:$B,2,FALSE)</f>
        <v>#NUM!</v>
      </c>
      <c r="O1616" s="6">
        <f t="shared" ca="1" si="25"/>
        <v>11</v>
      </c>
      <c r="P1616" s="7" t="str">
        <f ca="1">VLOOKUP($O1616,Role!$A:$B,2,FALSE)</f>
        <v>Analyst</v>
      </c>
      <c r="Q1616" s="6">
        <f ca="1" xml:space="preserve">
IF($O1616 = 11 + N("Analyst"),
    RANDBETWEEN(5, 7) + N("Jr, Pleno, Sr"),
    ""
)</f>
        <v>6</v>
      </c>
      <c r="R1616" s="7" t="e">
        <f ca="1" xml:space="preserve">
IF($Q1616 &lt;&gt; "",
    VLOOKUP($Q1616,Level!$A:$B,2,FALSE),
    ""
)</f>
        <v>#N/A</v>
      </c>
      <c r="S1616" s="1" t="e">
        <f ca="1" xml:space="preserve">
IF($O1616 = 5 + N("Presidente"),
    27000,
    IF($O1616 = 6 + N("Vice-presidente"),
        23000,
        IF(OR($O1616 = 8, $O1616= 13, $O1616 = 12) + N("Secretária bilíngue ou coordenador ou especialista"),
            8000,
            IF($O1616 = 7 + N("Diretor"),
                15000,
                IF($O1616 = 14 + N("Gerente"),
                    12000,
                    IF($O1616 = 9 + N("Estagiário"),
                        705,
                        IF($O1616 = 10 + N("Trainee"),
                            805,
                            IF($O1616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IF($K1616 = 7,
  500,
  IF($K1616 = 8,
    1000,
    IF($K1616 = 9,
      1500,
      IF($K1616 = 10,
        2000,
        0
      )
    )
  )
)
+
N("Adicional no salário por área")
+
IF($M1616 = 14 + N("Tecnologia da Informação"),
  120,
  IF($M1616 = 16 + N("Vendas"),
    110,
    IF($M1616 = 15 + N("Jurídico"),
      100,
      IF(OR($M1616 = 8, $M1616 = 9, $M1616 = 11) + N("Recursos humanos ou comercial ou comunicação e marketing"),
        80,
        0
      )
    )
  )
)
+
N("Adicionando pegadinha")
+
IF(AND($M1616 = 16, $K1616 = 9, $O1616 = 11, $Q1616 = 5) + N("Se for de vendas, com mestrado, analista sênior"),
  IF(#REF! = 5,
    100,
    0
  )
  +
  IF($I1616 = "M",
    200,
    0
  ),
  0
)</f>
        <v>#NUM!</v>
      </c>
    </row>
    <row r="1617" spans="1:19" ht="14.25" customHeight="1" x14ac:dyDescent="0.2">
      <c r="A1617" s="7" t="s">
        <v>94</v>
      </c>
      <c r="B1617" s="5">
        <f>ROW()</f>
        <v>1617</v>
      </c>
      <c r="C1617" s="6" t="b">
        <v>1</v>
      </c>
      <c r="D1617" s="7" t="e">
        <f ca="1">IF($B1617 = 1 + N("Presidente"),
    127,
    IF($B1617 = 2 + N("Vice-Presidente"),
        72,
        IF($B1617 = 3 + N("Secretária bilíngue"),
            13,
            RANDBETWEEN(5,COUNT(#REF!) + 1)
        )
    )
)</f>
        <v>#NUM!</v>
      </c>
      <c r="E1617" s="7" t="e">
        <f ca="1">VLOOKUP($D1617,#REF!,2,FALSE)</f>
        <v>#NUM!</v>
      </c>
      <c r="F1617" s="7" t="e">
        <f ca="1" xml:space="preserve">
IF($B1617 = 1,
    0,
    RANDBETWEEN(5,COUNT(#REF!) + 1)
)</f>
        <v>#NUM!</v>
      </c>
      <c r="G1617" s="7" t="e">
        <f ca="1" xml:space="preserve">
IF($B1617 = 1 + N("Presidente"),
    "de Orléans e Bragança",
    VLOOKUP($F1617,#REF!,2,FALSE) &amp; " " &amp; VLOOKUP(RANDBETWEEN(5,COUNT(#REF!) + 1),#REF!,2,FALSE)
)</f>
        <v>#NUM!</v>
      </c>
      <c r="H1617" s="7" t="s">
        <v>1713</v>
      </c>
      <c r="I1617" s="7" t="s">
        <v>6</v>
      </c>
      <c r="J1617" s="8">
        <f ca="1" xml:space="preserve">
IF($O1617 = 5 + N("CEO"),
    TODAY() - 16340,
    IF($O1617 = 8 + N("Secretary"),
        RANDBETWEEN(TODAY() - 12418.5, TODAY()-6574.5),
        IF(OR($O1617 = 7, $O1617 = 14),
            RANDBETWEEN(TODAY() - 16071, TODAY() - 8766),
            IF(OR($O1617 = 13, $O1617 = 12, $O1617 = 11),
                RANDBETWEEN(TODAY() - 27393.75, TODAY() - 12783.75),
                RANDBETWEEN(TODAY() - 27393.75, TODAY()-10957.5)
            )
        )
    )
)</f>
        <v>20587</v>
      </c>
      <c r="K1617" s="6">
        <f ca="1" xml:space="preserve">
IF(OR($O1617 = 5, $O1617 = 6) + N("Se for presidente ou vice-presidente"),
    10 + N("Doutor"),
    IF($O1617 = 7 + N("Se for diretor"),
        RANDBETWEEN(8,10) + N("Graduate school or Master’s degree or Doctorate"),
        IF($O1617 = 14 + N("If a manager"),
            RANDBETWEEN(7,9),
            IF(OR($O1617 = 13, $O1617 = 12, $O1617 = 11) + N("If coordinator or specialist or analyst"),
                RANDBETWEEN(7,8),
                7
            )
        )
    )
)</f>
        <v>7</v>
      </c>
      <c r="L1617" s="8" t="str">
        <f ca="1">VLOOKUP($K1617,Education!$A:$B,2,FALSE)</f>
        <v>Undergraduate degree</v>
      </c>
      <c r="M1617" s="7" t="e">
        <f ca="1" xml:space="preserve">
  IF(OR($O1617 = 5, $O1617 = 6, $O1617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7" s="7" t="e">
        <f ca="1">VLOOKUP($M1617,Department!$A:$B,2,FALSE)</f>
        <v>#NUM!</v>
      </c>
      <c r="O1617" s="6">
        <f t="shared" ca="1" si="25"/>
        <v>10</v>
      </c>
      <c r="P1617" s="7" t="str">
        <f ca="1">VLOOKUP($O1617,Role!$A:$B,2,FALSE)</f>
        <v>Trainee</v>
      </c>
      <c r="Q1617" s="6" t="str">
        <f ca="1" xml:space="preserve">
IF($O1617 = 11 + N("Analyst"),
    RANDBETWEEN(5, 7) + N("Jr, Pleno, Sr"),
    ""
)</f>
        <v/>
      </c>
      <c r="R1617" s="7" t="str">
        <f ca="1" xml:space="preserve">
IF($Q1617 &lt;&gt; "",
    VLOOKUP($Q1617,Level!$A:$B,2,FALSE),
    ""
)</f>
        <v/>
      </c>
      <c r="S1617" s="1" t="e">
        <f ca="1" xml:space="preserve">
IF($O1617 = 5 + N("Presidente"),
    27000,
    IF($O1617 = 6 + N("Vice-presidente"),
        23000,
        IF(OR($O1617 = 8, $O1617= 13, $O1617 = 12) + N("Secretária bilíngue ou coordenador ou especialista"),
            8000,
            IF($O1617 = 7 + N("Diretor"),
                15000,
                IF($O1617 = 14 + N("Gerente"),
                    12000,
                    IF($O1617 = 9 + N("Estagiário"),
                        705,
                        IF($O1617 = 10 + N("Trainee"),
                            805,
                            IF($O1617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IF($K1617 = 7,
  500,
  IF($K1617 = 8,
    1000,
    IF($K1617 = 9,
      1500,
      IF($K1617 = 10,
        2000,
        0
      )
    )
  )
)
+
N("Adicional no salário por área")
+
IF($M1617 = 14 + N("Tecnologia da Informação"),
  120,
  IF($M1617 = 16 + N("Vendas"),
    110,
    IF($M1617 = 15 + N("Jurídico"),
      100,
      IF(OR($M1617 = 8, $M1617 = 9, $M1617 = 11) + N("Recursos humanos ou comercial ou comunicação e marketing"),
        80,
        0
      )
    )
  )
)
+
N("Adicionando pegadinha")
+
IF(AND($M1617 = 16, $K1617 = 9, $O1617 = 11, $Q1617 = 5) + N("Se for de vendas, com mestrado, analista sênior"),
  IF(#REF! = 5,
    100,
    0
  )
  +
  IF($I1617 = "M",
    200,
    0
  ),
  0
)</f>
        <v>#NUM!</v>
      </c>
    </row>
    <row r="1618" spans="1:19" ht="14.25" customHeight="1" x14ac:dyDescent="0.2">
      <c r="A1618" s="7" t="s">
        <v>94</v>
      </c>
      <c r="B1618" s="5">
        <f>ROW()</f>
        <v>1618</v>
      </c>
      <c r="C1618" s="6" t="b">
        <v>1</v>
      </c>
      <c r="D1618" s="7" t="e">
        <f ca="1">IF($B1618 = 1 + N("Presidente"),
    127,
    IF($B1618 = 2 + N("Vice-Presidente"),
        72,
        IF($B1618 = 3 + N("Secretária bilíngue"),
            13,
            RANDBETWEEN(5,COUNT(#REF!) + 1)
        )
    )
)</f>
        <v>#NUM!</v>
      </c>
      <c r="E1618" s="7" t="e">
        <f ca="1">VLOOKUP($D1618,#REF!,2,FALSE)</f>
        <v>#NUM!</v>
      </c>
      <c r="F1618" s="7" t="e">
        <f ca="1" xml:space="preserve">
IF($B1618 = 1,
    0,
    RANDBETWEEN(5,COUNT(#REF!) + 1)
)</f>
        <v>#NUM!</v>
      </c>
      <c r="G1618" s="7" t="e">
        <f ca="1" xml:space="preserve">
IF($B1618 = 1 + N("Presidente"),
    "de Orléans e Bragança",
    VLOOKUP($F1618,#REF!,2,FALSE) &amp; " " &amp; VLOOKUP(RANDBETWEEN(5,COUNT(#REF!) + 1),#REF!,2,FALSE)
)</f>
        <v>#NUM!</v>
      </c>
      <c r="H1618" s="7" t="s">
        <v>1714</v>
      </c>
      <c r="I1618" s="7" t="s">
        <v>5</v>
      </c>
      <c r="J1618" s="8">
        <f ca="1" xml:space="preserve">
IF($O1618 = 5 + N("CEO"),
    TODAY() - 16340,
    IF($O1618 = 8 + N("Secretary"),
        RANDBETWEEN(TODAY() - 12418.5, TODAY()-6574.5),
        IF(OR($O1618 = 7, $O1618 = 14),
            RANDBETWEEN(TODAY() - 16071, TODAY() - 8766),
            IF(OR($O1618 = 13, $O1618 = 12, $O1618 = 11),
                RANDBETWEEN(TODAY() - 27393.75, TODAY() - 12783.75),
                RANDBETWEEN(TODAY() - 27393.75, TODAY()-10957.5)
            )
        )
    )
)</f>
        <v>27871</v>
      </c>
      <c r="K1618" s="6">
        <f ca="1" xml:space="preserve">
IF(OR($O1618 = 5, $O1618 = 6) + N("Se for presidente ou vice-presidente"),
    10 + N("Doutor"),
    IF($O1618 = 7 + N("Se for diretor"),
        RANDBETWEEN(8,10) + N("Graduate school or Master’s degree or Doctorate"),
        IF($O1618 = 14 + N("If a manager"),
            RANDBETWEEN(7,9),
            IF(OR($O1618 = 13, $O1618 = 12, $O1618 = 11) + N("If coordinator or specialist or analyst"),
                RANDBETWEEN(7,8),
                7
            )
        )
    )
)</f>
        <v>8</v>
      </c>
      <c r="L1618" s="8" t="str">
        <f ca="1">VLOOKUP($K1618,Education!$A:$B,2,FALSE)</f>
        <v>Graduate school</v>
      </c>
      <c r="M1618" s="7" t="e">
        <f ca="1" xml:space="preserve">
  IF(OR($O1618 = 5, $O1618 = 6, $O1618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8" s="7" t="e">
        <f ca="1">VLOOKUP($M1618,Department!$A:$B,2,FALSE)</f>
        <v>#NUM!</v>
      </c>
      <c r="O1618" s="6">
        <f t="shared" ca="1" si="25"/>
        <v>11</v>
      </c>
      <c r="P1618" s="7" t="str">
        <f ca="1">VLOOKUP($O1618,Role!$A:$B,2,FALSE)</f>
        <v>Analyst</v>
      </c>
      <c r="Q1618" s="6">
        <f ca="1" xml:space="preserve">
IF($O1618 = 11 + N("Analyst"),
    RANDBETWEEN(5, 7) + N("Jr, Pleno, Sr"),
    ""
)</f>
        <v>6</v>
      </c>
      <c r="R1618" s="7" t="e">
        <f ca="1" xml:space="preserve">
IF($Q1618 &lt;&gt; "",
    VLOOKUP($Q1618,Level!$A:$B,2,FALSE),
    ""
)</f>
        <v>#N/A</v>
      </c>
      <c r="S1618" s="1" t="e">
        <f ca="1" xml:space="preserve">
IF($O1618 = 5 + N("Presidente"),
    27000,
    IF($O1618 = 6 + N("Vice-presidente"),
        23000,
        IF(OR($O1618 = 8, $O1618= 13, $O1618 = 12) + N("Secretária bilíngue ou coordenador ou especialista"),
            8000,
            IF($O1618 = 7 + N("Diretor"),
                15000,
                IF($O1618 = 14 + N("Gerente"),
                    12000,
                    IF($O1618 = 9 + N("Estagiário"),
                        705,
                        IF($O1618 = 10 + N("Trainee"),
                            805,
                            IF($O1618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IF($K1618 = 7,
  500,
  IF($K1618 = 8,
    1000,
    IF($K1618 = 9,
      1500,
      IF($K1618 = 10,
        2000,
        0
      )
    )
  )
)
+
N("Adicional no salário por área")
+
IF($M1618 = 14 + N("Tecnologia da Informação"),
  120,
  IF($M1618 = 16 + N("Vendas"),
    110,
    IF($M1618 = 15 + N("Jurídico"),
      100,
      IF(OR($M1618 = 8, $M1618 = 9, $M1618 = 11) + N("Recursos humanos ou comercial ou comunicação e marketing"),
        80,
        0
      )
    )
  )
)
+
N("Adicionando pegadinha")
+
IF(AND($M1618 = 16, $K1618 = 9, $O1618 = 11, $Q1618 = 5) + N("Se for de vendas, com mestrado, analista sênior"),
  IF(#REF! = 5,
    100,
    0
  )
  +
  IF($I1618 = "M",
    200,
    0
  ),
  0
)</f>
        <v>#NUM!</v>
      </c>
    </row>
    <row r="1619" spans="1:19" ht="14.25" customHeight="1" x14ac:dyDescent="0.2">
      <c r="A1619" s="7" t="s">
        <v>94</v>
      </c>
      <c r="B1619" s="5">
        <f>ROW()</f>
        <v>1619</v>
      </c>
      <c r="C1619" s="6" t="b">
        <v>1</v>
      </c>
      <c r="D1619" s="7" t="e">
        <f ca="1">IF($B1619 = 1 + N("Presidente"),
    127,
    IF($B1619 = 2 + N("Vice-Presidente"),
        72,
        IF($B1619 = 3 + N("Secretária bilíngue"),
            13,
            RANDBETWEEN(5,COUNT(#REF!) + 1)
        )
    )
)</f>
        <v>#NUM!</v>
      </c>
      <c r="E1619" s="7" t="e">
        <f ca="1">VLOOKUP($D1619,#REF!,2,FALSE)</f>
        <v>#NUM!</v>
      </c>
      <c r="F1619" s="7" t="e">
        <f ca="1" xml:space="preserve">
IF($B1619 = 1,
    0,
    RANDBETWEEN(5,COUNT(#REF!) + 1)
)</f>
        <v>#NUM!</v>
      </c>
      <c r="G1619" s="7" t="e">
        <f ca="1" xml:space="preserve">
IF($B1619 = 1 + N("Presidente"),
    "de Orléans e Bragança",
    VLOOKUP($F1619,#REF!,2,FALSE) &amp; " " &amp; VLOOKUP(RANDBETWEEN(5,COUNT(#REF!) + 1),#REF!,2,FALSE)
)</f>
        <v>#NUM!</v>
      </c>
      <c r="H1619" s="7" t="s">
        <v>1715</v>
      </c>
      <c r="I1619" s="7" t="s">
        <v>6</v>
      </c>
      <c r="J1619" s="8">
        <f ca="1" xml:space="preserve">
IF($O1619 = 5 + N("CEO"),
    TODAY() - 16340,
    IF($O1619 = 8 + N("Secretary"),
        RANDBETWEEN(TODAY() - 12418.5, TODAY()-6574.5),
        IF(OR($O1619 = 7, $O1619 = 14),
            RANDBETWEEN(TODAY() - 16071, TODAY() - 8766),
            IF(OR($O1619 = 13, $O1619 = 12, $O1619 = 11),
                RANDBETWEEN(TODAY() - 27393.75, TODAY() - 12783.75),
                RANDBETWEEN(TODAY() - 27393.75, TODAY()-10957.5)
            )
        )
    )
)</f>
        <v>21722</v>
      </c>
      <c r="K1619" s="6">
        <f ca="1" xml:space="preserve">
IF(OR($O1619 = 5, $O1619 = 6) + N("Se for presidente ou vice-presidente"),
    10 + N("Doutor"),
    IF($O1619 = 7 + N("Se for diretor"),
        RANDBETWEEN(8,10) + N("Graduate school or Master’s degree or Doctorate"),
        IF($O1619 = 14 + N("If a manager"),
            RANDBETWEEN(7,9),
            IF(OR($O1619 = 13, $O1619 = 12, $O1619 = 11) + N("If coordinator or specialist or analyst"),
                RANDBETWEEN(7,8),
                7
            )
        )
    )
)</f>
        <v>7</v>
      </c>
      <c r="L1619" s="8" t="str">
        <f ca="1">VLOOKUP($K1619,Education!$A:$B,2,FALSE)</f>
        <v>Undergraduate degree</v>
      </c>
      <c r="M1619" s="7" t="e">
        <f ca="1" xml:space="preserve">
  IF(OR($O1619 = 5, $O1619 = 6, $O1619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19" s="7" t="e">
        <f ca="1">VLOOKUP($M1619,Department!$A:$B,2,FALSE)</f>
        <v>#NUM!</v>
      </c>
      <c r="O1619" s="6">
        <f t="shared" ca="1" si="25"/>
        <v>10</v>
      </c>
      <c r="P1619" s="7" t="str">
        <f ca="1">VLOOKUP($O1619,Role!$A:$B,2,FALSE)</f>
        <v>Trainee</v>
      </c>
      <c r="Q1619" s="6" t="str">
        <f ca="1" xml:space="preserve">
IF($O1619 = 11 + N("Analyst"),
    RANDBETWEEN(5, 7) + N("Jr, Pleno, Sr"),
    ""
)</f>
        <v/>
      </c>
      <c r="R1619" s="7" t="str">
        <f ca="1" xml:space="preserve">
IF($Q1619 &lt;&gt; "",
    VLOOKUP($Q1619,Level!$A:$B,2,FALSE),
    ""
)</f>
        <v/>
      </c>
      <c r="S1619" s="1" t="e">
        <f ca="1" xml:space="preserve">
IF($O1619 = 5 + N("Presidente"),
    27000,
    IF($O1619 = 6 + N("Vice-presidente"),
        23000,
        IF(OR($O1619 = 8, $O1619= 13, $O1619 = 12) + N("Secretária bilíngue ou coordenador ou especialista"),
            8000,
            IF($O1619 = 7 + N("Diretor"),
                15000,
                IF($O1619 = 14 + N("Gerente"),
                    12000,
                    IF($O1619 = 9 + N("Estagiário"),
                        705,
                        IF($O1619 = 10 + N("Trainee"),
                            805,
                            IF($O1619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IF($K1619 = 7,
  500,
  IF($K1619 = 8,
    1000,
    IF($K1619 = 9,
      1500,
      IF($K1619 = 10,
        2000,
        0
      )
    )
  )
)
+
N("Adicional no salário por área")
+
IF($M1619 = 14 + N("Tecnologia da Informação"),
  120,
  IF($M1619 = 16 + N("Vendas"),
    110,
    IF($M1619 = 15 + N("Jurídico"),
      100,
      IF(OR($M1619 = 8, $M1619 = 9, $M1619 = 11) + N("Recursos humanos ou comercial ou comunicação e marketing"),
        80,
        0
      )
    )
  )
)
+
N("Adicionando pegadinha")
+
IF(AND($M1619 = 16, $K1619 = 9, $O1619 = 11, $Q1619 = 5) + N("Se for de vendas, com mestrado, analista sênior"),
  IF(#REF! = 5,
    100,
    0
  )
  +
  IF($I1619 = "M",
    200,
    0
  ),
  0
)</f>
        <v>#NUM!</v>
      </c>
    </row>
    <row r="1620" spans="1:19" ht="14.25" customHeight="1" x14ac:dyDescent="0.2">
      <c r="A1620" s="7" t="s">
        <v>94</v>
      </c>
      <c r="B1620" s="5">
        <f>ROW()</f>
        <v>1620</v>
      </c>
      <c r="C1620" s="6" t="b">
        <v>1</v>
      </c>
      <c r="D1620" s="7" t="e">
        <f ca="1">IF($B1620 = 1 + N("Presidente"),
    127,
    IF($B1620 = 2 + N("Vice-Presidente"),
        72,
        IF($B1620 = 3 + N("Secretária bilíngue"),
            13,
            RANDBETWEEN(5,COUNT(#REF!) + 1)
        )
    )
)</f>
        <v>#NUM!</v>
      </c>
      <c r="E1620" s="7" t="e">
        <f ca="1">VLOOKUP($D1620,#REF!,2,FALSE)</f>
        <v>#NUM!</v>
      </c>
      <c r="F1620" s="7" t="e">
        <f ca="1" xml:space="preserve">
IF($B1620 = 1,
    0,
    RANDBETWEEN(5,COUNT(#REF!) + 1)
)</f>
        <v>#NUM!</v>
      </c>
      <c r="G1620" s="7" t="e">
        <f ca="1" xml:space="preserve">
IF($B1620 = 1 + N("Presidente"),
    "de Orléans e Bragança",
    VLOOKUP($F1620,#REF!,2,FALSE) &amp; " " &amp; VLOOKUP(RANDBETWEEN(5,COUNT(#REF!) + 1),#REF!,2,FALSE)
)</f>
        <v>#NUM!</v>
      </c>
      <c r="H1620" s="7" t="s">
        <v>1716</v>
      </c>
      <c r="I1620" s="7" t="s">
        <v>5</v>
      </c>
      <c r="J1620" s="8">
        <f ca="1" xml:space="preserve">
IF($O1620 = 5 + N("CEO"),
    TODAY() - 16340,
    IF($O1620 = 8 + N("Secretary"),
        RANDBETWEEN(TODAY() - 12418.5, TODAY()-6574.5),
        IF(OR($O1620 = 7, $O1620 = 14),
            RANDBETWEEN(TODAY() - 16071, TODAY() - 8766),
            IF(OR($O1620 = 13, $O1620 = 12, $O1620 = 11),
                RANDBETWEEN(TODAY() - 27393.75, TODAY() - 12783.75),
                RANDBETWEEN(TODAY() - 27393.75, TODAY()-10957.5)
            )
        )
    )
)</f>
        <v>22754</v>
      </c>
      <c r="K1620" s="6">
        <f ca="1" xml:space="preserve">
IF(OR($O1620 = 5, $O1620 = 6) + N("Se for presidente ou vice-presidente"),
    10 + N("Doutor"),
    IF($O1620 = 7 + N("Se for diretor"),
        RANDBETWEEN(8,10) + N("Graduate school or Master’s degree or Doctorate"),
        IF($O1620 = 14 + N("If a manager"),
            RANDBETWEEN(7,9),
            IF(OR($O1620 = 13, $O1620 = 12, $O1620 = 11) + N("If coordinator or specialist or analyst"),
                RANDBETWEEN(7,8),
                7
            )
        )
    )
)</f>
        <v>7</v>
      </c>
      <c r="L1620" s="8" t="str">
        <f ca="1">VLOOKUP($K1620,Education!$A:$B,2,FALSE)</f>
        <v>Undergraduate degree</v>
      </c>
      <c r="M1620" s="7" t="e">
        <f ca="1" xml:space="preserve">
  IF(OR($O1620 = 5, $O1620 = 6, $O1620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0" s="7" t="e">
        <f ca="1">VLOOKUP($M1620,Department!$A:$B,2,FALSE)</f>
        <v>#NUM!</v>
      </c>
      <c r="O1620" s="6">
        <f t="shared" ca="1" si="25"/>
        <v>11</v>
      </c>
      <c r="P1620" s="7" t="str">
        <f ca="1">VLOOKUP($O1620,Role!$A:$B,2,FALSE)</f>
        <v>Analyst</v>
      </c>
      <c r="Q1620" s="6">
        <f ca="1" xml:space="preserve">
IF($O1620 = 11 + N("Analyst"),
    RANDBETWEEN(5, 7) + N("Jr, Pleno, Sr"),
    ""
)</f>
        <v>6</v>
      </c>
      <c r="R1620" s="7" t="e">
        <f ca="1" xml:space="preserve">
IF($Q1620 &lt;&gt; "",
    VLOOKUP($Q1620,Level!$A:$B,2,FALSE),
    ""
)</f>
        <v>#N/A</v>
      </c>
      <c r="S1620" s="1" t="e">
        <f ca="1" xml:space="preserve">
IF($O1620 = 5 + N("Presidente"),
    27000,
    IF($O1620 = 6 + N("Vice-presidente"),
        23000,
        IF(OR($O1620 = 8, $O1620= 13, $O1620 = 12) + N("Secretária bilíngue ou coordenador ou especialista"),
            8000,
            IF($O1620 = 7 + N("Diretor"),
                15000,
                IF($O1620 = 14 + N("Gerente"),
                    12000,
                    IF($O1620 = 9 + N("Estagiário"),
                        705,
                        IF($O1620 = 10 + N("Trainee"),
                            805,
                            IF($O1620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IF($K1620 = 7,
  500,
  IF($K1620 = 8,
    1000,
    IF($K1620 = 9,
      1500,
      IF($K1620 = 10,
        2000,
        0
      )
    )
  )
)
+
N("Adicional no salário por área")
+
IF($M1620 = 14 + N("Tecnologia da Informação"),
  120,
  IF($M1620 = 16 + N("Vendas"),
    110,
    IF($M1620 = 15 + N("Jurídico"),
      100,
      IF(OR($M1620 = 8, $M1620 = 9, $M1620 = 11) + N("Recursos humanos ou comercial ou comunicação e marketing"),
        80,
        0
      )
    )
  )
)
+
N("Adicionando pegadinha")
+
IF(AND($M1620 = 16, $K1620 = 9, $O1620 = 11, $Q1620 = 5) + N("Se for de vendas, com mestrado, analista sênior"),
  IF(#REF! = 5,
    100,
    0
  )
  +
  IF($I1620 = "M",
    200,
    0
  ),
  0
)</f>
        <v>#NUM!</v>
      </c>
    </row>
    <row r="1621" spans="1:19" ht="14.25" customHeight="1" x14ac:dyDescent="0.2">
      <c r="A1621" s="7" t="s">
        <v>94</v>
      </c>
      <c r="B1621" s="5">
        <f>ROW()</f>
        <v>1621</v>
      </c>
      <c r="C1621" s="6" t="b">
        <v>1</v>
      </c>
      <c r="D1621" s="7" t="e">
        <f ca="1">IF($B1621 = 1 + N("Presidente"),
    127,
    IF($B1621 = 2 + N("Vice-Presidente"),
        72,
        IF($B1621 = 3 + N("Secretária bilíngue"),
            13,
            RANDBETWEEN(5,COUNT(#REF!) + 1)
        )
    )
)</f>
        <v>#NUM!</v>
      </c>
      <c r="E1621" s="7" t="e">
        <f ca="1">VLOOKUP($D1621,#REF!,2,FALSE)</f>
        <v>#NUM!</v>
      </c>
      <c r="F1621" s="7" t="e">
        <f ca="1" xml:space="preserve">
IF($B1621 = 1,
    0,
    RANDBETWEEN(5,COUNT(#REF!) + 1)
)</f>
        <v>#NUM!</v>
      </c>
      <c r="G1621" s="7" t="e">
        <f ca="1" xml:space="preserve">
IF($B1621 = 1 + N("Presidente"),
    "de Orléans e Bragança",
    VLOOKUP($F1621,#REF!,2,FALSE) &amp; " " &amp; VLOOKUP(RANDBETWEEN(5,COUNT(#REF!) + 1),#REF!,2,FALSE)
)</f>
        <v>#NUM!</v>
      </c>
      <c r="H1621" s="7" t="s">
        <v>1717</v>
      </c>
      <c r="I1621" s="7" t="s">
        <v>5</v>
      </c>
      <c r="J1621" s="8">
        <f ca="1" xml:space="preserve">
IF($O1621 = 5 + N("CEO"),
    TODAY() - 16340,
    IF($O1621 = 8 + N("Secretary"),
        RANDBETWEEN(TODAY() - 12418.5, TODAY()-6574.5),
        IF(OR($O1621 = 7, $O1621 = 14),
            RANDBETWEEN(TODAY() - 16071, TODAY() - 8766),
            IF(OR($O1621 = 13, $O1621 = 12, $O1621 = 11),
                RANDBETWEEN(TODAY() - 27393.75, TODAY() - 12783.75),
                RANDBETWEEN(TODAY() - 27393.75, TODAY()-10957.5)
            )
        )
    )
)</f>
        <v>17987</v>
      </c>
      <c r="K1621" s="6">
        <f ca="1" xml:space="preserve">
IF(OR($O1621 = 5, $O1621 = 6) + N("Se for presidente ou vice-presidente"),
    10 + N("Doutor"),
    IF($O1621 = 7 + N("Se for diretor"),
        RANDBETWEEN(8,10) + N("Graduate school or Master’s degree or Doctorate"),
        IF($O1621 = 14 + N("If a manager"),
            RANDBETWEEN(7,9),
            IF(OR($O1621 = 13, $O1621 = 12, $O1621 = 11) + N("If coordinator or specialist or analyst"),
                RANDBETWEEN(7,8),
                7
            )
        )
    )
)</f>
        <v>7</v>
      </c>
      <c r="L1621" s="8" t="str">
        <f ca="1">VLOOKUP($K1621,Education!$A:$B,2,FALSE)</f>
        <v>Undergraduate degree</v>
      </c>
      <c r="M1621" s="7" t="e">
        <f ca="1" xml:space="preserve">
  IF(OR($O1621 = 5, $O1621 = 6, $O1621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1" s="7" t="e">
        <f ca="1">VLOOKUP($M1621,Department!$A:$B,2,FALSE)</f>
        <v>#NUM!</v>
      </c>
      <c r="O1621" s="6">
        <f t="shared" ca="1" si="25"/>
        <v>10</v>
      </c>
      <c r="P1621" s="7" t="str">
        <f ca="1">VLOOKUP($O1621,Role!$A:$B,2,FALSE)</f>
        <v>Trainee</v>
      </c>
      <c r="Q1621" s="6" t="str">
        <f ca="1" xml:space="preserve">
IF($O1621 = 11 + N("Analyst"),
    RANDBETWEEN(5, 7) + N("Jr, Pleno, Sr"),
    ""
)</f>
        <v/>
      </c>
      <c r="R1621" s="7" t="str">
        <f ca="1" xml:space="preserve">
IF($Q1621 &lt;&gt; "",
    VLOOKUP($Q1621,Level!$A:$B,2,FALSE),
    ""
)</f>
        <v/>
      </c>
      <c r="S1621" s="1" t="e">
        <f ca="1" xml:space="preserve">
IF($O1621 = 5 + N("Presidente"),
    27000,
    IF($O1621 = 6 + N("Vice-presidente"),
        23000,
        IF(OR($O1621 = 8, $O1621= 13, $O1621 = 12) + N("Secretária bilíngue ou coordenador ou especialista"),
            8000,
            IF($O1621 = 7 + N("Diretor"),
                15000,
                IF($O1621 = 14 + N("Gerente"),
                    12000,
                    IF($O1621 = 9 + N("Estagiário"),
                        705,
                        IF($O1621 = 10 + N("Trainee"),
                            805,
                            IF($O1621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IF($K1621 = 7,
  500,
  IF($K1621 = 8,
    1000,
    IF($K1621 = 9,
      1500,
      IF($K1621 = 10,
        2000,
        0
      )
    )
  )
)
+
N("Adicional no salário por área")
+
IF($M1621 = 14 + N("Tecnologia da Informação"),
  120,
  IF($M1621 = 16 + N("Vendas"),
    110,
    IF($M1621 = 15 + N("Jurídico"),
      100,
      IF(OR($M1621 = 8, $M1621 = 9, $M1621 = 11) + N("Recursos humanos ou comercial ou comunicação e marketing"),
        80,
        0
      )
    )
  )
)
+
N("Adicionando pegadinha")
+
IF(AND($M1621 = 16, $K1621 = 9, $O1621 = 11, $Q1621 = 5) + N("Se for de vendas, com mestrado, analista sênior"),
  IF(#REF! = 5,
    100,
    0
  )
  +
  IF($I1621 = "M",
    200,
    0
  ),
  0
)</f>
        <v>#NUM!</v>
      </c>
    </row>
    <row r="1622" spans="1:19" ht="14.25" customHeight="1" x14ac:dyDescent="0.2">
      <c r="A1622" s="7" t="s">
        <v>94</v>
      </c>
      <c r="B1622" s="5">
        <f>ROW()</f>
        <v>1622</v>
      </c>
      <c r="C1622" s="6" t="b">
        <v>1</v>
      </c>
      <c r="D1622" s="7" t="e">
        <f ca="1">IF($B1622 = 1 + N("Presidente"),
    127,
    IF($B1622 = 2 + N("Vice-Presidente"),
        72,
        IF($B1622 = 3 + N("Secretária bilíngue"),
            13,
            RANDBETWEEN(5,COUNT(#REF!) + 1)
        )
    )
)</f>
        <v>#NUM!</v>
      </c>
      <c r="E1622" s="7" t="e">
        <f ca="1">VLOOKUP($D1622,#REF!,2,FALSE)</f>
        <v>#NUM!</v>
      </c>
      <c r="F1622" s="7" t="e">
        <f ca="1" xml:space="preserve">
IF($B1622 = 1,
    0,
    RANDBETWEEN(5,COUNT(#REF!) + 1)
)</f>
        <v>#NUM!</v>
      </c>
      <c r="G1622" s="7" t="e">
        <f ca="1" xml:space="preserve">
IF($B1622 = 1 + N("Presidente"),
    "de Orléans e Bragança",
    VLOOKUP($F1622,#REF!,2,FALSE) &amp; " " &amp; VLOOKUP(RANDBETWEEN(5,COUNT(#REF!) + 1),#REF!,2,FALSE)
)</f>
        <v>#NUM!</v>
      </c>
      <c r="H1622" s="7" t="s">
        <v>1718</v>
      </c>
      <c r="I1622" s="7" t="s">
        <v>6</v>
      </c>
      <c r="J1622" s="8">
        <f ca="1" xml:space="preserve">
IF($O1622 = 5 + N("CEO"),
    TODAY() - 16340,
    IF($O1622 = 8 + N("Secretary"),
        RANDBETWEEN(TODAY() - 12418.5, TODAY()-6574.5),
        IF(OR($O1622 = 7, $O1622 = 14),
            RANDBETWEEN(TODAY() - 16071, TODAY() - 8766),
            IF(OR($O1622 = 13, $O1622 = 12, $O1622 = 11),
                RANDBETWEEN(TODAY() - 27393.75, TODAY() - 12783.75),
                RANDBETWEEN(TODAY() - 27393.75, TODAY()-10957.5)
            )
        )
    )
)</f>
        <v>22823</v>
      </c>
      <c r="K1622" s="6">
        <f ca="1" xml:space="preserve">
IF(OR($O1622 = 5, $O1622 = 6) + N("Se for presidente ou vice-presidente"),
    10 + N("Doutor"),
    IF($O1622 = 7 + N("Se for diretor"),
        RANDBETWEEN(8,10) + N("Graduate school or Master’s degree or Doctorate"),
        IF($O1622 = 14 + N("If a manager"),
            RANDBETWEEN(7,9),
            IF(OR($O1622 = 13, $O1622 = 12, $O1622 = 11) + N("If coordinator or specialist or analyst"),
                RANDBETWEEN(7,8),
                7
            )
        )
    )
)</f>
        <v>7</v>
      </c>
      <c r="L1622" s="8" t="str">
        <f ca="1">VLOOKUP($K1622,Education!$A:$B,2,FALSE)</f>
        <v>Undergraduate degree</v>
      </c>
      <c r="M1622" s="7" t="e">
        <f ca="1" xml:space="preserve">
  IF(OR($O1622 = 5, $O1622 = 6, $O1622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2" s="7" t="e">
        <f ca="1">VLOOKUP($M1622,Department!$A:$B,2,FALSE)</f>
        <v>#NUM!</v>
      </c>
      <c r="O1622" s="6">
        <f t="shared" ca="1" si="25"/>
        <v>11</v>
      </c>
      <c r="P1622" s="7" t="str">
        <f ca="1">VLOOKUP($O1622,Role!$A:$B,2,FALSE)</f>
        <v>Analyst</v>
      </c>
      <c r="Q1622" s="6">
        <f ca="1" xml:space="preserve">
IF($O1622 = 11 + N("Analyst"),
    RANDBETWEEN(5, 7) + N("Jr, Pleno, Sr"),
    ""
)</f>
        <v>6</v>
      </c>
      <c r="R1622" s="7" t="e">
        <f ca="1" xml:space="preserve">
IF($Q1622 &lt;&gt; "",
    VLOOKUP($Q1622,Level!$A:$B,2,FALSE),
    ""
)</f>
        <v>#N/A</v>
      </c>
      <c r="S1622" s="1" t="e">
        <f ca="1" xml:space="preserve">
IF($O1622 = 5 + N("Presidente"),
    27000,
    IF($O1622 = 6 + N("Vice-presidente"),
        23000,
        IF(OR($O1622 = 8, $O1622= 13, $O1622 = 12) + N("Secretária bilíngue ou coordenador ou especialista"),
            8000,
            IF($O1622 = 7 + N("Diretor"),
                15000,
                IF($O1622 = 14 + N("Gerente"),
                    12000,
                    IF($O1622 = 9 + N("Estagiário"),
                        705,
                        IF($O1622 = 10 + N("Trainee"),
                            805,
                            IF($O1622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IF($K1622 = 7,
  500,
  IF($K1622 = 8,
    1000,
    IF($K1622 = 9,
      1500,
      IF($K1622 = 10,
        2000,
        0
      )
    )
  )
)
+
N("Adicional no salário por área")
+
IF($M1622 = 14 + N("Tecnologia da Informação"),
  120,
  IF($M1622 = 16 + N("Vendas"),
    110,
    IF($M1622 = 15 + N("Jurídico"),
      100,
      IF(OR($M1622 = 8, $M1622 = 9, $M1622 = 11) + N("Recursos humanos ou comercial ou comunicação e marketing"),
        80,
        0
      )
    )
  )
)
+
N("Adicionando pegadinha")
+
IF(AND($M1622 = 16, $K1622 = 9, $O1622 = 11, $Q1622 = 5) + N("Se for de vendas, com mestrado, analista sênior"),
  IF(#REF! = 5,
    100,
    0
  )
  +
  IF($I1622 = "M",
    200,
    0
  ),
  0
)</f>
        <v>#NUM!</v>
      </c>
    </row>
    <row r="1623" spans="1:19" ht="14.25" customHeight="1" x14ac:dyDescent="0.2">
      <c r="A1623" s="7" t="s">
        <v>94</v>
      </c>
      <c r="B1623" s="5">
        <f>ROW()</f>
        <v>1623</v>
      </c>
      <c r="C1623" s="6" t="b">
        <v>1</v>
      </c>
      <c r="D1623" s="7" t="e">
        <f ca="1">IF($B1623 = 1 + N("Presidente"),
    127,
    IF($B1623 = 2 + N("Vice-Presidente"),
        72,
        IF($B1623 = 3 + N("Secretária bilíngue"),
            13,
            RANDBETWEEN(5,COUNT(#REF!) + 1)
        )
    )
)</f>
        <v>#NUM!</v>
      </c>
      <c r="E1623" s="7" t="e">
        <f ca="1">VLOOKUP($D1623,#REF!,2,FALSE)</f>
        <v>#NUM!</v>
      </c>
      <c r="F1623" s="7" t="e">
        <f ca="1" xml:space="preserve">
IF($B1623 = 1,
    0,
    RANDBETWEEN(5,COUNT(#REF!) + 1)
)</f>
        <v>#NUM!</v>
      </c>
      <c r="G1623" s="7" t="e">
        <f ca="1" xml:space="preserve">
IF($B1623 = 1 + N("Presidente"),
    "de Orléans e Bragança",
    VLOOKUP($F1623,#REF!,2,FALSE) &amp; " " &amp; VLOOKUP(RANDBETWEEN(5,COUNT(#REF!) + 1),#REF!,2,FALSE)
)</f>
        <v>#NUM!</v>
      </c>
      <c r="H1623" s="7" t="s">
        <v>1719</v>
      </c>
      <c r="I1623" s="7" t="s">
        <v>5</v>
      </c>
      <c r="J1623" s="8">
        <f ca="1" xml:space="preserve">
IF($O1623 = 5 + N("CEO"),
    TODAY() - 16340,
    IF($O1623 = 8 + N("Secretary"),
        RANDBETWEEN(TODAY() - 12418.5, TODAY()-6574.5),
        IF(OR($O1623 = 7, $O1623 = 14),
            RANDBETWEEN(TODAY() - 16071, TODAY() - 8766),
            IF(OR($O1623 = 13, $O1623 = 12, $O1623 = 11),
                RANDBETWEEN(TODAY() - 27393.75, TODAY() - 12783.75),
                RANDBETWEEN(TODAY() - 27393.75, TODAY()-10957.5)
            )
        )
    )
)</f>
        <v>22120</v>
      </c>
      <c r="K1623" s="6">
        <f ca="1" xml:space="preserve">
IF(OR($O1623 = 5, $O1623 = 6) + N("Se for presidente ou vice-presidente"),
    10 + N("Doutor"),
    IF($O1623 = 7 + N("Se for diretor"),
        RANDBETWEEN(8,10) + N("Graduate school or Master’s degree or Doctorate"),
        IF($O1623 = 14 + N("If a manager"),
            RANDBETWEEN(7,9),
            IF(OR($O1623 = 13, $O1623 = 12, $O1623 = 11) + N("If coordinator or specialist or analyst"),
                RANDBETWEEN(7,8),
                7
            )
        )
    )
)</f>
        <v>7</v>
      </c>
      <c r="L1623" s="8" t="str">
        <f ca="1">VLOOKUP($K1623,Education!$A:$B,2,FALSE)</f>
        <v>Undergraduate degree</v>
      </c>
      <c r="M1623" s="7" t="e">
        <f ca="1" xml:space="preserve">
  IF(OR($O1623 = 5, $O1623 = 6, $O1623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3" s="7" t="e">
        <f ca="1">VLOOKUP($M1623,Department!$A:$B,2,FALSE)</f>
        <v>#NUM!</v>
      </c>
      <c r="O1623" s="6">
        <f t="shared" ca="1" si="25"/>
        <v>9</v>
      </c>
      <c r="P1623" s="7" t="str">
        <f ca="1">VLOOKUP($O1623,Role!$A:$B,2,FALSE)</f>
        <v>Intern</v>
      </c>
      <c r="Q1623" s="6" t="str">
        <f ca="1" xml:space="preserve">
IF($O1623 = 11 + N("Analyst"),
    RANDBETWEEN(5, 7) + N("Jr, Pleno, Sr"),
    ""
)</f>
        <v/>
      </c>
      <c r="R1623" s="7" t="str">
        <f ca="1" xml:space="preserve">
IF($Q1623 &lt;&gt; "",
    VLOOKUP($Q1623,Level!$A:$B,2,FALSE),
    ""
)</f>
        <v/>
      </c>
      <c r="S1623" s="1" t="e">
        <f ca="1" xml:space="preserve">
IF($O1623 = 5 + N("Presidente"),
    27000,
    IF($O1623 = 6 + N("Vice-presidente"),
        23000,
        IF(OR($O1623 = 8, $O1623= 13, $O1623 = 12) + N("Secretária bilíngue ou coordenador ou especialista"),
            8000,
            IF($O1623 = 7 + N("Diretor"),
                15000,
                IF($O1623 = 14 + N("Gerente"),
                    12000,
                    IF($O1623 = 9 + N("Estagiário"),
                        705,
                        IF($O1623 = 10 + N("Trainee"),
                            805,
                            IF($O1623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IF($K1623 = 7,
  500,
  IF($K1623 = 8,
    1000,
    IF($K1623 = 9,
      1500,
      IF($K1623 = 10,
        2000,
        0
      )
    )
  )
)
+
N("Adicional no salário por área")
+
IF($M1623 = 14 + N("Tecnologia da Informação"),
  120,
  IF($M1623 = 16 + N("Vendas"),
    110,
    IF($M1623 = 15 + N("Jurídico"),
      100,
      IF(OR($M1623 = 8, $M1623 = 9, $M1623 = 11) + N("Recursos humanos ou comercial ou comunicação e marketing"),
        80,
        0
      )
    )
  )
)
+
N("Adicionando pegadinha")
+
IF(AND($M1623 = 16, $K1623 = 9, $O1623 = 11, $Q1623 = 5) + N("Se for de vendas, com mestrado, analista sênior"),
  IF(#REF! = 5,
    100,
    0
  )
  +
  IF($I1623 = "M",
    200,
    0
  ),
  0
)</f>
        <v>#NUM!</v>
      </c>
    </row>
    <row r="1624" spans="1:19" ht="14.25" customHeight="1" x14ac:dyDescent="0.2">
      <c r="A1624" s="7" t="s">
        <v>94</v>
      </c>
      <c r="B1624" s="5">
        <f>ROW()</f>
        <v>1624</v>
      </c>
      <c r="C1624" s="6" t="b">
        <v>1</v>
      </c>
      <c r="D1624" s="7" t="e">
        <f ca="1">IF($B1624 = 1 + N("Presidente"),
    127,
    IF($B1624 = 2 + N("Vice-Presidente"),
        72,
        IF($B1624 = 3 + N("Secretária bilíngue"),
            13,
            RANDBETWEEN(5,COUNT(#REF!) + 1)
        )
    )
)</f>
        <v>#NUM!</v>
      </c>
      <c r="E1624" s="7" t="e">
        <f ca="1">VLOOKUP($D1624,#REF!,2,FALSE)</f>
        <v>#NUM!</v>
      </c>
      <c r="F1624" s="7" t="e">
        <f ca="1" xml:space="preserve">
IF($B1624 = 1,
    0,
    RANDBETWEEN(5,COUNT(#REF!) + 1)
)</f>
        <v>#NUM!</v>
      </c>
      <c r="G1624" s="7" t="e">
        <f ca="1" xml:space="preserve">
IF($B1624 = 1 + N("Presidente"),
    "de Orléans e Bragança",
    VLOOKUP($F1624,#REF!,2,FALSE) &amp; " " &amp; VLOOKUP(RANDBETWEEN(5,COUNT(#REF!) + 1),#REF!,2,FALSE)
)</f>
        <v>#NUM!</v>
      </c>
      <c r="H1624" s="7" t="s">
        <v>1720</v>
      </c>
      <c r="I1624" s="7" t="s">
        <v>5</v>
      </c>
      <c r="J1624" s="8">
        <f ca="1" xml:space="preserve">
IF($O1624 = 5 + N("CEO"),
    TODAY() - 16340,
    IF($O1624 = 8 + N("Secretary"),
        RANDBETWEEN(TODAY() - 12418.5, TODAY()-6574.5),
        IF(OR($O1624 = 7, $O1624 = 14),
            RANDBETWEEN(TODAY() - 16071, TODAY() - 8766),
            IF(OR($O1624 = 13, $O1624 = 12, $O1624 = 11),
                RANDBETWEEN(TODAY() - 27393.75, TODAY() - 12783.75),
                RANDBETWEEN(TODAY() - 27393.75, TODAY()-10957.5)
            )
        )
    )
)</f>
        <v>21826</v>
      </c>
      <c r="K1624" s="6">
        <f ca="1" xml:space="preserve">
IF(OR($O1624 = 5, $O1624 = 6) + N("Se for presidente ou vice-presidente"),
    10 + N("Doutor"),
    IF($O1624 = 7 + N("Se for diretor"),
        RANDBETWEEN(8,10) + N("Graduate school or Master’s degree or Doctorate"),
        IF($O1624 = 14 + N("If a manager"),
            RANDBETWEEN(7,9),
            IF(OR($O1624 = 13, $O1624 = 12, $O1624 = 11) + N("If coordinator or specialist or analyst"),
                RANDBETWEEN(7,8),
                7
            )
        )
    )
)</f>
        <v>8</v>
      </c>
      <c r="L1624" s="8" t="str">
        <f ca="1">VLOOKUP($K1624,Education!$A:$B,2,FALSE)</f>
        <v>Graduate school</v>
      </c>
      <c r="M1624" s="7" t="e">
        <f ca="1" xml:space="preserve">
  IF(OR($O1624 = 5, $O1624 = 6, $O1624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4" s="7" t="e">
        <f ca="1">VLOOKUP($M1624,Department!$A:$B,2,FALSE)</f>
        <v>#NUM!</v>
      </c>
      <c r="O1624" s="6">
        <f t="shared" ca="1" si="25"/>
        <v>11</v>
      </c>
      <c r="P1624" s="7" t="str">
        <f ca="1">VLOOKUP($O1624,Role!$A:$B,2,FALSE)</f>
        <v>Analyst</v>
      </c>
      <c r="Q1624" s="6">
        <f ca="1" xml:space="preserve">
IF($O1624 = 11 + N("Analyst"),
    RANDBETWEEN(5, 7) + N("Jr, Pleno, Sr"),
    ""
)</f>
        <v>5</v>
      </c>
      <c r="R1624" s="7" t="e">
        <f ca="1" xml:space="preserve">
IF($Q1624 &lt;&gt; "",
    VLOOKUP($Q1624,Level!$A:$B,2,FALSE),
    ""
)</f>
        <v>#N/A</v>
      </c>
      <c r="S1624" s="1" t="e">
        <f ca="1" xml:space="preserve">
IF($O1624 = 5 + N("Presidente"),
    27000,
    IF($O1624 = 6 + N("Vice-presidente"),
        23000,
        IF(OR($O1624 = 8, $O1624= 13, $O1624 = 12) + N("Secretária bilíngue ou coordenador ou especialista"),
            8000,
            IF($O1624 = 7 + N("Diretor"),
                15000,
                IF($O1624 = 14 + N("Gerente"),
                    12000,
                    IF($O1624 = 9 + N("Estagiário"),
                        705,
                        IF($O1624 = 10 + N("Trainee"),
                            805,
                            IF($O1624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IF($K1624 = 7,
  500,
  IF($K1624 = 8,
    1000,
    IF($K1624 = 9,
      1500,
      IF($K1624 = 10,
        2000,
        0
      )
    )
  )
)
+
N("Adicional no salário por área")
+
IF($M1624 = 14 + N("Tecnologia da Informação"),
  120,
  IF($M1624 = 16 + N("Vendas"),
    110,
    IF($M1624 = 15 + N("Jurídico"),
      100,
      IF(OR($M1624 = 8, $M1624 = 9, $M1624 = 11) + N("Recursos humanos ou comercial ou comunicação e marketing"),
        80,
        0
      )
    )
  )
)
+
N("Adicionando pegadinha")
+
IF(AND($M1624 = 16, $K1624 = 9, $O1624 = 11, $Q1624 = 5) + N("Se for de vendas, com mestrado, analista sênior"),
  IF(#REF! = 5,
    100,
    0
  )
  +
  IF($I1624 = "M",
    200,
    0
  ),
  0
)</f>
        <v>#NUM!</v>
      </c>
    </row>
    <row r="1625" spans="1:19" ht="14.25" customHeight="1" x14ac:dyDescent="0.2">
      <c r="A1625" s="7" t="s">
        <v>94</v>
      </c>
      <c r="B1625" s="5">
        <f>ROW()</f>
        <v>1625</v>
      </c>
      <c r="C1625" s="6" t="b">
        <v>1</v>
      </c>
      <c r="D1625" s="7" t="e">
        <f ca="1">IF($B1625 = 1 + N("Presidente"),
    127,
    IF($B1625 = 2 + N("Vice-Presidente"),
        72,
        IF($B1625 = 3 + N("Secretária bilíngue"),
            13,
            RANDBETWEEN(5,COUNT(#REF!) + 1)
        )
    )
)</f>
        <v>#NUM!</v>
      </c>
      <c r="E1625" s="7" t="e">
        <f ca="1">VLOOKUP($D1625,#REF!,2,FALSE)</f>
        <v>#NUM!</v>
      </c>
      <c r="F1625" s="7" t="e">
        <f ca="1" xml:space="preserve">
IF($B1625 = 1,
    0,
    RANDBETWEEN(5,COUNT(#REF!) + 1)
)</f>
        <v>#NUM!</v>
      </c>
      <c r="G1625" s="7" t="e">
        <f ca="1" xml:space="preserve">
IF($B1625 = 1 + N("Presidente"),
    "de Orléans e Bragança",
    VLOOKUP($F1625,#REF!,2,FALSE) &amp; " " &amp; VLOOKUP(RANDBETWEEN(5,COUNT(#REF!) + 1),#REF!,2,FALSE)
)</f>
        <v>#NUM!</v>
      </c>
      <c r="H1625" s="7" t="s">
        <v>1721</v>
      </c>
      <c r="I1625" s="7" t="s">
        <v>6</v>
      </c>
      <c r="J1625" s="8">
        <f ca="1" xml:space="preserve">
IF($O1625 = 5 + N("CEO"),
    TODAY() - 16340,
    IF($O1625 = 8 + N("Secretary"),
        RANDBETWEEN(TODAY() - 12418.5, TODAY()-6574.5),
        IF(OR($O1625 = 7, $O1625 = 14),
            RANDBETWEEN(TODAY() - 16071, TODAY() - 8766),
            IF(OR($O1625 = 13, $O1625 = 12, $O1625 = 11),
                RANDBETWEEN(TODAY() - 27393.75, TODAY() - 12783.75),
                RANDBETWEEN(TODAY() - 27393.75, TODAY()-10957.5)
            )
        )
    )
)</f>
        <v>24601</v>
      </c>
      <c r="K1625" s="6">
        <f ca="1" xml:space="preserve">
IF(OR($O1625 = 5, $O1625 = 6) + N("Se for presidente ou vice-presidente"),
    10 + N("Doutor"),
    IF($O1625 = 7 + N("Se for diretor"),
        RANDBETWEEN(8,10) + N("Graduate school or Master’s degree or Doctorate"),
        IF($O1625 = 14 + N("If a manager"),
            RANDBETWEEN(7,9),
            IF(OR($O1625 = 13, $O1625 = 12, $O1625 = 11) + N("If coordinator or specialist or analyst"),
                RANDBETWEEN(7,8),
                7
            )
        )
    )
)</f>
        <v>7</v>
      </c>
      <c r="L1625" s="8" t="str">
        <f ca="1">VLOOKUP($K1625,Education!$A:$B,2,FALSE)</f>
        <v>Undergraduate degree</v>
      </c>
      <c r="M1625" s="7" t="e">
        <f ca="1" xml:space="preserve">
  IF(OR($O1625 = 5, $O1625 = 6, $O1625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5" s="7" t="e">
        <f ca="1">VLOOKUP($M1625,Department!$A:$B,2,FALSE)</f>
        <v>#NUM!</v>
      </c>
      <c r="O1625" s="6">
        <f t="shared" ca="1" si="25"/>
        <v>10</v>
      </c>
      <c r="P1625" s="7" t="str">
        <f ca="1">VLOOKUP($O1625,Role!$A:$B,2,FALSE)</f>
        <v>Trainee</v>
      </c>
      <c r="Q1625" s="6" t="str">
        <f ca="1" xml:space="preserve">
IF($O1625 = 11 + N("Analyst"),
    RANDBETWEEN(5, 7) + N("Jr, Pleno, Sr"),
    ""
)</f>
        <v/>
      </c>
      <c r="R1625" s="7" t="str">
        <f ca="1" xml:space="preserve">
IF($Q1625 &lt;&gt; "",
    VLOOKUP($Q1625,Level!$A:$B,2,FALSE),
    ""
)</f>
        <v/>
      </c>
      <c r="S1625" s="1" t="e">
        <f ca="1" xml:space="preserve">
IF($O1625 = 5 + N("Presidente"),
    27000,
    IF($O1625 = 6 + N("Vice-presidente"),
        23000,
        IF(OR($O1625 = 8, $O1625= 13, $O1625 = 12) + N("Secretária bilíngue ou coordenador ou especialista"),
            8000,
            IF($O1625 = 7 + N("Diretor"),
                15000,
                IF($O1625 = 14 + N("Gerente"),
                    12000,
                    IF($O1625 = 9 + N("Estagiário"),
                        705,
                        IF($O1625 = 10 + N("Trainee"),
                            805,
                            IF($O1625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IF($K1625 = 7,
  500,
  IF($K1625 = 8,
    1000,
    IF($K1625 = 9,
      1500,
      IF($K1625 = 10,
        2000,
        0
      )
    )
  )
)
+
N("Adicional no salário por área")
+
IF($M1625 = 14 + N("Tecnologia da Informação"),
  120,
  IF($M1625 = 16 + N("Vendas"),
    110,
    IF($M1625 = 15 + N("Jurídico"),
      100,
      IF(OR($M1625 = 8, $M1625 = 9, $M1625 = 11) + N("Recursos humanos ou comercial ou comunicação e marketing"),
        80,
        0
      )
    )
  )
)
+
N("Adicionando pegadinha")
+
IF(AND($M1625 = 16, $K1625 = 9, $O1625 = 11, $Q1625 = 5) + N("Se for de vendas, com mestrado, analista sênior"),
  IF(#REF! = 5,
    100,
    0
  )
  +
  IF($I1625 = "M",
    200,
    0
  ),
  0
)</f>
        <v>#NUM!</v>
      </c>
    </row>
    <row r="1626" spans="1:19" ht="14.25" customHeight="1" x14ac:dyDescent="0.2">
      <c r="A1626" s="7" t="s">
        <v>94</v>
      </c>
      <c r="B1626" s="5">
        <f>ROW()</f>
        <v>1626</v>
      </c>
      <c r="C1626" s="6" t="b">
        <v>1</v>
      </c>
      <c r="D1626" s="7" t="e">
        <f ca="1">IF($B1626 = 1 + N("Presidente"),
    127,
    IF($B1626 = 2 + N("Vice-Presidente"),
        72,
        IF($B1626 = 3 + N("Secretária bilíngue"),
            13,
            RANDBETWEEN(5,COUNT(#REF!) + 1)
        )
    )
)</f>
        <v>#NUM!</v>
      </c>
      <c r="E1626" s="7" t="e">
        <f ca="1">VLOOKUP($D1626,#REF!,2,FALSE)</f>
        <v>#NUM!</v>
      </c>
      <c r="F1626" s="7" t="e">
        <f ca="1" xml:space="preserve">
IF($B1626 = 1,
    0,
    RANDBETWEEN(5,COUNT(#REF!) + 1)
)</f>
        <v>#NUM!</v>
      </c>
      <c r="G1626" s="7" t="e">
        <f ca="1" xml:space="preserve">
IF($B1626 = 1 + N("Presidente"),
    "de Orléans e Bragança",
    VLOOKUP($F1626,#REF!,2,FALSE) &amp; " " &amp; VLOOKUP(RANDBETWEEN(5,COUNT(#REF!) + 1),#REF!,2,FALSE)
)</f>
        <v>#NUM!</v>
      </c>
      <c r="H1626" s="7" t="s">
        <v>1722</v>
      </c>
      <c r="I1626" s="7" t="s">
        <v>5</v>
      </c>
      <c r="J1626" s="8">
        <f ca="1" xml:space="preserve">
IF($O1626 = 5 + N("CEO"),
    TODAY() - 16340,
    IF($O1626 = 8 + N("Secretary"),
        RANDBETWEEN(TODAY() - 12418.5, TODAY()-6574.5),
        IF(OR($O1626 = 7, $O1626 = 14),
            RANDBETWEEN(TODAY() - 16071, TODAY() - 8766),
            IF(OR($O1626 = 13, $O1626 = 12, $O1626 = 11),
                RANDBETWEEN(TODAY() - 27393.75, TODAY() - 12783.75),
                RANDBETWEEN(TODAY() - 27393.75, TODAY()-10957.5)
            )
        )
    )
)</f>
        <v>18731</v>
      </c>
      <c r="K1626" s="6">
        <f ca="1" xml:space="preserve">
IF(OR($O1626 = 5, $O1626 = 6) + N("Se for presidente ou vice-presidente"),
    10 + N("Doutor"),
    IF($O1626 = 7 + N("Se for diretor"),
        RANDBETWEEN(8,10) + N("Graduate school or Master’s degree or Doctorate"),
        IF($O1626 = 14 + N("If a manager"),
            RANDBETWEEN(7,9),
            IF(OR($O1626 = 13, $O1626 = 12, $O1626 = 11) + N("If coordinator or specialist or analyst"),
                RANDBETWEEN(7,8),
                7
            )
        )
    )
)</f>
        <v>7</v>
      </c>
      <c r="L1626" s="8" t="str">
        <f ca="1">VLOOKUP($K1626,Education!$A:$B,2,FALSE)</f>
        <v>Undergraduate degree</v>
      </c>
      <c r="M1626" s="7" t="e">
        <f ca="1" xml:space="preserve">
  IF(OR($O1626 = 5, $O1626 = 6, $O1626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6" s="7" t="e">
        <f ca="1">VLOOKUP($M1626,Department!$A:$B,2,FALSE)</f>
        <v>#NUM!</v>
      </c>
      <c r="O1626" s="6">
        <f t="shared" ca="1" si="25"/>
        <v>11</v>
      </c>
      <c r="P1626" s="7" t="str">
        <f ca="1">VLOOKUP($O1626,Role!$A:$B,2,FALSE)</f>
        <v>Analyst</v>
      </c>
      <c r="Q1626" s="6">
        <f ca="1" xml:space="preserve">
IF($O1626 = 11 + N("Analyst"),
    RANDBETWEEN(5, 7) + N("Jr, Pleno, Sr"),
    ""
)</f>
        <v>5</v>
      </c>
      <c r="R1626" s="7" t="e">
        <f ca="1" xml:space="preserve">
IF($Q1626 &lt;&gt; "",
    VLOOKUP($Q1626,Level!$A:$B,2,FALSE),
    ""
)</f>
        <v>#N/A</v>
      </c>
      <c r="S1626" s="1" t="e">
        <f ca="1" xml:space="preserve">
IF($O1626 = 5 + N("Presidente"),
    27000,
    IF($O1626 = 6 + N("Vice-presidente"),
        23000,
        IF(OR($O1626 = 8, $O1626= 13, $O1626 = 12) + N("Secretária bilíngue ou coordenador ou especialista"),
            8000,
            IF($O1626 = 7 + N("Diretor"),
                15000,
                IF($O1626 = 14 + N("Gerente"),
                    12000,
                    IF($O1626 = 9 + N("Estagiário"),
                        705,
                        IF($O1626 = 10 + N("Trainee"),
                            805,
                            IF($O1626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IF($K1626 = 7,
  500,
  IF($K1626 = 8,
    1000,
    IF($K1626 = 9,
      1500,
      IF($K1626 = 10,
        2000,
        0
      )
    )
  )
)
+
N("Adicional no salário por área")
+
IF($M1626 = 14 + N("Tecnologia da Informação"),
  120,
  IF($M1626 = 16 + N("Vendas"),
    110,
    IF($M1626 = 15 + N("Jurídico"),
      100,
      IF(OR($M1626 = 8, $M1626 = 9, $M1626 = 11) + N("Recursos humanos ou comercial ou comunicação e marketing"),
        80,
        0
      )
    )
  )
)
+
N("Adicionando pegadinha")
+
IF(AND($M1626 = 16, $K1626 = 9, $O1626 = 11, $Q1626 = 5) + N("Se for de vendas, com mestrado, analista sênior"),
  IF(#REF! = 5,
    100,
    0
  )
  +
  IF($I1626 = "M",
    200,
    0
  ),
  0
)</f>
        <v>#NUM!</v>
      </c>
    </row>
    <row r="1627" spans="1:19" ht="14.25" customHeight="1" x14ac:dyDescent="0.2">
      <c r="A1627" s="7" t="s">
        <v>94</v>
      </c>
      <c r="B1627" s="5">
        <f>ROW()</f>
        <v>1627</v>
      </c>
      <c r="C1627" s="6" t="b">
        <v>1</v>
      </c>
      <c r="D1627" s="7" t="e">
        <f ca="1">IF($B1627 = 1 + N("Presidente"),
    127,
    IF($B1627 = 2 + N("Vice-Presidente"),
        72,
        IF($B1627 = 3 + N("Secretária bilíngue"),
            13,
            RANDBETWEEN(5,COUNT(#REF!) + 1)
        )
    )
)</f>
        <v>#NUM!</v>
      </c>
      <c r="E1627" s="7" t="e">
        <f ca="1">VLOOKUP($D1627,#REF!,2,FALSE)</f>
        <v>#NUM!</v>
      </c>
      <c r="F1627" s="7" t="e">
        <f ca="1" xml:space="preserve">
IF($B1627 = 1,
    0,
    RANDBETWEEN(5,COUNT(#REF!) + 1)
)</f>
        <v>#NUM!</v>
      </c>
      <c r="G1627" s="7" t="e">
        <f ca="1" xml:space="preserve">
IF($B1627 = 1 + N("Presidente"),
    "de Orléans e Bragança",
    VLOOKUP($F1627,#REF!,2,FALSE) &amp; " " &amp; VLOOKUP(RANDBETWEEN(5,COUNT(#REF!) + 1),#REF!,2,FALSE)
)</f>
        <v>#NUM!</v>
      </c>
      <c r="H1627" s="7" t="s">
        <v>1723</v>
      </c>
      <c r="I1627" s="7" t="s">
        <v>5</v>
      </c>
      <c r="J1627" s="8">
        <f ca="1" xml:space="preserve">
IF($O1627 = 5 + N("CEO"),
    TODAY() - 16340,
    IF($O1627 = 8 + N("Secretary"),
        RANDBETWEEN(TODAY() - 12418.5, TODAY()-6574.5),
        IF(OR($O1627 = 7, $O1627 = 14),
            RANDBETWEEN(TODAY() - 16071, TODAY() - 8766),
            IF(OR($O1627 = 13, $O1627 = 12, $O1627 = 11),
                RANDBETWEEN(TODAY() - 27393.75, TODAY() - 12783.75),
                RANDBETWEEN(TODAY() - 27393.75, TODAY()-10957.5)
            )
        )
    )
)</f>
        <v>22431</v>
      </c>
      <c r="K1627" s="6">
        <f ca="1" xml:space="preserve">
IF(OR($O1627 = 5, $O1627 = 6) + N("Se for presidente ou vice-presidente"),
    10 + N("Doutor"),
    IF($O1627 = 7 + N("Se for diretor"),
        RANDBETWEEN(8,10) + N("Graduate school or Master’s degree or Doctorate"),
        IF($O1627 = 14 + N("If a manager"),
            RANDBETWEEN(7,9),
            IF(OR($O1627 = 13, $O1627 = 12, $O1627 = 11) + N("If coordinator or specialist or analyst"),
                RANDBETWEEN(7,8),
                7
            )
        )
    )
)</f>
        <v>7</v>
      </c>
      <c r="L1627" s="8" t="str">
        <f ca="1">VLOOKUP($K1627,Education!$A:$B,2,FALSE)</f>
        <v>Undergraduate degree</v>
      </c>
      <c r="M1627" s="7" t="e">
        <f ca="1" xml:space="preserve">
  IF(OR($O1627 = 5, $O1627 = 6, $O1627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7" s="7" t="e">
        <f ca="1">VLOOKUP($M1627,Department!$A:$B,2,FALSE)</f>
        <v>#NUM!</v>
      </c>
      <c r="O1627" s="6">
        <f t="shared" ca="1" si="25"/>
        <v>10</v>
      </c>
      <c r="P1627" s="7" t="str">
        <f ca="1">VLOOKUP($O1627,Role!$A:$B,2,FALSE)</f>
        <v>Trainee</v>
      </c>
      <c r="Q1627" s="6" t="str">
        <f ca="1" xml:space="preserve">
IF($O1627 = 11 + N("Analyst"),
    RANDBETWEEN(5, 7) + N("Jr, Pleno, Sr"),
    ""
)</f>
        <v/>
      </c>
      <c r="R1627" s="7" t="str">
        <f ca="1" xml:space="preserve">
IF($Q1627 &lt;&gt; "",
    VLOOKUP($Q1627,Level!$A:$B,2,FALSE),
    ""
)</f>
        <v/>
      </c>
      <c r="S1627" s="1" t="e">
        <f ca="1" xml:space="preserve">
IF($O1627 = 5 + N("Presidente"),
    27000,
    IF($O1627 = 6 + N("Vice-presidente"),
        23000,
        IF(OR($O1627 = 8, $O1627= 13, $O1627 = 12) + N("Secretária bilíngue ou coordenador ou especialista"),
            8000,
            IF($O1627 = 7 + N("Diretor"),
                15000,
                IF($O1627 = 14 + N("Gerente"),
                    12000,
                    IF($O1627 = 9 + N("Estagiário"),
                        705,
                        IF($O1627 = 10 + N("Trainee"),
                            805,
                            IF($O1627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IF($K1627 = 7,
  500,
  IF($K1627 = 8,
    1000,
    IF($K1627 = 9,
      1500,
      IF($K1627 = 10,
        2000,
        0
      )
    )
  )
)
+
N("Adicional no salário por área")
+
IF($M1627 = 14 + N("Tecnologia da Informação"),
  120,
  IF($M1627 = 16 + N("Vendas"),
    110,
    IF($M1627 = 15 + N("Jurídico"),
      100,
      IF(OR($M1627 = 8, $M1627 = 9, $M1627 = 11) + N("Recursos humanos ou comercial ou comunicação e marketing"),
        80,
        0
      )
    )
  )
)
+
N("Adicionando pegadinha")
+
IF(AND($M1627 = 16, $K1627 = 9, $O1627 = 11, $Q1627 = 5) + N("Se for de vendas, com mestrado, analista sênior"),
  IF(#REF! = 5,
    100,
    0
  )
  +
  IF($I1627 = "M",
    200,
    0
  ),
  0
)</f>
        <v>#NUM!</v>
      </c>
    </row>
    <row r="1628" spans="1:19" ht="14.25" customHeight="1" x14ac:dyDescent="0.2">
      <c r="A1628" s="7" t="s">
        <v>94</v>
      </c>
      <c r="B1628" s="5">
        <f>ROW()</f>
        <v>1628</v>
      </c>
      <c r="C1628" s="6" t="b">
        <v>1</v>
      </c>
      <c r="D1628" s="7" t="e">
        <f ca="1">IF($B1628 = 1 + N("Presidente"),
    127,
    IF($B1628 = 2 + N("Vice-Presidente"),
        72,
        IF($B1628 = 3 + N("Secretária bilíngue"),
            13,
            RANDBETWEEN(5,COUNT(#REF!) + 1)
        )
    )
)</f>
        <v>#NUM!</v>
      </c>
      <c r="E1628" s="7" t="e">
        <f ca="1">VLOOKUP($D1628,#REF!,2,FALSE)</f>
        <v>#NUM!</v>
      </c>
      <c r="F1628" s="7" t="e">
        <f ca="1" xml:space="preserve">
IF($B1628 = 1,
    0,
    RANDBETWEEN(5,COUNT(#REF!) + 1)
)</f>
        <v>#NUM!</v>
      </c>
      <c r="G1628" s="7" t="e">
        <f ca="1" xml:space="preserve">
IF($B1628 = 1 + N("Presidente"),
    "de Orléans e Bragança",
    VLOOKUP($F1628,#REF!,2,FALSE) &amp; " " &amp; VLOOKUP(RANDBETWEEN(5,COUNT(#REF!) + 1),#REF!,2,FALSE)
)</f>
        <v>#NUM!</v>
      </c>
      <c r="H1628" s="7" t="s">
        <v>1724</v>
      </c>
      <c r="I1628" s="7" t="s">
        <v>5</v>
      </c>
      <c r="J1628" s="8">
        <f ca="1" xml:space="preserve">
IF($O1628 = 5 + N("CEO"),
    TODAY() - 16340,
    IF($O1628 = 8 + N("Secretary"),
        RANDBETWEEN(TODAY() - 12418.5, TODAY()-6574.5),
        IF(OR($O1628 = 7, $O1628 = 14),
            RANDBETWEEN(TODAY() - 16071, TODAY() - 8766),
            IF(OR($O1628 = 13, $O1628 = 12, $O1628 = 11),
                RANDBETWEEN(TODAY() - 27393.75, TODAY() - 12783.75),
                RANDBETWEEN(TODAY() - 27393.75, TODAY()-10957.5)
            )
        )
    )
)</f>
        <v>17475</v>
      </c>
      <c r="K1628" s="6">
        <f ca="1" xml:space="preserve">
IF(OR($O1628 = 5, $O1628 = 6) + N("Se for presidente ou vice-presidente"),
    10 + N("Doutor"),
    IF($O1628 = 7 + N("Se for diretor"),
        RANDBETWEEN(8,10) + N("Graduate school or Master’s degree or Doctorate"),
        IF($O1628 = 14 + N("If a manager"),
            RANDBETWEEN(7,9),
            IF(OR($O1628 = 13, $O1628 = 12, $O1628 = 11) + N("If coordinator or specialist or analyst"),
                RANDBETWEEN(7,8),
                7
            )
        )
    )
)</f>
        <v>7</v>
      </c>
      <c r="L1628" s="8" t="str">
        <f ca="1">VLOOKUP($K1628,Education!$A:$B,2,FALSE)</f>
        <v>Undergraduate degree</v>
      </c>
      <c r="M1628" s="7" t="e">
        <f ca="1" xml:space="preserve">
  IF(OR($O1628 = 5, $O1628 = 6, $O1628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8" s="7" t="e">
        <f ca="1">VLOOKUP($M1628,Department!$A:$B,2,FALSE)</f>
        <v>#NUM!</v>
      </c>
      <c r="O1628" s="6">
        <f t="shared" ca="1" si="25"/>
        <v>11</v>
      </c>
      <c r="P1628" s="7" t="str">
        <f ca="1">VLOOKUP($O1628,Role!$A:$B,2,FALSE)</f>
        <v>Analyst</v>
      </c>
      <c r="Q1628" s="6">
        <f ca="1" xml:space="preserve">
IF($O1628 = 11 + N("Analyst"),
    RANDBETWEEN(5, 7) + N("Jr, Pleno, Sr"),
    ""
)</f>
        <v>7</v>
      </c>
      <c r="R1628" s="7" t="e">
        <f ca="1" xml:space="preserve">
IF($Q1628 &lt;&gt; "",
    VLOOKUP($Q1628,Level!$A:$B,2,FALSE),
    ""
)</f>
        <v>#N/A</v>
      </c>
      <c r="S1628" s="1" t="e">
        <f ca="1" xml:space="preserve">
IF($O1628 = 5 + N("Presidente"),
    27000,
    IF($O1628 = 6 + N("Vice-presidente"),
        23000,
        IF(OR($O1628 = 8, $O1628= 13, $O1628 = 12) + N("Secretária bilíngue ou coordenador ou especialista"),
            8000,
            IF($O1628 = 7 + N("Diretor"),
                15000,
                IF($O1628 = 14 + N("Gerente"),
                    12000,
                    IF($O1628 = 9 + N("Estagiário"),
                        705,
                        IF($O1628 = 10 + N("Trainee"),
                            805,
                            IF($O1628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IF($K1628 = 7,
  500,
  IF($K1628 = 8,
    1000,
    IF($K1628 = 9,
      1500,
      IF($K1628 = 10,
        2000,
        0
      )
    )
  )
)
+
N("Adicional no salário por área")
+
IF($M1628 = 14 + N("Tecnologia da Informação"),
  120,
  IF($M1628 = 16 + N("Vendas"),
    110,
    IF($M1628 = 15 + N("Jurídico"),
      100,
      IF(OR($M1628 = 8, $M1628 = 9, $M1628 = 11) + N("Recursos humanos ou comercial ou comunicação e marketing"),
        80,
        0
      )
    )
  )
)
+
N("Adicionando pegadinha")
+
IF(AND($M1628 = 16, $K1628 = 9, $O1628 = 11, $Q1628 = 5) + N("Se for de vendas, com mestrado, analista sênior"),
  IF(#REF! = 5,
    100,
    0
  )
  +
  IF($I1628 = "M",
    200,
    0
  ),
  0
)</f>
        <v>#NUM!</v>
      </c>
    </row>
    <row r="1629" spans="1:19" ht="14.25" customHeight="1" x14ac:dyDescent="0.2">
      <c r="A1629" s="7" t="s">
        <v>94</v>
      </c>
      <c r="B1629" s="5">
        <f>ROW()</f>
        <v>1629</v>
      </c>
      <c r="C1629" s="6" t="b">
        <v>1</v>
      </c>
      <c r="D1629" s="7" t="e">
        <f ca="1">IF($B1629 = 1 + N("Presidente"),
    127,
    IF($B1629 = 2 + N("Vice-Presidente"),
        72,
        IF($B1629 = 3 + N("Secretária bilíngue"),
            13,
            RANDBETWEEN(5,COUNT(#REF!) + 1)
        )
    )
)</f>
        <v>#NUM!</v>
      </c>
      <c r="E1629" s="7" t="e">
        <f ca="1">VLOOKUP($D1629,#REF!,2,FALSE)</f>
        <v>#NUM!</v>
      </c>
      <c r="F1629" s="7" t="e">
        <f ca="1" xml:space="preserve">
IF($B1629 = 1,
    0,
    RANDBETWEEN(5,COUNT(#REF!) + 1)
)</f>
        <v>#NUM!</v>
      </c>
      <c r="G1629" s="7" t="e">
        <f ca="1" xml:space="preserve">
IF($B1629 = 1 + N("Presidente"),
    "de Orléans e Bragança",
    VLOOKUP($F1629,#REF!,2,FALSE) &amp; " " &amp; VLOOKUP(RANDBETWEEN(5,COUNT(#REF!) + 1),#REF!,2,FALSE)
)</f>
        <v>#NUM!</v>
      </c>
      <c r="H1629" s="7" t="s">
        <v>1725</v>
      </c>
      <c r="I1629" s="7" t="s">
        <v>6</v>
      </c>
      <c r="J1629" s="8">
        <f ca="1" xml:space="preserve">
IF($O1629 = 5 + N("CEO"),
    TODAY() - 16340,
    IF($O1629 = 8 + N("Secretary"),
        RANDBETWEEN(TODAY() - 12418.5, TODAY()-6574.5),
        IF(OR($O1629 = 7, $O1629 = 14),
            RANDBETWEEN(TODAY() - 16071, TODAY() - 8766),
            IF(OR($O1629 = 13, $O1629 = 12, $O1629 = 11),
                RANDBETWEEN(TODAY() - 27393.75, TODAY() - 12783.75),
                RANDBETWEEN(TODAY() - 27393.75, TODAY()-10957.5)
            )
        )
    )
)</f>
        <v>32469</v>
      </c>
      <c r="K1629" s="6">
        <f ca="1" xml:space="preserve">
IF(OR($O1629 = 5, $O1629 = 6) + N("Se for presidente ou vice-presidente"),
    10 + N("Doutor"),
    IF($O1629 = 7 + N("Se for diretor"),
        RANDBETWEEN(8,10) + N("Graduate school or Master’s degree or Doctorate"),
        IF($O1629 = 14 + N("If a manager"),
            RANDBETWEEN(7,9),
            IF(OR($O1629 = 13, $O1629 = 12, $O1629 = 11) + N("If coordinator or specialist or analyst"),
                RANDBETWEEN(7,8),
                7
            )
        )
    )
)</f>
        <v>7</v>
      </c>
      <c r="L1629" s="8" t="str">
        <f ca="1">VLOOKUP($K1629,Education!$A:$B,2,FALSE)</f>
        <v>Undergraduate degree</v>
      </c>
      <c r="M1629" s="7" t="e">
        <f ca="1" xml:space="preserve">
  IF(OR($O1629 = 5, $O1629 = 6, $O1629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29" s="7" t="e">
        <f ca="1">VLOOKUP($M1629,Department!$A:$B,2,FALSE)</f>
        <v>#NUM!</v>
      </c>
      <c r="O1629" s="6">
        <f t="shared" ca="1" si="25"/>
        <v>10</v>
      </c>
      <c r="P1629" s="7" t="str">
        <f ca="1">VLOOKUP($O1629,Role!$A:$B,2,FALSE)</f>
        <v>Trainee</v>
      </c>
      <c r="Q1629" s="6" t="str">
        <f ca="1" xml:space="preserve">
IF($O1629 = 11 + N("Analyst"),
    RANDBETWEEN(5, 7) + N("Jr, Pleno, Sr"),
    ""
)</f>
        <v/>
      </c>
      <c r="R1629" s="7" t="str">
        <f ca="1" xml:space="preserve">
IF($Q1629 &lt;&gt; "",
    VLOOKUP($Q1629,Level!$A:$B,2,FALSE),
    ""
)</f>
        <v/>
      </c>
      <c r="S1629" s="1" t="e">
        <f ca="1" xml:space="preserve">
IF($O1629 = 5 + N("Presidente"),
    27000,
    IF($O1629 = 6 + N("Vice-presidente"),
        23000,
        IF(OR($O1629 = 8, $O1629= 13, $O1629 = 12) + N("Secretária bilíngue ou coordenador ou especialista"),
            8000,
            IF($O1629 = 7 + N("Diretor"),
                15000,
                IF($O1629 = 14 + N("Gerente"),
                    12000,
                    IF($O1629 = 9 + N("Estagiário"),
                        705,
                        IF($O1629 = 10 + N("Trainee"),
                            805,
                            IF($O1629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IF($K1629 = 7,
  500,
  IF($K1629 = 8,
    1000,
    IF($K1629 = 9,
      1500,
      IF($K1629 = 10,
        2000,
        0
      )
    )
  )
)
+
N("Adicional no salário por área")
+
IF($M1629 = 14 + N("Tecnologia da Informação"),
  120,
  IF($M1629 = 16 + N("Vendas"),
    110,
    IF($M1629 = 15 + N("Jurídico"),
      100,
      IF(OR($M1629 = 8, $M1629 = 9, $M1629 = 11) + N("Recursos humanos ou comercial ou comunicação e marketing"),
        80,
        0
      )
    )
  )
)
+
N("Adicionando pegadinha")
+
IF(AND($M1629 = 16, $K1629 = 9, $O1629 = 11, $Q1629 = 5) + N("Se for de vendas, com mestrado, analista sênior"),
  IF(#REF! = 5,
    100,
    0
  )
  +
  IF($I1629 = "M",
    200,
    0
  ),
  0
)</f>
        <v>#NUM!</v>
      </c>
    </row>
    <row r="1630" spans="1:19" ht="14.25" customHeight="1" x14ac:dyDescent="0.2">
      <c r="A1630" s="7" t="s">
        <v>94</v>
      </c>
      <c r="B1630" s="5">
        <f>ROW()</f>
        <v>1630</v>
      </c>
      <c r="C1630" s="6" t="b">
        <v>1</v>
      </c>
      <c r="D1630" s="7" t="e">
        <f ca="1">IF($B1630 = 1 + N("Presidente"),
    127,
    IF($B1630 = 2 + N("Vice-Presidente"),
        72,
        IF($B1630 = 3 + N("Secretária bilíngue"),
            13,
            RANDBETWEEN(5,COUNT(#REF!) + 1)
        )
    )
)</f>
        <v>#NUM!</v>
      </c>
      <c r="E1630" s="7" t="e">
        <f ca="1">VLOOKUP($D1630,#REF!,2,FALSE)</f>
        <v>#NUM!</v>
      </c>
      <c r="F1630" s="7" t="e">
        <f ca="1" xml:space="preserve">
IF($B1630 = 1,
    0,
    RANDBETWEEN(5,COUNT(#REF!) + 1)
)</f>
        <v>#NUM!</v>
      </c>
      <c r="G1630" s="7" t="e">
        <f ca="1" xml:space="preserve">
IF($B1630 = 1 + N("Presidente"),
    "de Orléans e Bragança",
    VLOOKUP($F1630,#REF!,2,FALSE) &amp; " " &amp; VLOOKUP(RANDBETWEEN(5,COUNT(#REF!) + 1),#REF!,2,FALSE)
)</f>
        <v>#NUM!</v>
      </c>
      <c r="H1630" s="7" t="s">
        <v>1726</v>
      </c>
      <c r="I1630" s="7" t="s">
        <v>6</v>
      </c>
      <c r="J1630" s="8">
        <f ca="1" xml:space="preserve">
IF($O1630 = 5 + N("CEO"),
    TODAY() - 16340,
    IF($O1630 = 8 + N("Secretary"),
        RANDBETWEEN(TODAY() - 12418.5, TODAY()-6574.5),
        IF(OR($O1630 = 7, $O1630 = 14),
            RANDBETWEEN(TODAY() - 16071, TODAY() - 8766),
            IF(OR($O1630 = 13, $O1630 = 12, $O1630 = 11),
                RANDBETWEEN(TODAY() - 27393.75, TODAY() - 12783.75),
                RANDBETWEEN(TODAY() - 27393.75, TODAY()-10957.5)
            )
        )
    )
)</f>
        <v>30593</v>
      </c>
      <c r="K1630" s="6">
        <f ca="1" xml:space="preserve">
IF(OR($O1630 = 5, $O1630 = 6) + N("Se for presidente ou vice-presidente"),
    10 + N("Doutor"),
    IF($O1630 = 7 + N("Se for diretor"),
        RANDBETWEEN(8,10) + N("Graduate school or Master’s degree or Doctorate"),
        IF($O1630 = 14 + N("If a manager"),
            RANDBETWEEN(7,9),
            IF(OR($O1630 = 13, $O1630 = 12, $O1630 = 11) + N("If coordinator or specialist or analyst"),
                RANDBETWEEN(7,8),
                7
            )
        )
    )
)</f>
        <v>7</v>
      </c>
      <c r="L1630" s="8" t="str">
        <f ca="1">VLOOKUP($K1630,Education!$A:$B,2,FALSE)</f>
        <v>Undergraduate degree</v>
      </c>
      <c r="M1630" s="7" t="e">
        <f ca="1" xml:space="preserve">
  IF(OR($O1630 = 5, $O1630 = 6, $O1630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0" s="7" t="e">
        <f ca="1">VLOOKUP($M1630,Department!$A:$B,2,FALSE)</f>
        <v>#NUM!</v>
      </c>
      <c r="O1630" s="6">
        <f t="shared" ca="1" si="25"/>
        <v>11</v>
      </c>
      <c r="P1630" s="7" t="str">
        <f ca="1">VLOOKUP($O1630,Role!$A:$B,2,FALSE)</f>
        <v>Analyst</v>
      </c>
      <c r="Q1630" s="6">
        <f ca="1" xml:space="preserve">
IF($O1630 = 11 + N("Analyst"),
    RANDBETWEEN(5, 7) + N("Jr, Pleno, Sr"),
    ""
)</f>
        <v>5</v>
      </c>
      <c r="R1630" s="7" t="e">
        <f ca="1" xml:space="preserve">
IF($Q1630 &lt;&gt; "",
    VLOOKUP($Q1630,Level!$A:$B,2,FALSE),
    ""
)</f>
        <v>#N/A</v>
      </c>
      <c r="S1630" s="1" t="e">
        <f ca="1" xml:space="preserve">
IF($O1630 = 5 + N("Presidente"),
    27000,
    IF($O1630 = 6 + N("Vice-presidente"),
        23000,
        IF(OR($O1630 = 8, $O1630= 13, $O1630 = 12) + N("Secretária bilíngue ou coordenador ou especialista"),
            8000,
            IF($O1630 = 7 + N("Diretor"),
                15000,
                IF($O1630 = 14 + N("Gerente"),
                    12000,
                    IF($O1630 = 9 + N("Estagiário"),
                        705,
                        IF($O1630 = 10 + N("Trainee"),
                            805,
                            IF($O1630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IF($K1630 = 7,
  500,
  IF($K1630 = 8,
    1000,
    IF($K1630 = 9,
      1500,
      IF($K1630 = 10,
        2000,
        0
      )
    )
  )
)
+
N("Adicional no salário por área")
+
IF($M1630 = 14 + N("Tecnologia da Informação"),
  120,
  IF($M1630 = 16 + N("Vendas"),
    110,
    IF($M1630 = 15 + N("Jurídico"),
      100,
      IF(OR($M1630 = 8, $M1630 = 9, $M1630 = 11) + N("Recursos humanos ou comercial ou comunicação e marketing"),
        80,
        0
      )
    )
  )
)
+
N("Adicionando pegadinha")
+
IF(AND($M1630 = 16, $K1630 = 9, $O1630 = 11, $Q1630 = 5) + N("Se for de vendas, com mestrado, analista sênior"),
  IF(#REF! = 5,
    100,
    0
  )
  +
  IF($I1630 = "M",
    200,
    0
  ),
  0
)</f>
        <v>#NUM!</v>
      </c>
    </row>
    <row r="1631" spans="1:19" ht="14.25" customHeight="1" x14ac:dyDescent="0.2">
      <c r="A1631" s="7" t="s">
        <v>94</v>
      </c>
      <c r="B1631" s="5">
        <f>ROW()</f>
        <v>1631</v>
      </c>
      <c r="C1631" s="6" t="b">
        <v>1</v>
      </c>
      <c r="D1631" s="7" t="e">
        <f ca="1">IF($B1631 = 1 + N("Presidente"),
    127,
    IF($B1631 = 2 + N("Vice-Presidente"),
        72,
        IF($B1631 = 3 + N("Secretária bilíngue"),
            13,
            RANDBETWEEN(5,COUNT(#REF!) + 1)
        )
    )
)</f>
        <v>#NUM!</v>
      </c>
      <c r="E1631" s="7" t="e">
        <f ca="1">VLOOKUP($D1631,#REF!,2,FALSE)</f>
        <v>#NUM!</v>
      </c>
      <c r="F1631" s="7" t="e">
        <f ca="1" xml:space="preserve">
IF($B1631 = 1,
    0,
    RANDBETWEEN(5,COUNT(#REF!) + 1)
)</f>
        <v>#NUM!</v>
      </c>
      <c r="G1631" s="7" t="e">
        <f ca="1" xml:space="preserve">
IF($B1631 = 1 + N("Presidente"),
    "de Orléans e Bragança",
    VLOOKUP($F1631,#REF!,2,FALSE) &amp; " " &amp; VLOOKUP(RANDBETWEEN(5,COUNT(#REF!) + 1),#REF!,2,FALSE)
)</f>
        <v>#NUM!</v>
      </c>
      <c r="H1631" s="7" t="s">
        <v>1727</v>
      </c>
      <c r="I1631" s="7" t="s">
        <v>6</v>
      </c>
      <c r="J1631" s="8">
        <f ca="1" xml:space="preserve">
IF($O1631 = 5 + N("CEO"),
    TODAY() - 16340,
    IF($O1631 = 8 + N("Secretary"),
        RANDBETWEEN(TODAY() - 12418.5, TODAY()-6574.5),
        IF(OR($O1631 = 7, $O1631 = 14),
            RANDBETWEEN(TODAY() - 16071, TODAY() - 8766),
            IF(OR($O1631 = 13, $O1631 = 12, $O1631 = 11),
                RANDBETWEEN(TODAY() - 27393.75, TODAY() - 12783.75),
                RANDBETWEEN(TODAY() - 27393.75, TODAY()-10957.5)
            )
        )
    )
)</f>
        <v>32688</v>
      </c>
      <c r="K1631" s="6">
        <f ca="1" xml:space="preserve">
IF(OR($O1631 = 5, $O1631 = 6) + N("Se for presidente ou vice-presidente"),
    10 + N("Doutor"),
    IF($O1631 = 7 + N("Se for diretor"),
        RANDBETWEEN(8,10) + N("Graduate school or Master’s degree or Doctorate"),
        IF($O1631 = 14 + N("If a manager"),
            RANDBETWEEN(7,9),
            IF(OR($O1631 = 13, $O1631 = 12, $O1631 = 11) + N("If coordinator or specialist or analyst"),
                RANDBETWEEN(7,8),
                7
            )
        )
    )
)</f>
        <v>7</v>
      </c>
      <c r="L1631" s="8" t="str">
        <f ca="1">VLOOKUP($K1631,Education!$A:$B,2,FALSE)</f>
        <v>Undergraduate degree</v>
      </c>
      <c r="M1631" s="7" t="e">
        <f ca="1" xml:space="preserve">
  IF(OR($O1631 = 5, $O1631 = 6, $O1631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1" s="7" t="e">
        <f ca="1">VLOOKUP($M1631,Department!$A:$B,2,FALSE)</f>
        <v>#NUM!</v>
      </c>
      <c r="O1631" s="6">
        <f t="shared" ca="1" si="25"/>
        <v>9</v>
      </c>
      <c r="P1631" s="7" t="str">
        <f ca="1">VLOOKUP($O1631,Role!$A:$B,2,FALSE)</f>
        <v>Intern</v>
      </c>
      <c r="Q1631" s="6" t="str">
        <f ca="1" xml:space="preserve">
IF($O1631 = 11 + N("Analyst"),
    RANDBETWEEN(5, 7) + N("Jr, Pleno, Sr"),
    ""
)</f>
        <v/>
      </c>
      <c r="R1631" s="7" t="str">
        <f ca="1" xml:space="preserve">
IF($Q1631 &lt;&gt; "",
    VLOOKUP($Q1631,Level!$A:$B,2,FALSE),
    ""
)</f>
        <v/>
      </c>
      <c r="S1631" s="1" t="e">
        <f ca="1" xml:space="preserve">
IF($O1631 = 5 + N("Presidente"),
    27000,
    IF($O1631 = 6 + N("Vice-presidente"),
        23000,
        IF(OR($O1631 = 8, $O1631= 13, $O1631 = 12) + N("Secretária bilíngue ou coordenador ou especialista"),
            8000,
            IF($O1631 = 7 + N("Diretor"),
                15000,
                IF($O1631 = 14 + N("Gerente"),
                    12000,
                    IF($O1631 = 9 + N("Estagiário"),
                        705,
                        IF($O1631 = 10 + N("Trainee"),
                            805,
                            IF($O1631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IF($K1631 = 7,
  500,
  IF($K1631 = 8,
    1000,
    IF($K1631 = 9,
      1500,
      IF($K1631 = 10,
        2000,
        0
      )
    )
  )
)
+
N("Adicional no salário por área")
+
IF($M1631 = 14 + N("Tecnologia da Informação"),
  120,
  IF($M1631 = 16 + N("Vendas"),
    110,
    IF($M1631 = 15 + N("Jurídico"),
      100,
      IF(OR($M1631 = 8, $M1631 = 9, $M1631 = 11) + N("Recursos humanos ou comercial ou comunicação e marketing"),
        80,
        0
      )
    )
  )
)
+
N("Adicionando pegadinha")
+
IF(AND($M1631 = 16, $K1631 = 9, $O1631 = 11, $Q1631 = 5) + N("Se for de vendas, com mestrado, analista sênior"),
  IF(#REF! = 5,
    100,
    0
  )
  +
  IF($I1631 = "M",
    200,
    0
  ),
  0
)</f>
        <v>#NUM!</v>
      </c>
    </row>
    <row r="1632" spans="1:19" ht="14.25" customHeight="1" x14ac:dyDescent="0.2">
      <c r="A1632" s="7" t="s">
        <v>94</v>
      </c>
      <c r="B1632" s="5">
        <f>ROW()</f>
        <v>1632</v>
      </c>
      <c r="C1632" s="6" t="b">
        <v>1</v>
      </c>
      <c r="D1632" s="7" t="e">
        <f ca="1">IF($B1632 = 1 + N("Presidente"),
    127,
    IF($B1632 = 2 + N("Vice-Presidente"),
        72,
        IF($B1632 = 3 + N("Secretária bilíngue"),
            13,
            RANDBETWEEN(5,COUNT(#REF!) + 1)
        )
    )
)</f>
        <v>#NUM!</v>
      </c>
      <c r="E1632" s="7" t="e">
        <f ca="1">VLOOKUP($D1632,#REF!,2,FALSE)</f>
        <v>#NUM!</v>
      </c>
      <c r="F1632" s="7" t="e">
        <f ca="1" xml:space="preserve">
IF($B1632 = 1,
    0,
    RANDBETWEEN(5,COUNT(#REF!) + 1)
)</f>
        <v>#NUM!</v>
      </c>
      <c r="G1632" s="7" t="e">
        <f ca="1" xml:space="preserve">
IF($B1632 = 1 + N("Presidente"),
    "de Orléans e Bragança",
    VLOOKUP($F1632,#REF!,2,FALSE) &amp; " " &amp; VLOOKUP(RANDBETWEEN(5,COUNT(#REF!) + 1),#REF!,2,FALSE)
)</f>
        <v>#NUM!</v>
      </c>
      <c r="H1632" s="7" t="s">
        <v>1728</v>
      </c>
      <c r="I1632" s="7" t="s">
        <v>5</v>
      </c>
      <c r="J1632" s="8">
        <f ca="1" xml:space="preserve">
IF($O1632 = 5 + N("CEO"),
    TODAY() - 16340,
    IF($O1632 = 8 + N("Secretary"),
        RANDBETWEEN(TODAY() - 12418.5, TODAY()-6574.5),
        IF(OR($O1632 = 7, $O1632 = 14),
            RANDBETWEEN(TODAY() - 16071, TODAY() - 8766),
            IF(OR($O1632 = 13, $O1632 = 12, $O1632 = 11),
                RANDBETWEEN(TODAY() - 27393.75, TODAY() - 12783.75),
                RANDBETWEEN(TODAY() - 27393.75, TODAY()-10957.5)
            )
        )
    )
)</f>
        <v>31965</v>
      </c>
      <c r="K1632" s="6">
        <f ca="1" xml:space="preserve">
IF(OR($O1632 = 5, $O1632 = 6) + N("Se for presidente ou vice-presidente"),
    10 + N("Doutor"),
    IF($O1632 = 7 + N("Se for diretor"),
        RANDBETWEEN(8,10) + N("Graduate school or Master’s degree or Doctorate"),
        IF($O1632 = 14 + N("If a manager"),
            RANDBETWEEN(7,9),
            IF(OR($O1632 = 13, $O1632 = 12, $O1632 = 11) + N("If coordinator or specialist or analyst"),
                RANDBETWEEN(7,8),
                7
            )
        )
    )
)</f>
        <v>7</v>
      </c>
      <c r="L1632" s="8" t="str">
        <f ca="1">VLOOKUP($K1632,Education!$A:$B,2,FALSE)</f>
        <v>Undergraduate degree</v>
      </c>
      <c r="M1632" s="7" t="e">
        <f ca="1" xml:space="preserve">
  IF(OR($O1632 = 5, $O1632 = 6, $O1632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2" s="7" t="e">
        <f ca="1">VLOOKUP($M1632,Department!$A:$B,2,FALSE)</f>
        <v>#NUM!</v>
      </c>
      <c r="O1632" s="6">
        <f t="shared" ca="1" si="25"/>
        <v>11</v>
      </c>
      <c r="P1632" s="7" t="str">
        <f ca="1">VLOOKUP($O1632,Role!$A:$B,2,FALSE)</f>
        <v>Analyst</v>
      </c>
      <c r="Q1632" s="6">
        <f ca="1" xml:space="preserve">
IF($O1632 = 11 + N("Analyst"),
    RANDBETWEEN(5, 7) + N("Jr, Pleno, Sr"),
    ""
)</f>
        <v>5</v>
      </c>
      <c r="R1632" s="7" t="e">
        <f ca="1" xml:space="preserve">
IF($Q1632 &lt;&gt; "",
    VLOOKUP($Q1632,Level!$A:$B,2,FALSE),
    ""
)</f>
        <v>#N/A</v>
      </c>
      <c r="S1632" s="1" t="e">
        <f ca="1" xml:space="preserve">
IF($O1632 = 5 + N("Presidente"),
    27000,
    IF($O1632 = 6 + N("Vice-presidente"),
        23000,
        IF(OR($O1632 = 8, $O1632= 13, $O1632 = 12) + N("Secretária bilíngue ou coordenador ou especialista"),
            8000,
            IF($O1632 = 7 + N("Diretor"),
                15000,
                IF($O1632 = 14 + N("Gerente"),
                    12000,
                    IF($O1632 = 9 + N("Estagiário"),
                        705,
                        IF($O1632 = 10 + N("Trainee"),
                            805,
                            IF($O1632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IF($K1632 = 7,
  500,
  IF($K1632 = 8,
    1000,
    IF($K1632 = 9,
      1500,
      IF($K1632 = 10,
        2000,
        0
      )
    )
  )
)
+
N("Adicional no salário por área")
+
IF($M1632 = 14 + N("Tecnologia da Informação"),
  120,
  IF($M1632 = 16 + N("Vendas"),
    110,
    IF($M1632 = 15 + N("Jurídico"),
      100,
      IF(OR($M1632 = 8, $M1632 = 9, $M1632 = 11) + N("Recursos humanos ou comercial ou comunicação e marketing"),
        80,
        0
      )
    )
  )
)
+
N("Adicionando pegadinha")
+
IF(AND($M1632 = 16, $K1632 = 9, $O1632 = 11, $Q1632 = 5) + N("Se for de vendas, com mestrado, analista sênior"),
  IF(#REF! = 5,
    100,
    0
  )
  +
  IF($I1632 = "M",
    200,
    0
  ),
  0
)</f>
        <v>#NUM!</v>
      </c>
    </row>
    <row r="1633" spans="1:19" ht="14.25" customHeight="1" x14ac:dyDescent="0.2">
      <c r="A1633" s="7" t="s">
        <v>94</v>
      </c>
      <c r="B1633" s="5">
        <f>ROW()</f>
        <v>1633</v>
      </c>
      <c r="C1633" s="6" t="b">
        <v>1</v>
      </c>
      <c r="D1633" s="7" t="e">
        <f ca="1">IF($B1633 = 1 + N("Presidente"),
    127,
    IF($B1633 = 2 + N("Vice-Presidente"),
        72,
        IF($B1633 = 3 + N("Secretária bilíngue"),
            13,
            RANDBETWEEN(5,COUNT(#REF!) + 1)
        )
    )
)</f>
        <v>#NUM!</v>
      </c>
      <c r="E1633" s="7" t="e">
        <f ca="1">VLOOKUP($D1633,#REF!,2,FALSE)</f>
        <v>#NUM!</v>
      </c>
      <c r="F1633" s="7" t="e">
        <f ca="1" xml:space="preserve">
IF($B1633 = 1,
    0,
    RANDBETWEEN(5,COUNT(#REF!) + 1)
)</f>
        <v>#NUM!</v>
      </c>
      <c r="G1633" s="7" t="e">
        <f ca="1" xml:space="preserve">
IF($B1633 = 1 + N("Presidente"),
    "de Orléans e Bragança",
    VLOOKUP($F1633,#REF!,2,FALSE) &amp; " " &amp; VLOOKUP(RANDBETWEEN(5,COUNT(#REF!) + 1),#REF!,2,FALSE)
)</f>
        <v>#NUM!</v>
      </c>
      <c r="H1633" s="7" t="s">
        <v>1729</v>
      </c>
      <c r="I1633" s="7" t="s">
        <v>5</v>
      </c>
      <c r="J1633" s="8">
        <f ca="1" xml:space="preserve">
IF($O1633 = 5 + N("CEO"),
    TODAY() - 16340,
    IF($O1633 = 8 + N("Secretary"),
        RANDBETWEEN(TODAY() - 12418.5, TODAY()-6574.5),
        IF(OR($O1633 = 7, $O1633 = 14),
            RANDBETWEEN(TODAY() - 16071, TODAY() - 8766),
            IF(OR($O1633 = 13, $O1633 = 12, $O1633 = 11),
                RANDBETWEEN(TODAY() - 27393.75, TODAY() - 12783.75),
                RANDBETWEEN(TODAY() - 27393.75, TODAY()-10957.5)
            )
        )
    )
)</f>
        <v>23131</v>
      </c>
      <c r="K1633" s="6">
        <f ca="1" xml:space="preserve">
IF(OR($O1633 = 5, $O1633 = 6) + N("Se for presidente ou vice-presidente"),
    10 + N("Doutor"),
    IF($O1633 = 7 + N("Se for diretor"),
        RANDBETWEEN(8,10) + N("Graduate school or Master’s degree or Doctorate"),
        IF($O1633 = 14 + N("If a manager"),
            RANDBETWEEN(7,9),
            IF(OR($O1633 = 13, $O1633 = 12, $O1633 = 11) + N("If coordinator or specialist or analyst"),
                RANDBETWEEN(7,8),
                7
            )
        )
    )
)</f>
        <v>7</v>
      </c>
      <c r="L1633" s="8" t="str">
        <f ca="1">VLOOKUP($K1633,Education!$A:$B,2,FALSE)</f>
        <v>Undergraduate degree</v>
      </c>
      <c r="M1633" s="7" t="e">
        <f ca="1" xml:space="preserve">
  IF(OR($O1633 = 5, $O1633 = 6, $O1633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3" s="7" t="e">
        <f ca="1">VLOOKUP($M1633,Department!$A:$B,2,FALSE)</f>
        <v>#NUM!</v>
      </c>
      <c r="O1633" s="6">
        <f t="shared" ca="1" si="25"/>
        <v>9</v>
      </c>
      <c r="P1633" s="7" t="str">
        <f ca="1">VLOOKUP($O1633,Role!$A:$B,2,FALSE)</f>
        <v>Intern</v>
      </c>
      <c r="Q1633" s="6" t="str">
        <f ca="1" xml:space="preserve">
IF($O1633 = 11 + N("Analyst"),
    RANDBETWEEN(5, 7) + N("Jr, Pleno, Sr"),
    ""
)</f>
        <v/>
      </c>
      <c r="R1633" s="7" t="str">
        <f ca="1" xml:space="preserve">
IF($Q1633 &lt;&gt; "",
    VLOOKUP($Q1633,Level!$A:$B,2,FALSE),
    ""
)</f>
        <v/>
      </c>
      <c r="S1633" s="1" t="e">
        <f ca="1" xml:space="preserve">
IF($O1633 = 5 + N("Presidente"),
    27000,
    IF($O1633 = 6 + N("Vice-presidente"),
        23000,
        IF(OR($O1633 = 8, $O1633= 13, $O1633 = 12) + N("Secretária bilíngue ou coordenador ou especialista"),
            8000,
            IF($O1633 = 7 + N("Diretor"),
                15000,
                IF($O1633 = 14 + N("Gerente"),
                    12000,
                    IF($O1633 = 9 + N("Estagiário"),
                        705,
                        IF($O1633 = 10 + N("Trainee"),
                            805,
                            IF($O1633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IF($K1633 = 7,
  500,
  IF($K1633 = 8,
    1000,
    IF($K1633 = 9,
      1500,
      IF($K1633 = 10,
        2000,
        0
      )
    )
  )
)
+
N("Adicional no salário por área")
+
IF($M1633 = 14 + N("Tecnologia da Informação"),
  120,
  IF($M1633 = 16 + N("Vendas"),
    110,
    IF($M1633 = 15 + N("Jurídico"),
      100,
      IF(OR($M1633 = 8, $M1633 = 9, $M1633 = 11) + N("Recursos humanos ou comercial ou comunicação e marketing"),
        80,
        0
      )
    )
  )
)
+
N("Adicionando pegadinha")
+
IF(AND($M1633 = 16, $K1633 = 9, $O1633 = 11, $Q1633 = 5) + N("Se for de vendas, com mestrado, analista sênior"),
  IF(#REF! = 5,
    100,
    0
  )
  +
  IF($I1633 = "M",
    200,
    0
  ),
  0
)</f>
        <v>#NUM!</v>
      </c>
    </row>
    <row r="1634" spans="1:19" ht="14.25" customHeight="1" x14ac:dyDescent="0.2">
      <c r="A1634" s="7" t="s">
        <v>94</v>
      </c>
      <c r="B1634" s="5">
        <f>ROW()</f>
        <v>1634</v>
      </c>
      <c r="C1634" s="6" t="b">
        <v>1</v>
      </c>
      <c r="D1634" s="7" t="e">
        <f ca="1">IF($B1634 = 1 + N("Presidente"),
    127,
    IF($B1634 = 2 + N("Vice-Presidente"),
        72,
        IF($B1634 = 3 + N("Secretária bilíngue"),
            13,
            RANDBETWEEN(5,COUNT(#REF!) + 1)
        )
    )
)</f>
        <v>#NUM!</v>
      </c>
      <c r="E1634" s="7" t="e">
        <f ca="1">VLOOKUP($D1634,#REF!,2,FALSE)</f>
        <v>#NUM!</v>
      </c>
      <c r="F1634" s="7" t="e">
        <f ca="1" xml:space="preserve">
IF($B1634 = 1,
    0,
    RANDBETWEEN(5,COUNT(#REF!) + 1)
)</f>
        <v>#NUM!</v>
      </c>
      <c r="G1634" s="7" t="e">
        <f ca="1" xml:space="preserve">
IF($B1634 = 1 + N("Presidente"),
    "de Orléans e Bragança",
    VLOOKUP($F1634,#REF!,2,FALSE) &amp; " " &amp; VLOOKUP(RANDBETWEEN(5,COUNT(#REF!) + 1),#REF!,2,FALSE)
)</f>
        <v>#NUM!</v>
      </c>
      <c r="H1634" s="7" t="s">
        <v>1730</v>
      </c>
      <c r="I1634" s="7" t="s">
        <v>6</v>
      </c>
      <c r="J1634" s="8">
        <f ca="1" xml:space="preserve">
IF($O1634 = 5 + N("CEO"),
    TODAY() - 16340,
    IF($O1634 = 8 + N("Secretary"),
        RANDBETWEEN(TODAY() - 12418.5, TODAY()-6574.5),
        IF(OR($O1634 = 7, $O1634 = 14),
            RANDBETWEEN(TODAY() - 16071, TODAY() - 8766),
            IF(OR($O1634 = 13, $O1634 = 12, $O1634 = 11),
                RANDBETWEEN(TODAY() - 27393.75, TODAY() - 12783.75),
                RANDBETWEEN(TODAY() - 27393.75, TODAY()-10957.5)
            )
        )
    )
)</f>
        <v>26521</v>
      </c>
      <c r="K1634" s="6">
        <f ca="1" xml:space="preserve">
IF(OR($O1634 = 5, $O1634 = 6) + N("Se for presidente ou vice-presidente"),
    10 + N("Doutor"),
    IF($O1634 = 7 + N("Se for diretor"),
        RANDBETWEEN(8,10) + N("Graduate school or Master’s degree or Doctorate"),
        IF($O1634 = 14 + N("If a manager"),
            RANDBETWEEN(7,9),
            IF(OR($O1634 = 13, $O1634 = 12, $O1634 = 11) + N("If coordinator or specialist or analyst"),
                RANDBETWEEN(7,8),
                7
            )
        )
    )
)</f>
        <v>7</v>
      </c>
      <c r="L1634" s="8" t="str">
        <f ca="1">VLOOKUP($K1634,Education!$A:$B,2,FALSE)</f>
        <v>Undergraduate degree</v>
      </c>
      <c r="M1634" s="7" t="e">
        <f ca="1" xml:space="preserve">
  IF(OR($O1634 = 5, $O1634 = 6, $O1634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4" s="7" t="e">
        <f ca="1">VLOOKUP($M1634,Department!$A:$B,2,FALSE)</f>
        <v>#NUM!</v>
      </c>
      <c r="O1634" s="6">
        <f t="shared" ca="1" si="25"/>
        <v>11</v>
      </c>
      <c r="P1634" s="7" t="str">
        <f ca="1">VLOOKUP($O1634,Role!$A:$B,2,FALSE)</f>
        <v>Analyst</v>
      </c>
      <c r="Q1634" s="6">
        <f ca="1" xml:space="preserve">
IF($O1634 = 11 + N("Analyst"),
    RANDBETWEEN(5, 7) + N("Jr, Pleno, Sr"),
    ""
)</f>
        <v>5</v>
      </c>
      <c r="R1634" s="7" t="e">
        <f ca="1" xml:space="preserve">
IF($Q1634 &lt;&gt; "",
    VLOOKUP($Q1634,Level!$A:$B,2,FALSE),
    ""
)</f>
        <v>#N/A</v>
      </c>
      <c r="S1634" s="1" t="e">
        <f ca="1" xml:space="preserve">
IF($O1634 = 5 + N("Presidente"),
    27000,
    IF($O1634 = 6 + N("Vice-presidente"),
        23000,
        IF(OR($O1634 = 8, $O1634= 13, $O1634 = 12) + N("Secretária bilíngue ou coordenador ou especialista"),
            8000,
            IF($O1634 = 7 + N("Diretor"),
                15000,
                IF($O1634 = 14 + N("Gerente"),
                    12000,
                    IF($O1634 = 9 + N("Estagiário"),
                        705,
                        IF($O1634 = 10 + N("Trainee"),
                            805,
                            IF($O1634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IF($K1634 = 7,
  500,
  IF($K1634 = 8,
    1000,
    IF($K1634 = 9,
      1500,
      IF($K1634 = 10,
        2000,
        0
      )
    )
  )
)
+
N("Adicional no salário por área")
+
IF($M1634 = 14 + N("Tecnologia da Informação"),
  120,
  IF($M1634 = 16 + N("Vendas"),
    110,
    IF($M1634 = 15 + N("Jurídico"),
      100,
      IF(OR($M1634 = 8, $M1634 = 9, $M1634 = 11) + N("Recursos humanos ou comercial ou comunicação e marketing"),
        80,
        0
      )
    )
  )
)
+
N("Adicionando pegadinha")
+
IF(AND($M1634 = 16, $K1634 = 9, $O1634 = 11, $Q1634 = 5) + N("Se for de vendas, com mestrado, analista sênior"),
  IF(#REF! = 5,
    100,
    0
  )
  +
  IF($I1634 = "M",
    200,
    0
  ),
  0
)</f>
        <v>#NUM!</v>
      </c>
    </row>
    <row r="1635" spans="1:19" ht="14.25" customHeight="1" x14ac:dyDescent="0.2">
      <c r="A1635" s="7" t="s">
        <v>94</v>
      </c>
      <c r="B1635" s="5">
        <f>ROW()</f>
        <v>1635</v>
      </c>
      <c r="C1635" s="6" t="b">
        <v>1</v>
      </c>
      <c r="D1635" s="7" t="e">
        <f ca="1">IF($B1635 = 1 + N("Presidente"),
    127,
    IF($B1635 = 2 + N("Vice-Presidente"),
        72,
        IF($B1635 = 3 + N("Secretária bilíngue"),
            13,
            RANDBETWEEN(5,COUNT(#REF!) + 1)
        )
    )
)</f>
        <v>#NUM!</v>
      </c>
      <c r="E1635" s="7" t="e">
        <f ca="1">VLOOKUP($D1635,#REF!,2,FALSE)</f>
        <v>#NUM!</v>
      </c>
      <c r="F1635" s="7" t="e">
        <f ca="1" xml:space="preserve">
IF($B1635 = 1,
    0,
    RANDBETWEEN(5,COUNT(#REF!) + 1)
)</f>
        <v>#NUM!</v>
      </c>
      <c r="G1635" s="7" t="e">
        <f ca="1" xml:space="preserve">
IF($B1635 = 1 + N("Presidente"),
    "de Orléans e Bragança",
    VLOOKUP($F1635,#REF!,2,FALSE) &amp; " " &amp; VLOOKUP(RANDBETWEEN(5,COUNT(#REF!) + 1),#REF!,2,FALSE)
)</f>
        <v>#NUM!</v>
      </c>
      <c r="H1635" s="7" t="s">
        <v>1731</v>
      </c>
      <c r="I1635" s="7" t="s">
        <v>5</v>
      </c>
      <c r="J1635" s="8">
        <f ca="1" xml:space="preserve">
IF($O1635 = 5 + N("CEO"),
    TODAY() - 16340,
    IF($O1635 = 8 + N("Secretary"),
        RANDBETWEEN(TODAY() - 12418.5, TODAY()-6574.5),
        IF(OR($O1635 = 7, $O1635 = 14),
            RANDBETWEEN(TODAY() - 16071, TODAY() - 8766),
            IF(OR($O1635 = 13, $O1635 = 12, $O1635 = 11),
                RANDBETWEEN(TODAY() - 27393.75, TODAY() - 12783.75),
                RANDBETWEEN(TODAY() - 27393.75, TODAY()-10957.5)
            )
        )
    )
)</f>
        <v>21795</v>
      </c>
      <c r="K1635" s="6">
        <f ca="1" xml:space="preserve">
IF(OR($O1635 = 5, $O1635 = 6) + N("Se for presidente ou vice-presidente"),
    10 + N("Doutor"),
    IF($O1635 = 7 + N("Se for diretor"),
        RANDBETWEEN(8,10) + N("Graduate school or Master’s degree or Doctorate"),
        IF($O1635 = 14 + N("If a manager"),
            RANDBETWEEN(7,9),
            IF(OR($O1635 = 13, $O1635 = 12, $O1635 = 11) + N("If coordinator or specialist or analyst"),
                RANDBETWEEN(7,8),
                7
            )
        )
    )
)</f>
        <v>7</v>
      </c>
      <c r="L1635" s="8" t="str">
        <f ca="1">VLOOKUP($K1635,Education!$A:$B,2,FALSE)</f>
        <v>Undergraduate degree</v>
      </c>
      <c r="M1635" s="7" t="e">
        <f ca="1" xml:space="preserve">
  IF(OR($O1635 = 5, $O1635 = 6, $O1635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5" s="7" t="e">
        <f ca="1">VLOOKUP($M1635,Department!$A:$B,2,FALSE)</f>
        <v>#NUM!</v>
      </c>
      <c r="O1635" s="6">
        <f t="shared" ca="1" si="25"/>
        <v>9</v>
      </c>
      <c r="P1635" s="7" t="str">
        <f ca="1">VLOOKUP($O1635,Role!$A:$B,2,FALSE)</f>
        <v>Intern</v>
      </c>
      <c r="Q1635" s="6" t="str">
        <f ca="1" xml:space="preserve">
IF($O1635 = 11 + N("Analyst"),
    RANDBETWEEN(5, 7) + N("Jr, Pleno, Sr"),
    ""
)</f>
        <v/>
      </c>
      <c r="R1635" s="7" t="str">
        <f ca="1" xml:space="preserve">
IF($Q1635 &lt;&gt; "",
    VLOOKUP($Q1635,Level!$A:$B,2,FALSE),
    ""
)</f>
        <v/>
      </c>
      <c r="S1635" s="1" t="e">
        <f ca="1" xml:space="preserve">
IF($O1635 = 5 + N("Presidente"),
    27000,
    IF($O1635 = 6 + N("Vice-presidente"),
        23000,
        IF(OR($O1635 = 8, $O1635= 13, $O1635 = 12) + N("Secretária bilíngue ou coordenador ou especialista"),
            8000,
            IF($O1635 = 7 + N("Diretor"),
                15000,
                IF($O1635 = 14 + N("Gerente"),
                    12000,
                    IF($O1635 = 9 + N("Estagiário"),
                        705,
                        IF($O1635 = 10 + N("Trainee"),
                            805,
                            IF($O1635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IF($K1635 = 7,
  500,
  IF($K1635 = 8,
    1000,
    IF($K1635 = 9,
      1500,
      IF($K1635 = 10,
        2000,
        0
      )
    )
  )
)
+
N("Adicional no salário por área")
+
IF($M1635 = 14 + N("Tecnologia da Informação"),
  120,
  IF($M1635 = 16 + N("Vendas"),
    110,
    IF($M1635 = 15 + N("Jurídico"),
      100,
      IF(OR($M1635 = 8, $M1635 = 9, $M1635 = 11) + N("Recursos humanos ou comercial ou comunicação e marketing"),
        80,
        0
      )
    )
  )
)
+
N("Adicionando pegadinha")
+
IF(AND($M1635 = 16, $K1635 = 9, $O1635 = 11, $Q1635 = 5) + N("Se for de vendas, com mestrado, analista sênior"),
  IF(#REF! = 5,
    100,
    0
  )
  +
  IF($I1635 = "M",
    200,
    0
  ),
  0
)</f>
        <v>#NUM!</v>
      </c>
    </row>
    <row r="1636" spans="1:19" ht="14.25" customHeight="1" x14ac:dyDescent="0.2">
      <c r="A1636" s="7" t="s">
        <v>94</v>
      </c>
      <c r="B1636" s="5">
        <f>ROW()</f>
        <v>1636</v>
      </c>
      <c r="C1636" s="6" t="b">
        <v>1</v>
      </c>
      <c r="D1636" s="7" t="e">
        <f ca="1">IF($B1636 = 1 + N("Presidente"),
    127,
    IF($B1636 = 2 + N("Vice-Presidente"),
        72,
        IF($B1636 = 3 + N("Secretária bilíngue"),
            13,
            RANDBETWEEN(5,COUNT(#REF!) + 1)
        )
    )
)</f>
        <v>#NUM!</v>
      </c>
      <c r="E1636" s="7" t="e">
        <f ca="1">VLOOKUP($D1636,#REF!,2,FALSE)</f>
        <v>#NUM!</v>
      </c>
      <c r="F1636" s="7" t="e">
        <f ca="1" xml:space="preserve">
IF($B1636 = 1,
    0,
    RANDBETWEEN(5,COUNT(#REF!) + 1)
)</f>
        <v>#NUM!</v>
      </c>
      <c r="G1636" s="7" t="e">
        <f ca="1" xml:space="preserve">
IF($B1636 = 1 + N("Presidente"),
    "de Orléans e Bragança",
    VLOOKUP($F1636,#REF!,2,FALSE) &amp; " " &amp; VLOOKUP(RANDBETWEEN(5,COUNT(#REF!) + 1),#REF!,2,FALSE)
)</f>
        <v>#NUM!</v>
      </c>
      <c r="H1636" s="7" t="s">
        <v>1732</v>
      </c>
      <c r="I1636" s="7" t="s">
        <v>5</v>
      </c>
      <c r="J1636" s="8">
        <f ca="1" xml:space="preserve">
IF($O1636 = 5 + N("CEO"),
    TODAY() - 16340,
    IF($O1636 = 8 + N("Secretary"),
        RANDBETWEEN(TODAY() - 12418.5, TODAY()-6574.5),
        IF(OR($O1636 = 7, $O1636 = 14),
            RANDBETWEEN(TODAY() - 16071, TODAY() - 8766),
            IF(OR($O1636 = 13, $O1636 = 12, $O1636 = 11),
                RANDBETWEEN(TODAY() - 27393.75, TODAY() - 12783.75),
                RANDBETWEEN(TODAY() - 27393.75, TODAY()-10957.5)
            )
        )
    )
)</f>
        <v>24051</v>
      </c>
      <c r="K1636" s="6">
        <f ca="1" xml:space="preserve">
IF(OR($O1636 = 5, $O1636 = 6) + N("Se for presidente ou vice-presidente"),
    10 + N("Doutor"),
    IF($O1636 = 7 + N("Se for diretor"),
        RANDBETWEEN(8,10) + N("Graduate school or Master’s degree or Doctorate"),
        IF($O1636 = 14 + N("If a manager"),
            RANDBETWEEN(7,9),
            IF(OR($O1636 = 13, $O1636 = 12, $O1636 = 11) + N("If coordinator or specialist or analyst"),
                RANDBETWEEN(7,8),
                7
            )
        )
    )
)</f>
        <v>7</v>
      </c>
      <c r="L1636" s="8" t="str">
        <f ca="1">VLOOKUP($K1636,Education!$A:$B,2,FALSE)</f>
        <v>Undergraduate degree</v>
      </c>
      <c r="M1636" s="7" t="e">
        <f ca="1" xml:space="preserve">
  IF(OR($O1636 = 5, $O1636 = 6, $O1636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6" s="7" t="e">
        <f ca="1">VLOOKUP($M1636,Department!$A:$B,2,FALSE)</f>
        <v>#NUM!</v>
      </c>
      <c r="O1636" s="6">
        <f t="shared" ca="1" si="25"/>
        <v>11</v>
      </c>
      <c r="P1636" s="7" t="str">
        <f ca="1">VLOOKUP($O1636,Role!$A:$B,2,FALSE)</f>
        <v>Analyst</v>
      </c>
      <c r="Q1636" s="6">
        <f ca="1" xml:space="preserve">
IF($O1636 = 11 + N("Analyst"),
    RANDBETWEEN(5, 7) + N("Jr, Pleno, Sr"),
    ""
)</f>
        <v>6</v>
      </c>
      <c r="R1636" s="7" t="e">
        <f ca="1" xml:space="preserve">
IF($Q1636 &lt;&gt; "",
    VLOOKUP($Q1636,Level!$A:$B,2,FALSE),
    ""
)</f>
        <v>#N/A</v>
      </c>
      <c r="S1636" s="1" t="e">
        <f ca="1" xml:space="preserve">
IF($O1636 = 5 + N("Presidente"),
    27000,
    IF($O1636 = 6 + N("Vice-presidente"),
        23000,
        IF(OR($O1636 = 8, $O1636= 13, $O1636 = 12) + N("Secretária bilíngue ou coordenador ou especialista"),
            8000,
            IF($O1636 = 7 + N("Diretor"),
                15000,
                IF($O1636 = 14 + N("Gerente"),
                    12000,
                    IF($O1636 = 9 + N("Estagiário"),
                        705,
                        IF($O1636 = 10 + N("Trainee"),
                            805,
                            IF($O1636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IF($K1636 = 7,
  500,
  IF($K1636 = 8,
    1000,
    IF($K1636 = 9,
      1500,
      IF($K1636 = 10,
        2000,
        0
      )
    )
  )
)
+
N("Adicional no salário por área")
+
IF($M1636 = 14 + N("Tecnologia da Informação"),
  120,
  IF($M1636 = 16 + N("Vendas"),
    110,
    IF($M1636 = 15 + N("Jurídico"),
      100,
      IF(OR($M1636 = 8, $M1636 = 9, $M1636 = 11) + N("Recursos humanos ou comercial ou comunicação e marketing"),
        80,
        0
      )
    )
  )
)
+
N("Adicionando pegadinha")
+
IF(AND($M1636 = 16, $K1636 = 9, $O1636 = 11, $Q1636 = 5) + N("Se for de vendas, com mestrado, analista sênior"),
  IF(#REF! = 5,
    100,
    0
  )
  +
  IF($I1636 = "M",
    200,
    0
  ),
  0
)</f>
        <v>#NUM!</v>
      </c>
    </row>
    <row r="1637" spans="1:19" ht="14.25" customHeight="1" x14ac:dyDescent="0.2">
      <c r="A1637" s="7" t="s">
        <v>94</v>
      </c>
      <c r="B1637" s="5">
        <f>ROW()</f>
        <v>1637</v>
      </c>
      <c r="C1637" s="6" t="b">
        <v>1</v>
      </c>
      <c r="D1637" s="7" t="e">
        <f ca="1">IF($B1637 = 1 + N("Presidente"),
    127,
    IF($B1637 = 2 + N("Vice-Presidente"),
        72,
        IF($B1637 = 3 + N("Secretária bilíngue"),
            13,
            RANDBETWEEN(5,COUNT(#REF!) + 1)
        )
    )
)</f>
        <v>#NUM!</v>
      </c>
      <c r="E1637" s="7" t="e">
        <f ca="1">VLOOKUP($D1637,#REF!,2,FALSE)</f>
        <v>#NUM!</v>
      </c>
      <c r="F1637" s="7" t="e">
        <f ca="1" xml:space="preserve">
IF($B1637 = 1,
    0,
    RANDBETWEEN(5,COUNT(#REF!) + 1)
)</f>
        <v>#NUM!</v>
      </c>
      <c r="G1637" s="7" t="e">
        <f ca="1" xml:space="preserve">
IF($B1637 = 1 + N("Presidente"),
    "de Orléans e Bragança",
    VLOOKUP($F1637,#REF!,2,FALSE) &amp; " " &amp; VLOOKUP(RANDBETWEEN(5,COUNT(#REF!) + 1),#REF!,2,FALSE)
)</f>
        <v>#NUM!</v>
      </c>
      <c r="H1637" s="7" t="s">
        <v>1733</v>
      </c>
      <c r="I1637" s="7" t="s">
        <v>5</v>
      </c>
      <c r="J1637" s="8">
        <f ca="1" xml:space="preserve">
IF($O1637 = 5 + N("CEO"),
    TODAY() - 16340,
    IF($O1637 = 8 + N("Secretary"),
        RANDBETWEEN(TODAY() - 12418.5, TODAY()-6574.5),
        IF(OR($O1637 = 7, $O1637 = 14),
            RANDBETWEEN(TODAY() - 16071, TODAY() - 8766),
            IF(OR($O1637 = 13, $O1637 = 12, $O1637 = 11),
                RANDBETWEEN(TODAY() - 27393.75, TODAY() - 12783.75),
                RANDBETWEEN(TODAY() - 27393.75, TODAY()-10957.5)
            )
        )
    )
)</f>
        <v>28015</v>
      </c>
      <c r="K1637" s="6">
        <f ca="1" xml:space="preserve">
IF(OR($O1637 = 5, $O1637 = 6) + N("Se for presidente ou vice-presidente"),
    10 + N("Doutor"),
    IF($O1637 = 7 + N("Se for diretor"),
        RANDBETWEEN(8,10) + N("Graduate school or Master’s degree or Doctorate"),
        IF($O1637 = 14 + N("If a manager"),
            RANDBETWEEN(7,9),
            IF(OR($O1637 = 13, $O1637 = 12, $O1637 = 11) + N("If coordinator or specialist or analyst"),
                RANDBETWEEN(7,8),
                7
            )
        )
    )
)</f>
        <v>7</v>
      </c>
      <c r="L1637" s="8" t="str">
        <f ca="1">VLOOKUP($K1637,Education!$A:$B,2,FALSE)</f>
        <v>Undergraduate degree</v>
      </c>
      <c r="M1637" s="7" t="e">
        <f ca="1" xml:space="preserve">
  IF(OR($O1637 = 5, $O1637 = 6, $O1637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7" s="7" t="e">
        <f ca="1">VLOOKUP($M1637,Department!$A:$B,2,FALSE)</f>
        <v>#NUM!</v>
      </c>
      <c r="O1637" s="6">
        <f t="shared" ca="1" si="25"/>
        <v>9</v>
      </c>
      <c r="P1637" s="7" t="str">
        <f ca="1">VLOOKUP($O1637,Role!$A:$B,2,FALSE)</f>
        <v>Intern</v>
      </c>
      <c r="Q1637" s="6" t="str">
        <f ca="1" xml:space="preserve">
IF($O1637 = 11 + N("Analyst"),
    RANDBETWEEN(5, 7) + N("Jr, Pleno, Sr"),
    ""
)</f>
        <v/>
      </c>
      <c r="R1637" s="7" t="str">
        <f ca="1" xml:space="preserve">
IF($Q1637 &lt;&gt; "",
    VLOOKUP($Q1637,Level!$A:$B,2,FALSE),
    ""
)</f>
        <v/>
      </c>
      <c r="S1637" s="1" t="e">
        <f ca="1" xml:space="preserve">
IF($O1637 = 5 + N("Presidente"),
    27000,
    IF($O1637 = 6 + N("Vice-presidente"),
        23000,
        IF(OR($O1637 = 8, $O1637= 13, $O1637 = 12) + N("Secretária bilíngue ou coordenador ou especialista"),
            8000,
            IF($O1637 = 7 + N("Diretor"),
                15000,
                IF($O1637 = 14 + N("Gerente"),
                    12000,
                    IF($O1637 = 9 + N("Estagiário"),
                        705,
                        IF($O1637 = 10 + N("Trainee"),
                            805,
                            IF($O1637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IF($K1637 = 7,
  500,
  IF($K1637 = 8,
    1000,
    IF($K1637 = 9,
      1500,
      IF($K1637 = 10,
        2000,
        0
      )
    )
  )
)
+
N("Adicional no salário por área")
+
IF($M1637 = 14 + N("Tecnologia da Informação"),
  120,
  IF($M1637 = 16 + N("Vendas"),
    110,
    IF($M1637 = 15 + N("Jurídico"),
      100,
      IF(OR($M1637 = 8, $M1637 = 9, $M1637 = 11) + N("Recursos humanos ou comercial ou comunicação e marketing"),
        80,
        0
      )
    )
  )
)
+
N("Adicionando pegadinha")
+
IF(AND($M1637 = 16, $K1637 = 9, $O1637 = 11, $Q1637 = 5) + N("Se for de vendas, com mestrado, analista sênior"),
  IF(#REF! = 5,
    100,
    0
  )
  +
  IF($I1637 = "M",
    200,
    0
  ),
  0
)</f>
        <v>#NUM!</v>
      </c>
    </row>
    <row r="1638" spans="1:19" ht="14.25" customHeight="1" x14ac:dyDescent="0.2">
      <c r="A1638" s="7" t="s">
        <v>94</v>
      </c>
      <c r="B1638" s="5">
        <f>ROW()</f>
        <v>1638</v>
      </c>
      <c r="C1638" s="6" t="b">
        <v>1</v>
      </c>
      <c r="D1638" s="7" t="e">
        <f ca="1">IF($B1638 = 1 + N("Presidente"),
    127,
    IF($B1638 = 2 + N("Vice-Presidente"),
        72,
        IF($B1638 = 3 + N("Secretária bilíngue"),
            13,
            RANDBETWEEN(5,COUNT(#REF!) + 1)
        )
    )
)</f>
        <v>#NUM!</v>
      </c>
      <c r="E1638" s="7" t="e">
        <f ca="1">VLOOKUP($D1638,#REF!,2,FALSE)</f>
        <v>#NUM!</v>
      </c>
      <c r="F1638" s="7" t="e">
        <f ca="1" xml:space="preserve">
IF($B1638 = 1,
    0,
    RANDBETWEEN(5,COUNT(#REF!) + 1)
)</f>
        <v>#NUM!</v>
      </c>
      <c r="G1638" s="7" t="e">
        <f ca="1" xml:space="preserve">
IF($B1638 = 1 + N("Presidente"),
    "de Orléans e Bragança",
    VLOOKUP($F1638,#REF!,2,FALSE) &amp; " " &amp; VLOOKUP(RANDBETWEEN(5,COUNT(#REF!) + 1),#REF!,2,FALSE)
)</f>
        <v>#NUM!</v>
      </c>
      <c r="H1638" s="7" t="s">
        <v>1734</v>
      </c>
      <c r="I1638" s="7" t="s">
        <v>5</v>
      </c>
      <c r="J1638" s="8">
        <f ca="1" xml:space="preserve">
IF($O1638 = 5 + N("CEO"),
    TODAY() - 16340,
    IF($O1638 = 8 + N("Secretary"),
        RANDBETWEEN(TODAY() - 12418.5, TODAY()-6574.5),
        IF(OR($O1638 = 7, $O1638 = 14),
            RANDBETWEEN(TODAY() - 16071, TODAY() - 8766),
            IF(OR($O1638 = 13, $O1638 = 12, $O1638 = 11),
                RANDBETWEEN(TODAY() - 27393.75, TODAY() - 12783.75),
                RANDBETWEEN(TODAY() - 27393.75, TODAY()-10957.5)
            )
        )
    )
)</f>
        <v>18303</v>
      </c>
      <c r="K1638" s="6">
        <f ca="1" xml:space="preserve">
IF(OR($O1638 = 5, $O1638 = 6) + N("Se for presidente ou vice-presidente"),
    10 + N("Doutor"),
    IF($O1638 = 7 + N("Se for diretor"),
        RANDBETWEEN(8,10) + N("Graduate school or Master’s degree or Doctorate"),
        IF($O1638 = 14 + N("If a manager"),
            RANDBETWEEN(7,9),
            IF(OR($O1638 = 13, $O1638 = 12, $O1638 = 11) + N("If coordinator or specialist or analyst"),
                RANDBETWEEN(7,8),
                7
            )
        )
    )
)</f>
        <v>8</v>
      </c>
      <c r="L1638" s="8" t="str">
        <f ca="1">VLOOKUP($K1638,Education!$A:$B,2,FALSE)</f>
        <v>Graduate school</v>
      </c>
      <c r="M1638" s="7" t="e">
        <f ca="1" xml:space="preserve">
  IF(OR($O1638 = 5, $O1638 = 6, $O1638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8" s="7" t="e">
        <f ca="1">VLOOKUP($M1638,Department!$A:$B,2,FALSE)</f>
        <v>#NUM!</v>
      </c>
      <c r="O1638" s="6">
        <f t="shared" ca="1" si="25"/>
        <v>11</v>
      </c>
      <c r="P1638" s="7" t="str">
        <f ca="1">VLOOKUP($O1638,Role!$A:$B,2,FALSE)</f>
        <v>Analyst</v>
      </c>
      <c r="Q1638" s="6">
        <f ca="1" xml:space="preserve">
IF($O1638 = 11 + N("Analyst"),
    RANDBETWEEN(5, 7) + N("Jr, Pleno, Sr"),
    ""
)</f>
        <v>6</v>
      </c>
      <c r="R1638" s="7" t="e">
        <f ca="1" xml:space="preserve">
IF($Q1638 &lt;&gt; "",
    VLOOKUP($Q1638,Level!$A:$B,2,FALSE),
    ""
)</f>
        <v>#N/A</v>
      </c>
      <c r="S1638" s="1" t="e">
        <f ca="1" xml:space="preserve">
IF($O1638 = 5 + N("Presidente"),
    27000,
    IF($O1638 = 6 + N("Vice-presidente"),
        23000,
        IF(OR($O1638 = 8, $O1638= 13, $O1638 = 12) + N("Secretária bilíngue ou coordenador ou especialista"),
            8000,
            IF($O1638 = 7 + N("Diretor"),
                15000,
                IF($O1638 = 14 + N("Gerente"),
                    12000,
                    IF($O1638 = 9 + N("Estagiário"),
                        705,
                        IF($O1638 = 10 + N("Trainee"),
                            805,
                            IF($O1638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IF($K1638 = 7,
  500,
  IF($K1638 = 8,
    1000,
    IF($K1638 = 9,
      1500,
      IF($K1638 = 10,
        2000,
        0
      )
    )
  )
)
+
N("Adicional no salário por área")
+
IF($M1638 = 14 + N("Tecnologia da Informação"),
  120,
  IF($M1638 = 16 + N("Vendas"),
    110,
    IF($M1638 = 15 + N("Jurídico"),
      100,
      IF(OR($M1638 = 8, $M1638 = 9, $M1638 = 11) + N("Recursos humanos ou comercial ou comunicação e marketing"),
        80,
        0
      )
    )
  )
)
+
N("Adicionando pegadinha")
+
IF(AND($M1638 = 16, $K1638 = 9, $O1638 = 11, $Q1638 = 5) + N("Se for de vendas, com mestrado, analista sênior"),
  IF(#REF! = 5,
    100,
    0
  )
  +
  IF($I1638 = "M",
    200,
    0
  ),
  0
)</f>
        <v>#NUM!</v>
      </c>
    </row>
    <row r="1639" spans="1:19" ht="14.25" customHeight="1" x14ac:dyDescent="0.2">
      <c r="A1639" s="7" t="s">
        <v>94</v>
      </c>
      <c r="B1639" s="5">
        <f>ROW()</f>
        <v>1639</v>
      </c>
      <c r="C1639" s="6" t="b">
        <v>1</v>
      </c>
      <c r="D1639" s="7" t="e">
        <f ca="1">IF($B1639 = 1 + N("Presidente"),
    127,
    IF($B1639 = 2 + N("Vice-Presidente"),
        72,
        IF($B1639 = 3 + N("Secretária bilíngue"),
            13,
            RANDBETWEEN(5,COUNT(#REF!) + 1)
        )
    )
)</f>
        <v>#NUM!</v>
      </c>
      <c r="E1639" s="7" t="e">
        <f ca="1">VLOOKUP($D1639,#REF!,2,FALSE)</f>
        <v>#NUM!</v>
      </c>
      <c r="F1639" s="7" t="e">
        <f ca="1" xml:space="preserve">
IF($B1639 = 1,
    0,
    RANDBETWEEN(5,COUNT(#REF!) + 1)
)</f>
        <v>#NUM!</v>
      </c>
      <c r="G1639" s="7" t="e">
        <f ca="1" xml:space="preserve">
IF($B1639 = 1 + N("Presidente"),
    "de Orléans e Bragança",
    VLOOKUP($F1639,#REF!,2,FALSE) &amp; " " &amp; VLOOKUP(RANDBETWEEN(5,COUNT(#REF!) + 1),#REF!,2,FALSE)
)</f>
        <v>#NUM!</v>
      </c>
      <c r="H1639" s="7" t="s">
        <v>1735</v>
      </c>
      <c r="I1639" s="7" t="s">
        <v>6</v>
      </c>
      <c r="J1639" s="8">
        <f ca="1" xml:space="preserve">
IF($O1639 = 5 + N("CEO"),
    TODAY() - 16340,
    IF($O1639 = 8 + N("Secretary"),
        RANDBETWEEN(TODAY() - 12418.5, TODAY()-6574.5),
        IF(OR($O1639 = 7, $O1639 = 14),
            RANDBETWEEN(TODAY() - 16071, TODAY() - 8766),
            IF(OR($O1639 = 13, $O1639 = 12, $O1639 = 11),
                RANDBETWEEN(TODAY() - 27393.75, TODAY() - 12783.75),
                RANDBETWEEN(TODAY() - 27393.75, TODAY()-10957.5)
            )
        )
    )
)</f>
        <v>25456</v>
      </c>
      <c r="K1639" s="6">
        <f ca="1" xml:space="preserve">
IF(OR($O1639 = 5, $O1639 = 6) + N("Se for presidente ou vice-presidente"),
    10 + N("Doutor"),
    IF($O1639 = 7 + N("Se for diretor"),
        RANDBETWEEN(8,10) + N("Graduate school or Master’s degree or Doctorate"),
        IF($O1639 = 14 + N("If a manager"),
            RANDBETWEEN(7,9),
            IF(OR($O1639 = 13, $O1639 = 12, $O1639 = 11) + N("If coordinator or specialist or analyst"),
                RANDBETWEEN(7,8),
                7
            )
        )
    )
)</f>
        <v>7</v>
      </c>
      <c r="L1639" s="8" t="str">
        <f ca="1">VLOOKUP($K1639,Education!$A:$B,2,FALSE)</f>
        <v>Undergraduate degree</v>
      </c>
      <c r="M1639" s="7" t="e">
        <f ca="1" xml:space="preserve">
  IF(OR($O1639 = 5, $O1639 = 6, $O1639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39" s="7" t="e">
        <f ca="1">VLOOKUP($M1639,Department!$A:$B,2,FALSE)</f>
        <v>#NUM!</v>
      </c>
      <c r="O1639" s="6">
        <f t="shared" ca="1" si="25"/>
        <v>10</v>
      </c>
      <c r="P1639" s="7" t="str">
        <f ca="1">VLOOKUP($O1639,Role!$A:$B,2,FALSE)</f>
        <v>Trainee</v>
      </c>
      <c r="Q1639" s="6" t="str">
        <f ca="1" xml:space="preserve">
IF($O1639 = 11 + N("Analyst"),
    RANDBETWEEN(5, 7) + N("Jr, Pleno, Sr"),
    ""
)</f>
        <v/>
      </c>
      <c r="R1639" s="7" t="str">
        <f ca="1" xml:space="preserve">
IF($Q1639 &lt;&gt; "",
    VLOOKUP($Q1639,Level!$A:$B,2,FALSE),
    ""
)</f>
        <v/>
      </c>
      <c r="S1639" s="1" t="e">
        <f ca="1" xml:space="preserve">
IF($O1639 = 5 + N("Presidente"),
    27000,
    IF($O1639 = 6 + N("Vice-presidente"),
        23000,
        IF(OR($O1639 = 8, $O1639= 13, $O1639 = 12) + N("Secretária bilíngue ou coordenador ou especialista"),
            8000,
            IF($O1639 = 7 + N("Diretor"),
                15000,
                IF($O1639 = 14 + N("Gerente"),
                    12000,
                    IF($O1639 = 9 + N("Estagiário"),
                        705,
                        IF($O1639 = 10 + N("Trainee"),
                            805,
                            IF($O1639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IF($K1639 = 7,
  500,
  IF($K1639 = 8,
    1000,
    IF($K1639 = 9,
      1500,
      IF($K1639 = 10,
        2000,
        0
      )
    )
  )
)
+
N("Adicional no salário por área")
+
IF($M1639 = 14 + N("Tecnologia da Informação"),
  120,
  IF($M1639 = 16 + N("Vendas"),
    110,
    IF($M1639 = 15 + N("Jurídico"),
      100,
      IF(OR($M1639 = 8, $M1639 = 9, $M1639 = 11) + N("Recursos humanos ou comercial ou comunicação e marketing"),
        80,
        0
      )
    )
  )
)
+
N("Adicionando pegadinha")
+
IF(AND($M1639 = 16, $K1639 = 9, $O1639 = 11, $Q1639 = 5) + N("Se for de vendas, com mestrado, analista sênior"),
  IF(#REF! = 5,
    100,
    0
  )
  +
  IF($I1639 = "M",
    200,
    0
  ),
  0
)</f>
        <v>#NUM!</v>
      </c>
    </row>
    <row r="1640" spans="1:19" ht="14.25" customHeight="1" x14ac:dyDescent="0.2">
      <c r="A1640" s="7" t="s">
        <v>94</v>
      </c>
      <c r="B1640" s="5">
        <f>ROW()</f>
        <v>1640</v>
      </c>
      <c r="C1640" s="6" t="b">
        <v>1</v>
      </c>
      <c r="D1640" s="7" t="e">
        <f ca="1">IF($B1640 = 1 + N("Presidente"),
    127,
    IF($B1640 = 2 + N("Vice-Presidente"),
        72,
        IF($B1640 = 3 + N("Secretária bilíngue"),
            13,
            RANDBETWEEN(5,COUNT(#REF!) + 1)
        )
    )
)</f>
        <v>#NUM!</v>
      </c>
      <c r="E1640" s="7" t="e">
        <f ca="1">VLOOKUP($D1640,#REF!,2,FALSE)</f>
        <v>#NUM!</v>
      </c>
      <c r="F1640" s="7" t="e">
        <f ca="1" xml:space="preserve">
IF($B1640 = 1,
    0,
    RANDBETWEEN(5,COUNT(#REF!) + 1)
)</f>
        <v>#NUM!</v>
      </c>
      <c r="G1640" s="7" t="e">
        <f ca="1" xml:space="preserve">
IF($B1640 = 1 + N("Presidente"),
    "de Orléans e Bragança",
    VLOOKUP($F1640,#REF!,2,FALSE) &amp; " " &amp; VLOOKUP(RANDBETWEEN(5,COUNT(#REF!) + 1),#REF!,2,FALSE)
)</f>
        <v>#NUM!</v>
      </c>
      <c r="H1640" s="7" t="s">
        <v>1736</v>
      </c>
      <c r="I1640" s="7" t="s">
        <v>6</v>
      </c>
      <c r="J1640" s="8">
        <f ca="1" xml:space="preserve">
IF($O1640 = 5 + N("CEO"),
    TODAY() - 16340,
    IF($O1640 = 8 + N("Secretary"),
        RANDBETWEEN(TODAY() - 12418.5, TODAY()-6574.5),
        IF(OR($O1640 = 7, $O1640 = 14),
            RANDBETWEEN(TODAY() - 16071, TODAY() - 8766),
            IF(OR($O1640 = 13, $O1640 = 12, $O1640 = 11),
                RANDBETWEEN(TODAY() - 27393.75, TODAY() - 12783.75),
                RANDBETWEEN(TODAY() - 27393.75, TODAY()-10957.5)
            )
        )
    )
)</f>
        <v>19544</v>
      </c>
      <c r="K1640" s="6">
        <f ca="1" xml:space="preserve">
IF(OR($O1640 = 5, $O1640 = 6) + N("Se for presidente ou vice-presidente"),
    10 + N("Doutor"),
    IF($O1640 = 7 + N("Se for diretor"),
        RANDBETWEEN(8,10) + N("Graduate school or Master’s degree or Doctorate"),
        IF($O1640 = 14 + N("If a manager"),
            RANDBETWEEN(7,9),
            IF(OR($O1640 = 13, $O1640 = 12, $O1640 = 11) + N("If coordinator or specialist or analyst"),
                RANDBETWEEN(7,8),
                7
            )
        )
    )
)</f>
        <v>7</v>
      </c>
      <c r="L1640" s="8" t="str">
        <f ca="1">VLOOKUP($K1640,Education!$A:$B,2,FALSE)</f>
        <v>Undergraduate degree</v>
      </c>
      <c r="M1640" s="7" t="e">
        <f ca="1" xml:space="preserve">
  IF(OR($O1640 = 5, $O1640 = 6, $O1640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0" s="7" t="e">
        <f ca="1">VLOOKUP($M1640,Department!$A:$B,2,FALSE)</f>
        <v>#NUM!</v>
      </c>
      <c r="O1640" s="6">
        <f t="shared" ca="1" si="25"/>
        <v>11</v>
      </c>
      <c r="P1640" s="7" t="str">
        <f ca="1">VLOOKUP($O1640,Role!$A:$B,2,FALSE)</f>
        <v>Analyst</v>
      </c>
      <c r="Q1640" s="6">
        <f ca="1" xml:space="preserve">
IF($O1640 = 11 + N("Analyst"),
    RANDBETWEEN(5, 7) + N("Jr, Pleno, Sr"),
    ""
)</f>
        <v>7</v>
      </c>
      <c r="R1640" s="7" t="e">
        <f ca="1" xml:space="preserve">
IF($Q1640 &lt;&gt; "",
    VLOOKUP($Q1640,Level!$A:$B,2,FALSE),
    ""
)</f>
        <v>#N/A</v>
      </c>
      <c r="S1640" s="1" t="e">
        <f ca="1" xml:space="preserve">
IF($O1640 = 5 + N("Presidente"),
    27000,
    IF($O1640 = 6 + N("Vice-presidente"),
        23000,
        IF(OR($O1640 = 8, $O1640= 13, $O1640 = 12) + N("Secretária bilíngue ou coordenador ou especialista"),
            8000,
            IF($O1640 = 7 + N("Diretor"),
                15000,
                IF($O1640 = 14 + N("Gerente"),
                    12000,
                    IF($O1640 = 9 + N("Estagiário"),
                        705,
                        IF($O1640 = 10 + N("Trainee"),
                            805,
                            IF($O1640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IF($K1640 = 7,
  500,
  IF($K1640 = 8,
    1000,
    IF($K1640 = 9,
      1500,
      IF($K1640 = 10,
        2000,
        0
      )
    )
  )
)
+
N("Adicional no salário por área")
+
IF($M1640 = 14 + N("Tecnologia da Informação"),
  120,
  IF($M1640 = 16 + N("Vendas"),
    110,
    IF($M1640 = 15 + N("Jurídico"),
      100,
      IF(OR($M1640 = 8, $M1640 = 9, $M1640 = 11) + N("Recursos humanos ou comercial ou comunicação e marketing"),
        80,
        0
      )
    )
  )
)
+
N("Adicionando pegadinha")
+
IF(AND($M1640 = 16, $K1640 = 9, $O1640 = 11, $Q1640 = 5) + N("Se for de vendas, com mestrado, analista sênior"),
  IF(#REF! = 5,
    100,
    0
  )
  +
  IF($I1640 = "M",
    200,
    0
  ),
  0
)</f>
        <v>#NUM!</v>
      </c>
    </row>
    <row r="1641" spans="1:19" ht="14.25" customHeight="1" x14ac:dyDescent="0.2">
      <c r="A1641" s="7" t="s">
        <v>94</v>
      </c>
      <c r="B1641" s="5">
        <f>ROW()</f>
        <v>1641</v>
      </c>
      <c r="C1641" s="6" t="b">
        <v>1</v>
      </c>
      <c r="D1641" s="7" t="e">
        <f ca="1">IF($B1641 = 1 + N("Presidente"),
    127,
    IF($B1641 = 2 + N("Vice-Presidente"),
        72,
        IF($B1641 = 3 + N("Secretária bilíngue"),
            13,
            RANDBETWEEN(5,COUNT(#REF!) + 1)
        )
    )
)</f>
        <v>#NUM!</v>
      </c>
      <c r="E1641" s="7" t="e">
        <f ca="1">VLOOKUP($D1641,#REF!,2,FALSE)</f>
        <v>#NUM!</v>
      </c>
      <c r="F1641" s="7" t="e">
        <f ca="1" xml:space="preserve">
IF($B1641 = 1,
    0,
    RANDBETWEEN(5,COUNT(#REF!) + 1)
)</f>
        <v>#NUM!</v>
      </c>
      <c r="G1641" s="7" t="e">
        <f ca="1" xml:space="preserve">
IF($B1641 = 1 + N("Presidente"),
    "de Orléans e Bragança",
    VLOOKUP($F1641,#REF!,2,FALSE) &amp; " " &amp; VLOOKUP(RANDBETWEEN(5,COUNT(#REF!) + 1),#REF!,2,FALSE)
)</f>
        <v>#NUM!</v>
      </c>
      <c r="H1641" s="7" t="s">
        <v>1737</v>
      </c>
      <c r="I1641" s="7" t="s">
        <v>5</v>
      </c>
      <c r="J1641" s="8">
        <f ca="1" xml:space="preserve">
IF($O1641 = 5 + N("CEO"),
    TODAY() - 16340,
    IF($O1641 = 8 + N("Secretary"),
        RANDBETWEEN(TODAY() - 12418.5, TODAY()-6574.5),
        IF(OR($O1641 = 7, $O1641 = 14),
            RANDBETWEEN(TODAY() - 16071, TODAY() - 8766),
            IF(OR($O1641 = 13, $O1641 = 12, $O1641 = 11),
                RANDBETWEEN(TODAY() - 27393.75, TODAY() - 12783.75),
                RANDBETWEEN(TODAY() - 27393.75, TODAY()-10957.5)
            )
        )
    )
)</f>
        <v>22770</v>
      </c>
      <c r="K1641" s="6">
        <f ca="1" xml:space="preserve">
IF(OR($O1641 = 5, $O1641 = 6) + N("Se for presidente ou vice-presidente"),
    10 + N("Doutor"),
    IF($O1641 = 7 + N("Se for diretor"),
        RANDBETWEEN(8,10) + N("Graduate school or Master’s degree or Doctorate"),
        IF($O1641 = 14 + N("If a manager"),
            RANDBETWEEN(7,9),
            IF(OR($O1641 = 13, $O1641 = 12, $O1641 = 11) + N("If coordinator or specialist or analyst"),
                RANDBETWEEN(7,8),
                7
            )
        )
    )
)</f>
        <v>7</v>
      </c>
      <c r="L1641" s="8" t="str">
        <f ca="1">VLOOKUP($K1641,Education!$A:$B,2,FALSE)</f>
        <v>Undergraduate degree</v>
      </c>
      <c r="M1641" s="7" t="e">
        <f ca="1" xml:space="preserve">
  IF(OR($O1641 = 5, $O1641 = 6, $O1641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1" s="7" t="e">
        <f ca="1">VLOOKUP($M1641,Department!$A:$B,2,FALSE)</f>
        <v>#NUM!</v>
      </c>
      <c r="O1641" s="6">
        <f t="shared" ca="1" si="25"/>
        <v>10</v>
      </c>
      <c r="P1641" s="7" t="str">
        <f ca="1">VLOOKUP($O1641,Role!$A:$B,2,FALSE)</f>
        <v>Trainee</v>
      </c>
      <c r="Q1641" s="6" t="str">
        <f ca="1" xml:space="preserve">
IF($O1641 = 11 + N("Analyst"),
    RANDBETWEEN(5, 7) + N("Jr, Pleno, Sr"),
    ""
)</f>
        <v/>
      </c>
      <c r="R1641" s="7" t="str">
        <f ca="1" xml:space="preserve">
IF($Q1641 &lt;&gt; "",
    VLOOKUP($Q1641,Level!$A:$B,2,FALSE),
    ""
)</f>
        <v/>
      </c>
      <c r="S1641" s="1" t="e">
        <f ca="1" xml:space="preserve">
IF($O1641 = 5 + N("Presidente"),
    27000,
    IF($O1641 = 6 + N("Vice-presidente"),
        23000,
        IF(OR($O1641 = 8, $O1641= 13, $O1641 = 12) + N("Secretária bilíngue ou coordenador ou especialista"),
            8000,
            IF($O1641 = 7 + N("Diretor"),
                15000,
                IF($O1641 = 14 + N("Gerente"),
                    12000,
                    IF($O1641 = 9 + N("Estagiário"),
                        705,
                        IF($O1641 = 10 + N("Trainee"),
                            805,
                            IF($O1641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IF($K1641 = 7,
  500,
  IF($K1641 = 8,
    1000,
    IF($K1641 = 9,
      1500,
      IF($K1641 = 10,
        2000,
        0
      )
    )
  )
)
+
N("Adicional no salário por área")
+
IF($M1641 = 14 + N("Tecnologia da Informação"),
  120,
  IF($M1641 = 16 + N("Vendas"),
    110,
    IF($M1641 = 15 + N("Jurídico"),
      100,
      IF(OR($M1641 = 8, $M1641 = 9, $M1641 = 11) + N("Recursos humanos ou comercial ou comunicação e marketing"),
        80,
        0
      )
    )
  )
)
+
N("Adicionando pegadinha")
+
IF(AND($M1641 = 16, $K1641 = 9, $O1641 = 11, $Q1641 = 5) + N("Se for de vendas, com mestrado, analista sênior"),
  IF(#REF! = 5,
    100,
    0
  )
  +
  IF($I1641 = "M",
    200,
    0
  ),
  0
)</f>
        <v>#NUM!</v>
      </c>
    </row>
    <row r="1642" spans="1:19" ht="14.25" customHeight="1" x14ac:dyDescent="0.2">
      <c r="A1642" s="7" t="s">
        <v>94</v>
      </c>
      <c r="B1642" s="5">
        <f>ROW()</f>
        <v>1642</v>
      </c>
      <c r="C1642" s="6" t="b">
        <v>1</v>
      </c>
      <c r="D1642" s="7" t="e">
        <f ca="1">IF($B1642 = 1 + N("Presidente"),
    127,
    IF($B1642 = 2 + N("Vice-Presidente"),
        72,
        IF($B1642 = 3 + N("Secretária bilíngue"),
            13,
            RANDBETWEEN(5,COUNT(#REF!) + 1)
        )
    )
)</f>
        <v>#NUM!</v>
      </c>
      <c r="E1642" s="7" t="e">
        <f ca="1">VLOOKUP($D1642,#REF!,2,FALSE)</f>
        <v>#NUM!</v>
      </c>
      <c r="F1642" s="7" t="e">
        <f ca="1" xml:space="preserve">
IF($B1642 = 1,
    0,
    RANDBETWEEN(5,COUNT(#REF!) + 1)
)</f>
        <v>#NUM!</v>
      </c>
      <c r="G1642" s="7" t="e">
        <f ca="1" xml:space="preserve">
IF($B1642 = 1 + N("Presidente"),
    "de Orléans e Bragança",
    VLOOKUP($F1642,#REF!,2,FALSE) &amp; " " &amp; VLOOKUP(RANDBETWEEN(5,COUNT(#REF!) + 1),#REF!,2,FALSE)
)</f>
        <v>#NUM!</v>
      </c>
      <c r="H1642" s="7" t="s">
        <v>1738</v>
      </c>
      <c r="I1642" s="7" t="s">
        <v>5</v>
      </c>
      <c r="J1642" s="8">
        <f ca="1" xml:space="preserve">
IF($O1642 = 5 + N("CEO"),
    TODAY() - 16340,
    IF($O1642 = 8 + N("Secretary"),
        RANDBETWEEN(TODAY() - 12418.5, TODAY()-6574.5),
        IF(OR($O1642 = 7, $O1642 = 14),
            RANDBETWEEN(TODAY() - 16071, TODAY() - 8766),
            IF(OR($O1642 = 13, $O1642 = 12, $O1642 = 11),
                RANDBETWEEN(TODAY() - 27393.75, TODAY() - 12783.75),
                RANDBETWEEN(TODAY() - 27393.75, TODAY()-10957.5)
            )
        )
    )
)</f>
        <v>24440</v>
      </c>
      <c r="K1642" s="6">
        <f ca="1" xml:space="preserve">
IF(OR($O1642 = 5, $O1642 = 6) + N("Se for presidente ou vice-presidente"),
    10 + N("Doutor"),
    IF($O1642 = 7 + N("Se for diretor"),
        RANDBETWEEN(8,10) + N("Graduate school or Master’s degree or Doctorate"),
        IF($O1642 = 14 + N("If a manager"),
            RANDBETWEEN(7,9),
            IF(OR($O1642 = 13, $O1642 = 12, $O1642 = 11) + N("If coordinator or specialist or analyst"),
                RANDBETWEEN(7,8),
                7
            )
        )
    )
)</f>
        <v>8</v>
      </c>
      <c r="L1642" s="8" t="str">
        <f ca="1">VLOOKUP($K1642,Education!$A:$B,2,FALSE)</f>
        <v>Graduate school</v>
      </c>
      <c r="M1642" s="7" t="e">
        <f ca="1" xml:space="preserve">
  IF(OR($O1642 = 5, $O1642 = 6, $O1642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2" s="7" t="e">
        <f ca="1">VLOOKUP($M1642,Department!$A:$B,2,FALSE)</f>
        <v>#NUM!</v>
      </c>
      <c r="O1642" s="6">
        <f t="shared" ca="1" si="25"/>
        <v>11</v>
      </c>
      <c r="P1642" s="7" t="str">
        <f ca="1">VLOOKUP($O1642,Role!$A:$B,2,FALSE)</f>
        <v>Analyst</v>
      </c>
      <c r="Q1642" s="6">
        <f ca="1" xml:space="preserve">
IF($O1642 = 11 + N("Analyst"),
    RANDBETWEEN(5, 7) + N("Jr, Pleno, Sr"),
    ""
)</f>
        <v>7</v>
      </c>
      <c r="R1642" s="7" t="e">
        <f ca="1" xml:space="preserve">
IF($Q1642 &lt;&gt; "",
    VLOOKUP($Q1642,Level!$A:$B,2,FALSE),
    ""
)</f>
        <v>#N/A</v>
      </c>
      <c r="S1642" s="1" t="e">
        <f ca="1" xml:space="preserve">
IF($O1642 = 5 + N("Presidente"),
    27000,
    IF($O1642 = 6 + N("Vice-presidente"),
        23000,
        IF(OR($O1642 = 8, $O1642= 13, $O1642 = 12) + N("Secretária bilíngue ou coordenador ou especialista"),
            8000,
            IF($O1642 = 7 + N("Diretor"),
                15000,
                IF($O1642 = 14 + N("Gerente"),
                    12000,
                    IF($O1642 = 9 + N("Estagiário"),
                        705,
                        IF($O1642 = 10 + N("Trainee"),
                            805,
                            IF($O1642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IF($K1642 = 7,
  500,
  IF($K1642 = 8,
    1000,
    IF($K1642 = 9,
      1500,
      IF($K1642 = 10,
        2000,
        0
      )
    )
  )
)
+
N("Adicional no salário por área")
+
IF($M1642 = 14 + N("Tecnologia da Informação"),
  120,
  IF($M1642 = 16 + N("Vendas"),
    110,
    IF($M1642 = 15 + N("Jurídico"),
      100,
      IF(OR($M1642 = 8, $M1642 = 9, $M1642 = 11) + N("Recursos humanos ou comercial ou comunicação e marketing"),
        80,
        0
      )
    )
  )
)
+
N("Adicionando pegadinha")
+
IF(AND($M1642 = 16, $K1642 = 9, $O1642 = 11, $Q1642 = 5) + N("Se for de vendas, com mestrado, analista sênior"),
  IF(#REF! = 5,
    100,
    0
  )
  +
  IF($I1642 = "M",
    200,
    0
  ),
  0
)</f>
        <v>#NUM!</v>
      </c>
    </row>
    <row r="1643" spans="1:19" ht="14.25" customHeight="1" x14ac:dyDescent="0.2">
      <c r="A1643" s="7" t="s">
        <v>94</v>
      </c>
      <c r="B1643" s="5">
        <f>ROW()</f>
        <v>1643</v>
      </c>
      <c r="C1643" s="6" t="b">
        <v>1</v>
      </c>
      <c r="D1643" s="7" t="e">
        <f ca="1">IF($B1643 = 1 + N("Presidente"),
    127,
    IF($B1643 = 2 + N("Vice-Presidente"),
        72,
        IF($B1643 = 3 + N("Secretária bilíngue"),
            13,
            RANDBETWEEN(5,COUNT(#REF!) + 1)
        )
    )
)</f>
        <v>#NUM!</v>
      </c>
      <c r="E1643" s="7" t="e">
        <f ca="1">VLOOKUP($D1643,#REF!,2,FALSE)</f>
        <v>#NUM!</v>
      </c>
      <c r="F1643" s="7" t="e">
        <f ca="1" xml:space="preserve">
IF($B1643 = 1,
    0,
    RANDBETWEEN(5,COUNT(#REF!) + 1)
)</f>
        <v>#NUM!</v>
      </c>
      <c r="G1643" s="7" t="e">
        <f ca="1" xml:space="preserve">
IF($B1643 = 1 + N("Presidente"),
    "de Orléans e Bragança",
    VLOOKUP($F1643,#REF!,2,FALSE) &amp; " " &amp; VLOOKUP(RANDBETWEEN(5,COUNT(#REF!) + 1),#REF!,2,FALSE)
)</f>
        <v>#NUM!</v>
      </c>
      <c r="H1643" s="7" t="s">
        <v>1739</v>
      </c>
      <c r="I1643" s="7" t="s">
        <v>5</v>
      </c>
      <c r="J1643" s="8">
        <f ca="1" xml:space="preserve">
IF($O1643 = 5 + N("CEO"),
    TODAY() - 16340,
    IF($O1643 = 8 + N("Secretary"),
        RANDBETWEEN(TODAY() - 12418.5, TODAY()-6574.5),
        IF(OR($O1643 = 7, $O1643 = 14),
            RANDBETWEEN(TODAY() - 16071, TODAY() - 8766),
            IF(OR($O1643 = 13, $O1643 = 12, $O1643 = 11),
                RANDBETWEEN(TODAY() - 27393.75, TODAY() - 12783.75),
                RANDBETWEEN(TODAY() - 27393.75, TODAY()-10957.5)
            )
        )
    )
)</f>
        <v>26628</v>
      </c>
      <c r="K1643" s="6">
        <f ca="1" xml:space="preserve">
IF(OR($O1643 = 5, $O1643 = 6) + N("Se for presidente ou vice-presidente"),
    10 + N("Doutor"),
    IF($O1643 = 7 + N("Se for diretor"),
        RANDBETWEEN(8,10) + N("Graduate school or Master’s degree or Doctorate"),
        IF($O1643 = 14 + N("If a manager"),
            RANDBETWEEN(7,9),
            IF(OR($O1643 = 13, $O1643 = 12, $O1643 = 11) + N("If coordinator or specialist or analyst"),
                RANDBETWEEN(7,8),
                7
            )
        )
    )
)</f>
        <v>7</v>
      </c>
      <c r="L1643" s="8" t="str">
        <f ca="1">VLOOKUP($K1643,Education!$A:$B,2,FALSE)</f>
        <v>Undergraduate degree</v>
      </c>
      <c r="M1643" s="7" t="e">
        <f ca="1" xml:space="preserve">
  IF(OR($O1643 = 5, $O1643 = 6, $O1643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3" s="7" t="e">
        <f ca="1">VLOOKUP($M1643,Department!$A:$B,2,FALSE)</f>
        <v>#NUM!</v>
      </c>
      <c r="O1643" s="6">
        <f t="shared" ca="1" si="25"/>
        <v>10</v>
      </c>
      <c r="P1643" s="7" t="str">
        <f ca="1">VLOOKUP($O1643,Role!$A:$B,2,FALSE)</f>
        <v>Trainee</v>
      </c>
      <c r="Q1643" s="6" t="str">
        <f ca="1" xml:space="preserve">
IF($O1643 = 11 + N("Analyst"),
    RANDBETWEEN(5, 7) + N("Jr, Pleno, Sr"),
    ""
)</f>
        <v/>
      </c>
      <c r="R1643" s="7" t="str">
        <f ca="1" xml:space="preserve">
IF($Q1643 &lt;&gt; "",
    VLOOKUP($Q1643,Level!$A:$B,2,FALSE),
    ""
)</f>
        <v/>
      </c>
      <c r="S1643" s="1" t="e">
        <f ca="1" xml:space="preserve">
IF($O1643 = 5 + N("Presidente"),
    27000,
    IF($O1643 = 6 + N("Vice-presidente"),
        23000,
        IF(OR($O1643 = 8, $O1643= 13, $O1643 = 12) + N("Secretária bilíngue ou coordenador ou especialista"),
            8000,
            IF($O1643 = 7 + N("Diretor"),
                15000,
                IF($O1643 = 14 + N("Gerente"),
                    12000,
                    IF($O1643 = 9 + N("Estagiário"),
                        705,
                        IF($O1643 = 10 + N("Trainee"),
                            805,
                            IF($O1643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IF($K1643 = 7,
  500,
  IF($K1643 = 8,
    1000,
    IF($K1643 = 9,
      1500,
      IF($K1643 = 10,
        2000,
        0
      )
    )
  )
)
+
N("Adicional no salário por área")
+
IF($M1643 = 14 + N("Tecnologia da Informação"),
  120,
  IF($M1643 = 16 + N("Vendas"),
    110,
    IF($M1643 = 15 + N("Jurídico"),
      100,
      IF(OR($M1643 = 8, $M1643 = 9, $M1643 = 11) + N("Recursos humanos ou comercial ou comunicação e marketing"),
        80,
        0
      )
    )
  )
)
+
N("Adicionando pegadinha")
+
IF(AND($M1643 = 16, $K1643 = 9, $O1643 = 11, $Q1643 = 5) + N("Se for de vendas, com mestrado, analista sênior"),
  IF(#REF! = 5,
    100,
    0
  )
  +
  IF($I1643 = "M",
    200,
    0
  ),
  0
)</f>
        <v>#NUM!</v>
      </c>
    </row>
    <row r="1644" spans="1:19" ht="14.25" customHeight="1" x14ac:dyDescent="0.2">
      <c r="A1644" s="7" t="s">
        <v>94</v>
      </c>
      <c r="B1644" s="5">
        <f>ROW()</f>
        <v>1644</v>
      </c>
      <c r="C1644" s="6" t="b">
        <v>1</v>
      </c>
      <c r="D1644" s="7" t="e">
        <f ca="1">IF($B1644 = 1 + N("Presidente"),
    127,
    IF($B1644 = 2 + N("Vice-Presidente"),
        72,
        IF($B1644 = 3 + N("Secretária bilíngue"),
            13,
            RANDBETWEEN(5,COUNT(#REF!) + 1)
        )
    )
)</f>
        <v>#NUM!</v>
      </c>
      <c r="E1644" s="7" t="e">
        <f ca="1">VLOOKUP($D1644,#REF!,2,FALSE)</f>
        <v>#NUM!</v>
      </c>
      <c r="F1644" s="7" t="e">
        <f ca="1" xml:space="preserve">
IF($B1644 = 1,
    0,
    RANDBETWEEN(5,COUNT(#REF!) + 1)
)</f>
        <v>#NUM!</v>
      </c>
      <c r="G1644" s="7" t="e">
        <f ca="1" xml:space="preserve">
IF($B1644 = 1 + N("Presidente"),
    "de Orléans e Bragança",
    VLOOKUP($F1644,#REF!,2,FALSE) &amp; " " &amp; VLOOKUP(RANDBETWEEN(5,COUNT(#REF!) + 1),#REF!,2,FALSE)
)</f>
        <v>#NUM!</v>
      </c>
      <c r="H1644" s="7" t="s">
        <v>1740</v>
      </c>
      <c r="I1644" s="7" t="s">
        <v>6</v>
      </c>
      <c r="J1644" s="8">
        <f ca="1" xml:space="preserve">
IF($O1644 = 5 + N("CEO"),
    TODAY() - 16340,
    IF($O1644 = 8 + N("Secretary"),
        RANDBETWEEN(TODAY() - 12418.5, TODAY()-6574.5),
        IF(OR($O1644 = 7, $O1644 = 14),
            RANDBETWEEN(TODAY() - 16071, TODAY() - 8766),
            IF(OR($O1644 = 13, $O1644 = 12, $O1644 = 11),
                RANDBETWEEN(TODAY() - 27393.75, TODAY() - 12783.75),
                RANDBETWEEN(TODAY() - 27393.75, TODAY()-10957.5)
            )
        )
    )
)</f>
        <v>18400</v>
      </c>
      <c r="K1644" s="6">
        <f ca="1" xml:space="preserve">
IF(OR($O1644 = 5, $O1644 = 6) + N("Se for presidente ou vice-presidente"),
    10 + N("Doutor"),
    IF($O1644 = 7 + N("Se for diretor"),
        RANDBETWEEN(8,10) + N("Graduate school or Master’s degree or Doctorate"),
        IF($O1644 = 14 + N("If a manager"),
            RANDBETWEEN(7,9),
            IF(OR($O1644 = 13, $O1644 = 12, $O1644 = 11) + N("If coordinator or specialist or analyst"),
                RANDBETWEEN(7,8),
                7
            )
        )
    )
)</f>
        <v>7</v>
      </c>
      <c r="L1644" s="8" t="str">
        <f ca="1">VLOOKUP($K1644,Education!$A:$B,2,FALSE)</f>
        <v>Undergraduate degree</v>
      </c>
      <c r="M1644" s="7" t="e">
        <f ca="1" xml:space="preserve">
  IF(OR($O1644 = 5, $O1644 = 6, $O1644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4" s="7" t="e">
        <f ca="1">VLOOKUP($M1644,Department!$A:$B,2,FALSE)</f>
        <v>#NUM!</v>
      </c>
      <c r="O1644" s="6">
        <f t="shared" ca="1" si="25"/>
        <v>11</v>
      </c>
      <c r="P1644" s="7" t="str">
        <f ca="1">VLOOKUP($O1644,Role!$A:$B,2,FALSE)</f>
        <v>Analyst</v>
      </c>
      <c r="Q1644" s="6">
        <f ca="1" xml:space="preserve">
IF($O1644 = 11 + N("Analyst"),
    RANDBETWEEN(5, 7) + N("Jr, Pleno, Sr"),
    ""
)</f>
        <v>7</v>
      </c>
      <c r="R1644" s="7" t="e">
        <f ca="1" xml:space="preserve">
IF($Q1644 &lt;&gt; "",
    VLOOKUP($Q1644,Level!$A:$B,2,FALSE),
    ""
)</f>
        <v>#N/A</v>
      </c>
      <c r="S1644" s="1" t="e">
        <f ca="1" xml:space="preserve">
IF($O1644 = 5 + N("Presidente"),
    27000,
    IF($O1644 = 6 + N("Vice-presidente"),
        23000,
        IF(OR($O1644 = 8, $O1644= 13, $O1644 = 12) + N("Secretária bilíngue ou coordenador ou especialista"),
            8000,
            IF($O1644 = 7 + N("Diretor"),
                15000,
                IF($O1644 = 14 + N("Gerente"),
                    12000,
                    IF($O1644 = 9 + N("Estagiário"),
                        705,
                        IF($O1644 = 10 + N("Trainee"),
                            805,
                            IF($O1644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IF($K1644 = 7,
  500,
  IF($K1644 = 8,
    1000,
    IF($K1644 = 9,
      1500,
      IF($K1644 = 10,
        2000,
        0
      )
    )
  )
)
+
N("Adicional no salário por área")
+
IF($M1644 = 14 + N("Tecnologia da Informação"),
  120,
  IF($M1644 = 16 + N("Vendas"),
    110,
    IF($M1644 = 15 + N("Jurídico"),
      100,
      IF(OR($M1644 = 8, $M1644 = 9, $M1644 = 11) + N("Recursos humanos ou comercial ou comunicação e marketing"),
        80,
        0
      )
    )
  )
)
+
N("Adicionando pegadinha")
+
IF(AND($M1644 = 16, $K1644 = 9, $O1644 = 11, $Q1644 = 5) + N("Se for de vendas, com mestrado, analista sênior"),
  IF(#REF! = 5,
    100,
    0
  )
  +
  IF($I1644 = "M",
    200,
    0
  ),
  0
)</f>
        <v>#NUM!</v>
      </c>
    </row>
    <row r="1645" spans="1:19" ht="14.25" customHeight="1" x14ac:dyDescent="0.2">
      <c r="A1645" s="7" t="s">
        <v>94</v>
      </c>
      <c r="B1645" s="5">
        <f>ROW()</f>
        <v>1645</v>
      </c>
      <c r="C1645" s="6" t="b">
        <v>1</v>
      </c>
      <c r="D1645" s="7" t="e">
        <f ca="1">IF($B1645 = 1 + N("Presidente"),
    127,
    IF($B1645 = 2 + N("Vice-Presidente"),
        72,
        IF($B1645 = 3 + N("Secretária bilíngue"),
            13,
            RANDBETWEEN(5,COUNT(#REF!) + 1)
        )
    )
)</f>
        <v>#NUM!</v>
      </c>
      <c r="E1645" s="7" t="e">
        <f ca="1">VLOOKUP($D1645,#REF!,2,FALSE)</f>
        <v>#NUM!</v>
      </c>
      <c r="F1645" s="7" t="e">
        <f ca="1" xml:space="preserve">
IF($B1645 = 1,
    0,
    RANDBETWEEN(5,COUNT(#REF!) + 1)
)</f>
        <v>#NUM!</v>
      </c>
      <c r="G1645" s="7" t="e">
        <f ca="1" xml:space="preserve">
IF($B1645 = 1 + N("Presidente"),
    "de Orléans e Bragança",
    VLOOKUP($F1645,#REF!,2,FALSE) &amp; " " &amp; VLOOKUP(RANDBETWEEN(5,COUNT(#REF!) + 1),#REF!,2,FALSE)
)</f>
        <v>#NUM!</v>
      </c>
      <c r="H1645" s="7" t="s">
        <v>1741</v>
      </c>
      <c r="I1645" s="7" t="s">
        <v>6</v>
      </c>
      <c r="J1645" s="8">
        <f ca="1" xml:space="preserve">
IF($O1645 = 5 + N("CEO"),
    TODAY() - 16340,
    IF($O1645 = 8 + N("Secretary"),
        RANDBETWEEN(TODAY() - 12418.5, TODAY()-6574.5),
        IF(OR($O1645 = 7, $O1645 = 14),
            RANDBETWEEN(TODAY() - 16071, TODAY() - 8766),
            IF(OR($O1645 = 13, $O1645 = 12, $O1645 = 11),
                RANDBETWEEN(TODAY() - 27393.75, TODAY() - 12783.75),
                RANDBETWEEN(TODAY() - 27393.75, TODAY()-10957.5)
            )
        )
    )
)</f>
        <v>27307</v>
      </c>
      <c r="K1645" s="6">
        <f ca="1" xml:space="preserve">
IF(OR($O1645 = 5, $O1645 = 6) + N("Se for presidente ou vice-presidente"),
    10 + N("Doutor"),
    IF($O1645 = 7 + N("Se for diretor"),
        RANDBETWEEN(8,10) + N("Graduate school or Master’s degree or Doctorate"),
        IF($O1645 = 14 + N("If a manager"),
            RANDBETWEEN(7,9),
            IF(OR($O1645 = 13, $O1645 = 12, $O1645 = 11) + N("If coordinator or specialist or analyst"),
                RANDBETWEEN(7,8),
                7
            )
        )
    )
)</f>
        <v>7</v>
      </c>
      <c r="L1645" s="8" t="str">
        <f ca="1">VLOOKUP($K1645,Education!$A:$B,2,FALSE)</f>
        <v>Undergraduate degree</v>
      </c>
      <c r="M1645" s="7" t="e">
        <f ca="1" xml:space="preserve">
  IF(OR($O1645 = 5, $O1645 = 6, $O1645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5" s="7" t="e">
        <f ca="1">VLOOKUP($M1645,Department!$A:$B,2,FALSE)</f>
        <v>#NUM!</v>
      </c>
      <c r="O1645" s="6">
        <f t="shared" ca="1" si="25"/>
        <v>9</v>
      </c>
      <c r="P1645" s="7" t="str">
        <f ca="1">VLOOKUP($O1645,Role!$A:$B,2,FALSE)</f>
        <v>Intern</v>
      </c>
      <c r="Q1645" s="6" t="str">
        <f ca="1" xml:space="preserve">
IF($O1645 = 11 + N("Analyst"),
    RANDBETWEEN(5, 7) + N("Jr, Pleno, Sr"),
    ""
)</f>
        <v/>
      </c>
      <c r="R1645" s="7" t="str">
        <f ca="1" xml:space="preserve">
IF($Q1645 &lt;&gt; "",
    VLOOKUP($Q1645,Level!$A:$B,2,FALSE),
    ""
)</f>
        <v/>
      </c>
      <c r="S1645" s="1" t="e">
        <f ca="1" xml:space="preserve">
IF($O1645 = 5 + N("Presidente"),
    27000,
    IF($O1645 = 6 + N("Vice-presidente"),
        23000,
        IF(OR($O1645 = 8, $O1645= 13, $O1645 = 12) + N("Secretária bilíngue ou coordenador ou especialista"),
            8000,
            IF($O1645 = 7 + N("Diretor"),
                15000,
                IF($O1645 = 14 + N("Gerente"),
                    12000,
                    IF($O1645 = 9 + N("Estagiário"),
                        705,
                        IF($O1645 = 10 + N("Trainee"),
                            805,
                            IF($O1645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IF($K1645 = 7,
  500,
  IF($K1645 = 8,
    1000,
    IF($K1645 = 9,
      1500,
      IF($K1645 = 10,
        2000,
        0
      )
    )
  )
)
+
N("Adicional no salário por área")
+
IF($M1645 = 14 + N("Tecnologia da Informação"),
  120,
  IF($M1645 = 16 + N("Vendas"),
    110,
    IF($M1645 = 15 + N("Jurídico"),
      100,
      IF(OR($M1645 = 8, $M1645 = 9, $M1645 = 11) + N("Recursos humanos ou comercial ou comunicação e marketing"),
        80,
        0
      )
    )
  )
)
+
N("Adicionando pegadinha")
+
IF(AND($M1645 = 16, $K1645 = 9, $O1645 = 11, $Q1645 = 5) + N("Se for de vendas, com mestrado, analista sênior"),
  IF(#REF! = 5,
    100,
    0
  )
  +
  IF($I1645 = "M",
    200,
    0
  ),
  0
)</f>
        <v>#NUM!</v>
      </c>
    </row>
    <row r="1646" spans="1:19" ht="14.25" customHeight="1" x14ac:dyDescent="0.2">
      <c r="A1646" s="7" t="s">
        <v>94</v>
      </c>
      <c r="B1646" s="5">
        <f>ROW()</f>
        <v>1646</v>
      </c>
      <c r="C1646" s="6" t="b">
        <v>1</v>
      </c>
      <c r="D1646" s="7" t="e">
        <f ca="1">IF($B1646 = 1 + N("Presidente"),
    127,
    IF($B1646 = 2 + N("Vice-Presidente"),
        72,
        IF($B1646 = 3 + N("Secretária bilíngue"),
            13,
            RANDBETWEEN(5,COUNT(#REF!) + 1)
        )
    )
)</f>
        <v>#NUM!</v>
      </c>
      <c r="E1646" s="7" t="e">
        <f ca="1">VLOOKUP($D1646,#REF!,2,FALSE)</f>
        <v>#NUM!</v>
      </c>
      <c r="F1646" s="7" t="e">
        <f ca="1" xml:space="preserve">
IF($B1646 = 1,
    0,
    RANDBETWEEN(5,COUNT(#REF!) + 1)
)</f>
        <v>#NUM!</v>
      </c>
      <c r="G1646" s="7" t="e">
        <f ca="1" xml:space="preserve">
IF($B1646 = 1 + N("Presidente"),
    "de Orléans e Bragança",
    VLOOKUP($F1646,#REF!,2,FALSE) &amp; " " &amp; VLOOKUP(RANDBETWEEN(5,COUNT(#REF!) + 1),#REF!,2,FALSE)
)</f>
        <v>#NUM!</v>
      </c>
      <c r="H1646" s="7" t="s">
        <v>1742</v>
      </c>
      <c r="I1646" s="7" t="s">
        <v>6</v>
      </c>
      <c r="J1646" s="8">
        <f ca="1" xml:space="preserve">
IF($O1646 = 5 + N("CEO"),
    TODAY() - 16340,
    IF($O1646 = 8 + N("Secretary"),
        RANDBETWEEN(TODAY() - 12418.5, TODAY()-6574.5),
        IF(OR($O1646 = 7, $O1646 = 14),
            RANDBETWEEN(TODAY() - 16071, TODAY() - 8766),
            IF(OR($O1646 = 13, $O1646 = 12, $O1646 = 11),
                RANDBETWEEN(TODAY() - 27393.75, TODAY() - 12783.75),
                RANDBETWEEN(TODAY() - 27393.75, TODAY()-10957.5)
            )
        )
    )
)</f>
        <v>28561</v>
      </c>
      <c r="K1646" s="6">
        <f ca="1" xml:space="preserve">
IF(OR($O1646 = 5, $O1646 = 6) + N("Se for presidente ou vice-presidente"),
    10 + N("Doutor"),
    IF($O1646 = 7 + N("Se for diretor"),
        RANDBETWEEN(8,10) + N("Graduate school or Master’s degree or Doctorate"),
        IF($O1646 = 14 + N("If a manager"),
            RANDBETWEEN(7,9),
            IF(OR($O1646 = 13, $O1646 = 12, $O1646 = 11) + N("If coordinator or specialist or analyst"),
                RANDBETWEEN(7,8),
                7
            )
        )
    )
)</f>
        <v>7</v>
      </c>
      <c r="L1646" s="8" t="str">
        <f ca="1">VLOOKUP($K1646,Education!$A:$B,2,FALSE)</f>
        <v>Undergraduate degree</v>
      </c>
      <c r="M1646" s="7" t="e">
        <f ca="1" xml:space="preserve">
  IF(OR($O1646 = 5, $O1646 = 6, $O1646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6" s="7" t="e">
        <f ca="1">VLOOKUP($M1646,Department!$A:$B,2,FALSE)</f>
        <v>#NUM!</v>
      </c>
      <c r="O1646" s="6">
        <f t="shared" ca="1" si="25"/>
        <v>11</v>
      </c>
      <c r="P1646" s="7" t="str">
        <f ca="1">VLOOKUP($O1646,Role!$A:$B,2,FALSE)</f>
        <v>Analyst</v>
      </c>
      <c r="Q1646" s="6">
        <f ca="1" xml:space="preserve">
IF($O1646 = 11 + N("Analyst"),
    RANDBETWEEN(5, 7) + N("Jr, Pleno, Sr"),
    ""
)</f>
        <v>6</v>
      </c>
      <c r="R1646" s="7" t="e">
        <f ca="1" xml:space="preserve">
IF($Q1646 &lt;&gt; "",
    VLOOKUP($Q1646,Level!$A:$B,2,FALSE),
    ""
)</f>
        <v>#N/A</v>
      </c>
      <c r="S1646" s="1" t="e">
        <f ca="1" xml:space="preserve">
IF($O1646 = 5 + N("Presidente"),
    27000,
    IF($O1646 = 6 + N("Vice-presidente"),
        23000,
        IF(OR($O1646 = 8, $O1646= 13, $O1646 = 12) + N("Secretária bilíngue ou coordenador ou especialista"),
            8000,
            IF($O1646 = 7 + N("Diretor"),
                15000,
                IF($O1646 = 14 + N("Gerente"),
                    12000,
                    IF($O1646 = 9 + N("Estagiário"),
                        705,
                        IF($O1646 = 10 + N("Trainee"),
                            805,
                            IF($O1646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IF($K1646 = 7,
  500,
  IF($K1646 = 8,
    1000,
    IF($K1646 = 9,
      1500,
      IF($K1646 = 10,
        2000,
        0
      )
    )
  )
)
+
N("Adicional no salário por área")
+
IF($M1646 = 14 + N("Tecnologia da Informação"),
  120,
  IF($M1646 = 16 + N("Vendas"),
    110,
    IF($M1646 = 15 + N("Jurídico"),
      100,
      IF(OR($M1646 = 8, $M1646 = 9, $M1646 = 11) + N("Recursos humanos ou comercial ou comunicação e marketing"),
        80,
        0
      )
    )
  )
)
+
N("Adicionando pegadinha")
+
IF(AND($M1646 = 16, $K1646 = 9, $O1646 = 11, $Q1646 = 5) + N("Se for de vendas, com mestrado, analista sênior"),
  IF(#REF! = 5,
    100,
    0
  )
  +
  IF($I1646 = "M",
    200,
    0
  ),
  0
)</f>
        <v>#NUM!</v>
      </c>
    </row>
    <row r="1647" spans="1:19" ht="14.25" customHeight="1" x14ac:dyDescent="0.2">
      <c r="A1647" s="7" t="s">
        <v>94</v>
      </c>
      <c r="B1647" s="5">
        <f>ROW()</f>
        <v>1647</v>
      </c>
      <c r="C1647" s="6" t="b">
        <v>1</v>
      </c>
      <c r="D1647" s="7" t="e">
        <f ca="1">IF($B1647 = 1 + N("Presidente"),
    127,
    IF($B1647 = 2 + N("Vice-Presidente"),
        72,
        IF($B1647 = 3 + N("Secretária bilíngue"),
            13,
            RANDBETWEEN(5,COUNT(#REF!) + 1)
        )
    )
)</f>
        <v>#NUM!</v>
      </c>
      <c r="E1647" s="7" t="e">
        <f ca="1">VLOOKUP($D1647,#REF!,2,FALSE)</f>
        <v>#NUM!</v>
      </c>
      <c r="F1647" s="7" t="e">
        <f ca="1" xml:space="preserve">
IF($B1647 = 1,
    0,
    RANDBETWEEN(5,COUNT(#REF!) + 1)
)</f>
        <v>#NUM!</v>
      </c>
      <c r="G1647" s="7" t="e">
        <f ca="1" xml:space="preserve">
IF($B1647 = 1 + N("Presidente"),
    "de Orléans e Bragança",
    VLOOKUP($F1647,#REF!,2,FALSE) &amp; " " &amp; VLOOKUP(RANDBETWEEN(5,COUNT(#REF!) + 1),#REF!,2,FALSE)
)</f>
        <v>#NUM!</v>
      </c>
      <c r="H1647" s="7" t="s">
        <v>1743</v>
      </c>
      <c r="I1647" s="7" t="s">
        <v>5</v>
      </c>
      <c r="J1647" s="8">
        <f ca="1" xml:space="preserve">
IF($O1647 = 5 + N("CEO"),
    TODAY() - 16340,
    IF($O1647 = 8 + N("Secretary"),
        RANDBETWEEN(TODAY() - 12418.5, TODAY()-6574.5),
        IF(OR($O1647 = 7, $O1647 = 14),
            RANDBETWEEN(TODAY() - 16071, TODAY() - 8766),
            IF(OR($O1647 = 13, $O1647 = 12, $O1647 = 11),
                RANDBETWEEN(TODAY() - 27393.75, TODAY() - 12783.75),
                RANDBETWEEN(TODAY() - 27393.75, TODAY()-10957.5)
            )
        )
    )
)</f>
        <v>19071</v>
      </c>
      <c r="K1647" s="6">
        <f ca="1" xml:space="preserve">
IF(OR($O1647 = 5, $O1647 = 6) + N("Se for presidente ou vice-presidente"),
    10 + N("Doutor"),
    IF($O1647 = 7 + N("Se for diretor"),
        RANDBETWEEN(8,10) + N("Graduate school or Master’s degree or Doctorate"),
        IF($O1647 = 14 + N("If a manager"),
            RANDBETWEEN(7,9),
            IF(OR($O1647 = 13, $O1647 = 12, $O1647 = 11) + N("If coordinator or specialist or analyst"),
                RANDBETWEEN(7,8),
                7
            )
        )
    )
)</f>
        <v>7</v>
      </c>
      <c r="L1647" s="8" t="str">
        <f ca="1">VLOOKUP($K1647,Education!$A:$B,2,FALSE)</f>
        <v>Undergraduate degree</v>
      </c>
      <c r="M1647" s="7" t="e">
        <f ca="1" xml:space="preserve">
  IF(OR($O1647 = 5, $O1647 = 6, $O1647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7" s="7" t="e">
        <f ca="1">VLOOKUP($M1647,Department!$A:$B,2,FALSE)</f>
        <v>#NUM!</v>
      </c>
      <c r="O1647" s="6">
        <f t="shared" ca="1" si="25"/>
        <v>10</v>
      </c>
      <c r="P1647" s="7" t="str">
        <f ca="1">VLOOKUP($O1647,Role!$A:$B,2,FALSE)</f>
        <v>Trainee</v>
      </c>
      <c r="Q1647" s="6" t="str">
        <f ca="1" xml:space="preserve">
IF($O1647 = 11 + N("Analyst"),
    RANDBETWEEN(5, 7) + N("Jr, Pleno, Sr"),
    ""
)</f>
        <v/>
      </c>
      <c r="R1647" s="7" t="str">
        <f ca="1" xml:space="preserve">
IF($Q1647 &lt;&gt; "",
    VLOOKUP($Q1647,Level!$A:$B,2,FALSE),
    ""
)</f>
        <v/>
      </c>
      <c r="S1647" s="1" t="e">
        <f ca="1" xml:space="preserve">
IF($O1647 = 5 + N("Presidente"),
    27000,
    IF($O1647 = 6 + N("Vice-presidente"),
        23000,
        IF(OR($O1647 = 8, $O1647= 13, $O1647 = 12) + N("Secretária bilíngue ou coordenador ou especialista"),
            8000,
            IF($O1647 = 7 + N("Diretor"),
                15000,
                IF($O1647 = 14 + N("Gerente"),
                    12000,
                    IF($O1647 = 9 + N("Estagiário"),
                        705,
                        IF($O1647 = 10 + N("Trainee"),
                            805,
                            IF($O1647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IF($K1647 = 7,
  500,
  IF($K1647 = 8,
    1000,
    IF($K1647 = 9,
      1500,
      IF($K1647 = 10,
        2000,
        0
      )
    )
  )
)
+
N("Adicional no salário por área")
+
IF($M1647 = 14 + N("Tecnologia da Informação"),
  120,
  IF($M1647 = 16 + N("Vendas"),
    110,
    IF($M1647 = 15 + N("Jurídico"),
      100,
      IF(OR($M1647 = 8, $M1647 = 9, $M1647 = 11) + N("Recursos humanos ou comercial ou comunicação e marketing"),
        80,
        0
      )
    )
  )
)
+
N("Adicionando pegadinha")
+
IF(AND($M1647 = 16, $K1647 = 9, $O1647 = 11, $Q1647 = 5) + N("Se for de vendas, com mestrado, analista sênior"),
  IF(#REF! = 5,
    100,
    0
  )
  +
  IF($I1647 = "M",
    200,
    0
  ),
  0
)</f>
        <v>#NUM!</v>
      </c>
    </row>
    <row r="1648" spans="1:19" ht="14.25" customHeight="1" x14ac:dyDescent="0.2">
      <c r="A1648" s="7" t="s">
        <v>94</v>
      </c>
      <c r="B1648" s="5">
        <f>ROW()</f>
        <v>1648</v>
      </c>
      <c r="C1648" s="6" t="b">
        <v>1</v>
      </c>
      <c r="D1648" s="7" t="e">
        <f ca="1">IF($B1648 = 1 + N("Presidente"),
    127,
    IF($B1648 = 2 + N("Vice-Presidente"),
        72,
        IF($B1648 = 3 + N("Secretária bilíngue"),
            13,
            RANDBETWEEN(5,COUNT(#REF!) + 1)
        )
    )
)</f>
        <v>#NUM!</v>
      </c>
      <c r="E1648" s="7" t="e">
        <f ca="1">VLOOKUP($D1648,#REF!,2,FALSE)</f>
        <v>#NUM!</v>
      </c>
      <c r="F1648" s="7" t="e">
        <f ca="1" xml:space="preserve">
IF($B1648 = 1,
    0,
    RANDBETWEEN(5,COUNT(#REF!) + 1)
)</f>
        <v>#NUM!</v>
      </c>
      <c r="G1648" s="7" t="e">
        <f ca="1" xml:space="preserve">
IF($B1648 = 1 + N("Presidente"),
    "de Orléans e Bragança",
    VLOOKUP($F1648,#REF!,2,FALSE) &amp; " " &amp; VLOOKUP(RANDBETWEEN(5,COUNT(#REF!) + 1),#REF!,2,FALSE)
)</f>
        <v>#NUM!</v>
      </c>
      <c r="H1648" s="7" t="s">
        <v>1744</v>
      </c>
      <c r="I1648" s="7" t="s">
        <v>6</v>
      </c>
      <c r="J1648" s="8">
        <f ca="1" xml:space="preserve">
IF($O1648 = 5 + N("CEO"),
    TODAY() - 16340,
    IF($O1648 = 8 + N("Secretary"),
        RANDBETWEEN(TODAY() - 12418.5, TODAY()-6574.5),
        IF(OR($O1648 = 7, $O1648 = 14),
            RANDBETWEEN(TODAY() - 16071, TODAY() - 8766),
            IF(OR($O1648 = 13, $O1648 = 12, $O1648 = 11),
                RANDBETWEEN(TODAY() - 27393.75, TODAY() - 12783.75),
                RANDBETWEEN(TODAY() - 27393.75, TODAY()-10957.5)
            )
        )
    )
)</f>
        <v>30274</v>
      </c>
      <c r="K1648" s="6">
        <f ca="1" xml:space="preserve">
IF(OR($O1648 = 5, $O1648 = 6) + N("Se for presidente ou vice-presidente"),
    10 + N("Doutor"),
    IF($O1648 = 7 + N("Se for diretor"),
        RANDBETWEEN(8,10) + N("Graduate school or Master’s degree or Doctorate"),
        IF($O1648 = 14 + N("If a manager"),
            RANDBETWEEN(7,9),
            IF(OR($O1648 = 13, $O1648 = 12, $O1648 = 11) + N("If coordinator or specialist or analyst"),
                RANDBETWEEN(7,8),
                7
            )
        )
    )
)</f>
        <v>7</v>
      </c>
      <c r="L1648" s="8" t="str">
        <f ca="1">VLOOKUP($K1648,Education!$A:$B,2,FALSE)</f>
        <v>Undergraduate degree</v>
      </c>
      <c r="M1648" s="7" t="e">
        <f ca="1" xml:space="preserve">
  IF(OR($O1648 = 5, $O1648 = 6, $O1648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8" s="7" t="e">
        <f ca="1">VLOOKUP($M1648,Department!$A:$B,2,FALSE)</f>
        <v>#NUM!</v>
      </c>
      <c r="O1648" s="6">
        <f t="shared" ca="1" si="25"/>
        <v>11</v>
      </c>
      <c r="P1648" s="7" t="str">
        <f ca="1">VLOOKUP($O1648,Role!$A:$B,2,FALSE)</f>
        <v>Analyst</v>
      </c>
      <c r="Q1648" s="6">
        <f ca="1" xml:space="preserve">
IF($O1648 = 11 + N("Analyst"),
    RANDBETWEEN(5, 7) + N("Jr, Pleno, Sr"),
    ""
)</f>
        <v>6</v>
      </c>
      <c r="R1648" s="7" t="e">
        <f ca="1" xml:space="preserve">
IF($Q1648 &lt;&gt; "",
    VLOOKUP($Q1648,Level!$A:$B,2,FALSE),
    ""
)</f>
        <v>#N/A</v>
      </c>
      <c r="S1648" s="1" t="e">
        <f ca="1" xml:space="preserve">
IF($O1648 = 5 + N("Presidente"),
    27000,
    IF($O1648 = 6 + N("Vice-presidente"),
        23000,
        IF(OR($O1648 = 8, $O1648= 13, $O1648 = 12) + N("Secretária bilíngue ou coordenador ou especialista"),
            8000,
            IF($O1648 = 7 + N("Diretor"),
                15000,
                IF($O1648 = 14 + N("Gerente"),
                    12000,
                    IF($O1648 = 9 + N("Estagiário"),
                        705,
                        IF($O1648 = 10 + N("Trainee"),
                            805,
                            IF($O1648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IF($K1648 = 7,
  500,
  IF($K1648 = 8,
    1000,
    IF($K1648 = 9,
      1500,
      IF($K1648 = 10,
        2000,
        0
      )
    )
  )
)
+
N("Adicional no salário por área")
+
IF($M1648 = 14 + N("Tecnologia da Informação"),
  120,
  IF($M1648 = 16 + N("Vendas"),
    110,
    IF($M1648 = 15 + N("Jurídico"),
      100,
      IF(OR($M1648 = 8, $M1648 = 9, $M1648 = 11) + N("Recursos humanos ou comercial ou comunicação e marketing"),
        80,
        0
      )
    )
  )
)
+
N("Adicionando pegadinha")
+
IF(AND($M1648 = 16, $K1648 = 9, $O1648 = 11, $Q1648 = 5) + N("Se for de vendas, com mestrado, analista sênior"),
  IF(#REF! = 5,
    100,
    0
  )
  +
  IF($I1648 = "M",
    200,
    0
  ),
  0
)</f>
        <v>#NUM!</v>
      </c>
    </row>
    <row r="1649" spans="1:19" ht="14.25" customHeight="1" x14ac:dyDescent="0.2">
      <c r="A1649" s="7" t="s">
        <v>94</v>
      </c>
      <c r="B1649" s="5">
        <f>ROW()</f>
        <v>1649</v>
      </c>
      <c r="C1649" s="6" t="b">
        <v>1</v>
      </c>
      <c r="D1649" s="7" t="e">
        <f ca="1">IF($B1649 = 1 + N("Presidente"),
    127,
    IF($B1649 = 2 + N("Vice-Presidente"),
        72,
        IF($B1649 = 3 + N("Secretária bilíngue"),
            13,
            RANDBETWEEN(5,COUNT(#REF!) + 1)
        )
    )
)</f>
        <v>#NUM!</v>
      </c>
      <c r="E1649" s="7" t="e">
        <f ca="1">VLOOKUP($D1649,#REF!,2,FALSE)</f>
        <v>#NUM!</v>
      </c>
      <c r="F1649" s="7" t="e">
        <f ca="1" xml:space="preserve">
IF($B1649 = 1,
    0,
    RANDBETWEEN(5,COUNT(#REF!) + 1)
)</f>
        <v>#NUM!</v>
      </c>
      <c r="G1649" s="7" t="e">
        <f ca="1" xml:space="preserve">
IF($B1649 = 1 + N("Presidente"),
    "de Orléans e Bragança",
    VLOOKUP($F1649,#REF!,2,FALSE) &amp; " " &amp; VLOOKUP(RANDBETWEEN(5,COUNT(#REF!) + 1),#REF!,2,FALSE)
)</f>
        <v>#NUM!</v>
      </c>
      <c r="H1649" s="7" t="s">
        <v>1745</v>
      </c>
      <c r="I1649" s="7" t="s">
        <v>6</v>
      </c>
      <c r="J1649" s="8">
        <f ca="1" xml:space="preserve">
IF($O1649 = 5 + N("CEO"),
    TODAY() - 16340,
    IF($O1649 = 8 + N("Secretary"),
        RANDBETWEEN(TODAY() - 12418.5, TODAY()-6574.5),
        IF(OR($O1649 = 7, $O1649 = 14),
            RANDBETWEEN(TODAY() - 16071, TODAY() - 8766),
            IF(OR($O1649 = 13, $O1649 = 12, $O1649 = 11),
                RANDBETWEEN(TODAY() - 27393.75, TODAY() - 12783.75),
                RANDBETWEEN(TODAY() - 27393.75, TODAY()-10957.5)
            )
        )
    )
)</f>
        <v>26361</v>
      </c>
      <c r="K1649" s="6">
        <f ca="1" xml:space="preserve">
IF(OR($O1649 = 5, $O1649 = 6) + N("Se for presidente ou vice-presidente"),
    10 + N("Doutor"),
    IF($O1649 = 7 + N("Se for diretor"),
        RANDBETWEEN(8,10) + N("Graduate school or Master’s degree or Doctorate"),
        IF($O1649 = 14 + N("If a manager"),
            RANDBETWEEN(7,9),
            IF(OR($O1649 = 13, $O1649 = 12, $O1649 = 11) + N("If coordinator or specialist or analyst"),
                RANDBETWEEN(7,8),
                7
            )
        )
    )
)</f>
        <v>7</v>
      </c>
      <c r="L1649" s="8" t="str">
        <f ca="1">VLOOKUP($K1649,Education!$A:$B,2,FALSE)</f>
        <v>Undergraduate degree</v>
      </c>
      <c r="M1649" s="7" t="e">
        <f ca="1" xml:space="preserve">
  IF(OR($O1649 = 5, $O1649 = 6, $O1649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49" s="7" t="e">
        <f ca="1">VLOOKUP($M1649,Department!$A:$B,2,FALSE)</f>
        <v>#NUM!</v>
      </c>
      <c r="O1649" s="6">
        <f t="shared" ca="1" si="25"/>
        <v>9</v>
      </c>
      <c r="P1649" s="7" t="str">
        <f ca="1">VLOOKUP($O1649,Role!$A:$B,2,FALSE)</f>
        <v>Intern</v>
      </c>
      <c r="Q1649" s="6" t="str">
        <f ca="1" xml:space="preserve">
IF($O1649 = 11 + N("Analyst"),
    RANDBETWEEN(5, 7) + N("Jr, Pleno, Sr"),
    ""
)</f>
        <v/>
      </c>
      <c r="R1649" s="7" t="str">
        <f ca="1" xml:space="preserve">
IF($Q1649 &lt;&gt; "",
    VLOOKUP($Q1649,Level!$A:$B,2,FALSE),
    ""
)</f>
        <v/>
      </c>
      <c r="S1649" s="1" t="e">
        <f ca="1" xml:space="preserve">
IF($O1649 = 5 + N("Presidente"),
    27000,
    IF($O1649 = 6 + N("Vice-presidente"),
        23000,
        IF(OR($O1649 = 8, $O1649= 13, $O1649 = 12) + N("Secretária bilíngue ou coordenador ou especialista"),
            8000,
            IF($O1649 = 7 + N("Diretor"),
                15000,
                IF($O1649 = 14 + N("Gerente"),
                    12000,
                    IF($O1649 = 9 + N("Estagiário"),
                        705,
                        IF($O1649 = 10 + N("Trainee"),
                            805,
                            IF($O1649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IF($K1649 = 7,
  500,
  IF($K1649 = 8,
    1000,
    IF($K1649 = 9,
      1500,
      IF($K1649 = 10,
        2000,
        0
      )
    )
  )
)
+
N("Adicional no salário por área")
+
IF($M1649 = 14 + N("Tecnologia da Informação"),
  120,
  IF($M1649 = 16 + N("Vendas"),
    110,
    IF($M1649 = 15 + N("Jurídico"),
      100,
      IF(OR($M1649 = 8, $M1649 = 9, $M1649 = 11) + N("Recursos humanos ou comercial ou comunicação e marketing"),
        80,
        0
      )
    )
  )
)
+
N("Adicionando pegadinha")
+
IF(AND($M1649 = 16, $K1649 = 9, $O1649 = 11, $Q1649 = 5) + N("Se for de vendas, com mestrado, analista sênior"),
  IF(#REF! = 5,
    100,
    0
  )
  +
  IF($I1649 = "M",
    200,
    0
  ),
  0
)</f>
        <v>#NUM!</v>
      </c>
    </row>
    <row r="1650" spans="1:19" ht="14.25" customHeight="1" x14ac:dyDescent="0.2">
      <c r="A1650" s="7" t="s">
        <v>94</v>
      </c>
      <c r="B1650" s="5">
        <f>ROW()</f>
        <v>1650</v>
      </c>
      <c r="C1650" s="6" t="b">
        <v>1</v>
      </c>
      <c r="D1650" s="7" t="e">
        <f ca="1">IF($B1650 = 1 + N("Presidente"),
    127,
    IF($B1650 = 2 + N("Vice-Presidente"),
        72,
        IF($B1650 = 3 + N("Secretária bilíngue"),
            13,
            RANDBETWEEN(5,COUNT(#REF!) + 1)
        )
    )
)</f>
        <v>#NUM!</v>
      </c>
      <c r="E1650" s="7" t="e">
        <f ca="1">VLOOKUP($D1650,#REF!,2,FALSE)</f>
        <v>#NUM!</v>
      </c>
      <c r="F1650" s="7" t="e">
        <f ca="1" xml:space="preserve">
IF($B1650 = 1,
    0,
    RANDBETWEEN(5,COUNT(#REF!) + 1)
)</f>
        <v>#NUM!</v>
      </c>
      <c r="G1650" s="7" t="e">
        <f ca="1" xml:space="preserve">
IF($B1650 = 1 + N("Presidente"),
    "de Orléans e Bragança",
    VLOOKUP($F1650,#REF!,2,FALSE) &amp; " " &amp; VLOOKUP(RANDBETWEEN(5,COUNT(#REF!) + 1),#REF!,2,FALSE)
)</f>
        <v>#NUM!</v>
      </c>
      <c r="H1650" s="7" t="s">
        <v>1746</v>
      </c>
      <c r="I1650" s="7" t="s">
        <v>6</v>
      </c>
      <c r="J1650" s="8">
        <f ca="1" xml:space="preserve">
IF($O1650 = 5 + N("CEO"),
    TODAY() - 16340,
    IF($O1650 = 8 + N("Secretary"),
        RANDBETWEEN(TODAY() - 12418.5, TODAY()-6574.5),
        IF(OR($O1650 = 7, $O1650 = 14),
            RANDBETWEEN(TODAY() - 16071, TODAY() - 8766),
            IF(OR($O1650 = 13, $O1650 = 12, $O1650 = 11),
                RANDBETWEEN(TODAY() - 27393.75, TODAY() - 12783.75),
                RANDBETWEEN(TODAY() - 27393.75, TODAY()-10957.5)
            )
        )
    )
)</f>
        <v>22462</v>
      </c>
      <c r="K1650" s="6">
        <f ca="1" xml:space="preserve">
IF(OR($O1650 = 5, $O1650 = 6) + N("Se for presidente ou vice-presidente"),
    10 + N("Doutor"),
    IF($O1650 = 7 + N("Se for diretor"),
        RANDBETWEEN(8,10) + N("Graduate school or Master’s degree or Doctorate"),
        IF($O1650 = 14 + N("If a manager"),
            RANDBETWEEN(7,9),
            IF(OR($O1650 = 13, $O1650 = 12, $O1650 = 11) + N("If coordinator or specialist or analyst"),
                RANDBETWEEN(7,8),
                7
            )
        )
    )
)</f>
        <v>8</v>
      </c>
      <c r="L1650" s="8" t="str">
        <f ca="1">VLOOKUP($K1650,Education!$A:$B,2,FALSE)</f>
        <v>Graduate school</v>
      </c>
      <c r="M1650" s="7" t="e">
        <f ca="1" xml:space="preserve">
  IF(OR($O1650 = 5, $O1650 = 6, $O1650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0" s="7" t="e">
        <f ca="1">VLOOKUP($M1650,Department!$A:$B,2,FALSE)</f>
        <v>#NUM!</v>
      </c>
      <c r="O1650" s="6">
        <f t="shared" ca="1" si="25"/>
        <v>11</v>
      </c>
      <c r="P1650" s="7" t="str">
        <f ca="1">VLOOKUP($O1650,Role!$A:$B,2,FALSE)</f>
        <v>Analyst</v>
      </c>
      <c r="Q1650" s="6">
        <f ca="1" xml:space="preserve">
IF($O1650 = 11 + N("Analyst"),
    RANDBETWEEN(5, 7) + N("Jr, Pleno, Sr"),
    ""
)</f>
        <v>6</v>
      </c>
      <c r="R1650" s="7" t="e">
        <f ca="1" xml:space="preserve">
IF($Q1650 &lt;&gt; "",
    VLOOKUP($Q1650,Level!$A:$B,2,FALSE),
    ""
)</f>
        <v>#N/A</v>
      </c>
      <c r="S1650" s="1" t="e">
        <f ca="1" xml:space="preserve">
IF($O1650 = 5 + N("Presidente"),
    27000,
    IF($O1650 = 6 + N("Vice-presidente"),
        23000,
        IF(OR($O1650 = 8, $O1650= 13, $O1650 = 12) + N("Secretária bilíngue ou coordenador ou especialista"),
            8000,
            IF($O1650 = 7 + N("Diretor"),
                15000,
                IF($O1650 = 14 + N("Gerente"),
                    12000,
                    IF($O1650 = 9 + N("Estagiário"),
                        705,
                        IF($O1650 = 10 + N("Trainee"),
                            805,
                            IF($O1650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IF($K1650 = 7,
  500,
  IF($K1650 = 8,
    1000,
    IF($K1650 = 9,
      1500,
      IF($K1650 = 10,
        2000,
        0
      )
    )
  )
)
+
N("Adicional no salário por área")
+
IF($M1650 = 14 + N("Tecnologia da Informação"),
  120,
  IF($M1650 = 16 + N("Vendas"),
    110,
    IF($M1650 = 15 + N("Jurídico"),
      100,
      IF(OR($M1650 = 8, $M1650 = 9, $M1650 = 11) + N("Recursos humanos ou comercial ou comunicação e marketing"),
        80,
        0
      )
    )
  )
)
+
N("Adicionando pegadinha")
+
IF(AND($M1650 = 16, $K1650 = 9, $O1650 = 11, $Q1650 = 5) + N("Se for de vendas, com mestrado, analista sênior"),
  IF(#REF! = 5,
    100,
    0
  )
  +
  IF($I1650 = "M",
    200,
    0
  ),
  0
)</f>
        <v>#NUM!</v>
      </c>
    </row>
    <row r="1651" spans="1:19" ht="14.25" customHeight="1" x14ac:dyDescent="0.2">
      <c r="A1651" s="7" t="s">
        <v>94</v>
      </c>
      <c r="B1651" s="5">
        <f>ROW()</f>
        <v>1651</v>
      </c>
      <c r="C1651" s="6" t="b">
        <v>1</v>
      </c>
      <c r="D1651" s="7" t="e">
        <f ca="1">IF($B1651 = 1 + N("Presidente"),
    127,
    IF($B1651 = 2 + N("Vice-Presidente"),
        72,
        IF($B1651 = 3 + N("Secretária bilíngue"),
            13,
            RANDBETWEEN(5,COUNT(#REF!) + 1)
        )
    )
)</f>
        <v>#NUM!</v>
      </c>
      <c r="E1651" s="7" t="e">
        <f ca="1">VLOOKUP($D1651,#REF!,2,FALSE)</f>
        <v>#NUM!</v>
      </c>
      <c r="F1651" s="7" t="e">
        <f ca="1" xml:space="preserve">
IF($B1651 = 1,
    0,
    RANDBETWEEN(5,COUNT(#REF!) + 1)
)</f>
        <v>#NUM!</v>
      </c>
      <c r="G1651" s="7" t="e">
        <f ca="1" xml:space="preserve">
IF($B1651 = 1 + N("Presidente"),
    "de Orléans e Bragança",
    VLOOKUP($F1651,#REF!,2,FALSE) &amp; " " &amp; VLOOKUP(RANDBETWEEN(5,COUNT(#REF!) + 1),#REF!,2,FALSE)
)</f>
        <v>#NUM!</v>
      </c>
      <c r="H1651" s="7" t="s">
        <v>1747</v>
      </c>
      <c r="I1651" s="7" t="s">
        <v>5</v>
      </c>
      <c r="J1651" s="8">
        <f ca="1" xml:space="preserve">
IF($O1651 = 5 + N("CEO"),
    TODAY() - 16340,
    IF($O1651 = 8 + N("Secretary"),
        RANDBETWEEN(TODAY() - 12418.5, TODAY()-6574.5),
        IF(OR($O1651 = 7, $O1651 = 14),
            RANDBETWEEN(TODAY() - 16071, TODAY() - 8766),
            IF(OR($O1651 = 13, $O1651 = 12, $O1651 = 11),
                RANDBETWEEN(TODAY() - 27393.75, TODAY() - 12783.75),
                RANDBETWEEN(TODAY() - 27393.75, TODAY()-10957.5)
            )
        )
    )
)</f>
        <v>29083</v>
      </c>
      <c r="K1651" s="6">
        <f ca="1" xml:space="preserve">
IF(OR($O1651 = 5, $O1651 = 6) + N("Se for presidente ou vice-presidente"),
    10 + N("Doutor"),
    IF($O1651 = 7 + N("Se for diretor"),
        RANDBETWEEN(8,10) + N("Graduate school or Master’s degree or Doctorate"),
        IF($O1651 = 14 + N("If a manager"),
            RANDBETWEEN(7,9),
            IF(OR($O1651 = 13, $O1651 = 12, $O1651 = 11) + N("If coordinator or specialist or analyst"),
                RANDBETWEEN(7,8),
                7
            )
        )
    )
)</f>
        <v>7</v>
      </c>
      <c r="L1651" s="8" t="str">
        <f ca="1">VLOOKUP($K1651,Education!$A:$B,2,FALSE)</f>
        <v>Undergraduate degree</v>
      </c>
      <c r="M1651" s="7" t="e">
        <f ca="1" xml:space="preserve">
  IF(OR($O1651 = 5, $O1651 = 6, $O1651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1" s="7" t="e">
        <f ca="1">VLOOKUP($M1651,Department!$A:$B,2,FALSE)</f>
        <v>#NUM!</v>
      </c>
      <c r="O1651" s="6">
        <f t="shared" ca="1" si="25"/>
        <v>10</v>
      </c>
      <c r="P1651" s="7" t="str">
        <f ca="1">VLOOKUP($O1651,Role!$A:$B,2,FALSE)</f>
        <v>Trainee</v>
      </c>
      <c r="Q1651" s="6" t="str">
        <f ca="1" xml:space="preserve">
IF($O1651 = 11 + N("Analyst"),
    RANDBETWEEN(5, 7) + N("Jr, Pleno, Sr"),
    ""
)</f>
        <v/>
      </c>
      <c r="R1651" s="7" t="str">
        <f ca="1" xml:space="preserve">
IF($Q1651 &lt;&gt; "",
    VLOOKUP($Q1651,Level!$A:$B,2,FALSE),
    ""
)</f>
        <v/>
      </c>
      <c r="S1651" s="1" t="e">
        <f ca="1" xml:space="preserve">
IF($O1651 = 5 + N("Presidente"),
    27000,
    IF($O1651 = 6 + N("Vice-presidente"),
        23000,
        IF(OR($O1651 = 8, $O1651= 13, $O1651 = 12) + N("Secretária bilíngue ou coordenador ou especialista"),
            8000,
            IF($O1651 = 7 + N("Diretor"),
                15000,
                IF($O1651 = 14 + N("Gerente"),
                    12000,
                    IF($O1651 = 9 + N("Estagiário"),
                        705,
                        IF($O1651 = 10 + N("Trainee"),
                            805,
                            IF($O1651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IF($K1651 = 7,
  500,
  IF($K1651 = 8,
    1000,
    IF($K1651 = 9,
      1500,
      IF($K1651 = 10,
        2000,
        0
      )
    )
  )
)
+
N("Adicional no salário por área")
+
IF($M1651 = 14 + N("Tecnologia da Informação"),
  120,
  IF($M1651 = 16 + N("Vendas"),
    110,
    IF($M1651 = 15 + N("Jurídico"),
      100,
      IF(OR($M1651 = 8, $M1651 = 9, $M1651 = 11) + N("Recursos humanos ou comercial ou comunicação e marketing"),
        80,
        0
      )
    )
  )
)
+
N("Adicionando pegadinha")
+
IF(AND($M1651 = 16, $K1651 = 9, $O1651 = 11, $Q1651 = 5) + N("Se for de vendas, com mestrado, analista sênior"),
  IF(#REF! = 5,
    100,
    0
  )
  +
  IF($I1651 = "M",
    200,
    0
  ),
  0
)</f>
        <v>#NUM!</v>
      </c>
    </row>
    <row r="1652" spans="1:19" ht="14.25" customHeight="1" x14ac:dyDescent="0.2">
      <c r="A1652" s="7" t="s">
        <v>94</v>
      </c>
      <c r="B1652" s="5">
        <f>ROW()</f>
        <v>1652</v>
      </c>
      <c r="C1652" s="6" t="b">
        <v>1</v>
      </c>
      <c r="D1652" s="7" t="e">
        <f ca="1">IF($B1652 = 1 + N("Presidente"),
    127,
    IF($B1652 = 2 + N("Vice-Presidente"),
        72,
        IF($B1652 = 3 + N("Secretária bilíngue"),
            13,
            RANDBETWEEN(5,COUNT(#REF!) + 1)
        )
    )
)</f>
        <v>#NUM!</v>
      </c>
      <c r="E1652" s="7" t="e">
        <f ca="1">VLOOKUP($D1652,#REF!,2,FALSE)</f>
        <v>#NUM!</v>
      </c>
      <c r="F1652" s="7" t="e">
        <f ca="1" xml:space="preserve">
IF($B1652 = 1,
    0,
    RANDBETWEEN(5,COUNT(#REF!) + 1)
)</f>
        <v>#NUM!</v>
      </c>
      <c r="G1652" s="7" t="e">
        <f ca="1" xml:space="preserve">
IF($B1652 = 1 + N("Presidente"),
    "de Orléans e Bragança",
    VLOOKUP($F1652,#REF!,2,FALSE) &amp; " " &amp; VLOOKUP(RANDBETWEEN(5,COUNT(#REF!) + 1),#REF!,2,FALSE)
)</f>
        <v>#NUM!</v>
      </c>
      <c r="H1652" s="7" t="s">
        <v>1748</v>
      </c>
      <c r="I1652" s="7" t="s">
        <v>6</v>
      </c>
      <c r="J1652" s="8">
        <f ca="1" xml:space="preserve">
IF($O1652 = 5 + N("CEO"),
    TODAY() - 16340,
    IF($O1652 = 8 + N("Secretary"),
        RANDBETWEEN(TODAY() - 12418.5, TODAY()-6574.5),
        IF(OR($O1652 = 7, $O1652 = 14),
            RANDBETWEEN(TODAY() - 16071, TODAY() - 8766),
            IF(OR($O1652 = 13, $O1652 = 12, $O1652 = 11),
                RANDBETWEEN(TODAY() - 27393.75, TODAY() - 12783.75),
                RANDBETWEEN(TODAY() - 27393.75, TODAY()-10957.5)
            )
        )
    )
)</f>
        <v>20005</v>
      </c>
      <c r="K1652" s="6">
        <f ca="1" xml:space="preserve">
IF(OR($O1652 = 5, $O1652 = 6) + N("Se for presidente ou vice-presidente"),
    10 + N("Doutor"),
    IF($O1652 = 7 + N("Se for diretor"),
        RANDBETWEEN(8,10) + N("Graduate school or Master’s degree or Doctorate"),
        IF($O1652 = 14 + N("If a manager"),
            RANDBETWEEN(7,9),
            IF(OR($O1652 = 13, $O1652 = 12, $O1652 = 11) + N("If coordinator or specialist or analyst"),
                RANDBETWEEN(7,8),
                7
            )
        )
    )
)</f>
        <v>8</v>
      </c>
      <c r="L1652" s="8" t="str">
        <f ca="1">VLOOKUP($K1652,Education!$A:$B,2,FALSE)</f>
        <v>Graduate school</v>
      </c>
      <c r="M1652" s="7" t="e">
        <f ca="1" xml:space="preserve">
  IF(OR($O1652 = 5, $O1652 = 6, $O1652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2" s="7" t="e">
        <f ca="1">VLOOKUP($M1652,Department!$A:$B,2,FALSE)</f>
        <v>#NUM!</v>
      </c>
      <c r="O1652" s="6">
        <f t="shared" ca="1" si="25"/>
        <v>11</v>
      </c>
      <c r="P1652" s="7" t="str">
        <f ca="1">VLOOKUP($O1652,Role!$A:$B,2,FALSE)</f>
        <v>Analyst</v>
      </c>
      <c r="Q1652" s="6">
        <f ca="1" xml:space="preserve">
IF($O1652 = 11 + N("Analyst"),
    RANDBETWEEN(5, 7) + N("Jr, Pleno, Sr"),
    ""
)</f>
        <v>7</v>
      </c>
      <c r="R1652" s="7" t="e">
        <f ca="1" xml:space="preserve">
IF($Q1652 &lt;&gt; "",
    VLOOKUP($Q1652,Level!$A:$B,2,FALSE),
    ""
)</f>
        <v>#N/A</v>
      </c>
      <c r="S1652" s="1" t="e">
        <f ca="1" xml:space="preserve">
IF($O1652 = 5 + N("Presidente"),
    27000,
    IF($O1652 = 6 + N("Vice-presidente"),
        23000,
        IF(OR($O1652 = 8, $O1652= 13, $O1652 = 12) + N("Secretária bilíngue ou coordenador ou especialista"),
            8000,
            IF($O1652 = 7 + N("Diretor"),
                15000,
                IF($O1652 = 14 + N("Gerente"),
                    12000,
                    IF($O1652 = 9 + N("Estagiário"),
                        705,
                        IF($O1652 = 10 + N("Trainee"),
                            805,
                            IF($O1652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IF($K1652 = 7,
  500,
  IF($K1652 = 8,
    1000,
    IF($K1652 = 9,
      1500,
      IF($K1652 = 10,
        2000,
        0
      )
    )
  )
)
+
N("Adicional no salário por área")
+
IF($M1652 = 14 + N("Tecnologia da Informação"),
  120,
  IF($M1652 = 16 + N("Vendas"),
    110,
    IF($M1652 = 15 + N("Jurídico"),
      100,
      IF(OR($M1652 = 8, $M1652 = 9, $M1652 = 11) + N("Recursos humanos ou comercial ou comunicação e marketing"),
        80,
        0
      )
    )
  )
)
+
N("Adicionando pegadinha")
+
IF(AND($M1652 = 16, $K1652 = 9, $O1652 = 11, $Q1652 = 5) + N("Se for de vendas, com mestrado, analista sênior"),
  IF(#REF! = 5,
    100,
    0
  )
  +
  IF($I1652 = "M",
    200,
    0
  ),
  0
)</f>
        <v>#NUM!</v>
      </c>
    </row>
    <row r="1653" spans="1:19" ht="14.25" customHeight="1" x14ac:dyDescent="0.2">
      <c r="A1653" s="7" t="s">
        <v>94</v>
      </c>
      <c r="B1653" s="5">
        <f>ROW()</f>
        <v>1653</v>
      </c>
      <c r="C1653" s="6" t="b">
        <v>1</v>
      </c>
      <c r="D1653" s="7" t="e">
        <f ca="1">IF($B1653 = 1 + N("Presidente"),
    127,
    IF($B1653 = 2 + N("Vice-Presidente"),
        72,
        IF($B1653 = 3 + N("Secretária bilíngue"),
            13,
            RANDBETWEEN(5,COUNT(#REF!) + 1)
        )
    )
)</f>
        <v>#NUM!</v>
      </c>
      <c r="E1653" s="7" t="e">
        <f ca="1">VLOOKUP($D1653,#REF!,2,FALSE)</f>
        <v>#NUM!</v>
      </c>
      <c r="F1653" s="7" t="e">
        <f ca="1" xml:space="preserve">
IF($B1653 = 1,
    0,
    RANDBETWEEN(5,COUNT(#REF!) + 1)
)</f>
        <v>#NUM!</v>
      </c>
      <c r="G1653" s="7" t="e">
        <f ca="1" xml:space="preserve">
IF($B1653 = 1 + N("Presidente"),
    "de Orléans e Bragança",
    VLOOKUP($F1653,#REF!,2,FALSE) &amp; " " &amp; VLOOKUP(RANDBETWEEN(5,COUNT(#REF!) + 1),#REF!,2,FALSE)
)</f>
        <v>#NUM!</v>
      </c>
      <c r="H1653" s="7" t="s">
        <v>1749</v>
      </c>
      <c r="I1653" s="7" t="s">
        <v>6</v>
      </c>
      <c r="J1653" s="8">
        <f ca="1" xml:space="preserve">
IF($O1653 = 5 + N("CEO"),
    TODAY() - 16340,
    IF($O1653 = 8 + N("Secretary"),
        RANDBETWEEN(TODAY() - 12418.5, TODAY()-6574.5),
        IF(OR($O1653 = 7, $O1653 = 14),
            RANDBETWEEN(TODAY() - 16071, TODAY() - 8766),
            IF(OR($O1653 = 13, $O1653 = 12, $O1653 = 11),
                RANDBETWEEN(TODAY() - 27393.75, TODAY() - 12783.75),
                RANDBETWEEN(TODAY() - 27393.75, TODAY()-10957.5)
            )
        )
    )
)</f>
        <v>22331</v>
      </c>
      <c r="K1653" s="6">
        <f ca="1" xml:space="preserve">
IF(OR($O1653 = 5, $O1653 = 6) + N("Se for presidente ou vice-presidente"),
    10 + N("Doutor"),
    IF($O1653 = 7 + N("Se for diretor"),
        RANDBETWEEN(8,10) + N("Graduate school or Master’s degree or Doctorate"),
        IF($O1653 = 14 + N("If a manager"),
            RANDBETWEEN(7,9),
            IF(OR($O1653 = 13, $O1653 = 12, $O1653 = 11) + N("If coordinator or specialist or analyst"),
                RANDBETWEEN(7,8),
                7
            )
        )
    )
)</f>
        <v>7</v>
      </c>
      <c r="L1653" s="8" t="str">
        <f ca="1">VLOOKUP($K1653,Education!$A:$B,2,FALSE)</f>
        <v>Undergraduate degree</v>
      </c>
      <c r="M1653" s="7" t="e">
        <f ca="1" xml:space="preserve">
  IF(OR($O1653 = 5, $O1653 = 6, $O1653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3" s="7" t="e">
        <f ca="1">VLOOKUP($M1653,Department!$A:$B,2,FALSE)</f>
        <v>#NUM!</v>
      </c>
      <c r="O1653" s="6">
        <f t="shared" ca="1" si="25"/>
        <v>10</v>
      </c>
      <c r="P1653" s="7" t="str">
        <f ca="1">VLOOKUP($O1653,Role!$A:$B,2,FALSE)</f>
        <v>Trainee</v>
      </c>
      <c r="Q1653" s="6" t="str">
        <f ca="1" xml:space="preserve">
IF($O1653 = 11 + N("Analyst"),
    RANDBETWEEN(5, 7) + N("Jr, Pleno, Sr"),
    ""
)</f>
        <v/>
      </c>
      <c r="R1653" s="7" t="str">
        <f ca="1" xml:space="preserve">
IF($Q1653 &lt;&gt; "",
    VLOOKUP($Q1653,Level!$A:$B,2,FALSE),
    ""
)</f>
        <v/>
      </c>
      <c r="S1653" s="1" t="e">
        <f ca="1" xml:space="preserve">
IF($O1653 = 5 + N("Presidente"),
    27000,
    IF($O1653 = 6 + N("Vice-presidente"),
        23000,
        IF(OR($O1653 = 8, $O1653= 13, $O1653 = 12) + N("Secretária bilíngue ou coordenador ou especialista"),
            8000,
            IF($O1653 = 7 + N("Diretor"),
                15000,
                IF($O1653 = 14 + N("Gerente"),
                    12000,
                    IF($O1653 = 9 + N("Estagiário"),
                        705,
                        IF($O1653 = 10 + N("Trainee"),
                            805,
                            IF($O1653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IF($K1653 = 7,
  500,
  IF($K1653 = 8,
    1000,
    IF($K1653 = 9,
      1500,
      IF($K1653 = 10,
        2000,
        0
      )
    )
  )
)
+
N("Adicional no salário por área")
+
IF($M1653 = 14 + N("Tecnologia da Informação"),
  120,
  IF($M1653 = 16 + N("Vendas"),
    110,
    IF($M1653 = 15 + N("Jurídico"),
      100,
      IF(OR($M1653 = 8, $M1653 = 9, $M1653 = 11) + N("Recursos humanos ou comercial ou comunicação e marketing"),
        80,
        0
      )
    )
  )
)
+
N("Adicionando pegadinha")
+
IF(AND($M1653 = 16, $K1653 = 9, $O1653 = 11, $Q1653 = 5) + N("Se for de vendas, com mestrado, analista sênior"),
  IF(#REF! = 5,
    100,
    0
  )
  +
  IF($I1653 = "M",
    200,
    0
  ),
  0
)</f>
        <v>#NUM!</v>
      </c>
    </row>
    <row r="1654" spans="1:19" ht="14.25" customHeight="1" x14ac:dyDescent="0.2">
      <c r="A1654" s="7" t="s">
        <v>94</v>
      </c>
      <c r="B1654" s="5">
        <f>ROW()</f>
        <v>1654</v>
      </c>
      <c r="C1654" s="6" t="b">
        <v>1</v>
      </c>
      <c r="D1654" s="7" t="e">
        <f ca="1">IF($B1654 = 1 + N("Presidente"),
    127,
    IF($B1654 = 2 + N("Vice-Presidente"),
        72,
        IF($B1654 = 3 + N("Secretária bilíngue"),
            13,
            RANDBETWEEN(5,COUNT(#REF!) + 1)
        )
    )
)</f>
        <v>#NUM!</v>
      </c>
      <c r="E1654" s="7" t="e">
        <f ca="1">VLOOKUP($D1654,#REF!,2,FALSE)</f>
        <v>#NUM!</v>
      </c>
      <c r="F1654" s="7" t="e">
        <f ca="1" xml:space="preserve">
IF($B1654 = 1,
    0,
    RANDBETWEEN(5,COUNT(#REF!) + 1)
)</f>
        <v>#NUM!</v>
      </c>
      <c r="G1654" s="7" t="e">
        <f ca="1" xml:space="preserve">
IF($B1654 = 1 + N("Presidente"),
    "de Orléans e Bragança",
    VLOOKUP($F1654,#REF!,2,FALSE) &amp; " " &amp; VLOOKUP(RANDBETWEEN(5,COUNT(#REF!) + 1),#REF!,2,FALSE)
)</f>
        <v>#NUM!</v>
      </c>
      <c r="H1654" s="7" t="s">
        <v>1750</v>
      </c>
      <c r="I1654" s="7" t="s">
        <v>5</v>
      </c>
      <c r="J1654" s="8">
        <f ca="1" xml:space="preserve">
IF($O1654 = 5 + N("CEO"),
    TODAY() - 16340,
    IF($O1654 = 8 + N("Secretary"),
        RANDBETWEEN(TODAY() - 12418.5, TODAY()-6574.5),
        IF(OR($O1654 = 7, $O1654 = 14),
            RANDBETWEEN(TODAY() - 16071, TODAY() - 8766),
            IF(OR($O1654 = 13, $O1654 = 12, $O1654 = 11),
                RANDBETWEEN(TODAY() - 27393.75, TODAY() - 12783.75),
                RANDBETWEEN(TODAY() - 27393.75, TODAY()-10957.5)
            )
        )
    )
)</f>
        <v>31093</v>
      </c>
      <c r="K1654" s="6">
        <f ca="1" xml:space="preserve">
IF(OR($O1654 = 5, $O1654 = 6) + N("Se for presidente ou vice-presidente"),
    10 + N("Doutor"),
    IF($O1654 = 7 + N("Se for diretor"),
        RANDBETWEEN(8,10) + N("Graduate school or Master’s degree or Doctorate"),
        IF($O1654 = 14 + N("If a manager"),
            RANDBETWEEN(7,9),
            IF(OR($O1654 = 13, $O1654 = 12, $O1654 = 11) + N("If coordinator or specialist or analyst"),
                RANDBETWEEN(7,8),
                7
            )
        )
    )
)</f>
        <v>7</v>
      </c>
      <c r="L1654" s="8" t="str">
        <f ca="1">VLOOKUP($K1654,Education!$A:$B,2,FALSE)</f>
        <v>Undergraduate degree</v>
      </c>
      <c r="M1654" s="7" t="e">
        <f ca="1" xml:space="preserve">
  IF(OR($O1654 = 5, $O1654 = 6, $O1654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4" s="7" t="e">
        <f ca="1">VLOOKUP($M1654,Department!$A:$B,2,FALSE)</f>
        <v>#NUM!</v>
      </c>
      <c r="O1654" s="6">
        <f t="shared" ca="1" si="25"/>
        <v>11</v>
      </c>
      <c r="P1654" s="7" t="str">
        <f ca="1">VLOOKUP($O1654,Role!$A:$B,2,FALSE)</f>
        <v>Analyst</v>
      </c>
      <c r="Q1654" s="6">
        <f ca="1" xml:space="preserve">
IF($O1654 = 11 + N("Analyst"),
    RANDBETWEEN(5, 7) + N("Jr, Pleno, Sr"),
    ""
)</f>
        <v>5</v>
      </c>
      <c r="R1654" s="7" t="e">
        <f ca="1" xml:space="preserve">
IF($Q1654 &lt;&gt; "",
    VLOOKUP($Q1654,Level!$A:$B,2,FALSE),
    ""
)</f>
        <v>#N/A</v>
      </c>
      <c r="S1654" s="1" t="e">
        <f ca="1" xml:space="preserve">
IF($O1654 = 5 + N("Presidente"),
    27000,
    IF($O1654 = 6 + N("Vice-presidente"),
        23000,
        IF(OR($O1654 = 8, $O1654= 13, $O1654 = 12) + N("Secretária bilíngue ou coordenador ou especialista"),
            8000,
            IF($O1654 = 7 + N("Diretor"),
                15000,
                IF($O1654 = 14 + N("Gerente"),
                    12000,
                    IF($O1654 = 9 + N("Estagiário"),
                        705,
                        IF($O1654 = 10 + N("Trainee"),
                            805,
                            IF($O1654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IF($K1654 = 7,
  500,
  IF($K1654 = 8,
    1000,
    IF($K1654 = 9,
      1500,
      IF($K1654 = 10,
        2000,
        0
      )
    )
  )
)
+
N("Adicional no salário por área")
+
IF($M1654 = 14 + N("Tecnologia da Informação"),
  120,
  IF($M1654 = 16 + N("Vendas"),
    110,
    IF($M1654 = 15 + N("Jurídico"),
      100,
      IF(OR($M1654 = 8, $M1654 = 9, $M1654 = 11) + N("Recursos humanos ou comercial ou comunicação e marketing"),
        80,
        0
      )
    )
  )
)
+
N("Adicionando pegadinha")
+
IF(AND($M1654 = 16, $K1654 = 9, $O1654 = 11, $Q1654 = 5) + N("Se for de vendas, com mestrado, analista sênior"),
  IF(#REF! = 5,
    100,
    0
  )
  +
  IF($I1654 = "M",
    200,
    0
  ),
  0
)</f>
        <v>#NUM!</v>
      </c>
    </row>
    <row r="1655" spans="1:19" ht="14.25" customHeight="1" x14ac:dyDescent="0.2">
      <c r="A1655" s="7" t="s">
        <v>94</v>
      </c>
      <c r="B1655" s="5">
        <f>ROW()</f>
        <v>1655</v>
      </c>
      <c r="C1655" s="6" t="b">
        <v>1</v>
      </c>
      <c r="D1655" s="7" t="e">
        <f ca="1">IF($B1655 = 1 + N("Presidente"),
    127,
    IF($B1655 = 2 + N("Vice-Presidente"),
        72,
        IF($B1655 = 3 + N("Secretária bilíngue"),
            13,
            RANDBETWEEN(5,COUNT(#REF!) + 1)
        )
    )
)</f>
        <v>#NUM!</v>
      </c>
      <c r="E1655" s="7" t="e">
        <f ca="1">VLOOKUP($D1655,#REF!,2,FALSE)</f>
        <v>#NUM!</v>
      </c>
      <c r="F1655" s="7" t="e">
        <f ca="1" xml:space="preserve">
IF($B1655 = 1,
    0,
    RANDBETWEEN(5,COUNT(#REF!) + 1)
)</f>
        <v>#NUM!</v>
      </c>
      <c r="G1655" s="7" t="e">
        <f ca="1" xml:space="preserve">
IF($B1655 = 1 + N("Presidente"),
    "de Orléans e Bragança",
    VLOOKUP($F1655,#REF!,2,FALSE) &amp; " " &amp; VLOOKUP(RANDBETWEEN(5,COUNT(#REF!) + 1),#REF!,2,FALSE)
)</f>
        <v>#NUM!</v>
      </c>
      <c r="H1655" s="7" t="s">
        <v>1751</v>
      </c>
      <c r="I1655" s="7" t="s">
        <v>5</v>
      </c>
      <c r="J1655" s="8">
        <f ca="1" xml:space="preserve">
IF($O1655 = 5 + N("CEO"),
    TODAY() - 16340,
    IF($O1655 = 8 + N("Secretary"),
        RANDBETWEEN(TODAY() - 12418.5, TODAY()-6574.5),
        IF(OR($O1655 = 7, $O1655 = 14),
            RANDBETWEEN(TODAY() - 16071, TODAY() - 8766),
            IF(OR($O1655 = 13, $O1655 = 12, $O1655 = 11),
                RANDBETWEEN(TODAY() - 27393.75, TODAY() - 12783.75),
                RANDBETWEEN(TODAY() - 27393.75, TODAY()-10957.5)
            )
        )
    )
)</f>
        <v>24374</v>
      </c>
      <c r="K1655" s="6">
        <f ca="1" xml:space="preserve">
IF(OR($O1655 = 5, $O1655 = 6) + N("Se for presidente ou vice-presidente"),
    10 + N("Doutor"),
    IF($O1655 = 7 + N("Se for diretor"),
        RANDBETWEEN(8,10) + N("Graduate school or Master’s degree or Doctorate"),
        IF($O1655 = 14 + N("If a manager"),
            RANDBETWEEN(7,9),
            IF(OR($O1655 = 13, $O1655 = 12, $O1655 = 11) + N("If coordinator or specialist or analyst"),
                RANDBETWEEN(7,8),
                7
            )
        )
    )
)</f>
        <v>7</v>
      </c>
      <c r="L1655" s="8" t="str">
        <f ca="1">VLOOKUP($K1655,Education!$A:$B,2,FALSE)</f>
        <v>Undergraduate degree</v>
      </c>
      <c r="M1655" s="7" t="e">
        <f ca="1" xml:space="preserve">
  IF(OR($O1655 = 5, $O1655 = 6, $O1655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5" s="7" t="e">
        <f ca="1">VLOOKUP($M1655,Department!$A:$B,2,FALSE)</f>
        <v>#NUM!</v>
      </c>
      <c r="O1655" s="6">
        <f t="shared" ca="1" si="25"/>
        <v>9</v>
      </c>
      <c r="P1655" s="7" t="str">
        <f ca="1">VLOOKUP($O1655,Role!$A:$B,2,FALSE)</f>
        <v>Intern</v>
      </c>
      <c r="Q1655" s="6" t="str">
        <f ca="1" xml:space="preserve">
IF($O1655 = 11 + N("Analyst"),
    RANDBETWEEN(5, 7) + N("Jr, Pleno, Sr"),
    ""
)</f>
        <v/>
      </c>
      <c r="R1655" s="7" t="str">
        <f ca="1" xml:space="preserve">
IF($Q1655 &lt;&gt; "",
    VLOOKUP($Q1655,Level!$A:$B,2,FALSE),
    ""
)</f>
        <v/>
      </c>
      <c r="S1655" s="1" t="e">
        <f ca="1" xml:space="preserve">
IF($O1655 = 5 + N("Presidente"),
    27000,
    IF($O1655 = 6 + N("Vice-presidente"),
        23000,
        IF(OR($O1655 = 8, $O1655= 13, $O1655 = 12) + N("Secretária bilíngue ou coordenador ou especialista"),
            8000,
            IF($O1655 = 7 + N("Diretor"),
                15000,
                IF($O1655 = 14 + N("Gerente"),
                    12000,
                    IF($O1655 = 9 + N("Estagiário"),
                        705,
                        IF($O1655 = 10 + N("Trainee"),
                            805,
                            IF($O1655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IF($K1655 = 7,
  500,
  IF($K1655 = 8,
    1000,
    IF($K1655 = 9,
      1500,
      IF($K1655 = 10,
        2000,
        0
      )
    )
  )
)
+
N("Adicional no salário por área")
+
IF($M1655 = 14 + N("Tecnologia da Informação"),
  120,
  IF($M1655 = 16 + N("Vendas"),
    110,
    IF($M1655 = 15 + N("Jurídico"),
      100,
      IF(OR($M1655 = 8, $M1655 = 9, $M1655 = 11) + N("Recursos humanos ou comercial ou comunicação e marketing"),
        80,
        0
      )
    )
  )
)
+
N("Adicionando pegadinha")
+
IF(AND($M1655 = 16, $K1655 = 9, $O1655 = 11, $Q1655 = 5) + N("Se for de vendas, com mestrado, analista sênior"),
  IF(#REF! = 5,
    100,
    0
  )
  +
  IF($I1655 = "M",
    200,
    0
  ),
  0
)</f>
        <v>#NUM!</v>
      </c>
    </row>
    <row r="1656" spans="1:19" ht="14.25" customHeight="1" x14ac:dyDescent="0.2">
      <c r="A1656" s="7" t="s">
        <v>94</v>
      </c>
      <c r="B1656" s="5">
        <f>ROW()</f>
        <v>1656</v>
      </c>
      <c r="C1656" s="6" t="b">
        <v>1</v>
      </c>
      <c r="D1656" s="7" t="e">
        <f ca="1">IF($B1656 = 1 + N("Presidente"),
    127,
    IF($B1656 = 2 + N("Vice-Presidente"),
        72,
        IF($B1656 = 3 + N("Secretária bilíngue"),
            13,
            RANDBETWEEN(5,COUNT(#REF!) + 1)
        )
    )
)</f>
        <v>#NUM!</v>
      </c>
      <c r="E1656" s="7" t="e">
        <f ca="1">VLOOKUP($D1656,#REF!,2,FALSE)</f>
        <v>#NUM!</v>
      </c>
      <c r="F1656" s="7" t="e">
        <f ca="1" xml:space="preserve">
IF($B1656 = 1,
    0,
    RANDBETWEEN(5,COUNT(#REF!) + 1)
)</f>
        <v>#NUM!</v>
      </c>
      <c r="G1656" s="7" t="e">
        <f ca="1" xml:space="preserve">
IF($B1656 = 1 + N("Presidente"),
    "de Orléans e Bragança",
    VLOOKUP($F1656,#REF!,2,FALSE) &amp; " " &amp; VLOOKUP(RANDBETWEEN(5,COUNT(#REF!) + 1),#REF!,2,FALSE)
)</f>
        <v>#NUM!</v>
      </c>
      <c r="H1656" s="7" t="s">
        <v>1752</v>
      </c>
      <c r="I1656" s="7" t="s">
        <v>6</v>
      </c>
      <c r="J1656" s="8">
        <f ca="1" xml:space="preserve">
IF($O1656 = 5 + N("CEO"),
    TODAY() - 16340,
    IF($O1656 = 8 + N("Secretary"),
        RANDBETWEEN(TODAY() - 12418.5, TODAY()-6574.5),
        IF(OR($O1656 = 7, $O1656 = 14),
            RANDBETWEEN(TODAY() - 16071, TODAY() - 8766),
            IF(OR($O1656 = 13, $O1656 = 12, $O1656 = 11),
                RANDBETWEEN(TODAY() - 27393.75, TODAY() - 12783.75),
                RANDBETWEEN(TODAY() - 27393.75, TODAY()-10957.5)
            )
        )
    )
)</f>
        <v>25568</v>
      </c>
      <c r="K1656" s="6">
        <f ca="1" xml:space="preserve">
IF(OR($O1656 = 5, $O1656 = 6) + N("Se for presidente ou vice-presidente"),
    10 + N("Doutor"),
    IF($O1656 = 7 + N("Se for diretor"),
        RANDBETWEEN(8,10) + N("Graduate school or Master’s degree or Doctorate"),
        IF($O1656 = 14 + N("If a manager"),
            RANDBETWEEN(7,9),
            IF(OR($O1656 = 13, $O1656 = 12, $O1656 = 11) + N("If coordinator or specialist or analyst"),
                RANDBETWEEN(7,8),
                7
            )
        )
    )
)</f>
        <v>7</v>
      </c>
      <c r="L1656" s="8" t="str">
        <f ca="1">VLOOKUP($K1656,Education!$A:$B,2,FALSE)</f>
        <v>Undergraduate degree</v>
      </c>
      <c r="M1656" s="7" t="e">
        <f ca="1" xml:space="preserve">
  IF(OR($O1656 = 5, $O1656 = 6, $O1656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6" s="7" t="e">
        <f ca="1">VLOOKUP($M1656,Department!$A:$B,2,FALSE)</f>
        <v>#NUM!</v>
      </c>
      <c r="O1656" s="6">
        <f t="shared" ca="1" si="25"/>
        <v>11</v>
      </c>
      <c r="P1656" s="7" t="str">
        <f ca="1">VLOOKUP($O1656,Role!$A:$B,2,FALSE)</f>
        <v>Analyst</v>
      </c>
      <c r="Q1656" s="6">
        <f ca="1" xml:space="preserve">
IF($O1656 = 11 + N("Analyst"),
    RANDBETWEEN(5, 7) + N("Jr, Pleno, Sr"),
    ""
)</f>
        <v>6</v>
      </c>
      <c r="R1656" s="7" t="e">
        <f ca="1" xml:space="preserve">
IF($Q1656 &lt;&gt; "",
    VLOOKUP($Q1656,Level!$A:$B,2,FALSE),
    ""
)</f>
        <v>#N/A</v>
      </c>
      <c r="S1656" s="1" t="e">
        <f ca="1" xml:space="preserve">
IF($O1656 = 5 + N("Presidente"),
    27000,
    IF($O1656 = 6 + N("Vice-presidente"),
        23000,
        IF(OR($O1656 = 8, $O1656= 13, $O1656 = 12) + N("Secretária bilíngue ou coordenador ou especialista"),
            8000,
            IF($O1656 = 7 + N("Diretor"),
                15000,
                IF($O1656 = 14 + N("Gerente"),
                    12000,
                    IF($O1656 = 9 + N("Estagiário"),
                        705,
                        IF($O1656 = 10 + N("Trainee"),
                            805,
                            IF($O1656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IF($K1656 = 7,
  500,
  IF($K1656 = 8,
    1000,
    IF($K1656 = 9,
      1500,
      IF($K1656 = 10,
        2000,
        0
      )
    )
  )
)
+
N("Adicional no salário por área")
+
IF($M1656 = 14 + N("Tecnologia da Informação"),
  120,
  IF($M1656 = 16 + N("Vendas"),
    110,
    IF($M1656 = 15 + N("Jurídico"),
      100,
      IF(OR($M1656 = 8, $M1656 = 9, $M1656 = 11) + N("Recursos humanos ou comercial ou comunicação e marketing"),
        80,
        0
      )
    )
  )
)
+
N("Adicionando pegadinha")
+
IF(AND($M1656 = 16, $K1656 = 9, $O1656 = 11, $Q1656 = 5) + N("Se for de vendas, com mestrado, analista sênior"),
  IF(#REF! = 5,
    100,
    0
  )
  +
  IF($I1656 = "M",
    200,
    0
  ),
  0
)</f>
        <v>#NUM!</v>
      </c>
    </row>
    <row r="1657" spans="1:19" ht="14.25" customHeight="1" x14ac:dyDescent="0.2">
      <c r="A1657" s="7" t="s">
        <v>94</v>
      </c>
      <c r="B1657" s="5">
        <f>ROW()</f>
        <v>1657</v>
      </c>
      <c r="C1657" s="6" t="b">
        <v>1</v>
      </c>
      <c r="D1657" s="7" t="e">
        <f ca="1">IF($B1657 = 1 + N("Presidente"),
    127,
    IF($B1657 = 2 + N("Vice-Presidente"),
        72,
        IF($B1657 = 3 + N("Secretária bilíngue"),
            13,
            RANDBETWEEN(5,COUNT(#REF!) + 1)
        )
    )
)</f>
        <v>#NUM!</v>
      </c>
      <c r="E1657" s="7" t="e">
        <f ca="1">VLOOKUP($D1657,#REF!,2,FALSE)</f>
        <v>#NUM!</v>
      </c>
      <c r="F1657" s="7" t="e">
        <f ca="1" xml:space="preserve">
IF($B1657 = 1,
    0,
    RANDBETWEEN(5,COUNT(#REF!) + 1)
)</f>
        <v>#NUM!</v>
      </c>
      <c r="G1657" s="7" t="e">
        <f ca="1" xml:space="preserve">
IF($B1657 = 1 + N("Presidente"),
    "de Orléans e Bragança",
    VLOOKUP($F1657,#REF!,2,FALSE) &amp; " " &amp; VLOOKUP(RANDBETWEEN(5,COUNT(#REF!) + 1),#REF!,2,FALSE)
)</f>
        <v>#NUM!</v>
      </c>
      <c r="H1657" s="7" t="s">
        <v>1753</v>
      </c>
      <c r="I1657" s="7" t="s">
        <v>5</v>
      </c>
      <c r="J1657" s="8">
        <f ca="1" xml:space="preserve">
IF($O1657 = 5 + N("CEO"),
    TODAY() - 16340,
    IF($O1657 = 8 + N("Secretary"),
        RANDBETWEEN(TODAY() - 12418.5, TODAY()-6574.5),
        IF(OR($O1657 = 7, $O1657 = 14),
            RANDBETWEEN(TODAY() - 16071, TODAY() - 8766),
            IF(OR($O1657 = 13, $O1657 = 12, $O1657 = 11),
                RANDBETWEEN(TODAY() - 27393.75, TODAY() - 12783.75),
                RANDBETWEEN(TODAY() - 27393.75, TODAY()-10957.5)
            )
        )
    )
)</f>
        <v>24529</v>
      </c>
      <c r="K1657" s="6">
        <f ca="1" xml:space="preserve">
IF(OR($O1657 = 5, $O1657 = 6) + N("Se for presidente ou vice-presidente"),
    10 + N("Doutor"),
    IF($O1657 = 7 + N("Se for diretor"),
        RANDBETWEEN(8,10) + N("Graduate school or Master’s degree or Doctorate"),
        IF($O1657 = 14 + N("If a manager"),
            RANDBETWEEN(7,9),
            IF(OR($O1657 = 13, $O1657 = 12, $O1657 = 11) + N("If coordinator or specialist or analyst"),
                RANDBETWEEN(7,8),
                7
            )
        )
    )
)</f>
        <v>7</v>
      </c>
      <c r="L1657" s="8" t="str">
        <f ca="1">VLOOKUP($K1657,Education!$A:$B,2,FALSE)</f>
        <v>Undergraduate degree</v>
      </c>
      <c r="M1657" s="7" t="e">
        <f ca="1" xml:space="preserve">
  IF(OR($O1657 = 5, $O1657 = 6, $O1657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7" s="7" t="e">
        <f ca="1">VLOOKUP($M1657,Department!$A:$B,2,FALSE)</f>
        <v>#NUM!</v>
      </c>
      <c r="O1657" s="6">
        <f t="shared" ca="1" si="25"/>
        <v>9</v>
      </c>
      <c r="P1657" s="7" t="str">
        <f ca="1">VLOOKUP($O1657,Role!$A:$B,2,FALSE)</f>
        <v>Intern</v>
      </c>
      <c r="Q1657" s="6" t="str">
        <f ca="1" xml:space="preserve">
IF($O1657 = 11 + N("Analyst"),
    RANDBETWEEN(5, 7) + N("Jr, Pleno, Sr"),
    ""
)</f>
        <v/>
      </c>
      <c r="R1657" s="7" t="str">
        <f ca="1" xml:space="preserve">
IF($Q1657 &lt;&gt; "",
    VLOOKUP($Q1657,Level!$A:$B,2,FALSE),
    ""
)</f>
        <v/>
      </c>
      <c r="S1657" s="1" t="e">
        <f ca="1" xml:space="preserve">
IF($O1657 = 5 + N("Presidente"),
    27000,
    IF($O1657 = 6 + N("Vice-presidente"),
        23000,
        IF(OR($O1657 = 8, $O1657= 13, $O1657 = 12) + N("Secretária bilíngue ou coordenador ou especialista"),
            8000,
            IF($O1657 = 7 + N("Diretor"),
                15000,
                IF($O1657 = 14 + N("Gerente"),
                    12000,
                    IF($O1657 = 9 + N("Estagiário"),
                        705,
                        IF($O1657 = 10 + N("Trainee"),
                            805,
                            IF($O1657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IF($K1657 = 7,
  500,
  IF($K1657 = 8,
    1000,
    IF($K1657 = 9,
      1500,
      IF($K1657 = 10,
        2000,
        0
      )
    )
  )
)
+
N("Adicional no salário por área")
+
IF($M1657 = 14 + N("Tecnologia da Informação"),
  120,
  IF($M1657 = 16 + N("Vendas"),
    110,
    IF($M1657 = 15 + N("Jurídico"),
      100,
      IF(OR($M1657 = 8, $M1657 = 9, $M1657 = 11) + N("Recursos humanos ou comercial ou comunicação e marketing"),
        80,
        0
      )
    )
  )
)
+
N("Adicionando pegadinha")
+
IF(AND($M1657 = 16, $K1657 = 9, $O1657 = 11, $Q1657 = 5) + N("Se for de vendas, com mestrado, analista sênior"),
  IF(#REF! = 5,
    100,
    0
  )
  +
  IF($I1657 = "M",
    200,
    0
  ),
  0
)</f>
        <v>#NUM!</v>
      </c>
    </row>
    <row r="1658" spans="1:19" ht="14.25" customHeight="1" x14ac:dyDescent="0.2">
      <c r="A1658" s="7" t="s">
        <v>94</v>
      </c>
      <c r="B1658" s="5">
        <f>ROW()</f>
        <v>1658</v>
      </c>
      <c r="C1658" s="6" t="b">
        <v>1</v>
      </c>
      <c r="D1658" s="7" t="e">
        <f ca="1">IF($B1658 = 1 + N("Presidente"),
    127,
    IF($B1658 = 2 + N("Vice-Presidente"),
        72,
        IF($B1658 = 3 + N("Secretária bilíngue"),
            13,
            RANDBETWEEN(5,COUNT(#REF!) + 1)
        )
    )
)</f>
        <v>#NUM!</v>
      </c>
      <c r="E1658" s="7" t="e">
        <f ca="1">VLOOKUP($D1658,#REF!,2,FALSE)</f>
        <v>#NUM!</v>
      </c>
      <c r="F1658" s="7" t="e">
        <f ca="1" xml:space="preserve">
IF($B1658 = 1,
    0,
    RANDBETWEEN(5,COUNT(#REF!) + 1)
)</f>
        <v>#NUM!</v>
      </c>
      <c r="G1658" s="7" t="e">
        <f ca="1" xml:space="preserve">
IF($B1658 = 1 + N("Presidente"),
    "de Orléans e Bragança",
    VLOOKUP($F1658,#REF!,2,FALSE) &amp; " " &amp; VLOOKUP(RANDBETWEEN(5,COUNT(#REF!) + 1),#REF!,2,FALSE)
)</f>
        <v>#NUM!</v>
      </c>
      <c r="H1658" s="7" t="s">
        <v>1754</v>
      </c>
      <c r="I1658" s="7" t="s">
        <v>5</v>
      </c>
      <c r="J1658" s="8">
        <f ca="1" xml:space="preserve">
IF($O1658 = 5 + N("CEO"),
    TODAY() - 16340,
    IF($O1658 = 8 + N("Secretary"),
        RANDBETWEEN(TODAY() - 12418.5, TODAY()-6574.5),
        IF(OR($O1658 = 7, $O1658 = 14),
            RANDBETWEEN(TODAY() - 16071, TODAY() - 8766),
            IF(OR($O1658 = 13, $O1658 = 12, $O1658 = 11),
                RANDBETWEEN(TODAY() - 27393.75, TODAY() - 12783.75),
                RANDBETWEEN(TODAY() - 27393.75, TODAY()-10957.5)
            )
        )
    )
)</f>
        <v>26569</v>
      </c>
      <c r="K1658" s="6">
        <f ca="1" xml:space="preserve">
IF(OR($O1658 = 5, $O1658 = 6) + N("Se for presidente ou vice-presidente"),
    10 + N("Doutor"),
    IF($O1658 = 7 + N("Se for diretor"),
        RANDBETWEEN(8,10) + N("Graduate school or Master’s degree or Doctorate"),
        IF($O1658 = 14 + N("If a manager"),
            RANDBETWEEN(7,9),
            IF(OR($O1658 = 13, $O1658 = 12, $O1658 = 11) + N("If coordinator or specialist or analyst"),
                RANDBETWEEN(7,8),
                7
            )
        )
    )
)</f>
        <v>7</v>
      </c>
      <c r="L1658" s="8" t="str">
        <f ca="1">VLOOKUP($K1658,Education!$A:$B,2,FALSE)</f>
        <v>Undergraduate degree</v>
      </c>
      <c r="M1658" s="7" t="e">
        <f ca="1" xml:space="preserve">
  IF(OR($O1658 = 5, $O1658 = 6, $O1658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8" s="7" t="e">
        <f ca="1">VLOOKUP($M1658,Department!$A:$B,2,FALSE)</f>
        <v>#NUM!</v>
      </c>
      <c r="O1658" s="6">
        <f t="shared" ca="1" si="25"/>
        <v>11</v>
      </c>
      <c r="P1658" s="7" t="str">
        <f ca="1">VLOOKUP($O1658,Role!$A:$B,2,FALSE)</f>
        <v>Analyst</v>
      </c>
      <c r="Q1658" s="6">
        <f ca="1" xml:space="preserve">
IF($O1658 = 11 + N("Analyst"),
    RANDBETWEEN(5, 7) + N("Jr, Pleno, Sr"),
    ""
)</f>
        <v>6</v>
      </c>
      <c r="R1658" s="7" t="e">
        <f ca="1" xml:space="preserve">
IF($Q1658 &lt;&gt; "",
    VLOOKUP($Q1658,Level!$A:$B,2,FALSE),
    ""
)</f>
        <v>#N/A</v>
      </c>
      <c r="S1658" s="1" t="e">
        <f ca="1" xml:space="preserve">
IF($O1658 = 5 + N("Presidente"),
    27000,
    IF($O1658 = 6 + N("Vice-presidente"),
        23000,
        IF(OR($O1658 = 8, $O1658= 13, $O1658 = 12) + N("Secretária bilíngue ou coordenador ou especialista"),
            8000,
            IF($O1658 = 7 + N("Diretor"),
                15000,
                IF($O1658 = 14 + N("Gerente"),
                    12000,
                    IF($O1658 = 9 + N("Estagiário"),
                        705,
                        IF($O1658 = 10 + N("Trainee"),
                            805,
                            IF($O1658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IF($K1658 = 7,
  500,
  IF($K1658 = 8,
    1000,
    IF($K1658 = 9,
      1500,
      IF($K1658 = 10,
        2000,
        0
      )
    )
  )
)
+
N("Adicional no salário por área")
+
IF($M1658 = 14 + N("Tecnologia da Informação"),
  120,
  IF($M1658 = 16 + N("Vendas"),
    110,
    IF($M1658 = 15 + N("Jurídico"),
      100,
      IF(OR($M1658 = 8, $M1658 = 9, $M1658 = 11) + N("Recursos humanos ou comercial ou comunicação e marketing"),
        80,
        0
      )
    )
  )
)
+
N("Adicionando pegadinha")
+
IF(AND($M1658 = 16, $K1658 = 9, $O1658 = 11, $Q1658 = 5) + N("Se for de vendas, com mestrado, analista sênior"),
  IF(#REF! = 5,
    100,
    0
  )
  +
  IF($I1658 = "M",
    200,
    0
  ),
  0
)</f>
        <v>#NUM!</v>
      </c>
    </row>
    <row r="1659" spans="1:19" ht="14.25" customHeight="1" x14ac:dyDescent="0.2">
      <c r="A1659" s="7" t="s">
        <v>94</v>
      </c>
      <c r="B1659" s="5">
        <f>ROW()</f>
        <v>1659</v>
      </c>
      <c r="C1659" s="6" t="b">
        <v>1</v>
      </c>
      <c r="D1659" s="7" t="e">
        <f ca="1">IF($B1659 = 1 + N("Presidente"),
    127,
    IF($B1659 = 2 + N("Vice-Presidente"),
        72,
        IF($B1659 = 3 + N("Secretária bilíngue"),
            13,
            RANDBETWEEN(5,COUNT(#REF!) + 1)
        )
    )
)</f>
        <v>#NUM!</v>
      </c>
      <c r="E1659" s="7" t="e">
        <f ca="1">VLOOKUP($D1659,#REF!,2,FALSE)</f>
        <v>#NUM!</v>
      </c>
      <c r="F1659" s="7" t="e">
        <f ca="1" xml:space="preserve">
IF($B1659 = 1,
    0,
    RANDBETWEEN(5,COUNT(#REF!) + 1)
)</f>
        <v>#NUM!</v>
      </c>
      <c r="G1659" s="7" t="e">
        <f ca="1" xml:space="preserve">
IF($B1659 = 1 + N("Presidente"),
    "de Orléans e Bragança",
    VLOOKUP($F1659,#REF!,2,FALSE) &amp; " " &amp; VLOOKUP(RANDBETWEEN(5,COUNT(#REF!) + 1),#REF!,2,FALSE)
)</f>
        <v>#NUM!</v>
      </c>
      <c r="H1659" s="7" t="s">
        <v>1755</v>
      </c>
      <c r="I1659" s="7" t="s">
        <v>6</v>
      </c>
      <c r="J1659" s="8">
        <f ca="1" xml:space="preserve">
IF($O1659 = 5 + N("CEO"),
    TODAY() - 16340,
    IF($O1659 = 8 + N("Secretary"),
        RANDBETWEEN(TODAY() - 12418.5, TODAY()-6574.5),
        IF(OR($O1659 = 7, $O1659 = 14),
            RANDBETWEEN(TODAY() - 16071, TODAY() - 8766),
            IF(OR($O1659 = 13, $O1659 = 12, $O1659 = 11),
                RANDBETWEEN(TODAY() - 27393.75, TODAY() - 12783.75),
                RANDBETWEEN(TODAY() - 27393.75, TODAY()-10957.5)
            )
        )
    )
)</f>
        <v>19815</v>
      </c>
      <c r="K1659" s="6">
        <f ca="1" xml:space="preserve">
IF(OR($O1659 = 5, $O1659 = 6) + N("Se for presidente ou vice-presidente"),
    10 + N("Doutor"),
    IF($O1659 = 7 + N("Se for diretor"),
        RANDBETWEEN(8,10) + N("Graduate school or Master’s degree or Doctorate"),
        IF($O1659 = 14 + N("If a manager"),
            RANDBETWEEN(7,9),
            IF(OR($O1659 = 13, $O1659 = 12, $O1659 = 11) + N("If coordinator or specialist or analyst"),
                RANDBETWEEN(7,8),
                7
            )
        )
    )
)</f>
        <v>7</v>
      </c>
      <c r="L1659" s="8" t="str">
        <f ca="1">VLOOKUP($K1659,Education!$A:$B,2,FALSE)</f>
        <v>Undergraduate degree</v>
      </c>
      <c r="M1659" s="7" t="e">
        <f ca="1" xml:space="preserve">
  IF(OR($O1659 = 5, $O1659 = 6, $O1659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59" s="7" t="e">
        <f ca="1">VLOOKUP($M1659,Department!$A:$B,2,FALSE)</f>
        <v>#NUM!</v>
      </c>
      <c r="O1659" s="6">
        <f t="shared" ca="1" si="25"/>
        <v>9</v>
      </c>
      <c r="P1659" s="7" t="str">
        <f ca="1">VLOOKUP($O1659,Role!$A:$B,2,FALSE)</f>
        <v>Intern</v>
      </c>
      <c r="Q1659" s="6" t="str">
        <f ca="1" xml:space="preserve">
IF($O1659 = 11 + N("Analyst"),
    RANDBETWEEN(5, 7) + N("Jr, Pleno, Sr"),
    ""
)</f>
        <v/>
      </c>
      <c r="R1659" s="7" t="str">
        <f ca="1" xml:space="preserve">
IF($Q1659 &lt;&gt; "",
    VLOOKUP($Q1659,Level!$A:$B,2,FALSE),
    ""
)</f>
        <v/>
      </c>
      <c r="S1659" s="1" t="e">
        <f ca="1" xml:space="preserve">
IF($O1659 = 5 + N("Presidente"),
    27000,
    IF($O1659 = 6 + N("Vice-presidente"),
        23000,
        IF(OR($O1659 = 8, $O1659= 13, $O1659 = 12) + N("Secretária bilíngue ou coordenador ou especialista"),
            8000,
            IF($O1659 = 7 + N("Diretor"),
                15000,
                IF($O1659 = 14 + N("Gerente"),
                    12000,
                    IF($O1659 = 9 + N("Estagiário"),
                        705,
                        IF($O1659 = 10 + N("Trainee"),
                            805,
                            IF($O1659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IF($K1659 = 7,
  500,
  IF($K1659 = 8,
    1000,
    IF($K1659 = 9,
      1500,
      IF($K1659 = 10,
        2000,
        0
      )
    )
  )
)
+
N("Adicional no salário por área")
+
IF($M1659 = 14 + N("Tecnologia da Informação"),
  120,
  IF($M1659 = 16 + N("Vendas"),
    110,
    IF($M1659 = 15 + N("Jurídico"),
      100,
      IF(OR($M1659 = 8, $M1659 = 9, $M1659 = 11) + N("Recursos humanos ou comercial ou comunicação e marketing"),
        80,
        0
      )
    )
  )
)
+
N("Adicionando pegadinha")
+
IF(AND($M1659 = 16, $K1659 = 9, $O1659 = 11, $Q1659 = 5) + N("Se for de vendas, com mestrado, analista sênior"),
  IF(#REF! = 5,
    100,
    0
  )
  +
  IF($I1659 = "M",
    200,
    0
  ),
  0
)</f>
        <v>#NUM!</v>
      </c>
    </row>
    <row r="1660" spans="1:19" ht="14.25" customHeight="1" x14ac:dyDescent="0.2">
      <c r="A1660" s="7" t="s">
        <v>94</v>
      </c>
      <c r="B1660" s="5">
        <f>ROW()</f>
        <v>1660</v>
      </c>
      <c r="C1660" s="6" t="b">
        <v>1</v>
      </c>
      <c r="D1660" s="7" t="e">
        <f ca="1">IF($B1660 = 1 + N("Presidente"),
    127,
    IF($B1660 = 2 + N("Vice-Presidente"),
        72,
        IF($B1660 = 3 + N("Secretária bilíngue"),
            13,
            RANDBETWEEN(5,COUNT(#REF!) + 1)
        )
    )
)</f>
        <v>#NUM!</v>
      </c>
      <c r="E1660" s="7" t="e">
        <f ca="1">VLOOKUP($D1660,#REF!,2,FALSE)</f>
        <v>#NUM!</v>
      </c>
      <c r="F1660" s="7" t="e">
        <f ca="1" xml:space="preserve">
IF($B1660 = 1,
    0,
    RANDBETWEEN(5,COUNT(#REF!) + 1)
)</f>
        <v>#NUM!</v>
      </c>
      <c r="G1660" s="7" t="e">
        <f ca="1" xml:space="preserve">
IF($B1660 = 1 + N("Presidente"),
    "de Orléans e Bragança",
    VLOOKUP($F1660,#REF!,2,FALSE) &amp; " " &amp; VLOOKUP(RANDBETWEEN(5,COUNT(#REF!) + 1),#REF!,2,FALSE)
)</f>
        <v>#NUM!</v>
      </c>
      <c r="H1660" s="7" t="s">
        <v>1756</v>
      </c>
      <c r="I1660" s="7" t="s">
        <v>6</v>
      </c>
      <c r="J1660" s="8">
        <f ca="1" xml:space="preserve">
IF($O1660 = 5 + N("CEO"),
    TODAY() - 16340,
    IF($O1660 = 8 + N("Secretary"),
        RANDBETWEEN(TODAY() - 12418.5, TODAY()-6574.5),
        IF(OR($O1660 = 7, $O1660 = 14),
            RANDBETWEEN(TODAY() - 16071, TODAY() - 8766),
            IF(OR($O1660 = 13, $O1660 = 12, $O1660 = 11),
                RANDBETWEEN(TODAY() - 27393.75, TODAY() - 12783.75),
                RANDBETWEEN(TODAY() - 27393.75, TODAY()-10957.5)
            )
        )
    )
)</f>
        <v>23480</v>
      </c>
      <c r="K1660" s="6">
        <f ca="1" xml:space="preserve">
IF(OR($O1660 = 5, $O1660 = 6) + N("Se for presidente ou vice-presidente"),
    10 + N("Doutor"),
    IF($O1660 = 7 + N("Se for diretor"),
        RANDBETWEEN(8,10) + N("Graduate school or Master’s degree or Doctorate"),
        IF($O1660 = 14 + N("If a manager"),
            RANDBETWEEN(7,9),
            IF(OR($O1660 = 13, $O1660 = 12, $O1660 = 11) + N("If coordinator or specialist or analyst"),
                RANDBETWEEN(7,8),
                7
            )
        )
    )
)</f>
        <v>8</v>
      </c>
      <c r="L1660" s="8" t="str">
        <f ca="1">VLOOKUP($K1660,Education!$A:$B,2,FALSE)</f>
        <v>Graduate school</v>
      </c>
      <c r="M1660" s="7" t="e">
        <f ca="1" xml:space="preserve">
  IF(OR($O1660 = 5, $O1660 = 6, $O1660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0" s="7" t="e">
        <f ca="1">VLOOKUP($M1660,Department!$A:$B,2,FALSE)</f>
        <v>#NUM!</v>
      </c>
      <c r="O1660" s="6">
        <f t="shared" ca="1" si="25"/>
        <v>11</v>
      </c>
      <c r="P1660" s="7" t="str">
        <f ca="1">VLOOKUP($O1660,Role!$A:$B,2,FALSE)</f>
        <v>Analyst</v>
      </c>
      <c r="Q1660" s="6">
        <f ca="1" xml:space="preserve">
IF($O1660 = 11 + N("Analyst"),
    RANDBETWEEN(5, 7) + N("Jr, Pleno, Sr"),
    ""
)</f>
        <v>7</v>
      </c>
      <c r="R1660" s="7" t="e">
        <f ca="1" xml:space="preserve">
IF($Q1660 &lt;&gt; "",
    VLOOKUP($Q1660,Level!$A:$B,2,FALSE),
    ""
)</f>
        <v>#N/A</v>
      </c>
      <c r="S1660" s="1" t="e">
        <f ca="1" xml:space="preserve">
IF($O1660 = 5 + N("Presidente"),
    27000,
    IF($O1660 = 6 + N("Vice-presidente"),
        23000,
        IF(OR($O1660 = 8, $O1660= 13, $O1660 = 12) + N("Secretária bilíngue ou coordenador ou especialista"),
            8000,
            IF($O1660 = 7 + N("Diretor"),
                15000,
                IF($O1660 = 14 + N("Gerente"),
                    12000,
                    IF($O1660 = 9 + N("Estagiário"),
                        705,
                        IF($O1660 = 10 + N("Trainee"),
                            805,
                            IF($O1660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IF($K1660 = 7,
  500,
  IF($K1660 = 8,
    1000,
    IF($K1660 = 9,
      1500,
      IF($K1660 = 10,
        2000,
        0
      )
    )
  )
)
+
N("Adicional no salário por área")
+
IF($M1660 = 14 + N("Tecnologia da Informação"),
  120,
  IF($M1660 = 16 + N("Vendas"),
    110,
    IF($M1660 = 15 + N("Jurídico"),
      100,
      IF(OR($M1660 = 8, $M1660 = 9, $M1660 = 11) + N("Recursos humanos ou comercial ou comunicação e marketing"),
        80,
        0
      )
    )
  )
)
+
N("Adicionando pegadinha")
+
IF(AND($M1660 = 16, $K1660 = 9, $O1660 = 11, $Q1660 = 5) + N("Se for de vendas, com mestrado, analista sênior"),
  IF(#REF! = 5,
    100,
    0
  )
  +
  IF($I1660 = "M",
    200,
    0
  ),
  0
)</f>
        <v>#NUM!</v>
      </c>
    </row>
    <row r="1661" spans="1:19" ht="14.25" customHeight="1" x14ac:dyDescent="0.2">
      <c r="A1661" s="7" t="s">
        <v>94</v>
      </c>
      <c r="B1661" s="5">
        <f>ROW()</f>
        <v>1661</v>
      </c>
      <c r="C1661" s="6" t="b">
        <v>1</v>
      </c>
      <c r="D1661" s="7" t="e">
        <f ca="1">IF($B1661 = 1 + N("Presidente"),
    127,
    IF($B1661 = 2 + N("Vice-Presidente"),
        72,
        IF($B1661 = 3 + N("Secretária bilíngue"),
            13,
            RANDBETWEEN(5,COUNT(#REF!) + 1)
        )
    )
)</f>
        <v>#NUM!</v>
      </c>
      <c r="E1661" s="7" t="e">
        <f ca="1">VLOOKUP($D1661,#REF!,2,FALSE)</f>
        <v>#NUM!</v>
      </c>
      <c r="F1661" s="7" t="e">
        <f ca="1" xml:space="preserve">
IF($B1661 = 1,
    0,
    RANDBETWEEN(5,COUNT(#REF!) + 1)
)</f>
        <v>#NUM!</v>
      </c>
      <c r="G1661" s="7" t="e">
        <f ca="1" xml:space="preserve">
IF($B1661 = 1 + N("Presidente"),
    "de Orléans e Bragança",
    VLOOKUP($F1661,#REF!,2,FALSE) &amp; " " &amp; VLOOKUP(RANDBETWEEN(5,COUNT(#REF!) + 1),#REF!,2,FALSE)
)</f>
        <v>#NUM!</v>
      </c>
      <c r="H1661" s="7" t="s">
        <v>1757</v>
      </c>
      <c r="I1661" s="7" t="s">
        <v>6</v>
      </c>
      <c r="J1661" s="8">
        <f ca="1" xml:space="preserve">
IF($O1661 = 5 + N("CEO"),
    TODAY() - 16340,
    IF($O1661 = 8 + N("Secretary"),
        RANDBETWEEN(TODAY() - 12418.5, TODAY()-6574.5),
        IF(OR($O1661 = 7, $O1661 = 14),
            RANDBETWEEN(TODAY() - 16071, TODAY() - 8766),
            IF(OR($O1661 = 13, $O1661 = 12, $O1661 = 11),
                RANDBETWEEN(TODAY() - 27393.75, TODAY() - 12783.75),
                RANDBETWEEN(TODAY() - 27393.75, TODAY()-10957.5)
            )
        )
    )
)</f>
        <v>30332</v>
      </c>
      <c r="K1661" s="6">
        <f ca="1" xml:space="preserve">
IF(OR($O1661 = 5, $O1661 = 6) + N("Se for presidente ou vice-presidente"),
    10 + N("Doutor"),
    IF($O1661 = 7 + N("Se for diretor"),
        RANDBETWEEN(8,10) + N("Graduate school or Master’s degree or Doctorate"),
        IF($O1661 = 14 + N("If a manager"),
            RANDBETWEEN(7,9),
            IF(OR($O1661 = 13, $O1661 = 12, $O1661 = 11) + N("If coordinator or specialist or analyst"),
                RANDBETWEEN(7,8),
                7
            )
        )
    )
)</f>
        <v>7</v>
      </c>
      <c r="L1661" s="8" t="str">
        <f ca="1">VLOOKUP($K1661,Education!$A:$B,2,FALSE)</f>
        <v>Undergraduate degree</v>
      </c>
      <c r="M1661" s="7" t="e">
        <f ca="1" xml:space="preserve">
  IF(OR($O1661 = 5, $O1661 = 6, $O1661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1" s="7" t="e">
        <f ca="1">VLOOKUP($M1661,Department!$A:$B,2,FALSE)</f>
        <v>#NUM!</v>
      </c>
      <c r="O1661" s="6">
        <f t="shared" ca="1" si="25"/>
        <v>9</v>
      </c>
      <c r="P1661" s="7" t="str">
        <f ca="1">VLOOKUP($O1661,Role!$A:$B,2,FALSE)</f>
        <v>Intern</v>
      </c>
      <c r="Q1661" s="6" t="str">
        <f ca="1" xml:space="preserve">
IF($O1661 = 11 + N("Analyst"),
    RANDBETWEEN(5, 7) + N("Jr, Pleno, Sr"),
    ""
)</f>
        <v/>
      </c>
      <c r="R1661" s="7" t="str">
        <f ca="1" xml:space="preserve">
IF($Q1661 &lt;&gt; "",
    VLOOKUP($Q1661,Level!$A:$B,2,FALSE),
    ""
)</f>
        <v/>
      </c>
      <c r="S1661" s="1" t="e">
        <f ca="1" xml:space="preserve">
IF($O1661 = 5 + N("Presidente"),
    27000,
    IF($O1661 = 6 + N("Vice-presidente"),
        23000,
        IF(OR($O1661 = 8, $O1661= 13, $O1661 = 12) + N("Secretária bilíngue ou coordenador ou especialista"),
            8000,
            IF($O1661 = 7 + N("Diretor"),
                15000,
                IF($O1661 = 14 + N("Gerente"),
                    12000,
                    IF($O1661 = 9 + N("Estagiário"),
                        705,
                        IF($O1661 = 10 + N("Trainee"),
                            805,
                            IF($O1661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IF($K1661 = 7,
  500,
  IF($K1661 = 8,
    1000,
    IF($K1661 = 9,
      1500,
      IF($K1661 = 10,
        2000,
        0
      )
    )
  )
)
+
N("Adicional no salário por área")
+
IF($M1661 = 14 + N("Tecnologia da Informação"),
  120,
  IF($M1661 = 16 + N("Vendas"),
    110,
    IF($M1661 = 15 + N("Jurídico"),
      100,
      IF(OR($M1661 = 8, $M1661 = 9, $M1661 = 11) + N("Recursos humanos ou comercial ou comunicação e marketing"),
        80,
        0
      )
    )
  )
)
+
N("Adicionando pegadinha")
+
IF(AND($M1661 = 16, $K1661 = 9, $O1661 = 11, $Q1661 = 5) + N("Se for de vendas, com mestrado, analista sênior"),
  IF(#REF! = 5,
    100,
    0
  )
  +
  IF($I1661 = "M",
    200,
    0
  ),
  0
)</f>
        <v>#NUM!</v>
      </c>
    </row>
    <row r="1662" spans="1:19" ht="14.25" customHeight="1" x14ac:dyDescent="0.2">
      <c r="A1662" s="7" t="s">
        <v>94</v>
      </c>
      <c r="B1662" s="5">
        <f>ROW()</f>
        <v>1662</v>
      </c>
      <c r="C1662" s="6" t="b">
        <v>1</v>
      </c>
      <c r="D1662" s="7" t="e">
        <f ca="1">IF($B1662 = 1 + N("Presidente"),
    127,
    IF($B1662 = 2 + N("Vice-Presidente"),
        72,
        IF($B1662 = 3 + N("Secretária bilíngue"),
            13,
            RANDBETWEEN(5,COUNT(#REF!) + 1)
        )
    )
)</f>
        <v>#NUM!</v>
      </c>
      <c r="E1662" s="7" t="e">
        <f ca="1">VLOOKUP($D1662,#REF!,2,FALSE)</f>
        <v>#NUM!</v>
      </c>
      <c r="F1662" s="7" t="e">
        <f ca="1" xml:space="preserve">
IF($B1662 = 1,
    0,
    RANDBETWEEN(5,COUNT(#REF!) + 1)
)</f>
        <v>#NUM!</v>
      </c>
      <c r="G1662" s="7" t="e">
        <f ca="1" xml:space="preserve">
IF($B1662 = 1 + N("Presidente"),
    "de Orléans e Bragança",
    VLOOKUP($F1662,#REF!,2,FALSE) &amp; " " &amp; VLOOKUP(RANDBETWEEN(5,COUNT(#REF!) + 1),#REF!,2,FALSE)
)</f>
        <v>#NUM!</v>
      </c>
      <c r="H1662" s="7" t="s">
        <v>1758</v>
      </c>
      <c r="I1662" s="7" t="s">
        <v>5</v>
      </c>
      <c r="J1662" s="8">
        <f ca="1" xml:space="preserve">
IF($O1662 = 5 + N("CEO"),
    TODAY() - 16340,
    IF($O1662 = 8 + N("Secretary"),
        RANDBETWEEN(TODAY() - 12418.5, TODAY()-6574.5),
        IF(OR($O1662 = 7, $O1662 = 14),
            RANDBETWEEN(TODAY() - 16071, TODAY() - 8766),
            IF(OR($O1662 = 13, $O1662 = 12, $O1662 = 11),
                RANDBETWEEN(TODAY() - 27393.75, TODAY() - 12783.75),
                RANDBETWEEN(TODAY() - 27393.75, TODAY()-10957.5)
            )
        )
    )
)</f>
        <v>30463</v>
      </c>
      <c r="K1662" s="6">
        <f ca="1" xml:space="preserve">
IF(OR($O1662 = 5, $O1662 = 6) + N("Se for presidente ou vice-presidente"),
    10 + N("Doutor"),
    IF($O1662 = 7 + N("Se for diretor"),
        RANDBETWEEN(8,10) + N("Graduate school or Master’s degree or Doctorate"),
        IF($O1662 = 14 + N("If a manager"),
            RANDBETWEEN(7,9),
            IF(OR($O1662 = 13, $O1662 = 12, $O1662 = 11) + N("If coordinator or specialist or analyst"),
                RANDBETWEEN(7,8),
                7
            )
        )
    )
)</f>
        <v>7</v>
      </c>
      <c r="L1662" s="8" t="str">
        <f ca="1">VLOOKUP($K1662,Education!$A:$B,2,FALSE)</f>
        <v>Undergraduate degree</v>
      </c>
      <c r="M1662" s="7" t="e">
        <f ca="1" xml:space="preserve">
  IF(OR($O1662 = 5, $O1662 = 6, $O1662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2" s="7" t="e">
        <f ca="1">VLOOKUP($M1662,Department!$A:$B,2,FALSE)</f>
        <v>#NUM!</v>
      </c>
      <c r="O1662" s="6">
        <f t="shared" ca="1" si="25"/>
        <v>11</v>
      </c>
      <c r="P1662" s="7" t="str">
        <f ca="1">VLOOKUP($O1662,Role!$A:$B,2,FALSE)</f>
        <v>Analyst</v>
      </c>
      <c r="Q1662" s="6">
        <f ca="1" xml:space="preserve">
IF($O1662 = 11 + N("Analyst"),
    RANDBETWEEN(5, 7) + N("Jr, Pleno, Sr"),
    ""
)</f>
        <v>5</v>
      </c>
      <c r="R1662" s="7" t="e">
        <f ca="1" xml:space="preserve">
IF($Q1662 &lt;&gt; "",
    VLOOKUP($Q1662,Level!$A:$B,2,FALSE),
    ""
)</f>
        <v>#N/A</v>
      </c>
      <c r="S1662" s="1" t="e">
        <f ca="1" xml:space="preserve">
IF($O1662 = 5 + N("Presidente"),
    27000,
    IF($O1662 = 6 + N("Vice-presidente"),
        23000,
        IF(OR($O1662 = 8, $O1662= 13, $O1662 = 12) + N("Secretária bilíngue ou coordenador ou especialista"),
            8000,
            IF($O1662 = 7 + N("Diretor"),
                15000,
                IF($O1662 = 14 + N("Gerente"),
                    12000,
                    IF($O1662 = 9 + N("Estagiário"),
                        705,
                        IF($O1662 = 10 + N("Trainee"),
                            805,
                            IF($O1662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IF($K1662 = 7,
  500,
  IF($K1662 = 8,
    1000,
    IF($K1662 = 9,
      1500,
      IF($K1662 = 10,
        2000,
        0
      )
    )
  )
)
+
N("Adicional no salário por área")
+
IF($M1662 = 14 + N("Tecnologia da Informação"),
  120,
  IF($M1662 = 16 + N("Vendas"),
    110,
    IF($M1662 = 15 + N("Jurídico"),
      100,
      IF(OR($M1662 = 8, $M1662 = 9, $M1662 = 11) + N("Recursos humanos ou comercial ou comunicação e marketing"),
        80,
        0
      )
    )
  )
)
+
N("Adicionando pegadinha")
+
IF(AND($M1662 = 16, $K1662 = 9, $O1662 = 11, $Q1662 = 5) + N("Se for de vendas, com mestrado, analista sênior"),
  IF(#REF! = 5,
    100,
    0
  )
  +
  IF($I1662 = "M",
    200,
    0
  ),
  0
)</f>
        <v>#NUM!</v>
      </c>
    </row>
    <row r="1663" spans="1:19" ht="14.25" customHeight="1" x14ac:dyDescent="0.2">
      <c r="A1663" s="7" t="s">
        <v>94</v>
      </c>
      <c r="B1663" s="5">
        <f>ROW()</f>
        <v>1663</v>
      </c>
      <c r="C1663" s="6" t="b">
        <v>1</v>
      </c>
      <c r="D1663" s="7" t="e">
        <f ca="1">IF($B1663 = 1 + N("Presidente"),
    127,
    IF($B1663 = 2 + N("Vice-Presidente"),
        72,
        IF($B1663 = 3 + N("Secretária bilíngue"),
            13,
            RANDBETWEEN(5,COUNT(#REF!) + 1)
        )
    )
)</f>
        <v>#NUM!</v>
      </c>
      <c r="E1663" s="7" t="e">
        <f ca="1">VLOOKUP($D1663,#REF!,2,FALSE)</f>
        <v>#NUM!</v>
      </c>
      <c r="F1663" s="7" t="e">
        <f ca="1" xml:space="preserve">
IF($B1663 = 1,
    0,
    RANDBETWEEN(5,COUNT(#REF!) + 1)
)</f>
        <v>#NUM!</v>
      </c>
      <c r="G1663" s="7" t="e">
        <f ca="1" xml:space="preserve">
IF($B1663 = 1 + N("Presidente"),
    "de Orléans e Bragança",
    VLOOKUP($F1663,#REF!,2,FALSE) &amp; " " &amp; VLOOKUP(RANDBETWEEN(5,COUNT(#REF!) + 1),#REF!,2,FALSE)
)</f>
        <v>#NUM!</v>
      </c>
      <c r="H1663" s="7" t="s">
        <v>1759</v>
      </c>
      <c r="I1663" s="7" t="s">
        <v>6</v>
      </c>
      <c r="J1663" s="8">
        <f ca="1" xml:space="preserve">
IF($O1663 = 5 + N("CEO"),
    TODAY() - 16340,
    IF($O1663 = 8 + N("Secretary"),
        RANDBETWEEN(TODAY() - 12418.5, TODAY()-6574.5),
        IF(OR($O1663 = 7, $O1663 = 14),
            RANDBETWEEN(TODAY() - 16071, TODAY() - 8766),
            IF(OR($O1663 = 13, $O1663 = 12, $O1663 = 11),
                RANDBETWEEN(TODAY() - 27393.75, TODAY() - 12783.75),
                RANDBETWEEN(TODAY() - 27393.75, TODAY()-10957.5)
            )
        )
    )
)</f>
        <v>18275</v>
      </c>
      <c r="K1663" s="6">
        <f ca="1" xml:space="preserve">
IF(OR($O1663 = 5, $O1663 = 6) + N("Se for presidente ou vice-presidente"),
    10 + N("Doutor"),
    IF($O1663 = 7 + N("Se for diretor"),
        RANDBETWEEN(8,10) + N("Graduate school or Master’s degree or Doctorate"),
        IF($O1663 = 14 + N("If a manager"),
            RANDBETWEEN(7,9),
            IF(OR($O1663 = 13, $O1663 = 12, $O1663 = 11) + N("If coordinator or specialist or analyst"),
                RANDBETWEEN(7,8),
                7
            )
        )
    )
)</f>
        <v>7</v>
      </c>
      <c r="L1663" s="8" t="str">
        <f ca="1">VLOOKUP($K1663,Education!$A:$B,2,FALSE)</f>
        <v>Undergraduate degree</v>
      </c>
      <c r="M1663" s="7" t="e">
        <f ca="1" xml:space="preserve">
  IF(OR($O1663 = 5, $O1663 = 6, $O1663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3" s="7" t="e">
        <f ca="1">VLOOKUP($M1663,Department!$A:$B,2,FALSE)</f>
        <v>#NUM!</v>
      </c>
      <c r="O1663" s="6">
        <f t="shared" ca="1" si="25"/>
        <v>9</v>
      </c>
      <c r="P1663" s="7" t="str">
        <f ca="1">VLOOKUP($O1663,Role!$A:$B,2,FALSE)</f>
        <v>Intern</v>
      </c>
      <c r="Q1663" s="6" t="str">
        <f ca="1" xml:space="preserve">
IF($O1663 = 11 + N("Analyst"),
    RANDBETWEEN(5, 7) + N("Jr, Pleno, Sr"),
    ""
)</f>
        <v/>
      </c>
      <c r="R1663" s="7" t="str">
        <f ca="1" xml:space="preserve">
IF($Q1663 &lt;&gt; "",
    VLOOKUP($Q1663,Level!$A:$B,2,FALSE),
    ""
)</f>
        <v/>
      </c>
      <c r="S1663" s="1" t="e">
        <f ca="1" xml:space="preserve">
IF($O1663 = 5 + N("Presidente"),
    27000,
    IF($O1663 = 6 + N("Vice-presidente"),
        23000,
        IF(OR($O1663 = 8, $O1663= 13, $O1663 = 12) + N("Secretária bilíngue ou coordenador ou especialista"),
            8000,
            IF($O1663 = 7 + N("Diretor"),
                15000,
                IF($O1663 = 14 + N("Gerente"),
                    12000,
                    IF($O1663 = 9 + N("Estagiário"),
                        705,
                        IF($O1663 = 10 + N("Trainee"),
                            805,
                            IF($O1663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IF($K1663 = 7,
  500,
  IF($K1663 = 8,
    1000,
    IF($K1663 = 9,
      1500,
      IF($K1663 = 10,
        2000,
        0
      )
    )
  )
)
+
N("Adicional no salário por área")
+
IF($M1663 = 14 + N("Tecnologia da Informação"),
  120,
  IF($M1663 = 16 + N("Vendas"),
    110,
    IF($M1663 = 15 + N("Jurídico"),
      100,
      IF(OR($M1663 = 8, $M1663 = 9, $M1663 = 11) + N("Recursos humanos ou comercial ou comunicação e marketing"),
        80,
        0
      )
    )
  )
)
+
N("Adicionando pegadinha")
+
IF(AND($M1663 = 16, $K1663 = 9, $O1663 = 11, $Q1663 = 5) + N("Se for de vendas, com mestrado, analista sênior"),
  IF(#REF! = 5,
    100,
    0
  )
  +
  IF($I1663 = "M",
    200,
    0
  ),
  0
)</f>
        <v>#NUM!</v>
      </c>
    </row>
    <row r="1664" spans="1:19" ht="14.25" customHeight="1" x14ac:dyDescent="0.2">
      <c r="A1664" s="7" t="s">
        <v>94</v>
      </c>
      <c r="B1664" s="5">
        <f>ROW()</f>
        <v>1664</v>
      </c>
      <c r="C1664" s="6" t="b">
        <v>1</v>
      </c>
      <c r="D1664" s="7" t="e">
        <f ca="1">IF($B1664 = 1 + N("Presidente"),
    127,
    IF($B1664 = 2 + N("Vice-Presidente"),
        72,
        IF($B1664 = 3 + N("Secretária bilíngue"),
            13,
            RANDBETWEEN(5,COUNT(#REF!) + 1)
        )
    )
)</f>
        <v>#NUM!</v>
      </c>
      <c r="E1664" s="7" t="e">
        <f ca="1">VLOOKUP($D1664,#REF!,2,FALSE)</f>
        <v>#NUM!</v>
      </c>
      <c r="F1664" s="7" t="e">
        <f ca="1" xml:space="preserve">
IF($B1664 = 1,
    0,
    RANDBETWEEN(5,COUNT(#REF!) + 1)
)</f>
        <v>#NUM!</v>
      </c>
      <c r="G1664" s="7" t="e">
        <f ca="1" xml:space="preserve">
IF($B1664 = 1 + N("Presidente"),
    "de Orléans e Bragança",
    VLOOKUP($F1664,#REF!,2,FALSE) &amp; " " &amp; VLOOKUP(RANDBETWEEN(5,COUNT(#REF!) + 1),#REF!,2,FALSE)
)</f>
        <v>#NUM!</v>
      </c>
      <c r="H1664" s="7" t="s">
        <v>1760</v>
      </c>
      <c r="I1664" s="7" t="s">
        <v>6</v>
      </c>
      <c r="J1664" s="8">
        <f ca="1" xml:space="preserve">
IF($O1664 = 5 + N("CEO"),
    TODAY() - 16340,
    IF($O1664 = 8 + N("Secretary"),
        RANDBETWEEN(TODAY() - 12418.5, TODAY()-6574.5),
        IF(OR($O1664 = 7, $O1664 = 14),
            RANDBETWEEN(TODAY() - 16071, TODAY() - 8766),
            IF(OR($O1664 = 13, $O1664 = 12, $O1664 = 11),
                RANDBETWEEN(TODAY() - 27393.75, TODAY() - 12783.75),
                RANDBETWEEN(TODAY() - 27393.75, TODAY()-10957.5)
            )
        )
    )
)</f>
        <v>27821</v>
      </c>
      <c r="K1664" s="6">
        <f ca="1" xml:space="preserve">
IF(OR($O1664 = 5, $O1664 = 6) + N("Se for presidente ou vice-presidente"),
    10 + N("Doutor"),
    IF($O1664 = 7 + N("Se for diretor"),
        RANDBETWEEN(8,10) + N("Graduate school or Master’s degree or Doctorate"),
        IF($O1664 = 14 + N("If a manager"),
            RANDBETWEEN(7,9),
            IF(OR($O1664 = 13, $O1664 = 12, $O1664 = 11) + N("If coordinator or specialist or analyst"),
                RANDBETWEEN(7,8),
                7
            )
        )
    )
)</f>
        <v>8</v>
      </c>
      <c r="L1664" s="8" t="str">
        <f ca="1">VLOOKUP($K1664,Education!$A:$B,2,FALSE)</f>
        <v>Graduate school</v>
      </c>
      <c r="M1664" s="7" t="e">
        <f ca="1" xml:space="preserve">
  IF(OR($O1664 = 5, $O1664 = 6, $O1664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4" s="7" t="e">
        <f ca="1">VLOOKUP($M1664,Department!$A:$B,2,FALSE)</f>
        <v>#NUM!</v>
      </c>
      <c r="O1664" s="6">
        <f t="shared" ca="1" si="25"/>
        <v>11</v>
      </c>
      <c r="P1664" s="7" t="str">
        <f ca="1">VLOOKUP($O1664,Role!$A:$B,2,FALSE)</f>
        <v>Analyst</v>
      </c>
      <c r="Q1664" s="6">
        <f ca="1" xml:space="preserve">
IF($O1664 = 11 + N("Analyst"),
    RANDBETWEEN(5, 7) + N("Jr, Pleno, Sr"),
    ""
)</f>
        <v>7</v>
      </c>
      <c r="R1664" s="7" t="e">
        <f ca="1" xml:space="preserve">
IF($Q1664 &lt;&gt; "",
    VLOOKUP($Q1664,Level!$A:$B,2,FALSE),
    ""
)</f>
        <v>#N/A</v>
      </c>
      <c r="S1664" s="1" t="e">
        <f ca="1" xml:space="preserve">
IF($O1664 = 5 + N("Presidente"),
    27000,
    IF($O1664 = 6 + N("Vice-presidente"),
        23000,
        IF(OR($O1664 = 8, $O1664= 13, $O1664 = 12) + N("Secretária bilíngue ou coordenador ou especialista"),
            8000,
            IF($O1664 = 7 + N("Diretor"),
                15000,
                IF($O1664 = 14 + N("Gerente"),
                    12000,
                    IF($O1664 = 9 + N("Estagiário"),
                        705,
                        IF($O1664 = 10 + N("Trainee"),
                            805,
                            IF($O1664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IF($K1664 = 7,
  500,
  IF($K1664 = 8,
    1000,
    IF($K1664 = 9,
      1500,
      IF($K1664 = 10,
        2000,
        0
      )
    )
  )
)
+
N("Adicional no salário por área")
+
IF($M1664 = 14 + N("Tecnologia da Informação"),
  120,
  IF($M1664 = 16 + N("Vendas"),
    110,
    IF($M1664 = 15 + N("Jurídico"),
      100,
      IF(OR($M1664 = 8, $M1664 = 9, $M1664 = 11) + N("Recursos humanos ou comercial ou comunicação e marketing"),
        80,
        0
      )
    )
  )
)
+
N("Adicionando pegadinha")
+
IF(AND($M1664 = 16, $K1664 = 9, $O1664 = 11, $Q1664 = 5) + N("Se for de vendas, com mestrado, analista sênior"),
  IF(#REF! = 5,
    100,
    0
  )
  +
  IF($I1664 = "M",
    200,
    0
  ),
  0
)</f>
        <v>#NUM!</v>
      </c>
    </row>
    <row r="1665" spans="1:19" ht="14.25" customHeight="1" x14ac:dyDescent="0.2">
      <c r="A1665" s="7" t="s">
        <v>94</v>
      </c>
      <c r="B1665" s="5">
        <f>ROW()</f>
        <v>1665</v>
      </c>
      <c r="C1665" s="6" t="b">
        <v>1</v>
      </c>
      <c r="D1665" s="7" t="e">
        <f ca="1">IF($B1665 = 1 + N("Presidente"),
    127,
    IF($B1665 = 2 + N("Vice-Presidente"),
        72,
        IF($B1665 = 3 + N("Secretária bilíngue"),
            13,
            RANDBETWEEN(5,COUNT(#REF!) + 1)
        )
    )
)</f>
        <v>#NUM!</v>
      </c>
      <c r="E1665" s="7" t="e">
        <f ca="1">VLOOKUP($D1665,#REF!,2,FALSE)</f>
        <v>#NUM!</v>
      </c>
      <c r="F1665" s="7" t="e">
        <f ca="1" xml:space="preserve">
IF($B1665 = 1,
    0,
    RANDBETWEEN(5,COUNT(#REF!) + 1)
)</f>
        <v>#NUM!</v>
      </c>
      <c r="G1665" s="7" t="e">
        <f ca="1" xml:space="preserve">
IF($B1665 = 1 + N("Presidente"),
    "de Orléans e Bragança",
    VLOOKUP($F1665,#REF!,2,FALSE) &amp; " " &amp; VLOOKUP(RANDBETWEEN(5,COUNT(#REF!) + 1),#REF!,2,FALSE)
)</f>
        <v>#NUM!</v>
      </c>
      <c r="H1665" s="7" t="s">
        <v>1761</v>
      </c>
      <c r="I1665" s="7" t="s">
        <v>5</v>
      </c>
      <c r="J1665" s="8">
        <f ca="1" xml:space="preserve">
IF($O1665 = 5 + N("CEO"),
    TODAY() - 16340,
    IF($O1665 = 8 + N("Secretary"),
        RANDBETWEEN(TODAY() - 12418.5, TODAY()-6574.5),
        IF(OR($O1665 = 7, $O1665 = 14),
            RANDBETWEEN(TODAY() - 16071, TODAY() - 8766),
            IF(OR($O1665 = 13, $O1665 = 12, $O1665 = 11),
                RANDBETWEEN(TODAY() - 27393.75, TODAY() - 12783.75),
                RANDBETWEEN(TODAY() - 27393.75, TODAY()-10957.5)
            )
        )
    )
)</f>
        <v>32334</v>
      </c>
      <c r="K1665" s="6">
        <f ca="1" xml:space="preserve">
IF(OR($O1665 = 5, $O1665 = 6) + N("Se for presidente ou vice-presidente"),
    10 + N("Doutor"),
    IF($O1665 = 7 + N("Se for diretor"),
        RANDBETWEEN(8,10) + N("Graduate school or Master’s degree or Doctorate"),
        IF($O1665 = 14 + N("If a manager"),
            RANDBETWEEN(7,9),
            IF(OR($O1665 = 13, $O1665 = 12, $O1665 = 11) + N("If coordinator or specialist or analyst"),
                RANDBETWEEN(7,8),
                7
            )
        )
    )
)</f>
        <v>7</v>
      </c>
      <c r="L1665" s="8" t="str">
        <f ca="1">VLOOKUP($K1665,Education!$A:$B,2,FALSE)</f>
        <v>Undergraduate degree</v>
      </c>
      <c r="M1665" s="7" t="e">
        <f ca="1" xml:space="preserve">
  IF(OR($O1665 = 5, $O1665 = 6, $O1665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5" s="7" t="e">
        <f ca="1">VLOOKUP($M1665,Department!$A:$B,2,FALSE)</f>
        <v>#NUM!</v>
      </c>
      <c r="O1665" s="6">
        <f t="shared" ca="1" si="25"/>
        <v>9</v>
      </c>
      <c r="P1665" s="7" t="str">
        <f ca="1">VLOOKUP($O1665,Role!$A:$B,2,FALSE)</f>
        <v>Intern</v>
      </c>
      <c r="Q1665" s="6" t="str">
        <f ca="1" xml:space="preserve">
IF($O1665 = 11 + N("Analyst"),
    RANDBETWEEN(5, 7) + N("Jr, Pleno, Sr"),
    ""
)</f>
        <v/>
      </c>
      <c r="R1665" s="7" t="str">
        <f ca="1" xml:space="preserve">
IF($Q1665 &lt;&gt; "",
    VLOOKUP($Q1665,Level!$A:$B,2,FALSE),
    ""
)</f>
        <v/>
      </c>
      <c r="S1665" s="1" t="e">
        <f ca="1" xml:space="preserve">
IF($O1665 = 5 + N("Presidente"),
    27000,
    IF($O1665 = 6 + N("Vice-presidente"),
        23000,
        IF(OR($O1665 = 8, $O1665= 13, $O1665 = 12) + N("Secretária bilíngue ou coordenador ou especialista"),
            8000,
            IF($O1665 = 7 + N("Diretor"),
                15000,
                IF($O1665 = 14 + N("Gerente"),
                    12000,
                    IF($O1665 = 9 + N("Estagiário"),
                        705,
                        IF($O1665 = 10 + N("Trainee"),
                            805,
                            IF($O1665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IF($K1665 = 7,
  500,
  IF($K1665 = 8,
    1000,
    IF($K1665 = 9,
      1500,
      IF($K1665 = 10,
        2000,
        0
      )
    )
  )
)
+
N("Adicional no salário por área")
+
IF($M1665 = 14 + N("Tecnologia da Informação"),
  120,
  IF($M1665 = 16 + N("Vendas"),
    110,
    IF($M1665 = 15 + N("Jurídico"),
      100,
      IF(OR($M1665 = 8, $M1665 = 9, $M1665 = 11) + N("Recursos humanos ou comercial ou comunicação e marketing"),
        80,
        0
      )
    )
  )
)
+
N("Adicionando pegadinha")
+
IF(AND($M1665 = 16, $K1665 = 9, $O1665 = 11, $Q1665 = 5) + N("Se for de vendas, com mestrado, analista sênior"),
  IF(#REF! = 5,
    100,
    0
  )
  +
  IF($I1665 = "M",
    200,
    0
  ),
  0
)</f>
        <v>#NUM!</v>
      </c>
    </row>
    <row r="1666" spans="1:19" ht="14.25" customHeight="1" x14ac:dyDescent="0.2">
      <c r="A1666" s="7" t="s">
        <v>94</v>
      </c>
      <c r="B1666" s="5">
        <f>ROW()</f>
        <v>1666</v>
      </c>
      <c r="C1666" s="6" t="b">
        <v>1</v>
      </c>
      <c r="D1666" s="7" t="e">
        <f ca="1">IF($B1666 = 1 + N("Presidente"),
    127,
    IF($B1666 = 2 + N("Vice-Presidente"),
        72,
        IF($B1666 = 3 + N("Secretária bilíngue"),
            13,
            RANDBETWEEN(5,COUNT(#REF!) + 1)
        )
    )
)</f>
        <v>#NUM!</v>
      </c>
      <c r="E1666" s="7" t="e">
        <f ca="1">VLOOKUP($D1666,#REF!,2,FALSE)</f>
        <v>#NUM!</v>
      </c>
      <c r="F1666" s="7" t="e">
        <f ca="1" xml:space="preserve">
IF($B1666 = 1,
    0,
    RANDBETWEEN(5,COUNT(#REF!) + 1)
)</f>
        <v>#NUM!</v>
      </c>
      <c r="G1666" s="7" t="e">
        <f ca="1" xml:space="preserve">
IF($B1666 = 1 + N("Presidente"),
    "de Orléans e Bragança",
    VLOOKUP($F1666,#REF!,2,FALSE) &amp; " " &amp; VLOOKUP(RANDBETWEEN(5,COUNT(#REF!) + 1),#REF!,2,FALSE)
)</f>
        <v>#NUM!</v>
      </c>
      <c r="H1666" s="7" t="s">
        <v>1762</v>
      </c>
      <c r="I1666" s="7" t="s">
        <v>5</v>
      </c>
      <c r="J1666" s="8">
        <f ca="1" xml:space="preserve">
IF($O1666 = 5 + N("CEO"),
    TODAY() - 16340,
    IF($O1666 = 8 + N("Secretary"),
        RANDBETWEEN(TODAY() - 12418.5, TODAY()-6574.5),
        IF(OR($O1666 = 7, $O1666 = 14),
            RANDBETWEEN(TODAY() - 16071, TODAY() - 8766),
            IF(OR($O1666 = 13, $O1666 = 12, $O1666 = 11),
                RANDBETWEEN(TODAY() - 27393.75, TODAY() - 12783.75),
                RANDBETWEEN(TODAY() - 27393.75, TODAY()-10957.5)
            )
        )
    )
)</f>
        <v>18033</v>
      </c>
      <c r="K1666" s="6">
        <f ca="1" xml:space="preserve">
IF(OR($O1666 = 5, $O1666 = 6) + N("Se for presidente ou vice-presidente"),
    10 + N("Doutor"),
    IF($O1666 = 7 + N("Se for diretor"),
        RANDBETWEEN(8,10) + N("Graduate school or Master’s degree or Doctorate"),
        IF($O1666 = 14 + N("If a manager"),
            RANDBETWEEN(7,9),
            IF(OR($O1666 = 13, $O1666 = 12, $O1666 = 11) + N("If coordinator or specialist or analyst"),
                RANDBETWEEN(7,8),
                7
            )
        )
    )
)</f>
        <v>7</v>
      </c>
      <c r="L1666" s="8" t="str">
        <f ca="1">VLOOKUP($K1666,Education!$A:$B,2,FALSE)</f>
        <v>Undergraduate degree</v>
      </c>
      <c r="M1666" s="7" t="e">
        <f ca="1" xml:space="preserve">
  IF(OR($O1666 = 5, $O1666 = 6, $O1666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6" s="7" t="e">
        <f ca="1">VLOOKUP($M1666,Department!$A:$B,2,FALSE)</f>
        <v>#NUM!</v>
      </c>
      <c r="O1666" s="6">
        <f t="shared" ca="1" si="25"/>
        <v>11</v>
      </c>
      <c r="P1666" s="7" t="str">
        <f ca="1">VLOOKUP($O1666,Role!$A:$B,2,FALSE)</f>
        <v>Analyst</v>
      </c>
      <c r="Q1666" s="6">
        <f ca="1" xml:space="preserve">
IF($O1666 = 11 + N("Analyst"),
    RANDBETWEEN(5, 7) + N("Jr, Pleno, Sr"),
    ""
)</f>
        <v>7</v>
      </c>
      <c r="R1666" s="7" t="e">
        <f ca="1" xml:space="preserve">
IF($Q1666 &lt;&gt; "",
    VLOOKUP($Q1666,Level!$A:$B,2,FALSE),
    ""
)</f>
        <v>#N/A</v>
      </c>
      <c r="S1666" s="1" t="e">
        <f ca="1" xml:space="preserve">
IF($O1666 = 5 + N("Presidente"),
    27000,
    IF($O1666 = 6 + N("Vice-presidente"),
        23000,
        IF(OR($O1666 = 8, $O1666= 13, $O1666 = 12) + N("Secretária bilíngue ou coordenador ou especialista"),
            8000,
            IF($O1666 = 7 + N("Diretor"),
                15000,
                IF($O1666 = 14 + N("Gerente"),
                    12000,
                    IF($O1666 = 9 + N("Estagiário"),
                        705,
                        IF($O1666 = 10 + N("Trainee"),
                            805,
                            IF($O1666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IF($K1666 = 7,
  500,
  IF($K1666 = 8,
    1000,
    IF($K1666 = 9,
      1500,
      IF($K1666 = 10,
        2000,
        0
      )
    )
  )
)
+
N("Adicional no salário por área")
+
IF($M1666 = 14 + N("Tecnologia da Informação"),
  120,
  IF($M1666 = 16 + N("Vendas"),
    110,
    IF($M1666 = 15 + N("Jurídico"),
      100,
      IF(OR($M1666 = 8, $M1666 = 9, $M1666 = 11) + N("Recursos humanos ou comercial ou comunicação e marketing"),
        80,
        0
      )
    )
  )
)
+
N("Adicionando pegadinha")
+
IF(AND($M1666 = 16, $K1666 = 9, $O1666 = 11, $Q1666 = 5) + N("Se for de vendas, com mestrado, analista sênior"),
  IF(#REF! = 5,
    100,
    0
  )
  +
  IF($I1666 = "M",
    200,
    0
  ),
  0
)</f>
        <v>#NUM!</v>
      </c>
    </row>
    <row r="1667" spans="1:19" ht="14.25" customHeight="1" x14ac:dyDescent="0.2">
      <c r="A1667" s="7" t="s">
        <v>94</v>
      </c>
      <c r="B1667" s="5">
        <f>ROW()</f>
        <v>1667</v>
      </c>
      <c r="C1667" s="6" t="b">
        <v>1</v>
      </c>
      <c r="D1667" s="7" t="e">
        <f ca="1">IF($B1667 = 1 + N("Presidente"),
    127,
    IF($B1667 = 2 + N("Vice-Presidente"),
        72,
        IF($B1667 = 3 + N("Secretária bilíngue"),
            13,
            RANDBETWEEN(5,COUNT(#REF!) + 1)
        )
    )
)</f>
        <v>#NUM!</v>
      </c>
      <c r="E1667" s="7" t="e">
        <f ca="1">VLOOKUP($D1667,#REF!,2,FALSE)</f>
        <v>#NUM!</v>
      </c>
      <c r="F1667" s="7" t="e">
        <f ca="1" xml:space="preserve">
IF($B1667 = 1,
    0,
    RANDBETWEEN(5,COUNT(#REF!) + 1)
)</f>
        <v>#NUM!</v>
      </c>
      <c r="G1667" s="7" t="e">
        <f ca="1" xml:space="preserve">
IF($B1667 = 1 + N("Presidente"),
    "de Orléans e Bragança",
    VLOOKUP($F1667,#REF!,2,FALSE) &amp; " " &amp; VLOOKUP(RANDBETWEEN(5,COUNT(#REF!) + 1),#REF!,2,FALSE)
)</f>
        <v>#NUM!</v>
      </c>
      <c r="H1667" s="7" t="s">
        <v>1763</v>
      </c>
      <c r="I1667" s="7" t="s">
        <v>5</v>
      </c>
      <c r="J1667" s="8">
        <f ca="1" xml:space="preserve">
IF($O1667 = 5 + N("CEO"),
    TODAY() - 16340,
    IF($O1667 = 8 + N("Secretary"),
        RANDBETWEEN(TODAY() - 12418.5, TODAY()-6574.5),
        IF(OR($O1667 = 7, $O1667 = 14),
            RANDBETWEEN(TODAY() - 16071, TODAY() - 8766),
            IF(OR($O1667 = 13, $O1667 = 12, $O1667 = 11),
                RANDBETWEEN(TODAY() - 27393.75, TODAY() - 12783.75),
                RANDBETWEEN(TODAY() - 27393.75, TODAY()-10957.5)
            )
        )
    )
)</f>
        <v>23964</v>
      </c>
      <c r="K1667" s="6">
        <f ca="1" xml:space="preserve">
IF(OR($O1667 = 5, $O1667 = 6) + N("Se for presidente ou vice-presidente"),
    10 + N("Doutor"),
    IF($O1667 = 7 + N("Se for diretor"),
        RANDBETWEEN(8,10) + N("Graduate school or Master’s degree or Doctorate"),
        IF($O1667 = 14 + N("If a manager"),
            RANDBETWEEN(7,9),
            IF(OR($O1667 = 13, $O1667 = 12, $O1667 = 11) + N("If coordinator or specialist or analyst"),
                RANDBETWEEN(7,8),
                7
            )
        )
    )
)</f>
        <v>7</v>
      </c>
      <c r="L1667" s="8" t="str">
        <f ca="1">VLOOKUP($K1667,Education!$A:$B,2,FALSE)</f>
        <v>Undergraduate degree</v>
      </c>
      <c r="M1667" s="7" t="e">
        <f ca="1" xml:space="preserve">
  IF(OR($O1667 = 5, $O1667 = 6, $O1667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7" s="7" t="e">
        <f ca="1">VLOOKUP($M1667,Department!$A:$B,2,FALSE)</f>
        <v>#NUM!</v>
      </c>
      <c r="O1667" s="6">
        <f t="shared" ref="O1667:O1730" ca="1" si="26" xml:space="preserve">
IF($B1667 = 1 + N("Se matrícula for 1"),
  5 + N("Presidente"),
  IF($B1667 = 2 + N("Se matrícula for 2"),
    6 + N("Vice-presidente"),
    IF($B1667 = 3 + N("Se matrícula for 3"),
      8 + N("Secretária bilíngue"),
      IF(AND($B1667 &gt;= 4, $B1667 &lt;=14),
        7 + N("Diretor"),
        IF(AND($B1667 &gt;= 15, $B1667 &lt;= 25),
          14 + N("Manager"),
          IF(AND($B1667 &gt;= 26, $B1667 &lt;= 36),
            13 + N("Coordinador"),
            IF(AND($B1667 &gt;= 37, $B1667 &lt;= 47),
              12 + N("Especialista"),
                IF(MOD($B1667,2) = 0,
                  11 + N("Analista"),
                  RANDBETWEEN(9,10) + N("Estagiário ou Trainee")
                )
            )
          )
        )
      )
    )
  )
)</f>
        <v>9</v>
      </c>
      <c r="P1667" s="7" t="str">
        <f ca="1">VLOOKUP($O1667,Role!$A:$B,2,FALSE)</f>
        <v>Intern</v>
      </c>
      <c r="Q1667" s="6" t="str">
        <f ca="1" xml:space="preserve">
IF($O1667 = 11 + N("Analyst"),
    RANDBETWEEN(5, 7) + N("Jr, Pleno, Sr"),
    ""
)</f>
        <v/>
      </c>
      <c r="R1667" s="7" t="str">
        <f ca="1" xml:space="preserve">
IF($Q1667 &lt;&gt; "",
    VLOOKUP($Q1667,Level!$A:$B,2,FALSE),
    ""
)</f>
        <v/>
      </c>
      <c r="S1667" s="1" t="e">
        <f ca="1" xml:space="preserve">
IF($O1667 = 5 + N("Presidente"),
    27000,
    IF($O1667 = 6 + N("Vice-presidente"),
        23000,
        IF(OR($O1667 = 8, $O1667= 13, $O1667 = 12) + N("Secretária bilíngue ou coordenador ou especialista"),
            8000,
            IF($O1667 = 7 + N("Diretor"),
                15000,
                IF($O1667 = 14 + N("Gerente"),
                    12000,
                    IF($O1667 = 9 + N("Estagiário"),
                        705,
                        IF($O1667 = 10 + N("Trainee"),
                            805,
                            IF($O1667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IF($K1667 = 7,
  500,
  IF($K1667 = 8,
    1000,
    IF($K1667 = 9,
      1500,
      IF($K1667 = 10,
        2000,
        0
      )
    )
  )
)
+
N("Adicional no salário por área")
+
IF($M1667 = 14 + N("Tecnologia da Informação"),
  120,
  IF($M1667 = 16 + N("Vendas"),
    110,
    IF($M1667 = 15 + N("Jurídico"),
      100,
      IF(OR($M1667 = 8, $M1667 = 9, $M1667 = 11) + N("Recursos humanos ou comercial ou comunicação e marketing"),
        80,
        0
      )
    )
  )
)
+
N("Adicionando pegadinha")
+
IF(AND($M1667 = 16, $K1667 = 9, $O1667 = 11, $Q1667 = 5) + N("Se for de vendas, com mestrado, analista sênior"),
  IF(#REF! = 5,
    100,
    0
  )
  +
  IF($I1667 = "M",
    200,
    0
  ),
  0
)</f>
        <v>#NUM!</v>
      </c>
    </row>
    <row r="1668" spans="1:19" ht="14.25" customHeight="1" x14ac:dyDescent="0.2">
      <c r="A1668" s="7" t="s">
        <v>94</v>
      </c>
      <c r="B1668" s="5">
        <f>ROW()</f>
        <v>1668</v>
      </c>
      <c r="C1668" s="6" t="b">
        <v>1</v>
      </c>
      <c r="D1668" s="7" t="e">
        <f ca="1">IF($B1668 = 1 + N("Presidente"),
    127,
    IF($B1668 = 2 + N("Vice-Presidente"),
        72,
        IF($B1668 = 3 + N("Secretária bilíngue"),
            13,
            RANDBETWEEN(5,COUNT(#REF!) + 1)
        )
    )
)</f>
        <v>#NUM!</v>
      </c>
      <c r="E1668" s="7" t="e">
        <f ca="1">VLOOKUP($D1668,#REF!,2,FALSE)</f>
        <v>#NUM!</v>
      </c>
      <c r="F1668" s="7" t="e">
        <f ca="1" xml:space="preserve">
IF($B1668 = 1,
    0,
    RANDBETWEEN(5,COUNT(#REF!) + 1)
)</f>
        <v>#NUM!</v>
      </c>
      <c r="G1668" s="7" t="e">
        <f ca="1" xml:space="preserve">
IF($B1668 = 1 + N("Presidente"),
    "de Orléans e Bragança",
    VLOOKUP($F1668,#REF!,2,FALSE) &amp; " " &amp; VLOOKUP(RANDBETWEEN(5,COUNT(#REF!) + 1),#REF!,2,FALSE)
)</f>
        <v>#NUM!</v>
      </c>
      <c r="H1668" s="7" t="s">
        <v>1764</v>
      </c>
      <c r="I1668" s="7" t="s">
        <v>6</v>
      </c>
      <c r="J1668" s="8">
        <f ca="1" xml:space="preserve">
IF($O1668 = 5 + N("CEO"),
    TODAY() - 16340,
    IF($O1668 = 8 + N("Secretary"),
        RANDBETWEEN(TODAY() - 12418.5, TODAY()-6574.5),
        IF(OR($O1668 = 7, $O1668 = 14),
            RANDBETWEEN(TODAY() - 16071, TODAY() - 8766),
            IF(OR($O1668 = 13, $O1668 = 12, $O1668 = 11),
                RANDBETWEEN(TODAY() - 27393.75, TODAY() - 12783.75),
                RANDBETWEEN(TODAY() - 27393.75, TODAY()-10957.5)
            )
        )
    )
)</f>
        <v>23337</v>
      </c>
      <c r="K1668" s="6">
        <f ca="1" xml:space="preserve">
IF(OR($O1668 = 5, $O1668 = 6) + N("Se for presidente ou vice-presidente"),
    10 + N("Doutor"),
    IF($O1668 = 7 + N("Se for diretor"),
        RANDBETWEEN(8,10) + N("Graduate school or Master’s degree or Doctorate"),
        IF($O1668 = 14 + N("If a manager"),
            RANDBETWEEN(7,9),
            IF(OR($O1668 = 13, $O1668 = 12, $O1668 = 11) + N("If coordinator or specialist or analyst"),
                RANDBETWEEN(7,8),
                7
            )
        )
    )
)</f>
        <v>8</v>
      </c>
      <c r="L1668" s="8" t="str">
        <f ca="1">VLOOKUP($K1668,Education!$A:$B,2,FALSE)</f>
        <v>Graduate school</v>
      </c>
      <c r="M1668" s="7" t="e">
        <f ca="1" xml:space="preserve">
  IF(OR($O1668 = 5, $O1668 = 6, $O1668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8" s="7" t="e">
        <f ca="1">VLOOKUP($M1668,Department!$A:$B,2,FALSE)</f>
        <v>#NUM!</v>
      </c>
      <c r="O1668" s="6">
        <f t="shared" ca="1" si="26"/>
        <v>11</v>
      </c>
      <c r="P1668" s="7" t="str">
        <f ca="1">VLOOKUP($O1668,Role!$A:$B,2,FALSE)</f>
        <v>Analyst</v>
      </c>
      <c r="Q1668" s="6">
        <f ca="1" xml:space="preserve">
IF($O1668 = 11 + N("Analyst"),
    RANDBETWEEN(5, 7) + N("Jr, Pleno, Sr"),
    ""
)</f>
        <v>6</v>
      </c>
      <c r="R1668" s="7" t="e">
        <f ca="1" xml:space="preserve">
IF($Q1668 &lt;&gt; "",
    VLOOKUP($Q1668,Level!$A:$B,2,FALSE),
    ""
)</f>
        <v>#N/A</v>
      </c>
      <c r="S1668" s="1" t="e">
        <f ca="1" xml:space="preserve">
IF($O1668 = 5 + N("Presidente"),
    27000,
    IF($O1668 = 6 + N("Vice-presidente"),
        23000,
        IF(OR($O1668 = 8, $O1668= 13, $O1668 = 12) + N("Secretária bilíngue ou coordenador ou especialista"),
            8000,
            IF($O1668 = 7 + N("Diretor"),
                15000,
                IF($O1668 = 14 + N("Gerente"),
                    12000,
                    IF($O1668 = 9 + N("Estagiário"),
                        705,
                        IF($O1668 = 10 + N("Trainee"),
                            805,
                            IF($O1668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IF($K1668 = 7,
  500,
  IF($K1668 = 8,
    1000,
    IF($K1668 = 9,
      1500,
      IF($K1668 = 10,
        2000,
        0
      )
    )
  )
)
+
N("Adicional no salário por área")
+
IF($M1668 = 14 + N("Tecnologia da Informação"),
  120,
  IF($M1668 = 16 + N("Vendas"),
    110,
    IF($M1668 = 15 + N("Jurídico"),
      100,
      IF(OR($M1668 = 8, $M1668 = 9, $M1668 = 11) + N("Recursos humanos ou comercial ou comunicação e marketing"),
        80,
        0
      )
    )
  )
)
+
N("Adicionando pegadinha")
+
IF(AND($M1668 = 16, $K1668 = 9, $O1668 = 11, $Q1668 = 5) + N("Se for de vendas, com mestrado, analista sênior"),
  IF(#REF! = 5,
    100,
    0
  )
  +
  IF($I1668 = "M",
    200,
    0
  ),
  0
)</f>
        <v>#NUM!</v>
      </c>
    </row>
    <row r="1669" spans="1:19" ht="14.25" customHeight="1" x14ac:dyDescent="0.2">
      <c r="A1669" s="7" t="s">
        <v>94</v>
      </c>
      <c r="B1669" s="5">
        <f>ROW()</f>
        <v>1669</v>
      </c>
      <c r="C1669" s="6" t="b">
        <v>1</v>
      </c>
      <c r="D1669" s="7" t="e">
        <f ca="1">IF($B1669 = 1 + N("Presidente"),
    127,
    IF($B1669 = 2 + N("Vice-Presidente"),
        72,
        IF($B1669 = 3 + N("Secretária bilíngue"),
            13,
            RANDBETWEEN(5,COUNT(#REF!) + 1)
        )
    )
)</f>
        <v>#NUM!</v>
      </c>
      <c r="E1669" s="7" t="e">
        <f ca="1">VLOOKUP($D1669,#REF!,2,FALSE)</f>
        <v>#NUM!</v>
      </c>
      <c r="F1669" s="7" t="e">
        <f ca="1" xml:space="preserve">
IF($B1669 = 1,
    0,
    RANDBETWEEN(5,COUNT(#REF!) + 1)
)</f>
        <v>#NUM!</v>
      </c>
      <c r="G1669" s="7" t="e">
        <f ca="1" xml:space="preserve">
IF($B1669 = 1 + N("Presidente"),
    "de Orléans e Bragança",
    VLOOKUP($F1669,#REF!,2,FALSE) &amp; " " &amp; VLOOKUP(RANDBETWEEN(5,COUNT(#REF!) + 1),#REF!,2,FALSE)
)</f>
        <v>#NUM!</v>
      </c>
      <c r="H1669" s="7" t="s">
        <v>1765</v>
      </c>
      <c r="I1669" s="7" t="s">
        <v>6</v>
      </c>
      <c r="J1669" s="8">
        <f ca="1" xml:space="preserve">
IF($O1669 = 5 + N("CEO"),
    TODAY() - 16340,
    IF($O1669 = 8 + N("Secretary"),
        RANDBETWEEN(TODAY() - 12418.5, TODAY()-6574.5),
        IF(OR($O1669 = 7, $O1669 = 14),
            RANDBETWEEN(TODAY() - 16071, TODAY() - 8766),
            IF(OR($O1669 = 13, $O1669 = 12, $O1669 = 11),
                RANDBETWEEN(TODAY() - 27393.75, TODAY() - 12783.75),
                RANDBETWEEN(TODAY() - 27393.75, TODAY()-10957.5)
            )
        )
    )
)</f>
        <v>28919</v>
      </c>
      <c r="K1669" s="6">
        <f ca="1" xml:space="preserve">
IF(OR($O1669 = 5, $O1669 = 6) + N("Se for presidente ou vice-presidente"),
    10 + N("Doutor"),
    IF($O1669 = 7 + N("Se for diretor"),
        RANDBETWEEN(8,10) + N("Graduate school or Master’s degree or Doctorate"),
        IF($O1669 = 14 + N("If a manager"),
            RANDBETWEEN(7,9),
            IF(OR($O1669 = 13, $O1669 = 12, $O1669 = 11) + N("If coordinator or specialist or analyst"),
                RANDBETWEEN(7,8),
                7
            )
        )
    )
)</f>
        <v>7</v>
      </c>
      <c r="L1669" s="8" t="str">
        <f ca="1">VLOOKUP($K1669,Education!$A:$B,2,FALSE)</f>
        <v>Undergraduate degree</v>
      </c>
      <c r="M1669" s="7" t="e">
        <f ca="1" xml:space="preserve">
  IF(OR($O1669 = 5, $O1669 = 6, $O1669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69" s="7" t="e">
        <f ca="1">VLOOKUP($M1669,Department!$A:$B,2,FALSE)</f>
        <v>#NUM!</v>
      </c>
      <c r="O1669" s="6">
        <f t="shared" ca="1" si="26"/>
        <v>9</v>
      </c>
      <c r="P1669" s="7" t="str">
        <f ca="1">VLOOKUP($O1669,Role!$A:$B,2,FALSE)</f>
        <v>Intern</v>
      </c>
      <c r="Q1669" s="6" t="str">
        <f ca="1" xml:space="preserve">
IF($O1669 = 11 + N("Analyst"),
    RANDBETWEEN(5, 7) + N("Jr, Pleno, Sr"),
    ""
)</f>
        <v/>
      </c>
      <c r="R1669" s="7" t="str">
        <f ca="1" xml:space="preserve">
IF($Q1669 &lt;&gt; "",
    VLOOKUP($Q1669,Level!$A:$B,2,FALSE),
    ""
)</f>
        <v/>
      </c>
      <c r="S1669" s="1" t="e">
        <f ca="1" xml:space="preserve">
IF($O1669 = 5 + N("Presidente"),
    27000,
    IF($O1669 = 6 + N("Vice-presidente"),
        23000,
        IF(OR($O1669 = 8, $O1669= 13, $O1669 = 12) + N("Secretária bilíngue ou coordenador ou especialista"),
            8000,
            IF($O1669 = 7 + N("Diretor"),
                15000,
                IF($O1669 = 14 + N("Gerente"),
                    12000,
                    IF($O1669 = 9 + N("Estagiário"),
                        705,
                        IF($O1669 = 10 + N("Trainee"),
                            805,
                            IF($O1669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IF($K1669 = 7,
  500,
  IF($K1669 = 8,
    1000,
    IF($K1669 = 9,
      1500,
      IF($K1669 = 10,
        2000,
        0
      )
    )
  )
)
+
N("Adicional no salário por área")
+
IF($M1669 = 14 + N("Tecnologia da Informação"),
  120,
  IF($M1669 = 16 + N("Vendas"),
    110,
    IF($M1669 = 15 + N("Jurídico"),
      100,
      IF(OR($M1669 = 8, $M1669 = 9, $M1669 = 11) + N("Recursos humanos ou comercial ou comunicação e marketing"),
        80,
        0
      )
    )
  )
)
+
N("Adicionando pegadinha")
+
IF(AND($M1669 = 16, $K1669 = 9, $O1669 = 11, $Q1669 = 5) + N("Se for de vendas, com mestrado, analista sênior"),
  IF(#REF! = 5,
    100,
    0
  )
  +
  IF($I1669 = "M",
    200,
    0
  ),
  0
)</f>
        <v>#NUM!</v>
      </c>
    </row>
    <row r="1670" spans="1:19" ht="14.25" customHeight="1" x14ac:dyDescent="0.2">
      <c r="A1670" s="7" t="s">
        <v>94</v>
      </c>
      <c r="B1670" s="5">
        <f>ROW()</f>
        <v>1670</v>
      </c>
      <c r="C1670" s="6" t="b">
        <v>1</v>
      </c>
      <c r="D1670" s="7" t="e">
        <f ca="1">IF($B1670 = 1 + N("Presidente"),
    127,
    IF($B1670 = 2 + N("Vice-Presidente"),
        72,
        IF($B1670 = 3 + N("Secretária bilíngue"),
            13,
            RANDBETWEEN(5,COUNT(#REF!) + 1)
        )
    )
)</f>
        <v>#NUM!</v>
      </c>
      <c r="E1670" s="7" t="e">
        <f ca="1">VLOOKUP($D1670,#REF!,2,FALSE)</f>
        <v>#NUM!</v>
      </c>
      <c r="F1670" s="7" t="e">
        <f ca="1" xml:space="preserve">
IF($B1670 = 1,
    0,
    RANDBETWEEN(5,COUNT(#REF!) + 1)
)</f>
        <v>#NUM!</v>
      </c>
      <c r="G1670" s="7" t="e">
        <f ca="1" xml:space="preserve">
IF($B1670 = 1 + N("Presidente"),
    "de Orléans e Bragança",
    VLOOKUP($F1670,#REF!,2,FALSE) &amp; " " &amp; VLOOKUP(RANDBETWEEN(5,COUNT(#REF!) + 1),#REF!,2,FALSE)
)</f>
        <v>#NUM!</v>
      </c>
      <c r="H1670" s="7" t="s">
        <v>1766</v>
      </c>
      <c r="I1670" s="7" t="s">
        <v>5</v>
      </c>
      <c r="J1670" s="8">
        <f ca="1" xml:space="preserve">
IF($O1670 = 5 + N("CEO"),
    TODAY() - 16340,
    IF($O1670 = 8 + N("Secretary"),
        RANDBETWEEN(TODAY() - 12418.5, TODAY()-6574.5),
        IF(OR($O1670 = 7, $O1670 = 14),
            RANDBETWEEN(TODAY() - 16071, TODAY() - 8766),
            IF(OR($O1670 = 13, $O1670 = 12, $O1670 = 11),
                RANDBETWEEN(TODAY() - 27393.75, TODAY() - 12783.75),
                RANDBETWEEN(TODAY() - 27393.75, TODAY()-10957.5)
            )
        )
    )
)</f>
        <v>23105</v>
      </c>
      <c r="K1670" s="6">
        <f ca="1" xml:space="preserve">
IF(OR($O1670 = 5, $O1670 = 6) + N("Se for presidente ou vice-presidente"),
    10 + N("Doutor"),
    IF($O1670 = 7 + N("Se for diretor"),
        RANDBETWEEN(8,10) + N("Graduate school or Master’s degree or Doctorate"),
        IF($O1670 = 14 + N("If a manager"),
            RANDBETWEEN(7,9),
            IF(OR($O1670 = 13, $O1670 = 12, $O1670 = 11) + N("If coordinator or specialist or analyst"),
                RANDBETWEEN(7,8),
                7
            )
        )
    )
)</f>
        <v>8</v>
      </c>
      <c r="L1670" s="8" t="str">
        <f ca="1">VLOOKUP($K1670,Education!$A:$B,2,FALSE)</f>
        <v>Graduate school</v>
      </c>
      <c r="M1670" s="7" t="e">
        <f ca="1" xml:space="preserve">
  IF(OR($O1670 = 5, $O1670 = 6, $O1670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0" s="7" t="e">
        <f ca="1">VLOOKUP($M1670,Department!$A:$B,2,FALSE)</f>
        <v>#NUM!</v>
      </c>
      <c r="O1670" s="6">
        <f t="shared" ca="1" si="26"/>
        <v>11</v>
      </c>
      <c r="P1670" s="7" t="str">
        <f ca="1">VLOOKUP($O1670,Role!$A:$B,2,FALSE)</f>
        <v>Analyst</v>
      </c>
      <c r="Q1670" s="6">
        <f ca="1" xml:space="preserve">
IF($O1670 = 11 + N("Analyst"),
    RANDBETWEEN(5, 7) + N("Jr, Pleno, Sr"),
    ""
)</f>
        <v>5</v>
      </c>
      <c r="R1670" s="7" t="e">
        <f ca="1" xml:space="preserve">
IF($Q1670 &lt;&gt; "",
    VLOOKUP($Q1670,Level!$A:$B,2,FALSE),
    ""
)</f>
        <v>#N/A</v>
      </c>
      <c r="S1670" s="1" t="e">
        <f ca="1" xml:space="preserve">
IF($O1670 = 5 + N("Presidente"),
    27000,
    IF($O1670 = 6 + N("Vice-presidente"),
        23000,
        IF(OR($O1670 = 8, $O1670= 13, $O1670 = 12) + N("Secretária bilíngue ou coordenador ou especialista"),
            8000,
            IF($O1670 = 7 + N("Diretor"),
                15000,
                IF($O1670 = 14 + N("Gerente"),
                    12000,
                    IF($O1670 = 9 + N("Estagiário"),
                        705,
                        IF($O1670 = 10 + N("Trainee"),
                            805,
                            IF($O1670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IF($K1670 = 7,
  500,
  IF($K1670 = 8,
    1000,
    IF($K1670 = 9,
      1500,
      IF($K1670 = 10,
        2000,
        0
      )
    )
  )
)
+
N("Adicional no salário por área")
+
IF($M1670 = 14 + N("Tecnologia da Informação"),
  120,
  IF($M1670 = 16 + N("Vendas"),
    110,
    IF($M1670 = 15 + N("Jurídico"),
      100,
      IF(OR($M1670 = 8, $M1670 = 9, $M1670 = 11) + N("Recursos humanos ou comercial ou comunicação e marketing"),
        80,
        0
      )
    )
  )
)
+
N("Adicionando pegadinha")
+
IF(AND($M1670 = 16, $K1670 = 9, $O1670 = 11, $Q1670 = 5) + N("Se for de vendas, com mestrado, analista sênior"),
  IF(#REF! = 5,
    100,
    0
  )
  +
  IF($I1670 = "M",
    200,
    0
  ),
  0
)</f>
        <v>#NUM!</v>
      </c>
    </row>
    <row r="1671" spans="1:19" ht="14.25" customHeight="1" x14ac:dyDescent="0.2">
      <c r="A1671" s="7" t="s">
        <v>94</v>
      </c>
      <c r="B1671" s="5">
        <f>ROW()</f>
        <v>1671</v>
      </c>
      <c r="C1671" s="6" t="b">
        <v>1</v>
      </c>
      <c r="D1671" s="7" t="e">
        <f ca="1">IF($B1671 = 1 + N("Presidente"),
    127,
    IF($B1671 = 2 + N("Vice-Presidente"),
        72,
        IF($B1671 = 3 + N("Secretária bilíngue"),
            13,
            RANDBETWEEN(5,COUNT(#REF!) + 1)
        )
    )
)</f>
        <v>#NUM!</v>
      </c>
      <c r="E1671" s="7" t="e">
        <f ca="1">VLOOKUP($D1671,#REF!,2,FALSE)</f>
        <v>#NUM!</v>
      </c>
      <c r="F1671" s="7" t="e">
        <f ca="1" xml:space="preserve">
IF($B1671 = 1,
    0,
    RANDBETWEEN(5,COUNT(#REF!) + 1)
)</f>
        <v>#NUM!</v>
      </c>
      <c r="G1671" s="7" t="e">
        <f ca="1" xml:space="preserve">
IF($B1671 = 1 + N("Presidente"),
    "de Orléans e Bragança",
    VLOOKUP($F1671,#REF!,2,FALSE) &amp; " " &amp; VLOOKUP(RANDBETWEEN(5,COUNT(#REF!) + 1),#REF!,2,FALSE)
)</f>
        <v>#NUM!</v>
      </c>
      <c r="H1671" s="7" t="s">
        <v>1767</v>
      </c>
      <c r="I1671" s="7" t="s">
        <v>5</v>
      </c>
      <c r="J1671" s="8">
        <f ca="1" xml:space="preserve">
IF($O1671 = 5 + N("CEO"),
    TODAY() - 16340,
    IF($O1671 = 8 + N("Secretary"),
        RANDBETWEEN(TODAY() - 12418.5, TODAY()-6574.5),
        IF(OR($O1671 = 7, $O1671 = 14),
            RANDBETWEEN(TODAY() - 16071, TODAY() - 8766),
            IF(OR($O1671 = 13, $O1671 = 12, $O1671 = 11),
                RANDBETWEEN(TODAY() - 27393.75, TODAY() - 12783.75),
                RANDBETWEEN(TODAY() - 27393.75, TODAY()-10957.5)
            )
        )
    )
)</f>
        <v>29553</v>
      </c>
      <c r="K1671" s="6">
        <f ca="1" xml:space="preserve">
IF(OR($O1671 = 5, $O1671 = 6) + N("Se for presidente ou vice-presidente"),
    10 + N("Doutor"),
    IF($O1671 = 7 + N("Se for diretor"),
        RANDBETWEEN(8,10) + N("Graduate school or Master’s degree or Doctorate"),
        IF($O1671 = 14 + N("If a manager"),
            RANDBETWEEN(7,9),
            IF(OR($O1671 = 13, $O1671 = 12, $O1671 = 11) + N("If coordinator or specialist or analyst"),
                RANDBETWEEN(7,8),
                7
            )
        )
    )
)</f>
        <v>7</v>
      </c>
      <c r="L1671" s="8" t="str">
        <f ca="1">VLOOKUP($K1671,Education!$A:$B,2,FALSE)</f>
        <v>Undergraduate degree</v>
      </c>
      <c r="M1671" s="7" t="e">
        <f ca="1" xml:space="preserve">
  IF(OR($O1671 = 5, $O1671 = 6, $O1671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1" s="7" t="e">
        <f ca="1">VLOOKUP($M1671,Department!$A:$B,2,FALSE)</f>
        <v>#NUM!</v>
      </c>
      <c r="O1671" s="6">
        <f t="shared" ca="1" si="26"/>
        <v>10</v>
      </c>
      <c r="P1671" s="7" t="str">
        <f ca="1">VLOOKUP($O1671,Role!$A:$B,2,FALSE)</f>
        <v>Trainee</v>
      </c>
      <c r="Q1671" s="6" t="str">
        <f ca="1" xml:space="preserve">
IF($O1671 = 11 + N("Analyst"),
    RANDBETWEEN(5, 7) + N("Jr, Pleno, Sr"),
    ""
)</f>
        <v/>
      </c>
      <c r="R1671" s="7" t="str">
        <f ca="1" xml:space="preserve">
IF($Q1671 &lt;&gt; "",
    VLOOKUP($Q1671,Level!$A:$B,2,FALSE),
    ""
)</f>
        <v/>
      </c>
      <c r="S1671" s="1" t="e">
        <f ca="1" xml:space="preserve">
IF($O1671 = 5 + N("Presidente"),
    27000,
    IF($O1671 = 6 + N("Vice-presidente"),
        23000,
        IF(OR($O1671 = 8, $O1671= 13, $O1671 = 12) + N("Secretária bilíngue ou coordenador ou especialista"),
            8000,
            IF($O1671 = 7 + N("Diretor"),
                15000,
                IF($O1671 = 14 + N("Gerente"),
                    12000,
                    IF($O1671 = 9 + N("Estagiário"),
                        705,
                        IF($O1671 = 10 + N("Trainee"),
                            805,
                            IF($O1671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IF($K1671 = 7,
  500,
  IF($K1671 = 8,
    1000,
    IF($K1671 = 9,
      1500,
      IF($K1671 = 10,
        2000,
        0
      )
    )
  )
)
+
N("Adicional no salário por área")
+
IF($M1671 = 14 + N("Tecnologia da Informação"),
  120,
  IF($M1671 = 16 + N("Vendas"),
    110,
    IF($M1671 = 15 + N("Jurídico"),
      100,
      IF(OR($M1671 = 8, $M1671 = 9, $M1671 = 11) + N("Recursos humanos ou comercial ou comunicação e marketing"),
        80,
        0
      )
    )
  )
)
+
N("Adicionando pegadinha")
+
IF(AND($M1671 = 16, $K1671 = 9, $O1671 = 11, $Q1671 = 5) + N("Se for de vendas, com mestrado, analista sênior"),
  IF(#REF! = 5,
    100,
    0
  )
  +
  IF($I1671 = "M",
    200,
    0
  ),
  0
)</f>
        <v>#NUM!</v>
      </c>
    </row>
    <row r="1672" spans="1:19" ht="14.25" customHeight="1" x14ac:dyDescent="0.2">
      <c r="A1672" s="7" t="s">
        <v>94</v>
      </c>
      <c r="B1672" s="5">
        <f>ROW()</f>
        <v>1672</v>
      </c>
      <c r="C1672" s="6" t="b">
        <v>1</v>
      </c>
      <c r="D1672" s="7" t="e">
        <f ca="1">IF($B1672 = 1 + N("Presidente"),
    127,
    IF($B1672 = 2 + N("Vice-Presidente"),
        72,
        IF($B1672 = 3 + N("Secretária bilíngue"),
            13,
            RANDBETWEEN(5,COUNT(#REF!) + 1)
        )
    )
)</f>
        <v>#NUM!</v>
      </c>
      <c r="E1672" s="7" t="e">
        <f ca="1">VLOOKUP($D1672,#REF!,2,FALSE)</f>
        <v>#NUM!</v>
      </c>
      <c r="F1672" s="7" t="e">
        <f ca="1" xml:space="preserve">
IF($B1672 = 1,
    0,
    RANDBETWEEN(5,COUNT(#REF!) + 1)
)</f>
        <v>#NUM!</v>
      </c>
      <c r="G1672" s="7" t="e">
        <f ca="1" xml:space="preserve">
IF($B1672 = 1 + N("Presidente"),
    "de Orléans e Bragança",
    VLOOKUP($F1672,#REF!,2,FALSE) &amp; " " &amp; VLOOKUP(RANDBETWEEN(5,COUNT(#REF!) + 1),#REF!,2,FALSE)
)</f>
        <v>#NUM!</v>
      </c>
      <c r="H1672" s="7" t="s">
        <v>1768</v>
      </c>
      <c r="I1672" s="7" t="s">
        <v>6</v>
      </c>
      <c r="J1672" s="8">
        <f ca="1" xml:space="preserve">
IF($O1672 = 5 + N("CEO"),
    TODAY() - 16340,
    IF($O1672 = 8 + N("Secretary"),
        RANDBETWEEN(TODAY() - 12418.5, TODAY()-6574.5),
        IF(OR($O1672 = 7, $O1672 = 14),
            RANDBETWEEN(TODAY() - 16071, TODAY() - 8766),
            IF(OR($O1672 = 13, $O1672 = 12, $O1672 = 11),
                RANDBETWEEN(TODAY() - 27393.75, TODAY() - 12783.75),
                RANDBETWEEN(TODAY() - 27393.75, TODAY()-10957.5)
            )
        )
    )
)</f>
        <v>30898</v>
      </c>
      <c r="K1672" s="6">
        <f ca="1" xml:space="preserve">
IF(OR($O1672 = 5, $O1672 = 6) + N("Se for presidente ou vice-presidente"),
    10 + N("Doutor"),
    IF($O1672 = 7 + N("Se for diretor"),
        RANDBETWEEN(8,10) + N("Graduate school or Master’s degree or Doctorate"),
        IF($O1672 = 14 + N("If a manager"),
            RANDBETWEEN(7,9),
            IF(OR($O1672 = 13, $O1672 = 12, $O1672 = 11) + N("If coordinator or specialist or analyst"),
                RANDBETWEEN(7,8),
                7
            )
        )
    )
)</f>
        <v>7</v>
      </c>
      <c r="L1672" s="8" t="str">
        <f ca="1">VLOOKUP($K1672,Education!$A:$B,2,FALSE)</f>
        <v>Undergraduate degree</v>
      </c>
      <c r="M1672" s="7" t="e">
        <f ca="1" xml:space="preserve">
  IF(OR($O1672 = 5, $O1672 = 6, $O1672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2" s="7" t="e">
        <f ca="1">VLOOKUP($M1672,Department!$A:$B,2,FALSE)</f>
        <v>#NUM!</v>
      </c>
      <c r="O1672" s="6">
        <f t="shared" ca="1" si="26"/>
        <v>11</v>
      </c>
      <c r="P1672" s="7" t="str">
        <f ca="1">VLOOKUP($O1672,Role!$A:$B,2,FALSE)</f>
        <v>Analyst</v>
      </c>
      <c r="Q1672" s="6">
        <f ca="1" xml:space="preserve">
IF($O1672 = 11 + N("Analyst"),
    RANDBETWEEN(5, 7) + N("Jr, Pleno, Sr"),
    ""
)</f>
        <v>5</v>
      </c>
      <c r="R1672" s="7" t="e">
        <f ca="1" xml:space="preserve">
IF($Q1672 &lt;&gt; "",
    VLOOKUP($Q1672,Level!$A:$B,2,FALSE),
    ""
)</f>
        <v>#N/A</v>
      </c>
      <c r="S1672" s="1" t="e">
        <f ca="1" xml:space="preserve">
IF($O1672 = 5 + N("Presidente"),
    27000,
    IF($O1672 = 6 + N("Vice-presidente"),
        23000,
        IF(OR($O1672 = 8, $O1672= 13, $O1672 = 12) + N("Secretária bilíngue ou coordenador ou especialista"),
            8000,
            IF($O1672 = 7 + N("Diretor"),
                15000,
                IF($O1672 = 14 + N("Gerente"),
                    12000,
                    IF($O1672 = 9 + N("Estagiário"),
                        705,
                        IF($O1672 = 10 + N("Trainee"),
                            805,
                            IF($O1672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IF($K1672 = 7,
  500,
  IF($K1672 = 8,
    1000,
    IF($K1672 = 9,
      1500,
      IF($K1672 = 10,
        2000,
        0
      )
    )
  )
)
+
N("Adicional no salário por área")
+
IF($M1672 = 14 + N("Tecnologia da Informação"),
  120,
  IF($M1672 = 16 + N("Vendas"),
    110,
    IF($M1672 = 15 + N("Jurídico"),
      100,
      IF(OR($M1672 = 8, $M1672 = 9, $M1672 = 11) + N("Recursos humanos ou comercial ou comunicação e marketing"),
        80,
        0
      )
    )
  )
)
+
N("Adicionando pegadinha")
+
IF(AND($M1672 = 16, $K1672 = 9, $O1672 = 11, $Q1672 = 5) + N("Se for de vendas, com mestrado, analista sênior"),
  IF(#REF! = 5,
    100,
    0
  )
  +
  IF($I1672 = "M",
    200,
    0
  ),
  0
)</f>
        <v>#NUM!</v>
      </c>
    </row>
    <row r="1673" spans="1:19" ht="14.25" customHeight="1" x14ac:dyDescent="0.2">
      <c r="A1673" s="7" t="s">
        <v>94</v>
      </c>
      <c r="B1673" s="5">
        <f>ROW()</f>
        <v>1673</v>
      </c>
      <c r="C1673" s="6" t="b">
        <v>1</v>
      </c>
      <c r="D1673" s="7" t="e">
        <f ca="1">IF($B1673 = 1 + N("Presidente"),
    127,
    IF($B1673 = 2 + N("Vice-Presidente"),
        72,
        IF($B1673 = 3 + N("Secretária bilíngue"),
            13,
            RANDBETWEEN(5,COUNT(#REF!) + 1)
        )
    )
)</f>
        <v>#NUM!</v>
      </c>
      <c r="E1673" s="7" t="e">
        <f ca="1">VLOOKUP($D1673,#REF!,2,FALSE)</f>
        <v>#NUM!</v>
      </c>
      <c r="F1673" s="7" t="e">
        <f ca="1" xml:space="preserve">
IF($B1673 = 1,
    0,
    RANDBETWEEN(5,COUNT(#REF!) + 1)
)</f>
        <v>#NUM!</v>
      </c>
      <c r="G1673" s="7" t="e">
        <f ca="1" xml:space="preserve">
IF($B1673 = 1 + N("Presidente"),
    "de Orléans e Bragança",
    VLOOKUP($F1673,#REF!,2,FALSE) &amp; " " &amp; VLOOKUP(RANDBETWEEN(5,COUNT(#REF!) + 1),#REF!,2,FALSE)
)</f>
        <v>#NUM!</v>
      </c>
      <c r="H1673" s="7" t="s">
        <v>1769</v>
      </c>
      <c r="I1673" s="7" t="s">
        <v>6</v>
      </c>
      <c r="J1673" s="8">
        <f ca="1" xml:space="preserve">
IF($O1673 = 5 + N("CEO"),
    TODAY() - 16340,
    IF($O1673 = 8 + N("Secretary"),
        RANDBETWEEN(TODAY() - 12418.5, TODAY()-6574.5),
        IF(OR($O1673 = 7, $O1673 = 14),
            RANDBETWEEN(TODAY() - 16071, TODAY() - 8766),
            IF(OR($O1673 = 13, $O1673 = 12, $O1673 = 11),
                RANDBETWEEN(TODAY() - 27393.75, TODAY() - 12783.75),
                RANDBETWEEN(TODAY() - 27393.75, TODAY()-10957.5)
            )
        )
    )
)</f>
        <v>24085</v>
      </c>
      <c r="K1673" s="6">
        <f ca="1" xml:space="preserve">
IF(OR($O1673 = 5, $O1673 = 6) + N("Se for presidente ou vice-presidente"),
    10 + N("Doutor"),
    IF($O1673 = 7 + N("Se for diretor"),
        RANDBETWEEN(8,10) + N("Graduate school or Master’s degree or Doctorate"),
        IF($O1673 = 14 + N("If a manager"),
            RANDBETWEEN(7,9),
            IF(OR($O1673 = 13, $O1673 = 12, $O1673 = 11) + N("If coordinator or specialist or analyst"),
                RANDBETWEEN(7,8),
                7
            )
        )
    )
)</f>
        <v>7</v>
      </c>
      <c r="L1673" s="8" t="str">
        <f ca="1">VLOOKUP($K1673,Education!$A:$B,2,FALSE)</f>
        <v>Undergraduate degree</v>
      </c>
      <c r="M1673" s="7" t="e">
        <f ca="1" xml:space="preserve">
  IF(OR($O1673 = 5, $O1673 = 6, $O1673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3" s="7" t="e">
        <f ca="1">VLOOKUP($M1673,Department!$A:$B,2,FALSE)</f>
        <v>#NUM!</v>
      </c>
      <c r="O1673" s="6">
        <f t="shared" ca="1" si="26"/>
        <v>9</v>
      </c>
      <c r="P1673" s="7" t="str">
        <f ca="1">VLOOKUP($O1673,Role!$A:$B,2,FALSE)</f>
        <v>Intern</v>
      </c>
      <c r="Q1673" s="6" t="str">
        <f ca="1" xml:space="preserve">
IF($O1673 = 11 + N("Analyst"),
    RANDBETWEEN(5, 7) + N("Jr, Pleno, Sr"),
    ""
)</f>
        <v/>
      </c>
      <c r="R1673" s="7" t="str">
        <f ca="1" xml:space="preserve">
IF($Q1673 &lt;&gt; "",
    VLOOKUP($Q1673,Level!$A:$B,2,FALSE),
    ""
)</f>
        <v/>
      </c>
      <c r="S1673" s="1" t="e">
        <f ca="1" xml:space="preserve">
IF($O1673 = 5 + N("Presidente"),
    27000,
    IF($O1673 = 6 + N("Vice-presidente"),
        23000,
        IF(OR($O1673 = 8, $O1673= 13, $O1673 = 12) + N("Secretária bilíngue ou coordenador ou especialista"),
            8000,
            IF($O1673 = 7 + N("Diretor"),
                15000,
                IF($O1673 = 14 + N("Gerente"),
                    12000,
                    IF($O1673 = 9 + N("Estagiário"),
                        705,
                        IF($O1673 = 10 + N("Trainee"),
                            805,
                            IF($O1673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IF($K1673 = 7,
  500,
  IF($K1673 = 8,
    1000,
    IF($K1673 = 9,
      1500,
      IF($K1673 = 10,
        2000,
        0
      )
    )
  )
)
+
N("Adicional no salário por área")
+
IF($M1673 = 14 + N("Tecnologia da Informação"),
  120,
  IF($M1673 = 16 + N("Vendas"),
    110,
    IF($M1673 = 15 + N("Jurídico"),
      100,
      IF(OR($M1673 = 8, $M1673 = 9, $M1673 = 11) + N("Recursos humanos ou comercial ou comunicação e marketing"),
        80,
        0
      )
    )
  )
)
+
N("Adicionando pegadinha")
+
IF(AND($M1673 = 16, $K1673 = 9, $O1673 = 11, $Q1673 = 5) + N("Se for de vendas, com mestrado, analista sênior"),
  IF(#REF! = 5,
    100,
    0
  )
  +
  IF($I1673 = "M",
    200,
    0
  ),
  0
)</f>
        <v>#NUM!</v>
      </c>
    </row>
    <row r="1674" spans="1:19" ht="14.25" customHeight="1" x14ac:dyDescent="0.2">
      <c r="A1674" s="7" t="s">
        <v>94</v>
      </c>
      <c r="B1674" s="5">
        <f>ROW()</f>
        <v>1674</v>
      </c>
      <c r="C1674" s="6" t="b">
        <v>1</v>
      </c>
      <c r="D1674" s="7" t="e">
        <f ca="1">IF($B1674 = 1 + N("Presidente"),
    127,
    IF($B1674 = 2 + N("Vice-Presidente"),
        72,
        IF($B1674 = 3 + N("Secretária bilíngue"),
            13,
            RANDBETWEEN(5,COUNT(#REF!) + 1)
        )
    )
)</f>
        <v>#NUM!</v>
      </c>
      <c r="E1674" s="7" t="e">
        <f ca="1">VLOOKUP($D1674,#REF!,2,FALSE)</f>
        <v>#NUM!</v>
      </c>
      <c r="F1674" s="7" t="e">
        <f ca="1" xml:space="preserve">
IF($B1674 = 1,
    0,
    RANDBETWEEN(5,COUNT(#REF!) + 1)
)</f>
        <v>#NUM!</v>
      </c>
      <c r="G1674" s="7" t="e">
        <f ca="1" xml:space="preserve">
IF($B1674 = 1 + N("Presidente"),
    "de Orléans e Bragança",
    VLOOKUP($F1674,#REF!,2,FALSE) &amp; " " &amp; VLOOKUP(RANDBETWEEN(5,COUNT(#REF!) + 1),#REF!,2,FALSE)
)</f>
        <v>#NUM!</v>
      </c>
      <c r="H1674" s="7" t="s">
        <v>1770</v>
      </c>
      <c r="I1674" s="7" t="s">
        <v>6</v>
      </c>
      <c r="J1674" s="8">
        <f ca="1" xml:space="preserve">
IF($O1674 = 5 + N("CEO"),
    TODAY() - 16340,
    IF($O1674 = 8 + N("Secretary"),
        RANDBETWEEN(TODAY() - 12418.5, TODAY()-6574.5),
        IF(OR($O1674 = 7, $O1674 = 14),
            RANDBETWEEN(TODAY() - 16071, TODAY() - 8766),
            IF(OR($O1674 = 13, $O1674 = 12, $O1674 = 11),
                RANDBETWEEN(TODAY() - 27393.75, TODAY() - 12783.75),
                RANDBETWEEN(TODAY() - 27393.75, TODAY()-10957.5)
            )
        )
    )
)</f>
        <v>25774</v>
      </c>
      <c r="K1674" s="6">
        <f ca="1" xml:space="preserve">
IF(OR($O1674 = 5, $O1674 = 6) + N("Se for presidente ou vice-presidente"),
    10 + N("Doutor"),
    IF($O1674 = 7 + N("Se for diretor"),
        RANDBETWEEN(8,10) + N("Graduate school or Master’s degree or Doctorate"),
        IF($O1674 = 14 + N("If a manager"),
            RANDBETWEEN(7,9),
            IF(OR($O1674 = 13, $O1674 = 12, $O1674 = 11) + N("If coordinator or specialist or analyst"),
                RANDBETWEEN(7,8),
                7
            )
        )
    )
)</f>
        <v>8</v>
      </c>
      <c r="L1674" s="8" t="str">
        <f ca="1">VLOOKUP($K1674,Education!$A:$B,2,FALSE)</f>
        <v>Graduate school</v>
      </c>
      <c r="M1674" s="7" t="e">
        <f ca="1" xml:space="preserve">
  IF(OR($O1674 = 5, $O1674 = 6, $O1674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4" s="7" t="e">
        <f ca="1">VLOOKUP($M1674,Department!$A:$B,2,FALSE)</f>
        <v>#NUM!</v>
      </c>
      <c r="O1674" s="6">
        <f t="shared" ca="1" si="26"/>
        <v>11</v>
      </c>
      <c r="P1674" s="7" t="str">
        <f ca="1">VLOOKUP($O1674,Role!$A:$B,2,FALSE)</f>
        <v>Analyst</v>
      </c>
      <c r="Q1674" s="6">
        <f ca="1" xml:space="preserve">
IF($O1674 = 11 + N("Analyst"),
    RANDBETWEEN(5, 7) + N("Jr, Pleno, Sr"),
    ""
)</f>
        <v>6</v>
      </c>
      <c r="R1674" s="7" t="e">
        <f ca="1" xml:space="preserve">
IF($Q1674 &lt;&gt; "",
    VLOOKUP($Q1674,Level!$A:$B,2,FALSE),
    ""
)</f>
        <v>#N/A</v>
      </c>
      <c r="S1674" s="1" t="e">
        <f ca="1" xml:space="preserve">
IF($O1674 = 5 + N("Presidente"),
    27000,
    IF($O1674 = 6 + N("Vice-presidente"),
        23000,
        IF(OR($O1674 = 8, $O1674= 13, $O1674 = 12) + N("Secretária bilíngue ou coordenador ou especialista"),
            8000,
            IF($O1674 = 7 + N("Diretor"),
                15000,
                IF($O1674 = 14 + N("Gerente"),
                    12000,
                    IF($O1674 = 9 + N("Estagiário"),
                        705,
                        IF($O1674 = 10 + N("Trainee"),
                            805,
                            IF($O1674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IF($K1674 = 7,
  500,
  IF($K1674 = 8,
    1000,
    IF($K1674 = 9,
      1500,
      IF($K1674 = 10,
        2000,
        0
      )
    )
  )
)
+
N("Adicional no salário por área")
+
IF($M1674 = 14 + N("Tecnologia da Informação"),
  120,
  IF($M1674 = 16 + N("Vendas"),
    110,
    IF($M1674 = 15 + N("Jurídico"),
      100,
      IF(OR($M1674 = 8, $M1674 = 9, $M1674 = 11) + N("Recursos humanos ou comercial ou comunicação e marketing"),
        80,
        0
      )
    )
  )
)
+
N("Adicionando pegadinha")
+
IF(AND($M1674 = 16, $K1674 = 9, $O1674 = 11, $Q1674 = 5) + N("Se for de vendas, com mestrado, analista sênior"),
  IF(#REF! = 5,
    100,
    0
  )
  +
  IF($I1674 = "M",
    200,
    0
  ),
  0
)</f>
        <v>#NUM!</v>
      </c>
    </row>
    <row r="1675" spans="1:19" ht="14.25" customHeight="1" x14ac:dyDescent="0.2">
      <c r="A1675" s="7" t="s">
        <v>94</v>
      </c>
      <c r="B1675" s="5">
        <f>ROW()</f>
        <v>1675</v>
      </c>
      <c r="C1675" s="6" t="b">
        <v>1</v>
      </c>
      <c r="D1675" s="7" t="e">
        <f ca="1">IF($B1675 = 1 + N("Presidente"),
    127,
    IF($B1675 = 2 + N("Vice-Presidente"),
        72,
        IF($B1675 = 3 + N("Secretária bilíngue"),
            13,
            RANDBETWEEN(5,COUNT(#REF!) + 1)
        )
    )
)</f>
        <v>#NUM!</v>
      </c>
      <c r="E1675" s="7" t="e">
        <f ca="1">VLOOKUP($D1675,#REF!,2,FALSE)</f>
        <v>#NUM!</v>
      </c>
      <c r="F1675" s="7" t="e">
        <f ca="1" xml:space="preserve">
IF($B1675 = 1,
    0,
    RANDBETWEEN(5,COUNT(#REF!) + 1)
)</f>
        <v>#NUM!</v>
      </c>
      <c r="G1675" s="7" t="e">
        <f ca="1" xml:space="preserve">
IF($B1675 = 1 + N("Presidente"),
    "de Orléans e Bragança",
    VLOOKUP($F1675,#REF!,2,FALSE) &amp; " " &amp; VLOOKUP(RANDBETWEEN(5,COUNT(#REF!) + 1),#REF!,2,FALSE)
)</f>
        <v>#NUM!</v>
      </c>
      <c r="H1675" s="7" t="s">
        <v>1771</v>
      </c>
      <c r="I1675" s="7" t="s">
        <v>6</v>
      </c>
      <c r="J1675" s="8">
        <f ca="1" xml:space="preserve">
IF($O1675 = 5 + N("CEO"),
    TODAY() - 16340,
    IF($O1675 = 8 + N("Secretary"),
        RANDBETWEEN(TODAY() - 12418.5, TODAY()-6574.5),
        IF(OR($O1675 = 7, $O1675 = 14),
            RANDBETWEEN(TODAY() - 16071, TODAY() - 8766),
            IF(OR($O1675 = 13, $O1675 = 12, $O1675 = 11),
                RANDBETWEEN(TODAY() - 27393.75, TODAY() - 12783.75),
                RANDBETWEEN(TODAY() - 27393.75, TODAY()-10957.5)
            )
        )
    )
)</f>
        <v>17619</v>
      </c>
      <c r="K1675" s="6">
        <f ca="1" xml:space="preserve">
IF(OR($O1675 = 5, $O1675 = 6) + N("Se for presidente ou vice-presidente"),
    10 + N("Doutor"),
    IF($O1675 = 7 + N("Se for diretor"),
        RANDBETWEEN(8,10) + N("Graduate school or Master’s degree or Doctorate"),
        IF($O1675 = 14 + N("If a manager"),
            RANDBETWEEN(7,9),
            IF(OR($O1675 = 13, $O1675 = 12, $O1675 = 11) + N("If coordinator or specialist or analyst"),
                RANDBETWEEN(7,8),
                7
            )
        )
    )
)</f>
        <v>7</v>
      </c>
      <c r="L1675" s="8" t="str">
        <f ca="1">VLOOKUP($K1675,Education!$A:$B,2,FALSE)</f>
        <v>Undergraduate degree</v>
      </c>
      <c r="M1675" s="7" t="e">
        <f ca="1" xml:space="preserve">
  IF(OR($O1675 = 5, $O1675 = 6, $O1675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5" s="7" t="e">
        <f ca="1">VLOOKUP($M1675,Department!$A:$B,2,FALSE)</f>
        <v>#NUM!</v>
      </c>
      <c r="O1675" s="6">
        <f t="shared" ca="1" si="26"/>
        <v>10</v>
      </c>
      <c r="P1675" s="7" t="str">
        <f ca="1">VLOOKUP($O1675,Role!$A:$B,2,FALSE)</f>
        <v>Trainee</v>
      </c>
      <c r="Q1675" s="6" t="str">
        <f ca="1" xml:space="preserve">
IF($O1675 = 11 + N("Analyst"),
    RANDBETWEEN(5, 7) + N("Jr, Pleno, Sr"),
    ""
)</f>
        <v/>
      </c>
      <c r="R1675" s="7" t="str">
        <f ca="1" xml:space="preserve">
IF($Q1675 &lt;&gt; "",
    VLOOKUP($Q1675,Level!$A:$B,2,FALSE),
    ""
)</f>
        <v/>
      </c>
      <c r="S1675" s="1" t="e">
        <f ca="1" xml:space="preserve">
IF($O1675 = 5 + N("Presidente"),
    27000,
    IF($O1675 = 6 + N("Vice-presidente"),
        23000,
        IF(OR($O1675 = 8, $O1675= 13, $O1675 = 12) + N("Secretária bilíngue ou coordenador ou especialista"),
            8000,
            IF($O1675 = 7 + N("Diretor"),
                15000,
                IF($O1675 = 14 + N("Gerente"),
                    12000,
                    IF($O1675 = 9 + N("Estagiário"),
                        705,
                        IF($O1675 = 10 + N("Trainee"),
                            805,
                            IF($O1675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IF($K1675 = 7,
  500,
  IF($K1675 = 8,
    1000,
    IF($K1675 = 9,
      1500,
      IF($K1675 = 10,
        2000,
        0
      )
    )
  )
)
+
N("Adicional no salário por área")
+
IF($M1675 = 14 + N("Tecnologia da Informação"),
  120,
  IF($M1675 = 16 + N("Vendas"),
    110,
    IF($M1675 = 15 + N("Jurídico"),
      100,
      IF(OR($M1675 = 8, $M1675 = 9, $M1675 = 11) + N("Recursos humanos ou comercial ou comunicação e marketing"),
        80,
        0
      )
    )
  )
)
+
N("Adicionando pegadinha")
+
IF(AND($M1675 = 16, $K1675 = 9, $O1675 = 11, $Q1675 = 5) + N("Se for de vendas, com mestrado, analista sênior"),
  IF(#REF! = 5,
    100,
    0
  )
  +
  IF($I1675 = "M",
    200,
    0
  ),
  0
)</f>
        <v>#NUM!</v>
      </c>
    </row>
    <row r="1676" spans="1:19" ht="14.25" customHeight="1" x14ac:dyDescent="0.2">
      <c r="A1676" s="7" t="s">
        <v>94</v>
      </c>
      <c r="B1676" s="5">
        <f>ROW()</f>
        <v>1676</v>
      </c>
      <c r="C1676" s="6" t="b">
        <v>1</v>
      </c>
      <c r="D1676" s="7" t="e">
        <f ca="1">IF($B1676 = 1 + N("Presidente"),
    127,
    IF($B1676 = 2 + N("Vice-Presidente"),
        72,
        IF($B1676 = 3 + N("Secretária bilíngue"),
            13,
            RANDBETWEEN(5,COUNT(#REF!) + 1)
        )
    )
)</f>
        <v>#NUM!</v>
      </c>
      <c r="E1676" s="7" t="e">
        <f ca="1">VLOOKUP($D1676,#REF!,2,FALSE)</f>
        <v>#NUM!</v>
      </c>
      <c r="F1676" s="7" t="e">
        <f ca="1" xml:space="preserve">
IF($B1676 = 1,
    0,
    RANDBETWEEN(5,COUNT(#REF!) + 1)
)</f>
        <v>#NUM!</v>
      </c>
      <c r="G1676" s="7" t="e">
        <f ca="1" xml:space="preserve">
IF($B1676 = 1 + N("Presidente"),
    "de Orléans e Bragança",
    VLOOKUP($F1676,#REF!,2,FALSE) &amp; " " &amp; VLOOKUP(RANDBETWEEN(5,COUNT(#REF!) + 1),#REF!,2,FALSE)
)</f>
        <v>#NUM!</v>
      </c>
      <c r="H1676" s="7" t="s">
        <v>1772</v>
      </c>
      <c r="I1676" s="7" t="s">
        <v>5</v>
      </c>
      <c r="J1676" s="8">
        <f ca="1" xml:space="preserve">
IF($O1676 = 5 + N("CEO"),
    TODAY() - 16340,
    IF($O1676 = 8 + N("Secretary"),
        RANDBETWEEN(TODAY() - 12418.5, TODAY()-6574.5),
        IF(OR($O1676 = 7, $O1676 = 14),
            RANDBETWEEN(TODAY() - 16071, TODAY() - 8766),
            IF(OR($O1676 = 13, $O1676 = 12, $O1676 = 11),
                RANDBETWEEN(TODAY() - 27393.75, TODAY() - 12783.75),
                RANDBETWEEN(TODAY() - 27393.75, TODAY()-10957.5)
            )
        )
    )
)</f>
        <v>22287</v>
      </c>
      <c r="K1676" s="6">
        <f ca="1" xml:space="preserve">
IF(OR($O1676 = 5, $O1676 = 6) + N("Se for presidente ou vice-presidente"),
    10 + N("Doutor"),
    IF($O1676 = 7 + N("Se for diretor"),
        RANDBETWEEN(8,10) + N("Graduate school or Master’s degree or Doctorate"),
        IF($O1676 = 14 + N("If a manager"),
            RANDBETWEEN(7,9),
            IF(OR($O1676 = 13, $O1676 = 12, $O1676 = 11) + N("If coordinator or specialist or analyst"),
                RANDBETWEEN(7,8),
                7
            )
        )
    )
)</f>
        <v>7</v>
      </c>
      <c r="L1676" s="8" t="str">
        <f ca="1">VLOOKUP($K1676,Education!$A:$B,2,FALSE)</f>
        <v>Undergraduate degree</v>
      </c>
      <c r="M1676" s="7" t="e">
        <f ca="1" xml:space="preserve">
  IF(OR($O1676 = 5, $O1676 = 6, $O1676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6" s="7" t="e">
        <f ca="1">VLOOKUP($M1676,Department!$A:$B,2,FALSE)</f>
        <v>#NUM!</v>
      </c>
      <c r="O1676" s="6">
        <f t="shared" ca="1" si="26"/>
        <v>11</v>
      </c>
      <c r="P1676" s="7" t="str">
        <f ca="1">VLOOKUP($O1676,Role!$A:$B,2,FALSE)</f>
        <v>Analyst</v>
      </c>
      <c r="Q1676" s="6">
        <f ca="1" xml:space="preserve">
IF($O1676 = 11 + N("Analyst"),
    RANDBETWEEN(5, 7) + N("Jr, Pleno, Sr"),
    ""
)</f>
        <v>7</v>
      </c>
      <c r="R1676" s="7" t="e">
        <f ca="1" xml:space="preserve">
IF($Q1676 &lt;&gt; "",
    VLOOKUP($Q1676,Level!$A:$B,2,FALSE),
    ""
)</f>
        <v>#N/A</v>
      </c>
      <c r="S1676" s="1" t="e">
        <f ca="1" xml:space="preserve">
IF($O1676 = 5 + N("Presidente"),
    27000,
    IF($O1676 = 6 + N("Vice-presidente"),
        23000,
        IF(OR($O1676 = 8, $O1676= 13, $O1676 = 12) + N("Secretária bilíngue ou coordenador ou especialista"),
            8000,
            IF($O1676 = 7 + N("Diretor"),
                15000,
                IF($O1676 = 14 + N("Gerente"),
                    12000,
                    IF($O1676 = 9 + N("Estagiário"),
                        705,
                        IF($O1676 = 10 + N("Trainee"),
                            805,
                            IF($O1676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IF($K1676 = 7,
  500,
  IF($K1676 = 8,
    1000,
    IF($K1676 = 9,
      1500,
      IF($K1676 = 10,
        2000,
        0
      )
    )
  )
)
+
N("Adicional no salário por área")
+
IF($M1676 = 14 + N("Tecnologia da Informação"),
  120,
  IF($M1676 = 16 + N("Vendas"),
    110,
    IF($M1676 = 15 + N("Jurídico"),
      100,
      IF(OR($M1676 = 8, $M1676 = 9, $M1676 = 11) + N("Recursos humanos ou comercial ou comunicação e marketing"),
        80,
        0
      )
    )
  )
)
+
N("Adicionando pegadinha")
+
IF(AND($M1676 = 16, $K1676 = 9, $O1676 = 11, $Q1676 = 5) + N("Se for de vendas, com mestrado, analista sênior"),
  IF(#REF! = 5,
    100,
    0
  )
  +
  IF($I1676 = "M",
    200,
    0
  ),
  0
)</f>
        <v>#NUM!</v>
      </c>
    </row>
    <row r="1677" spans="1:19" ht="14.25" customHeight="1" x14ac:dyDescent="0.2">
      <c r="A1677" s="7" t="s">
        <v>94</v>
      </c>
      <c r="B1677" s="5">
        <f>ROW()</f>
        <v>1677</v>
      </c>
      <c r="C1677" s="6" t="b">
        <v>1</v>
      </c>
      <c r="D1677" s="7" t="e">
        <f ca="1">IF($B1677 = 1 + N("Presidente"),
    127,
    IF($B1677 = 2 + N("Vice-Presidente"),
        72,
        IF($B1677 = 3 + N("Secretária bilíngue"),
            13,
            RANDBETWEEN(5,COUNT(#REF!) + 1)
        )
    )
)</f>
        <v>#NUM!</v>
      </c>
      <c r="E1677" s="7" t="e">
        <f ca="1">VLOOKUP($D1677,#REF!,2,FALSE)</f>
        <v>#NUM!</v>
      </c>
      <c r="F1677" s="7" t="e">
        <f ca="1" xml:space="preserve">
IF($B1677 = 1,
    0,
    RANDBETWEEN(5,COUNT(#REF!) + 1)
)</f>
        <v>#NUM!</v>
      </c>
      <c r="G1677" s="7" t="e">
        <f ca="1" xml:space="preserve">
IF($B1677 = 1 + N("Presidente"),
    "de Orléans e Bragança",
    VLOOKUP($F1677,#REF!,2,FALSE) &amp; " " &amp; VLOOKUP(RANDBETWEEN(5,COUNT(#REF!) + 1),#REF!,2,FALSE)
)</f>
        <v>#NUM!</v>
      </c>
      <c r="H1677" s="7" t="s">
        <v>1773</v>
      </c>
      <c r="I1677" s="7" t="s">
        <v>6</v>
      </c>
      <c r="J1677" s="8">
        <f ca="1" xml:space="preserve">
IF($O1677 = 5 + N("CEO"),
    TODAY() - 16340,
    IF($O1677 = 8 + N("Secretary"),
        RANDBETWEEN(TODAY() - 12418.5, TODAY()-6574.5),
        IF(OR($O1677 = 7, $O1677 = 14),
            RANDBETWEEN(TODAY() - 16071, TODAY() - 8766),
            IF(OR($O1677 = 13, $O1677 = 12, $O1677 = 11),
                RANDBETWEEN(TODAY() - 27393.75, TODAY() - 12783.75),
                RANDBETWEEN(TODAY() - 27393.75, TODAY()-10957.5)
            )
        )
    )
)</f>
        <v>29240</v>
      </c>
      <c r="K1677" s="6">
        <f ca="1" xml:space="preserve">
IF(OR($O1677 = 5, $O1677 = 6) + N("Se for presidente ou vice-presidente"),
    10 + N("Doutor"),
    IF($O1677 = 7 + N("Se for diretor"),
        RANDBETWEEN(8,10) + N("Graduate school or Master’s degree or Doctorate"),
        IF($O1677 = 14 + N("If a manager"),
            RANDBETWEEN(7,9),
            IF(OR($O1677 = 13, $O1677 = 12, $O1677 = 11) + N("If coordinator or specialist or analyst"),
                RANDBETWEEN(7,8),
                7
            )
        )
    )
)</f>
        <v>7</v>
      </c>
      <c r="L1677" s="8" t="str">
        <f ca="1">VLOOKUP($K1677,Education!$A:$B,2,FALSE)</f>
        <v>Undergraduate degree</v>
      </c>
      <c r="M1677" s="7" t="e">
        <f ca="1" xml:space="preserve">
  IF(OR($O1677 = 5, $O1677 = 6, $O1677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7" s="7" t="e">
        <f ca="1">VLOOKUP($M1677,Department!$A:$B,2,FALSE)</f>
        <v>#NUM!</v>
      </c>
      <c r="O1677" s="6">
        <f t="shared" ca="1" si="26"/>
        <v>10</v>
      </c>
      <c r="P1677" s="7" t="str">
        <f ca="1">VLOOKUP($O1677,Role!$A:$B,2,FALSE)</f>
        <v>Trainee</v>
      </c>
      <c r="Q1677" s="6" t="str">
        <f ca="1" xml:space="preserve">
IF($O1677 = 11 + N("Analyst"),
    RANDBETWEEN(5, 7) + N("Jr, Pleno, Sr"),
    ""
)</f>
        <v/>
      </c>
      <c r="R1677" s="7" t="str">
        <f ca="1" xml:space="preserve">
IF($Q1677 &lt;&gt; "",
    VLOOKUP($Q1677,Level!$A:$B,2,FALSE),
    ""
)</f>
        <v/>
      </c>
      <c r="S1677" s="1" t="e">
        <f ca="1" xml:space="preserve">
IF($O1677 = 5 + N("Presidente"),
    27000,
    IF($O1677 = 6 + N("Vice-presidente"),
        23000,
        IF(OR($O1677 = 8, $O1677= 13, $O1677 = 12) + N("Secretária bilíngue ou coordenador ou especialista"),
            8000,
            IF($O1677 = 7 + N("Diretor"),
                15000,
                IF($O1677 = 14 + N("Gerente"),
                    12000,
                    IF($O1677 = 9 + N("Estagiário"),
                        705,
                        IF($O1677 = 10 + N("Trainee"),
                            805,
                            IF($O1677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IF($K1677 = 7,
  500,
  IF($K1677 = 8,
    1000,
    IF($K1677 = 9,
      1500,
      IF($K1677 = 10,
        2000,
        0
      )
    )
  )
)
+
N("Adicional no salário por área")
+
IF($M1677 = 14 + N("Tecnologia da Informação"),
  120,
  IF($M1677 = 16 + N("Vendas"),
    110,
    IF($M1677 = 15 + N("Jurídico"),
      100,
      IF(OR($M1677 = 8, $M1677 = 9, $M1677 = 11) + N("Recursos humanos ou comercial ou comunicação e marketing"),
        80,
        0
      )
    )
  )
)
+
N("Adicionando pegadinha")
+
IF(AND($M1677 = 16, $K1677 = 9, $O1677 = 11, $Q1677 = 5) + N("Se for de vendas, com mestrado, analista sênior"),
  IF(#REF! = 5,
    100,
    0
  )
  +
  IF($I1677 = "M",
    200,
    0
  ),
  0
)</f>
        <v>#NUM!</v>
      </c>
    </row>
    <row r="1678" spans="1:19" ht="14.25" customHeight="1" x14ac:dyDescent="0.2">
      <c r="A1678" s="7" t="s">
        <v>94</v>
      </c>
      <c r="B1678" s="5">
        <f>ROW()</f>
        <v>1678</v>
      </c>
      <c r="C1678" s="6" t="b">
        <v>1</v>
      </c>
      <c r="D1678" s="7" t="e">
        <f ca="1">IF($B1678 = 1 + N("Presidente"),
    127,
    IF($B1678 = 2 + N("Vice-Presidente"),
        72,
        IF($B1678 = 3 + N("Secretária bilíngue"),
            13,
            RANDBETWEEN(5,COUNT(#REF!) + 1)
        )
    )
)</f>
        <v>#NUM!</v>
      </c>
      <c r="E1678" s="7" t="e">
        <f ca="1">VLOOKUP($D1678,#REF!,2,FALSE)</f>
        <v>#NUM!</v>
      </c>
      <c r="F1678" s="7" t="e">
        <f ca="1" xml:space="preserve">
IF($B1678 = 1,
    0,
    RANDBETWEEN(5,COUNT(#REF!) + 1)
)</f>
        <v>#NUM!</v>
      </c>
      <c r="G1678" s="7" t="e">
        <f ca="1" xml:space="preserve">
IF($B1678 = 1 + N("Presidente"),
    "de Orléans e Bragança",
    VLOOKUP($F1678,#REF!,2,FALSE) &amp; " " &amp; VLOOKUP(RANDBETWEEN(5,COUNT(#REF!) + 1),#REF!,2,FALSE)
)</f>
        <v>#NUM!</v>
      </c>
      <c r="H1678" s="7" t="s">
        <v>1774</v>
      </c>
      <c r="I1678" s="7" t="s">
        <v>6</v>
      </c>
      <c r="J1678" s="8">
        <f ca="1" xml:space="preserve">
IF($O1678 = 5 + N("CEO"),
    TODAY() - 16340,
    IF($O1678 = 8 + N("Secretary"),
        RANDBETWEEN(TODAY() - 12418.5, TODAY()-6574.5),
        IF(OR($O1678 = 7, $O1678 = 14),
            RANDBETWEEN(TODAY() - 16071, TODAY() - 8766),
            IF(OR($O1678 = 13, $O1678 = 12, $O1678 = 11),
                RANDBETWEEN(TODAY() - 27393.75, TODAY() - 12783.75),
                RANDBETWEEN(TODAY() - 27393.75, TODAY()-10957.5)
            )
        )
    )
)</f>
        <v>29157</v>
      </c>
      <c r="K1678" s="6">
        <f ca="1" xml:space="preserve">
IF(OR($O1678 = 5, $O1678 = 6) + N("Se for presidente ou vice-presidente"),
    10 + N("Doutor"),
    IF($O1678 = 7 + N("Se for diretor"),
        RANDBETWEEN(8,10) + N("Graduate school or Master’s degree or Doctorate"),
        IF($O1678 = 14 + N("If a manager"),
            RANDBETWEEN(7,9),
            IF(OR($O1678 = 13, $O1678 = 12, $O1678 = 11) + N("If coordinator or specialist or analyst"),
                RANDBETWEEN(7,8),
                7
            )
        )
    )
)</f>
        <v>7</v>
      </c>
      <c r="L1678" s="8" t="str">
        <f ca="1">VLOOKUP($K1678,Education!$A:$B,2,FALSE)</f>
        <v>Undergraduate degree</v>
      </c>
      <c r="M1678" s="7" t="e">
        <f ca="1" xml:space="preserve">
  IF(OR($O1678 = 5, $O1678 = 6, $O1678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8" s="7" t="e">
        <f ca="1">VLOOKUP($M1678,Department!$A:$B,2,FALSE)</f>
        <v>#NUM!</v>
      </c>
      <c r="O1678" s="6">
        <f t="shared" ca="1" si="26"/>
        <v>11</v>
      </c>
      <c r="P1678" s="7" t="str">
        <f ca="1">VLOOKUP($O1678,Role!$A:$B,2,FALSE)</f>
        <v>Analyst</v>
      </c>
      <c r="Q1678" s="6">
        <f ca="1" xml:space="preserve">
IF($O1678 = 11 + N("Analyst"),
    RANDBETWEEN(5, 7) + N("Jr, Pleno, Sr"),
    ""
)</f>
        <v>7</v>
      </c>
      <c r="R1678" s="7" t="e">
        <f ca="1" xml:space="preserve">
IF($Q1678 &lt;&gt; "",
    VLOOKUP($Q1678,Level!$A:$B,2,FALSE),
    ""
)</f>
        <v>#N/A</v>
      </c>
      <c r="S1678" s="1" t="e">
        <f ca="1" xml:space="preserve">
IF($O1678 = 5 + N("Presidente"),
    27000,
    IF($O1678 = 6 + N("Vice-presidente"),
        23000,
        IF(OR($O1678 = 8, $O1678= 13, $O1678 = 12) + N("Secretária bilíngue ou coordenador ou especialista"),
            8000,
            IF($O1678 = 7 + N("Diretor"),
                15000,
                IF($O1678 = 14 + N("Gerente"),
                    12000,
                    IF($O1678 = 9 + N("Estagiário"),
                        705,
                        IF($O1678 = 10 + N("Trainee"),
                            805,
                            IF($O1678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IF($K1678 = 7,
  500,
  IF($K1678 = 8,
    1000,
    IF($K1678 = 9,
      1500,
      IF($K1678 = 10,
        2000,
        0
      )
    )
  )
)
+
N("Adicional no salário por área")
+
IF($M1678 = 14 + N("Tecnologia da Informação"),
  120,
  IF($M1678 = 16 + N("Vendas"),
    110,
    IF($M1678 = 15 + N("Jurídico"),
      100,
      IF(OR($M1678 = 8, $M1678 = 9, $M1678 = 11) + N("Recursos humanos ou comercial ou comunicação e marketing"),
        80,
        0
      )
    )
  )
)
+
N("Adicionando pegadinha")
+
IF(AND($M1678 = 16, $K1678 = 9, $O1678 = 11, $Q1678 = 5) + N("Se for de vendas, com mestrado, analista sênior"),
  IF(#REF! = 5,
    100,
    0
  )
  +
  IF($I1678 = "M",
    200,
    0
  ),
  0
)</f>
        <v>#NUM!</v>
      </c>
    </row>
    <row r="1679" spans="1:19" ht="14.25" customHeight="1" x14ac:dyDescent="0.2">
      <c r="A1679" s="7" t="s">
        <v>94</v>
      </c>
      <c r="B1679" s="5">
        <f>ROW()</f>
        <v>1679</v>
      </c>
      <c r="C1679" s="6" t="b">
        <v>1</v>
      </c>
      <c r="D1679" s="7" t="e">
        <f ca="1">IF($B1679 = 1 + N("Presidente"),
    127,
    IF($B1679 = 2 + N("Vice-Presidente"),
        72,
        IF($B1679 = 3 + N("Secretária bilíngue"),
            13,
            RANDBETWEEN(5,COUNT(#REF!) + 1)
        )
    )
)</f>
        <v>#NUM!</v>
      </c>
      <c r="E1679" s="7" t="e">
        <f ca="1">VLOOKUP($D1679,#REF!,2,FALSE)</f>
        <v>#NUM!</v>
      </c>
      <c r="F1679" s="7" t="e">
        <f ca="1" xml:space="preserve">
IF($B1679 = 1,
    0,
    RANDBETWEEN(5,COUNT(#REF!) + 1)
)</f>
        <v>#NUM!</v>
      </c>
      <c r="G1679" s="7" t="e">
        <f ca="1" xml:space="preserve">
IF($B1679 = 1 + N("Presidente"),
    "de Orléans e Bragança",
    VLOOKUP($F1679,#REF!,2,FALSE) &amp; " " &amp; VLOOKUP(RANDBETWEEN(5,COUNT(#REF!) + 1),#REF!,2,FALSE)
)</f>
        <v>#NUM!</v>
      </c>
      <c r="H1679" s="7" t="s">
        <v>1775</v>
      </c>
      <c r="I1679" s="7" t="s">
        <v>5</v>
      </c>
      <c r="J1679" s="8">
        <f ca="1" xml:space="preserve">
IF($O1679 = 5 + N("CEO"),
    TODAY() - 16340,
    IF($O1679 = 8 + N("Secretary"),
        RANDBETWEEN(TODAY() - 12418.5, TODAY()-6574.5),
        IF(OR($O1679 = 7, $O1679 = 14),
            RANDBETWEEN(TODAY() - 16071, TODAY() - 8766),
            IF(OR($O1679 = 13, $O1679 = 12, $O1679 = 11),
                RANDBETWEEN(TODAY() - 27393.75, TODAY() - 12783.75),
                RANDBETWEEN(TODAY() - 27393.75, TODAY()-10957.5)
            )
        )
    )
)</f>
        <v>20013</v>
      </c>
      <c r="K1679" s="6">
        <f ca="1" xml:space="preserve">
IF(OR($O1679 = 5, $O1679 = 6) + N("Se for presidente ou vice-presidente"),
    10 + N("Doutor"),
    IF($O1679 = 7 + N("Se for diretor"),
        RANDBETWEEN(8,10) + N("Graduate school or Master’s degree or Doctorate"),
        IF($O1679 = 14 + N("If a manager"),
            RANDBETWEEN(7,9),
            IF(OR($O1679 = 13, $O1679 = 12, $O1679 = 11) + N("If coordinator or specialist or analyst"),
                RANDBETWEEN(7,8),
                7
            )
        )
    )
)</f>
        <v>7</v>
      </c>
      <c r="L1679" s="8" t="str">
        <f ca="1">VLOOKUP($K1679,Education!$A:$B,2,FALSE)</f>
        <v>Undergraduate degree</v>
      </c>
      <c r="M1679" s="7" t="e">
        <f ca="1" xml:space="preserve">
  IF(OR($O1679 = 5, $O1679 = 6, $O1679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79" s="7" t="e">
        <f ca="1">VLOOKUP($M1679,Department!$A:$B,2,FALSE)</f>
        <v>#NUM!</v>
      </c>
      <c r="O1679" s="6">
        <f t="shared" ca="1" si="26"/>
        <v>10</v>
      </c>
      <c r="P1679" s="7" t="str">
        <f ca="1">VLOOKUP($O1679,Role!$A:$B,2,FALSE)</f>
        <v>Trainee</v>
      </c>
      <c r="Q1679" s="6" t="str">
        <f ca="1" xml:space="preserve">
IF($O1679 = 11 + N("Analyst"),
    RANDBETWEEN(5, 7) + N("Jr, Pleno, Sr"),
    ""
)</f>
        <v/>
      </c>
      <c r="R1679" s="7" t="str">
        <f ca="1" xml:space="preserve">
IF($Q1679 &lt;&gt; "",
    VLOOKUP($Q1679,Level!$A:$B,2,FALSE),
    ""
)</f>
        <v/>
      </c>
      <c r="S1679" s="1" t="e">
        <f ca="1" xml:space="preserve">
IF($O1679 = 5 + N("Presidente"),
    27000,
    IF($O1679 = 6 + N("Vice-presidente"),
        23000,
        IF(OR($O1679 = 8, $O1679= 13, $O1679 = 12) + N("Secretária bilíngue ou coordenador ou especialista"),
            8000,
            IF($O1679 = 7 + N("Diretor"),
                15000,
                IF($O1679 = 14 + N("Gerente"),
                    12000,
                    IF($O1679 = 9 + N("Estagiário"),
                        705,
                        IF($O1679 = 10 + N("Trainee"),
                            805,
                            IF($O1679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IF($K1679 = 7,
  500,
  IF($K1679 = 8,
    1000,
    IF($K1679 = 9,
      1500,
      IF($K1679 = 10,
        2000,
        0
      )
    )
  )
)
+
N("Adicional no salário por área")
+
IF($M1679 = 14 + N("Tecnologia da Informação"),
  120,
  IF($M1679 = 16 + N("Vendas"),
    110,
    IF($M1679 = 15 + N("Jurídico"),
      100,
      IF(OR($M1679 = 8, $M1679 = 9, $M1679 = 11) + N("Recursos humanos ou comercial ou comunicação e marketing"),
        80,
        0
      )
    )
  )
)
+
N("Adicionando pegadinha")
+
IF(AND($M1679 = 16, $K1679 = 9, $O1679 = 11, $Q1679 = 5) + N("Se for de vendas, com mestrado, analista sênior"),
  IF(#REF! = 5,
    100,
    0
  )
  +
  IF($I1679 = "M",
    200,
    0
  ),
  0
)</f>
        <v>#NUM!</v>
      </c>
    </row>
    <row r="1680" spans="1:19" ht="14.25" customHeight="1" x14ac:dyDescent="0.2">
      <c r="A1680" s="7" t="s">
        <v>94</v>
      </c>
      <c r="B1680" s="5">
        <f>ROW()</f>
        <v>1680</v>
      </c>
      <c r="C1680" s="6" t="b">
        <v>1</v>
      </c>
      <c r="D1680" s="7" t="e">
        <f ca="1">IF($B1680 = 1 + N("Presidente"),
    127,
    IF($B1680 = 2 + N("Vice-Presidente"),
        72,
        IF($B1680 = 3 + N("Secretária bilíngue"),
            13,
            RANDBETWEEN(5,COUNT(#REF!) + 1)
        )
    )
)</f>
        <v>#NUM!</v>
      </c>
      <c r="E1680" s="7" t="e">
        <f ca="1">VLOOKUP($D1680,#REF!,2,FALSE)</f>
        <v>#NUM!</v>
      </c>
      <c r="F1680" s="7" t="e">
        <f ca="1" xml:space="preserve">
IF($B1680 = 1,
    0,
    RANDBETWEEN(5,COUNT(#REF!) + 1)
)</f>
        <v>#NUM!</v>
      </c>
      <c r="G1680" s="7" t="e">
        <f ca="1" xml:space="preserve">
IF($B1680 = 1 + N("Presidente"),
    "de Orléans e Bragança",
    VLOOKUP($F1680,#REF!,2,FALSE) &amp; " " &amp; VLOOKUP(RANDBETWEEN(5,COUNT(#REF!) + 1),#REF!,2,FALSE)
)</f>
        <v>#NUM!</v>
      </c>
      <c r="H1680" s="7" t="s">
        <v>1776</v>
      </c>
      <c r="I1680" s="7" t="s">
        <v>5</v>
      </c>
      <c r="J1680" s="8">
        <f ca="1" xml:space="preserve">
IF($O1680 = 5 + N("CEO"),
    TODAY() - 16340,
    IF($O1680 = 8 + N("Secretary"),
        RANDBETWEEN(TODAY() - 12418.5, TODAY()-6574.5),
        IF(OR($O1680 = 7, $O1680 = 14),
            RANDBETWEEN(TODAY() - 16071, TODAY() - 8766),
            IF(OR($O1680 = 13, $O1680 = 12, $O1680 = 11),
                RANDBETWEEN(TODAY() - 27393.75, TODAY() - 12783.75),
                RANDBETWEEN(TODAY() - 27393.75, TODAY()-10957.5)
            )
        )
    )
)</f>
        <v>26203</v>
      </c>
      <c r="K1680" s="6">
        <f ca="1" xml:space="preserve">
IF(OR($O1680 = 5, $O1680 = 6) + N("Se for presidente ou vice-presidente"),
    10 + N("Doutor"),
    IF($O1680 = 7 + N("Se for diretor"),
        RANDBETWEEN(8,10) + N("Graduate school or Master’s degree or Doctorate"),
        IF($O1680 = 14 + N("If a manager"),
            RANDBETWEEN(7,9),
            IF(OR($O1680 = 13, $O1680 = 12, $O1680 = 11) + N("If coordinator or specialist or analyst"),
                RANDBETWEEN(7,8),
                7
            )
        )
    )
)</f>
        <v>8</v>
      </c>
      <c r="L1680" s="8" t="str">
        <f ca="1">VLOOKUP($K1680,Education!$A:$B,2,FALSE)</f>
        <v>Graduate school</v>
      </c>
      <c r="M1680" s="7" t="e">
        <f ca="1" xml:space="preserve">
  IF(OR($O1680 = 5, $O1680 = 6, $O1680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0" s="7" t="e">
        <f ca="1">VLOOKUP($M1680,Department!$A:$B,2,FALSE)</f>
        <v>#NUM!</v>
      </c>
      <c r="O1680" s="6">
        <f t="shared" ca="1" si="26"/>
        <v>11</v>
      </c>
      <c r="P1680" s="7" t="str">
        <f ca="1">VLOOKUP($O1680,Role!$A:$B,2,FALSE)</f>
        <v>Analyst</v>
      </c>
      <c r="Q1680" s="6">
        <f ca="1" xml:space="preserve">
IF($O1680 = 11 + N("Analyst"),
    RANDBETWEEN(5, 7) + N("Jr, Pleno, Sr"),
    ""
)</f>
        <v>6</v>
      </c>
      <c r="R1680" s="7" t="e">
        <f ca="1" xml:space="preserve">
IF($Q1680 &lt;&gt; "",
    VLOOKUP($Q1680,Level!$A:$B,2,FALSE),
    ""
)</f>
        <v>#N/A</v>
      </c>
      <c r="S1680" s="1" t="e">
        <f ca="1" xml:space="preserve">
IF($O1680 = 5 + N("Presidente"),
    27000,
    IF($O1680 = 6 + N("Vice-presidente"),
        23000,
        IF(OR($O1680 = 8, $O1680= 13, $O1680 = 12) + N("Secretária bilíngue ou coordenador ou especialista"),
            8000,
            IF($O1680 = 7 + N("Diretor"),
                15000,
                IF($O1680 = 14 + N("Gerente"),
                    12000,
                    IF($O1680 = 9 + N("Estagiário"),
                        705,
                        IF($O1680 = 10 + N("Trainee"),
                            805,
                            IF($O1680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IF($K1680 = 7,
  500,
  IF($K1680 = 8,
    1000,
    IF($K1680 = 9,
      1500,
      IF($K1680 = 10,
        2000,
        0
      )
    )
  )
)
+
N("Adicional no salário por área")
+
IF($M1680 = 14 + N("Tecnologia da Informação"),
  120,
  IF($M1680 = 16 + N("Vendas"),
    110,
    IF($M1680 = 15 + N("Jurídico"),
      100,
      IF(OR($M1680 = 8, $M1680 = 9, $M1680 = 11) + N("Recursos humanos ou comercial ou comunicação e marketing"),
        80,
        0
      )
    )
  )
)
+
N("Adicionando pegadinha")
+
IF(AND($M1680 = 16, $K1680 = 9, $O1680 = 11, $Q1680 = 5) + N("Se for de vendas, com mestrado, analista sênior"),
  IF(#REF! = 5,
    100,
    0
  )
  +
  IF($I1680 = "M",
    200,
    0
  ),
  0
)</f>
        <v>#NUM!</v>
      </c>
    </row>
    <row r="1681" spans="1:19" ht="14.25" customHeight="1" x14ac:dyDescent="0.2">
      <c r="A1681" s="7" t="s">
        <v>94</v>
      </c>
      <c r="B1681" s="5">
        <f>ROW()</f>
        <v>1681</v>
      </c>
      <c r="C1681" s="6" t="b">
        <v>1</v>
      </c>
      <c r="D1681" s="7" t="e">
        <f ca="1">IF($B1681 = 1 + N("Presidente"),
    127,
    IF($B1681 = 2 + N("Vice-Presidente"),
        72,
        IF($B1681 = 3 + N("Secretária bilíngue"),
            13,
            RANDBETWEEN(5,COUNT(#REF!) + 1)
        )
    )
)</f>
        <v>#NUM!</v>
      </c>
      <c r="E1681" s="7" t="e">
        <f ca="1">VLOOKUP($D1681,#REF!,2,FALSE)</f>
        <v>#NUM!</v>
      </c>
      <c r="F1681" s="7" t="e">
        <f ca="1" xml:space="preserve">
IF($B1681 = 1,
    0,
    RANDBETWEEN(5,COUNT(#REF!) + 1)
)</f>
        <v>#NUM!</v>
      </c>
      <c r="G1681" s="7" t="e">
        <f ca="1" xml:space="preserve">
IF($B1681 = 1 + N("Presidente"),
    "de Orléans e Bragança",
    VLOOKUP($F1681,#REF!,2,FALSE) &amp; " " &amp; VLOOKUP(RANDBETWEEN(5,COUNT(#REF!) + 1),#REF!,2,FALSE)
)</f>
        <v>#NUM!</v>
      </c>
      <c r="H1681" s="7" t="s">
        <v>1777</v>
      </c>
      <c r="I1681" s="7" t="s">
        <v>6</v>
      </c>
      <c r="J1681" s="8">
        <f ca="1" xml:space="preserve">
IF($O1681 = 5 + N("CEO"),
    TODAY() - 16340,
    IF($O1681 = 8 + N("Secretary"),
        RANDBETWEEN(TODAY() - 12418.5, TODAY()-6574.5),
        IF(OR($O1681 = 7, $O1681 = 14),
            RANDBETWEEN(TODAY() - 16071, TODAY() - 8766),
            IF(OR($O1681 = 13, $O1681 = 12, $O1681 = 11),
                RANDBETWEEN(TODAY() - 27393.75, TODAY() - 12783.75),
                RANDBETWEEN(TODAY() - 27393.75, TODAY()-10957.5)
            )
        )
    )
)</f>
        <v>17980</v>
      </c>
      <c r="K1681" s="6">
        <f ca="1" xml:space="preserve">
IF(OR($O1681 = 5, $O1681 = 6) + N("Se for presidente ou vice-presidente"),
    10 + N("Doutor"),
    IF($O1681 = 7 + N("Se for diretor"),
        RANDBETWEEN(8,10) + N("Graduate school or Master’s degree or Doctorate"),
        IF($O1681 = 14 + N("If a manager"),
            RANDBETWEEN(7,9),
            IF(OR($O1681 = 13, $O1681 = 12, $O1681 = 11) + N("If coordinator or specialist or analyst"),
                RANDBETWEEN(7,8),
                7
            )
        )
    )
)</f>
        <v>7</v>
      </c>
      <c r="L1681" s="8" t="str">
        <f ca="1">VLOOKUP($K1681,Education!$A:$B,2,FALSE)</f>
        <v>Undergraduate degree</v>
      </c>
      <c r="M1681" s="7" t="e">
        <f ca="1" xml:space="preserve">
  IF(OR($O1681 = 5, $O1681 = 6, $O1681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1" s="7" t="e">
        <f ca="1">VLOOKUP($M1681,Department!$A:$B,2,FALSE)</f>
        <v>#NUM!</v>
      </c>
      <c r="O1681" s="6">
        <f t="shared" ca="1" si="26"/>
        <v>9</v>
      </c>
      <c r="P1681" s="7" t="str">
        <f ca="1">VLOOKUP($O1681,Role!$A:$B,2,FALSE)</f>
        <v>Intern</v>
      </c>
      <c r="Q1681" s="6" t="str">
        <f ca="1" xml:space="preserve">
IF($O1681 = 11 + N("Analyst"),
    RANDBETWEEN(5, 7) + N("Jr, Pleno, Sr"),
    ""
)</f>
        <v/>
      </c>
      <c r="R1681" s="7" t="str">
        <f ca="1" xml:space="preserve">
IF($Q1681 &lt;&gt; "",
    VLOOKUP($Q1681,Level!$A:$B,2,FALSE),
    ""
)</f>
        <v/>
      </c>
      <c r="S1681" s="1" t="e">
        <f ca="1" xml:space="preserve">
IF($O1681 = 5 + N("Presidente"),
    27000,
    IF($O1681 = 6 + N("Vice-presidente"),
        23000,
        IF(OR($O1681 = 8, $O1681= 13, $O1681 = 12) + N("Secretária bilíngue ou coordenador ou especialista"),
            8000,
            IF($O1681 = 7 + N("Diretor"),
                15000,
                IF($O1681 = 14 + N("Gerente"),
                    12000,
                    IF($O1681 = 9 + N("Estagiário"),
                        705,
                        IF($O1681 = 10 + N("Trainee"),
                            805,
                            IF($O1681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IF($K1681 = 7,
  500,
  IF($K1681 = 8,
    1000,
    IF($K1681 = 9,
      1500,
      IF($K1681 = 10,
        2000,
        0
      )
    )
  )
)
+
N("Adicional no salário por área")
+
IF($M1681 = 14 + N("Tecnologia da Informação"),
  120,
  IF($M1681 = 16 + N("Vendas"),
    110,
    IF($M1681 = 15 + N("Jurídico"),
      100,
      IF(OR($M1681 = 8, $M1681 = 9, $M1681 = 11) + N("Recursos humanos ou comercial ou comunicação e marketing"),
        80,
        0
      )
    )
  )
)
+
N("Adicionando pegadinha")
+
IF(AND($M1681 = 16, $K1681 = 9, $O1681 = 11, $Q1681 = 5) + N("Se for de vendas, com mestrado, analista sênior"),
  IF(#REF! = 5,
    100,
    0
  )
  +
  IF($I1681 = "M",
    200,
    0
  ),
  0
)</f>
        <v>#NUM!</v>
      </c>
    </row>
    <row r="1682" spans="1:19" ht="14.25" customHeight="1" x14ac:dyDescent="0.2">
      <c r="A1682" s="7" t="s">
        <v>94</v>
      </c>
      <c r="B1682" s="5">
        <f>ROW()</f>
        <v>1682</v>
      </c>
      <c r="C1682" s="6" t="b">
        <v>1</v>
      </c>
      <c r="D1682" s="7" t="e">
        <f ca="1">IF($B1682 = 1 + N("Presidente"),
    127,
    IF($B1682 = 2 + N("Vice-Presidente"),
        72,
        IF($B1682 = 3 + N("Secretária bilíngue"),
            13,
            RANDBETWEEN(5,COUNT(#REF!) + 1)
        )
    )
)</f>
        <v>#NUM!</v>
      </c>
      <c r="E1682" s="7" t="e">
        <f ca="1">VLOOKUP($D1682,#REF!,2,FALSE)</f>
        <v>#NUM!</v>
      </c>
      <c r="F1682" s="7" t="e">
        <f ca="1" xml:space="preserve">
IF($B1682 = 1,
    0,
    RANDBETWEEN(5,COUNT(#REF!) + 1)
)</f>
        <v>#NUM!</v>
      </c>
      <c r="G1682" s="7" t="e">
        <f ca="1" xml:space="preserve">
IF($B1682 = 1 + N("Presidente"),
    "de Orléans e Bragança",
    VLOOKUP($F1682,#REF!,2,FALSE) &amp; " " &amp; VLOOKUP(RANDBETWEEN(5,COUNT(#REF!) + 1),#REF!,2,FALSE)
)</f>
        <v>#NUM!</v>
      </c>
      <c r="H1682" s="7" t="s">
        <v>1778</v>
      </c>
      <c r="I1682" s="7" t="s">
        <v>5</v>
      </c>
      <c r="J1682" s="8">
        <f ca="1" xml:space="preserve">
IF($O1682 = 5 + N("CEO"),
    TODAY() - 16340,
    IF($O1682 = 8 + N("Secretary"),
        RANDBETWEEN(TODAY() - 12418.5, TODAY()-6574.5),
        IF(OR($O1682 = 7, $O1682 = 14),
            RANDBETWEEN(TODAY() - 16071, TODAY() - 8766),
            IF(OR($O1682 = 13, $O1682 = 12, $O1682 = 11),
                RANDBETWEEN(TODAY() - 27393.75, TODAY() - 12783.75),
                RANDBETWEEN(TODAY() - 27393.75, TODAY()-10957.5)
            )
        )
    )
)</f>
        <v>30122</v>
      </c>
      <c r="K1682" s="6">
        <f ca="1" xml:space="preserve">
IF(OR($O1682 = 5, $O1682 = 6) + N("Se for presidente ou vice-presidente"),
    10 + N("Doutor"),
    IF($O1682 = 7 + N("Se for diretor"),
        RANDBETWEEN(8,10) + N("Graduate school or Master’s degree or Doctorate"),
        IF($O1682 = 14 + N("If a manager"),
            RANDBETWEEN(7,9),
            IF(OR($O1682 = 13, $O1682 = 12, $O1682 = 11) + N("If coordinator or specialist or analyst"),
                RANDBETWEEN(7,8),
                7
            )
        )
    )
)</f>
        <v>7</v>
      </c>
      <c r="L1682" s="8" t="str">
        <f ca="1">VLOOKUP($K1682,Education!$A:$B,2,FALSE)</f>
        <v>Undergraduate degree</v>
      </c>
      <c r="M1682" s="7" t="e">
        <f ca="1" xml:space="preserve">
  IF(OR($O1682 = 5, $O1682 = 6, $O1682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2" s="7" t="e">
        <f ca="1">VLOOKUP($M1682,Department!$A:$B,2,FALSE)</f>
        <v>#NUM!</v>
      </c>
      <c r="O1682" s="6">
        <f t="shared" ca="1" si="26"/>
        <v>11</v>
      </c>
      <c r="P1682" s="7" t="str">
        <f ca="1">VLOOKUP($O1682,Role!$A:$B,2,FALSE)</f>
        <v>Analyst</v>
      </c>
      <c r="Q1682" s="6">
        <f ca="1" xml:space="preserve">
IF($O1682 = 11 + N("Analyst"),
    RANDBETWEEN(5, 7) + N("Jr, Pleno, Sr"),
    ""
)</f>
        <v>7</v>
      </c>
      <c r="R1682" s="7" t="e">
        <f ca="1" xml:space="preserve">
IF($Q1682 &lt;&gt; "",
    VLOOKUP($Q1682,Level!$A:$B,2,FALSE),
    ""
)</f>
        <v>#N/A</v>
      </c>
      <c r="S1682" s="1" t="e">
        <f ca="1" xml:space="preserve">
IF($O1682 = 5 + N("Presidente"),
    27000,
    IF($O1682 = 6 + N("Vice-presidente"),
        23000,
        IF(OR($O1682 = 8, $O1682= 13, $O1682 = 12) + N("Secretária bilíngue ou coordenador ou especialista"),
            8000,
            IF($O1682 = 7 + N("Diretor"),
                15000,
                IF($O1682 = 14 + N("Gerente"),
                    12000,
                    IF($O1682 = 9 + N("Estagiário"),
                        705,
                        IF($O1682 = 10 + N("Trainee"),
                            805,
                            IF($O1682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IF($K1682 = 7,
  500,
  IF($K1682 = 8,
    1000,
    IF($K1682 = 9,
      1500,
      IF($K1682 = 10,
        2000,
        0
      )
    )
  )
)
+
N("Adicional no salário por área")
+
IF($M1682 = 14 + N("Tecnologia da Informação"),
  120,
  IF($M1682 = 16 + N("Vendas"),
    110,
    IF($M1682 = 15 + N("Jurídico"),
      100,
      IF(OR($M1682 = 8, $M1682 = 9, $M1682 = 11) + N("Recursos humanos ou comercial ou comunicação e marketing"),
        80,
        0
      )
    )
  )
)
+
N("Adicionando pegadinha")
+
IF(AND($M1682 = 16, $K1682 = 9, $O1682 = 11, $Q1682 = 5) + N("Se for de vendas, com mestrado, analista sênior"),
  IF(#REF! = 5,
    100,
    0
  )
  +
  IF($I1682 = "M",
    200,
    0
  ),
  0
)</f>
        <v>#NUM!</v>
      </c>
    </row>
    <row r="1683" spans="1:19" ht="14.25" customHeight="1" x14ac:dyDescent="0.2">
      <c r="A1683" s="7" t="s">
        <v>94</v>
      </c>
      <c r="B1683" s="5">
        <f>ROW()</f>
        <v>1683</v>
      </c>
      <c r="C1683" s="6" t="b">
        <v>1</v>
      </c>
      <c r="D1683" s="7" t="e">
        <f ca="1">IF($B1683 = 1 + N("Presidente"),
    127,
    IF($B1683 = 2 + N("Vice-Presidente"),
        72,
        IF($B1683 = 3 + N("Secretária bilíngue"),
            13,
            RANDBETWEEN(5,COUNT(#REF!) + 1)
        )
    )
)</f>
        <v>#NUM!</v>
      </c>
      <c r="E1683" s="7" t="e">
        <f ca="1">VLOOKUP($D1683,#REF!,2,FALSE)</f>
        <v>#NUM!</v>
      </c>
      <c r="F1683" s="7" t="e">
        <f ca="1" xml:space="preserve">
IF($B1683 = 1,
    0,
    RANDBETWEEN(5,COUNT(#REF!) + 1)
)</f>
        <v>#NUM!</v>
      </c>
      <c r="G1683" s="7" t="e">
        <f ca="1" xml:space="preserve">
IF($B1683 = 1 + N("Presidente"),
    "de Orléans e Bragança",
    VLOOKUP($F1683,#REF!,2,FALSE) &amp; " " &amp; VLOOKUP(RANDBETWEEN(5,COUNT(#REF!) + 1),#REF!,2,FALSE)
)</f>
        <v>#NUM!</v>
      </c>
      <c r="H1683" s="7" t="s">
        <v>1779</v>
      </c>
      <c r="I1683" s="7" t="s">
        <v>5</v>
      </c>
      <c r="J1683" s="8">
        <f ca="1" xml:space="preserve">
IF($O1683 = 5 + N("CEO"),
    TODAY() - 16340,
    IF($O1683 = 8 + N("Secretary"),
        RANDBETWEEN(TODAY() - 12418.5, TODAY()-6574.5),
        IF(OR($O1683 = 7, $O1683 = 14),
            RANDBETWEEN(TODAY() - 16071, TODAY() - 8766),
            IF(OR($O1683 = 13, $O1683 = 12, $O1683 = 11),
                RANDBETWEEN(TODAY() - 27393.75, TODAY() - 12783.75),
                RANDBETWEEN(TODAY() - 27393.75, TODAY()-10957.5)
            )
        )
    )
)</f>
        <v>24632</v>
      </c>
      <c r="K1683" s="6">
        <f ca="1" xml:space="preserve">
IF(OR($O1683 = 5, $O1683 = 6) + N("Se for presidente ou vice-presidente"),
    10 + N("Doutor"),
    IF($O1683 = 7 + N("Se for diretor"),
        RANDBETWEEN(8,10) + N("Graduate school or Master’s degree or Doctorate"),
        IF($O1683 = 14 + N("If a manager"),
            RANDBETWEEN(7,9),
            IF(OR($O1683 = 13, $O1683 = 12, $O1683 = 11) + N("If coordinator or specialist or analyst"),
                RANDBETWEEN(7,8),
                7
            )
        )
    )
)</f>
        <v>7</v>
      </c>
      <c r="L1683" s="8" t="str">
        <f ca="1">VLOOKUP($K1683,Education!$A:$B,2,FALSE)</f>
        <v>Undergraduate degree</v>
      </c>
      <c r="M1683" s="7" t="e">
        <f ca="1" xml:space="preserve">
  IF(OR($O1683 = 5, $O1683 = 6, $O1683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3" s="7" t="e">
        <f ca="1">VLOOKUP($M1683,Department!$A:$B,2,FALSE)</f>
        <v>#NUM!</v>
      </c>
      <c r="O1683" s="6">
        <f t="shared" ca="1" si="26"/>
        <v>9</v>
      </c>
      <c r="P1683" s="7" t="str">
        <f ca="1">VLOOKUP($O1683,Role!$A:$B,2,FALSE)</f>
        <v>Intern</v>
      </c>
      <c r="Q1683" s="6" t="str">
        <f ca="1" xml:space="preserve">
IF($O1683 = 11 + N("Analyst"),
    RANDBETWEEN(5, 7) + N("Jr, Pleno, Sr"),
    ""
)</f>
        <v/>
      </c>
      <c r="R1683" s="7" t="str">
        <f ca="1" xml:space="preserve">
IF($Q1683 &lt;&gt; "",
    VLOOKUP($Q1683,Level!$A:$B,2,FALSE),
    ""
)</f>
        <v/>
      </c>
      <c r="S1683" s="1" t="e">
        <f ca="1" xml:space="preserve">
IF($O1683 = 5 + N("Presidente"),
    27000,
    IF($O1683 = 6 + N("Vice-presidente"),
        23000,
        IF(OR($O1683 = 8, $O1683= 13, $O1683 = 12) + N("Secretária bilíngue ou coordenador ou especialista"),
            8000,
            IF($O1683 = 7 + N("Diretor"),
                15000,
                IF($O1683 = 14 + N("Gerente"),
                    12000,
                    IF($O1683 = 9 + N("Estagiário"),
                        705,
                        IF($O1683 = 10 + N("Trainee"),
                            805,
                            IF($O1683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IF($K1683 = 7,
  500,
  IF($K1683 = 8,
    1000,
    IF($K1683 = 9,
      1500,
      IF($K1683 = 10,
        2000,
        0
      )
    )
  )
)
+
N("Adicional no salário por área")
+
IF($M1683 = 14 + N("Tecnologia da Informação"),
  120,
  IF($M1683 = 16 + N("Vendas"),
    110,
    IF($M1683 = 15 + N("Jurídico"),
      100,
      IF(OR($M1683 = 8, $M1683 = 9, $M1683 = 11) + N("Recursos humanos ou comercial ou comunicação e marketing"),
        80,
        0
      )
    )
  )
)
+
N("Adicionando pegadinha")
+
IF(AND($M1683 = 16, $K1683 = 9, $O1683 = 11, $Q1683 = 5) + N("Se for de vendas, com mestrado, analista sênior"),
  IF(#REF! = 5,
    100,
    0
  )
  +
  IF($I1683 = "M",
    200,
    0
  ),
  0
)</f>
        <v>#NUM!</v>
      </c>
    </row>
    <row r="1684" spans="1:19" ht="14.25" customHeight="1" x14ac:dyDescent="0.2">
      <c r="A1684" s="7" t="s">
        <v>94</v>
      </c>
      <c r="B1684" s="5">
        <f>ROW()</f>
        <v>1684</v>
      </c>
      <c r="C1684" s="6" t="b">
        <v>1</v>
      </c>
      <c r="D1684" s="7" t="e">
        <f ca="1">IF($B1684 = 1 + N("Presidente"),
    127,
    IF($B1684 = 2 + N("Vice-Presidente"),
        72,
        IF($B1684 = 3 + N("Secretária bilíngue"),
            13,
            RANDBETWEEN(5,COUNT(#REF!) + 1)
        )
    )
)</f>
        <v>#NUM!</v>
      </c>
      <c r="E1684" s="7" t="e">
        <f ca="1">VLOOKUP($D1684,#REF!,2,FALSE)</f>
        <v>#NUM!</v>
      </c>
      <c r="F1684" s="7" t="e">
        <f ca="1" xml:space="preserve">
IF($B1684 = 1,
    0,
    RANDBETWEEN(5,COUNT(#REF!) + 1)
)</f>
        <v>#NUM!</v>
      </c>
      <c r="G1684" s="7" t="e">
        <f ca="1" xml:space="preserve">
IF($B1684 = 1 + N("Presidente"),
    "de Orléans e Bragança",
    VLOOKUP($F1684,#REF!,2,FALSE) &amp; " " &amp; VLOOKUP(RANDBETWEEN(5,COUNT(#REF!) + 1),#REF!,2,FALSE)
)</f>
        <v>#NUM!</v>
      </c>
      <c r="H1684" s="7" t="s">
        <v>1780</v>
      </c>
      <c r="I1684" s="7" t="s">
        <v>6</v>
      </c>
      <c r="J1684" s="8">
        <f ca="1" xml:space="preserve">
IF($O1684 = 5 + N("CEO"),
    TODAY() - 16340,
    IF($O1684 = 8 + N("Secretary"),
        RANDBETWEEN(TODAY() - 12418.5, TODAY()-6574.5),
        IF(OR($O1684 = 7, $O1684 = 14),
            RANDBETWEEN(TODAY() - 16071, TODAY() - 8766),
            IF(OR($O1684 = 13, $O1684 = 12, $O1684 = 11),
                RANDBETWEEN(TODAY() - 27393.75, TODAY() - 12783.75),
                RANDBETWEEN(TODAY() - 27393.75, TODAY()-10957.5)
            )
        )
    )
)</f>
        <v>27977</v>
      </c>
      <c r="K1684" s="6">
        <f ca="1" xml:space="preserve">
IF(OR($O1684 = 5, $O1684 = 6) + N("Se for presidente ou vice-presidente"),
    10 + N("Doutor"),
    IF($O1684 = 7 + N("Se for diretor"),
        RANDBETWEEN(8,10) + N("Graduate school or Master’s degree or Doctorate"),
        IF($O1684 = 14 + N("If a manager"),
            RANDBETWEEN(7,9),
            IF(OR($O1684 = 13, $O1684 = 12, $O1684 = 11) + N("If coordinator or specialist or analyst"),
                RANDBETWEEN(7,8),
                7
            )
        )
    )
)</f>
        <v>8</v>
      </c>
      <c r="L1684" s="8" t="str">
        <f ca="1">VLOOKUP($K1684,Education!$A:$B,2,FALSE)</f>
        <v>Graduate school</v>
      </c>
      <c r="M1684" s="7" t="e">
        <f ca="1" xml:space="preserve">
  IF(OR($O1684 = 5, $O1684 = 6, $O1684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4" s="7" t="e">
        <f ca="1">VLOOKUP($M1684,Department!$A:$B,2,FALSE)</f>
        <v>#NUM!</v>
      </c>
      <c r="O1684" s="6">
        <f t="shared" ca="1" si="26"/>
        <v>11</v>
      </c>
      <c r="P1684" s="7" t="str">
        <f ca="1">VLOOKUP($O1684,Role!$A:$B,2,FALSE)</f>
        <v>Analyst</v>
      </c>
      <c r="Q1684" s="6">
        <f ca="1" xml:space="preserve">
IF($O1684 = 11 + N("Analyst"),
    RANDBETWEEN(5, 7) + N("Jr, Pleno, Sr"),
    ""
)</f>
        <v>5</v>
      </c>
      <c r="R1684" s="7" t="e">
        <f ca="1" xml:space="preserve">
IF($Q1684 &lt;&gt; "",
    VLOOKUP($Q1684,Level!$A:$B,2,FALSE),
    ""
)</f>
        <v>#N/A</v>
      </c>
      <c r="S1684" s="1" t="e">
        <f ca="1" xml:space="preserve">
IF($O1684 = 5 + N("Presidente"),
    27000,
    IF($O1684 = 6 + N("Vice-presidente"),
        23000,
        IF(OR($O1684 = 8, $O1684= 13, $O1684 = 12) + N("Secretária bilíngue ou coordenador ou especialista"),
            8000,
            IF($O1684 = 7 + N("Diretor"),
                15000,
                IF($O1684 = 14 + N("Gerente"),
                    12000,
                    IF($O1684 = 9 + N("Estagiário"),
                        705,
                        IF($O1684 = 10 + N("Trainee"),
                            805,
                            IF($O1684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IF($K1684 = 7,
  500,
  IF($K1684 = 8,
    1000,
    IF($K1684 = 9,
      1500,
      IF($K1684 = 10,
        2000,
        0
      )
    )
  )
)
+
N("Adicional no salário por área")
+
IF($M1684 = 14 + N("Tecnologia da Informação"),
  120,
  IF($M1684 = 16 + N("Vendas"),
    110,
    IF($M1684 = 15 + N("Jurídico"),
      100,
      IF(OR($M1684 = 8, $M1684 = 9, $M1684 = 11) + N("Recursos humanos ou comercial ou comunicação e marketing"),
        80,
        0
      )
    )
  )
)
+
N("Adicionando pegadinha")
+
IF(AND($M1684 = 16, $K1684 = 9, $O1684 = 11, $Q1684 = 5) + N("Se for de vendas, com mestrado, analista sênior"),
  IF(#REF! = 5,
    100,
    0
  )
  +
  IF($I1684 = "M",
    200,
    0
  ),
  0
)</f>
        <v>#NUM!</v>
      </c>
    </row>
    <row r="1685" spans="1:19" ht="14.25" customHeight="1" x14ac:dyDescent="0.2">
      <c r="A1685" s="7" t="s">
        <v>94</v>
      </c>
      <c r="B1685" s="5">
        <f>ROW()</f>
        <v>1685</v>
      </c>
      <c r="C1685" s="6" t="b">
        <v>1</v>
      </c>
      <c r="D1685" s="7" t="e">
        <f ca="1">IF($B1685 = 1 + N("Presidente"),
    127,
    IF($B1685 = 2 + N("Vice-Presidente"),
        72,
        IF($B1685 = 3 + N("Secretária bilíngue"),
            13,
            RANDBETWEEN(5,COUNT(#REF!) + 1)
        )
    )
)</f>
        <v>#NUM!</v>
      </c>
      <c r="E1685" s="7" t="e">
        <f ca="1">VLOOKUP($D1685,#REF!,2,FALSE)</f>
        <v>#NUM!</v>
      </c>
      <c r="F1685" s="7" t="e">
        <f ca="1" xml:space="preserve">
IF($B1685 = 1,
    0,
    RANDBETWEEN(5,COUNT(#REF!) + 1)
)</f>
        <v>#NUM!</v>
      </c>
      <c r="G1685" s="7" t="e">
        <f ca="1" xml:space="preserve">
IF($B1685 = 1 + N("Presidente"),
    "de Orléans e Bragança",
    VLOOKUP($F1685,#REF!,2,FALSE) &amp; " " &amp; VLOOKUP(RANDBETWEEN(5,COUNT(#REF!) + 1),#REF!,2,FALSE)
)</f>
        <v>#NUM!</v>
      </c>
      <c r="H1685" s="7" t="s">
        <v>1781</v>
      </c>
      <c r="I1685" s="7" t="s">
        <v>6</v>
      </c>
      <c r="J1685" s="8">
        <f ca="1" xml:space="preserve">
IF($O1685 = 5 + N("CEO"),
    TODAY() - 16340,
    IF($O1685 = 8 + N("Secretary"),
        RANDBETWEEN(TODAY() - 12418.5, TODAY()-6574.5),
        IF(OR($O1685 = 7, $O1685 = 14),
            RANDBETWEEN(TODAY() - 16071, TODAY() - 8766),
            IF(OR($O1685 = 13, $O1685 = 12, $O1685 = 11),
                RANDBETWEEN(TODAY() - 27393.75, TODAY() - 12783.75),
                RANDBETWEEN(TODAY() - 27393.75, TODAY()-10957.5)
            )
        )
    )
)</f>
        <v>19442</v>
      </c>
      <c r="K1685" s="6">
        <f ca="1" xml:space="preserve">
IF(OR($O1685 = 5, $O1685 = 6) + N("Se for presidente ou vice-presidente"),
    10 + N("Doutor"),
    IF($O1685 = 7 + N("Se for diretor"),
        RANDBETWEEN(8,10) + N("Graduate school or Master’s degree or Doctorate"),
        IF($O1685 = 14 + N("If a manager"),
            RANDBETWEEN(7,9),
            IF(OR($O1685 = 13, $O1685 = 12, $O1685 = 11) + N("If coordinator or specialist or analyst"),
                RANDBETWEEN(7,8),
                7
            )
        )
    )
)</f>
        <v>7</v>
      </c>
      <c r="L1685" s="8" t="str">
        <f ca="1">VLOOKUP($K1685,Education!$A:$B,2,FALSE)</f>
        <v>Undergraduate degree</v>
      </c>
      <c r="M1685" s="7" t="e">
        <f ca="1" xml:space="preserve">
  IF(OR($O1685 = 5, $O1685 = 6, $O1685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5" s="7" t="e">
        <f ca="1">VLOOKUP($M1685,Department!$A:$B,2,FALSE)</f>
        <v>#NUM!</v>
      </c>
      <c r="O1685" s="6">
        <f t="shared" ca="1" si="26"/>
        <v>10</v>
      </c>
      <c r="P1685" s="7" t="str">
        <f ca="1">VLOOKUP($O1685,Role!$A:$B,2,FALSE)</f>
        <v>Trainee</v>
      </c>
      <c r="Q1685" s="6" t="str">
        <f ca="1" xml:space="preserve">
IF($O1685 = 11 + N("Analyst"),
    RANDBETWEEN(5, 7) + N("Jr, Pleno, Sr"),
    ""
)</f>
        <v/>
      </c>
      <c r="R1685" s="7" t="str">
        <f ca="1" xml:space="preserve">
IF($Q1685 &lt;&gt; "",
    VLOOKUP($Q1685,Level!$A:$B,2,FALSE),
    ""
)</f>
        <v/>
      </c>
      <c r="S1685" s="1" t="e">
        <f ca="1" xml:space="preserve">
IF($O1685 = 5 + N("Presidente"),
    27000,
    IF($O1685 = 6 + N("Vice-presidente"),
        23000,
        IF(OR($O1685 = 8, $O1685= 13, $O1685 = 12) + N("Secretária bilíngue ou coordenador ou especialista"),
            8000,
            IF($O1685 = 7 + N("Diretor"),
                15000,
                IF($O1685 = 14 + N("Gerente"),
                    12000,
                    IF($O1685 = 9 + N("Estagiário"),
                        705,
                        IF($O1685 = 10 + N("Trainee"),
                            805,
                            IF($O1685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IF($K1685 = 7,
  500,
  IF($K1685 = 8,
    1000,
    IF($K1685 = 9,
      1500,
      IF($K1685 = 10,
        2000,
        0
      )
    )
  )
)
+
N("Adicional no salário por área")
+
IF($M1685 = 14 + N("Tecnologia da Informação"),
  120,
  IF($M1685 = 16 + N("Vendas"),
    110,
    IF($M1685 = 15 + N("Jurídico"),
      100,
      IF(OR($M1685 = 8, $M1685 = 9, $M1685 = 11) + N("Recursos humanos ou comercial ou comunicação e marketing"),
        80,
        0
      )
    )
  )
)
+
N("Adicionando pegadinha")
+
IF(AND($M1685 = 16, $K1685 = 9, $O1685 = 11, $Q1685 = 5) + N("Se for de vendas, com mestrado, analista sênior"),
  IF(#REF! = 5,
    100,
    0
  )
  +
  IF($I1685 = "M",
    200,
    0
  ),
  0
)</f>
        <v>#NUM!</v>
      </c>
    </row>
    <row r="1686" spans="1:19" ht="14.25" customHeight="1" x14ac:dyDescent="0.2">
      <c r="A1686" s="7" t="s">
        <v>94</v>
      </c>
      <c r="B1686" s="5">
        <f>ROW()</f>
        <v>1686</v>
      </c>
      <c r="C1686" s="6" t="b">
        <v>1</v>
      </c>
      <c r="D1686" s="7" t="e">
        <f ca="1">IF($B1686 = 1 + N("Presidente"),
    127,
    IF($B1686 = 2 + N("Vice-Presidente"),
        72,
        IF($B1686 = 3 + N("Secretária bilíngue"),
            13,
            RANDBETWEEN(5,COUNT(#REF!) + 1)
        )
    )
)</f>
        <v>#NUM!</v>
      </c>
      <c r="E1686" s="7" t="e">
        <f ca="1">VLOOKUP($D1686,#REF!,2,FALSE)</f>
        <v>#NUM!</v>
      </c>
      <c r="F1686" s="7" t="e">
        <f ca="1" xml:space="preserve">
IF($B1686 = 1,
    0,
    RANDBETWEEN(5,COUNT(#REF!) + 1)
)</f>
        <v>#NUM!</v>
      </c>
      <c r="G1686" s="7" t="e">
        <f ca="1" xml:space="preserve">
IF($B1686 = 1 + N("Presidente"),
    "de Orléans e Bragança",
    VLOOKUP($F1686,#REF!,2,FALSE) &amp; " " &amp; VLOOKUP(RANDBETWEEN(5,COUNT(#REF!) + 1),#REF!,2,FALSE)
)</f>
        <v>#NUM!</v>
      </c>
      <c r="H1686" s="7" t="s">
        <v>1782</v>
      </c>
      <c r="I1686" s="7" t="s">
        <v>6</v>
      </c>
      <c r="J1686" s="8">
        <f ca="1" xml:space="preserve">
IF($O1686 = 5 + N("CEO"),
    TODAY() - 16340,
    IF($O1686 = 8 + N("Secretary"),
        RANDBETWEEN(TODAY() - 12418.5, TODAY()-6574.5),
        IF(OR($O1686 = 7, $O1686 = 14),
            RANDBETWEEN(TODAY() - 16071, TODAY() - 8766),
            IF(OR($O1686 = 13, $O1686 = 12, $O1686 = 11),
                RANDBETWEEN(TODAY() - 27393.75, TODAY() - 12783.75),
                RANDBETWEEN(TODAY() - 27393.75, TODAY()-10957.5)
            )
        )
    )
)</f>
        <v>19320</v>
      </c>
      <c r="K1686" s="6">
        <f ca="1" xml:space="preserve">
IF(OR($O1686 = 5, $O1686 = 6) + N("Se for presidente ou vice-presidente"),
    10 + N("Doutor"),
    IF($O1686 = 7 + N("Se for diretor"),
        RANDBETWEEN(8,10) + N("Graduate school or Master’s degree or Doctorate"),
        IF($O1686 = 14 + N("If a manager"),
            RANDBETWEEN(7,9),
            IF(OR($O1686 = 13, $O1686 = 12, $O1686 = 11) + N("If coordinator or specialist or analyst"),
                RANDBETWEEN(7,8),
                7
            )
        )
    )
)</f>
        <v>8</v>
      </c>
      <c r="L1686" s="8" t="str">
        <f ca="1">VLOOKUP($K1686,Education!$A:$B,2,FALSE)</f>
        <v>Graduate school</v>
      </c>
      <c r="M1686" s="7" t="e">
        <f ca="1" xml:space="preserve">
  IF(OR($O1686 = 5, $O1686 = 6, $O1686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6" s="7" t="e">
        <f ca="1">VLOOKUP($M1686,Department!$A:$B,2,FALSE)</f>
        <v>#NUM!</v>
      </c>
      <c r="O1686" s="6">
        <f t="shared" ca="1" si="26"/>
        <v>11</v>
      </c>
      <c r="P1686" s="7" t="str">
        <f ca="1">VLOOKUP($O1686,Role!$A:$B,2,FALSE)</f>
        <v>Analyst</v>
      </c>
      <c r="Q1686" s="6">
        <f ca="1" xml:space="preserve">
IF($O1686 = 11 + N("Analyst"),
    RANDBETWEEN(5, 7) + N("Jr, Pleno, Sr"),
    ""
)</f>
        <v>5</v>
      </c>
      <c r="R1686" s="7" t="e">
        <f ca="1" xml:space="preserve">
IF($Q1686 &lt;&gt; "",
    VLOOKUP($Q1686,Level!$A:$B,2,FALSE),
    ""
)</f>
        <v>#N/A</v>
      </c>
      <c r="S1686" s="1" t="e">
        <f ca="1" xml:space="preserve">
IF($O1686 = 5 + N("Presidente"),
    27000,
    IF($O1686 = 6 + N("Vice-presidente"),
        23000,
        IF(OR($O1686 = 8, $O1686= 13, $O1686 = 12) + N("Secretária bilíngue ou coordenador ou especialista"),
            8000,
            IF($O1686 = 7 + N("Diretor"),
                15000,
                IF($O1686 = 14 + N("Gerente"),
                    12000,
                    IF($O1686 = 9 + N("Estagiário"),
                        705,
                        IF($O1686 = 10 + N("Trainee"),
                            805,
                            IF($O1686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IF($K1686 = 7,
  500,
  IF($K1686 = 8,
    1000,
    IF($K1686 = 9,
      1500,
      IF($K1686 = 10,
        2000,
        0
      )
    )
  )
)
+
N("Adicional no salário por área")
+
IF($M1686 = 14 + N("Tecnologia da Informação"),
  120,
  IF($M1686 = 16 + N("Vendas"),
    110,
    IF($M1686 = 15 + N("Jurídico"),
      100,
      IF(OR($M1686 = 8, $M1686 = 9, $M1686 = 11) + N("Recursos humanos ou comercial ou comunicação e marketing"),
        80,
        0
      )
    )
  )
)
+
N("Adicionando pegadinha")
+
IF(AND($M1686 = 16, $K1686 = 9, $O1686 = 11, $Q1686 = 5) + N("Se for de vendas, com mestrado, analista sênior"),
  IF(#REF! = 5,
    100,
    0
  )
  +
  IF($I1686 = "M",
    200,
    0
  ),
  0
)</f>
        <v>#NUM!</v>
      </c>
    </row>
    <row r="1687" spans="1:19" ht="14.25" customHeight="1" x14ac:dyDescent="0.2">
      <c r="A1687" s="7" t="s">
        <v>94</v>
      </c>
      <c r="B1687" s="5">
        <f>ROW()</f>
        <v>1687</v>
      </c>
      <c r="C1687" s="6" t="b">
        <v>1</v>
      </c>
      <c r="D1687" s="7" t="e">
        <f ca="1">IF($B1687 = 1 + N("Presidente"),
    127,
    IF($B1687 = 2 + N("Vice-Presidente"),
        72,
        IF($B1687 = 3 + N("Secretária bilíngue"),
            13,
            RANDBETWEEN(5,COUNT(#REF!) + 1)
        )
    )
)</f>
        <v>#NUM!</v>
      </c>
      <c r="E1687" s="7" t="e">
        <f ca="1">VLOOKUP($D1687,#REF!,2,FALSE)</f>
        <v>#NUM!</v>
      </c>
      <c r="F1687" s="7" t="e">
        <f ca="1" xml:space="preserve">
IF($B1687 = 1,
    0,
    RANDBETWEEN(5,COUNT(#REF!) + 1)
)</f>
        <v>#NUM!</v>
      </c>
      <c r="G1687" s="7" t="e">
        <f ca="1" xml:space="preserve">
IF($B1687 = 1 + N("Presidente"),
    "de Orléans e Bragança",
    VLOOKUP($F1687,#REF!,2,FALSE) &amp; " " &amp; VLOOKUP(RANDBETWEEN(5,COUNT(#REF!) + 1),#REF!,2,FALSE)
)</f>
        <v>#NUM!</v>
      </c>
      <c r="H1687" s="7" t="s">
        <v>1783</v>
      </c>
      <c r="I1687" s="7" t="s">
        <v>5</v>
      </c>
      <c r="J1687" s="8">
        <f ca="1" xml:space="preserve">
IF($O1687 = 5 + N("CEO"),
    TODAY() - 16340,
    IF($O1687 = 8 + N("Secretary"),
        RANDBETWEEN(TODAY() - 12418.5, TODAY()-6574.5),
        IF(OR($O1687 = 7, $O1687 = 14),
            RANDBETWEEN(TODAY() - 16071, TODAY() - 8766),
            IF(OR($O1687 = 13, $O1687 = 12, $O1687 = 11),
                RANDBETWEEN(TODAY() - 27393.75, TODAY() - 12783.75),
                RANDBETWEEN(TODAY() - 27393.75, TODAY()-10957.5)
            )
        )
    )
)</f>
        <v>21048</v>
      </c>
      <c r="K1687" s="6">
        <f ca="1" xml:space="preserve">
IF(OR($O1687 = 5, $O1687 = 6) + N("Se for presidente ou vice-presidente"),
    10 + N("Doutor"),
    IF($O1687 = 7 + N("Se for diretor"),
        RANDBETWEEN(8,10) + N("Graduate school or Master’s degree or Doctorate"),
        IF($O1687 = 14 + N("If a manager"),
            RANDBETWEEN(7,9),
            IF(OR($O1687 = 13, $O1687 = 12, $O1687 = 11) + N("If coordinator or specialist or analyst"),
                RANDBETWEEN(7,8),
                7
            )
        )
    )
)</f>
        <v>7</v>
      </c>
      <c r="L1687" s="8" t="str">
        <f ca="1">VLOOKUP($K1687,Education!$A:$B,2,FALSE)</f>
        <v>Undergraduate degree</v>
      </c>
      <c r="M1687" s="7" t="e">
        <f ca="1" xml:space="preserve">
  IF(OR($O1687 = 5, $O1687 = 6, $O1687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7" s="7" t="e">
        <f ca="1">VLOOKUP($M1687,Department!$A:$B,2,FALSE)</f>
        <v>#NUM!</v>
      </c>
      <c r="O1687" s="6">
        <f t="shared" ca="1" si="26"/>
        <v>10</v>
      </c>
      <c r="P1687" s="7" t="str">
        <f ca="1">VLOOKUP($O1687,Role!$A:$B,2,FALSE)</f>
        <v>Trainee</v>
      </c>
      <c r="Q1687" s="6" t="str">
        <f ca="1" xml:space="preserve">
IF($O1687 = 11 + N("Analyst"),
    RANDBETWEEN(5, 7) + N("Jr, Pleno, Sr"),
    ""
)</f>
        <v/>
      </c>
      <c r="R1687" s="7" t="str">
        <f ca="1" xml:space="preserve">
IF($Q1687 &lt;&gt; "",
    VLOOKUP($Q1687,Level!$A:$B,2,FALSE),
    ""
)</f>
        <v/>
      </c>
      <c r="S1687" s="1" t="e">
        <f ca="1" xml:space="preserve">
IF($O1687 = 5 + N("Presidente"),
    27000,
    IF($O1687 = 6 + N("Vice-presidente"),
        23000,
        IF(OR($O1687 = 8, $O1687= 13, $O1687 = 12) + N("Secretária bilíngue ou coordenador ou especialista"),
            8000,
            IF($O1687 = 7 + N("Diretor"),
                15000,
                IF($O1687 = 14 + N("Gerente"),
                    12000,
                    IF($O1687 = 9 + N("Estagiário"),
                        705,
                        IF($O1687 = 10 + N("Trainee"),
                            805,
                            IF($O1687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IF($K1687 = 7,
  500,
  IF($K1687 = 8,
    1000,
    IF($K1687 = 9,
      1500,
      IF($K1687 = 10,
        2000,
        0
      )
    )
  )
)
+
N("Adicional no salário por área")
+
IF($M1687 = 14 + N("Tecnologia da Informação"),
  120,
  IF($M1687 = 16 + N("Vendas"),
    110,
    IF($M1687 = 15 + N("Jurídico"),
      100,
      IF(OR($M1687 = 8, $M1687 = 9, $M1687 = 11) + N("Recursos humanos ou comercial ou comunicação e marketing"),
        80,
        0
      )
    )
  )
)
+
N("Adicionando pegadinha")
+
IF(AND($M1687 = 16, $K1687 = 9, $O1687 = 11, $Q1687 = 5) + N("Se for de vendas, com mestrado, analista sênior"),
  IF(#REF! = 5,
    100,
    0
  )
  +
  IF($I1687 = "M",
    200,
    0
  ),
  0
)</f>
        <v>#NUM!</v>
      </c>
    </row>
    <row r="1688" spans="1:19" ht="14.25" customHeight="1" x14ac:dyDescent="0.2">
      <c r="A1688" s="7" t="s">
        <v>94</v>
      </c>
      <c r="B1688" s="5">
        <f>ROW()</f>
        <v>1688</v>
      </c>
      <c r="C1688" s="6" t="b">
        <v>1</v>
      </c>
      <c r="D1688" s="7" t="e">
        <f ca="1">IF($B1688 = 1 + N("Presidente"),
    127,
    IF($B1688 = 2 + N("Vice-Presidente"),
        72,
        IF($B1688 = 3 + N("Secretária bilíngue"),
            13,
            RANDBETWEEN(5,COUNT(#REF!) + 1)
        )
    )
)</f>
        <v>#NUM!</v>
      </c>
      <c r="E1688" s="7" t="e">
        <f ca="1">VLOOKUP($D1688,#REF!,2,FALSE)</f>
        <v>#NUM!</v>
      </c>
      <c r="F1688" s="7" t="e">
        <f ca="1" xml:space="preserve">
IF($B1688 = 1,
    0,
    RANDBETWEEN(5,COUNT(#REF!) + 1)
)</f>
        <v>#NUM!</v>
      </c>
      <c r="G1688" s="7" t="e">
        <f ca="1" xml:space="preserve">
IF($B1688 = 1 + N("Presidente"),
    "de Orléans e Bragança",
    VLOOKUP($F1688,#REF!,2,FALSE) &amp; " " &amp; VLOOKUP(RANDBETWEEN(5,COUNT(#REF!) + 1),#REF!,2,FALSE)
)</f>
        <v>#NUM!</v>
      </c>
      <c r="H1688" s="7" t="s">
        <v>1784</v>
      </c>
      <c r="I1688" s="7" t="s">
        <v>5</v>
      </c>
      <c r="J1688" s="8">
        <f ca="1" xml:space="preserve">
IF($O1688 = 5 + N("CEO"),
    TODAY() - 16340,
    IF($O1688 = 8 + N("Secretary"),
        RANDBETWEEN(TODAY() - 12418.5, TODAY()-6574.5),
        IF(OR($O1688 = 7, $O1688 = 14),
            RANDBETWEEN(TODAY() - 16071, TODAY() - 8766),
            IF(OR($O1688 = 13, $O1688 = 12, $O1688 = 11),
                RANDBETWEEN(TODAY() - 27393.75, TODAY() - 12783.75),
                RANDBETWEEN(TODAY() - 27393.75, TODAY()-10957.5)
            )
        )
    )
)</f>
        <v>21724</v>
      </c>
      <c r="K1688" s="6">
        <f ca="1" xml:space="preserve">
IF(OR($O1688 = 5, $O1688 = 6) + N("Se for presidente ou vice-presidente"),
    10 + N("Doutor"),
    IF($O1688 = 7 + N("Se for diretor"),
        RANDBETWEEN(8,10) + N("Graduate school or Master’s degree or Doctorate"),
        IF($O1688 = 14 + N("If a manager"),
            RANDBETWEEN(7,9),
            IF(OR($O1688 = 13, $O1688 = 12, $O1688 = 11) + N("If coordinator or specialist or analyst"),
                RANDBETWEEN(7,8),
                7
            )
        )
    )
)</f>
        <v>8</v>
      </c>
      <c r="L1688" s="8" t="str">
        <f ca="1">VLOOKUP($K1688,Education!$A:$B,2,FALSE)</f>
        <v>Graduate school</v>
      </c>
      <c r="M1688" s="7" t="e">
        <f ca="1" xml:space="preserve">
  IF(OR($O1688 = 5, $O1688 = 6, $O1688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8" s="7" t="e">
        <f ca="1">VLOOKUP($M1688,Department!$A:$B,2,FALSE)</f>
        <v>#NUM!</v>
      </c>
      <c r="O1688" s="6">
        <f t="shared" ca="1" si="26"/>
        <v>11</v>
      </c>
      <c r="P1688" s="7" t="str">
        <f ca="1">VLOOKUP($O1688,Role!$A:$B,2,FALSE)</f>
        <v>Analyst</v>
      </c>
      <c r="Q1688" s="6">
        <f ca="1" xml:space="preserve">
IF($O1688 = 11 + N("Analyst"),
    RANDBETWEEN(5, 7) + N("Jr, Pleno, Sr"),
    ""
)</f>
        <v>6</v>
      </c>
      <c r="R1688" s="7" t="e">
        <f ca="1" xml:space="preserve">
IF($Q1688 &lt;&gt; "",
    VLOOKUP($Q1688,Level!$A:$B,2,FALSE),
    ""
)</f>
        <v>#N/A</v>
      </c>
      <c r="S1688" s="1" t="e">
        <f ca="1" xml:space="preserve">
IF($O1688 = 5 + N("Presidente"),
    27000,
    IF($O1688 = 6 + N("Vice-presidente"),
        23000,
        IF(OR($O1688 = 8, $O1688= 13, $O1688 = 12) + N("Secretária bilíngue ou coordenador ou especialista"),
            8000,
            IF($O1688 = 7 + N("Diretor"),
                15000,
                IF($O1688 = 14 + N("Gerente"),
                    12000,
                    IF($O1688 = 9 + N("Estagiário"),
                        705,
                        IF($O1688 = 10 + N("Trainee"),
                            805,
                            IF($O1688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IF($K1688 = 7,
  500,
  IF($K1688 = 8,
    1000,
    IF($K1688 = 9,
      1500,
      IF($K1688 = 10,
        2000,
        0
      )
    )
  )
)
+
N("Adicional no salário por área")
+
IF($M1688 = 14 + N("Tecnologia da Informação"),
  120,
  IF($M1688 = 16 + N("Vendas"),
    110,
    IF($M1688 = 15 + N("Jurídico"),
      100,
      IF(OR($M1688 = 8, $M1688 = 9, $M1688 = 11) + N("Recursos humanos ou comercial ou comunicação e marketing"),
        80,
        0
      )
    )
  )
)
+
N("Adicionando pegadinha")
+
IF(AND($M1688 = 16, $K1688 = 9, $O1688 = 11, $Q1688 = 5) + N("Se for de vendas, com mestrado, analista sênior"),
  IF(#REF! = 5,
    100,
    0
  )
  +
  IF($I1688 = "M",
    200,
    0
  ),
  0
)</f>
        <v>#NUM!</v>
      </c>
    </row>
    <row r="1689" spans="1:19" ht="14.25" customHeight="1" x14ac:dyDescent="0.2">
      <c r="A1689" s="7" t="s">
        <v>94</v>
      </c>
      <c r="B1689" s="5">
        <f>ROW()</f>
        <v>1689</v>
      </c>
      <c r="C1689" s="6" t="b">
        <v>1</v>
      </c>
      <c r="D1689" s="7" t="e">
        <f ca="1">IF($B1689 = 1 + N("Presidente"),
    127,
    IF($B1689 = 2 + N("Vice-Presidente"),
        72,
        IF($B1689 = 3 + N("Secretária bilíngue"),
            13,
            RANDBETWEEN(5,COUNT(#REF!) + 1)
        )
    )
)</f>
        <v>#NUM!</v>
      </c>
      <c r="E1689" s="7" t="e">
        <f ca="1">VLOOKUP($D1689,#REF!,2,FALSE)</f>
        <v>#NUM!</v>
      </c>
      <c r="F1689" s="7" t="e">
        <f ca="1" xml:space="preserve">
IF($B1689 = 1,
    0,
    RANDBETWEEN(5,COUNT(#REF!) + 1)
)</f>
        <v>#NUM!</v>
      </c>
      <c r="G1689" s="7" t="e">
        <f ca="1" xml:space="preserve">
IF($B1689 = 1 + N("Presidente"),
    "de Orléans e Bragança",
    VLOOKUP($F1689,#REF!,2,FALSE) &amp; " " &amp; VLOOKUP(RANDBETWEEN(5,COUNT(#REF!) + 1),#REF!,2,FALSE)
)</f>
        <v>#NUM!</v>
      </c>
      <c r="H1689" s="7" t="s">
        <v>1785</v>
      </c>
      <c r="I1689" s="7" t="s">
        <v>5</v>
      </c>
      <c r="J1689" s="8">
        <f ca="1" xml:space="preserve">
IF($O1689 = 5 + N("CEO"),
    TODAY() - 16340,
    IF($O1689 = 8 + N("Secretary"),
        RANDBETWEEN(TODAY() - 12418.5, TODAY()-6574.5),
        IF(OR($O1689 = 7, $O1689 = 14),
            RANDBETWEEN(TODAY() - 16071, TODAY() - 8766),
            IF(OR($O1689 = 13, $O1689 = 12, $O1689 = 11),
                RANDBETWEEN(TODAY() - 27393.75, TODAY() - 12783.75),
                RANDBETWEEN(TODAY() - 27393.75, TODAY()-10957.5)
            )
        )
    )
)</f>
        <v>31839</v>
      </c>
      <c r="K1689" s="6">
        <f ca="1" xml:space="preserve">
IF(OR($O1689 = 5, $O1689 = 6) + N("Se for presidente ou vice-presidente"),
    10 + N("Doutor"),
    IF($O1689 = 7 + N("Se for diretor"),
        RANDBETWEEN(8,10) + N("Graduate school or Master’s degree or Doctorate"),
        IF($O1689 = 14 + N("If a manager"),
            RANDBETWEEN(7,9),
            IF(OR($O1689 = 13, $O1689 = 12, $O1689 = 11) + N("If coordinator or specialist or analyst"),
                RANDBETWEEN(7,8),
                7
            )
        )
    )
)</f>
        <v>7</v>
      </c>
      <c r="L1689" s="8" t="str">
        <f ca="1">VLOOKUP($K1689,Education!$A:$B,2,FALSE)</f>
        <v>Undergraduate degree</v>
      </c>
      <c r="M1689" s="7" t="e">
        <f ca="1" xml:space="preserve">
  IF(OR($O1689 = 5, $O1689 = 6, $O1689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89" s="7" t="e">
        <f ca="1">VLOOKUP($M1689,Department!$A:$B,2,FALSE)</f>
        <v>#NUM!</v>
      </c>
      <c r="O1689" s="6">
        <f t="shared" ca="1" si="26"/>
        <v>9</v>
      </c>
      <c r="P1689" s="7" t="str">
        <f ca="1">VLOOKUP($O1689,Role!$A:$B,2,FALSE)</f>
        <v>Intern</v>
      </c>
      <c r="Q1689" s="6" t="str">
        <f ca="1" xml:space="preserve">
IF($O1689 = 11 + N("Analyst"),
    RANDBETWEEN(5, 7) + N("Jr, Pleno, Sr"),
    ""
)</f>
        <v/>
      </c>
      <c r="R1689" s="7" t="str">
        <f ca="1" xml:space="preserve">
IF($Q1689 &lt;&gt; "",
    VLOOKUP($Q1689,Level!$A:$B,2,FALSE),
    ""
)</f>
        <v/>
      </c>
      <c r="S1689" s="1" t="e">
        <f ca="1" xml:space="preserve">
IF($O1689 = 5 + N("Presidente"),
    27000,
    IF($O1689 = 6 + N("Vice-presidente"),
        23000,
        IF(OR($O1689 = 8, $O1689= 13, $O1689 = 12) + N("Secretária bilíngue ou coordenador ou especialista"),
            8000,
            IF($O1689 = 7 + N("Diretor"),
                15000,
                IF($O1689 = 14 + N("Gerente"),
                    12000,
                    IF($O1689 = 9 + N("Estagiário"),
                        705,
                        IF($O1689 = 10 + N("Trainee"),
                            805,
                            IF($O1689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IF($K1689 = 7,
  500,
  IF($K1689 = 8,
    1000,
    IF($K1689 = 9,
      1500,
      IF($K1689 = 10,
        2000,
        0
      )
    )
  )
)
+
N("Adicional no salário por área")
+
IF($M1689 = 14 + N("Tecnologia da Informação"),
  120,
  IF($M1689 = 16 + N("Vendas"),
    110,
    IF($M1689 = 15 + N("Jurídico"),
      100,
      IF(OR($M1689 = 8, $M1689 = 9, $M1689 = 11) + N("Recursos humanos ou comercial ou comunicação e marketing"),
        80,
        0
      )
    )
  )
)
+
N("Adicionando pegadinha")
+
IF(AND($M1689 = 16, $K1689 = 9, $O1689 = 11, $Q1689 = 5) + N("Se for de vendas, com mestrado, analista sênior"),
  IF(#REF! = 5,
    100,
    0
  )
  +
  IF($I1689 = "M",
    200,
    0
  ),
  0
)</f>
        <v>#NUM!</v>
      </c>
    </row>
    <row r="1690" spans="1:19" ht="14.25" customHeight="1" x14ac:dyDescent="0.2">
      <c r="A1690" s="7" t="s">
        <v>94</v>
      </c>
      <c r="B1690" s="5">
        <f>ROW()</f>
        <v>1690</v>
      </c>
      <c r="C1690" s="6" t="b">
        <v>1</v>
      </c>
      <c r="D1690" s="7" t="e">
        <f ca="1">IF($B1690 = 1 + N("Presidente"),
    127,
    IF($B1690 = 2 + N("Vice-Presidente"),
        72,
        IF($B1690 = 3 + N("Secretária bilíngue"),
            13,
            RANDBETWEEN(5,COUNT(#REF!) + 1)
        )
    )
)</f>
        <v>#NUM!</v>
      </c>
      <c r="E1690" s="7" t="e">
        <f ca="1">VLOOKUP($D1690,#REF!,2,FALSE)</f>
        <v>#NUM!</v>
      </c>
      <c r="F1690" s="7" t="e">
        <f ca="1" xml:space="preserve">
IF($B1690 = 1,
    0,
    RANDBETWEEN(5,COUNT(#REF!) + 1)
)</f>
        <v>#NUM!</v>
      </c>
      <c r="G1690" s="7" t="e">
        <f ca="1" xml:space="preserve">
IF($B1690 = 1 + N("Presidente"),
    "de Orléans e Bragança",
    VLOOKUP($F1690,#REF!,2,FALSE) &amp; " " &amp; VLOOKUP(RANDBETWEEN(5,COUNT(#REF!) + 1),#REF!,2,FALSE)
)</f>
        <v>#NUM!</v>
      </c>
      <c r="H1690" s="7" t="s">
        <v>1786</v>
      </c>
      <c r="I1690" s="7" t="s">
        <v>5</v>
      </c>
      <c r="J1690" s="8">
        <f ca="1" xml:space="preserve">
IF($O1690 = 5 + N("CEO"),
    TODAY() - 16340,
    IF($O1690 = 8 + N("Secretary"),
        RANDBETWEEN(TODAY() - 12418.5, TODAY()-6574.5),
        IF(OR($O1690 = 7, $O1690 = 14),
            RANDBETWEEN(TODAY() - 16071, TODAY() - 8766),
            IF(OR($O1690 = 13, $O1690 = 12, $O1690 = 11),
                RANDBETWEEN(TODAY() - 27393.75, TODAY() - 12783.75),
                RANDBETWEEN(TODAY() - 27393.75, TODAY()-10957.5)
            )
        )
    )
)</f>
        <v>31317</v>
      </c>
      <c r="K1690" s="6">
        <f ca="1" xml:space="preserve">
IF(OR($O1690 = 5, $O1690 = 6) + N("Se for presidente ou vice-presidente"),
    10 + N("Doutor"),
    IF($O1690 = 7 + N("Se for diretor"),
        RANDBETWEEN(8,10) + N("Graduate school or Master’s degree or Doctorate"),
        IF($O1690 = 14 + N("If a manager"),
            RANDBETWEEN(7,9),
            IF(OR($O1690 = 13, $O1690 = 12, $O1690 = 11) + N("If coordinator or specialist or analyst"),
                RANDBETWEEN(7,8),
                7
            )
        )
    )
)</f>
        <v>7</v>
      </c>
      <c r="L1690" s="8" t="str">
        <f ca="1">VLOOKUP($K1690,Education!$A:$B,2,FALSE)</f>
        <v>Undergraduate degree</v>
      </c>
      <c r="M1690" s="7" t="e">
        <f ca="1" xml:space="preserve">
  IF(OR($O1690 = 5, $O1690 = 6, $O1690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0" s="7" t="e">
        <f ca="1">VLOOKUP($M1690,Department!$A:$B,2,FALSE)</f>
        <v>#NUM!</v>
      </c>
      <c r="O1690" s="6">
        <f t="shared" ca="1" si="26"/>
        <v>11</v>
      </c>
      <c r="P1690" s="7" t="str">
        <f ca="1">VLOOKUP($O1690,Role!$A:$B,2,FALSE)</f>
        <v>Analyst</v>
      </c>
      <c r="Q1690" s="6">
        <f ca="1" xml:space="preserve">
IF($O1690 = 11 + N("Analyst"),
    RANDBETWEEN(5, 7) + N("Jr, Pleno, Sr"),
    ""
)</f>
        <v>6</v>
      </c>
      <c r="R1690" s="7" t="e">
        <f ca="1" xml:space="preserve">
IF($Q1690 &lt;&gt; "",
    VLOOKUP($Q1690,Level!$A:$B,2,FALSE),
    ""
)</f>
        <v>#N/A</v>
      </c>
      <c r="S1690" s="1" t="e">
        <f ca="1" xml:space="preserve">
IF($O1690 = 5 + N("Presidente"),
    27000,
    IF($O1690 = 6 + N("Vice-presidente"),
        23000,
        IF(OR($O1690 = 8, $O1690= 13, $O1690 = 12) + N("Secretária bilíngue ou coordenador ou especialista"),
            8000,
            IF($O1690 = 7 + N("Diretor"),
                15000,
                IF($O1690 = 14 + N("Gerente"),
                    12000,
                    IF($O1690 = 9 + N("Estagiário"),
                        705,
                        IF($O1690 = 10 + N("Trainee"),
                            805,
                            IF($O1690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IF($K1690 = 7,
  500,
  IF($K1690 = 8,
    1000,
    IF($K1690 = 9,
      1500,
      IF($K1690 = 10,
        2000,
        0
      )
    )
  )
)
+
N("Adicional no salário por área")
+
IF($M1690 = 14 + N("Tecnologia da Informação"),
  120,
  IF($M1690 = 16 + N("Vendas"),
    110,
    IF($M1690 = 15 + N("Jurídico"),
      100,
      IF(OR($M1690 = 8, $M1690 = 9, $M1690 = 11) + N("Recursos humanos ou comercial ou comunicação e marketing"),
        80,
        0
      )
    )
  )
)
+
N("Adicionando pegadinha")
+
IF(AND($M1690 = 16, $K1690 = 9, $O1690 = 11, $Q1690 = 5) + N("Se for de vendas, com mestrado, analista sênior"),
  IF(#REF! = 5,
    100,
    0
  )
  +
  IF($I1690 = "M",
    200,
    0
  ),
  0
)</f>
        <v>#NUM!</v>
      </c>
    </row>
    <row r="1691" spans="1:19" ht="14.25" customHeight="1" x14ac:dyDescent="0.2">
      <c r="A1691" s="7" t="s">
        <v>94</v>
      </c>
      <c r="B1691" s="5">
        <f>ROW()</f>
        <v>1691</v>
      </c>
      <c r="C1691" s="6" t="b">
        <v>1</v>
      </c>
      <c r="D1691" s="7" t="e">
        <f ca="1">IF($B1691 = 1 + N("Presidente"),
    127,
    IF($B1691 = 2 + N("Vice-Presidente"),
        72,
        IF($B1691 = 3 + N("Secretária bilíngue"),
            13,
            RANDBETWEEN(5,COUNT(#REF!) + 1)
        )
    )
)</f>
        <v>#NUM!</v>
      </c>
      <c r="E1691" s="7" t="e">
        <f ca="1">VLOOKUP($D1691,#REF!,2,FALSE)</f>
        <v>#NUM!</v>
      </c>
      <c r="F1691" s="7" t="e">
        <f ca="1" xml:space="preserve">
IF($B1691 = 1,
    0,
    RANDBETWEEN(5,COUNT(#REF!) + 1)
)</f>
        <v>#NUM!</v>
      </c>
      <c r="G1691" s="7" t="e">
        <f ca="1" xml:space="preserve">
IF($B1691 = 1 + N("Presidente"),
    "de Orléans e Bragança",
    VLOOKUP($F1691,#REF!,2,FALSE) &amp; " " &amp; VLOOKUP(RANDBETWEEN(5,COUNT(#REF!) + 1),#REF!,2,FALSE)
)</f>
        <v>#NUM!</v>
      </c>
      <c r="H1691" s="7" t="s">
        <v>1787</v>
      </c>
      <c r="I1691" s="7" t="s">
        <v>6</v>
      </c>
      <c r="J1691" s="8">
        <f ca="1" xml:space="preserve">
IF($O1691 = 5 + N("CEO"),
    TODAY() - 16340,
    IF($O1691 = 8 + N("Secretary"),
        RANDBETWEEN(TODAY() - 12418.5, TODAY()-6574.5),
        IF(OR($O1691 = 7, $O1691 = 14),
            RANDBETWEEN(TODAY() - 16071, TODAY() - 8766),
            IF(OR($O1691 = 13, $O1691 = 12, $O1691 = 11),
                RANDBETWEEN(TODAY() - 27393.75, TODAY() - 12783.75),
                RANDBETWEEN(TODAY() - 27393.75, TODAY()-10957.5)
            )
        )
    )
)</f>
        <v>32451</v>
      </c>
      <c r="K1691" s="6">
        <f ca="1" xml:space="preserve">
IF(OR($O1691 = 5, $O1691 = 6) + N("Se for presidente ou vice-presidente"),
    10 + N("Doutor"),
    IF($O1691 = 7 + N("Se for diretor"),
        RANDBETWEEN(8,10) + N("Graduate school or Master’s degree or Doctorate"),
        IF($O1691 = 14 + N("If a manager"),
            RANDBETWEEN(7,9),
            IF(OR($O1691 = 13, $O1691 = 12, $O1691 = 11) + N("If coordinator or specialist or analyst"),
                RANDBETWEEN(7,8),
                7
            )
        )
    )
)</f>
        <v>7</v>
      </c>
      <c r="L1691" s="8" t="str">
        <f ca="1">VLOOKUP($K1691,Education!$A:$B,2,FALSE)</f>
        <v>Undergraduate degree</v>
      </c>
      <c r="M1691" s="7" t="e">
        <f ca="1" xml:space="preserve">
  IF(OR($O1691 = 5, $O1691 = 6, $O1691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1" s="7" t="e">
        <f ca="1">VLOOKUP($M1691,Department!$A:$B,2,FALSE)</f>
        <v>#NUM!</v>
      </c>
      <c r="O1691" s="6">
        <f t="shared" ca="1" si="26"/>
        <v>10</v>
      </c>
      <c r="P1691" s="7" t="str">
        <f ca="1">VLOOKUP($O1691,Role!$A:$B,2,FALSE)</f>
        <v>Trainee</v>
      </c>
      <c r="Q1691" s="6" t="str">
        <f ca="1" xml:space="preserve">
IF($O1691 = 11 + N("Analyst"),
    RANDBETWEEN(5, 7) + N("Jr, Pleno, Sr"),
    ""
)</f>
        <v/>
      </c>
      <c r="R1691" s="7" t="str">
        <f ca="1" xml:space="preserve">
IF($Q1691 &lt;&gt; "",
    VLOOKUP($Q1691,Level!$A:$B,2,FALSE),
    ""
)</f>
        <v/>
      </c>
      <c r="S1691" s="1" t="e">
        <f ca="1" xml:space="preserve">
IF($O1691 = 5 + N("Presidente"),
    27000,
    IF($O1691 = 6 + N("Vice-presidente"),
        23000,
        IF(OR($O1691 = 8, $O1691= 13, $O1691 = 12) + N("Secretária bilíngue ou coordenador ou especialista"),
            8000,
            IF($O1691 = 7 + N("Diretor"),
                15000,
                IF($O1691 = 14 + N("Gerente"),
                    12000,
                    IF($O1691 = 9 + N("Estagiário"),
                        705,
                        IF($O1691 = 10 + N("Trainee"),
                            805,
                            IF($O1691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IF($K1691 = 7,
  500,
  IF($K1691 = 8,
    1000,
    IF($K1691 = 9,
      1500,
      IF($K1691 = 10,
        2000,
        0
      )
    )
  )
)
+
N("Adicional no salário por área")
+
IF($M1691 = 14 + N("Tecnologia da Informação"),
  120,
  IF($M1691 = 16 + N("Vendas"),
    110,
    IF($M1691 = 15 + N("Jurídico"),
      100,
      IF(OR($M1691 = 8, $M1691 = 9, $M1691 = 11) + N("Recursos humanos ou comercial ou comunicação e marketing"),
        80,
        0
      )
    )
  )
)
+
N("Adicionando pegadinha")
+
IF(AND($M1691 = 16, $K1691 = 9, $O1691 = 11, $Q1691 = 5) + N("Se for de vendas, com mestrado, analista sênior"),
  IF(#REF! = 5,
    100,
    0
  )
  +
  IF($I1691 = "M",
    200,
    0
  ),
  0
)</f>
        <v>#NUM!</v>
      </c>
    </row>
    <row r="1692" spans="1:19" ht="14.25" customHeight="1" x14ac:dyDescent="0.2">
      <c r="A1692" s="7" t="s">
        <v>94</v>
      </c>
      <c r="B1692" s="5">
        <f>ROW()</f>
        <v>1692</v>
      </c>
      <c r="C1692" s="6" t="b">
        <v>1</v>
      </c>
      <c r="D1692" s="7" t="e">
        <f ca="1">IF($B1692 = 1 + N("Presidente"),
    127,
    IF($B1692 = 2 + N("Vice-Presidente"),
        72,
        IF($B1692 = 3 + N("Secretária bilíngue"),
            13,
            RANDBETWEEN(5,COUNT(#REF!) + 1)
        )
    )
)</f>
        <v>#NUM!</v>
      </c>
      <c r="E1692" s="7" t="e">
        <f ca="1">VLOOKUP($D1692,#REF!,2,FALSE)</f>
        <v>#NUM!</v>
      </c>
      <c r="F1692" s="7" t="e">
        <f ca="1" xml:space="preserve">
IF($B1692 = 1,
    0,
    RANDBETWEEN(5,COUNT(#REF!) + 1)
)</f>
        <v>#NUM!</v>
      </c>
      <c r="G1692" s="7" t="e">
        <f ca="1" xml:space="preserve">
IF($B1692 = 1 + N("Presidente"),
    "de Orléans e Bragança",
    VLOOKUP($F1692,#REF!,2,FALSE) &amp; " " &amp; VLOOKUP(RANDBETWEEN(5,COUNT(#REF!) + 1),#REF!,2,FALSE)
)</f>
        <v>#NUM!</v>
      </c>
      <c r="H1692" s="7" t="s">
        <v>1788</v>
      </c>
      <c r="I1692" s="7" t="s">
        <v>5</v>
      </c>
      <c r="J1692" s="8">
        <f ca="1" xml:space="preserve">
IF($O1692 = 5 + N("CEO"),
    TODAY() - 16340,
    IF($O1692 = 8 + N("Secretary"),
        RANDBETWEEN(TODAY() - 12418.5, TODAY()-6574.5),
        IF(OR($O1692 = 7, $O1692 = 14),
            RANDBETWEEN(TODAY() - 16071, TODAY() - 8766),
            IF(OR($O1692 = 13, $O1692 = 12, $O1692 = 11),
                RANDBETWEEN(TODAY() - 27393.75, TODAY() - 12783.75),
                RANDBETWEEN(TODAY() - 27393.75, TODAY()-10957.5)
            )
        )
    )
)</f>
        <v>25632</v>
      </c>
      <c r="K1692" s="6">
        <f ca="1" xml:space="preserve">
IF(OR($O1692 = 5, $O1692 = 6) + N("Se for presidente ou vice-presidente"),
    10 + N("Doutor"),
    IF($O1692 = 7 + N("Se for diretor"),
        RANDBETWEEN(8,10) + N("Graduate school or Master’s degree or Doctorate"),
        IF($O1692 = 14 + N("If a manager"),
            RANDBETWEEN(7,9),
            IF(OR($O1692 = 13, $O1692 = 12, $O1692 = 11) + N("If coordinator or specialist or analyst"),
                RANDBETWEEN(7,8),
                7
            )
        )
    )
)</f>
        <v>8</v>
      </c>
      <c r="L1692" s="8" t="str">
        <f ca="1">VLOOKUP($K1692,Education!$A:$B,2,FALSE)</f>
        <v>Graduate school</v>
      </c>
      <c r="M1692" s="7" t="e">
        <f ca="1" xml:space="preserve">
  IF(OR($O1692 = 5, $O1692 = 6, $O1692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2" s="7" t="e">
        <f ca="1">VLOOKUP($M1692,Department!$A:$B,2,FALSE)</f>
        <v>#NUM!</v>
      </c>
      <c r="O1692" s="6">
        <f t="shared" ca="1" si="26"/>
        <v>11</v>
      </c>
      <c r="P1692" s="7" t="str">
        <f ca="1">VLOOKUP($O1692,Role!$A:$B,2,FALSE)</f>
        <v>Analyst</v>
      </c>
      <c r="Q1692" s="6">
        <f ca="1" xml:space="preserve">
IF($O1692 = 11 + N("Analyst"),
    RANDBETWEEN(5, 7) + N("Jr, Pleno, Sr"),
    ""
)</f>
        <v>6</v>
      </c>
      <c r="R1692" s="7" t="e">
        <f ca="1" xml:space="preserve">
IF($Q1692 &lt;&gt; "",
    VLOOKUP($Q1692,Level!$A:$B,2,FALSE),
    ""
)</f>
        <v>#N/A</v>
      </c>
      <c r="S1692" s="1" t="e">
        <f ca="1" xml:space="preserve">
IF($O1692 = 5 + N("Presidente"),
    27000,
    IF($O1692 = 6 + N("Vice-presidente"),
        23000,
        IF(OR($O1692 = 8, $O1692= 13, $O1692 = 12) + N("Secretária bilíngue ou coordenador ou especialista"),
            8000,
            IF($O1692 = 7 + N("Diretor"),
                15000,
                IF($O1692 = 14 + N("Gerente"),
                    12000,
                    IF($O1692 = 9 + N("Estagiário"),
                        705,
                        IF($O1692 = 10 + N("Trainee"),
                            805,
                            IF($O1692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IF($K1692 = 7,
  500,
  IF($K1692 = 8,
    1000,
    IF($K1692 = 9,
      1500,
      IF($K1692 = 10,
        2000,
        0
      )
    )
  )
)
+
N("Adicional no salário por área")
+
IF($M1692 = 14 + N("Tecnologia da Informação"),
  120,
  IF($M1692 = 16 + N("Vendas"),
    110,
    IF($M1692 = 15 + N("Jurídico"),
      100,
      IF(OR($M1692 = 8, $M1692 = 9, $M1692 = 11) + N("Recursos humanos ou comercial ou comunicação e marketing"),
        80,
        0
      )
    )
  )
)
+
N("Adicionando pegadinha")
+
IF(AND($M1692 = 16, $K1692 = 9, $O1692 = 11, $Q1692 = 5) + N("Se for de vendas, com mestrado, analista sênior"),
  IF(#REF! = 5,
    100,
    0
  )
  +
  IF($I1692 = "M",
    200,
    0
  ),
  0
)</f>
        <v>#NUM!</v>
      </c>
    </row>
    <row r="1693" spans="1:19" ht="14.25" customHeight="1" x14ac:dyDescent="0.2">
      <c r="A1693" s="7" t="s">
        <v>94</v>
      </c>
      <c r="B1693" s="5">
        <f>ROW()</f>
        <v>1693</v>
      </c>
      <c r="C1693" s="6" t="b">
        <v>1</v>
      </c>
      <c r="D1693" s="7" t="e">
        <f ca="1">IF($B1693 = 1 + N("Presidente"),
    127,
    IF($B1693 = 2 + N("Vice-Presidente"),
        72,
        IF($B1693 = 3 + N("Secretária bilíngue"),
            13,
            RANDBETWEEN(5,COUNT(#REF!) + 1)
        )
    )
)</f>
        <v>#NUM!</v>
      </c>
      <c r="E1693" s="7" t="e">
        <f ca="1">VLOOKUP($D1693,#REF!,2,FALSE)</f>
        <v>#NUM!</v>
      </c>
      <c r="F1693" s="7" t="e">
        <f ca="1" xml:space="preserve">
IF($B1693 = 1,
    0,
    RANDBETWEEN(5,COUNT(#REF!) + 1)
)</f>
        <v>#NUM!</v>
      </c>
      <c r="G1693" s="7" t="e">
        <f ca="1" xml:space="preserve">
IF($B1693 = 1 + N("Presidente"),
    "de Orléans e Bragança",
    VLOOKUP($F1693,#REF!,2,FALSE) &amp; " " &amp; VLOOKUP(RANDBETWEEN(5,COUNT(#REF!) + 1),#REF!,2,FALSE)
)</f>
        <v>#NUM!</v>
      </c>
      <c r="H1693" s="7" t="s">
        <v>1789</v>
      </c>
      <c r="I1693" s="7" t="s">
        <v>5</v>
      </c>
      <c r="J1693" s="8">
        <f ca="1" xml:space="preserve">
IF($O1693 = 5 + N("CEO"),
    TODAY() - 16340,
    IF($O1693 = 8 + N("Secretary"),
        RANDBETWEEN(TODAY() - 12418.5, TODAY()-6574.5),
        IF(OR($O1693 = 7, $O1693 = 14),
            RANDBETWEEN(TODAY() - 16071, TODAY() - 8766),
            IF(OR($O1693 = 13, $O1693 = 12, $O1693 = 11),
                RANDBETWEEN(TODAY() - 27393.75, TODAY() - 12783.75),
                RANDBETWEEN(TODAY() - 27393.75, TODAY()-10957.5)
            )
        )
    )
)</f>
        <v>30533</v>
      </c>
      <c r="K1693" s="6">
        <f ca="1" xml:space="preserve">
IF(OR($O1693 = 5, $O1693 = 6) + N("Se for presidente ou vice-presidente"),
    10 + N("Doutor"),
    IF($O1693 = 7 + N("Se for diretor"),
        RANDBETWEEN(8,10) + N("Graduate school or Master’s degree or Doctorate"),
        IF($O1693 = 14 + N("If a manager"),
            RANDBETWEEN(7,9),
            IF(OR($O1693 = 13, $O1693 = 12, $O1693 = 11) + N("If coordinator or specialist or analyst"),
                RANDBETWEEN(7,8),
                7
            )
        )
    )
)</f>
        <v>7</v>
      </c>
      <c r="L1693" s="8" t="str">
        <f ca="1">VLOOKUP($K1693,Education!$A:$B,2,FALSE)</f>
        <v>Undergraduate degree</v>
      </c>
      <c r="M1693" s="7" t="e">
        <f ca="1" xml:space="preserve">
  IF(OR($O1693 = 5, $O1693 = 6, $O1693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3" s="7" t="e">
        <f ca="1">VLOOKUP($M1693,Department!$A:$B,2,FALSE)</f>
        <v>#NUM!</v>
      </c>
      <c r="O1693" s="6">
        <f t="shared" ca="1" si="26"/>
        <v>10</v>
      </c>
      <c r="P1693" s="7" t="str">
        <f ca="1">VLOOKUP($O1693,Role!$A:$B,2,FALSE)</f>
        <v>Trainee</v>
      </c>
      <c r="Q1693" s="6" t="str">
        <f ca="1" xml:space="preserve">
IF($O1693 = 11 + N("Analyst"),
    RANDBETWEEN(5, 7) + N("Jr, Pleno, Sr"),
    ""
)</f>
        <v/>
      </c>
      <c r="R1693" s="7" t="str">
        <f ca="1" xml:space="preserve">
IF($Q1693 &lt;&gt; "",
    VLOOKUP($Q1693,Level!$A:$B,2,FALSE),
    ""
)</f>
        <v/>
      </c>
      <c r="S1693" s="1" t="e">
        <f ca="1" xml:space="preserve">
IF($O1693 = 5 + N("Presidente"),
    27000,
    IF($O1693 = 6 + N("Vice-presidente"),
        23000,
        IF(OR($O1693 = 8, $O1693= 13, $O1693 = 12) + N("Secretária bilíngue ou coordenador ou especialista"),
            8000,
            IF($O1693 = 7 + N("Diretor"),
                15000,
                IF($O1693 = 14 + N("Gerente"),
                    12000,
                    IF($O1693 = 9 + N("Estagiário"),
                        705,
                        IF($O1693 = 10 + N("Trainee"),
                            805,
                            IF($O1693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IF($K1693 = 7,
  500,
  IF($K1693 = 8,
    1000,
    IF($K1693 = 9,
      1500,
      IF($K1693 = 10,
        2000,
        0
      )
    )
  )
)
+
N("Adicional no salário por área")
+
IF($M1693 = 14 + N("Tecnologia da Informação"),
  120,
  IF($M1693 = 16 + N("Vendas"),
    110,
    IF($M1693 = 15 + N("Jurídico"),
      100,
      IF(OR($M1693 = 8, $M1693 = 9, $M1693 = 11) + N("Recursos humanos ou comercial ou comunicação e marketing"),
        80,
        0
      )
    )
  )
)
+
N("Adicionando pegadinha")
+
IF(AND($M1693 = 16, $K1693 = 9, $O1693 = 11, $Q1693 = 5) + N("Se for de vendas, com mestrado, analista sênior"),
  IF(#REF! = 5,
    100,
    0
  )
  +
  IF($I1693 = "M",
    200,
    0
  ),
  0
)</f>
        <v>#NUM!</v>
      </c>
    </row>
    <row r="1694" spans="1:19" ht="14.25" customHeight="1" x14ac:dyDescent="0.2">
      <c r="A1694" s="7" t="s">
        <v>94</v>
      </c>
      <c r="B1694" s="5">
        <f>ROW()</f>
        <v>1694</v>
      </c>
      <c r="C1694" s="6" t="b">
        <v>1</v>
      </c>
      <c r="D1694" s="7" t="e">
        <f ca="1">IF($B1694 = 1 + N("Presidente"),
    127,
    IF($B1694 = 2 + N("Vice-Presidente"),
        72,
        IF($B1694 = 3 + N("Secretária bilíngue"),
            13,
            RANDBETWEEN(5,COUNT(#REF!) + 1)
        )
    )
)</f>
        <v>#NUM!</v>
      </c>
      <c r="E1694" s="7" t="e">
        <f ca="1">VLOOKUP($D1694,#REF!,2,FALSE)</f>
        <v>#NUM!</v>
      </c>
      <c r="F1694" s="7" t="e">
        <f ca="1" xml:space="preserve">
IF($B1694 = 1,
    0,
    RANDBETWEEN(5,COUNT(#REF!) + 1)
)</f>
        <v>#NUM!</v>
      </c>
      <c r="G1694" s="7" t="e">
        <f ca="1" xml:space="preserve">
IF($B1694 = 1 + N("Presidente"),
    "de Orléans e Bragança",
    VLOOKUP($F1694,#REF!,2,FALSE) &amp; " " &amp; VLOOKUP(RANDBETWEEN(5,COUNT(#REF!) + 1),#REF!,2,FALSE)
)</f>
        <v>#NUM!</v>
      </c>
      <c r="H1694" s="7" t="s">
        <v>1790</v>
      </c>
      <c r="I1694" s="7" t="s">
        <v>5</v>
      </c>
      <c r="J1694" s="8">
        <f ca="1" xml:space="preserve">
IF($O1694 = 5 + N("CEO"),
    TODAY() - 16340,
    IF($O1694 = 8 + N("Secretary"),
        RANDBETWEEN(TODAY() - 12418.5, TODAY()-6574.5),
        IF(OR($O1694 = 7, $O1694 = 14),
            RANDBETWEEN(TODAY() - 16071, TODAY() - 8766),
            IF(OR($O1694 = 13, $O1694 = 12, $O1694 = 11),
                RANDBETWEEN(TODAY() - 27393.75, TODAY() - 12783.75),
                RANDBETWEEN(TODAY() - 27393.75, TODAY()-10957.5)
            )
        )
    )
)</f>
        <v>26473</v>
      </c>
      <c r="K1694" s="6">
        <f ca="1" xml:space="preserve">
IF(OR($O1694 = 5, $O1694 = 6) + N("Se for presidente ou vice-presidente"),
    10 + N("Doutor"),
    IF($O1694 = 7 + N("Se for diretor"),
        RANDBETWEEN(8,10) + N("Graduate school or Master’s degree or Doctorate"),
        IF($O1694 = 14 + N("If a manager"),
            RANDBETWEEN(7,9),
            IF(OR($O1694 = 13, $O1694 = 12, $O1694 = 11) + N("If coordinator or specialist or analyst"),
                RANDBETWEEN(7,8),
                7
            )
        )
    )
)</f>
        <v>8</v>
      </c>
      <c r="L1694" s="8" t="str">
        <f ca="1">VLOOKUP($K1694,Education!$A:$B,2,FALSE)</f>
        <v>Graduate school</v>
      </c>
      <c r="M1694" s="7" t="e">
        <f ca="1" xml:space="preserve">
  IF(OR($O1694 = 5, $O1694 = 6, $O1694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4" s="7" t="e">
        <f ca="1">VLOOKUP($M1694,Department!$A:$B,2,FALSE)</f>
        <v>#NUM!</v>
      </c>
      <c r="O1694" s="6">
        <f t="shared" ca="1" si="26"/>
        <v>11</v>
      </c>
      <c r="P1694" s="7" t="str">
        <f ca="1">VLOOKUP($O1694,Role!$A:$B,2,FALSE)</f>
        <v>Analyst</v>
      </c>
      <c r="Q1694" s="6">
        <f ca="1" xml:space="preserve">
IF($O1694 = 11 + N("Analyst"),
    RANDBETWEEN(5, 7) + N("Jr, Pleno, Sr"),
    ""
)</f>
        <v>5</v>
      </c>
      <c r="R1694" s="7" t="e">
        <f ca="1" xml:space="preserve">
IF($Q1694 &lt;&gt; "",
    VLOOKUP($Q1694,Level!$A:$B,2,FALSE),
    ""
)</f>
        <v>#N/A</v>
      </c>
      <c r="S1694" s="1" t="e">
        <f ca="1" xml:space="preserve">
IF($O1694 = 5 + N("Presidente"),
    27000,
    IF($O1694 = 6 + N("Vice-presidente"),
        23000,
        IF(OR($O1694 = 8, $O1694= 13, $O1694 = 12) + N("Secretária bilíngue ou coordenador ou especialista"),
            8000,
            IF($O1694 = 7 + N("Diretor"),
                15000,
                IF($O1694 = 14 + N("Gerente"),
                    12000,
                    IF($O1694 = 9 + N("Estagiário"),
                        705,
                        IF($O1694 = 10 + N("Trainee"),
                            805,
                            IF($O1694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IF($K1694 = 7,
  500,
  IF($K1694 = 8,
    1000,
    IF($K1694 = 9,
      1500,
      IF($K1694 = 10,
        2000,
        0
      )
    )
  )
)
+
N("Adicional no salário por área")
+
IF($M1694 = 14 + N("Tecnologia da Informação"),
  120,
  IF($M1694 = 16 + N("Vendas"),
    110,
    IF($M1694 = 15 + N("Jurídico"),
      100,
      IF(OR($M1694 = 8, $M1694 = 9, $M1694 = 11) + N("Recursos humanos ou comercial ou comunicação e marketing"),
        80,
        0
      )
    )
  )
)
+
N("Adicionando pegadinha")
+
IF(AND($M1694 = 16, $K1694 = 9, $O1694 = 11, $Q1694 = 5) + N("Se for de vendas, com mestrado, analista sênior"),
  IF(#REF! = 5,
    100,
    0
  )
  +
  IF($I1694 = "M",
    200,
    0
  ),
  0
)</f>
        <v>#NUM!</v>
      </c>
    </row>
    <row r="1695" spans="1:19" ht="14.25" customHeight="1" x14ac:dyDescent="0.2">
      <c r="A1695" s="7" t="s">
        <v>94</v>
      </c>
      <c r="B1695" s="5">
        <f>ROW()</f>
        <v>1695</v>
      </c>
      <c r="C1695" s="6" t="b">
        <v>1</v>
      </c>
      <c r="D1695" s="7" t="e">
        <f ca="1">IF($B1695 = 1 + N("Presidente"),
    127,
    IF($B1695 = 2 + N("Vice-Presidente"),
        72,
        IF($B1695 = 3 + N("Secretária bilíngue"),
            13,
            RANDBETWEEN(5,COUNT(#REF!) + 1)
        )
    )
)</f>
        <v>#NUM!</v>
      </c>
      <c r="E1695" s="7" t="e">
        <f ca="1">VLOOKUP($D1695,#REF!,2,FALSE)</f>
        <v>#NUM!</v>
      </c>
      <c r="F1695" s="7" t="e">
        <f ca="1" xml:space="preserve">
IF($B1695 = 1,
    0,
    RANDBETWEEN(5,COUNT(#REF!) + 1)
)</f>
        <v>#NUM!</v>
      </c>
      <c r="G1695" s="7" t="e">
        <f ca="1" xml:space="preserve">
IF($B1695 = 1 + N("Presidente"),
    "de Orléans e Bragança",
    VLOOKUP($F1695,#REF!,2,FALSE) &amp; " " &amp; VLOOKUP(RANDBETWEEN(5,COUNT(#REF!) + 1),#REF!,2,FALSE)
)</f>
        <v>#NUM!</v>
      </c>
      <c r="H1695" s="7" t="s">
        <v>1791</v>
      </c>
      <c r="I1695" s="7" t="s">
        <v>6</v>
      </c>
      <c r="J1695" s="8">
        <f ca="1" xml:space="preserve">
IF($O1695 = 5 + N("CEO"),
    TODAY() - 16340,
    IF($O1695 = 8 + N("Secretary"),
        RANDBETWEEN(TODAY() - 12418.5, TODAY()-6574.5),
        IF(OR($O1695 = 7, $O1695 = 14),
            RANDBETWEEN(TODAY() - 16071, TODAY() - 8766),
            IF(OR($O1695 = 13, $O1695 = 12, $O1695 = 11),
                RANDBETWEEN(TODAY() - 27393.75, TODAY() - 12783.75),
                RANDBETWEEN(TODAY() - 27393.75, TODAY()-10957.5)
            )
        )
    )
)</f>
        <v>29471</v>
      </c>
      <c r="K1695" s="6">
        <f ca="1" xml:space="preserve">
IF(OR($O1695 = 5, $O1695 = 6) + N("Se for presidente ou vice-presidente"),
    10 + N("Doutor"),
    IF($O1695 = 7 + N("Se for diretor"),
        RANDBETWEEN(8,10) + N("Graduate school or Master’s degree or Doctorate"),
        IF($O1695 = 14 + N("If a manager"),
            RANDBETWEEN(7,9),
            IF(OR($O1695 = 13, $O1695 = 12, $O1695 = 11) + N("If coordinator or specialist or analyst"),
                RANDBETWEEN(7,8),
                7
            )
        )
    )
)</f>
        <v>7</v>
      </c>
      <c r="L1695" s="8" t="str">
        <f ca="1">VLOOKUP($K1695,Education!$A:$B,2,FALSE)</f>
        <v>Undergraduate degree</v>
      </c>
      <c r="M1695" s="7" t="e">
        <f ca="1" xml:space="preserve">
  IF(OR($O1695 = 5, $O1695 = 6, $O1695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5" s="7" t="e">
        <f ca="1">VLOOKUP($M1695,Department!$A:$B,2,FALSE)</f>
        <v>#NUM!</v>
      </c>
      <c r="O1695" s="6">
        <f t="shared" ca="1" si="26"/>
        <v>10</v>
      </c>
      <c r="P1695" s="7" t="str">
        <f ca="1">VLOOKUP($O1695,Role!$A:$B,2,FALSE)</f>
        <v>Trainee</v>
      </c>
      <c r="Q1695" s="6" t="str">
        <f ca="1" xml:space="preserve">
IF($O1695 = 11 + N("Analyst"),
    RANDBETWEEN(5, 7) + N("Jr, Pleno, Sr"),
    ""
)</f>
        <v/>
      </c>
      <c r="R1695" s="7" t="str">
        <f ca="1" xml:space="preserve">
IF($Q1695 &lt;&gt; "",
    VLOOKUP($Q1695,Level!$A:$B,2,FALSE),
    ""
)</f>
        <v/>
      </c>
      <c r="S1695" s="1" t="e">
        <f ca="1" xml:space="preserve">
IF($O1695 = 5 + N("Presidente"),
    27000,
    IF($O1695 = 6 + N("Vice-presidente"),
        23000,
        IF(OR($O1695 = 8, $O1695= 13, $O1695 = 12) + N("Secretária bilíngue ou coordenador ou especialista"),
            8000,
            IF($O1695 = 7 + N("Diretor"),
                15000,
                IF($O1695 = 14 + N("Gerente"),
                    12000,
                    IF($O1695 = 9 + N("Estagiário"),
                        705,
                        IF($O1695 = 10 + N("Trainee"),
                            805,
                            IF($O1695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IF($K1695 = 7,
  500,
  IF($K1695 = 8,
    1000,
    IF($K1695 = 9,
      1500,
      IF($K1695 = 10,
        2000,
        0
      )
    )
  )
)
+
N("Adicional no salário por área")
+
IF($M1695 = 14 + N("Tecnologia da Informação"),
  120,
  IF($M1695 = 16 + N("Vendas"),
    110,
    IF($M1695 = 15 + N("Jurídico"),
      100,
      IF(OR($M1695 = 8, $M1695 = 9, $M1695 = 11) + N("Recursos humanos ou comercial ou comunicação e marketing"),
        80,
        0
      )
    )
  )
)
+
N("Adicionando pegadinha")
+
IF(AND($M1695 = 16, $K1695 = 9, $O1695 = 11, $Q1695 = 5) + N("Se for de vendas, com mestrado, analista sênior"),
  IF(#REF! = 5,
    100,
    0
  )
  +
  IF($I1695 = "M",
    200,
    0
  ),
  0
)</f>
        <v>#NUM!</v>
      </c>
    </row>
    <row r="1696" spans="1:19" ht="14.25" customHeight="1" x14ac:dyDescent="0.2">
      <c r="A1696" s="7" t="s">
        <v>94</v>
      </c>
      <c r="B1696" s="5">
        <f>ROW()</f>
        <v>1696</v>
      </c>
      <c r="C1696" s="6" t="b">
        <v>1</v>
      </c>
      <c r="D1696" s="7" t="e">
        <f ca="1">IF($B1696 = 1 + N("Presidente"),
    127,
    IF($B1696 = 2 + N("Vice-Presidente"),
        72,
        IF($B1696 = 3 + N("Secretária bilíngue"),
            13,
            RANDBETWEEN(5,COUNT(#REF!) + 1)
        )
    )
)</f>
        <v>#NUM!</v>
      </c>
      <c r="E1696" s="7" t="e">
        <f ca="1">VLOOKUP($D1696,#REF!,2,FALSE)</f>
        <v>#NUM!</v>
      </c>
      <c r="F1696" s="7" t="e">
        <f ca="1" xml:space="preserve">
IF($B1696 = 1,
    0,
    RANDBETWEEN(5,COUNT(#REF!) + 1)
)</f>
        <v>#NUM!</v>
      </c>
      <c r="G1696" s="7" t="e">
        <f ca="1" xml:space="preserve">
IF($B1696 = 1 + N("Presidente"),
    "de Orléans e Bragança",
    VLOOKUP($F1696,#REF!,2,FALSE) &amp; " " &amp; VLOOKUP(RANDBETWEEN(5,COUNT(#REF!) + 1),#REF!,2,FALSE)
)</f>
        <v>#NUM!</v>
      </c>
      <c r="H1696" s="7" t="s">
        <v>1792</v>
      </c>
      <c r="I1696" s="7" t="s">
        <v>5</v>
      </c>
      <c r="J1696" s="8">
        <f ca="1" xml:space="preserve">
IF($O1696 = 5 + N("CEO"),
    TODAY() - 16340,
    IF($O1696 = 8 + N("Secretary"),
        RANDBETWEEN(TODAY() - 12418.5, TODAY()-6574.5),
        IF(OR($O1696 = 7, $O1696 = 14),
            RANDBETWEEN(TODAY() - 16071, TODAY() - 8766),
            IF(OR($O1696 = 13, $O1696 = 12, $O1696 = 11),
                RANDBETWEEN(TODAY() - 27393.75, TODAY() - 12783.75),
                RANDBETWEEN(TODAY() - 27393.75, TODAY()-10957.5)
            )
        )
    )
)</f>
        <v>25607</v>
      </c>
      <c r="K1696" s="6">
        <f ca="1" xml:space="preserve">
IF(OR($O1696 = 5, $O1696 = 6) + N("Se for presidente ou vice-presidente"),
    10 + N("Doutor"),
    IF($O1696 = 7 + N("Se for diretor"),
        RANDBETWEEN(8,10) + N("Graduate school or Master’s degree or Doctorate"),
        IF($O1696 = 14 + N("If a manager"),
            RANDBETWEEN(7,9),
            IF(OR($O1696 = 13, $O1696 = 12, $O1696 = 11) + N("If coordinator or specialist or analyst"),
                RANDBETWEEN(7,8),
                7
            )
        )
    )
)</f>
        <v>7</v>
      </c>
      <c r="L1696" s="8" t="str">
        <f ca="1">VLOOKUP($K1696,Education!$A:$B,2,FALSE)</f>
        <v>Undergraduate degree</v>
      </c>
      <c r="M1696" s="7" t="e">
        <f ca="1" xml:space="preserve">
  IF(OR($O1696 = 5, $O1696 = 6, $O1696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6" s="7" t="e">
        <f ca="1">VLOOKUP($M1696,Department!$A:$B,2,FALSE)</f>
        <v>#NUM!</v>
      </c>
      <c r="O1696" s="6">
        <f t="shared" ca="1" si="26"/>
        <v>11</v>
      </c>
      <c r="P1696" s="7" t="str">
        <f ca="1">VLOOKUP($O1696,Role!$A:$B,2,FALSE)</f>
        <v>Analyst</v>
      </c>
      <c r="Q1696" s="6">
        <f ca="1" xml:space="preserve">
IF($O1696 = 11 + N("Analyst"),
    RANDBETWEEN(5, 7) + N("Jr, Pleno, Sr"),
    ""
)</f>
        <v>7</v>
      </c>
      <c r="R1696" s="7" t="e">
        <f ca="1" xml:space="preserve">
IF($Q1696 &lt;&gt; "",
    VLOOKUP($Q1696,Level!$A:$B,2,FALSE),
    ""
)</f>
        <v>#N/A</v>
      </c>
      <c r="S1696" s="1" t="e">
        <f ca="1" xml:space="preserve">
IF($O1696 = 5 + N("Presidente"),
    27000,
    IF($O1696 = 6 + N("Vice-presidente"),
        23000,
        IF(OR($O1696 = 8, $O1696= 13, $O1696 = 12) + N("Secretária bilíngue ou coordenador ou especialista"),
            8000,
            IF($O1696 = 7 + N("Diretor"),
                15000,
                IF($O1696 = 14 + N("Gerente"),
                    12000,
                    IF($O1696 = 9 + N("Estagiário"),
                        705,
                        IF($O1696 = 10 + N("Trainee"),
                            805,
                            IF($O1696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IF($K1696 = 7,
  500,
  IF($K1696 = 8,
    1000,
    IF($K1696 = 9,
      1500,
      IF($K1696 = 10,
        2000,
        0
      )
    )
  )
)
+
N("Adicional no salário por área")
+
IF($M1696 = 14 + N("Tecnologia da Informação"),
  120,
  IF($M1696 = 16 + N("Vendas"),
    110,
    IF($M1696 = 15 + N("Jurídico"),
      100,
      IF(OR($M1696 = 8, $M1696 = 9, $M1696 = 11) + N("Recursos humanos ou comercial ou comunicação e marketing"),
        80,
        0
      )
    )
  )
)
+
N("Adicionando pegadinha")
+
IF(AND($M1696 = 16, $K1696 = 9, $O1696 = 11, $Q1696 = 5) + N("Se for de vendas, com mestrado, analista sênior"),
  IF(#REF! = 5,
    100,
    0
  )
  +
  IF($I1696 = "M",
    200,
    0
  ),
  0
)</f>
        <v>#NUM!</v>
      </c>
    </row>
    <row r="1697" spans="1:19" ht="14.25" customHeight="1" x14ac:dyDescent="0.2">
      <c r="A1697" s="7" t="s">
        <v>94</v>
      </c>
      <c r="B1697" s="5">
        <f>ROW()</f>
        <v>1697</v>
      </c>
      <c r="C1697" s="6" t="b">
        <v>1</v>
      </c>
      <c r="D1697" s="7" t="e">
        <f ca="1">IF($B1697 = 1 + N("Presidente"),
    127,
    IF($B1697 = 2 + N("Vice-Presidente"),
        72,
        IF($B1697 = 3 + N("Secretária bilíngue"),
            13,
            RANDBETWEEN(5,COUNT(#REF!) + 1)
        )
    )
)</f>
        <v>#NUM!</v>
      </c>
      <c r="E1697" s="7" t="e">
        <f ca="1">VLOOKUP($D1697,#REF!,2,FALSE)</f>
        <v>#NUM!</v>
      </c>
      <c r="F1697" s="7" t="e">
        <f ca="1" xml:space="preserve">
IF($B1697 = 1,
    0,
    RANDBETWEEN(5,COUNT(#REF!) + 1)
)</f>
        <v>#NUM!</v>
      </c>
      <c r="G1697" s="7" t="e">
        <f ca="1" xml:space="preserve">
IF($B1697 = 1 + N("Presidente"),
    "de Orléans e Bragança",
    VLOOKUP($F1697,#REF!,2,FALSE) &amp; " " &amp; VLOOKUP(RANDBETWEEN(5,COUNT(#REF!) + 1),#REF!,2,FALSE)
)</f>
        <v>#NUM!</v>
      </c>
      <c r="H1697" s="7" t="s">
        <v>1793</v>
      </c>
      <c r="I1697" s="7" t="s">
        <v>5</v>
      </c>
      <c r="J1697" s="8">
        <f ca="1" xml:space="preserve">
IF($O1697 = 5 + N("CEO"),
    TODAY() - 16340,
    IF($O1697 = 8 + N("Secretary"),
        RANDBETWEEN(TODAY() - 12418.5, TODAY()-6574.5),
        IF(OR($O1697 = 7, $O1697 = 14),
            RANDBETWEEN(TODAY() - 16071, TODAY() - 8766),
            IF(OR($O1697 = 13, $O1697 = 12, $O1697 = 11),
                RANDBETWEEN(TODAY() - 27393.75, TODAY() - 12783.75),
                RANDBETWEEN(TODAY() - 27393.75, TODAY()-10957.5)
            )
        )
    )
)</f>
        <v>22288</v>
      </c>
      <c r="K1697" s="6">
        <f ca="1" xml:space="preserve">
IF(OR($O1697 = 5, $O1697 = 6) + N("Se for presidente ou vice-presidente"),
    10 + N("Doutor"),
    IF($O1697 = 7 + N("Se for diretor"),
        RANDBETWEEN(8,10) + N("Graduate school or Master’s degree or Doctorate"),
        IF($O1697 = 14 + N("If a manager"),
            RANDBETWEEN(7,9),
            IF(OR($O1697 = 13, $O1697 = 12, $O1697 = 11) + N("If coordinator or specialist or analyst"),
                RANDBETWEEN(7,8),
                7
            )
        )
    )
)</f>
        <v>7</v>
      </c>
      <c r="L1697" s="8" t="str">
        <f ca="1">VLOOKUP($K1697,Education!$A:$B,2,FALSE)</f>
        <v>Undergraduate degree</v>
      </c>
      <c r="M1697" s="7" t="e">
        <f ca="1" xml:space="preserve">
  IF(OR($O1697 = 5, $O1697 = 6, $O1697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7" s="7" t="e">
        <f ca="1">VLOOKUP($M1697,Department!$A:$B,2,FALSE)</f>
        <v>#NUM!</v>
      </c>
      <c r="O1697" s="6">
        <f t="shared" ca="1" si="26"/>
        <v>9</v>
      </c>
      <c r="P1697" s="7" t="str">
        <f ca="1">VLOOKUP($O1697,Role!$A:$B,2,FALSE)</f>
        <v>Intern</v>
      </c>
      <c r="Q1697" s="6" t="str">
        <f ca="1" xml:space="preserve">
IF($O1697 = 11 + N("Analyst"),
    RANDBETWEEN(5, 7) + N("Jr, Pleno, Sr"),
    ""
)</f>
        <v/>
      </c>
      <c r="R1697" s="7" t="str">
        <f ca="1" xml:space="preserve">
IF($Q1697 &lt;&gt; "",
    VLOOKUP($Q1697,Level!$A:$B,2,FALSE),
    ""
)</f>
        <v/>
      </c>
      <c r="S1697" s="1" t="e">
        <f ca="1" xml:space="preserve">
IF($O1697 = 5 + N("Presidente"),
    27000,
    IF($O1697 = 6 + N("Vice-presidente"),
        23000,
        IF(OR($O1697 = 8, $O1697= 13, $O1697 = 12) + N("Secretária bilíngue ou coordenador ou especialista"),
            8000,
            IF($O1697 = 7 + N("Diretor"),
                15000,
                IF($O1697 = 14 + N("Gerente"),
                    12000,
                    IF($O1697 = 9 + N("Estagiário"),
                        705,
                        IF($O1697 = 10 + N("Trainee"),
                            805,
                            IF($O1697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IF($K1697 = 7,
  500,
  IF($K1697 = 8,
    1000,
    IF($K1697 = 9,
      1500,
      IF($K1697 = 10,
        2000,
        0
      )
    )
  )
)
+
N("Adicional no salário por área")
+
IF($M1697 = 14 + N("Tecnologia da Informação"),
  120,
  IF($M1697 = 16 + N("Vendas"),
    110,
    IF($M1697 = 15 + N("Jurídico"),
      100,
      IF(OR($M1697 = 8, $M1697 = 9, $M1697 = 11) + N("Recursos humanos ou comercial ou comunicação e marketing"),
        80,
        0
      )
    )
  )
)
+
N("Adicionando pegadinha")
+
IF(AND($M1697 = 16, $K1697 = 9, $O1697 = 11, $Q1697 = 5) + N("Se for de vendas, com mestrado, analista sênior"),
  IF(#REF! = 5,
    100,
    0
  )
  +
  IF($I1697 = "M",
    200,
    0
  ),
  0
)</f>
        <v>#NUM!</v>
      </c>
    </row>
    <row r="1698" spans="1:19" ht="14.25" customHeight="1" x14ac:dyDescent="0.2">
      <c r="A1698" s="7" t="s">
        <v>94</v>
      </c>
      <c r="B1698" s="5">
        <f>ROW()</f>
        <v>1698</v>
      </c>
      <c r="C1698" s="6" t="b">
        <v>1</v>
      </c>
      <c r="D1698" s="7" t="e">
        <f ca="1">IF($B1698 = 1 + N("Presidente"),
    127,
    IF($B1698 = 2 + N("Vice-Presidente"),
        72,
        IF($B1698 = 3 + N("Secretária bilíngue"),
            13,
            RANDBETWEEN(5,COUNT(#REF!) + 1)
        )
    )
)</f>
        <v>#NUM!</v>
      </c>
      <c r="E1698" s="7" t="e">
        <f ca="1">VLOOKUP($D1698,#REF!,2,FALSE)</f>
        <v>#NUM!</v>
      </c>
      <c r="F1698" s="7" t="e">
        <f ca="1" xml:space="preserve">
IF($B1698 = 1,
    0,
    RANDBETWEEN(5,COUNT(#REF!) + 1)
)</f>
        <v>#NUM!</v>
      </c>
      <c r="G1698" s="7" t="e">
        <f ca="1" xml:space="preserve">
IF($B1698 = 1 + N("Presidente"),
    "de Orléans e Bragança",
    VLOOKUP($F1698,#REF!,2,FALSE) &amp; " " &amp; VLOOKUP(RANDBETWEEN(5,COUNT(#REF!) + 1),#REF!,2,FALSE)
)</f>
        <v>#NUM!</v>
      </c>
      <c r="H1698" s="7" t="s">
        <v>1794</v>
      </c>
      <c r="I1698" s="7" t="s">
        <v>6</v>
      </c>
      <c r="J1698" s="8">
        <f ca="1" xml:space="preserve">
IF($O1698 = 5 + N("CEO"),
    TODAY() - 16340,
    IF($O1698 = 8 + N("Secretary"),
        RANDBETWEEN(TODAY() - 12418.5, TODAY()-6574.5),
        IF(OR($O1698 = 7, $O1698 = 14),
            RANDBETWEEN(TODAY() - 16071, TODAY() - 8766),
            IF(OR($O1698 = 13, $O1698 = 12, $O1698 = 11),
                RANDBETWEEN(TODAY() - 27393.75, TODAY() - 12783.75),
                RANDBETWEEN(TODAY() - 27393.75, TODAY()-10957.5)
            )
        )
    )
)</f>
        <v>19814</v>
      </c>
      <c r="K1698" s="6">
        <f ca="1" xml:space="preserve">
IF(OR($O1698 = 5, $O1698 = 6) + N("Se for presidente ou vice-presidente"),
    10 + N("Doutor"),
    IF($O1698 = 7 + N("Se for diretor"),
        RANDBETWEEN(8,10) + N("Graduate school or Master’s degree or Doctorate"),
        IF($O1698 = 14 + N("If a manager"),
            RANDBETWEEN(7,9),
            IF(OR($O1698 = 13, $O1698 = 12, $O1698 = 11) + N("If coordinator or specialist or analyst"),
                RANDBETWEEN(7,8),
                7
            )
        )
    )
)</f>
        <v>7</v>
      </c>
      <c r="L1698" s="8" t="str">
        <f ca="1">VLOOKUP($K1698,Education!$A:$B,2,FALSE)</f>
        <v>Undergraduate degree</v>
      </c>
      <c r="M1698" s="7" t="e">
        <f ca="1" xml:space="preserve">
  IF(OR($O1698 = 5, $O1698 = 6, $O1698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8" s="7" t="e">
        <f ca="1">VLOOKUP($M1698,Department!$A:$B,2,FALSE)</f>
        <v>#NUM!</v>
      </c>
      <c r="O1698" s="6">
        <f t="shared" ca="1" si="26"/>
        <v>11</v>
      </c>
      <c r="P1698" s="7" t="str">
        <f ca="1">VLOOKUP($O1698,Role!$A:$B,2,FALSE)</f>
        <v>Analyst</v>
      </c>
      <c r="Q1698" s="6">
        <f ca="1" xml:space="preserve">
IF($O1698 = 11 + N("Analyst"),
    RANDBETWEEN(5, 7) + N("Jr, Pleno, Sr"),
    ""
)</f>
        <v>6</v>
      </c>
      <c r="R1698" s="7" t="e">
        <f ca="1" xml:space="preserve">
IF($Q1698 &lt;&gt; "",
    VLOOKUP($Q1698,Level!$A:$B,2,FALSE),
    ""
)</f>
        <v>#N/A</v>
      </c>
      <c r="S1698" s="1" t="e">
        <f ca="1" xml:space="preserve">
IF($O1698 = 5 + N("Presidente"),
    27000,
    IF($O1698 = 6 + N("Vice-presidente"),
        23000,
        IF(OR($O1698 = 8, $O1698= 13, $O1698 = 12) + N("Secretária bilíngue ou coordenador ou especialista"),
            8000,
            IF($O1698 = 7 + N("Diretor"),
                15000,
                IF($O1698 = 14 + N("Gerente"),
                    12000,
                    IF($O1698 = 9 + N("Estagiário"),
                        705,
                        IF($O1698 = 10 + N("Trainee"),
                            805,
                            IF($O1698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IF($K1698 = 7,
  500,
  IF($K1698 = 8,
    1000,
    IF($K1698 = 9,
      1500,
      IF($K1698 = 10,
        2000,
        0
      )
    )
  )
)
+
N("Adicional no salário por área")
+
IF($M1698 = 14 + N("Tecnologia da Informação"),
  120,
  IF($M1698 = 16 + N("Vendas"),
    110,
    IF($M1698 = 15 + N("Jurídico"),
      100,
      IF(OR($M1698 = 8, $M1698 = 9, $M1698 = 11) + N("Recursos humanos ou comercial ou comunicação e marketing"),
        80,
        0
      )
    )
  )
)
+
N("Adicionando pegadinha")
+
IF(AND($M1698 = 16, $K1698 = 9, $O1698 = 11, $Q1698 = 5) + N("Se for de vendas, com mestrado, analista sênior"),
  IF(#REF! = 5,
    100,
    0
  )
  +
  IF($I1698 = "M",
    200,
    0
  ),
  0
)</f>
        <v>#NUM!</v>
      </c>
    </row>
    <row r="1699" spans="1:19" ht="14.25" customHeight="1" x14ac:dyDescent="0.2">
      <c r="A1699" s="7" t="s">
        <v>94</v>
      </c>
      <c r="B1699" s="5">
        <f>ROW()</f>
        <v>1699</v>
      </c>
      <c r="C1699" s="6" t="b">
        <v>1</v>
      </c>
      <c r="D1699" s="7" t="e">
        <f ca="1">IF($B1699 = 1 + N("Presidente"),
    127,
    IF($B1699 = 2 + N("Vice-Presidente"),
        72,
        IF($B1699 = 3 + N("Secretária bilíngue"),
            13,
            RANDBETWEEN(5,COUNT(#REF!) + 1)
        )
    )
)</f>
        <v>#NUM!</v>
      </c>
      <c r="E1699" s="7" t="e">
        <f ca="1">VLOOKUP($D1699,#REF!,2,FALSE)</f>
        <v>#NUM!</v>
      </c>
      <c r="F1699" s="7" t="e">
        <f ca="1" xml:space="preserve">
IF($B1699 = 1,
    0,
    RANDBETWEEN(5,COUNT(#REF!) + 1)
)</f>
        <v>#NUM!</v>
      </c>
      <c r="G1699" s="7" t="e">
        <f ca="1" xml:space="preserve">
IF($B1699 = 1 + N("Presidente"),
    "de Orléans e Bragança",
    VLOOKUP($F1699,#REF!,2,FALSE) &amp; " " &amp; VLOOKUP(RANDBETWEEN(5,COUNT(#REF!) + 1),#REF!,2,FALSE)
)</f>
        <v>#NUM!</v>
      </c>
      <c r="H1699" s="7" t="s">
        <v>1795</v>
      </c>
      <c r="I1699" s="7" t="s">
        <v>5</v>
      </c>
      <c r="J1699" s="8">
        <f ca="1" xml:space="preserve">
IF($O1699 = 5 + N("CEO"),
    TODAY() - 16340,
    IF($O1699 = 8 + N("Secretary"),
        RANDBETWEEN(TODAY() - 12418.5, TODAY()-6574.5),
        IF(OR($O1699 = 7, $O1699 = 14),
            RANDBETWEEN(TODAY() - 16071, TODAY() - 8766),
            IF(OR($O1699 = 13, $O1699 = 12, $O1699 = 11),
                RANDBETWEEN(TODAY() - 27393.75, TODAY() - 12783.75),
                RANDBETWEEN(TODAY() - 27393.75, TODAY()-10957.5)
            )
        )
    )
)</f>
        <v>24724</v>
      </c>
      <c r="K1699" s="6">
        <f ca="1" xml:space="preserve">
IF(OR($O1699 = 5, $O1699 = 6) + N("Se for presidente ou vice-presidente"),
    10 + N("Doutor"),
    IF($O1699 = 7 + N("Se for diretor"),
        RANDBETWEEN(8,10) + N("Graduate school or Master’s degree or Doctorate"),
        IF($O1699 = 14 + N("If a manager"),
            RANDBETWEEN(7,9),
            IF(OR($O1699 = 13, $O1699 = 12, $O1699 = 11) + N("If coordinator or specialist or analyst"),
                RANDBETWEEN(7,8),
                7
            )
        )
    )
)</f>
        <v>7</v>
      </c>
      <c r="L1699" s="8" t="str">
        <f ca="1">VLOOKUP($K1699,Education!$A:$B,2,FALSE)</f>
        <v>Undergraduate degree</v>
      </c>
      <c r="M1699" s="7" t="e">
        <f ca="1" xml:space="preserve">
  IF(OR($O1699 = 5, $O1699 = 6, $O1699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699" s="7" t="e">
        <f ca="1">VLOOKUP($M1699,Department!$A:$B,2,FALSE)</f>
        <v>#NUM!</v>
      </c>
      <c r="O1699" s="6">
        <f t="shared" ca="1" si="26"/>
        <v>9</v>
      </c>
      <c r="P1699" s="7" t="str">
        <f ca="1">VLOOKUP($O1699,Role!$A:$B,2,FALSE)</f>
        <v>Intern</v>
      </c>
      <c r="Q1699" s="6" t="str">
        <f ca="1" xml:space="preserve">
IF($O1699 = 11 + N("Analyst"),
    RANDBETWEEN(5, 7) + N("Jr, Pleno, Sr"),
    ""
)</f>
        <v/>
      </c>
      <c r="R1699" s="7" t="str">
        <f ca="1" xml:space="preserve">
IF($Q1699 &lt;&gt; "",
    VLOOKUP($Q1699,Level!$A:$B,2,FALSE),
    ""
)</f>
        <v/>
      </c>
      <c r="S1699" s="1" t="e">
        <f ca="1" xml:space="preserve">
IF($O1699 = 5 + N("Presidente"),
    27000,
    IF($O1699 = 6 + N("Vice-presidente"),
        23000,
        IF(OR($O1699 = 8, $O1699= 13, $O1699 = 12) + N("Secretária bilíngue ou coordenador ou especialista"),
            8000,
            IF($O1699 = 7 + N("Diretor"),
                15000,
                IF($O1699 = 14 + N("Gerente"),
                    12000,
                    IF($O1699 = 9 + N("Estagiário"),
                        705,
                        IF($O1699 = 10 + N("Trainee"),
                            805,
                            IF($O1699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IF($K1699 = 7,
  500,
  IF($K1699 = 8,
    1000,
    IF($K1699 = 9,
      1500,
      IF($K1699 = 10,
        2000,
        0
      )
    )
  )
)
+
N("Adicional no salário por área")
+
IF($M1699 = 14 + N("Tecnologia da Informação"),
  120,
  IF($M1699 = 16 + N("Vendas"),
    110,
    IF($M1699 = 15 + N("Jurídico"),
      100,
      IF(OR($M1699 = 8, $M1699 = 9, $M1699 = 11) + N("Recursos humanos ou comercial ou comunicação e marketing"),
        80,
        0
      )
    )
  )
)
+
N("Adicionando pegadinha")
+
IF(AND($M1699 = 16, $K1699 = 9, $O1699 = 11, $Q1699 = 5) + N("Se for de vendas, com mestrado, analista sênior"),
  IF(#REF! = 5,
    100,
    0
  )
  +
  IF($I1699 = "M",
    200,
    0
  ),
  0
)</f>
        <v>#NUM!</v>
      </c>
    </row>
    <row r="1700" spans="1:19" ht="14.25" customHeight="1" x14ac:dyDescent="0.2">
      <c r="A1700" s="7" t="s">
        <v>94</v>
      </c>
      <c r="B1700" s="5">
        <f>ROW()</f>
        <v>1700</v>
      </c>
      <c r="C1700" s="6" t="b">
        <v>1</v>
      </c>
      <c r="D1700" s="7" t="e">
        <f ca="1">IF($B1700 = 1 + N("Presidente"),
    127,
    IF($B1700 = 2 + N("Vice-Presidente"),
        72,
        IF($B1700 = 3 + N("Secretária bilíngue"),
            13,
            RANDBETWEEN(5,COUNT(#REF!) + 1)
        )
    )
)</f>
        <v>#NUM!</v>
      </c>
      <c r="E1700" s="7" t="e">
        <f ca="1">VLOOKUP($D1700,#REF!,2,FALSE)</f>
        <v>#NUM!</v>
      </c>
      <c r="F1700" s="7" t="e">
        <f ca="1" xml:space="preserve">
IF($B1700 = 1,
    0,
    RANDBETWEEN(5,COUNT(#REF!) + 1)
)</f>
        <v>#NUM!</v>
      </c>
      <c r="G1700" s="7" t="e">
        <f ca="1" xml:space="preserve">
IF($B1700 = 1 + N("Presidente"),
    "de Orléans e Bragança",
    VLOOKUP($F1700,#REF!,2,FALSE) &amp; " " &amp; VLOOKUP(RANDBETWEEN(5,COUNT(#REF!) + 1),#REF!,2,FALSE)
)</f>
        <v>#NUM!</v>
      </c>
      <c r="H1700" s="7" t="s">
        <v>1796</v>
      </c>
      <c r="I1700" s="7" t="s">
        <v>5</v>
      </c>
      <c r="J1700" s="8">
        <f ca="1" xml:space="preserve">
IF($O1700 = 5 + N("CEO"),
    TODAY() - 16340,
    IF($O1700 = 8 + N("Secretary"),
        RANDBETWEEN(TODAY() - 12418.5, TODAY()-6574.5),
        IF(OR($O1700 = 7, $O1700 = 14),
            RANDBETWEEN(TODAY() - 16071, TODAY() - 8766),
            IF(OR($O1700 = 13, $O1700 = 12, $O1700 = 11),
                RANDBETWEEN(TODAY() - 27393.75, TODAY() - 12783.75),
                RANDBETWEEN(TODAY() - 27393.75, TODAY()-10957.5)
            )
        )
    )
)</f>
        <v>22881</v>
      </c>
      <c r="K1700" s="6">
        <f ca="1" xml:space="preserve">
IF(OR($O1700 = 5, $O1700 = 6) + N("Se for presidente ou vice-presidente"),
    10 + N("Doutor"),
    IF($O1700 = 7 + N("Se for diretor"),
        RANDBETWEEN(8,10) + N("Graduate school or Master’s degree or Doctorate"),
        IF($O1700 = 14 + N("If a manager"),
            RANDBETWEEN(7,9),
            IF(OR($O1700 = 13, $O1700 = 12, $O1700 = 11) + N("If coordinator or specialist or analyst"),
                RANDBETWEEN(7,8),
                7
            )
        )
    )
)</f>
        <v>8</v>
      </c>
      <c r="L1700" s="8" t="str">
        <f ca="1">VLOOKUP($K1700,Education!$A:$B,2,FALSE)</f>
        <v>Graduate school</v>
      </c>
      <c r="M1700" s="7" t="e">
        <f ca="1" xml:space="preserve">
  IF(OR($O1700 = 5, $O1700 = 6, $O1700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0" s="7" t="e">
        <f ca="1">VLOOKUP($M1700,Department!$A:$B,2,FALSE)</f>
        <v>#NUM!</v>
      </c>
      <c r="O1700" s="6">
        <f t="shared" ca="1" si="26"/>
        <v>11</v>
      </c>
      <c r="P1700" s="7" t="str">
        <f ca="1">VLOOKUP($O1700,Role!$A:$B,2,FALSE)</f>
        <v>Analyst</v>
      </c>
      <c r="Q1700" s="6">
        <f ca="1" xml:space="preserve">
IF($O1700 = 11 + N("Analyst"),
    RANDBETWEEN(5, 7) + N("Jr, Pleno, Sr"),
    ""
)</f>
        <v>7</v>
      </c>
      <c r="R1700" s="7" t="e">
        <f ca="1" xml:space="preserve">
IF($Q1700 &lt;&gt; "",
    VLOOKUP($Q1700,Level!$A:$B,2,FALSE),
    ""
)</f>
        <v>#N/A</v>
      </c>
      <c r="S1700" s="1" t="e">
        <f ca="1" xml:space="preserve">
IF($O1700 = 5 + N("Presidente"),
    27000,
    IF($O1700 = 6 + N("Vice-presidente"),
        23000,
        IF(OR($O1700 = 8, $O1700= 13, $O1700 = 12) + N("Secretária bilíngue ou coordenador ou especialista"),
            8000,
            IF($O1700 = 7 + N("Diretor"),
                15000,
                IF($O1700 = 14 + N("Gerente"),
                    12000,
                    IF($O1700 = 9 + N("Estagiário"),
                        705,
                        IF($O1700 = 10 + N("Trainee"),
                            805,
                            IF($O1700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IF($K1700 = 7,
  500,
  IF($K1700 = 8,
    1000,
    IF($K1700 = 9,
      1500,
      IF($K1700 = 10,
        2000,
        0
      )
    )
  )
)
+
N("Adicional no salário por área")
+
IF($M1700 = 14 + N("Tecnologia da Informação"),
  120,
  IF($M1700 = 16 + N("Vendas"),
    110,
    IF($M1700 = 15 + N("Jurídico"),
      100,
      IF(OR($M1700 = 8, $M1700 = 9, $M1700 = 11) + N("Recursos humanos ou comercial ou comunicação e marketing"),
        80,
        0
      )
    )
  )
)
+
N("Adicionando pegadinha")
+
IF(AND($M1700 = 16, $K1700 = 9, $O1700 = 11, $Q1700 = 5) + N("Se for de vendas, com mestrado, analista sênior"),
  IF(#REF! = 5,
    100,
    0
  )
  +
  IF($I1700 = "M",
    200,
    0
  ),
  0
)</f>
        <v>#NUM!</v>
      </c>
    </row>
    <row r="1701" spans="1:19" ht="14.25" customHeight="1" x14ac:dyDescent="0.2">
      <c r="A1701" s="7" t="s">
        <v>94</v>
      </c>
      <c r="B1701" s="5">
        <f>ROW()</f>
        <v>1701</v>
      </c>
      <c r="C1701" s="6" t="b">
        <v>1</v>
      </c>
      <c r="D1701" s="7" t="e">
        <f ca="1">IF($B1701 = 1 + N("Presidente"),
    127,
    IF($B1701 = 2 + N("Vice-Presidente"),
        72,
        IF($B1701 = 3 + N("Secretária bilíngue"),
            13,
            RANDBETWEEN(5,COUNT(#REF!) + 1)
        )
    )
)</f>
        <v>#NUM!</v>
      </c>
      <c r="E1701" s="7" t="e">
        <f ca="1">VLOOKUP($D1701,#REF!,2,FALSE)</f>
        <v>#NUM!</v>
      </c>
      <c r="F1701" s="7" t="e">
        <f ca="1" xml:space="preserve">
IF($B1701 = 1,
    0,
    RANDBETWEEN(5,COUNT(#REF!) + 1)
)</f>
        <v>#NUM!</v>
      </c>
      <c r="G1701" s="7" t="e">
        <f ca="1" xml:space="preserve">
IF($B1701 = 1 + N("Presidente"),
    "de Orléans e Bragança",
    VLOOKUP($F1701,#REF!,2,FALSE) &amp; " " &amp; VLOOKUP(RANDBETWEEN(5,COUNT(#REF!) + 1),#REF!,2,FALSE)
)</f>
        <v>#NUM!</v>
      </c>
      <c r="H1701" s="7" t="s">
        <v>1797</v>
      </c>
      <c r="I1701" s="7" t="s">
        <v>5</v>
      </c>
      <c r="J1701" s="8">
        <f ca="1" xml:space="preserve">
IF($O1701 = 5 + N("CEO"),
    TODAY() - 16340,
    IF($O1701 = 8 + N("Secretary"),
        RANDBETWEEN(TODAY() - 12418.5, TODAY()-6574.5),
        IF(OR($O1701 = 7, $O1701 = 14),
            RANDBETWEEN(TODAY() - 16071, TODAY() - 8766),
            IF(OR($O1701 = 13, $O1701 = 12, $O1701 = 11),
                RANDBETWEEN(TODAY() - 27393.75, TODAY() - 12783.75),
                RANDBETWEEN(TODAY() - 27393.75, TODAY()-10957.5)
            )
        )
    )
)</f>
        <v>30836</v>
      </c>
      <c r="K1701" s="6">
        <f ca="1" xml:space="preserve">
IF(OR($O1701 = 5, $O1701 = 6) + N("Se for presidente ou vice-presidente"),
    10 + N("Doutor"),
    IF($O1701 = 7 + N("Se for diretor"),
        RANDBETWEEN(8,10) + N("Graduate school or Master’s degree or Doctorate"),
        IF($O1701 = 14 + N("If a manager"),
            RANDBETWEEN(7,9),
            IF(OR($O1701 = 13, $O1701 = 12, $O1701 = 11) + N("If coordinator or specialist or analyst"),
                RANDBETWEEN(7,8),
                7
            )
        )
    )
)</f>
        <v>7</v>
      </c>
      <c r="L1701" s="8" t="str">
        <f ca="1">VLOOKUP($K1701,Education!$A:$B,2,FALSE)</f>
        <v>Undergraduate degree</v>
      </c>
      <c r="M1701" s="7" t="e">
        <f ca="1" xml:space="preserve">
  IF(OR($O1701 = 5, $O1701 = 6, $O1701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1" s="7" t="e">
        <f ca="1">VLOOKUP($M1701,Department!$A:$B,2,FALSE)</f>
        <v>#NUM!</v>
      </c>
      <c r="O1701" s="6">
        <f t="shared" ca="1" si="26"/>
        <v>10</v>
      </c>
      <c r="P1701" s="7" t="str">
        <f ca="1">VLOOKUP($O1701,Role!$A:$B,2,FALSE)</f>
        <v>Trainee</v>
      </c>
      <c r="Q1701" s="6" t="str">
        <f ca="1" xml:space="preserve">
IF($O1701 = 11 + N("Analyst"),
    RANDBETWEEN(5, 7) + N("Jr, Pleno, Sr"),
    ""
)</f>
        <v/>
      </c>
      <c r="R1701" s="7" t="str">
        <f ca="1" xml:space="preserve">
IF($Q1701 &lt;&gt; "",
    VLOOKUP($Q1701,Level!$A:$B,2,FALSE),
    ""
)</f>
        <v/>
      </c>
      <c r="S1701" s="1" t="e">
        <f ca="1" xml:space="preserve">
IF($O1701 = 5 + N("Presidente"),
    27000,
    IF($O1701 = 6 + N("Vice-presidente"),
        23000,
        IF(OR($O1701 = 8, $O1701= 13, $O1701 = 12) + N("Secretária bilíngue ou coordenador ou especialista"),
            8000,
            IF($O1701 = 7 + N("Diretor"),
                15000,
                IF($O1701 = 14 + N("Gerente"),
                    12000,
                    IF($O1701 = 9 + N("Estagiário"),
                        705,
                        IF($O1701 = 10 + N("Trainee"),
                            805,
                            IF($O1701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IF($K1701 = 7,
  500,
  IF($K1701 = 8,
    1000,
    IF($K1701 = 9,
      1500,
      IF($K1701 = 10,
        2000,
        0
      )
    )
  )
)
+
N("Adicional no salário por área")
+
IF($M1701 = 14 + N("Tecnologia da Informação"),
  120,
  IF($M1701 = 16 + N("Vendas"),
    110,
    IF($M1701 = 15 + N("Jurídico"),
      100,
      IF(OR($M1701 = 8, $M1701 = 9, $M1701 = 11) + N("Recursos humanos ou comercial ou comunicação e marketing"),
        80,
        0
      )
    )
  )
)
+
N("Adicionando pegadinha")
+
IF(AND($M1701 = 16, $K1701 = 9, $O1701 = 11, $Q1701 = 5) + N("Se for de vendas, com mestrado, analista sênior"),
  IF(#REF! = 5,
    100,
    0
  )
  +
  IF($I1701 = "M",
    200,
    0
  ),
  0
)</f>
        <v>#NUM!</v>
      </c>
    </row>
    <row r="1702" spans="1:19" ht="14.25" customHeight="1" x14ac:dyDescent="0.2">
      <c r="A1702" s="7" t="s">
        <v>94</v>
      </c>
      <c r="B1702" s="5">
        <f>ROW()</f>
        <v>1702</v>
      </c>
      <c r="C1702" s="6" t="b">
        <v>1</v>
      </c>
      <c r="D1702" s="7" t="e">
        <f ca="1">IF($B1702 = 1 + N("Presidente"),
    127,
    IF($B1702 = 2 + N("Vice-Presidente"),
        72,
        IF($B1702 = 3 + N("Secretária bilíngue"),
            13,
            RANDBETWEEN(5,COUNT(#REF!) + 1)
        )
    )
)</f>
        <v>#NUM!</v>
      </c>
      <c r="E1702" s="7" t="e">
        <f ca="1">VLOOKUP($D1702,#REF!,2,FALSE)</f>
        <v>#NUM!</v>
      </c>
      <c r="F1702" s="7" t="e">
        <f ca="1" xml:space="preserve">
IF($B1702 = 1,
    0,
    RANDBETWEEN(5,COUNT(#REF!) + 1)
)</f>
        <v>#NUM!</v>
      </c>
      <c r="G1702" s="7" t="e">
        <f ca="1" xml:space="preserve">
IF($B1702 = 1 + N("Presidente"),
    "de Orléans e Bragança",
    VLOOKUP($F1702,#REF!,2,FALSE) &amp; " " &amp; VLOOKUP(RANDBETWEEN(5,COUNT(#REF!) + 1),#REF!,2,FALSE)
)</f>
        <v>#NUM!</v>
      </c>
      <c r="H1702" s="7" t="s">
        <v>1798</v>
      </c>
      <c r="I1702" s="7" t="s">
        <v>6</v>
      </c>
      <c r="J1702" s="8">
        <f ca="1" xml:space="preserve">
IF($O1702 = 5 + N("CEO"),
    TODAY() - 16340,
    IF($O1702 = 8 + N("Secretary"),
        RANDBETWEEN(TODAY() - 12418.5, TODAY()-6574.5),
        IF(OR($O1702 = 7, $O1702 = 14),
            RANDBETWEEN(TODAY() - 16071, TODAY() - 8766),
            IF(OR($O1702 = 13, $O1702 = 12, $O1702 = 11),
                RANDBETWEEN(TODAY() - 27393.75, TODAY() - 12783.75),
                RANDBETWEEN(TODAY() - 27393.75, TODAY()-10957.5)
            )
        )
    )
)</f>
        <v>26055</v>
      </c>
      <c r="K1702" s="6">
        <f ca="1" xml:space="preserve">
IF(OR($O1702 = 5, $O1702 = 6) + N("Se for presidente ou vice-presidente"),
    10 + N("Doutor"),
    IF($O1702 = 7 + N("Se for diretor"),
        RANDBETWEEN(8,10) + N("Graduate school or Master’s degree or Doctorate"),
        IF($O1702 = 14 + N("If a manager"),
            RANDBETWEEN(7,9),
            IF(OR($O1702 = 13, $O1702 = 12, $O1702 = 11) + N("If coordinator or specialist or analyst"),
                RANDBETWEEN(7,8),
                7
            )
        )
    )
)</f>
        <v>7</v>
      </c>
      <c r="L1702" s="8" t="str">
        <f ca="1">VLOOKUP($K1702,Education!$A:$B,2,FALSE)</f>
        <v>Undergraduate degree</v>
      </c>
      <c r="M1702" s="7" t="e">
        <f ca="1" xml:space="preserve">
  IF(OR($O1702 = 5, $O1702 = 6, $O1702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2" s="7" t="e">
        <f ca="1">VLOOKUP($M1702,Department!$A:$B,2,FALSE)</f>
        <v>#NUM!</v>
      </c>
      <c r="O1702" s="6">
        <f t="shared" ca="1" si="26"/>
        <v>11</v>
      </c>
      <c r="P1702" s="7" t="str">
        <f ca="1">VLOOKUP($O1702,Role!$A:$B,2,FALSE)</f>
        <v>Analyst</v>
      </c>
      <c r="Q1702" s="6">
        <f ca="1" xml:space="preserve">
IF($O1702 = 11 + N("Analyst"),
    RANDBETWEEN(5, 7) + N("Jr, Pleno, Sr"),
    ""
)</f>
        <v>7</v>
      </c>
      <c r="R1702" s="7" t="e">
        <f ca="1" xml:space="preserve">
IF($Q1702 &lt;&gt; "",
    VLOOKUP($Q1702,Level!$A:$B,2,FALSE),
    ""
)</f>
        <v>#N/A</v>
      </c>
      <c r="S1702" s="1" t="e">
        <f ca="1" xml:space="preserve">
IF($O1702 = 5 + N("Presidente"),
    27000,
    IF($O1702 = 6 + N("Vice-presidente"),
        23000,
        IF(OR($O1702 = 8, $O1702= 13, $O1702 = 12) + N("Secretária bilíngue ou coordenador ou especialista"),
            8000,
            IF($O1702 = 7 + N("Diretor"),
                15000,
                IF($O1702 = 14 + N("Gerente"),
                    12000,
                    IF($O1702 = 9 + N("Estagiário"),
                        705,
                        IF($O1702 = 10 + N("Trainee"),
                            805,
                            IF($O1702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IF($K1702 = 7,
  500,
  IF($K1702 = 8,
    1000,
    IF($K1702 = 9,
      1500,
      IF($K1702 = 10,
        2000,
        0
      )
    )
  )
)
+
N("Adicional no salário por área")
+
IF($M1702 = 14 + N("Tecnologia da Informação"),
  120,
  IF($M1702 = 16 + N("Vendas"),
    110,
    IF($M1702 = 15 + N("Jurídico"),
      100,
      IF(OR($M1702 = 8, $M1702 = 9, $M1702 = 11) + N("Recursos humanos ou comercial ou comunicação e marketing"),
        80,
        0
      )
    )
  )
)
+
N("Adicionando pegadinha")
+
IF(AND($M1702 = 16, $K1702 = 9, $O1702 = 11, $Q1702 = 5) + N("Se for de vendas, com mestrado, analista sênior"),
  IF(#REF! = 5,
    100,
    0
  )
  +
  IF($I1702 = "M",
    200,
    0
  ),
  0
)</f>
        <v>#NUM!</v>
      </c>
    </row>
    <row r="1703" spans="1:19" ht="14.25" customHeight="1" x14ac:dyDescent="0.2">
      <c r="A1703" s="7" t="s">
        <v>94</v>
      </c>
      <c r="B1703" s="5">
        <f>ROW()</f>
        <v>1703</v>
      </c>
      <c r="C1703" s="6" t="b">
        <v>1</v>
      </c>
      <c r="D1703" s="7" t="e">
        <f ca="1">IF($B1703 = 1 + N("Presidente"),
    127,
    IF($B1703 = 2 + N("Vice-Presidente"),
        72,
        IF($B1703 = 3 + N("Secretária bilíngue"),
            13,
            RANDBETWEEN(5,COUNT(#REF!) + 1)
        )
    )
)</f>
        <v>#NUM!</v>
      </c>
      <c r="E1703" s="7" t="e">
        <f ca="1">VLOOKUP($D1703,#REF!,2,FALSE)</f>
        <v>#NUM!</v>
      </c>
      <c r="F1703" s="7" t="e">
        <f ca="1" xml:space="preserve">
IF($B1703 = 1,
    0,
    RANDBETWEEN(5,COUNT(#REF!) + 1)
)</f>
        <v>#NUM!</v>
      </c>
      <c r="G1703" s="7" t="e">
        <f ca="1" xml:space="preserve">
IF($B1703 = 1 + N("Presidente"),
    "de Orléans e Bragança",
    VLOOKUP($F1703,#REF!,2,FALSE) &amp; " " &amp; VLOOKUP(RANDBETWEEN(5,COUNT(#REF!) + 1),#REF!,2,FALSE)
)</f>
        <v>#NUM!</v>
      </c>
      <c r="H1703" s="7" t="s">
        <v>1799</v>
      </c>
      <c r="I1703" s="7" t="s">
        <v>5</v>
      </c>
      <c r="J1703" s="8">
        <f ca="1" xml:space="preserve">
IF($O1703 = 5 + N("CEO"),
    TODAY() - 16340,
    IF($O1703 = 8 + N("Secretary"),
        RANDBETWEEN(TODAY() - 12418.5, TODAY()-6574.5),
        IF(OR($O1703 = 7, $O1703 = 14),
            RANDBETWEEN(TODAY() - 16071, TODAY() - 8766),
            IF(OR($O1703 = 13, $O1703 = 12, $O1703 = 11),
                RANDBETWEEN(TODAY() - 27393.75, TODAY() - 12783.75),
                RANDBETWEEN(TODAY() - 27393.75, TODAY()-10957.5)
            )
        )
    )
)</f>
        <v>33001</v>
      </c>
      <c r="K1703" s="6">
        <f ca="1" xml:space="preserve">
IF(OR($O1703 = 5, $O1703 = 6) + N("Se for presidente ou vice-presidente"),
    10 + N("Doutor"),
    IF($O1703 = 7 + N("Se for diretor"),
        RANDBETWEEN(8,10) + N("Graduate school or Master’s degree or Doctorate"),
        IF($O1703 = 14 + N("If a manager"),
            RANDBETWEEN(7,9),
            IF(OR($O1703 = 13, $O1703 = 12, $O1703 = 11) + N("If coordinator or specialist or analyst"),
                RANDBETWEEN(7,8),
                7
            )
        )
    )
)</f>
        <v>7</v>
      </c>
      <c r="L1703" s="8" t="str">
        <f ca="1">VLOOKUP($K1703,Education!$A:$B,2,FALSE)</f>
        <v>Undergraduate degree</v>
      </c>
      <c r="M1703" s="7" t="e">
        <f ca="1" xml:space="preserve">
  IF(OR($O1703 = 5, $O1703 = 6, $O1703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3" s="7" t="e">
        <f ca="1">VLOOKUP($M1703,Department!$A:$B,2,FALSE)</f>
        <v>#NUM!</v>
      </c>
      <c r="O1703" s="6">
        <f t="shared" ca="1" si="26"/>
        <v>10</v>
      </c>
      <c r="P1703" s="7" t="str">
        <f ca="1">VLOOKUP($O1703,Role!$A:$B,2,FALSE)</f>
        <v>Trainee</v>
      </c>
      <c r="Q1703" s="6" t="str">
        <f ca="1" xml:space="preserve">
IF($O1703 = 11 + N("Analyst"),
    RANDBETWEEN(5, 7) + N("Jr, Pleno, Sr"),
    ""
)</f>
        <v/>
      </c>
      <c r="R1703" s="7" t="str">
        <f ca="1" xml:space="preserve">
IF($Q1703 &lt;&gt; "",
    VLOOKUP($Q1703,Level!$A:$B,2,FALSE),
    ""
)</f>
        <v/>
      </c>
      <c r="S1703" s="1" t="e">
        <f ca="1" xml:space="preserve">
IF($O1703 = 5 + N("Presidente"),
    27000,
    IF($O1703 = 6 + N("Vice-presidente"),
        23000,
        IF(OR($O1703 = 8, $O1703= 13, $O1703 = 12) + N("Secretária bilíngue ou coordenador ou especialista"),
            8000,
            IF($O1703 = 7 + N("Diretor"),
                15000,
                IF($O1703 = 14 + N("Gerente"),
                    12000,
                    IF($O1703 = 9 + N("Estagiário"),
                        705,
                        IF($O1703 = 10 + N("Trainee"),
                            805,
                            IF($O1703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IF($K1703 = 7,
  500,
  IF($K1703 = 8,
    1000,
    IF($K1703 = 9,
      1500,
      IF($K1703 = 10,
        2000,
        0
      )
    )
  )
)
+
N("Adicional no salário por área")
+
IF($M1703 = 14 + N("Tecnologia da Informação"),
  120,
  IF($M1703 = 16 + N("Vendas"),
    110,
    IF($M1703 = 15 + N("Jurídico"),
      100,
      IF(OR($M1703 = 8, $M1703 = 9, $M1703 = 11) + N("Recursos humanos ou comercial ou comunicação e marketing"),
        80,
        0
      )
    )
  )
)
+
N("Adicionando pegadinha")
+
IF(AND($M1703 = 16, $K1703 = 9, $O1703 = 11, $Q1703 = 5) + N("Se for de vendas, com mestrado, analista sênior"),
  IF(#REF! = 5,
    100,
    0
  )
  +
  IF($I1703 = "M",
    200,
    0
  ),
  0
)</f>
        <v>#NUM!</v>
      </c>
    </row>
    <row r="1704" spans="1:19" ht="14.25" customHeight="1" x14ac:dyDescent="0.2">
      <c r="A1704" s="7" t="s">
        <v>94</v>
      </c>
      <c r="B1704" s="5">
        <f>ROW()</f>
        <v>1704</v>
      </c>
      <c r="C1704" s="6" t="b">
        <v>1</v>
      </c>
      <c r="D1704" s="7" t="e">
        <f ca="1">IF($B1704 = 1 + N("Presidente"),
    127,
    IF($B1704 = 2 + N("Vice-Presidente"),
        72,
        IF($B1704 = 3 + N("Secretária bilíngue"),
            13,
            RANDBETWEEN(5,COUNT(#REF!) + 1)
        )
    )
)</f>
        <v>#NUM!</v>
      </c>
      <c r="E1704" s="7" t="e">
        <f ca="1">VLOOKUP($D1704,#REF!,2,FALSE)</f>
        <v>#NUM!</v>
      </c>
      <c r="F1704" s="7" t="e">
        <f ca="1" xml:space="preserve">
IF($B1704 = 1,
    0,
    RANDBETWEEN(5,COUNT(#REF!) + 1)
)</f>
        <v>#NUM!</v>
      </c>
      <c r="G1704" s="7" t="e">
        <f ca="1" xml:space="preserve">
IF($B1704 = 1 + N("Presidente"),
    "de Orléans e Bragança",
    VLOOKUP($F1704,#REF!,2,FALSE) &amp; " " &amp; VLOOKUP(RANDBETWEEN(5,COUNT(#REF!) + 1),#REF!,2,FALSE)
)</f>
        <v>#NUM!</v>
      </c>
      <c r="H1704" s="7" t="s">
        <v>1800</v>
      </c>
      <c r="I1704" s="7" t="s">
        <v>6</v>
      </c>
      <c r="J1704" s="8">
        <f ca="1" xml:space="preserve">
IF($O1704 = 5 + N("CEO"),
    TODAY() - 16340,
    IF($O1704 = 8 + N("Secretary"),
        RANDBETWEEN(TODAY() - 12418.5, TODAY()-6574.5),
        IF(OR($O1704 = 7, $O1704 = 14),
            RANDBETWEEN(TODAY() - 16071, TODAY() - 8766),
            IF(OR($O1704 = 13, $O1704 = 12, $O1704 = 11),
                RANDBETWEEN(TODAY() - 27393.75, TODAY() - 12783.75),
                RANDBETWEEN(TODAY() - 27393.75, TODAY()-10957.5)
            )
        )
    )
)</f>
        <v>18687</v>
      </c>
      <c r="K1704" s="6">
        <f ca="1" xml:space="preserve">
IF(OR($O1704 = 5, $O1704 = 6) + N("Se for presidente ou vice-presidente"),
    10 + N("Doutor"),
    IF($O1704 = 7 + N("Se for diretor"),
        RANDBETWEEN(8,10) + N("Graduate school or Master’s degree or Doctorate"),
        IF($O1704 = 14 + N("If a manager"),
            RANDBETWEEN(7,9),
            IF(OR($O1704 = 13, $O1704 = 12, $O1704 = 11) + N("If coordinator or specialist or analyst"),
                RANDBETWEEN(7,8),
                7
            )
        )
    )
)</f>
        <v>7</v>
      </c>
      <c r="L1704" s="8" t="str">
        <f ca="1">VLOOKUP($K1704,Education!$A:$B,2,FALSE)</f>
        <v>Undergraduate degree</v>
      </c>
      <c r="M1704" s="7" t="e">
        <f ca="1" xml:space="preserve">
  IF(OR($O1704 = 5, $O1704 = 6, $O1704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4" s="7" t="e">
        <f ca="1">VLOOKUP($M1704,Department!$A:$B,2,FALSE)</f>
        <v>#NUM!</v>
      </c>
      <c r="O1704" s="6">
        <f t="shared" ca="1" si="26"/>
        <v>11</v>
      </c>
      <c r="P1704" s="7" t="str">
        <f ca="1">VLOOKUP($O1704,Role!$A:$B,2,FALSE)</f>
        <v>Analyst</v>
      </c>
      <c r="Q1704" s="6">
        <f ca="1" xml:space="preserve">
IF($O1704 = 11 + N("Analyst"),
    RANDBETWEEN(5, 7) + N("Jr, Pleno, Sr"),
    ""
)</f>
        <v>5</v>
      </c>
      <c r="R1704" s="7" t="e">
        <f ca="1" xml:space="preserve">
IF($Q1704 &lt;&gt; "",
    VLOOKUP($Q1704,Level!$A:$B,2,FALSE),
    ""
)</f>
        <v>#N/A</v>
      </c>
      <c r="S1704" s="1" t="e">
        <f ca="1" xml:space="preserve">
IF($O1704 = 5 + N("Presidente"),
    27000,
    IF($O1704 = 6 + N("Vice-presidente"),
        23000,
        IF(OR($O1704 = 8, $O1704= 13, $O1704 = 12) + N("Secretária bilíngue ou coordenador ou especialista"),
            8000,
            IF($O1704 = 7 + N("Diretor"),
                15000,
                IF($O1704 = 14 + N("Gerente"),
                    12000,
                    IF($O1704 = 9 + N("Estagiário"),
                        705,
                        IF($O1704 = 10 + N("Trainee"),
                            805,
                            IF($O1704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IF($K1704 = 7,
  500,
  IF($K1704 = 8,
    1000,
    IF($K1704 = 9,
      1500,
      IF($K1704 = 10,
        2000,
        0
      )
    )
  )
)
+
N("Adicional no salário por área")
+
IF($M1704 = 14 + N("Tecnologia da Informação"),
  120,
  IF($M1704 = 16 + N("Vendas"),
    110,
    IF($M1704 = 15 + N("Jurídico"),
      100,
      IF(OR($M1704 = 8, $M1704 = 9, $M1704 = 11) + N("Recursos humanos ou comercial ou comunicação e marketing"),
        80,
        0
      )
    )
  )
)
+
N("Adicionando pegadinha")
+
IF(AND($M1704 = 16, $K1704 = 9, $O1704 = 11, $Q1704 = 5) + N("Se for de vendas, com mestrado, analista sênior"),
  IF(#REF! = 5,
    100,
    0
  )
  +
  IF($I1704 = "M",
    200,
    0
  ),
  0
)</f>
        <v>#NUM!</v>
      </c>
    </row>
    <row r="1705" spans="1:19" ht="14.25" customHeight="1" x14ac:dyDescent="0.2">
      <c r="A1705" s="7" t="s">
        <v>94</v>
      </c>
      <c r="B1705" s="5">
        <f>ROW()</f>
        <v>1705</v>
      </c>
      <c r="C1705" s="6" t="b">
        <v>1</v>
      </c>
      <c r="D1705" s="7" t="e">
        <f ca="1">IF($B1705 = 1 + N("Presidente"),
    127,
    IF($B1705 = 2 + N("Vice-Presidente"),
        72,
        IF($B1705 = 3 + N("Secretária bilíngue"),
            13,
            RANDBETWEEN(5,COUNT(#REF!) + 1)
        )
    )
)</f>
        <v>#NUM!</v>
      </c>
      <c r="E1705" s="7" t="e">
        <f ca="1">VLOOKUP($D1705,#REF!,2,FALSE)</f>
        <v>#NUM!</v>
      </c>
      <c r="F1705" s="7" t="e">
        <f ca="1" xml:space="preserve">
IF($B1705 = 1,
    0,
    RANDBETWEEN(5,COUNT(#REF!) + 1)
)</f>
        <v>#NUM!</v>
      </c>
      <c r="G1705" s="7" t="e">
        <f ca="1" xml:space="preserve">
IF($B1705 = 1 + N("Presidente"),
    "de Orléans e Bragança",
    VLOOKUP($F1705,#REF!,2,FALSE) &amp; " " &amp; VLOOKUP(RANDBETWEEN(5,COUNT(#REF!) + 1),#REF!,2,FALSE)
)</f>
        <v>#NUM!</v>
      </c>
      <c r="H1705" s="7" t="s">
        <v>1801</v>
      </c>
      <c r="I1705" s="7" t="s">
        <v>5</v>
      </c>
      <c r="J1705" s="8">
        <f ca="1" xml:space="preserve">
IF($O1705 = 5 + N("CEO"),
    TODAY() - 16340,
    IF($O1705 = 8 + N("Secretary"),
        RANDBETWEEN(TODAY() - 12418.5, TODAY()-6574.5),
        IF(OR($O1705 = 7, $O1705 = 14),
            RANDBETWEEN(TODAY() - 16071, TODAY() - 8766),
            IF(OR($O1705 = 13, $O1705 = 12, $O1705 = 11),
                RANDBETWEEN(TODAY() - 27393.75, TODAY() - 12783.75),
                RANDBETWEEN(TODAY() - 27393.75, TODAY()-10957.5)
            )
        )
    )
)</f>
        <v>19000</v>
      </c>
      <c r="K1705" s="6">
        <f ca="1" xml:space="preserve">
IF(OR($O1705 = 5, $O1705 = 6) + N("Se for presidente ou vice-presidente"),
    10 + N("Doutor"),
    IF($O1705 = 7 + N("Se for diretor"),
        RANDBETWEEN(8,10) + N("Graduate school or Master’s degree or Doctorate"),
        IF($O1705 = 14 + N("If a manager"),
            RANDBETWEEN(7,9),
            IF(OR($O1705 = 13, $O1705 = 12, $O1705 = 11) + N("If coordinator or specialist or analyst"),
                RANDBETWEEN(7,8),
                7
            )
        )
    )
)</f>
        <v>7</v>
      </c>
      <c r="L1705" s="8" t="str">
        <f ca="1">VLOOKUP($K1705,Education!$A:$B,2,FALSE)</f>
        <v>Undergraduate degree</v>
      </c>
      <c r="M1705" s="7" t="e">
        <f ca="1" xml:space="preserve">
  IF(OR($O1705 = 5, $O1705 = 6, $O1705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5" s="7" t="e">
        <f ca="1">VLOOKUP($M1705,Department!$A:$B,2,FALSE)</f>
        <v>#NUM!</v>
      </c>
      <c r="O1705" s="6">
        <f t="shared" ca="1" si="26"/>
        <v>9</v>
      </c>
      <c r="P1705" s="7" t="str">
        <f ca="1">VLOOKUP($O1705,Role!$A:$B,2,FALSE)</f>
        <v>Intern</v>
      </c>
      <c r="Q1705" s="6" t="str">
        <f ca="1" xml:space="preserve">
IF($O1705 = 11 + N("Analyst"),
    RANDBETWEEN(5, 7) + N("Jr, Pleno, Sr"),
    ""
)</f>
        <v/>
      </c>
      <c r="R1705" s="7" t="str">
        <f ca="1" xml:space="preserve">
IF($Q1705 &lt;&gt; "",
    VLOOKUP($Q1705,Level!$A:$B,2,FALSE),
    ""
)</f>
        <v/>
      </c>
      <c r="S1705" s="1" t="e">
        <f ca="1" xml:space="preserve">
IF($O1705 = 5 + N("Presidente"),
    27000,
    IF($O1705 = 6 + N("Vice-presidente"),
        23000,
        IF(OR($O1705 = 8, $O1705= 13, $O1705 = 12) + N("Secretária bilíngue ou coordenador ou especialista"),
            8000,
            IF($O1705 = 7 + N("Diretor"),
                15000,
                IF($O1705 = 14 + N("Gerente"),
                    12000,
                    IF($O1705 = 9 + N("Estagiário"),
                        705,
                        IF($O1705 = 10 + N("Trainee"),
                            805,
                            IF($O1705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IF($K1705 = 7,
  500,
  IF($K1705 = 8,
    1000,
    IF($K1705 = 9,
      1500,
      IF($K1705 = 10,
        2000,
        0
      )
    )
  )
)
+
N("Adicional no salário por área")
+
IF($M1705 = 14 + N("Tecnologia da Informação"),
  120,
  IF($M1705 = 16 + N("Vendas"),
    110,
    IF($M1705 = 15 + N("Jurídico"),
      100,
      IF(OR($M1705 = 8, $M1705 = 9, $M1705 = 11) + N("Recursos humanos ou comercial ou comunicação e marketing"),
        80,
        0
      )
    )
  )
)
+
N("Adicionando pegadinha")
+
IF(AND($M1705 = 16, $K1705 = 9, $O1705 = 11, $Q1705 = 5) + N("Se for de vendas, com mestrado, analista sênior"),
  IF(#REF! = 5,
    100,
    0
  )
  +
  IF($I1705 = "M",
    200,
    0
  ),
  0
)</f>
        <v>#NUM!</v>
      </c>
    </row>
    <row r="1706" spans="1:19" ht="14.25" customHeight="1" x14ac:dyDescent="0.2">
      <c r="A1706" s="7" t="s">
        <v>94</v>
      </c>
      <c r="B1706" s="5">
        <f>ROW()</f>
        <v>1706</v>
      </c>
      <c r="C1706" s="6" t="b">
        <v>1</v>
      </c>
      <c r="D1706" s="7" t="e">
        <f ca="1">IF($B1706 = 1 + N("Presidente"),
    127,
    IF($B1706 = 2 + N("Vice-Presidente"),
        72,
        IF($B1706 = 3 + N("Secretária bilíngue"),
            13,
            RANDBETWEEN(5,COUNT(#REF!) + 1)
        )
    )
)</f>
        <v>#NUM!</v>
      </c>
      <c r="E1706" s="7" t="e">
        <f ca="1">VLOOKUP($D1706,#REF!,2,FALSE)</f>
        <v>#NUM!</v>
      </c>
      <c r="F1706" s="7" t="e">
        <f ca="1" xml:space="preserve">
IF($B1706 = 1,
    0,
    RANDBETWEEN(5,COUNT(#REF!) + 1)
)</f>
        <v>#NUM!</v>
      </c>
      <c r="G1706" s="7" t="e">
        <f ca="1" xml:space="preserve">
IF($B1706 = 1 + N("Presidente"),
    "de Orléans e Bragança",
    VLOOKUP($F1706,#REF!,2,FALSE) &amp; " " &amp; VLOOKUP(RANDBETWEEN(5,COUNT(#REF!) + 1),#REF!,2,FALSE)
)</f>
        <v>#NUM!</v>
      </c>
      <c r="H1706" s="7" t="s">
        <v>1802</v>
      </c>
      <c r="I1706" s="7" t="s">
        <v>5</v>
      </c>
      <c r="J1706" s="8">
        <f ca="1" xml:space="preserve">
IF($O1706 = 5 + N("CEO"),
    TODAY() - 16340,
    IF($O1706 = 8 + N("Secretary"),
        RANDBETWEEN(TODAY() - 12418.5, TODAY()-6574.5),
        IF(OR($O1706 = 7, $O1706 = 14),
            RANDBETWEEN(TODAY() - 16071, TODAY() - 8766),
            IF(OR($O1706 = 13, $O1706 = 12, $O1706 = 11),
                RANDBETWEEN(TODAY() - 27393.75, TODAY() - 12783.75),
                RANDBETWEEN(TODAY() - 27393.75, TODAY()-10957.5)
            )
        )
    )
)</f>
        <v>23234</v>
      </c>
      <c r="K1706" s="6">
        <f ca="1" xml:space="preserve">
IF(OR($O1706 = 5, $O1706 = 6) + N("Se for presidente ou vice-presidente"),
    10 + N("Doutor"),
    IF($O1706 = 7 + N("Se for diretor"),
        RANDBETWEEN(8,10) + N("Graduate school or Master’s degree or Doctorate"),
        IF($O1706 = 14 + N("If a manager"),
            RANDBETWEEN(7,9),
            IF(OR($O1706 = 13, $O1706 = 12, $O1706 = 11) + N("If coordinator or specialist or analyst"),
                RANDBETWEEN(7,8),
                7
            )
        )
    )
)</f>
        <v>7</v>
      </c>
      <c r="L1706" s="8" t="str">
        <f ca="1">VLOOKUP($K1706,Education!$A:$B,2,FALSE)</f>
        <v>Undergraduate degree</v>
      </c>
      <c r="M1706" s="7" t="e">
        <f ca="1" xml:space="preserve">
  IF(OR($O1706 = 5, $O1706 = 6, $O1706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6" s="7" t="e">
        <f ca="1">VLOOKUP($M1706,Department!$A:$B,2,FALSE)</f>
        <v>#NUM!</v>
      </c>
      <c r="O1706" s="6">
        <f t="shared" ca="1" si="26"/>
        <v>11</v>
      </c>
      <c r="P1706" s="7" t="str">
        <f ca="1">VLOOKUP($O1706,Role!$A:$B,2,FALSE)</f>
        <v>Analyst</v>
      </c>
      <c r="Q1706" s="6">
        <f ca="1" xml:space="preserve">
IF($O1706 = 11 + N("Analyst"),
    RANDBETWEEN(5, 7) + N("Jr, Pleno, Sr"),
    ""
)</f>
        <v>7</v>
      </c>
      <c r="R1706" s="7" t="e">
        <f ca="1" xml:space="preserve">
IF($Q1706 &lt;&gt; "",
    VLOOKUP($Q1706,Level!$A:$B,2,FALSE),
    ""
)</f>
        <v>#N/A</v>
      </c>
      <c r="S1706" s="1" t="e">
        <f ca="1" xml:space="preserve">
IF($O1706 = 5 + N("Presidente"),
    27000,
    IF($O1706 = 6 + N("Vice-presidente"),
        23000,
        IF(OR($O1706 = 8, $O1706= 13, $O1706 = 12) + N("Secretária bilíngue ou coordenador ou especialista"),
            8000,
            IF($O1706 = 7 + N("Diretor"),
                15000,
                IF($O1706 = 14 + N("Gerente"),
                    12000,
                    IF($O1706 = 9 + N("Estagiário"),
                        705,
                        IF($O1706 = 10 + N("Trainee"),
                            805,
                            IF($O1706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IF($K1706 = 7,
  500,
  IF($K1706 = 8,
    1000,
    IF($K1706 = 9,
      1500,
      IF($K1706 = 10,
        2000,
        0
      )
    )
  )
)
+
N("Adicional no salário por área")
+
IF($M1706 = 14 + N("Tecnologia da Informação"),
  120,
  IF($M1706 = 16 + N("Vendas"),
    110,
    IF($M1706 = 15 + N("Jurídico"),
      100,
      IF(OR($M1706 = 8, $M1706 = 9, $M1706 = 11) + N("Recursos humanos ou comercial ou comunicação e marketing"),
        80,
        0
      )
    )
  )
)
+
N("Adicionando pegadinha")
+
IF(AND($M1706 = 16, $K1706 = 9, $O1706 = 11, $Q1706 = 5) + N("Se for de vendas, com mestrado, analista sênior"),
  IF(#REF! = 5,
    100,
    0
  )
  +
  IF($I1706 = "M",
    200,
    0
  ),
  0
)</f>
        <v>#NUM!</v>
      </c>
    </row>
    <row r="1707" spans="1:19" ht="14.25" customHeight="1" x14ac:dyDescent="0.2">
      <c r="A1707" s="7" t="s">
        <v>94</v>
      </c>
      <c r="B1707" s="5">
        <f>ROW()</f>
        <v>1707</v>
      </c>
      <c r="C1707" s="6" t="b">
        <v>1</v>
      </c>
      <c r="D1707" s="7" t="e">
        <f ca="1">IF($B1707 = 1 + N("Presidente"),
    127,
    IF($B1707 = 2 + N("Vice-Presidente"),
        72,
        IF($B1707 = 3 + N("Secretária bilíngue"),
            13,
            RANDBETWEEN(5,COUNT(#REF!) + 1)
        )
    )
)</f>
        <v>#NUM!</v>
      </c>
      <c r="E1707" s="7" t="e">
        <f ca="1">VLOOKUP($D1707,#REF!,2,FALSE)</f>
        <v>#NUM!</v>
      </c>
      <c r="F1707" s="7" t="e">
        <f ca="1" xml:space="preserve">
IF($B1707 = 1,
    0,
    RANDBETWEEN(5,COUNT(#REF!) + 1)
)</f>
        <v>#NUM!</v>
      </c>
      <c r="G1707" s="7" t="e">
        <f ca="1" xml:space="preserve">
IF($B1707 = 1 + N("Presidente"),
    "de Orléans e Bragança",
    VLOOKUP($F1707,#REF!,2,FALSE) &amp; " " &amp; VLOOKUP(RANDBETWEEN(5,COUNT(#REF!) + 1),#REF!,2,FALSE)
)</f>
        <v>#NUM!</v>
      </c>
      <c r="H1707" s="7" t="s">
        <v>1803</v>
      </c>
      <c r="I1707" s="7" t="s">
        <v>5</v>
      </c>
      <c r="J1707" s="8">
        <f ca="1" xml:space="preserve">
IF($O1707 = 5 + N("CEO"),
    TODAY() - 16340,
    IF($O1707 = 8 + N("Secretary"),
        RANDBETWEEN(TODAY() - 12418.5, TODAY()-6574.5),
        IF(OR($O1707 = 7, $O1707 = 14),
            RANDBETWEEN(TODAY() - 16071, TODAY() - 8766),
            IF(OR($O1707 = 13, $O1707 = 12, $O1707 = 11),
                RANDBETWEEN(TODAY() - 27393.75, TODAY() - 12783.75),
                RANDBETWEEN(TODAY() - 27393.75, TODAY()-10957.5)
            )
        )
    )
)</f>
        <v>17833</v>
      </c>
      <c r="K1707" s="6">
        <f ca="1" xml:space="preserve">
IF(OR($O1707 = 5, $O1707 = 6) + N("Se for presidente ou vice-presidente"),
    10 + N("Doutor"),
    IF($O1707 = 7 + N("Se for diretor"),
        RANDBETWEEN(8,10) + N("Graduate school or Master’s degree or Doctorate"),
        IF($O1707 = 14 + N("If a manager"),
            RANDBETWEEN(7,9),
            IF(OR($O1707 = 13, $O1707 = 12, $O1707 = 11) + N("If coordinator or specialist or analyst"),
                RANDBETWEEN(7,8),
                7
            )
        )
    )
)</f>
        <v>7</v>
      </c>
      <c r="L1707" s="8" t="str">
        <f ca="1">VLOOKUP($K1707,Education!$A:$B,2,FALSE)</f>
        <v>Undergraduate degree</v>
      </c>
      <c r="M1707" s="7" t="e">
        <f ca="1" xml:space="preserve">
  IF(OR($O1707 = 5, $O1707 = 6, $O1707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7" s="7" t="e">
        <f ca="1">VLOOKUP($M1707,Department!$A:$B,2,FALSE)</f>
        <v>#NUM!</v>
      </c>
      <c r="O1707" s="6">
        <f t="shared" ca="1" si="26"/>
        <v>10</v>
      </c>
      <c r="P1707" s="7" t="str">
        <f ca="1">VLOOKUP($O1707,Role!$A:$B,2,FALSE)</f>
        <v>Trainee</v>
      </c>
      <c r="Q1707" s="6" t="str">
        <f ca="1" xml:space="preserve">
IF($O1707 = 11 + N("Analyst"),
    RANDBETWEEN(5, 7) + N("Jr, Pleno, Sr"),
    ""
)</f>
        <v/>
      </c>
      <c r="R1707" s="7" t="str">
        <f ca="1" xml:space="preserve">
IF($Q1707 &lt;&gt; "",
    VLOOKUP($Q1707,Level!$A:$B,2,FALSE),
    ""
)</f>
        <v/>
      </c>
      <c r="S1707" s="1" t="e">
        <f ca="1" xml:space="preserve">
IF($O1707 = 5 + N("Presidente"),
    27000,
    IF($O1707 = 6 + N("Vice-presidente"),
        23000,
        IF(OR($O1707 = 8, $O1707= 13, $O1707 = 12) + N("Secretária bilíngue ou coordenador ou especialista"),
            8000,
            IF($O1707 = 7 + N("Diretor"),
                15000,
                IF($O1707 = 14 + N("Gerente"),
                    12000,
                    IF($O1707 = 9 + N("Estagiário"),
                        705,
                        IF($O1707 = 10 + N("Trainee"),
                            805,
                            IF($O1707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IF($K1707 = 7,
  500,
  IF($K1707 = 8,
    1000,
    IF($K1707 = 9,
      1500,
      IF($K1707 = 10,
        2000,
        0
      )
    )
  )
)
+
N("Adicional no salário por área")
+
IF($M1707 = 14 + N("Tecnologia da Informação"),
  120,
  IF($M1707 = 16 + N("Vendas"),
    110,
    IF($M1707 = 15 + N("Jurídico"),
      100,
      IF(OR($M1707 = 8, $M1707 = 9, $M1707 = 11) + N("Recursos humanos ou comercial ou comunicação e marketing"),
        80,
        0
      )
    )
  )
)
+
N("Adicionando pegadinha")
+
IF(AND($M1707 = 16, $K1707 = 9, $O1707 = 11, $Q1707 = 5) + N("Se for de vendas, com mestrado, analista sênior"),
  IF(#REF! = 5,
    100,
    0
  )
  +
  IF($I1707 = "M",
    200,
    0
  ),
  0
)</f>
        <v>#NUM!</v>
      </c>
    </row>
    <row r="1708" spans="1:19" ht="14.25" customHeight="1" x14ac:dyDescent="0.2">
      <c r="A1708" s="7" t="s">
        <v>94</v>
      </c>
      <c r="B1708" s="5">
        <f>ROW()</f>
        <v>1708</v>
      </c>
      <c r="C1708" s="6" t="b">
        <v>1</v>
      </c>
      <c r="D1708" s="7" t="e">
        <f ca="1">IF($B1708 = 1 + N("Presidente"),
    127,
    IF($B1708 = 2 + N("Vice-Presidente"),
        72,
        IF($B1708 = 3 + N("Secretária bilíngue"),
            13,
            RANDBETWEEN(5,COUNT(#REF!) + 1)
        )
    )
)</f>
        <v>#NUM!</v>
      </c>
      <c r="E1708" s="7" t="e">
        <f ca="1">VLOOKUP($D1708,#REF!,2,FALSE)</f>
        <v>#NUM!</v>
      </c>
      <c r="F1708" s="7" t="e">
        <f ca="1" xml:space="preserve">
IF($B1708 = 1,
    0,
    RANDBETWEEN(5,COUNT(#REF!) + 1)
)</f>
        <v>#NUM!</v>
      </c>
      <c r="G1708" s="7" t="e">
        <f ca="1" xml:space="preserve">
IF($B1708 = 1 + N("Presidente"),
    "de Orléans e Bragança",
    VLOOKUP($F1708,#REF!,2,FALSE) &amp; " " &amp; VLOOKUP(RANDBETWEEN(5,COUNT(#REF!) + 1),#REF!,2,FALSE)
)</f>
        <v>#NUM!</v>
      </c>
      <c r="H1708" s="7" t="s">
        <v>1804</v>
      </c>
      <c r="I1708" s="7" t="s">
        <v>6</v>
      </c>
      <c r="J1708" s="8">
        <f ca="1" xml:space="preserve">
IF($O1708 = 5 + N("CEO"),
    TODAY() - 16340,
    IF($O1708 = 8 + N("Secretary"),
        RANDBETWEEN(TODAY() - 12418.5, TODAY()-6574.5),
        IF(OR($O1708 = 7, $O1708 = 14),
            RANDBETWEEN(TODAY() - 16071, TODAY() - 8766),
            IF(OR($O1708 = 13, $O1708 = 12, $O1708 = 11),
                RANDBETWEEN(TODAY() - 27393.75, TODAY() - 12783.75),
                RANDBETWEEN(TODAY() - 27393.75, TODAY()-10957.5)
            )
        )
    )
)</f>
        <v>26465</v>
      </c>
      <c r="K1708" s="6">
        <f ca="1" xml:space="preserve">
IF(OR($O1708 = 5, $O1708 = 6) + N("Se for presidente ou vice-presidente"),
    10 + N("Doutor"),
    IF($O1708 = 7 + N("Se for diretor"),
        RANDBETWEEN(8,10) + N("Graduate school or Master’s degree or Doctorate"),
        IF($O1708 = 14 + N("If a manager"),
            RANDBETWEEN(7,9),
            IF(OR($O1708 = 13, $O1708 = 12, $O1708 = 11) + N("If coordinator or specialist or analyst"),
                RANDBETWEEN(7,8),
                7
            )
        )
    )
)</f>
        <v>8</v>
      </c>
      <c r="L1708" s="8" t="str">
        <f ca="1">VLOOKUP($K1708,Education!$A:$B,2,FALSE)</f>
        <v>Graduate school</v>
      </c>
      <c r="M1708" s="7" t="e">
        <f ca="1" xml:space="preserve">
  IF(OR($O1708 = 5, $O1708 = 6, $O1708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8" s="7" t="e">
        <f ca="1">VLOOKUP($M1708,Department!$A:$B,2,FALSE)</f>
        <v>#NUM!</v>
      </c>
      <c r="O1708" s="6">
        <f t="shared" ca="1" si="26"/>
        <v>11</v>
      </c>
      <c r="P1708" s="7" t="str">
        <f ca="1">VLOOKUP($O1708,Role!$A:$B,2,FALSE)</f>
        <v>Analyst</v>
      </c>
      <c r="Q1708" s="6">
        <f ca="1" xml:space="preserve">
IF($O1708 = 11 + N("Analyst"),
    RANDBETWEEN(5, 7) + N("Jr, Pleno, Sr"),
    ""
)</f>
        <v>6</v>
      </c>
      <c r="R1708" s="7" t="e">
        <f ca="1" xml:space="preserve">
IF($Q1708 &lt;&gt; "",
    VLOOKUP($Q1708,Level!$A:$B,2,FALSE),
    ""
)</f>
        <v>#N/A</v>
      </c>
      <c r="S1708" s="1" t="e">
        <f ca="1" xml:space="preserve">
IF($O1708 = 5 + N("Presidente"),
    27000,
    IF($O1708 = 6 + N("Vice-presidente"),
        23000,
        IF(OR($O1708 = 8, $O1708= 13, $O1708 = 12) + N("Secretária bilíngue ou coordenador ou especialista"),
            8000,
            IF($O1708 = 7 + N("Diretor"),
                15000,
                IF($O1708 = 14 + N("Gerente"),
                    12000,
                    IF($O1708 = 9 + N("Estagiário"),
                        705,
                        IF($O1708 = 10 + N("Trainee"),
                            805,
                            IF($O1708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IF($K1708 = 7,
  500,
  IF($K1708 = 8,
    1000,
    IF($K1708 = 9,
      1500,
      IF($K1708 = 10,
        2000,
        0
      )
    )
  )
)
+
N("Adicional no salário por área")
+
IF($M1708 = 14 + N("Tecnologia da Informação"),
  120,
  IF($M1708 = 16 + N("Vendas"),
    110,
    IF($M1708 = 15 + N("Jurídico"),
      100,
      IF(OR($M1708 = 8, $M1708 = 9, $M1708 = 11) + N("Recursos humanos ou comercial ou comunicação e marketing"),
        80,
        0
      )
    )
  )
)
+
N("Adicionando pegadinha")
+
IF(AND($M1708 = 16, $K1708 = 9, $O1708 = 11, $Q1708 = 5) + N("Se for de vendas, com mestrado, analista sênior"),
  IF(#REF! = 5,
    100,
    0
  )
  +
  IF($I1708 = "M",
    200,
    0
  ),
  0
)</f>
        <v>#NUM!</v>
      </c>
    </row>
    <row r="1709" spans="1:19" ht="14.25" customHeight="1" x14ac:dyDescent="0.2">
      <c r="A1709" s="7" t="s">
        <v>94</v>
      </c>
      <c r="B1709" s="5">
        <f>ROW()</f>
        <v>1709</v>
      </c>
      <c r="C1709" s="6" t="b">
        <v>1</v>
      </c>
      <c r="D1709" s="7" t="e">
        <f ca="1">IF($B1709 = 1 + N("Presidente"),
    127,
    IF($B1709 = 2 + N("Vice-Presidente"),
        72,
        IF($B1709 = 3 + N("Secretária bilíngue"),
            13,
            RANDBETWEEN(5,COUNT(#REF!) + 1)
        )
    )
)</f>
        <v>#NUM!</v>
      </c>
      <c r="E1709" s="7" t="e">
        <f ca="1">VLOOKUP($D1709,#REF!,2,FALSE)</f>
        <v>#NUM!</v>
      </c>
      <c r="F1709" s="7" t="e">
        <f ca="1" xml:space="preserve">
IF($B1709 = 1,
    0,
    RANDBETWEEN(5,COUNT(#REF!) + 1)
)</f>
        <v>#NUM!</v>
      </c>
      <c r="G1709" s="7" t="e">
        <f ca="1" xml:space="preserve">
IF($B1709 = 1 + N("Presidente"),
    "de Orléans e Bragança",
    VLOOKUP($F1709,#REF!,2,FALSE) &amp; " " &amp; VLOOKUP(RANDBETWEEN(5,COUNT(#REF!) + 1),#REF!,2,FALSE)
)</f>
        <v>#NUM!</v>
      </c>
      <c r="H1709" s="7" t="s">
        <v>1805</v>
      </c>
      <c r="I1709" s="7" t="s">
        <v>5</v>
      </c>
      <c r="J1709" s="8">
        <f ca="1" xml:space="preserve">
IF($O1709 = 5 + N("CEO"),
    TODAY() - 16340,
    IF($O1709 = 8 + N("Secretary"),
        RANDBETWEEN(TODAY() - 12418.5, TODAY()-6574.5),
        IF(OR($O1709 = 7, $O1709 = 14),
            RANDBETWEEN(TODAY() - 16071, TODAY() - 8766),
            IF(OR($O1709 = 13, $O1709 = 12, $O1709 = 11),
                RANDBETWEEN(TODAY() - 27393.75, TODAY() - 12783.75),
                RANDBETWEEN(TODAY() - 27393.75, TODAY()-10957.5)
            )
        )
    )
)</f>
        <v>26689</v>
      </c>
      <c r="K1709" s="6">
        <f ca="1" xml:space="preserve">
IF(OR($O1709 = 5, $O1709 = 6) + N("Se for presidente ou vice-presidente"),
    10 + N("Doutor"),
    IF($O1709 = 7 + N("Se for diretor"),
        RANDBETWEEN(8,10) + N("Graduate school or Master’s degree or Doctorate"),
        IF($O1709 = 14 + N("If a manager"),
            RANDBETWEEN(7,9),
            IF(OR($O1709 = 13, $O1709 = 12, $O1709 = 11) + N("If coordinator or specialist or analyst"),
                RANDBETWEEN(7,8),
                7
            )
        )
    )
)</f>
        <v>7</v>
      </c>
      <c r="L1709" s="8" t="str">
        <f ca="1">VLOOKUP($K1709,Education!$A:$B,2,FALSE)</f>
        <v>Undergraduate degree</v>
      </c>
      <c r="M1709" s="7" t="e">
        <f ca="1" xml:space="preserve">
  IF(OR($O1709 = 5, $O1709 = 6, $O1709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09" s="7" t="e">
        <f ca="1">VLOOKUP($M1709,Department!$A:$B,2,FALSE)</f>
        <v>#NUM!</v>
      </c>
      <c r="O1709" s="6">
        <f t="shared" ca="1" si="26"/>
        <v>10</v>
      </c>
      <c r="P1709" s="7" t="str">
        <f ca="1">VLOOKUP($O1709,Role!$A:$B,2,FALSE)</f>
        <v>Trainee</v>
      </c>
      <c r="Q1709" s="6" t="str">
        <f ca="1" xml:space="preserve">
IF($O1709 = 11 + N("Analyst"),
    RANDBETWEEN(5, 7) + N("Jr, Pleno, Sr"),
    ""
)</f>
        <v/>
      </c>
      <c r="R1709" s="7" t="str">
        <f ca="1" xml:space="preserve">
IF($Q1709 &lt;&gt; "",
    VLOOKUP($Q1709,Level!$A:$B,2,FALSE),
    ""
)</f>
        <v/>
      </c>
      <c r="S1709" s="1" t="e">
        <f ca="1" xml:space="preserve">
IF($O1709 = 5 + N("Presidente"),
    27000,
    IF($O1709 = 6 + N("Vice-presidente"),
        23000,
        IF(OR($O1709 = 8, $O1709= 13, $O1709 = 12) + N("Secretária bilíngue ou coordenador ou especialista"),
            8000,
            IF($O1709 = 7 + N("Diretor"),
                15000,
                IF($O1709 = 14 + N("Gerente"),
                    12000,
                    IF($O1709 = 9 + N("Estagiário"),
                        705,
                        IF($O1709 = 10 + N("Trainee"),
                            805,
                            IF($O1709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IF($K1709 = 7,
  500,
  IF($K1709 = 8,
    1000,
    IF($K1709 = 9,
      1500,
      IF($K1709 = 10,
        2000,
        0
      )
    )
  )
)
+
N("Adicional no salário por área")
+
IF($M1709 = 14 + N("Tecnologia da Informação"),
  120,
  IF($M1709 = 16 + N("Vendas"),
    110,
    IF($M1709 = 15 + N("Jurídico"),
      100,
      IF(OR($M1709 = 8, $M1709 = 9, $M1709 = 11) + N("Recursos humanos ou comercial ou comunicação e marketing"),
        80,
        0
      )
    )
  )
)
+
N("Adicionando pegadinha")
+
IF(AND($M1709 = 16, $K1709 = 9, $O1709 = 11, $Q1709 = 5) + N("Se for de vendas, com mestrado, analista sênior"),
  IF(#REF! = 5,
    100,
    0
  )
  +
  IF($I1709 = "M",
    200,
    0
  ),
  0
)</f>
        <v>#NUM!</v>
      </c>
    </row>
    <row r="1710" spans="1:19" ht="14.25" customHeight="1" x14ac:dyDescent="0.2">
      <c r="A1710" s="7" t="s">
        <v>94</v>
      </c>
      <c r="B1710" s="5">
        <f>ROW()</f>
        <v>1710</v>
      </c>
      <c r="C1710" s="6" t="b">
        <v>1</v>
      </c>
      <c r="D1710" s="7" t="e">
        <f ca="1">IF($B1710 = 1 + N("Presidente"),
    127,
    IF($B1710 = 2 + N("Vice-Presidente"),
        72,
        IF($B1710 = 3 + N("Secretária bilíngue"),
            13,
            RANDBETWEEN(5,COUNT(#REF!) + 1)
        )
    )
)</f>
        <v>#NUM!</v>
      </c>
      <c r="E1710" s="7" t="e">
        <f ca="1">VLOOKUP($D1710,#REF!,2,FALSE)</f>
        <v>#NUM!</v>
      </c>
      <c r="F1710" s="7" t="e">
        <f ca="1" xml:space="preserve">
IF($B1710 = 1,
    0,
    RANDBETWEEN(5,COUNT(#REF!) + 1)
)</f>
        <v>#NUM!</v>
      </c>
      <c r="G1710" s="7" t="e">
        <f ca="1" xml:space="preserve">
IF($B1710 = 1 + N("Presidente"),
    "de Orléans e Bragança",
    VLOOKUP($F1710,#REF!,2,FALSE) &amp; " " &amp; VLOOKUP(RANDBETWEEN(5,COUNT(#REF!) + 1),#REF!,2,FALSE)
)</f>
        <v>#NUM!</v>
      </c>
      <c r="H1710" s="7" t="s">
        <v>1806</v>
      </c>
      <c r="I1710" s="7" t="s">
        <v>6</v>
      </c>
      <c r="J1710" s="8">
        <f ca="1" xml:space="preserve">
IF($O1710 = 5 + N("CEO"),
    TODAY() - 16340,
    IF($O1710 = 8 + N("Secretary"),
        RANDBETWEEN(TODAY() - 12418.5, TODAY()-6574.5),
        IF(OR($O1710 = 7, $O1710 = 14),
            RANDBETWEEN(TODAY() - 16071, TODAY() - 8766),
            IF(OR($O1710 = 13, $O1710 = 12, $O1710 = 11),
                RANDBETWEEN(TODAY() - 27393.75, TODAY() - 12783.75),
                RANDBETWEEN(TODAY() - 27393.75, TODAY()-10957.5)
            )
        )
    )
)</f>
        <v>28465</v>
      </c>
      <c r="K1710" s="6">
        <f ca="1" xml:space="preserve">
IF(OR($O1710 = 5, $O1710 = 6) + N("Se for presidente ou vice-presidente"),
    10 + N("Doutor"),
    IF($O1710 = 7 + N("Se for diretor"),
        RANDBETWEEN(8,10) + N("Graduate school or Master’s degree or Doctorate"),
        IF($O1710 = 14 + N("If a manager"),
            RANDBETWEEN(7,9),
            IF(OR($O1710 = 13, $O1710 = 12, $O1710 = 11) + N("If coordinator or specialist or analyst"),
                RANDBETWEEN(7,8),
                7
            )
        )
    )
)</f>
        <v>8</v>
      </c>
      <c r="L1710" s="8" t="str">
        <f ca="1">VLOOKUP($K1710,Education!$A:$B,2,FALSE)</f>
        <v>Graduate school</v>
      </c>
      <c r="M1710" s="7" t="e">
        <f ca="1" xml:space="preserve">
  IF(OR($O1710 = 5, $O1710 = 6, $O1710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0" s="7" t="e">
        <f ca="1">VLOOKUP($M1710,Department!$A:$B,2,FALSE)</f>
        <v>#NUM!</v>
      </c>
      <c r="O1710" s="6">
        <f t="shared" ca="1" si="26"/>
        <v>11</v>
      </c>
      <c r="P1710" s="7" t="str">
        <f ca="1">VLOOKUP($O1710,Role!$A:$B,2,FALSE)</f>
        <v>Analyst</v>
      </c>
      <c r="Q1710" s="6">
        <f ca="1" xml:space="preserve">
IF($O1710 = 11 + N("Analyst"),
    RANDBETWEEN(5, 7) + N("Jr, Pleno, Sr"),
    ""
)</f>
        <v>7</v>
      </c>
      <c r="R1710" s="7" t="e">
        <f ca="1" xml:space="preserve">
IF($Q1710 &lt;&gt; "",
    VLOOKUP($Q1710,Level!$A:$B,2,FALSE),
    ""
)</f>
        <v>#N/A</v>
      </c>
      <c r="S1710" s="1" t="e">
        <f ca="1" xml:space="preserve">
IF($O1710 = 5 + N("Presidente"),
    27000,
    IF($O1710 = 6 + N("Vice-presidente"),
        23000,
        IF(OR($O1710 = 8, $O1710= 13, $O1710 = 12) + N("Secretária bilíngue ou coordenador ou especialista"),
            8000,
            IF($O1710 = 7 + N("Diretor"),
                15000,
                IF($O1710 = 14 + N("Gerente"),
                    12000,
                    IF($O1710 = 9 + N("Estagiário"),
                        705,
                        IF($O1710 = 10 + N("Trainee"),
                            805,
                            IF($O1710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IF($K1710 = 7,
  500,
  IF($K1710 = 8,
    1000,
    IF($K1710 = 9,
      1500,
      IF($K1710 = 10,
        2000,
        0
      )
    )
  )
)
+
N("Adicional no salário por área")
+
IF($M1710 = 14 + N("Tecnologia da Informação"),
  120,
  IF($M1710 = 16 + N("Vendas"),
    110,
    IF($M1710 = 15 + N("Jurídico"),
      100,
      IF(OR($M1710 = 8, $M1710 = 9, $M1710 = 11) + N("Recursos humanos ou comercial ou comunicação e marketing"),
        80,
        0
      )
    )
  )
)
+
N("Adicionando pegadinha")
+
IF(AND($M1710 = 16, $K1710 = 9, $O1710 = 11, $Q1710 = 5) + N("Se for de vendas, com mestrado, analista sênior"),
  IF(#REF! = 5,
    100,
    0
  )
  +
  IF($I1710 = "M",
    200,
    0
  ),
  0
)</f>
        <v>#NUM!</v>
      </c>
    </row>
    <row r="1711" spans="1:19" ht="14.25" customHeight="1" x14ac:dyDescent="0.2">
      <c r="A1711" s="7" t="s">
        <v>94</v>
      </c>
      <c r="B1711" s="5">
        <f>ROW()</f>
        <v>1711</v>
      </c>
      <c r="C1711" s="6" t="b">
        <v>1</v>
      </c>
      <c r="D1711" s="7" t="e">
        <f ca="1">IF($B1711 = 1 + N("Presidente"),
    127,
    IF($B1711 = 2 + N("Vice-Presidente"),
        72,
        IF($B1711 = 3 + N("Secretária bilíngue"),
            13,
            RANDBETWEEN(5,COUNT(#REF!) + 1)
        )
    )
)</f>
        <v>#NUM!</v>
      </c>
      <c r="E1711" s="7" t="e">
        <f ca="1">VLOOKUP($D1711,#REF!,2,FALSE)</f>
        <v>#NUM!</v>
      </c>
      <c r="F1711" s="7" t="e">
        <f ca="1" xml:space="preserve">
IF($B1711 = 1,
    0,
    RANDBETWEEN(5,COUNT(#REF!) + 1)
)</f>
        <v>#NUM!</v>
      </c>
      <c r="G1711" s="7" t="e">
        <f ca="1" xml:space="preserve">
IF($B1711 = 1 + N("Presidente"),
    "de Orléans e Bragança",
    VLOOKUP($F1711,#REF!,2,FALSE) &amp; " " &amp; VLOOKUP(RANDBETWEEN(5,COUNT(#REF!) + 1),#REF!,2,FALSE)
)</f>
        <v>#NUM!</v>
      </c>
      <c r="H1711" s="7" t="s">
        <v>1807</v>
      </c>
      <c r="I1711" s="7" t="s">
        <v>5</v>
      </c>
      <c r="J1711" s="8">
        <f ca="1" xml:space="preserve">
IF($O1711 = 5 + N("CEO"),
    TODAY() - 16340,
    IF($O1711 = 8 + N("Secretary"),
        RANDBETWEEN(TODAY() - 12418.5, TODAY()-6574.5),
        IF(OR($O1711 = 7, $O1711 = 14),
            RANDBETWEEN(TODAY() - 16071, TODAY() - 8766),
            IF(OR($O1711 = 13, $O1711 = 12, $O1711 = 11),
                RANDBETWEEN(TODAY() - 27393.75, TODAY() - 12783.75),
                RANDBETWEEN(TODAY() - 27393.75, TODAY()-10957.5)
            )
        )
    )
)</f>
        <v>33152</v>
      </c>
      <c r="K1711" s="6">
        <f ca="1" xml:space="preserve">
IF(OR($O1711 = 5, $O1711 = 6) + N("Se for presidente ou vice-presidente"),
    10 + N("Doutor"),
    IF($O1711 = 7 + N("Se for diretor"),
        RANDBETWEEN(8,10) + N("Graduate school or Master’s degree or Doctorate"),
        IF($O1711 = 14 + N("If a manager"),
            RANDBETWEEN(7,9),
            IF(OR($O1711 = 13, $O1711 = 12, $O1711 = 11) + N("If coordinator or specialist or analyst"),
                RANDBETWEEN(7,8),
                7
            )
        )
    )
)</f>
        <v>7</v>
      </c>
      <c r="L1711" s="8" t="str">
        <f ca="1">VLOOKUP($K1711,Education!$A:$B,2,FALSE)</f>
        <v>Undergraduate degree</v>
      </c>
      <c r="M1711" s="7" t="e">
        <f ca="1" xml:space="preserve">
  IF(OR($O1711 = 5, $O1711 = 6, $O1711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1" s="7" t="e">
        <f ca="1">VLOOKUP($M1711,Department!$A:$B,2,FALSE)</f>
        <v>#NUM!</v>
      </c>
      <c r="O1711" s="6">
        <f t="shared" ca="1" si="26"/>
        <v>9</v>
      </c>
      <c r="P1711" s="7" t="str">
        <f ca="1">VLOOKUP($O1711,Role!$A:$B,2,FALSE)</f>
        <v>Intern</v>
      </c>
      <c r="Q1711" s="6" t="str">
        <f ca="1" xml:space="preserve">
IF($O1711 = 11 + N("Analyst"),
    RANDBETWEEN(5, 7) + N("Jr, Pleno, Sr"),
    ""
)</f>
        <v/>
      </c>
      <c r="R1711" s="7" t="str">
        <f ca="1" xml:space="preserve">
IF($Q1711 &lt;&gt; "",
    VLOOKUP($Q1711,Level!$A:$B,2,FALSE),
    ""
)</f>
        <v/>
      </c>
      <c r="S1711" s="1" t="e">
        <f ca="1" xml:space="preserve">
IF($O1711 = 5 + N("Presidente"),
    27000,
    IF($O1711 = 6 + N("Vice-presidente"),
        23000,
        IF(OR($O1711 = 8, $O1711= 13, $O1711 = 12) + N("Secretária bilíngue ou coordenador ou especialista"),
            8000,
            IF($O1711 = 7 + N("Diretor"),
                15000,
                IF($O1711 = 14 + N("Gerente"),
                    12000,
                    IF($O1711 = 9 + N("Estagiário"),
                        705,
                        IF($O1711 = 10 + N("Trainee"),
                            805,
                            IF($O1711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IF($K1711 = 7,
  500,
  IF($K1711 = 8,
    1000,
    IF($K1711 = 9,
      1500,
      IF($K1711 = 10,
        2000,
        0
      )
    )
  )
)
+
N("Adicional no salário por área")
+
IF($M1711 = 14 + N("Tecnologia da Informação"),
  120,
  IF($M1711 = 16 + N("Vendas"),
    110,
    IF($M1711 = 15 + N("Jurídico"),
      100,
      IF(OR($M1711 = 8, $M1711 = 9, $M1711 = 11) + N("Recursos humanos ou comercial ou comunicação e marketing"),
        80,
        0
      )
    )
  )
)
+
N("Adicionando pegadinha")
+
IF(AND($M1711 = 16, $K1711 = 9, $O1711 = 11, $Q1711 = 5) + N("Se for de vendas, com mestrado, analista sênior"),
  IF(#REF! = 5,
    100,
    0
  )
  +
  IF($I1711 = "M",
    200,
    0
  ),
  0
)</f>
        <v>#NUM!</v>
      </c>
    </row>
    <row r="1712" spans="1:19" ht="14.25" customHeight="1" x14ac:dyDescent="0.2">
      <c r="A1712" s="7" t="s">
        <v>94</v>
      </c>
      <c r="B1712" s="5">
        <f>ROW()</f>
        <v>1712</v>
      </c>
      <c r="C1712" s="6" t="b">
        <v>1</v>
      </c>
      <c r="D1712" s="7" t="e">
        <f ca="1">IF($B1712 = 1 + N("Presidente"),
    127,
    IF($B1712 = 2 + N("Vice-Presidente"),
        72,
        IF($B1712 = 3 + N("Secretária bilíngue"),
            13,
            RANDBETWEEN(5,COUNT(#REF!) + 1)
        )
    )
)</f>
        <v>#NUM!</v>
      </c>
      <c r="E1712" s="7" t="e">
        <f ca="1">VLOOKUP($D1712,#REF!,2,FALSE)</f>
        <v>#NUM!</v>
      </c>
      <c r="F1712" s="7" t="e">
        <f ca="1" xml:space="preserve">
IF($B1712 = 1,
    0,
    RANDBETWEEN(5,COUNT(#REF!) + 1)
)</f>
        <v>#NUM!</v>
      </c>
      <c r="G1712" s="7" t="e">
        <f ca="1" xml:space="preserve">
IF($B1712 = 1 + N("Presidente"),
    "de Orléans e Bragança",
    VLOOKUP($F1712,#REF!,2,FALSE) &amp; " " &amp; VLOOKUP(RANDBETWEEN(5,COUNT(#REF!) + 1),#REF!,2,FALSE)
)</f>
        <v>#NUM!</v>
      </c>
      <c r="H1712" s="7" t="s">
        <v>1808</v>
      </c>
      <c r="I1712" s="7" t="s">
        <v>6</v>
      </c>
      <c r="J1712" s="8">
        <f ca="1" xml:space="preserve">
IF($O1712 = 5 + N("CEO"),
    TODAY() - 16340,
    IF($O1712 = 8 + N("Secretary"),
        RANDBETWEEN(TODAY() - 12418.5, TODAY()-6574.5),
        IF(OR($O1712 = 7, $O1712 = 14),
            RANDBETWEEN(TODAY() - 16071, TODAY() - 8766),
            IF(OR($O1712 = 13, $O1712 = 12, $O1712 = 11),
                RANDBETWEEN(TODAY() - 27393.75, TODAY() - 12783.75),
                RANDBETWEEN(TODAY() - 27393.75, TODAY()-10957.5)
            )
        )
    )
)</f>
        <v>26105</v>
      </c>
      <c r="K1712" s="6">
        <f ca="1" xml:space="preserve">
IF(OR($O1712 = 5, $O1712 = 6) + N("Se for presidente ou vice-presidente"),
    10 + N("Doutor"),
    IF($O1712 = 7 + N("Se for diretor"),
        RANDBETWEEN(8,10) + N("Graduate school or Master’s degree or Doctorate"),
        IF($O1712 = 14 + N("If a manager"),
            RANDBETWEEN(7,9),
            IF(OR($O1712 = 13, $O1712 = 12, $O1712 = 11) + N("If coordinator or specialist or analyst"),
                RANDBETWEEN(7,8),
                7
            )
        )
    )
)</f>
        <v>8</v>
      </c>
      <c r="L1712" s="8" t="str">
        <f ca="1">VLOOKUP($K1712,Education!$A:$B,2,FALSE)</f>
        <v>Graduate school</v>
      </c>
      <c r="M1712" s="7" t="e">
        <f ca="1" xml:space="preserve">
  IF(OR($O1712 = 5, $O1712 = 6, $O1712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2" s="7" t="e">
        <f ca="1">VLOOKUP($M1712,Department!$A:$B,2,FALSE)</f>
        <v>#NUM!</v>
      </c>
      <c r="O1712" s="6">
        <f t="shared" ca="1" si="26"/>
        <v>11</v>
      </c>
      <c r="P1712" s="7" t="str">
        <f ca="1">VLOOKUP($O1712,Role!$A:$B,2,FALSE)</f>
        <v>Analyst</v>
      </c>
      <c r="Q1712" s="6">
        <f ca="1" xml:space="preserve">
IF($O1712 = 11 + N("Analyst"),
    RANDBETWEEN(5, 7) + N("Jr, Pleno, Sr"),
    ""
)</f>
        <v>5</v>
      </c>
      <c r="R1712" s="7" t="e">
        <f ca="1" xml:space="preserve">
IF($Q1712 &lt;&gt; "",
    VLOOKUP($Q1712,Level!$A:$B,2,FALSE),
    ""
)</f>
        <v>#N/A</v>
      </c>
      <c r="S1712" s="1" t="e">
        <f ca="1" xml:space="preserve">
IF($O1712 = 5 + N("Presidente"),
    27000,
    IF($O1712 = 6 + N("Vice-presidente"),
        23000,
        IF(OR($O1712 = 8, $O1712= 13, $O1712 = 12) + N("Secretária bilíngue ou coordenador ou especialista"),
            8000,
            IF($O1712 = 7 + N("Diretor"),
                15000,
                IF($O1712 = 14 + N("Gerente"),
                    12000,
                    IF($O1712 = 9 + N("Estagiário"),
                        705,
                        IF($O1712 = 10 + N("Trainee"),
                            805,
                            IF($O1712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IF($K1712 = 7,
  500,
  IF($K1712 = 8,
    1000,
    IF($K1712 = 9,
      1500,
      IF($K1712 = 10,
        2000,
        0
      )
    )
  )
)
+
N("Adicional no salário por área")
+
IF($M1712 = 14 + N("Tecnologia da Informação"),
  120,
  IF($M1712 = 16 + N("Vendas"),
    110,
    IF($M1712 = 15 + N("Jurídico"),
      100,
      IF(OR($M1712 = 8, $M1712 = 9, $M1712 = 11) + N("Recursos humanos ou comercial ou comunicação e marketing"),
        80,
        0
      )
    )
  )
)
+
N("Adicionando pegadinha")
+
IF(AND($M1712 = 16, $K1712 = 9, $O1712 = 11, $Q1712 = 5) + N("Se for de vendas, com mestrado, analista sênior"),
  IF(#REF! = 5,
    100,
    0
  )
  +
  IF($I1712 = "M",
    200,
    0
  ),
  0
)</f>
        <v>#NUM!</v>
      </c>
    </row>
    <row r="1713" spans="1:19" ht="14.25" customHeight="1" x14ac:dyDescent="0.2">
      <c r="A1713" s="7" t="s">
        <v>94</v>
      </c>
      <c r="B1713" s="5">
        <f>ROW()</f>
        <v>1713</v>
      </c>
      <c r="C1713" s="6" t="b">
        <v>1</v>
      </c>
      <c r="D1713" s="7" t="e">
        <f ca="1">IF($B1713 = 1 + N("Presidente"),
    127,
    IF($B1713 = 2 + N("Vice-Presidente"),
        72,
        IF($B1713 = 3 + N("Secretária bilíngue"),
            13,
            RANDBETWEEN(5,COUNT(#REF!) + 1)
        )
    )
)</f>
        <v>#NUM!</v>
      </c>
      <c r="E1713" s="7" t="e">
        <f ca="1">VLOOKUP($D1713,#REF!,2,FALSE)</f>
        <v>#NUM!</v>
      </c>
      <c r="F1713" s="7" t="e">
        <f ca="1" xml:space="preserve">
IF($B1713 = 1,
    0,
    RANDBETWEEN(5,COUNT(#REF!) + 1)
)</f>
        <v>#NUM!</v>
      </c>
      <c r="G1713" s="7" t="e">
        <f ca="1" xml:space="preserve">
IF($B1713 = 1 + N("Presidente"),
    "de Orléans e Bragança",
    VLOOKUP($F1713,#REF!,2,FALSE) &amp; " " &amp; VLOOKUP(RANDBETWEEN(5,COUNT(#REF!) + 1),#REF!,2,FALSE)
)</f>
        <v>#NUM!</v>
      </c>
      <c r="H1713" s="7" t="s">
        <v>1809</v>
      </c>
      <c r="I1713" s="7" t="s">
        <v>5</v>
      </c>
      <c r="J1713" s="8">
        <f ca="1" xml:space="preserve">
IF($O1713 = 5 + N("CEO"),
    TODAY() - 16340,
    IF($O1713 = 8 + N("Secretary"),
        RANDBETWEEN(TODAY() - 12418.5, TODAY()-6574.5),
        IF(OR($O1713 = 7, $O1713 = 14),
            RANDBETWEEN(TODAY() - 16071, TODAY() - 8766),
            IF(OR($O1713 = 13, $O1713 = 12, $O1713 = 11),
                RANDBETWEEN(TODAY() - 27393.75, TODAY() - 12783.75),
                RANDBETWEEN(TODAY() - 27393.75, TODAY()-10957.5)
            )
        )
    )
)</f>
        <v>31015</v>
      </c>
      <c r="K1713" s="6">
        <f ca="1" xml:space="preserve">
IF(OR($O1713 = 5, $O1713 = 6) + N("Se for presidente ou vice-presidente"),
    10 + N("Doutor"),
    IF($O1713 = 7 + N("Se for diretor"),
        RANDBETWEEN(8,10) + N("Graduate school or Master’s degree or Doctorate"),
        IF($O1713 = 14 + N("If a manager"),
            RANDBETWEEN(7,9),
            IF(OR($O1713 = 13, $O1713 = 12, $O1713 = 11) + N("If coordinator or specialist or analyst"),
                RANDBETWEEN(7,8),
                7
            )
        )
    )
)</f>
        <v>7</v>
      </c>
      <c r="L1713" s="8" t="str">
        <f ca="1">VLOOKUP($K1713,Education!$A:$B,2,FALSE)</f>
        <v>Undergraduate degree</v>
      </c>
      <c r="M1713" s="7" t="e">
        <f ca="1" xml:space="preserve">
  IF(OR($O1713 = 5, $O1713 = 6, $O1713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3" s="7" t="e">
        <f ca="1">VLOOKUP($M1713,Department!$A:$B,2,FALSE)</f>
        <v>#NUM!</v>
      </c>
      <c r="O1713" s="6">
        <f t="shared" ca="1" si="26"/>
        <v>10</v>
      </c>
      <c r="P1713" s="7" t="str">
        <f ca="1">VLOOKUP($O1713,Role!$A:$B,2,FALSE)</f>
        <v>Trainee</v>
      </c>
      <c r="Q1713" s="6" t="str">
        <f ca="1" xml:space="preserve">
IF($O1713 = 11 + N("Analyst"),
    RANDBETWEEN(5, 7) + N("Jr, Pleno, Sr"),
    ""
)</f>
        <v/>
      </c>
      <c r="R1713" s="7" t="str">
        <f ca="1" xml:space="preserve">
IF($Q1713 &lt;&gt; "",
    VLOOKUP($Q1713,Level!$A:$B,2,FALSE),
    ""
)</f>
        <v/>
      </c>
      <c r="S1713" s="1" t="e">
        <f ca="1" xml:space="preserve">
IF($O1713 = 5 + N("Presidente"),
    27000,
    IF($O1713 = 6 + N("Vice-presidente"),
        23000,
        IF(OR($O1713 = 8, $O1713= 13, $O1713 = 12) + N("Secretária bilíngue ou coordenador ou especialista"),
            8000,
            IF($O1713 = 7 + N("Diretor"),
                15000,
                IF($O1713 = 14 + N("Gerente"),
                    12000,
                    IF($O1713 = 9 + N("Estagiário"),
                        705,
                        IF($O1713 = 10 + N("Trainee"),
                            805,
                            IF($O1713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IF($K1713 = 7,
  500,
  IF($K1713 = 8,
    1000,
    IF($K1713 = 9,
      1500,
      IF($K1713 = 10,
        2000,
        0
      )
    )
  )
)
+
N("Adicional no salário por área")
+
IF($M1713 = 14 + N("Tecnologia da Informação"),
  120,
  IF($M1713 = 16 + N("Vendas"),
    110,
    IF($M1713 = 15 + N("Jurídico"),
      100,
      IF(OR($M1713 = 8, $M1713 = 9, $M1713 = 11) + N("Recursos humanos ou comercial ou comunicação e marketing"),
        80,
        0
      )
    )
  )
)
+
N("Adicionando pegadinha")
+
IF(AND($M1713 = 16, $K1713 = 9, $O1713 = 11, $Q1713 = 5) + N("Se for de vendas, com mestrado, analista sênior"),
  IF(#REF! = 5,
    100,
    0
  )
  +
  IF($I1713 = "M",
    200,
    0
  ),
  0
)</f>
        <v>#NUM!</v>
      </c>
    </row>
    <row r="1714" spans="1:19" ht="14.25" customHeight="1" x14ac:dyDescent="0.2">
      <c r="A1714" s="7" t="s">
        <v>94</v>
      </c>
      <c r="B1714" s="5">
        <f>ROW()</f>
        <v>1714</v>
      </c>
      <c r="C1714" s="6" t="b">
        <v>1</v>
      </c>
      <c r="D1714" s="7" t="e">
        <f ca="1">IF($B1714 = 1 + N("Presidente"),
    127,
    IF($B1714 = 2 + N("Vice-Presidente"),
        72,
        IF($B1714 = 3 + N("Secretária bilíngue"),
            13,
            RANDBETWEEN(5,COUNT(#REF!) + 1)
        )
    )
)</f>
        <v>#NUM!</v>
      </c>
      <c r="E1714" s="7" t="e">
        <f ca="1">VLOOKUP($D1714,#REF!,2,FALSE)</f>
        <v>#NUM!</v>
      </c>
      <c r="F1714" s="7" t="e">
        <f ca="1" xml:space="preserve">
IF($B1714 = 1,
    0,
    RANDBETWEEN(5,COUNT(#REF!) + 1)
)</f>
        <v>#NUM!</v>
      </c>
      <c r="G1714" s="7" t="e">
        <f ca="1" xml:space="preserve">
IF($B1714 = 1 + N("Presidente"),
    "de Orléans e Bragança",
    VLOOKUP($F1714,#REF!,2,FALSE) &amp; " " &amp; VLOOKUP(RANDBETWEEN(5,COUNT(#REF!) + 1),#REF!,2,FALSE)
)</f>
        <v>#NUM!</v>
      </c>
      <c r="H1714" s="7" t="s">
        <v>1810</v>
      </c>
      <c r="I1714" s="7" t="s">
        <v>5</v>
      </c>
      <c r="J1714" s="8">
        <f ca="1" xml:space="preserve">
IF($O1714 = 5 + N("CEO"),
    TODAY() - 16340,
    IF($O1714 = 8 + N("Secretary"),
        RANDBETWEEN(TODAY() - 12418.5, TODAY()-6574.5),
        IF(OR($O1714 = 7, $O1714 = 14),
            RANDBETWEEN(TODAY() - 16071, TODAY() - 8766),
            IF(OR($O1714 = 13, $O1714 = 12, $O1714 = 11),
                RANDBETWEEN(TODAY() - 27393.75, TODAY() - 12783.75),
                RANDBETWEEN(TODAY() - 27393.75, TODAY()-10957.5)
            )
        )
    )
)</f>
        <v>29152</v>
      </c>
      <c r="K1714" s="6">
        <f ca="1" xml:space="preserve">
IF(OR($O1714 = 5, $O1714 = 6) + N("Se for presidente ou vice-presidente"),
    10 + N("Doutor"),
    IF($O1714 = 7 + N("Se for diretor"),
        RANDBETWEEN(8,10) + N("Graduate school or Master’s degree or Doctorate"),
        IF($O1714 = 14 + N("If a manager"),
            RANDBETWEEN(7,9),
            IF(OR($O1714 = 13, $O1714 = 12, $O1714 = 11) + N("If coordinator or specialist or analyst"),
                RANDBETWEEN(7,8),
                7
            )
        )
    )
)</f>
        <v>8</v>
      </c>
      <c r="L1714" s="8" t="str">
        <f ca="1">VLOOKUP($K1714,Education!$A:$B,2,FALSE)</f>
        <v>Graduate school</v>
      </c>
      <c r="M1714" s="7" t="e">
        <f ca="1" xml:space="preserve">
  IF(OR($O1714 = 5, $O1714 = 6, $O1714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4" s="7" t="e">
        <f ca="1">VLOOKUP($M1714,Department!$A:$B,2,FALSE)</f>
        <v>#NUM!</v>
      </c>
      <c r="O1714" s="6">
        <f t="shared" ca="1" si="26"/>
        <v>11</v>
      </c>
      <c r="P1714" s="7" t="str">
        <f ca="1">VLOOKUP($O1714,Role!$A:$B,2,FALSE)</f>
        <v>Analyst</v>
      </c>
      <c r="Q1714" s="6">
        <f ca="1" xml:space="preserve">
IF($O1714 = 11 + N("Analyst"),
    RANDBETWEEN(5, 7) + N("Jr, Pleno, Sr"),
    ""
)</f>
        <v>5</v>
      </c>
      <c r="R1714" s="7" t="e">
        <f ca="1" xml:space="preserve">
IF($Q1714 &lt;&gt; "",
    VLOOKUP($Q1714,Level!$A:$B,2,FALSE),
    ""
)</f>
        <v>#N/A</v>
      </c>
      <c r="S1714" s="1" t="e">
        <f ca="1" xml:space="preserve">
IF($O1714 = 5 + N("Presidente"),
    27000,
    IF($O1714 = 6 + N("Vice-presidente"),
        23000,
        IF(OR($O1714 = 8, $O1714= 13, $O1714 = 12) + N("Secretária bilíngue ou coordenador ou especialista"),
            8000,
            IF($O1714 = 7 + N("Diretor"),
                15000,
                IF($O1714 = 14 + N("Gerente"),
                    12000,
                    IF($O1714 = 9 + N("Estagiário"),
                        705,
                        IF($O1714 = 10 + N("Trainee"),
                            805,
                            IF($O1714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IF($K1714 = 7,
  500,
  IF($K1714 = 8,
    1000,
    IF($K1714 = 9,
      1500,
      IF($K1714 = 10,
        2000,
        0
      )
    )
  )
)
+
N("Adicional no salário por área")
+
IF($M1714 = 14 + N("Tecnologia da Informação"),
  120,
  IF($M1714 = 16 + N("Vendas"),
    110,
    IF($M1714 = 15 + N("Jurídico"),
      100,
      IF(OR($M1714 = 8, $M1714 = 9, $M1714 = 11) + N("Recursos humanos ou comercial ou comunicação e marketing"),
        80,
        0
      )
    )
  )
)
+
N("Adicionando pegadinha")
+
IF(AND($M1714 = 16, $K1714 = 9, $O1714 = 11, $Q1714 = 5) + N("Se for de vendas, com mestrado, analista sênior"),
  IF(#REF! = 5,
    100,
    0
  )
  +
  IF($I1714 = "M",
    200,
    0
  ),
  0
)</f>
        <v>#NUM!</v>
      </c>
    </row>
    <row r="1715" spans="1:19" ht="14.25" customHeight="1" x14ac:dyDescent="0.2">
      <c r="A1715" s="7" t="s">
        <v>94</v>
      </c>
      <c r="B1715" s="5">
        <f>ROW()</f>
        <v>1715</v>
      </c>
      <c r="C1715" s="6" t="b">
        <v>1</v>
      </c>
      <c r="D1715" s="7" t="e">
        <f ca="1">IF($B1715 = 1 + N("Presidente"),
    127,
    IF($B1715 = 2 + N("Vice-Presidente"),
        72,
        IF($B1715 = 3 + N("Secretária bilíngue"),
            13,
            RANDBETWEEN(5,COUNT(#REF!) + 1)
        )
    )
)</f>
        <v>#NUM!</v>
      </c>
      <c r="E1715" s="7" t="e">
        <f ca="1">VLOOKUP($D1715,#REF!,2,FALSE)</f>
        <v>#NUM!</v>
      </c>
      <c r="F1715" s="7" t="e">
        <f ca="1" xml:space="preserve">
IF($B1715 = 1,
    0,
    RANDBETWEEN(5,COUNT(#REF!) + 1)
)</f>
        <v>#NUM!</v>
      </c>
      <c r="G1715" s="7" t="e">
        <f ca="1" xml:space="preserve">
IF($B1715 = 1 + N("Presidente"),
    "de Orléans e Bragança",
    VLOOKUP($F1715,#REF!,2,FALSE) &amp; " " &amp; VLOOKUP(RANDBETWEEN(5,COUNT(#REF!) + 1),#REF!,2,FALSE)
)</f>
        <v>#NUM!</v>
      </c>
      <c r="H1715" s="7" t="s">
        <v>1811</v>
      </c>
      <c r="I1715" s="7" t="s">
        <v>6</v>
      </c>
      <c r="J1715" s="8">
        <f ca="1" xml:space="preserve">
IF($O1715 = 5 + N("CEO"),
    TODAY() - 16340,
    IF($O1715 = 8 + N("Secretary"),
        RANDBETWEEN(TODAY() - 12418.5, TODAY()-6574.5),
        IF(OR($O1715 = 7, $O1715 = 14),
            RANDBETWEEN(TODAY() - 16071, TODAY() - 8766),
            IF(OR($O1715 = 13, $O1715 = 12, $O1715 = 11),
                RANDBETWEEN(TODAY() - 27393.75, TODAY() - 12783.75),
                RANDBETWEEN(TODAY() - 27393.75, TODAY()-10957.5)
            )
        )
    )
)</f>
        <v>19949</v>
      </c>
      <c r="K1715" s="6">
        <f ca="1" xml:space="preserve">
IF(OR($O1715 = 5, $O1715 = 6) + N("Se for presidente ou vice-presidente"),
    10 + N("Doutor"),
    IF($O1715 = 7 + N("Se for diretor"),
        RANDBETWEEN(8,10) + N("Graduate school or Master’s degree or Doctorate"),
        IF($O1715 = 14 + N("If a manager"),
            RANDBETWEEN(7,9),
            IF(OR($O1715 = 13, $O1715 = 12, $O1715 = 11) + N("If coordinator or specialist or analyst"),
                RANDBETWEEN(7,8),
                7
            )
        )
    )
)</f>
        <v>7</v>
      </c>
      <c r="L1715" s="8" t="str">
        <f ca="1">VLOOKUP($K1715,Education!$A:$B,2,FALSE)</f>
        <v>Undergraduate degree</v>
      </c>
      <c r="M1715" s="7" t="e">
        <f ca="1" xml:space="preserve">
  IF(OR($O1715 = 5, $O1715 = 6, $O1715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5" s="7" t="e">
        <f ca="1">VLOOKUP($M1715,Department!$A:$B,2,FALSE)</f>
        <v>#NUM!</v>
      </c>
      <c r="O1715" s="6">
        <f t="shared" ca="1" si="26"/>
        <v>10</v>
      </c>
      <c r="P1715" s="7" t="str">
        <f ca="1">VLOOKUP($O1715,Role!$A:$B,2,FALSE)</f>
        <v>Trainee</v>
      </c>
      <c r="Q1715" s="6" t="str">
        <f ca="1" xml:space="preserve">
IF($O1715 = 11 + N("Analyst"),
    RANDBETWEEN(5, 7) + N("Jr, Pleno, Sr"),
    ""
)</f>
        <v/>
      </c>
      <c r="R1715" s="7" t="str">
        <f ca="1" xml:space="preserve">
IF($Q1715 &lt;&gt; "",
    VLOOKUP($Q1715,Level!$A:$B,2,FALSE),
    ""
)</f>
        <v/>
      </c>
      <c r="S1715" s="1" t="e">
        <f ca="1" xml:space="preserve">
IF($O1715 = 5 + N("Presidente"),
    27000,
    IF($O1715 = 6 + N("Vice-presidente"),
        23000,
        IF(OR($O1715 = 8, $O1715= 13, $O1715 = 12) + N("Secretária bilíngue ou coordenador ou especialista"),
            8000,
            IF($O1715 = 7 + N("Diretor"),
                15000,
                IF($O1715 = 14 + N("Gerente"),
                    12000,
                    IF($O1715 = 9 + N("Estagiário"),
                        705,
                        IF($O1715 = 10 + N("Trainee"),
                            805,
                            IF($O1715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IF($K1715 = 7,
  500,
  IF($K1715 = 8,
    1000,
    IF($K1715 = 9,
      1500,
      IF($K1715 = 10,
        2000,
        0
      )
    )
  )
)
+
N("Adicional no salário por área")
+
IF($M1715 = 14 + N("Tecnologia da Informação"),
  120,
  IF($M1715 = 16 + N("Vendas"),
    110,
    IF($M1715 = 15 + N("Jurídico"),
      100,
      IF(OR($M1715 = 8, $M1715 = 9, $M1715 = 11) + N("Recursos humanos ou comercial ou comunicação e marketing"),
        80,
        0
      )
    )
  )
)
+
N("Adicionando pegadinha")
+
IF(AND($M1715 = 16, $K1715 = 9, $O1715 = 11, $Q1715 = 5) + N("Se for de vendas, com mestrado, analista sênior"),
  IF(#REF! = 5,
    100,
    0
  )
  +
  IF($I1715 = "M",
    200,
    0
  ),
  0
)</f>
        <v>#NUM!</v>
      </c>
    </row>
    <row r="1716" spans="1:19" ht="14.25" customHeight="1" x14ac:dyDescent="0.2">
      <c r="A1716" s="7" t="s">
        <v>94</v>
      </c>
      <c r="B1716" s="5">
        <f>ROW()</f>
        <v>1716</v>
      </c>
      <c r="C1716" s="6" t="b">
        <v>1</v>
      </c>
      <c r="D1716" s="7" t="e">
        <f ca="1">IF($B1716 = 1 + N("Presidente"),
    127,
    IF($B1716 = 2 + N("Vice-Presidente"),
        72,
        IF($B1716 = 3 + N("Secretária bilíngue"),
            13,
            RANDBETWEEN(5,COUNT(#REF!) + 1)
        )
    )
)</f>
        <v>#NUM!</v>
      </c>
      <c r="E1716" s="7" t="e">
        <f ca="1">VLOOKUP($D1716,#REF!,2,FALSE)</f>
        <v>#NUM!</v>
      </c>
      <c r="F1716" s="7" t="e">
        <f ca="1" xml:space="preserve">
IF($B1716 = 1,
    0,
    RANDBETWEEN(5,COUNT(#REF!) + 1)
)</f>
        <v>#NUM!</v>
      </c>
      <c r="G1716" s="7" t="e">
        <f ca="1" xml:space="preserve">
IF($B1716 = 1 + N("Presidente"),
    "de Orléans e Bragança",
    VLOOKUP($F1716,#REF!,2,FALSE) &amp; " " &amp; VLOOKUP(RANDBETWEEN(5,COUNT(#REF!) + 1),#REF!,2,FALSE)
)</f>
        <v>#NUM!</v>
      </c>
      <c r="H1716" s="7" t="s">
        <v>1812</v>
      </c>
      <c r="I1716" s="7" t="s">
        <v>5</v>
      </c>
      <c r="J1716" s="8">
        <f ca="1" xml:space="preserve">
IF($O1716 = 5 + N("CEO"),
    TODAY() - 16340,
    IF($O1716 = 8 + N("Secretary"),
        RANDBETWEEN(TODAY() - 12418.5, TODAY()-6574.5),
        IF(OR($O1716 = 7, $O1716 = 14),
            RANDBETWEEN(TODAY() - 16071, TODAY() - 8766),
            IF(OR($O1716 = 13, $O1716 = 12, $O1716 = 11),
                RANDBETWEEN(TODAY() - 27393.75, TODAY() - 12783.75),
                RANDBETWEEN(TODAY() - 27393.75, TODAY()-10957.5)
            )
        )
    )
)</f>
        <v>18537</v>
      </c>
      <c r="K1716" s="6">
        <f ca="1" xml:space="preserve">
IF(OR($O1716 = 5, $O1716 = 6) + N("Se for presidente ou vice-presidente"),
    10 + N("Doutor"),
    IF($O1716 = 7 + N("Se for diretor"),
        RANDBETWEEN(8,10) + N("Graduate school or Master’s degree or Doctorate"),
        IF($O1716 = 14 + N("If a manager"),
            RANDBETWEEN(7,9),
            IF(OR($O1716 = 13, $O1716 = 12, $O1716 = 11) + N("If coordinator or specialist or analyst"),
                RANDBETWEEN(7,8),
                7
            )
        )
    )
)</f>
        <v>8</v>
      </c>
      <c r="L1716" s="8" t="str">
        <f ca="1">VLOOKUP($K1716,Education!$A:$B,2,FALSE)</f>
        <v>Graduate school</v>
      </c>
      <c r="M1716" s="7" t="e">
        <f ca="1" xml:space="preserve">
  IF(OR($O1716 = 5, $O1716 = 6, $O1716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6" s="7" t="e">
        <f ca="1">VLOOKUP($M1716,Department!$A:$B,2,FALSE)</f>
        <v>#NUM!</v>
      </c>
      <c r="O1716" s="6">
        <f t="shared" ca="1" si="26"/>
        <v>11</v>
      </c>
      <c r="P1716" s="7" t="str">
        <f ca="1">VLOOKUP($O1716,Role!$A:$B,2,FALSE)</f>
        <v>Analyst</v>
      </c>
      <c r="Q1716" s="6">
        <f ca="1" xml:space="preserve">
IF($O1716 = 11 + N("Analyst"),
    RANDBETWEEN(5, 7) + N("Jr, Pleno, Sr"),
    ""
)</f>
        <v>7</v>
      </c>
      <c r="R1716" s="7" t="e">
        <f ca="1" xml:space="preserve">
IF($Q1716 &lt;&gt; "",
    VLOOKUP($Q1716,Level!$A:$B,2,FALSE),
    ""
)</f>
        <v>#N/A</v>
      </c>
      <c r="S1716" s="1" t="e">
        <f ca="1" xml:space="preserve">
IF($O1716 = 5 + N("Presidente"),
    27000,
    IF($O1716 = 6 + N("Vice-presidente"),
        23000,
        IF(OR($O1716 = 8, $O1716= 13, $O1716 = 12) + N("Secretária bilíngue ou coordenador ou especialista"),
            8000,
            IF($O1716 = 7 + N("Diretor"),
                15000,
                IF($O1716 = 14 + N("Gerente"),
                    12000,
                    IF($O1716 = 9 + N("Estagiário"),
                        705,
                        IF($O1716 = 10 + N("Trainee"),
                            805,
                            IF($O1716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IF($K1716 = 7,
  500,
  IF($K1716 = 8,
    1000,
    IF($K1716 = 9,
      1500,
      IF($K1716 = 10,
        2000,
        0
      )
    )
  )
)
+
N("Adicional no salário por área")
+
IF($M1716 = 14 + N("Tecnologia da Informação"),
  120,
  IF($M1716 = 16 + N("Vendas"),
    110,
    IF($M1716 = 15 + N("Jurídico"),
      100,
      IF(OR($M1716 = 8, $M1716 = 9, $M1716 = 11) + N("Recursos humanos ou comercial ou comunicação e marketing"),
        80,
        0
      )
    )
  )
)
+
N("Adicionando pegadinha")
+
IF(AND($M1716 = 16, $K1716 = 9, $O1716 = 11, $Q1716 = 5) + N("Se for de vendas, com mestrado, analista sênior"),
  IF(#REF! = 5,
    100,
    0
  )
  +
  IF($I1716 = "M",
    200,
    0
  ),
  0
)</f>
        <v>#NUM!</v>
      </c>
    </row>
    <row r="1717" spans="1:19" ht="14.25" customHeight="1" x14ac:dyDescent="0.2">
      <c r="A1717" s="7" t="s">
        <v>94</v>
      </c>
      <c r="B1717" s="5">
        <f>ROW()</f>
        <v>1717</v>
      </c>
      <c r="C1717" s="6" t="b">
        <v>1</v>
      </c>
      <c r="D1717" s="7" t="e">
        <f ca="1">IF($B1717 = 1 + N("Presidente"),
    127,
    IF($B1717 = 2 + N("Vice-Presidente"),
        72,
        IF($B1717 = 3 + N("Secretária bilíngue"),
            13,
            RANDBETWEEN(5,COUNT(#REF!) + 1)
        )
    )
)</f>
        <v>#NUM!</v>
      </c>
      <c r="E1717" s="7" t="e">
        <f ca="1">VLOOKUP($D1717,#REF!,2,FALSE)</f>
        <v>#NUM!</v>
      </c>
      <c r="F1717" s="7" t="e">
        <f ca="1" xml:space="preserve">
IF($B1717 = 1,
    0,
    RANDBETWEEN(5,COUNT(#REF!) + 1)
)</f>
        <v>#NUM!</v>
      </c>
      <c r="G1717" s="7" t="e">
        <f ca="1" xml:space="preserve">
IF($B1717 = 1 + N("Presidente"),
    "de Orléans e Bragança",
    VLOOKUP($F1717,#REF!,2,FALSE) &amp; " " &amp; VLOOKUP(RANDBETWEEN(5,COUNT(#REF!) + 1),#REF!,2,FALSE)
)</f>
        <v>#NUM!</v>
      </c>
      <c r="H1717" s="7" t="s">
        <v>1813</v>
      </c>
      <c r="I1717" s="7" t="s">
        <v>5</v>
      </c>
      <c r="J1717" s="8">
        <f ca="1" xml:space="preserve">
IF($O1717 = 5 + N("CEO"),
    TODAY() - 16340,
    IF($O1717 = 8 + N("Secretary"),
        RANDBETWEEN(TODAY() - 12418.5, TODAY()-6574.5),
        IF(OR($O1717 = 7, $O1717 = 14),
            RANDBETWEEN(TODAY() - 16071, TODAY() - 8766),
            IF(OR($O1717 = 13, $O1717 = 12, $O1717 = 11),
                RANDBETWEEN(TODAY() - 27393.75, TODAY() - 12783.75),
                RANDBETWEEN(TODAY() - 27393.75, TODAY()-10957.5)
            )
        )
    )
)</f>
        <v>29214</v>
      </c>
      <c r="K1717" s="6">
        <f ca="1" xml:space="preserve">
IF(OR($O1717 = 5, $O1717 = 6) + N("Se for presidente ou vice-presidente"),
    10 + N("Doutor"),
    IF($O1717 = 7 + N("Se for diretor"),
        RANDBETWEEN(8,10) + N("Graduate school or Master’s degree or Doctorate"),
        IF($O1717 = 14 + N("If a manager"),
            RANDBETWEEN(7,9),
            IF(OR($O1717 = 13, $O1717 = 12, $O1717 = 11) + N("If coordinator or specialist or analyst"),
                RANDBETWEEN(7,8),
                7
            )
        )
    )
)</f>
        <v>7</v>
      </c>
      <c r="L1717" s="8" t="str">
        <f ca="1">VLOOKUP($K1717,Education!$A:$B,2,FALSE)</f>
        <v>Undergraduate degree</v>
      </c>
      <c r="M1717" s="7" t="e">
        <f ca="1" xml:space="preserve">
  IF(OR($O1717 = 5, $O1717 = 6, $O1717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7" s="7" t="e">
        <f ca="1">VLOOKUP($M1717,Department!$A:$B,2,FALSE)</f>
        <v>#NUM!</v>
      </c>
      <c r="O1717" s="6">
        <f t="shared" ca="1" si="26"/>
        <v>10</v>
      </c>
      <c r="P1717" s="7" t="str">
        <f ca="1">VLOOKUP($O1717,Role!$A:$B,2,FALSE)</f>
        <v>Trainee</v>
      </c>
      <c r="Q1717" s="6" t="str">
        <f ca="1" xml:space="preserve">
IF($O1717 = 11 + N("Analyst"),
    RANDBETWEEN(5, 7) + N("Jr, Pleno, Sr"),
    ""
)</f>
        <v/>
      </c>
      <c r="R1717" s="7" t="str">
        <f ca="1" xml:space="preserve">
IF($Q1717 &lt;&gt; "",
    VLOOKUP($Q1717,Level!$A:$B,2,FALSE),
    ""
)</f>
        <v/>
      </c>
      <c r="S1717" s="1" t="e">
        <f ca="1" xml:space="preserve">
IF($O1717 = 5 + N("Presidente"),
    27000,
    IF($O1717 = 6 + N("Vice-presidente"),
        23000,
        IF(OR($O1717 = 8, $O1717= 13, $O1717 = 12) + N("Secretária bilíngue ou coordenador ou especialista"),
            8000,
            IF($O1717 = 7 + N("Diretor"),
                15000,
                IF($O1717 = 14 + N("Gerente"),
                    12000,
                    IF($O1717 = 9 + N("Estagiário"),
                        705,
                        IF($O1717 = 10 + N("Trainee"),
                            805,
                            IF($O1717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IF($K1717 = 7,
  500,
  IF($K1717 = 8,
    1000,
    IF($K1717 = 9,
      1500,
      IF($K1717 = 10,
        2000,
        0
      )
    )
  )
)
+
N("Adicional no salário por área")
+
IF($M1717 = 14 + N("Tecnologia da Informação"),
  120,
  IF($M1717 = 16 + N("Vendas"),
    110,
    IF($M1717 = 15 + N("Jurídico"),
      100,
      IF(OR($M1717 = 8, $M1717 = 9, $M1717 = 11) + N("Recursos humanos ou comercial ou comunicação e marketing"),
        80,
        0
      )
    )
  )
)
+
N("Adicionando pegadinha")
+
IF(AND($M1717 = 16, $K1717 = 9, $O1717 = 11, $Q1717 = 5) + N("Se for de vendas, com mestrado, analista sênior"),
  IF(#REF! = 5,
    100,
    0
  )
  +
  IF($I1717 = "M",
    200,
    0
  ),
  0
)</f>
        <v>#NUM!</v>
      </c>
    </row>
    <row r="1718" spans="1:19" ht="14.25" customHeight="1" x14ac:dyDescent="0.2">
      <c r="A1718" s="7" t="s">
        <v>94</v>
      </c>
      <c r="B1718" s="5">
        <f>ROW()</f>
        <v>1718</v>
      </c>
      <c r="C1718" s="6" t="b">
        <v>1</v>
      </c>
      <c r="D1718" s="7" t="e">
        <f ca="1">IF($B1718 = 1 + N("Presidente"),
    127,
    IF($B1718 = 2 + N("Vice-Presidente"),
        72,
        IF($B1718 = 3 + N("Secretária bilíngue"),
            13,
            RANDBETWEEN(5,COUNT(#REF!) + 1)
        )
    )
)</f>
        <v>#NUM!</v>
      </c>
      <c r="E1718" s="7" t="e">
        <f ca="1">VLOOKUP($D1718,#REF!,2,FALSE)</f>
        <v>#NUM!</v>
      </c>
      <c r="F1718" s="7" t="e">
        <f ca="1" xml:space="preserve">
IF($B1718 = 1,
    0,
    RANDBETWEEN(5,COUNT(#REF!) + 1)
)</f>
        <v>#NUM!</v>
      </c>
      <c r="G1718" s="7" t="e">
        <f ca="1" xml:space="preserve">
IF($B1718 = 1 + N("Presidente"),
    "de Orléans e Bragança",
    VLOOKUP($F1718,#REF!,2,FALSE) &amp; " " &amp; VLOOKUP(RANDBETWEEN(5,COUNT(#REF!) + 1),#REF!,2,FALSE)
)</f>
        <v>#NUM!</v>
      </c>
      <c r="H1718" s="7" t="s">
        <v>1814</v>
      </c>
      <c r="I1718" s="7" t="s">
        <v>6</v>
      </c>
      <c r="J1718" s="8">
        <f ca="1" xml:space="preserve">
IF($O1718 = 5 + N("CEO"),
    TODAY() - 16340,
    IF($O1718 = 8 + N("Secretary"),
        RANDBETWEEN(TODAY() - 12418.5, TODAY()-6574.5),
        IF(OR($O1718 = 7, $O1718 = 14),
            RANDBETWEEN(TODAY() - 16071, TODAY() - 8766),
            IF(OR($O1718 = 13, $O1718 = 12, $O1718 = 11),
                RANDBETWEEN(TODAY() - 27393.75, TODAY() - 12783.75),
                RANDBETWEEN(TODAY() - 27393.75, TODAY()-10957.5)
            )
        )
    )
)</f>
        <v>20255</v>
      </c>
      <c r="K1718" s="6">
        <f ca="1" xml:space="preserve">
IF(OR($O1718 = 5, $O1718 = 6) + N("Se for presidente ou vice-presidente"),
    10 + N("Doutor"),
    IF($O1718 = 7 + N("Se for diretor"),
        RANDBETWEEN(8,10) + N("Graduate school or Master’s degree or Doctorate"),
        IF($O1718 = 14 + N("If a manager"),
            RANDBETWEEN(7,9),
            IF(OR($O1718 = 13, $O1718 = 12, $O1718 = 11) + N("If coordinator or specialist or analyst"),
                RANDBETWEEN(7,8),
                7
            )
        )
    )
)</f>
        <v>8</v>
      </c>
      <c r="L1718" s="8" t="str">
        <f ca="1">VLOOKUP($K1718,Education!$A:$B,2,FALSE)</f>
        <v>Graduate school</v>
      </c>
      <c r="M1718" s="7" t="e">
        <f ca="1" xml:space="preserve">
  IF(OR($O1718 = 5, $O1718 = 6, $O1718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8" s="7" t="e">
        <f ca="1">VLOOKUP($M1718,Department!$A:$B,2,FALSE)</f>
        <v>#NUM!</v>
      </c>
      <c r="O1718" s="6">
        <f t="shared" ca="1" si="26"/>
        <v>11</v>
      </c>
      <c r="P1718" s="7" t="str">
        <f ca="1">VLOOKUP($O1718,Role!$A:$B,2,FALSE)</f>
        <v>Analyst</v>
      </c>
      <c r="Q1718" s="6">
        <f ca="1" xml:space="preserve">
IF($O1718 = 11 + N("Analyst"),
    RANDBETWEEN(5, 7) + N("Jr, Pleno, Sr"),
    ""
)</f>
        <v>5</v>
      </c>
      <c r="R1718" s="7" t="e">
        <f ca="1" xml:space="preserve">
IF($Q1718 &lt;&gt; "",
    VLOOKUP($Q1718,Level!$A:$B,2,FALSE),
    ""
)</f>
        <v>#N/A</v>
      </c>
      <c r="S1718" s="1" t="e">
        <f ca="1" xml:space="preserve">
IF($O1718 = 5 + N("Presidente"),
    27000,
    IF($O1718 = 6 + N("Vice-presidente"),
        23000,
        IF(OR($O1718 = 8, $O1718= 13, $O1718 = 12) + N("Secretária bilíngue ou coordenador ou especialista"),
            8000,
            IF($O1718 = 7 + N("Diretor"),
                15000,
                IF($O1718 = 14 + N("Gerente"),
                    12000,
                    IF($O1718 = 9 + N("Estagiário"),
                        705,
                        IF($O1718 = 10 + N("Trainee"),
                            805,
                            IF($O1718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IF($K1718 = 7,
  500,
  IF($K1718 = 8,
    1000,
    IF($K1718 = 9,
      1500,
      IF($K1718 = 10,
        2000,
        0
      )
    )
  )
)
+
N("Adicional no salário por área")
+
IF($M1718 = 14 + N("Tecnologia da Informação"),
  120,
  IF($M1718 = 16 + N("Vendas"),
    110,
    IF($M1718 = 15 + N("Jurídico"),
      100,
      IF(OR($M1718 = 8, $M1718 = 9, $M1718 = 11) + N("Recursos humanos ou comercial ou comunicação e marketing"),
        80,
        0
      )
    )
  )
)
+
N("Adicionando pegadinha")
+
IF(AND($M1718 = 16, $K1718 = 9, $O1718 = 11, $Q1718 = 5) + N("Se for de vendas, com mestrado, analista sênior"),
  IF(#REF! = 5,
    100,
    0
  )
  +
  IF($I1718 = "M",
    200,
    0
  ),
  0
)</f>
        <v>#NUM!</v>
      </c>
    </row>
    <row r="1719" spans="1:19" ht="14.25" customHeight="1" x14ac:dyDescent="0.2">
      <c r="A1719" s="7" t="s">
        <v>94</v>
      </c>
      <c r="B1719" s="5">
        <f>ROW()</f>
        <v>1719</v>
      </c>
      <c r="C1719" s="6" t="b">
        <v>1</v>
      </c>
      <c r="D1719" s="7" t="e">
        <f ca="1">IF($B1719 = 1 + N("Presidente"),
    127,
    IF($B1719 = 2 + N("Vice-Presidente"),
        72,
        IF($B1719 = 3 + N("Secretária bilíngue"),
            13,
            RANDBETWEEN(5,COUNT(#REF!) + 1)
        )
    )
)</f>
        <v>#NUM!</v>
      </c>
      <c r="E1719" s="7" t="e">
        <f ca="1">VLOOKUP($D1719,#REF!,2,FALSE)</f>
        <v>#NUM!</v>
      </c>
      <c r="F1719" s="7" t="e">
        <f ca="1" xml:space="preserve">
IF($B1719 = 1,
    0,
    RANDBETWEEN(5,COUNT(#REF!) + 1)
)</f>
        <v>#NUM!</v>
      </c>
      <c r="G1719" s="7" t="e">
        <f ca="1" xml:space="preserve">
IF($B1719 = 1 + N("Presidente"),
    "de Orléans e Bragança",
    VLOOKUP($F1719,#REF!,2,FALSE) &amp; " " &amp; VLOOKUP(RANDBETWEEN(5,COUNT(#REF!) + 1),#REF!,2,FALSE)
)</f>
        <v>#NUM!</v>
      </c>
      <c r="H1719" s="7" t="s">
        <v>1815</v>
      </c>
      <c r="I1719" s="7" t="s">
        <v>6</v>
      </c>
      <c r="J1719" s="8">
        <f ca="1" xml:space="preserve">
IF($O1719 = 5 + N("CEO"),
    TODAY() - 16340,
    IF($O1719 = 8 + N("Secretary"),
        RANDBETWEEN(TODAY() - 12418.5, TODAY()-6574.5),
        IF(OR($O1719 = 7, $O1719 = 14),
            RANDBETWEEN(TODAY() - 16071, TODAY() - 8766),
            IF(OR($O1719 = 13, $O1719 = 12, $O1719 = 11),
                RANDBETWEEN(TODAY() - 27393.75, TODAY() - 12783.75),
                RANDBETWEEN(TODAY() - 27393.75, TODAY()-10957.5)
            )
        )
    )
)</f>
        <v>24866</v>
      </c>
      <c r="K1719" s="6">
        <f ca="1" xml:space="preserve">
IF(OR($O1719 = 5, $O1719 = 6) + N("Se for presidente ou vice-presidente"),
    10 + N("Doutor"),
    IF($O1719 = 7 + N("Se for diretor"),
        RANDBETWEEN(8,10) + N("Graduate school or Master’s degree or Doctorate"),
        IF($O1719 = 14 + N("If a manager"),
            RANDBETWEEN(7,9),
            IF(OR($O1719 = 13, $O1719 = 12, $O1719 = 11) + N("If coordinator or specialist or analyst"),
                RANDBETWEEN(7,8),
                7
            )
        )
    )
)</f>
        <v>7</v>
      </c>
      <c r="L1719" s="8" t="str">
        <f ca="1">VLOOKUP($K1719,Education!$A:$B,2,FALSE)</f>
        <v>Undergraduate degree</v>
      </c>
      <c r="M1719" s="7" t="e">
        <f ca="1" xml:space="preserve">
  IF(OR($O1719 = 5, $O1719 = 6, $O1719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19" s="7" t="e">
        <f ca="1">VLOOKUP($M1719,Department!$A:$B,2,FALSE)</f>
        <v>#NUM!</v>
      </c>
      <c r="O1719" s="6">
        <f t="shared" ca="1" si="26"/>
        <v>9</v>
      </c>
      <c r="P1719" s="7" t="str">
        <f ca="1">VLOOKUP($O1719,Role!$A:$B,2,FALSE)</f>
        <v>Intern</v>
      </c>
      <c r="Q1719" s="6" t="str">
        <f ca="1" xml:space="preserve">
IF($O1719 = 11 + N("Analyst"),
    RANDBETWEEN(5, 7) + N("Jr, Pleno, Sr"),
    ""
)</f>
        <v/>
      </c>
      <c r="R1719" s="7" t="str">
        <f ca="1" xml:space="preserve">
IF($Q1719 &lt;&gt; "",
    VLOOKUP($Q1719,Level!$A:$B,2,FALSE),
    ""
)</f>
        <v/>
      </c>
      <c r="S1719" s="1" t="e">
        <f ca="1" xml:space="preserve">
IF($O1719 = 5 + N("Presidente"),
    27000,
    IF($O1719 = 6 + N("Vice-presidente"),
        23000,
        IF(OR($O1719 = 8, $O1719= 13, $O1719 = 12) + N("Secretária bilíngue ou coordenador ou especialista"),
            8000,
            IF($O1719 = 7 + N("Diretor"),
                15000,
                IF($O1719 = 14 + N("Gerente"),
                    12000,
                    IF($O1719 = 9 + N("Estagiário"),
                        705,
                        IF($O1719 = 10 + N("Trainee"),
                            805,
                            IF($O1719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IF($K1719 = 7,
  500,
  IF($K1719 = 8,
    1000,
    IF($K1719 = 9,
      1500,
      IF($K1719 = 10,
        2000,
        0
      )
    )
  )
)
+
N("Adicional no salário por área")
+
IF($M1719 = 14 + N("Tecnologia da Informação"),
  120,
  IF($M1719 = 16 + N("Vendas"),
    110,
    IF($M1719 = 15 + N("Jurídico"),
      100,
      IF(OR($M1719 = 8, $M1719 = 9, $M1719 = 11) + N("Recursos humanos ou comercial ou comunicação e marketing"),
        80,
        0
      )
    )
  )
)
+
N("Adicionando pegadinha")
+
IF(AND($M1719 = 16, $K1719 = 9, $O1719 = 11, $Q1719 = 5) + N("Se for de vendas, com mestrado, analista sênior"),
  IF(#REF! = 5,
    100,
    0
  )
  +
  IF($I1719 = "M",
    200,
    0
  ),
  0
)</f>
        <v>#NUM!</v>
      </c>
    </row>
    <row r="1720" spans="1:19" ht="14.25" customHeight="1" x14ac:dyDescent="0.2">
      <c r="A1720" s="7" t="s">
        <v>94</v>
      </c>
      <c r="B1720" s="5">
        <f>ROW()</f>
        <v>1720</v>
      </c>
      <c r="C1720" s="6" t="b">
        <v>1</v>
      </c>
      <c r="D1720" s="7" t="e">
        <f ca="1">IF($B1720 = 1 + N("Presidente"),
    127,
    IF($B1720 = 2 + N("Vice-Presidente"),
        72,
        IF($B1720 = 3 + N("Secretária bilíngue"),
            13,
            RANDBETWEEN(5,COUNT(#REF!) + 1)
        )
    )
)</f>
        <v>#NUM!</v>
      </c>
      <c r="E1720" s="7" t="e">
        <f ca="1">VLOOKUP($D1720,#REF!,2,FALSE)</f>
        <v>#NUM!</v>
      </c>
      <c r="F1720" s="7" t="e">
        <f ca="1" xml:space="preserve">
IF($B1720 = 1,
    0,
    RANDBETWEEN(5,COUNT(#REF!) + 1)
)</f>
        <v>#NUM!</v>
      </c>
      <c r="G1720" s="7" t="e">
        <f ca="1" xml:space="preserve">
IF($B1720 = 1 + N("Presidente"),
    "de Orléans e Bragança",
    VLOOKUP($F1720,#REF!,2,FALSE) &amp; " " &amp; VLOOKUP(RANDBETWEEN(5,COUNT(#REF!) + 1),#REF!,2,FALSE)
)</f>
        <v>#NUM!</v>
      </c>
      <c r="H1720" s="7" t="s">
        <v>1816</v>
      </c>
      <c r="I1720" s="7" t="s">
        <v>6</v>
      </c>
      <c r="J1720" s="8">
        <f ca="1" xml:space="preserve">
IF($O1720 = 5 + N("CEO"),
    TODAY() - 16340,
    IF($O1720 = 8 + N("Secretary"),
        RANDBETWEEN(TODAY() - 12418.5, TODAY()-6574.5),
        IF(OR($O1720 = 7, $O1720 = 14),
            RANDBETWEEN(TODAY() - 16071, TODAY() - 8766),
            IF(OR($O1720 = 13, $O1720 = 12, $O1720 = 11),
                RANDBETWEEN(TODAY() - 27393.75, TODAY() - 12783.75),
                RANDBETWEEN(TODAY() - 27393.75, TODAY()-10957.5)
            )
        )
    )
)</f>
        <v>21642</v>
      </c>
      <c r="K1720" s="6">
        <f ca="1" xml:space="preserve">
IF(OR($O1720 = 5, $O1720 = 6) + N("Se for presidente ou vice-presidente"),
    10 + N("Doutor"),
    IF($O1720 = 7 + N("Se for diretor"),
        RANDBETWEEN(8,10) + N("Graduate school or Master’s degree or Doctorate"),
        IF($O1720 = 14 + N("If a manager"),
            RANDBETWEEN(7,9),
            IF(OR($O1720 = 13, $O1720 = 12, $O1720 = 11) + N("If coordinator or specialist or analyst"),
                RANDBETWEEN(7,8),
                7
            )
        )
    )
)</f>
        <v>7</v>
      </c>
      <c r="L1720" s="8" t="str">
        <f ca="1">VLOOKUP($K1720,Education!$A:$B,2,FALSE)</f>
        <v>Undergraduate degree</v>
      </c>
      <c r="M1720" s="7" t="e">
        <f ca="1" xml:space="preserve">
  IF(OR($O1720 = 5, $O1720 = 6, $O1720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0" s="7" t="e">
        <f ca="1">VLOOKUP($M1720,Department!$A:$B,2,FALSE)</f>
        <v>#NUM!</v>
      </c>
      <c r="O1720" s="6">
        <f t="shared" ca="1" si="26"/>
        <v>11</v>
      </c>
      <c r="P1720" s="7" t="str">
        <f ca="1">VLOOKUP($O1720,Role!$A:$B,2,FALSE)</f>
        <v>Analyst</v>
      </c>
      <c r="Q1720" s="6">
        <f ca="1" xml:space="preserve">
IF($O1720 = 11 + N("Analyst"),
    RANDBETWEEN(5, 7) + N("Jr, Pleno, Sr"),
    ""
)</f>
        <v>6</v>
      </c>
      <c r="R1720" s="7" t="e">
        <f ca="1" xml:space="preserve">
IF($Q1720 &lt;&gt; "",
    VLOOKUP($Q1720,Level!$A:$B,2,FALSE),
    ""
)</f>
        <v>#N/A</v>
      </c>
      <c r="S1720" s="1" t="e">
        <f ca="1" xml:space="preserve">
IF($O1720 = 5 + N("Presidente"),
    27000,
    IF($O1720 = 6 + N("Vice-presidente"),
        23000,
        IF(OR($O1720 = 8, $O1720= 13, $O1720 = 12) + N("Secretária bilíngue ou coordenador ou especialista"),
            8000,
            IF($O1720 = 7 + N("Diretor"),
                15000,
                IF($O1720 = 14 + N("Gerente"),
                    12000,
                    IF($O1720 = 9 + N("Estagiário"),
                        705,
                        IF($O1720 = 10 + N("Trainee"),
                            805,
                            IF($O1720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IF($K1720 = 7,
  500,
  IF($K1720 = 8,
    1000,
    IF($K1720 = 9,
      1500,
      IF($K1720 = 10,
        2000,
        0
      )
    )
  )
)
+
N("Adicional no salário por área")
+
IF($M1720 = 14 + N("Tecnologia da Informação"),
  120,
  IF($M1720 = 16 + N("Vendas"),
    110,
    IF($M1720 = 15 + N("Jurídico"),
      100,
      IF(OR($M1720 = 8, $M1720 = 9, $M1720 = 11) + N("Recursos humanos ou comercial ou comunicação e marketing"),
        80,
        0
      )
    )
  )
)
+
N("Adicionando pegadinha")
+
IF(AND($M1720 = 16, $K1720 = 9, $O1720 = 11, $Q1720 = 5) + N("Se for de vendas, com mestrado, analista sênior"),
  IF(#REF! = 5,
    100,
    0
  )
  +
  IF($I1720 = "M",
    200,
    0
  ),
  0
)</f>
        <v>#NUM!</v>
      </c>
    </row>
    <row r="1721" spans="1:19" ht="14.25" customHeight="1" x14ac:dyDescent="0.2">
      <c r="A1721" s="7" t="s">
        <v>94</v>
      </c>
      <c r="B1721" s="5">
        <f>ROW()</f>
        <v>1721</v>
      </c>
      <c r="C1721" s="6" t="b">
        <v>1</v>
      </c>
      <c r="D1721" s="7" t="e">
        <f ca="1">IF($B1721 = 1 + N("Presidente"),
    127,
    IF($B1721 = 2 + N("Vice-Presidente"),
        72,
        IF($B1721 = 3 + N("Secretária bilíngue"),
            13,
            RANDBETWEEN(5,COUNT(#REF!) + 1)
        )
    )
)</f>
        <v>#NUM!</v>
      </c>
      <c r="E1721" s="7" t="e">
        <f ca="1">VLOOKUP($D1721,#REF!,2,FALSE)</f>
        <v>#NUM!</v>
      </c>
      <c r="F1721" s="7" t="e">
        <f ca="1" xml:space="preserve">
IF($B1721 = 1,
    0,
    RANDBETWEEN(5,COUNT(#REF!) + 1)
)</f>
        <v>#NUM!</v>
      </c>
      <c r="G1721" s="7" t="e">
        <f ca="1" xml:space="preserve">
IF($B1721 = 1 + N("Presidente"),
    "de Orléans e Bragança",
    VLOOKUP($F1721,#REF!,2,FALSE) &amp; " " &amp; VLOOKUP(RANDBETWEEN(5,COUNT(#REF!) + 1),#REF!,2,FALSE)
)</f>
        <v>#NUM!</v>
      </c>
      <c r="H1721" s="7" t="s">
        <v>1817</v>
      </c>
      <c r="I1721" s="7" t="s">
        <v>6</v>
      </c>
      <c r="J1721" s="8">
        <f ca="1" xml:space="preserve">
IF($O1721 = 5 + N("CEO"),
    TODAY() - 16340,
    IF($O1721 = 8 + N("Secretary"),
        RANDBETWEEN(TODAY() - 12418.5, TODAY()-6574.5),
        IF(OR($O1721 = 7, $O1721 = 14),
            RANDBETWEEN(TODAY() - 16071, TODAY() - 8766),
            IF(OR($O1721 = 13, $O1721 = 12, $O1721 = 11),
                RANDBETWEEN(TODAY() - 27393.75, TODAY() - 12783.75),
                RANDBETWEEN(TODAY() - 27393.75, TODAY()-10957.5)
            )
        )
    )
)</f>
        <v>20846</v>
      </c>
      <c r="K1721" s="6">
        <f ca="1" xml:space="preserve">
IF(OR($O1721 = 5, $O1721 = 6) + N("Se for presidente ou vice-presidente"),
    10 + N("Doutor"),
    IF($O1721 = 7 + N("Se for diretor"),
        RANDBETWEEN(8,10) + N("Graduate school or Master’s degree or Doctorate"),
        IF($O1721 = 14 + N("If a manager"),
            RANDBETWEEN(7,9),
            IF(OR($O1721 = 13, $O1721 = 12, $O1721 = 11) + N("If coordinator or specialist or analyst"),
                RANDBETWEEN(7,8),
                7
            )
        )
    )
)</f>
        <v>7</v>
      </c>
      <c r="L1721" s="8" t="str">
        <f ca="1">VLOOKUP($K1721,Education!$A:$B,2,FALSE)</f>
        <v>Undergraduate degree</v>
      </c>
      <c r="M1721" s="7" t="e">
        <f ca="1" xml:space="preserve">
  IF(OR($O1721 = 5, $O1721 = 6, $O1721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1" s="7" t="e">
        <f ca="1">VLOOKUP($M1721,Department!$A:$B,2,FALSE)</f>
        <v>#NUM!</v>
      </c>
      <c r="O1721" s="6">
        <f t="shared" ca="1" si="26"/>
        <v>10</v>
      </c>
      <c r="P1721" s="7" t="str">
        <f ca="1">VLOOKUP($O1721,Role!$A:$B,2,FALSE)</f>
        <v>Trainee</v>
      </c>
      <c r="Q1721" s="6" t="str">
        <f ca="1" xml:space="preserve">
IF($O1721 = 11 + N("Analyst"),
    RANDBETWEEN(5, 7) + N("Jr, Pleno, Sr"),
    ""
)</f>
        <v/>
      </c>
      <c r="R1721" s="7" t="str">
        <f ca="1" xml:space="preserve">
IF($Q1721 &lt;&gt; "",
    VLOOKUP($Q1721,Level!$A:$B,2,FALSE),
    ""
)</f>
        <v/>
      </c>
      <c r="S1721" s="1" t="e">
        <f ca="1" xml:space="preserve">
IF($O1721 = 5 + N("Presidente"),
    27000,
    IF($O1721 = 6 + N("Vice-presidente"),
        23000,
        IF(OR($O1721 = 8, $O1721= 13, $O1721 = 12) + N("Secretária bilíngue ou coordenador ou especialista"),
            8000,
            IF($O1721 = 7 + N("Diretor"),
                15000,
                IF($O1721 = 14 + N("Gerente"),
                    12000,
                    IF($O1721 = 9 + N("Estagiário"),
                        705,
                        IF($O1721 = 10 + N("Trainee"),
                            805,
                            IF($O1721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IF($K1721 = 7,
  500,
  IF($K1721 = 8,
    1000,
    IF($K1721 = 9,
      1500,
      IF($K1721 = 10,
        2000,
        0
      )
    )
  )
)
+
N("Adicional no salário por área")
+
IF($M1721 = 14 + N("Tecnologia da Informação"),
  120,
  IF($M1721 = 16 + N("Vendas"),
    110,
    IF($M1721 = 15 + N("Jurídico"),
      100,
      IF(OR($M1721 = 8, $M1721 = 9, $M1721 = 11) + N("Recursos humanos ou comercial ou comunicação e marketing"),
        80,
        0
      )
    )
  )
)
+
N("Adicionando pegadinha")
+
IF(AND($M1721 = 16, $K1721 = 9, $O1721 = 11, $Q1721 = 5) + N("Se for de vendas, com mestrado, analista sênior"),
  IF(#REF! = 5,
    100,
    0
  )
  +
  IF($I1721 = "M",
    200,
    0
  ),
  0
)</f>
        <v>#NUM!</v>
      </c>
    </row>
    <row r="1722" spans="1:19" ht="14.25" customHeight="1" x14ac:dyDescent="0.2">
      <c r="A1722" s="7" t="s">
        <v>94</v>
      </c>
      <c r="B1722" s="5">
        <f>ROW()</f>
        <v>1722</v>
      </c>
      <c r="C1722" s="6" t="b">
        <v>1</v>
      </c>
      <c r="D1722" s="7" t="e">
        <f ca="1">IF($B1722 = 1 + N("Presidente"),
    127,
    IF($B1722 = 2 + N("Vice-Presidente"),
        72,
        IF($B1722 = 3 + N("Secretária bilíngue"),
            13,
            RANDBETWEEN(5,COUNT(#REF!) + 1)
        )
    )
)</f>
        <v>#NUM!</v>
      </c>
      <c r="E1722" s="7" t="e">
        <f ca="1">VLOOKUP($D1722,#REF!,2,FALSE)</f>
        <v>#NUM!</v>
      </c>
      <c r="F1722" s="7" t="e">
        <f ca="1" xml:space="preserve">
IF($B1722 = 1,
    0,
    RANDBETWEEN(5,COUNT(#REF!) + 1)
)</f>
        <v>#NUM!</v>
      </c>
      <c r="G1722" s="7" t="e">
        <f ca="1" xml:space="preserve">
IF($B1722 = 1 + N("Presidente"),
    "de Orléans e Bragança",
    VLOOKUP($F1722,#REF!,2,FALSE) &amp; " " &amp; VLOOKUP(RANDBETWEEN(5,COUNT(#REF!) + 1),#REF!,2,FALSE)
)</f>
        <v>#NUM!</v>
      </c>
      <c r="H1722" s="7" t="s">
        <v>1818</v>
      </c>
      <c r="I1722" s="7" t="s">
        <v>6</v>
      </c>
      <c r="J1722" s="8">
        <f ca="1" xml:space="preserve">
IF($O1722 = 5 + N("CEO"),
    TODAY() - 16340,
    IF($O1722 = 8 + N("Secretary"),
        RANDBETWEEN(TODAY() - 12418.5, TODAY()-6574.5),
        IF(OR($O1722 = 7, $O1722 = 14),
            RANDBETWEEN(TODAY() - 16071, TODAY() - 8766),
            IF(OR($O1722 = 13, $O1722 = 12, $O1722 = 11),
                RANDBETWEEN(TODAY() - 27393.75, TODAY() - 12783.75),
                RANDBETWEEN(TODAY() - 27393.75, TODAY()-10957.5)
            )
        )
    )
)</f>
        <v>20138</v>
      </c>
      <c r="K1722" s="6">
        <f ca="1" xml:space="preserve">
IF(OR($O1722 = 5, $O1722 = 6) + N("Se for presidente ou vice-presidente"),
    10 + N("Doutor"),
    IF($O1722 = 7 + N("Se for diretor"),
        RANDBETWEEN(8,10) + N("Graduate school or Master’s degree or Doctorate"),
        IF($O1722 = 14 + N("If a manager"),
            RANDBETWEEN(7,9),
            IF(OR($O1722 = 13, $O1722 = 12, $O1722 = 11) + N("If coordinator or specialist or analyst"),
                RANDBETWEEN(7,8),
                7
            )
        )
    )
)</f>
        <v>7</v>
      </c>
      <c r="L1722" s="8" t="str">
        <f ca="1">VLOOKUP($K1722,Education!$A:$B,2,FALSE)</f>
        <v>Undergraduate degree</v>
      </c>
      <c r="M1722" s="7" t="e">
        <f ca="1" xml:space="preserve">
  IF(OR($O1722 = 5, $O1722 = 6, $O1722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2" s="7" t="e">
        <f ca="1">VLOOKUP($M1722,Department!$A:$B,2,FALSE)</f>
        <v>#NUM!</v>
      </c>
      <c r="O1722" s="6">
        <f t="shared" ca="1" si="26"/>
        <v>11</v>
      </c>
      <c r="P1722" s="7" t="str">
        <f ca="1">VLOOKUP($O1722,Role!$A:$B,2,FALSE)</f>
        <v>Analyst</v>
      </c>
      <c r="Q1722" s="6">
        <f ca="1" xml:space="preserve">
IF($O1722 = 11 + N("Analyst"),
    RANDBETWEEN(5, 7) + N("Jr, Pleno, Sr"),
    ""
)</f>
        <v>5</v>
      </c>
      <c r="R1722" s="7" t="e">
        <f ca="1" xml:space="preserve">
IF($Q1722 &lt;&gt; "",
    VLOOKUP($Q1722,Level!$A:$B,2,FALSE),
    ""
)</f>
        <v>#N/A</v>
      </c>
      <c r="S1722" s="1" t="e">
        <f ca="1" xml:space="preserve">
IF($O1722 = 5 + N("Presidente"),
    27000,
    IF($O1722 = 6 + N("Vice-presidente"),
        23000,
        IF(OR($O1722 = 8, $O1722= 13, $O1722 = 12) + N("Secretária bilíngue ou coordenador ou especialista"),
            8000,
            IF($O1722 = 7 + N("Diretor"),
                15000,
                IF($O1722 = 14 + N("Gerente"),
                    12000,
                    IF($O1722 = 9 + N("Estagiário"),
                        705,
                        IF($O1722 = 10 + N("Trainee"),
                            805,
                            IF($O1722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IF($K1722 = 7,
  500,
  IF($K1722 = 8,
    1000,
    IF($K1722 = 9,
      1500,
      IF($K1722 = 10,
        2000,
        0
      )
    )
  )
)
+
N("Adicional no salário por área")
+
IF($M1722 = 14 + N("Tecnologia da Informação"),
  120,
  IF($M1722 = 16 + N("Vendas"),
    110,
    IF($M1722 = 15 + N("Jurídico"),
      100,
      IF(OR($M1722 = 8, $M1722 = 9, $M1722 = 11) + N("Recursos humanos ou comercial ou comunicação e marketing"),
        80,
        0
      )
    )
  )
)
+
N("Adicionando pegadinha")
+
IF(AND($M1722 = 16, $K1722 = 9, $O1722 = 11, $Q1722 = 5) + N("Se for de vendas, com mestrado, analista sênior"),
  IF(#REF! = 5,
    100,
    0
  )
  +
  IF($I1722 = "M",
    200,
    0
  ),
  0
)</f>
        <v>#NUM!</v>
      </c>
    </row>
    <row r="1723" spans="1:19" ht="14.25" customHeight="1" x14ac:dyDescent="0.2">
      <c r="A1723" s="7" t="s">
        <v>94</v>
      </c>
      <c r="B1723" s="5">
        <f>ROW()</f>
        <v>1723</v>
      </c>
      <c r="C1723" s="6" t="b">
        <v>1</v>
      </c>
      <c r="D1723" s="7" t="e">
        <f ca="1">IF($B1723 = 1 + N("Presidente"),
    127,
    IF($B1723 = 2 + N("Vice-Presidente"),
        72,
        IF($B1723 = 3 + N("Secretária bilíngue"),
            13,
            RANDBETWEEN(5,COUNT(#REF!) + 1)
        )
    )
)</f>
        <v>#NUM!</v>
      </c>
      <c r="E1723" s="7" t="e">
        <f ca="1">VLOOKUP($D1723,#REF!,2,FALSE)</f>
        <v>#NUM!</v>
      </c>
      <c r="F1723" s="7" t="e">
        <f ca="1" xml:space="preserve">
IF($B1723 = 1,
    0,
    RANDBETWEEN(5,COUNT(#REF!) + 1)
)</f>
        <v>#NUM!</v>
      </c>
      <c r="G1723" s="7" t="e">
        <f ca="1" xml:space="preserve">
IF($B1723 = 1 + N("Presidente"),
    "de Orléans e Bragança",
    VLOOKUP($F1723,#REF!,2,FALSE) &amp; " " &amp; VLOOKUP(RANDBETWEEN(5,COUNT(#REF!) + 1),#REF!,2,FALSE)
)</f>
        <v>#NUM!</v>
      </c>
      <c r="H1723" s="7" t="s">
        <v>1819</v>
      </c>
      <c r="I1723" s="7" t="s">
        <v>5</v>
      </c>
      <c r="J1723" s="8">
        <f ca="1" xml:space="preserve">
IF($O1723 = 5 + N("CEO"),
    TODAY() - 16340,
    IF($O1723 = 8 + N("Secretary"),
        RANDBETWEEN(TODAY() - 12418.5, TODAY()-6574.5),
        IF(OR($O1723 = 7, $O1723 = 14),
            RANDBETWEEN(TODAY() - 16071, TODAY() - 8766),
            IF(OR($O1723 = 13, $O1723 = 12, $O1723 = 11),
                RANDBETWEEN(TODAY() - 27393.75, TODAY() - 12783.75),
                RANDBETWEEN(TODAY() - 27393.75, TODAY()-10957.5)
            )
        )
    )
)</f>
        <v>23719</v>
      </c>
      <c r="K1723" s="6">
        <f ca="1" xml:space="preserve">
IF(OR($O1723 = 5, $O1723 = 6) + N("Se for presidente ou vice-presidente"),
    10 + N("Doutor"),
    IF($O1723 = 7 + N("Se for diretor"),
        RANDBETWEEN(8,10) + N("Graduate school or Master’s degree or Doctorate"),
        IF($O1723 = 14 + N("If a manager"),
            RANDBETWEEN(7,9),
            IF(OR($O1723 = 13, $O1723 = 12, $O1723 = 11) + N("If coordinator or specialist or analyst"),
                RANDBETWEEN(7,8),
                7
            )
        )
    )
)</f>
        <v>7</v>
      </c>
      <c r="L1723" s="8" t="str">
        <f ca="1">VLOOKUP($K1723,Education!$A:$B,2,FALSE)</f>
        <v>Undergraduate degree</v>
      </c>
      <c r="M1723" s="7" t="e">
        <f ca="1" xml:space="preserve">
  IF(OR($O1723 = 5, $O1723 = 6, $O1723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3" s="7" t="e">
        <f ca="1">VLOOKUP($M1723,Department!$A:$B,2,FALSE)</f>
        <v>#NUM!</v>
      </c>
      <c r="O1723" s="6">
        <f t="shared" ca="1" si="26"/>
        <v>9</v>
      </c>
      <c r="P1723" s="7" t="str">
        <f ca="1">VLOOKUP($O1723,Role!$A:$B,2,FALSE)</f>
        <v>Intern</v>
      </c>
      <c r="Q1723" s="6" t="str">
        <f ca="1" xml:space="preserve">
IF($O1723 = 11 + N("Analyst"),
    RANDBETWEEN(5, 7) + N("Jr, Pleno, Sr"),
    ""
)</f>
        <v/>
      </c>
      <c r="R1723" s="7" t="str">
        <f ca="1" xml:space="preserve">
IF($Q1723 &lt;&gt; "",
    VLOOKUP($Q1723,Level!$A:$B,2,FALSE),
    ""
)</f>
        <v/>
      </c>
      <c r="S1723" s="1" t="e">
        <f ca="1" xml:space="preserve">
IF($O1723 = 5 + N("Presidente"),
    27000,
    IF($O1723 = 6 + N("Vice-presidente"),
        23000,
        IF(OR($O1723 = 8, $O1723= 13, $O1723 = 12) + N("Secretária bilíngue ou coordenador ou especialista"),
            8000,
            IF($O1723 = 7 + N("Diretor"),
                15000,
                IF($O1723 = 14 + N("Gerente"),
                    12000,
                    IF($O1723 = 9 + N("Estagiário"),
                        705,
                        IF($O1723 = 10 + N("Trainee"),
                            805,
                            IF($O1723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IF($K1723 = 7,
  500,
  IF($K1723 = 8,
    1000,
    IF($K1723 = 9,
      1500,
      IF($K1723 = 10,
        2000,
        0
      )
    )
  )
)
+
N("Adicional no salário por área")
+
IF($M1723 = 14 + N("Tecnologia da Informação"),
  120,
  IF($M1723 = 16 + N("Vendas"),
    110,
    IF($M1723 = 15 + N("Jurídico"),
      100,
      IF(OR($M1723 = 8, $M1723 = 9, $M1723 = 11) + N("Recursos humanos ou comercial ou comunicação e marketing"),
        80,
        0
      )
    )
  )
)
+
N("Adicionando pegadinha")
+
IF(AND($M1723 = 16, $K1723 = 9, $O1723 = 11, $Q1723 = 5) + N("Se for de vendas, com mestrado, analista sênior"),
  IF(#REF! = 5,
    100,
    0
  )
  +
  IF($I1723 = "M",
    200,
    0
  ),
  0
)</f>
        <v>#NUM!</v>
      </c>
    </row>
    <row r="1724" spans="1:19" ht="14.25" customHeight="1" x14ac:dyDescent="0.2">
      <c r="A1724" s="7" t="s">
        <v>94</v>
      </c>
      <c r="B1724" s="5">
        <f>ROW()</f>
        <v>1724</v>
      </c>
      <c r="C1724" s="6" t="b">
        <v>1</v>
      </c>
      <c r="D1724" s="7" t="e">
        <f ca="1">IF($B1724 = 1 + N("Presidente"),
    127,
    IF($B1724 = 2 + N("Vice-Presidente"),
        72,
        IF($B1724 = 3 + N("Secretária bilíngue"),
            13,
            RANDBETWEEN(5,COUNT(#REF!) + 1)
        )
    )
)</f>
        <v>#NUM!</v>
      </c>
      <c r="E1724" s="7" t="e">
        <f ca="1">VLOOKUP($D1724,#REF!,2,FALSE)</f>
        <v>#NUM!</v>
      </c>
      <c r="F1724" s="7" t="e">
        <f ca="1" xml:space="preserve">
IF($B1724 = 1,
    0,
    RANDBETWEEN(5,COUNT(#REF!) + 1)
)</f>
        <v>#NUM!</v>
      </c>
      <c r="G1724" s="7" t="e">
        <f ca="1" xml:space="preserve">
IF($B1724 = 1 + N("Presidente"),
    "de Orléans e Bragança",
    VLOOKUP($F1724,#REF!,2,FALSE) &amp; " " &amp; VLOOKUP(RANDBETWEEN(5,COUNT(#REF!) + 1),#REF!,2,FALSE)
)</f>
        <v>#NUM!</v>
      </c>
      <c r="H1724" s="7" t="s">
        <v>1820</v>
      </c>
      <c r="I1724" s="7" t="s">
        <v>6</v>
      </c>
      <c r="J1724" s="8">
        <f ca="1" xml:space="preserve">
IF($O1724 = 5 + N("CEO"),
    TODAY() - 16340,
    IF($O1724 = 8 + N("Secretary"),
        RANDBETWEEN(TODAY() - 12418.5, TODAY()-6574.5),
        IF(OR($O1724 = 7, $O1724 = 14),
            RANDBETWEEN(TODAY() - 16071, TODAY() - 8766),
            IF(OR($O1724 = 13, $O1724 = 12, $O1724 = 11),
                RANDBETWEEN(TODAY() - 27393.75, TODAY() - 12783.75),
                RANDBETWEEN(TODAY() - 27393.75, TODAY()-10957.5)
            )
        )
    )
)</f>
        <v>24893</v>
      </c>
      <c r="K1724" s="6">
        <f ca="1" xml:space="preserve">
IF(OR($O1724 = 5, $O1724 = 6) + N("Se for presidente ou vice-presidente"),
    10 + N("Doutor"),
    IF($O1724 = 7 + N("Se for diretor"),
        RANDBETWEEN(8,10) + N("Graduate school or Master’s degree or Doctorate"),
        IF($O1724 = 14 + N("If a manager"),
            RANDBETWEEN(7,9),
            IF(OR($O1724 = 13, $O1724 = 12, $O1724 = 11) + N("If coordinator or specialist or analyst"),
                RANDBETWEEN(7,8),
                7
            )
        )
    )
)</f>
        <v>8</v>
      </c>
      <c r="L1724" s="8" t="str">
        <f ca="1">VLOOKUP($K1724,Education!$A:$B,2,FALSE)</f>
        <v>Graduate school</v>
      </c>
      <c r="M1724" s="7" t="e">
        <f ca="1" xml:space="preserve">
  IF(OR($O1724 = 5, $O1724 = 6, $O1724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4" s="7" t="e">
        <f ca="1">VLOOKUP($M1724,Department!$A:$B,2,FALSE)</f>
        <v>#NUM!</v>
      </c>
      <c r="O1724" s="6">
        <f t="shared" ca="1" si="26"/>
        <v>11</v>
      </c>
      <c r="P1724" s="7" t="str">
        <f ca="1">VLOOKUP($O1724,Role!$A:$B,2,FALSE)</f>
        <v>Analyst</v>
      </c>
      <c r="Q1724" s="6">
        <f ca="1" xml:space="preserve">
IF($O1724 = 11 + N("Analyst"),
    RANDBETWEEN(5, 7) + N("Jr, Pleno, Sr"),
    ""
)</f>
        <v>6</v>
      </c>
      <c r="R1724" s="7" t="e">
        <f ca="1" xml:space="preserve">
IF($Q1724 &lt;&gt; "",
    VLOOKUP($Q1724,Level!$A:$B,2,FALSE),
    ""
)</f>
        <v>#N/A</v>
      </c>
      <c r="S1724" s="1" t="e">
        <f ca="1" xml:space="preserve">
IF($O1724 = 5 + N("Presidente"),
    27000,
    IF($O1724 = 6 + N("Vice-presidente"),
        23000,
        IF(OR($O1724 = 8, $O1724= 13, $O1724 = 12) + N("Secretária bilíngue ou coordenador ou especialista"),
            8000,
            IF($O1724 = 7 + N("Diretor"),
                15000,
                IF($O1724 = 14 + N("Gerente"),
                    12000,
                    IF($O1724 = 9 + N("Estagiário"),
                        705,
                        IF($O1724 = 10 + N("Trainee"),
                            805,
                            IF($O1724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IF($K1724 = 7,
  500,
  IF($K1724 = 8,
    1000,
    IF($K1724 = 9,
      1500,
      IF($K1724 = 10,
        2000,
        0
      )
    )
  )
)
+
N("Adicional no salário por área")
+
IF($M1724 = 14 + N("Tecnologia da Informação"),
  120,
  IF($M1724 = 16 + N("Vendas"),
    110,
    IF($M1724 = 15 + N("Jurídico"),
      100,
      IF(OR($M1724 = 8, $M1724 = 9, $M1724 = 11) + N("Recursos humanos ou comercial ou comunicação e marketing"),
        80,
        0
      )
    )
  )
)
+
N("Adicionando pegadinha")
+
IF(AND($M1724 = 16, $K1724 = 9, $O1724 = 11, $Q1724 = 5) + N("Se for de vendas, com mestrado, analista sênior"),
  IF(#REF! = 5,
    100,
    0
  )
  +
  IF($I1724 = "M",
    200,
    0
  ),
  0
)</f>
        <v>#NUM!</v>
      </c>
    </row>
    <row r="1725" spans="1:19" ht="14.25" customHeight="1" x14ac:dyDescent="0.2">
      <c r="A1725" s="7" t="s">
        <v>94</v>
      </c>
      <c r="B1725" s="5">
        <f>ROW()</f>
        <v>1725</v>
      </c>
      <c r="C1725" s="6" t="b">
        <v>1</v>
      </c>
      <c r="D1725" s="7" t="e">
        <f ca="1">IF($B1725 = 1 + N("Presidente"),
    127,
    IF($B1725 = 2 + N("Vice-Presidente"),
        72,
        IF($B1725 = 3 + N("Secretária bilíngue"),
            13,
            RANDBETWEEN(5,COUNT(#REF!) + 1)
        )
    )
)</f>
        <v>#NUM!</v>
      </c>
      <c r="E1725" s="7" t="e">
        <f ca="1">VLOOKUP($D1725,#REF!,2,FALSE)</f>
        <v>#NUM!</v>
      </c>
      <c r="F1725" s="7" t="e">
        <f ca="1" xml:space="preserve">
IF($B1725 = 1,
    0,
    RANDBETWEEN(5,COUNT(#REF!) + 1)
)</f>
        <v>#NUM!</v>
      </c>
      <c r="G1725" s="7" t="e">
        <f ca="1" xml:space="preserve">
IF($B1725 = 1 + N("Presidente"),
    "de Orléans e Bragança",
    VLOOKUP($F1725,#REF!,2,FALSE) &amp; " " &amp; VLOOKUP(RANDBETWEEN(5,COUNT(#REF!) + 1),#REF!,2,FALSE)
)</f>
        <v>#NUM!</v>
      </c>
      <c r="H1725" s="7" t="s">
        <v>1821</v>
      </c>
      <c r="I1725" s="7" t="s">
        <v>5</v>
      </c>
      <c r="J1725" s="8">
        <f ca="1" xml:space="preserve">
IF($O1725 = 5 + N("CEO"),
    TODAY() - 16340,
    IF($O1725 = 8 + N("Secretary"),
        RANDBETWEEN(TODAY() - 12418.5, TODAY()-6574.5),
        IF(OR($O1725 = 7, $O1725 = 14),
            RANDBETWEEN(TODAY() - 16071, TODAY() - 8766),
            IF(OR($O1725 = 13, $O1725 = 12, $O1725 = 11),
                RANDBETWEEN(TODAY() - 27393.75, TODAY() - 12783.75),
                RANDBETWEEN(TODAY() - 27393.75, TODAY()-10957.5)
            )
        )
    )
)</f>
        <v>27296</v>
      </c>
      <c r="K1725" s="6">
        <f ca="1" xml:space="preserve">
IF(OR($O1725 = 5, $O1725 = 6) + N("Se for presidente ou vice-presidente"),
    10 + N("Doutor"),
    IF($O1725 = 7 + N("Se for diretor"),
        RANDBETWEEN(8,10) + N("Graduate school or Master’s degree or Doctorate"),
        IF($O1725 = 14 + N("If a manager"),
            RANDBETWEEN(7,9),
            IF(OR($O1725 = 13, $O1725 = 12, $O1725 = 11) + N("If coordinator or specialist or analyst"),
                RANDBETWEEN(7,8),
                7
            )
        )
    )
)</f>
        <v>7</v>
      </c>
      <c r="L1725" s="8" t="str">
        <f ca="1">VLOOKUP($K1725,Education!$A:$B,2,FALSE)</f>
        <v>Undergraduate degree</v>
      </c>
      <c r="M1725" s="7" t="e">
        <f ca="1" xml:space="preserve">
  IF(OR($O1725 = 5, $O1725 = 6, $O1725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5" s="7" t="e">
        <f ca="1">VLOOKUP($M1725,Department!$A:$B,2,FALSE)</f>
        <v>#NUM!</v>
      </c>
      <c r="O1725" s="6">
        <f t="shared" ca="1" si="26"/>
        <v>9</v>
      </c>
      <c r="P1725" s="7" t="str">
        <f ca="1">VLOOKUP($O1725,Role!$A:$B,2,FALSE)</f>
        <v>Intern</v>
      </c>
      <c r="Q1725" s="6" t="str">
        <f ca="1" xml:space="preserve">
IF($O1725 = 11 + N("Analyst"),
    RANDBETWEEN(5, 7) + N("Jr, Pleno, Sr"),
    ""
)</f>
        <v/>
      </c>
      <c r="R1725" s="7" t="str">
        <f ca="1" xml:space="preserve">
IF($Q1725 &lt;&gt; "",
    VLOOKUP($Q1725,Level!$A:$B,2,FALSE),
    ""
)</f>
        <v/>
      </c>
      <c r="S1725" s="1" t="e">
        <f ca="1" xml:space="preserve">
IF($O1725 = 5 + N("Presidente"),
    27000,
    IF($O1725 = 6 + N("Vice-presidente"),
        23000,
        IF(OR($O1725 = 8, $O1725= 13, $O1725 = 12) + N("Secretária bilíngue ou coordenador ou especialista"),
            8000,
            IF($O1725 = 7 + N("Diretor"),
                15000,
                IF($O1725 = 14 + N("Gerente"),
                    12000,
                    IF($O1725 = 9 + N("Estagiário"),
                        705,
                        IF($O1725 = 10 + N("Trainee"),
                            805,
                            IF($O1725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IF($K1725 = 7,
  500,
  IF($K1725 = 8,
    1000,
    IF($K1725 = 9,
      1500,
      IF($K1725 = 10,
        2000,
        0
      )
    )
  )
)
+
N("Adicional no salário por área")
+
IF($M1725 = 14 + N("Tecnologia da Informação"),
  120,
  IF($M1725 = 16 + N("Vendas"),
    110,
    IF($M1725 = 15 + N("Jurídico"),
      100,
      IF(OR($M1725 = 8, $M1725 = 9, $M1725 = 11) + N("Recursos humanos ou comercial ou comunicação e marketing"),
        80,
        0
      )
    )
  )
)
+
N("Adicionando pegadinha")
+
IF(AND($M1725 = 16, $K1725 = 9, $O1725 = 11, $Q1725 = 5) + N("Se for de vendas, com mestrado, analista sênior"),
  IF(#REF! = 5,
    100,
    0
  )
  +
  IF($I1725 = "M",
    200,
    0
  ),
  0
)</f>
        <v>#NUM!</v>
      </c>
    </row>
    <row r="1726" spans="1:19" ht="14.25" customHeight="1" x14ac:dyDescent="0.2">
      <c r="A1726" s="7" t="s">
        <v>94</v>
      </c>
      <c r="B1726" s="5">
        <f>ROW()</f>
        <v>1726</v>
      </c>
      <c r="C1726" s="6" t="b">
        <v>1</v>
      </c>
      <c r="D1726" s="7" t="e">
        <f ca="1">IF($B1726 = 1 + N("Presidente"),
    127,
    IF($B1726 = 2 + N("Vice-Presidente"),
        72,
        IF($B1726 = 3 + N("Secretária bilíngue"),
            13,
            RANDBETWEEN(5,COUNT(#REF!) + 1)
        )
    )
)</f>
        <v>#NUM!</v>
      </c>
      <c r="E1726" s="7" t="e">
        <f ca="1">VLOOKUP($D1726,#REF!,2,FALSE)</f>
        <v>#NUM!</v>
      </c>
      <c r="F1726" s="7" t="e">
        <f ca="1" xml:space="preserve">
IF($B1726 = 1,
    0,
    RANDBETWEEN(5,COUNT(#REF!) + 1)
)</f>
        <v>#NUM!</v>
      </c>
      <c r="G1726" s="7" t="e">
        <f ca="1" xml:space="preserve">
IF($B1726 = 1 + N("Presidente"),
    "de Orléans e Bragança",
    VLOOKUP($F1726,#REF!,2,FALSE) &amp; " " &amp; VLOOKUP(RANDBETWEEN(5,COUNT(#REF!) + 1),#REF!,2,FALSE)
)</f>
        <v>#NUM!</v>
      </c>
      <c r="H1726" s="7" t="s">
        <v>1822</v>
      </c>
      <c r="I1726" s="7" t="s">
        <v>5</v>
      </c>
      <c r="J1726" s="8">
        <f ca="1" xml:space="preserve">
IF($O1726 = 5 + N("CEO"),
    TODAY() - 16340,
    IF($O1726 = 8 + N("Secretary"),
        RANDBETWEEN(TODAY() - 12418.5, TODAY()-6574.5),
        IF(OR($O1726 = 7, $O1726 = 14),
            RANDBETWEEN(TODAY() - 16071, TODAY() - 8766),
            IF(OR($O1726 = 13, $O1726 = 12, $O1726 = 11),
                RANDBETWEEN(TODAY() - 27393.75, TODAY() - 12783.75),
                RANDBETWEEN(TODAY() - 27393.75, TODAY()-10957.5)
            )
        )
    )
)</f>
        <v>22904</v>
      </c>
      <c r="K1726" s="6">
        <f ca="1" xml:space="preserve">
IF(OR($O1726 = 5, $O1726 = 6) + N("Se for presidente ou vice-presidente"),
    10 + N("Doutor"),
    IF($O1726 = 7 + N("Se for diretor"),
        RANDBETWEEN(8,10) + N("Graduate school or Master’s degree or Doctorate"),
        IF($O1726 = 14 + N("If a manager"),
            RANDBETWEEN(7,9),
            IF(OR($O1726 = 13, $O1726 = 12, $O1726 = 11) + N("If coordinator or specialist or analyst"),
                RANDBETWEEN(7,8),
                7
            )
        )
    )
)</f>
        <v>7</v>
      </c>
      <c r="L1726" s="8" t="str">
        <f ca="1">VLOOKUP($K1726,Education!$A:$B,2,FALSE)</f>
        <v>Undergraduate degree</v>
      </c>
      <c r="M1726" s="7" t="e">
        <f ca="1" xml:space="preserve">
  IF(OR($O1726 = 5, $O1726 = 6, $O1726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6" s="7" t="e">
        <f ca="1">VLOOKUP($M1726,Department!$A:$B,2,FALSE)</f>
        <v>#NUM!</v>
      </c>
      <c r="O1726" s="6">
        <f t="shared" ca="1" si="26"/>
        <v>11</v>
      </c>
      <c r="P1726" s="7" t="str">
        <f ca="1">VLOOKUP($O1726,Role!$A:$B,2,FALSE)</f>
        <v>Analyst</v>
      </c>
      <c r="Q1726" s="6">
        <f ca="1" xml:space="preserve">
IF($O1726 = 11 + N("Analyst"),
    RANDBETWEEN(5, 7) + N("Jr, Pleno, Sr"),
    ""
)</f>
        <v>5</v>
      </c>
      <c r="R1726" s="7" t="e">
        <f ca="1" xml:space="preserve">
IF($Q1726 &lt;&gt; "",
    VLOOKUP($Q1726,Level!$A:$B,2,FALSE),
    ""
)</f>
        <v>#N/A</v>
      </c>
      <c r="S1726" s="1" t="e">
        <f ca="1" xml:space="preserve">
IF($O1726 = 5 + N("Presidente"),
    27000,
    IF($O1726 = 6 + N("Vice-presidente"),
        23000,
        IF(OR($O1726 = 8, $O1726= 13, $O1726 = 12) + N("Secretária bilíngue ou coordenador ou especialista"),
            8000,
            IF($O1726 = 7 + N("Diretor"),
                15000,
                IF($O1726 = 14 + N("Gerente"),
                    12000,
                    IF($O1726 = 9 + N("Estagiário"),
                        705,
                        IF($O1726 = 10 + N("Trainee"),
                            805,
                            IF($O1726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IF($K1726 = 7,
  500,
  IF($K1726 = 8,
    1000,
    IF($K1726 = 9,
      1500,
      IF($K1726 = 10,
        2000,
        0
      )
    )
  )
)
+
N("Adicional no salário por área")
+
IF($M1726 = 14 + N("Tecnologia da Informação"),
  120,
  IF($M1726 = 16 + N("Vendas"),
    110,
    IF($M1726 = 15 + N("Jurídico"),
      100,
      IF(OR($M1726 = 8, $M1726 = 9, $M1726 = 11) + N("Recursos humanos ou comercial ou comunicação e marketing"),
        80,
        0
      )
    )
  )
)
+
N("Adicionando pegadinha")
+
IF(AND($M1726 = 16, $K1726 = 9, $O1726 = 11, $Q1726 = 5) + N("Se for de vendas, com mestrado, analista sênior"),
  IF(#REF! = 5,
    100,
    0
  )
  +
  IF($I1726 = "M",
    200,
    0
  ),
  0
)</f>
        <v>#NUM!</v>
      </c>
    </row>
    <row r="1727" spans="1:19" ht="14.25" customHeight="1" x14ac:dyDescent="0.2">
      <c r="A1727" s="7" t="s">
        <v>94</v>
      </c>
      <c r="B1727" s="5">
        <f>ROW()</f>
        <v>1727</v>
      </c>
      <c r="C1727" s="6" t="b">
        <v>1</v>
      </c>
      <c r="D1727" s="7" t="e">
        <f ca="1">IF($B1727 = 1 + N("Presidente"),
    127,
    IF($B1727 = 2 + N("Vice-Presidente"),
        72,
        IF($B1727 = 3 + N("Secretária bilíngue"),
            13,
            RANDBETWEEN(5,COUNT(#REF!) + 1)
        )
    )
)</f>
        <v>#NUM!</v>
      </c>
      <c r="E1727" s="7" t="e">
        <f ca="1">VLOOKUP($D1727,#REF!,2,FALSE)</f>
        <v>#NUM!</v>
      </c>
      <c r="F1727" s="7" t="e">
        <f ca="1" xml:space="preserve">
IF($B1727 = 1,
    0,
    RANDBETWEEN(5,COUNT(#REF!) + 1)
)</f>
        <v>#NUM!</v>
      </c>
      <c r="G1727" s="7" t="e">
        <f ca="1" xml:space="preserve">
IF($B1727 = 1 + N("Presidente"),
    "de Orléans e Bragança",
    VLOOKUP($F1727,#REF!,2,FALSE) &amp; " " &amp; VLOOKUP(RANDBETWEEN(5,COUNT(#REF!) + 1),#REF!,2,FALSE)
)</f>
        <v>#NUM!</v>
      </c>
      <c r="H1727" s="7" t="s">
        <v>1823</v>
      </c>
      <c r="I1727" s="7" t="s">
        <v>6</v>
      </c>
      <c r="J1727" s="8">
        <f ca="1" xml:space="preserve">
IF($O1727 = 5 + N("CEO"),
    TODAY() - 16340,
    IF($O1727 = 8 + N("Secretary"),
        RANDBETWEEN(TODAY() - 12418.5, TODAY()-6574.5),
        IF(OR($O1727 = 7, $O1727 = 14),
            RANDBETWEEN(TODAY() - 16071, TODAY() - 8766),
            IF(OR($O1727 = 13, $O1727 = 12, $O1727 = 11),
                RANDBETWEEN(TODAY() - 27393.75, TODAY() - 12783.75),
                RANDBETWEEN(TODAY() - 27393.75, TODAY()-10957.5)
            )
        )
    )
)</f>
        <v>22417</v>
      </c>
      <c r="K1727" s="6">
        <f ca="1" xml:space="preserve">
IF(OR($O1727 = 5, $O1727 = 6) + N("Se for presidente ou vice-presidente"),
    10 + N("Doutor"),
    IF($O1727 = 7 + N("Se for diretor"),
        RANDBETWEEN(8,10) + N("Graduate school or Master’s degree or Doctorate"),
        IF($O1727 = 14 + N("If a manager"),
            RANDBETWEEN(7,9),
            IF(OR($O1727 = 13, $O1727 = 12, $O1727 = 11) + N("If coordinator or specialist or analyst"),
                RANDBETWEEN(7,8),
                7
            )
        )
    )
)</f>
        <v>7</v>
      </c>
      <c r="L1727" s="8" t="str">
        <f ca="1">VLOOKUP($K1727,Education!$A:$B,2,FALSE)</f>
        <v>Undergraduate degree</v>
      </c>
      <c r="M1727" s="7" t="e">
        <f ca="1" xml:space="preserve">
  IF(OR($O1727 = 5, $O1727 = 6, $O1727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7" s="7" t="e">
        <f ca="1">VLOOKUP($M1727,Department!$A:$B,2,FALSE)</f>
        <v>#NUM!</v>
      </c>
      <c r="O1727" s="6">
        <f t="shared" ca="1" si="26"/>
        <v>10</v>
      </c>
      <c r="P1727" s="7" t="str">
        <f ca="1">VLOOKUP($O1727,Role!$A:$B,2,FALSE)</f>
        <v>Trainee</v>
      </c>
      <c r="Q1727" s="6" t="str">
        <f ca="1" xml:space="preserve">
IF($O1727 = 11 + N("Analyst"),
    RANDBETWEEN(5, 7) + N("Jr, Pleno, Sr"),
    ""
)</f>
        <v/>
      </c>
      <c r="R1727" s="7" t="str">
        <f ca="1" xml:space="preserve">
IF($Q1727 &lt;&gt; "",
    VLOOKUP($Q1727,Level!$A:$B,2,FALSE),
    ""
)</f>
        <v/>
      </c>
      <c r="S1727" s="1" t="e">
        <f ca="1" xml:space="preserve">
IF($O1727 = 5 + N("Presidente"),
    27000,
    IF($O1727 = 6 + N("Vice-presidente"),
        23000,
        IF(OR($O1727 = 8, $O1727= 13, $O1727 = 12) + N("Secretária bilíngue ou coordenador ou especialista"),
            8000,
            IF($O1727 = 7 + N("Diretor"),
                15000,
                IF($O1727 = 14 + N("Gerente"),
                    12000,
                    IF($O1727 = 9 + N("Estagiário"),
                        705,
                        IF($O1727 = 10 + N("Trainee"),
                            805,
                            IF($O1727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IF($K1727 = 7,
  500,
  IF($K1727 = 8,
    1000,
    IF($K1727 = 9,
      1500,
      IF($K1727 = 10,
        2000,
        0
      )
    )
  )
)
+
N("Adicional no salário por área")
+
IF($M1727 = 14 + N("Tecnologia da Informação"),
  120,
  IF($M1727 = 16 + N("Vendas"),
    110,
    IF($M1727 = 15 + N("Jurídico"),
      100,
      IF(OR($M1727 = 8, $M1727 = 9, $M1727 = 11) + N("Recursos humanos ou comercial ou comunicação e marketing"),
        80,
        0
      )
    )
  )
)
+
N("Adicionando pegadinha")
+
IF(AND($M1727 = 16, $K1727 = 9, $O1727 = 11, $Q1727 = 5) + N("Se for de vendas, com mestrado, analista sênior"),
  IF(#REF! = 5,
    100,
    0
  )
  +
  IF($I1727 = "M",
    200,
    0
  ),
  0
)</f>
        <v>#NUM!</v>
      </c>
    </row>
    <row r="1728" spans="1:19" ht="14.25" customHeight="1" x14ac:dyDescent="0.2">
      <c r="A1728" s="7" t="s">
        <v>94</v>
      </c>
      <c r="B1728" s="5">
        <f>ROW()</f>
        <v>1728</v>
      </c>
      <c r="C1728" s="6" t="b">
        <v>1</v>
      </c>
      <c r="D1728" s="7" t="e">
        <f ca="1">IF($B1728 = 1 + N("Presidente"),
    127,
    IF($B1728 = 2 + N("Vice-Presidente"),
        72,
        IF($B1728 = 3 + N("Secretária bilíngue"),
            13,
            RANDBETWEEN(5,COUNT(#REF!) + 1)
        )
    )
)</f>
        <v>#NUM!</v>
      </c>
      <c r="E1728" s="7" t="e">
        <f ca="1">VLOOKUP($D1728,#REF!,2,FALSE)</f>
        <v>#NUM!</v>
      </c>
      <c r="F1728" s="7" t="e">
        <f ca="1" xml:space="preserve">
IF($B1728 = 1,
    0,
    RANDBETWEEN(5,COUNT(#REF!) + 1)
)</f>
        <v>#NUM!</v>
      </c>
      <c r="G1728" s="7" t="e">
        <f ca="1" xml:space="preserve">
IF($B1728 = 1 + N("Presidente"),
    "de Orléans e Bragança",
    VLOOKUP($F1728,#REF!,2,FALSE) &amp; " " &amp; VLOOKUP(RANDBETWEEN(5,COUNT(#REF!) + 1),#REF!,2,FALSE)
)</f>
        <v>#NUM!</v>
      </c>
      <c r="H1728" s="7" t="s">
        <v>1824</v>
      </c>
      <c r="I1728" s="7" t="s">
        <v>6</v>
      </c>
      <c r="J1728" s="8">
        <f ca="1" xml:space="preserve">
IF($O1728 = 5 + N("CEO"),
    TODAY() - 16340,
    IF($O1728 = 8 + N("Secretary"),
        RANDBETWEEN(TODAY() - 12418.5, TODAY()-6574.5),
        IF(OR($O1728 = 7, $O1728 = 14),
            RANDBETWEEN(TODAY() - 16071, TODAY() - 8766),
            IF(OR($O1728 = 13, $O1728 = 12, $O1728 = 11),
                RANDBETWEEN(TODAY() - 27393.75, TODAY() - 12783.75),
                RANDBETWEEN(TODAY() - 27393.75, TODAY()-10957.5)
            )
        )
    )
)</f>
        <v>24860</v>
      </c>
      <c r="K1728" s="6">
        <f ca="1" xml:space="preserve">
IF(OR($O1728 = 5, $O1728 = 6) + N("Se for presidente ou vice-presidente"),
    10 + N("Doutor"),
    IF($O1728 = 7 + N("Se for diretor"),
        RANDBETWEEN(8,10) + N("Graduate school or Master’s degree or Doctorate"),
        IF($O1728 = 14 + N("If a manager"),
            RANDBETWEEN(7,9),
            IF(OR($O1728 = 13, $O1728 = 12, $O1728 = 11) + N("If coordinator or specialist or analyst"),
                RANDBETWEEN(7,8),
                7
            )
        )
    )
)</f>
        <v>8</v>
      </c>
      <c r="L1728" s="8" t="str">
        <f ca="1">VLOOKUP($K1728,Education!$A:$B,2,FALSE)</f>
        <v>Graduate school</v>
      </c>
      <c r="M1728" s="7" t="e">
        <f ca="1" xml:space="preserve">
  IF(OR($O1728 = 5, $O1728 = 6, $O1728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8" s="7" t="e">
        <f ca="1">VLOOKUP($M1728,Department!$A:$B,2,FALSE)</f>
        <v>#NUM!</v>
      </c>
      <c r="O1728" s="6">
        <f t="shared" ca="1" si="26"/>
        <v>11</v>
      </c>
      <c r="P1728" s="7" t="str">
        <f ca="1">VLOOKUP($O1728,Role!$A:$B,2,FALSE)</f>
        <v>Analyst</v>
      </c>
      <c r="Q1728" s="6">
        <f ca="1" xml:space="preserve">
IF($O1728 = 11 + N("Analyst"),
    RANDBETWEEN(5, 7) + N("Jr, Pleno, Sr"),
    ""
)</f>
        <v>6</v>
      </c>
      <c r="R1728" s="7" t="e">
        <f ca="1" xml:space="preserve">
IF($Q1728 &lt;&gt; "",
    VLOOKUP($Q1728,Level!$A:$B,2,FALSE),
    ""
)</f>
        <v>#N/A</v>
      </c>
      <c r="S1728" s="1" t="e">
        <f ca="1" xml:space="preserve">
IF($O1728 = 5 + N("Presidente"),
    27000,
    IF($O1728 = 6 + N("Vice-presidente"),
        23000,
        IF(OR($O1728 = 8, $O1728= 13, $O1728 = 12) + N("Secretária bilíngue ou coordenador ou especialista"),
            8000,
            IF($O1728 = 7 + N("Diretor"),
                15000,
                IF($O1728 = 14 + N("Gerente"),
                    12000,
                    IF($O1728 = 9 + N("Estagiário"),
                        705,
                        IF($O1728 = 10 + N("Trainee"),
                            805,
                            IF($O1728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IF($K1728 = 7,
  500,
  IF($K1728 = 8,
    1000,
    IF($K1728 = 9,
      1500,
      IF($K1728 = 10,
        2000,
        0
      )
    )
  )
)
+
N("Adicional no salário por área")
+
IF($M1728 = 14 + N("Tecnologia da Informação"),
  120,
  IF($M1728 = 16 + N("Vendas"),
    110,
    IF($M1728 = 15 + N("Jurídico"),
      100,
      IF(OR($M1728 = 8, $M1728 = 9, $M1728 = 11) + N("Recursos humanos ou comercial ou comunicação e marketing"),
        80,
        0
      )
    )
  )
)
+
N("Adicionando pegadinha")
+
IF(AND($M1728 = 16, $K1728 = 9, $O1728 = 11, $Q1728 = 5) + N("Se for de vendas, com mestrado, analista sênior"),
  IF(#REF! = 5,
    100,
    0
  )
  +
  IF($I1728 = "M",
    200,
    0
  ),
  0
)</f>
        <v>#NUM!</v>
      </c>
    </row>
    <row r="1729" spans="1:19" ht="14.25" customHeight="1" x14ac:dyDescent="0.2">
      <c r="A1729" s="7" t="s">
        <v>94</v>
      </c>
      <c r="B1729" s="5">
        <f>ROW()</f>
        <v>1729</v>
      </c>
      <c r="C1729" s="6" t="b">
        <v>1</v>
      </c>
      <c r="D1729" s="7" t="e">
        <f ca="1">IF($B1729 = 1 + N("Presidente"),
    127,
    IF($B1729 = 2 + N("Vice-Presidente"),
        72,
        IF($B1729 = 3 + N("Secretária bilíngue"),
            13,
            RANDBETWEEN(5,COUNT(#REF!) + 1)
        )
    )
)</f>
        <v>#NUM!</v>
      </c>
      <c r="E1729" s="7" t="e">
        <f ca="1">VLOOKUP($D1729,#REF!,2,FALSE)</f>
        <v>#NUM!</v>
      </c>
      <c r="F1729" s="7" t="e">
        <f ca="1" xml:space="preserve">
IF($B1729 = 1,
    0,
    RANDBETWEEN(5,COUNT(#REF!) + 1)
)</f>
        <v>#NUM!</v>
      </c>
      <c r="G1729" s="7" t="e">
        <f ca="1" xml:space="preserve">
IF($B1729 = 1 + N("Presidente"),
    "de Orléans e Bragança",
    VLOOKUP($F1729,#REF!,2,FALSE) &amp; " " &amp; VLOOKUP(RANDBETWEEN(5,COUNT(#REF!) + 1),#REF!,2,FALSE)
)</f>
        <v>#NUM!</v>
      </c>
      <c r="H1729" s="7" t="s">
        <v>1825</v>
      </c>
      <c r="I1729" s="7" t="s">
        <v>5</v>
      </c>
      <c r="J1729" s="8">
        <f ca="1" xml:space="preserve">
IF($O1729 = 5 + N("CEO"),
    TODAY() - 16340,
    IF($O1729 = 8 + N("Secretary"),
        RANDBETWEEN(TODAY() - 12418.5, TODAY()-6574.5),
        IF(OR($O1729 = 7, $O1729 = 14),
            RANDBETWEEN(TODAY() - 16071, TODAY() - 8766),
            IF(OR($O1729 = 13, $O1729 = 12, $O1729 = 11),
                RANDBETWEEN(TODAY() - 27393.75, TODAY() - 12783.75),
                RANDBETWEEN(TODAY() - 27393.75, TODAY()-10957.5)
            )
        )
    )
)</f>
        <v>21798</v>
      </c>
      <c r="K1729" s="6">
        <f ca="1" xml:space="preserve">
IF(OR($O1729 = 5, $O1729 = 6) + N("Se for presidente ou vice-presidente"),
    10 + N("Doutor"),
    IF($O1729 = 7 + N("Se for diretor"),
        RANDBETWEEN(8,10) + N("Graduate school or Master’s degree or Doctorate"),
        IF($O1729 = 14 + N("If a manager"),
            RANDBETWEEN(7,9),
            IF(OR($O1729 = 13, $O1729 = 12, $O1729 = 11) + N("If coordinator or specialist or analyst"),
                RANDBETWEEN(7,8),
                7
            )
        )
    )
)</f>
        <v>7</v>
      </c>
      <c r="L1729" s="8" t="str">
        <f ca="1">VLOOKUP($K1729,Education!$A:$B,2,FALSE)</f>
        <v>Undergraduate degree</v>
      </c>
      <c r="M1729" s="7" t="e">
        <f ca="1" xml:space="preserve">
  IF(OR($O1729 = 5, $O1729 = 6, $O1729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29" s="7" t="e">
        <f ca="1">VLOOKUP($M1729,Department!$A:$B,2,FALSE)</f>
        <v>#NUM!</v>
      </c>
      <c r="O1729" s="6">
        <f t="shared" ca="1" si="26"/>
        <v>10</v>
      </c>
      <c r="P1729" s="7" t="str">
        <f ca="1">VLOOKUP($O1729,Role!$A:$B,2,FALSE)</f>
        <v>Trainee</v>
      </c>
      <c r="Q1729" s="6" t="str">
        <f ca="1" xml:space="preserve">
IF($O1729 = 11 + N("Analyst"),
    RANDBETWEEN(5, 7) + N("Jr, Pleno, Sr"),
    ""
)</f>
        <v/>
      </c>
      <c r="R1729" s="7" t="str">
        <f ca="1" xml:space="preserve">
IF($Q1729 &lt;&gt; "",
    VLOOKUP($Q1729,Level!$A:$B,2,FALSE),
    ""
)</f>
        <v/>
      </c>
      <c r="S1729" s="1" t="e">
        <f ca="1" xml:space="preserve">
IF($O1729 = 5 + N("Presidente"),
    27000,
    IF($O1729 = 6 + N("Vice-presidente"),
        23000,
        IF(OR($O1729 = 8, $O1729= 13, $O1729 = 12) + N("Secretária bilíngue ou coordenador ou especialista"),
            8000,
            IF($O1729 = 7 + N("Diretor"),
                15000,
                IF($O1729 = 14 + N("Gerente"),
                    12000,
                    IF($O1729 = 9 + N("Estagiário"),
                        705,
                        IF($O1729 = 10 + N("Trainee"),
                            805,
                            IF($O1729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IF($K1729 = 7,
  500,
  IF($K1729 = 8,
    1000,
    IF($K1729 = 9,
      1500,
      IF($K1729 = 10,
        2000,
        0
      )
    )
  )
)
+
N("Adicional no salário por área")
+
IF($M1729 = 14 + N("Tecnologia da Informação"),
  120,
  IF($M1729 = 16 + N("Vendas"),
    110,
    IF($M1729 = 15 + N("Jurídico"),
      100,
      IF(OR($M1729 = 8, $M1729 = 9, $M1729 = 11) + N("Recursos humanos ou comercial ou comunicação e marketing"),
        80,
        0
      )
    )
  )
)
+
N("Adicionando pegadinha")
+
IF(AND($M1729 = 16, $K1729 = 9, $O1729 = 11, $Q1729 = 5) + N("Se for de vendas, com mestrado, analista sênior"),
  IF(#REF! = 5,
    100,
    0
  )
  +
  IF($I1729 = "M",
    200,
    0
  ),
  0
)</f>
        <v>#NUM!</v>
      </c>
    </row>
    <row r="1730" spans="1:19" ht="14.25" customHeight="1" x14ac:dyDescent="0.2">
      <c r="A1730" s="7" t="s">
        <v>94</v>
      </c>
      <c r="B1730" s="5">
        <f>ROW()</f>
        <v>1730</v>
      </c>
      <c r="C1730" s="6" t="b">
        <v>1</v>
      </c>
      <c r="D1730" s="7" t="e">
        <f ca="1">IF($B1730 = 1 + N("Presidente"),
    127,
    IF($B1730 = 2 + N("Vice-Presidente"),
        72,
        IF($B1730 = 3 + N("Secretária bilíngue"),
            13,
            RANDBETWEEN(5,COUNT(#REF!) + 1)
        )
    )
)</f>
        <v>#NUM!</v>
      </c>
      <c r="E1730" s="7" t="e">
        <f ca="1">VLOOKUP($D1730,#REF!,2,FALSE)</f>
        <v>#NUM!</v>
      </c>
      <c r="F1730" s="7" t="e">
        <f ca="1" xml:space="preserve">
IF($B1730 = 1,
    0,
    RANDBETWEEN(5,COUNT(#REF!) + 1)
)</f>
        <v>#NUM!</v>
      </c>
      <c r="G1730" s="7" t="e">
        <f ca="1" xml:space="preserve">
IF($B1730 = 1 + N("Presidente"),
    "de Orléans e Bragança",
    VLOOKUP($F1730,#REF!,2,FALSE) &amp; " " &amp; VLOOKUP(RANDBETWEEN(5,COUNT(#REF!) + 1),#REF!,2,FALSE)
)</f>
        <v>#NUM!</v>
      </c>
      <c r="H1730" s="7" t="s">
        <v>1826</v>
      </c>
      <c r="I1730" s="7" t="s">
        <v>6</v>
      </c>
      <c r="J1730" s="8">
        <f ca="1" xml:space="preserve">
IF($O1730 = 5 + N("CEO"),
    TODAY() - 16340,
    IF($O1730 = 8 + N("Secretary"),
        RANDBETWEEN(TODAY() - 12418.5, TODAY()-6574.5),
        IF(OR($O1730 = 7, $O1730 = 14),
            RANDBETWEEN(TODAY() - 16071, TODAY() - 8766),
            IF(OR($O1730 = 13, $O1730 = 12, $O1730 = 11),
                RANDBETWEEN(TODAY() - 27393.75, TODAY() - 12783.75),
                RANDBETWEEN(TODAY() - 27393.75, TODAY()-10957.5)
            )
        )
    )
)</f>
        <v>26781</v>
      </c>
      <c r="K1730" s="6">
        <f ca="1" xml:space="preserve">
IF(OR($O1730 = 5, $O1730 = 6) + N("Se for presidente ou vice-presidente"),
    10 + N("Doutor"),
    IF($O1730 = 7 + N("Se for diretor"),
        RANDBETWEEN(8,10) + N("Graduate school or Master’s degree or Doctorate"),
        IF($O1730 = 14 + N("If a manager"),
            RANDBETWEEN(7,9),
            IF(OR($O1730 = 13, $O1730 = 12, $O1730 = 11) + N("If coordinator or specialist or analyst"),
                RANDBETWEEN(7,8),
                7
            )
        )
    )
)</f>
        <v>8</v>
      </c>
      <c r="L1730" s="8" t="str">
        <f ca="1">VLOOKUP($K1730,Education!$A:$B,2,FALSE)</f>
        <v>Graduate school</v>
      </c>
      <c r="M1730" s="7" t="e">
        <f ca="1" xml:space="preserve">
  IF(OR($O1730 = 5, $O1730 = 6, $O1730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0" s="7" t="e">
        <f ca="1">VLOOKUP($M1730,Department!$A:$B,2,FALSE)</f>
        <v>#NUM!</v>
      </c>
      <c r="O1730" s="6">
        <f t="shared" ca="1" si="26"/>
        <v>11</v>
      </c>
      <c r="P1730" s="7" t="str">
        <f ca="1">VLOOKUP($O1730,Role!$A:$B,2,FALSE)</f>
        <v>Analyst</v>
      </c>
      <c r="Q1730" s="6">
        <f ca="1" xml:space="preserve">
IF($O1730 = 11 + N("Analyst"),
    RANDBETWEEN(5, 7) + N("Jr, Pleno, Sr"),
    ""
)</f>
        <v>7</v>
      </c>
      <c r="R1730" s="7" t="e">
        <f ca="1" xml:space="preserve">
IF($Q1730 &lt;&gt; "",
    VLOOKUP($Q1730,Level!$A:$B,2,FALSE),
    ""
)</f>
        <v>#N/A</v>
      </c>
      <c r="S1730" s="1" t="e">
        <f ca="1" xml:space="preserve">
IF($O1730 = 5 + N("Presidente"),
    27000,
    IF($O1730 = 6 + N("Vice-presidente"),
        23000,
        IF(OR($O1730 = 8, $O1730= 13, $O1730 = 12) + N("Secretária bilíngue ou coordenador ou especialista"),
            8000,
            IF($O1730 = 7 + N("Diretor"),
                15000,
                IF($O1730 = 14 + N("Gerente"),
                    12000,
                    IF($O1730 = 9 + N("Estagiário"),
                        705,
                        IF($O1730 = 10 + N("Trainee"),
                            805,
                            IF($O1730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IF($K1730 = 7,
  500,
  IF($K1730 = 8,
    1000,
    IF($K1730 = 9,
      1500,
      IF($K1730 = 10,
        2000,
        0
      )
    )
  )
)
+
N("Adicional no salário por área")
+
IF($M1730 = 14 + N("Tecnologia da Informação"),
  120,
  IF($M1730 = 16 + N("Vendas"),
    110,
    IF($M1730 = 15 + N("Jurídico"),
      100,
      IF(OR($M1730 = 8, $M1730 = 9, $M1730 = 11) + N("Recursos humanos ou comercial ou comunicação e marketing"),
        80,
        0
      )
    )
  )
)
+
N("Adicionando pegadinha")
+
IF(AND($M1730 = 16, $K1730 = 9, $O1730 = 11, $Q1730 = 5) + N("Se for de vendas, com mestrado, analista sênior"),
  IF(#REF! = 5,
    100,
    0
  )
  +
  IF($I1730 = "M",
    200,
    0
  ),
  0
)</f>
        <v>#NUM!</v>
      </c>
    </row>
    <row r="1731" spans="1:19" ht="14.25" customHeight="1" x14ac:dyDescent="0.2">
      <c r="A1731" s="7" t="s">
        <v>94</v>
      </c>
      <c r="B1731" s="5">
        <f>ROW()</f>
        <v>1731</v>
      </c>
      <c r="C1731" s="6" t="b">
        <v>1</v>
      </c>
      <c r="D1731" s="7" t="e">
        <f ca="1">IF($B1731 = 1 + N("Presidente"),
    127,
    IF($B1731 = 2 + N("Vice-Presidente"),
        72,
        IF($B1731 = 3 + N("Secretária bilíngue"),
            13,
            RANDBETWEEN(5,COUNT(#REF!) + 1)
        )
    )
)</f>
        <v>#NUM!</v>
      </c>
      <c r="E1731" s="7" t="e">
        <f ca="1">VLOOKUP($D1731,#REF!,2,FALSE)</f>
        <v>#NUM!</v>
      </c>
      <c r="F1731" s="7" t="e">
        <f ca="1" xml:space="preserve">
IF($B1731 = 1,
    0,
    RANDBETWEEN(5,COUNT(#REF!) + 1)
)</f>
        <v>#NUM!</v>
      </c>
      <c r="G1731" s="7" t="e">
        <f ca="1" xml:space="preserve">
IF($B1731 = 1 + N("Presidente"),
    "de Orléans e Bragança",
    VLOOKUP($F1731,#REF!,2,FALSE) &amp; " " &amp; VLOOKUP(RANDBETWEEN(5,COUNT(#REF!) + 1),#REF!,2,FALSE)
)</f>
        <v>#NUM!</v>
      </c>
      <c r="H1731" s="7" t="s">
        <v>1827</v>
      </c>
      <c r="I1731" s="7" t="s">
        <v>5</v>
      </c>
      <c r="J1731" s="8">
        <f ca="1" xml:space="preserve">
IF($O1731 = 5 + N("CEO"),
    TODAY() - 16340,
    IF($O1731 = 8 + N("Secretary"),
        RANDBETWEEN(TODAY() - 12418.5, TODAY()-6574.5),
        IF(OR($O1731 = 7, $O1731 = 14),
            RANDBETWEEN(TODAY() - 16071, TODAY() - 8766),
            IF(OR($O1731 = 13, $O1731 = 12, $O1731 = 11),
                RANDBETWEEN(TODAY() - 27393.75, TODAY() - 12783.75),
                RANDBETWEEN(TODAY() - 27393.75, TODAY()-10957.5)
            )
        )
    )
)</f>
        <v>30029</v>
      </c>
      <c r="K1731" s="6">
        <f ca="1" xml:space="preserve">
IF(OR($O1731 = 5, $O1731 = 6) + N("Se for presidente ou vice-presidente"),
    10 + N("Doutor"),
    IF($O1731 = 7 + N("Se for diretor"),
        RANDBETWEEN(8,10) + N("Graduate school or Master’s degree or Doctorate"),
        IF($O1731 = 14 + N("If a manager"),
            RANDBETWEEN(7,9),
            IF(OR($O1731 = 13, $O1731 = 12, $O1731 = 11) + N("If coordinator or specialist or analyst"),
                RANDBETWEEN(7,8),
                7
            )
        )
    )
)</f>
        <v>7</v>
      </c>
      <c r="L1731" s="8" t="str">
        <f ca="1">VLOOKUP($K1731,Education!$A:$B,2,FALSE)</f>
        <v>Undergraduate degree</v>
      </c>
      <c r="M1731" s="7" t="e">
        <f ca="1" xml:space="preserve">
  IF(OR($O1731 = 5, $O1731 = 6, $O1731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1" s="7" t="e">
        <f ca="1">VLOOKUP($M1731,Department!$A:$B,2,FALSE)</f>
        <v>#NUM!</v>
      </c>
      <c r="O1731" s="6">
        <f t="shared" ref="O1731:O1794" ca="1" si="27" xml:space="preserve">
IF($B1731 = 1 + N("Se matrícula for 1"),
  5 + N("Presidente"),
  IF($B1731 = 2 + N("Se matrícula for 2"),
    6 + N("Vice-presidente"),
    IF($B1731 = 3 + N("Se matrícula for 3"),
      8 + N("Secretária bilíngue"),
      IF(AND($B1731 &gt;= 4, $B1731 &lt;=14),
        7 + N("Diretor"),
        IF(AND($B1731 &gt;= 15, $B1731 &lt;= 25),
          14 + N("Manager"),
          IF(AND($B1731 &gt;= 26, $B1731 &lt;= 36),
            13 + N("Coordinador"),
            IF(AND($B1731 &gt;= 37, $B1731 &lt;= 47),
              12 + N("Especialista"),
                IF(MOD($B1731,2) = 0,
                  11 + N("Analista"),
                  RANDBETWEEN(9,10) + N("Estagiário ou Trainee")
                )
            )
          )
        )
      )
    )
  )
)</f>
        <v>10</v>
      </c>
      <c r="P1731" s="7" t="str">
        <f ca="1">VLOOKUP($O1731,Role!$A:$B,2,FALSE)</f>
        <v>Trainee</v>
      </c>
      <c r="Q1731" s="6" t="str">
        <f ca="1" xml:space="preserve">
IF($O1731 = 11 + N("Analyst"),
    RANDBETWEEN(5, 7) + N("Jr, Pleno, Sr"),
    ""
)</f>
        <v/>
      </c>
      <c r="R1731" s="7" t="str">
        <f ca="1" xml:space="preserve">
IF($Q1731 &lt;&gt; "",
    VLOOKUP($Q1731,Level!$A:$B,2,FALSE),
    ""
)</f>
        <v/>
      </c>
      <c r="S1731" s="1" t="e">
        <f ca="1" xml:space="preserve">
IF($O1731 = 5 + N("Presidente"),
    27000,
    IF($O1731 = 6 + N("Vice-presidente"),
        23000,
        IF(OR($O1731 = 8, $O1731= 13, $O1731 = 12) + N("Secretária bilíngue ou coordenador ou especialista"),
            8000,
            IF($O1731 = 7 + N("Diretor"),
                15000,
                IF($O1731 = 14 + N("Gerente"),
                    12000,
                    IF($O1731 = 9 + N("Estagiário"),
                        705,
                        IF($O1731 = 10 + N("Trainee"),
                            805,
                            IF($O1731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IF($K1731 = 7,
  500,
  IF($K1731 = 8,
    1000,
    IF($K1731 = 9,
      1500,
      IF($K1731 = 10,
        2000,
        0
      )
    )
  )
)
+
N("Adicional no salário por área")
+
IF($M1731 = 14 + N("Tecnologia da Informação"),
  120,
  IF($M1731 = 16 + N("Vendas"),
    110,
    IF($M1731 = 15 + N("Jurídico"),
      100,
      IF(OR($M1731 = 8, $M1731 = 9, $M1731 = 11) + N("Recursos humanos ou comercial ou comunicação e marketing"),
        80,
        0
      )
    )
  )
)
+
N("Adicionando pegadinha")
+
IF(AND($M1731 = 16, $K1731 = 9, $O1731 = 11, $Q1731 = 5) + N("Se for de vendas, com mestrado, analista sênior"),
  IF(#REF! = 5,
    100,
    0
  )
  +
  IF($I1731 = "M",
    200,
    0
  ),
  0
)</f>
        <v>#NUM!</v>
      </c>
    </row>
    <row r="1732" spans="1:19" ht="14.25" customHeight="1" x14ac:dyDescent="0.2">
      <c r="A1732" s="7" t="s">
        <v>94</v>
      </c>
      <c r="B1732" s="5">
        <f>ROW()</f>
        <v>1732</v>
      </c>
      <c r="C1732" s="6" t="b">
        <v>1</v>
      </c>
      <c r="D1732" s="7" t="e">
        <f ca="1">IF($B1732 = 1 + N("Presidente"),
    127,
    IF($B1732 = 2 + N("Vice-Presidente"),
        72,
        IF($B1732 = 3 + N("Secretária bilíngue"),
            13,
            RANDBETWEEN(5,COUNT(#REF!) + 1)
        )
    )
)</f>
        <v>#NUM!</v>
      </c>
      <c r="E1732" s="7" t="e">
        <f ca="1">VLOOKUP($D1732,#REF!,2,FALSE)</f>
        <v>#NUM!</v>
      </c>
      <c r="F1732" s="7" t="e">
        <f ca="1" xml:space="preserve">
IF($B1732 = 1,
    0,
    RANDBETWEEN(5,COUNT(#REF!) + 1)
)</f>
        <v>#NUM!</v>
      </c>
      <c r="G1732" s="7" t="e">
        <f ca="1" xml:space="preserve">
IF($B1732 = 1 + N("Presidente"),
    "de Orléans e Bragança",
    VLOOKUP($F1732,#REF!,2,FALSE) &amp; " " &amp; VLOOKUP(RANDBETWEEN(5,COUNT(#REF!) + 1),#REF!,2,FALSE)
)</f>
        <v>#NUM!</v>
      </c>
      <c r="H1732" s="7" t="s">
        <v>1828</v>
      </c>
      <c r="I1732" s="7" t="s">
        <v>6</v>
      </c>
      <c r="J1732" s="8">
        <f ca="1" xml:space="preserve">
IF($O1732 = 5 + N("CEO"),
    TODAY() - 16340,
    IF($O1732 = 8 + N("Secretary"),
        RANDBETWEEN(TODAY() - 12418.5, TODAY()-6574.5),
        IF(OR($O1732 = 7, $O1732 = 14),
            RANDBETWEEN(TODAY() - 16071, TODAY() - 8766),
            IF(OR($O1732 = 13, $O1732 = 12, $O1732 = 11),
                RANDBETWEEN(TODAY() - 27393.75, TODAY() - 12783.75),
                RANDBETWEEN(TODAY() - 27393.75, TODAY()-10957.5)
            )
        )
    )
)</f>
        <v>30115</v>
      </c>
      <c r="K1732" s="6">
        <f ca="1" xml:space="preserve">
IF(OR($O1732 = 5, $O1732 = 6) + N("Se for presidente ou vice-presidente"),
    10 + N("Doutor"),
    IF($O1732 = 7 + N("Se for diretor"),
        RANDBETWEEN(8,10) + N("Graduate school or Master’s degree or Doctorate"),
        IF($O1732 = 14 + N("If a manager"),
            RANDBETWEEN(7,9),
            IF(OR($O1732 = 13, $O1732 = 12, $O1732 = 11) + N("If coordinator or specialist or analyst"),
                RANDBETWEEN(7,8),
                7
            )
        )
    )
)</f>
        <v>8</v>
      </c>
      <c r="L1732" s="8" t="str">
        <f ca="1">VLOOKUP($K1732,Education!$A:$B,2,FALSE)</f>
        <v>Graduate school</v>
      </c>
      <c r="M1732" s="7" t="e">
        <f ca="1" xml:space="preserve">
  IF(OR($O1732 = 5, $O1732 = 6, $O1732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2" s="7" t="e">
        <f ca="1">VLOOKUP($M1732,Department!$A:$B,2,FALSE)</f>
        <v>#NUM!</v>
      </c>
      <c r="O1732" s="6">
        <f t="shared" ca="1" si="27"/>
        <v>11</v>
      </c>
      <c r="P1732" s="7" t="str">
        <f ca="1">VLOOKUP($O1732,Role!$A:$B,2,FALSE)</f>
        <v>Analyst</v>
      </c>
      <c r="Q1732" s="6">
        <f ca="1" xml:space="preserve">
IF($O1732 = 11 + N("Analyst"),
    RANDBETWEEN(5, 7) + N("Jr, Pleno, Sr"),
    ""
)</f>
        <v>6</v>
      </c>
      <c r="R1732" s="7" t="e">
        <f ca="1" xml:space="preserve">
IF($Q1732 &lt;&gt; "",
    VLOOKUP($Q1732,Level!$A:$B,2,FALSE),
    ""
)</f>
        <v>#N/A</v>
      </c>
      <c r="S1732" s="1" t="e">
        <f ca="1" xml:space="preserve">
IF($O1732 = 5 + N("Presidente"),
    27000,
    IF($O1732 = 6 + N("Vice-presidente"),
        23000,
        IF(OR($O1732 = 8, $O1732= 13, $O1732 = 12) + N("Secretária bilíngue ou coordenador ou especialista"),
            8000,
            IF($O1732 = 7 + N("Diretor"),
                15000,
                IF($O1732 = 14 + N("Gerente"),
                    12000,
                    IF($O1732 = 9 + N("Estagiário"),
                        705,
                        IF($O1732 = 10 + N("Trainee"),
                            805,
                            IF($O1732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IF($K1732 = 7,
  500,
  IF($K1732 = 8,
    1000,
    IF($K1732 = 9,
      1500,
      IF($K1732 = 10,
        2000,
        0
      )
    )
  )
)
+
N("Adicional no salário por área")
+
IF($M1732 = 14 + N("Tecnologia da Informação"),
  120,
  IF($M1732 = 16 + N("Vendas"),
    110,
    IF($M1732 = 15 + N("Jurídico"),
      100,
      IF(OR($M1732 = 8, $M1732 = 9, $M1732 = 11) + N("Recursos humanos ou comercial ou comunicação e marketing"),
        80,
        0
      )
    )
  )
)
+
N("Adicionando pegadinha")
+
IF(AND($M1732 = 16, $K1732 = 9, $O1732 = 11, $Q1732 = 5) + N("Se for de vendas, com mestrado, analista sênior"),
  IF(#REF! = 5,
    100,
    0
  )
  +
  IF($I1732 = "M",
    200,
    0
  ),
  0
)</f>
        <v>#NUM!</v>
      </c>
    </row>
    <row r="1733" spans="1:19" ht="14.25" customHeight="1" x14ac:dyDescent="0.2">
      <c r="A1733" s="7" t="s">
        <v>94</v>
      </c>
      <c r="B1733" s="5">
        <f>ROW()</f>
        <v>1733</v>
      </c>
      <c r="C1733" s="6" t="b">
        <v>1</v>
      </c>
      <c r="D1733" s="7" t="e">
        <f ca="1">IF($B1733 = 1 + N("Presidente"),
    127,
    IF($B1733 = 2 + N("Vice-Presidente"),
        72,
        IF($B1733 = 3 + N("Secretária bilíngue"),
            13,
            RANDBETWEEN(5,COUNT(#REF!) + 1)
        )
    )
)</f>
        <v>#NUM!</v>
      </c>
      <c r="E1733" s="7" t="e">
        <f ca="1">VLOOKUP($D1733,#REF!,2,FALSE)</f>
        <v>#NUM!</v>
      </c>
      <c r="F1733" s="7" t="e">
        <f ca="1" xml:space="preserve">
IF($B1733 = 1,
    0,
    RANDBETWEEN(5,COUNT(#REF!) + 1)
)</f>
        <v>#NUM!</v>
      </c>
      <c r="G1733" s="7" t="e">
        <f ca="1" xml:space="preserve">
IF($B1733 = 1 + N("Presidente"),
    "de Orléans e Bragança",
    VLOOKUP($F1733,#REF!,2,FALSE) &amp; " " &amp; VLOOKUP(RANDBETWEEN(5,COUNT(#REF!) + 1),#REF!,2,FALSE)
)</f>
        <v>#NUM!</v>
      </c>
      <c r="H1733" s="7" t="s">
        <v>1829</v>
      </c>
      <c r="I1733" s="7" t="s">
        <v>6</v>
      </c>
      <c r="J1733" s="8">
        <f ca="1" xml:space="preserve">
IF($O1733 = 5 + N("CEO"),
    TODAY() - 16340,
    IF($O1733 = 8 + N("Secretary"),
        RANDBETWEEN(TODAY() - 12418.5, TODAY()-6574.5),
        IF(OR($O1733 = 7, $O1733 = 14),
            RANDBETWEEN(TODAY() - 16071, TODAY() - 8766),
            IF(OR($O1733 = 13, $O1733 = 12, $O1733 = 11),
                RANDBETWEEN(TODAY() - 27393.75, TODAY() - 12783.75),
                RANDBETWEEN(TODAY() - 27393.75, TODAY()-10957.5)
            )
        )
    )
)</f>
        <v>19816</v>
      </c>
      <c r="K1733" s="6">
        <f ca="1" xml:space="preserve">
IF(OR($O1733 = 5, $O1733 = 6) + N("Se for presidente ou vice-presidente"),
    10 + N("Doutor"),
    IF($O1733 = 7 + N("Se for diretor"),
        RANDBETWEEN(8,10) + N("Graduate school or Master’s degree or Doctorate"),
        IF($O1733 = 14 + N("If a manager"),
            RANDBETWEEN(7,9),
            IF(OR($O1733 = 13, $O1733 = 12, $O1733 = 11) + N("If coordinator or specialist or analyst"),
                RANDBETWEEN(7,8),
                7
            )
        )
    )
)</f>
        <v>7</v>
      </c>
      <c r="L1733" s="8" t="str">
        <f ca="1">VLOOKUP($K1733,Education!$A:$B,2,FALSE)</f>
        <v>Undergraduate degree</v>
      </c>
      <c r="M1733" s="7" t="e">
        <f ca="1" xml:space="preserve">
  IF(OR($O1733 = 5, $O1733 = 6, $O1733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3" s="7" t="e">
        <f ca="1">VLOOKUP($M1733,Department!$A:$B,2,FALSE)</f>
        <v>#NUM!</v>
      </c>
      <c r="O1733" s="6">
        <f t="shared" ca="1" si="27"/>
        <v>10</v>
      </c>
      <c r="P1733" s="7" t="str">
        <f ca="1">VLOOKUP($O1733,Role!$A:$B,2,FALSE)</f>
        <v>Trainee</v>
      </c>
      <c r="Q1733" s="6" t="str">
        <f ca="1" xml:space="preserve">
IF($O1733 = 11 + N("Analyst"),
    RANDBETWEEN(5, 7) + N("Jr, Pleno, Sr"),
    ""
)</f>
        <v/>
      </c>
      <c r="R1733" s="7" t="str">
        <f ca="1" xml:space="preserve">
IF($Q1733 &lt;&gt; "",
    VLOOKUP($Q1733,Level!$A:$B,2,FALSE),
    ""
)</f>
        <v/>
      </c>
      <c r="S1733" s="1" t="e">
        <f ca="1" xml:space="preserve">
IF($O1733 = 5 + N("Presidente"),
    27000,
    IF($O1733 = 6 + N("Vice-presidente"),
        23000,
        IF(OR($O1733 = 8, $O1733= 13, $O1733 = 12) + N("Secretária bilíngue ou coordenador ou especialista"),
            8000,
            IF($O1733 = 7 + N("Diretor"),
                15000,
                IF($O1733 = 14 + N("Gerente"),
                    12000,
                    IF($O1733 = 9 + N("Estagiário"),
                        705,
                        IF($O1733 = 10 + N("Trainee"),
                            805,
                            IF($O1733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IF($K1733 = 7,
  500,
  IF($K1733 = 8,
    1000,
    IF($K1733 = 9,
      1500,
      IF($K1733 = 10,
        2000,
        0
      )
    )
  )
)
+
N("Adicional no salário por área")
+
IF($M1733 = 14 + N("Tecnologia da Informação"),
  120,
  IF($M1733 = 16 + N("Vendas"),
    110,
    IF($M1733 = 15 + N("Jurídico"),
      100,
      IF(OR($M1733 = 8, $M1733 = 9, $M1733 = 11) + N("Recursos humanos ou comercial ou comunicação e marketing"),
        80,
        0
      )
    )
  )
)
+
N("Adicionando pegadinha")
+
IF(AND($M1733 = 16, $K1733 = 9, $O1733 = 11, $Q1733 = 5) + N("Se for de vendas, com mestrado, analista sênior"),
  IF(#REF! = 5,
    100,
    0
  )
  +
  IF($I1733 = "M",
    200,
    0
  ),
  0
)</f>
        <v>#NUM!</v>
      </c>
    </row>
    <row r="1734" spans="1:19" ht="14.25" customHeight="1" x14ac:dyDescent="0.2">
      <c r="A1734" s="7" t="s">
        <v>94</v>
      </c>
      <c r="B1734" s="5">
        <f>ROW()</f>
        <v>1734</v>
      </c>
      <c r="C1734" s="6" t="b">
        <v>1</v>
      </c>
      <c r="D1734" s="7" t="e">
        <f ca="1">IF($B1734 = 1 + N("Presidente"),
    127,
    IF($B1734 = 2 + N("Vice-Presidente"),
        72,
        IF($B1734 = 3 + N("Secretária bilíngue"),
            13,
            RANDBETWEEN(5,COUNT(#REF!) + 1)
        )
    )
)</f>
        <v>#NUM!</v>
      </c>
      <c r="E1734" s="7" t="e">
        <f ca="1">VLOOKUP($D1734,#REF!,2,FALSE)</f>
        <v>#NUM!</v>
      </c>
      <c r="F1734" s="7" t="e">
        <f ca="1" xml:space="preserve">
IF($B1734 = 1,
    0,
    RANDBETWEEN(5,COUNT(#REF!) + 1)
)</f>
        <v>#NUM!</v>
      </c>
      <c r="G1734" s="7" t="e">
        <f ca="1" xml:space="preserve">
IF($B1734 = 1 + N("Presidente"),
    "de Orléans e Bragança",
    VLOOKUP($F1734,#REF!,2,FALSE) &amp; " " &amp; VLOOKUP(RANDBETWEEN(5,COUNT(#REF!) + 1),#REF!,2,FALSE)
)</f>
        <v>#NUM!</v>
      </c>
      <c r="H1734" s="7" t="s">
        <v>1830</v>
      </c>
      <c r="I1734" s="7" t="s">
        <v>6</v>
      </c>
      <c r="J1734" s="8">
        <f ca="1" xml:space="preserve">
IF($O1734 = 5 + N("CEO"),
    TODAY() - 16340,
    IF($O1734 = 8 + N("Secretary"),
        RANDBETWEEN(TODAY() - 12418.5, TODAY()-6574.5),
        IF(OR($O1734 = 7, $O1734 = 14),
            RANDBETWEEN(TODAY() - 16071, TODAY() - 8766),
            IF(OR($O1734 = 13, $O1734 = 12, $O1734 = 11),
                RANDBETWEEN(TODAY() - 27393.75, TODAY() - 12783.75),
                RANDBETWEEN(TODAY() - 27393.75, TODAY()-10957.5)
            )
        )
    )
)</f>
        <v>22846</v>
      </c>
      <c r="K1734" s="6">
        <f ca="1" xml:space="preserve">
IF(OR($O1734 = 5, $O1734 = 6) + N("Se for presidente ou vice-presidente"),
    10 + N("Doutor"),
    IF($O1734 = 7 + N("Se for diretor"),
        RANDBETWEEN(8,10) + N("Graduate school or Master’s degree or Doctorate"),
        IF($O1734 = 14 + N("If a manager"),
            RANDBETWEEN(7,9),
            IF(OR($O1734 = 13, $O1734 = 12, $O1734 = 11) + N("If coordinator or specialist or analyst"),
                RANDBETWEEN(7,8),
                7
            )
        )
    )
)</f>
        <v>7</v>
      </c>
      <c r="L1734" s="8" t="str">
        <f ca="1">VLOOKUP($K1734,Education!$A:$B,2,FALSE)</f>
        <v>Undergraduate degree</v>
      </c>
      <c r="M1734" s="7" t="e">
        <f ca="1" xml:space="preserve">
  IF(OR($O1734 = 5, $O1734 = 6, $O1734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4" s="7" t="e">
        <f ca="1">VLOOKUP($M1734,Department!$A:$B,2,FALSE)</f>
        <v>#NUM!</v>
      </c>
      <c r="O1734" s="6">
        <f t="shared" ca="1" si="27"/>
        <v>11</v>
      </c>
      <c r="P1734" s="7" t="str">
        <f ca="1">VLOOKUP($O1734,Role!$A:$B,2,FALSE)</f>
        <v>Analyst</v>
      </c>
      <c r="Q1734" s="6">
        <f ca="1" xml:space="preserve">
IF($O1734 = 11 + N("Analyst"),
    RANDBETWEEN(5, 7) + N("Jr, Pleno, Sr"),
    ""
)</f>
        <v>7</v>
      </c>
      <c r="R1734" s="7" t="e">
        <f ca="1" xml:space="preserve">
IF($Q1734 &lt;&gt; "",
    VLOOKUP($Q1734,Level!$A:$B,2,FALSE),
    ""
)</f>
        <v>#N/A</v>
      </c>
      <c r="S1734" s="1" t="e">
        <f ca="1" xml:space="preserve">
IF($O1734 = 5 + N("Presidente"),
    27000,
    IF($O1734 = 6 + N("Vice-presidente"),
        23000,
        IF(OR($O1734 = 8, $O1734= 13, $O1734 = 12) + N("Secretária bilíngue ou coordenador ou especialista"),
            8000,
            IF($O1734 = 7 + N("Diretor"),
                15000,
                IF($O1734 = 14 + N("Gerente"),
                    12000,
                    IF($O1734 = 9 + N("Estagiário"),
                        705,
                        IF($O1734 = 10 + N("Trainee"),
                            805,
                            IF($O1734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IF($K1734 = 7,
  500,
  IF($K1734 = 8,
    1000,
    IF($K1734 = 9,
      1500,
      IF($K1734 = 10,
        2000,
        0
      )
    )
  )
)
+
N("Adicional no salário por área")
+
IF($M1734 = 14 + N("Tecnologia da Informação"),
  120,
  IF($M1734 = 16 + N("Vendas"),
    110,
    IF($M1734 = 15 + N("Jurídico"),
      100,
      IF(OR($M1734 = 8, $M1734 = 9, $M1734 = 11) + N("Recursos humanos ou comercial ou comunicação e marketing"),
        80,
        0
      )
    )
  )
)
+
N("Adicionando pegadinha")
+
IF(AND($M1734 = 16, $K1734 = 9, $O1734 = 11, $Q1734 = 5) + N("Se for de vendas, com mestrado, analista sênior"),
  IF(#REF! = 5,
    100,
    0
  )
  +
  IF($I1734 = "M",
    200,
    0
  ),
  0
)</f>
        <v>#NUM!</v>
      </c>
    </row>
    <row r="1735" spans="1:19" ht="14.25" customHeight="1" x14ac:dyDescent="0.2">
      <c r="A1735" s="7" t="s">
        <v>94</v>
      </c>
      <c r="B1735" s="5">
        <f>ROW()</f>
        <v>1735</v>
      </c>
      <c r="C1735" s="6" t="b">
        <v>1</v>
      </c>
      <c r="D1735" s="7" t="e">
        <f ca="1">IF($B1735 = 1 + N("Presidente"),
    127,
    IF($B1735 = 2 + N("Vice-Presidente"),
        72,
        IF($B1735 = 3 + N("Secretária bilíngue"),
            13,
            RANDBETWEEN(5,COUNT(#REF!) + 1)
        )
    )
)</f>
        <v>#NUM!</v>
      </c>
      <c r="E1735" s="7" t="e">
        <f ca="1">VLOOKUP($D1735,#REF!,2,FALSE)</f>
        <v>#NUM!</v>
      </c>
      <c r="F1735" s="7" t="e">
        <f ca="1" xml:space="preserve">
IF($B1735 = 1,
    0,
    RANDBETWEEN(5,COUNT(#REF!) + 1)
)</f>
        <v>#NUM!</v>
      </c>
      <c r="G1735" s="7" t="e">
        <f ca="1" xml:space="preserve">
IF($B1735 = 1 + N("Presidente"),
    "de Orléans e Bragança",
    VLOOKUP($F1735,#REF!,2,FALSE) &amp; " " &amp; VLOOKUP(RANDBETWEEN(5,COUNT(#REF!) + 1),#REF!,2,FALSE)
)</f>
        <v>#NUM!</v>
      </c>
      <c r="H1735" s="7" t="s">
        <v>1831</v>
      </c>
      <c r="I1735" s="7" t="s">
        <v>6</v>
      </c>
      <c r="J1735" s="8">
        <f ca="1" xml:space="preserve">
IF($O1735 = 5 + N("CEO"),
    TODAY() - 16340,
    IF($O1735 = 8 + N("Secretary"),
        RANDBETWEEN(TODAY() - 12418.5, TODAY()-6574.5),
        IF(OR($O1735 = 7, $O1735 = 14),
            RANDBETWEEN(TODAY() - 16071, TODAY() - 8766),
            IF(OR($O1735 = 13, $O1735 = 12, $O1735 = 11),
                RANDBETWEEN(TODAY() - 27393.75, TODAY() - 12783.75),
                RANDBETWEEN(TODAY() - 27393.75, TODAY()-10957.5)
            )
        )
    )
)</f>
        <v>18997</v>
      </c>
      <c r="K1735" s="6">
        <f ca="1" xml:space="preserve">
IF(OR($O1735 = 5, $O1735 = 6) + N("Se for presidente ou vice-presidente"),
    10 + N("Doutor"),
    IF($O1735 = 7 + N("Se for diretor"),
        RANDBETWEEN(8,10) + N("Graduate school or Master’s degree or Doctorate"),
        IF($O1735 = 14 + N("If a manager"),
            RANDBETWEEN(7,9),
            IF(OR($O1735 = 13, $O1735 = 12, $O1735 = 11) + N("If coordinator or specialist or analyst"),
                RANDBETWEEN(7,8),
                7
            )
        )
    )
)</f>
        <v>7</v>
      </c>
      <c r="L1735" s="8" t="str">
        <f ca="1">VLOOKUP($K1735,Education!$A:$B,2,FALSE)</f>
        <v>Undergraduate degree</v>
      </c>
      <c r="M1735" s="7" t="e">
        <f ca="1" xml:space="preserve">
  IF(OR($O1735 = 5, $O1735 = 6, $O1735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5" s="7" t="e">
        <f ca="1">VLOOKUP($M1735,Department!$A:$B,2,FALSE)</f>
        <v>#NUM!</v>
      </c>
      <c r="O1735" s="6">
        <f t="shared" ca="1" si="27"/>
        <v>10</v>
      </c>
      <c r="P1735" s="7" t="str">
        <f ca="1">VLOOKUP($O1735,Role!$A:$B,2,FALSE)</f>
        <v>Trainee</v>
      </c>
      <c r="Q1735" s="6" t="str">
        <f ca="1" xml:space="preserve">
IF($O1735 = 11 + N("Analyst"),
    RANDBETWEEN(5, 7) + N("Jr, Pleno, Sr"),
    ""
)</f>
        <v/>
      </c>
      <c r="R1735" s="7" t="str">
        <f ca="1" xml:space="preserve">
IF($Q1735 &lt;&gt; "",
    VLOOKUP($Q1735,Level!$A:$B,2,FALSE),
    ""
)</f>
        <v/>
      </c>
      <c r="S1735" s="1" t="e">
        <f ca="1" xml:space="preserve">
IF($O1735 = 5 + N("Presidente"),
    27000,
    IF($O1735 = 6 + N("Vice-presidente"),
        23000,
        IF(OR($O1735 = 8, $O1735= 13, $O1735 = 12) + N("Secretária bilíngue ou coordenador ou especialista"),
            8000,
            IF($O1735 = 7 + N("Diretor"),
                15000,
                IF($O1735 = 14 + N("Gerente"),
                    12000,
                    IF($O1735 = 9 + N("Estagiário"),
                        705,
                        IF($O1735 = 10 + N("Trainee"),
                            805,
                            IF($O1735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IF($K1735 = 7,
  500,
  IF($K1735 = 8,
    1000,
    IF($K1735 = 9,
      1500,
      IF($K1735 = 10,
        2000,
        0
      )
    )
  )
)
+
N("Adicional no salário por área")
+
IF($M1735 = 14 + N("Tecnologia da Informação"),
  120,
  IF($M1735 = 16 + N("Vendas"),
    110,
    IF($M1735 = 15 + N("Jurídico"),
      100,
      IF(OR($M1735 = 8, $M1735 = 9, $M1735 = 11) + N("Recursos humanos ou comercial ou comunicação e marketing"),
        80,
        0
      )
    )
  )
)
+
N("Adicionando pegadinha")
+
IF(AND($M1735 = 16, $K1735 = 9, $O1735 = 11, $Q1735 = 5) + N("Se for de vendas, com mestrado, analista sênior"),
  IF(#REF! = 5,
    100,
    0
  )
  +
  IF($I1735 = "M",
    200,
    0
  ),
  0
)</f>
        <v>#NUM!</v>
      </c>
    </row>
    <row r="1736" spans="1:19" ht="14.25" customHeight="1" x14ac:dyDescent="0.2">
      <c r="A1736" s="7" t="s">
        <v>94</v>
      </c>
      <c r="B1736" s="5">
        <f>ROW()</f>
        <v>1736</v>
      </c>
      <c r="C1736" s="6" t="b">
        <v>1</v>
      </c>
      <c r="D1736" s="7" t="e">
        <f ca="1">IF($B1736 = 1 + N("Presidente"),
    127,
    IF($B1736 = 2 + N("Vice-Presidente"),
        72,
        IF($B1736 = 3 + N("Secretária bilíngue"),
            13,
            RANDBETWEEN(5,COUNT(#REF!) + 1)
        )
    )
)</f>
        <v>#NUM!</v>
      </c>
      <c r="E1736" s="7" t="e">
        <f ca="1">VLOOKUP($D1736,#REF!,2,FALSE)</f>
        <v>#NUM!</v>
      </c>
      <c r="F1736" s="7" t="e">
        <f ca="1" xml:space="preserve">
IF($B1736 = 1,
    0,
    RANDBETWEEN(5,COUNT(#REF!) + 1)
)</f>
        <v>#NUM!</v>
      </c>
      <c r="G1736" s="7" t="e">
        <f ca="1" xml:space="preserve">
IF($B1736 = 1 + N("Presidente"),
    "de Orléans e Bragança",
    VLOOKUP($F1736,#REF!,2,FALSE) &amp; " " &amp; VLOOKUP(RANDBETWEEN(5,COUNT(#REF!) + 1),#REF!,2,FALSE)
)</f>
        <v>#NUM!</v>
      </c>
      <c r="H1736" s="7" t="s">
        <v>1832</v>
      </c>
      <c r="I1736" s="7" t="s">
        <v>5</v>
      </c>
      <c r="J1736" s="8">
        <f ca="1" xml:space="preserve">
IF($O1736 = 5 + N("CEO"),
    TODAY() - 16340,
    IF($O1736 = 8 + N("Secretary"),
        RANDBETWEEN(TODAY() - 12418.5, TODAY()-6574.5),
        IF(OR($O1736 = 7, $O1736 = 14),
            RANDBETWEEN(TODAY() - 16071, TODAY() - 8766),
            IF(OR($O1736 = 13, $O1736 = 12, $O1736 = 11),
                RANDBETWEEN(TODAY() - 27393.75, TODAY() - 12783.75),
                RANDBETWEEN(TODAY() - 27393.75, TODAY()-10957.5)
            )
        )
    )
)</f>
        <v>27840</v>
      </c>
      <c r="K1736" s="6">
        <f ca="1" xml:space="preserve">
IF(OR($O1736 = 5, $O1736 = 6) + N("Se for presidente ou vice-presidente"),
    10 + N("Doutor"),
    IF($O1736 = 7 + N("Se for diretor"),
        RANDBETWEEN(8,10) + N("Graduate school or Master’s degree or Doctorate"),
        IF($O1736 = 14 + N("If a manager"),
            RANDBETWEEN(7,9),
            IF(OR($O1736 = 13, $O1736 = 12, $O1736 = 11) + N("If coordinator or specialist or analyst"),
                RANDBETWEEN(7,8),
                7
            )
        )
    )
)</f>
        <v>8</v>
      </c>
      <c r="L1736" s="8" t="str">
        <f ca="1">VLOOKUP($K1736,Education!$A:$B,2,FALSE)</f>
        <v>Graduate school</v>
      </c>
      <c r="M1736" s="7" t="e">
        <f ca="1" xml:space="preserve">
  IF(OR($O1736 = 5, $O1736 = 6, $O1736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6" s="7" t="e">
        <f ca="1">VLOOKUP($M1736,Department!$A:$B,2,FALSE)</f>
        <v>#NUM!</v>
      </c>
      <c r="O1736" s="6">
        <f t="shared" ca="1" si="27"/>
        <v>11</v>
      </c>
      <c r="P1736" s="7" t="str">
        <f ca="1">VLOOKUP($O1736,Role!$A:$B,2,FALSE)</f>
        <v>Analyst</v>
      </c>
      <c r="Q1736" s="6">
        <f ca="1" xml:space="preserve">
IF($O1736 = 11 + N("Analyst"),
    RANDBETWEEN(5, 7) + N("Jr, Pleno, Sr"),
    ""
)</f>
        <v>6</v>
      </c>
      <c r="R1736" s="7" t="e">
        <f ca="1" xml:space="preserve">
IF($Q1736 &lt;&gt; "",
    VLOOKUP($Q1736,Level!$A:$B,2,FALSE),
    ""
)</f>
        <v>#N/A</v>
      </c>
      <c r="S1736" s="1" t="e">
        <f ca="1" xml:space="preserve">
IF($O1736 = 5 + N("Presidente"),
    27000,
    IF($O1736 = 6 + N("Vice-presidente"),
        23000,
        IF(OR($O1736 = 8, $O1736= 13, $O1736 = 12) + N("Secretária bilíngue ou coordenador ou especialista"),
            8000,
            IF($O1736 = 7 + N("Diretor"),
                15000,
                IF($O1736 = 14 + N("Gerente"),
                    12000,
                    IF($O1736 = 9 + N("Estagiário"),
                        705,
                        IF($O1736 = 10 + N("Trainee"),
                            805,
                            IF($O1736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IF($K1736 = 7,
  500,
  IF($K1736 = 8,
    1000,
    IF($K1736 = 9,
      1500,
      IF($K1736 = 10,
        2000,
        0
      )
    )
  )
)
+
N("Adicional no salário por área")
+
IF($M1736 = 14 + N("Tecnologia da Informação"),
  120,
  IF($M1736 = 16 + N("Vendas"),
    110,
    IF($M1736 = 15 + N("Jurídico"),
      100,
      IF(OR($M1736 = 8, $M1736 = 9, $M1736 = 11) + N("Recursos humanos ou comercial ou comunicação e marketing"),
        80,
        0
      )
    )
  )
)
+
N("Adicionando pegadinha")
+
IF(AND($M1736 = 16, $K1736 = 9, $O1736 = 11, $Q1736 = 5) + N("Se for de vendas, com mestrado, analista sênior"),
  IF(#REF! = 5,
    100,
    0
  )
  +
  IF($I1736 = "M",
    200,
    0
  ),
  0
)</f>
        <v>#NUM!</v>
      </c>
    </row>
    <row r="1737" spans="1:19" ht="14.25" customHeight="1" x14ac:dyDescent="0.2">
      <c r="A1737" s="7" t="s">
        <v>94</v>
      </c>
      <c r="B1737" s="5">
        <f>ROW()</f>
        <v>1737</v>
      </c>
      <c r="C1737" s="6" t="b">
        <v>1</v>
      </c>
      <c r="D1737" s="7" t="e">
        <f ca="1">IF($B1737 = 1 + N("Presidente"),
    127,
    IF($B1737 = 2 + N("Vice-Presidente"),
        72,
        IF($B1737 = 3 + N("Secretária bilíngue"),
            13,
            RANDBETWEEN(5,COUNT(#REF!) + 1)
        )
    )
)</f>
        <v>#NUM!</v>
      </c>
      <c r="E1737" s="7" t="e">
        <f ca="1">VLOOKUP($D1737,#REF!,2,FALSE)</f>
        <v>#NUM!</v>
      </c>
      <c r="F1737" s="7" t="e">
        <f ca="1" xml:space="preserve">
IF($B1737 = 1,
    0,
    RANDBETWEEN(5,COUNT(#REF!) + 1)
)</f>
        <v>#NUM!</v>
      </c>
      <c r="G1737" s="7" t="e">
        <f ca="1" xml:space="preserve">
IF($B1737 = 1 + N("Presidente"),
    "de Orléans e Bragança",
    VLOOKUP($F1737,#REF!,2,FALSE) &amp; " " &amp; VLOOKUP(RANDBETWEEN(5,COUNT(#REF!) + 1),#REF!,2,FALSE)
)</f>
        <v>#NUM!</v>
      </c>
      <c r="H1737" s="7" t="s">
        <v>1833</v>
      </c>
      <c r="I1737" s="7" t="s">
        <v>5</v>
      </c>
      <c r="J1737" s="8">
        <f ca="1" xml:space="preserve">
IF($O1737 = 5 + N("CEO"),
    TODAY() - 16340,
    IF($O1737 = 8 + N("Secretary"),
        RANDBETWEEN(TODAY() - 12418.5, TODAY()-6574.5),
        IF(OR($O1737 = 7, $O1737 = 14),
            RANDBETWEEN(TODAY() - 16071, TODAY() - 8766),
            IF(OR($O1737 = 13, $O1737 = 12, $O1737 = 11),
                RANDBETWEEN(TODAY() - 27393.75, TODAY() - 12783.75),
                RANDBETWEEN(TODAY() - 27393.75, TODAY()-10957.5)
            )
        )
    )
)</f>
        <v>28674</v>
      </c>
      <c r="K1737" s="6">
        <f ca="1" xml:space="preserve">
IF(OR($O1737 = 5, $O1737 = 6) + N("Se for presidente ou vice-presidente"),
    10 + N("Doutor"),
    IF($O1737 = 7 + N("Se for diretor"),
        RANDBETWEEN(8,10) + N("Graduate school or Master’s degree or Doctorate"),
        IF($O1737 = 14 + N("If a manager"),
            RANDBETWEEN(7,9),
            IF(OR($O1737 = 13, $O1737 = 12, $O1737 = 11) + N("If coordinator or specialist or analyst"),
                RANDBETWEEN(7,8),
                7
            )
        )
    )
)</f>
        <v>7</v>
      </c>
      <c r="L1737" s="8" t="str">
        <f ca="1">VLOOKUP($K1737,Education!$A:$B,2,FALSE)</f>
        <v>Undergraduate degree</v>
      </c>
      <c r="M1737" s="7" t="e">
        <f ca="1" xml:space="preserve">
  IF(OR($O1737 = 5, $O1737 = 6, $O1737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7" s="7" t="e">
        <f ca="1">VLOOKUP($M1737,Department!$A:$B,2,FALSE)</f>
        <v>#NUM!</v>
      </c>
      <c r="O1737" s="6">
        <f t="shared" ca="1" si="27"/>
        <v>10</v>
      </c>
      <c r="P1737" s="7" t="str">
        <f ca="1">VLOOKUP($O1737,Role!$A:$B,2,FALSE)</f>
        <v>Trainee</v>
      </c>
      <c r="Q1737" s="6" t="str">
        <f ca="1" xml:space="preserve">
IF($O1737 = 11 + N("Analyst"),
    RANDBETWEEN(5, 7) + N("Jr, Pleno, Sr"),
    ""
)</f>
        <v/>
      </c>
      <c r="R1737" s="7" t="str">
        <f ca="1" xml:space="preserve">
IF($Q1737 &lt;&gt; "",
    VLOOKUP($Q1737,Level!$A:$B,2,FALSE),
    ""
)</f>
        <v/>
      </c>
      <c r="S1737" s="1" t="e">
        <f ca="1" xml:space="preserve">
IF($O1737 = 5 + N("Presidente"),
    27000,
    IF($O1737 = 6 + N("Vice-presidente"),
        23000,
        IF(OR($O1737 = 8, $O1737= 13, $O1737 = 12) + N("Secretária bilíngue ou coordenador ou especialista"),
            8000,
            IF($O1737 = 7 + N("Diretor"),
                15000,
                IF($O1737 = 14 + N("Gerente"),
                    12000,
                    IF($O1737 = 9 + N("Estagiário"),
                        705,
                        IF($O1737 = 10 + N("Trainee"),
                            805,
                            IF($O1737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IF($K1737 = 7,
  500,
  IF($K1737 = 8,
    1000,
    IF($K1737 = 9,
      1500,
      IF($K1737 = 10,
        2000,
        0
      )
    )
  )
)
+
N("Adicional no salário por área")
+
IF($M1737 = 14 + N("Tecnologia da Informação"),
  120,
  IF($M1737 = 16 + N("Vendas"),
    110,
    IF($M1737 = 15 + N("Jurídico"),
      100,
      IF(OR($M1737 = 8, $M1737 = 9, $M1737 = 11) + N("Recursos humanos ou comercial ou comunicação e marketing"),
        80,
        0
      )
    )
  )
)
+
N("Adicionando pegadinha")
+
IF(AND($M1737 = 16, $K1737 = 9, $O1737 = 11, $Q1737 = 5) + N("Se for de vendas, com mestrado, analista sênior"),
  IF(#REF! = 5,
    100,
    0
  )
  +
  IF($I1737 = "M",
    200,
    0
  ),
  0
)</f>
        <v>#NUM!</v>
      </c>
    </row>
    <row r="1738" spans="1:19" ht="14.25" customHeight="1" x14ac:dyDescent="0.2">
      <c r="A1738" s="7" t="s">
        <v>94</v>
      </c>
      <c r="B1738" s="5">
        <f>ROW()</f>
        <v>1738</v>
      </c>
      <c r="C1738" s="6" t="b">
        <v>1</v>
      </c>
      <c r="D1738" s="7" t="e">
        <f ca="1">IF($B1738 = 1 + N("Presidente"),
    127,
    IF($B1738 = 2 + N("Vice-Presidente"),
        72,
        IF($B1738 = 3 + N("Secretária bilíngue"),
            13,
            RANDBETWEEN(5,COUNT(#REF!) + 1)
        )
    )
)</f>
        <v>#NUM!</v>
      </c>
      <c r="E1738" s="7" t="e">
        <f ca="1">VLOOKUP($D1738,#REF!,2,FALSE)</f>
        <v>#NUM!</v>
      </c>
      <c r="F1738" s="7" t="e">
        <f ca="1" xml:space="preserve">
IF($B1738 = 1,
    0,
    RANDBETWEEN(5,COUNT(#REF!) + 1)
)</f>
        <v>#NUM!</v>
      </c>
      <c r="G1738" s="7" t="e">
        <f ca="1" xml:space="preserve">
IF($B1738 = 1 + N("Presidente"),
    "de Orléans e Bragança",
    VLOOKUP($F1738,#REF!,2,FALSE) &amp; " " &amp; VLOOKUP(RANDBETWEEN(5,COUNT(#REF!) + 1),#REF!,2,FALSE)
)</f>
        <v>#NUM!</v>
      </c>
      <c r="H1738" s="7" t="s">
        <v>1834</v>
      </c>
      <c r="I1738" s="7" t="s">
        <v>6</v>
      </c>
      <c r="J1738" s="8">
        <f ca="1" xml:space="preserve">
IF($O1738 = 5 + N("CEO"),
    TODAY() - 16340,
    IF($O1738 = 8 + N("Secretary"),
        RANDBETWEEN(TODAY() - 12418.5, TODAY()-6574.5),
        IF(OR($O1738 = 7, $O1738 = 14),
            RANDBETWEEN(TODAY() - 16071, TODAY() - 8766),
            IF(OR($O1738 = 13, $O1738 = 12, $O1738 = 11),
                RANDBETWEEN(TODAY() - 27393.75, TODAY() - 12783.75),
                RANDBETWEEN(TODAY() - 27393.75, TODAY()-10957.5)
            )
        )
    )
)</f>
        <v>23697</v>
      </c>
      <c r="K1738" s="6">
        <f ca="1" xml:space="preserve">
IF(OR($O1738 = 5, $O1738 = 6) + N("Se for presidente ou vice-presidente"),
    10 + N("Doutor"),
    IF($O1738 = 7 + N("Se for diretor"),
        RANDBETWEEN(8,10) + N("Graduate school or Master’s degree or Doctorate"),
        IF($O1738 = 14 + N("If a manager"),
            RANDBETWEEN(7,9),
            IF(OR($O1738 = 13, $O1738 = 12, $O1738 = 11) + N("If coordinator or specialist or analyst"),
                RANDBETWEEN(7,8),
                7
            )
        )
    )
)</f>
        <v>8</v>
      </c>
      <c r="L1738" s="8" t="str">
        <f ca="1">VLOOKUP($K1738,Education!$A:$B,2,FALSE)</f>
        <v>Graduate school</v>
      </c>
      <c r="M1738" s="7" t="e">
        <f ca="1" xml:space="preserve">
  IF(OR($O1738 = 5, $O1738 = 6, $O1738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8" s="7" t="e">
        <f ca="1">VLOOKUP($M1738,Department!$A:$B,2,FALSE)</f>
        <v>#NUM!</v>
      </c>
      <c r="O1738" s="6">
        <f t="shared" ca="1" si="27"/>
        <v>11</v>
      </c>
      <c r="P1738" s="7" t="str">
        <f ca="1">VLOOKUP($O1738,Role!$A:$B,2,FALSE)</f>
        <v>Analyst</v>
      </c>
      <c r="Q1738" s="6">
        <f ca="1" xml:space="preserve">
IF($O1738 = 11 + N("Analyst"),
    RANDBETWEEN(5, 7) + N("Jr, Pleno, Sr"),
    ""
)</f>
        <v>6</v>
      </c>
      <c r="R1738" s="7" t="e">
        <f ca="1" xml:space="preserve">
IF($Q1738 &lt;&gt; "",
    VLOOKUP($Q1738,Level!$A:$B,2,FALSE),
    ""
)</f>
        <v>#N/A</v>
      </c>
      <c r="S1738" s="1" t="e">
        <f ca="1" xml:space="preserve">
IF($O1738 = 5 + N("Presidente"),
    27000,
    IF($O1738 = 6 + N("Vice-presidente"),
        23000,
        IF(OR($O1738 = 8, $O1738= 13, $O1738 = 12) + N("Secretária bilíngue ou coordenador ou especialista"),
            8000,
            IF($O1738 = 7 + N("Diretor"),
                15000,
                IF($O1738 = 14 + N("Gerente"),
                    12000,
                    IF($O1738 = 9 + N("Estagiário"),
                        705,
                        IF($O1738 = 10 + N("Trainee"),
                            805,
                            IF($O1738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IF($K1738 = 7,
  500,
  IF($K1738 = 8,
    1000,
    IF($K1738 = 9,
      1500,
      IF($K1738 = 10,
        2000,
        0
      )
    )
  )
)
+
N("Adicional no salário por área")
+
IF($M1738 = 14 + N("Tecnologia da Informação"),
  120,
  IF($M1738 = 16 + N("Vendas"),
    110,
    IF($M1738 = 15 + N("Jurídico"),
      100,
      IF(OR($M1738 = 8, $M1738 = 9, $M1738 = 11) + N("Recursos humanos ou comercial ou comunicação e marketing"),
        80,
        0
      )
    )
  )
)
+
N("Adicionando pegadinha")
+
IF(AND($M1738 = 16, $K1738 = 9, $O1738 = 11, $Q1738 = 5) + N("Se for de vendas, com mestrado, analista sênior"),
  IF(#REF! = 5,
    100,
    0
  )
  +
  IF($I1738 = "M",
    200,
    0
  ),
  0
)</f>
        <v>#NUM!</v>
      </c>
    </row>
    <row r="1739" spans="1:19" ht="14.25" customHeight="1" x14ac:dyDescent="0.2">
      <c r="A1739" s="7" t="s">
        <v>94</v>
      </c>
      <c r="B1739" s="5">
        <f>ROW()</f>
        <v>1739</v>
      </c>
      <c r="C1739" s="6" t="b">
        <v>1</v>
      </c>
      <c r="D1739" s="7" t="e">
        <f ca="1">IF($B1739 = 1 + N("Presidente"),
    127,
    IF($B1739 = 2 + N("Vice-Presidente"),
        72,
        IF($B1739 = 3 + N("Secretária bilíngue"),
            13,
            RANDBETWEEN(5,COUNT(#REF!) + 1)
        )
    )
)</f>
        <v>#NUM!</v>
      </c>
      <c r="E1739" s="7" t="e">
        <f ca="1">VLOOKUP($D1739,#REF!,2,FALSE)</f>
        <v>#NUM!</v>
      </c>
      <c r="F1739" s="7" t="e">
        <f ca="1" xml:space="preserve">
IF($B1739 = 1,
    0,
    RANDBETWEEN(5,COUNT(#REF!) + 1)
)</f>
        <v>#NUM!</v>
      </c>
      <c r="G1739" s="7" t="e">
        <f ca="1" xml:space="preserve">
IF($B1739 = 1 + N("Presidente"),
    "de Orléans e Bragança",
    VLOOKUP($F1739,#REF!,2,FALSE) &amp; " " &amp; VLOOKUP(RANDBETWEEN(5,COUNT(#REF!) + 1),#REF!,2,FALSE)
)</f>
        <v>#NUM!</v>
      </c>
      <c r="H1739" s="7" t="s">
        <v>1835</v>
      </c>
      <c r="I1739" s="7" t="s">
        <v>5</v>
      </c>
      <c r="J1739" s="8">
        <f ca="1" xml:space="preserve">
IF($O1739 = 5 + N("CEO"),
    TODAY() - 16340,
    IF($O1739 = 8 + N("Secretary"),
        RANDBETWEEN(TODAY() - 12418.5, TODAY()-6574.5),
        IF(OR($O1739 = 7, $O1739 = 14),
            RANDBETWEEN(TODAY() - 16071, TODAY() - 8766),
            IF(OR($O1739 = 13, $O1739 = 12, $O1739 = 11),
                RANDBETWEEN(TODAY() - 27393.75, TODAY() - 12783.75),
                RANDBETWEEN(TODAY() - 27393.75, TODAY()-10957.5)
            )
        )
    )
)</f>
        <v>33625</v>
      </c>
      <c r="K1739" s="6">
        <f ca="1" xml:space="preserve">
IF(OR($O1739 = 5, $O1739 = 6) + N("Se for presidente ou vice-presidente"),
    10 + N("Doutor"),
    IF($O1739 = 7 + N("Se for diretor"),
        RANDBETWEEN(8,10) + N("Graduate school or Master’s degree or Doctorate"),
        IF($O1739 = 14 + N("If a manager"),
            RANDBETWEEN(7,9),
            IF(OR($O1739 = 13, $O1739 = 12, $O1739 = 11) + N("If coordinator or specialist or analyst"),
                RANDBETWEEN(7,8),
                7
            )
        )
    )
)</f>
        <v>7</v>
      </c>
      <c r="L1739" s="8" t="str">
        <f ca="1">VLOOKUP($K1739,Education!$A:$B,2,FALSE)</f>
        <v>Undergraduate degree</v>
      </c>
      <c r="M1739" s="7" t="e">
        <f ca="1" xml:space="preserve">
  IF(OR($O1739 = 5, $O1739 = 6, $O1739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39" s="7" t="e">
        <f ca="1">VLOOKUP($M1739,Department!$A:$B,2,FALSE)</f>
        <v>#NUM!</v>
      </c>
      <c r="O1739" s="6">
        <f t="shared" ca="1" si="27"/>
        <v>9</v>
      </c>
      <c r="P1739" s="7" t="str">
        <f ca="1">VLOOKUP($O1739,Role!$A:$B,2,FALSE)</f>
        <v>Intern</v>
      </c>
      <c r="Q1739" s="6" t="str">
        <f ca="1" xml:space="preserve">
IF($O1739 = 11 + N("Analyst"),
    RANDBETWEEN(5, 7) + N("Jr, Pleno, Sr"),
    ""
)</f>
        <v/>
      </c>
      <c r="R1739" s="7" t="str">
        <f ca="1" xml:space="preserve">
IF($Q1739 &lt;&gt; "",
    VLOOKUP($Q1739,Level!$A:$B,2,FALSE),
    ""
)</f>
        <v/>
      </c>
      <c r="S1739" s="1" t="e">
        <f ca="1" xml:space="preserve">
IF($O1739 = 5 + N("Presidente"),
    27000,
    IF($O1739 = 6 + N("Vice-presidente"),
        23000,
        IF(OR($O1739 = 8, $O1739= 13, $O1739 = 12) + N("Secretária bilíngue ou coordenador ou especialista"),
            8000,
            IF($O1739 = 7 + N("Diretor"),
                15000,
                IF($O1739 = 14 + N("Gerente"),
                    12000,
                    IF($O1739 = 9 + N("Estagiário"),
                        705,
                        IF($O1739 = 10 + N("Trainee"),
                            805,
                            IF($O1739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IF($K1739 = 7,
  500,
  IF($K1739 = 8,
    1000,
    IF($K1739 = 9,
      1500,
      IF($K1739 = 10,
        2000,
        0
      )
    )
  )
)
+
N("Adicional no salário por área")
+
IF($M1739 = 14 + N("Tecnologia da Informação"),
  120,
  IF($M1739 = 16 + N("Vendas"),
    110,
    IF($M1739 = 15 + N("Jurídico"),
      100,
      IF(OR($M1739 = 8, $M1739 = 9, $M1739 = 11) + N("Recursos humanos ou comercial ou comunicação e marketing"),
        80,
        0
      )
    )
  )
)
+
N("Adicionando pegadinha")
+
IF(AND($M1739 = 16, $K1739 = 9, $O1739 = 11, $Q1739 = 5) + N("Se for de vendas, com mestrado, analista sênior"),
  IF(#REF! = 5,
    100,
    0
  )
  +
  IF($I1739 = "M",
    200,
    0
  ),
  0
)</f>
        <v>#NUM!</v>
      </c>
    </row>
    <row r="1740" spans="1:19" ht="14.25" customHeight="1" x14ac:dyDescent="0.2">
      <c r="A1740" s="7" t="s">
        <v>94</v>
      </c>
      <c r="B1740" s="5">
        <f>ROW()</f>
        <v>1740</v>
      </c>
      <c r="C1740" s="6" t="b">
        <v>1</v>
      </c>
      <c r="D1740" s="7" t="e">
        <f ca="1">IF($B1740 = 1 + N("Presidente"),
    127,
    IF($B1740 = 2 + N("Vice-Presidente"),
        72,
        IF($B1740 = 3 + N("Secretária bilíngue"),
            13,
            RANDBETWEEN(5,COUNT(#REF!) + 1)
        )
    )
)</f>
        <v>#NUM!</v>
      </c>
      <c r="E1740" s="7" t="e">
        <f ca="1">VLOOKUP($D1740,#REF!,2,FALSE)</f>
        <v>#NUM!</v>
      </c>
      <c r="F1740" s="7" t="e">
        <f ca="1" xml:space="preserve">
IF($B1740 = 1,
    0,
    RANDBETWEEN(5,COUNT(#REF!) + 1)
)</f>
        <v>#NUM!</v>
      </c>
      <c r="G1740" s="7" t="e">
        <f ca="1" xml:space="preserve">
IF($B1740 = 1 + N("Presidente"),
    "de Orléans e Bragança",
    VLOOKUP($F1740,#REF!,2,FALSE) &amp; " " &amp; VLOOKUP(RANDBETWEEN(5,COUNT(#REF!) + 1),#REF!,2,FALSE)
)</f>
        <v>#NUM!</v>
      </c>
      <c r="H1740" s="7" t="s">
        <v>1836</v>
      </c>
      <c r="I1740" s="7" t="s">
        <v>5</v>
      </c>
      <c r="J1740" s="8">
        <f ca="1" xml:space="preserve">
IF($O1740 = 5 + N("CEO"),
    TODAY() - 16340,
    IF($O1740 = 8 + N("Secretary"),
        RANDBETWEEN(TODAY() - 12418.5, TODAY()-6574.5),
        IF(OR($O1740 = 7, $O1740 = 14),
            RANDBETWEEN(TODAY() - 16071, TODAY() - 8766),
            IF(OR($O1740 = 13, $O1740 = 12, $O1740 = 11),
                RANDBETWEEN(TODAY() - 27393.75, TODAY() - 12783.75),
                RANDBETWEEN(TODAY() - 27393.75, TODAY()-10957.5)
            )
        )
    )
)</f>
        <v>30217</v>
      </c>
      <c r="K1740" s="6">
        <f ca="1" xml:space="preserve">
IF(OR($O1740 = 5, $O1740 = 6) + N("Se for presidente ou vice-presidente"),
    10 + N("Doutor"),
    IF($O1740 = 7 + N("Se for diretor"),
        RANDBETWEEN(8,10) + N("Graduate school or Master’s degree or Doctorate"),
        IF($O1740 = 14 + N("If a manager"),
            RANDBETWEEN(7,9),
            IF(OR($O1740 = 13, $O1740 = 12, $O1740 = 11) + N("If coordinator or specialist or analyst"),
                RANDBETWEEN(7,8),
                7
            )
        )
    )
)</f>
        <v>8</v>
      </c>
      <c r="L1740" s="8" t="str">
        <f ca="1">VLOOKUP($K1740,Education!$A:$B,2,FALSE)</f>
        <v>Graduate school</v>
      </c>
      <c r="M1740" s="7" t="e">
        <f ca="1" xml:space="preserve">
  IF(OR($O1740 = 5, $O1740 = 6, $O1740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0" s="7" t="e">
        <f ca="1">VLOOKUP($M1740,Department!$A:$B,2,FALSE)</f>
        <v>#NUM!</v>
      </c>
      <c r="O1740" s="6">
        <f t="shared" ca="1" si="27"/>
        <v>11</v>
      </c>
      <c r="P1740" s="7" t="str">
        <f ca="1">VLOOKUP($O1740,Role!$A:$B,2,FALSE)</f>
        <v>Analyst</v>
      </c>
      <c r="Q1740" s="6">
        <f ca="1" xml:space="preserve">
IF($O1740 = 11 + N("Analyst"),
    RANDBETWEEN(5, 7) + N("Jr, Pleno, Sr"),
    ""
)</f>
        <v>7</v>
      </c>
      <c r="R1740" s="7" t="e">
        <f ca="1" xml:space="preserve">
IF($Q1740 &lt;&gt; "",
    VLOOKUP($Q1740,Level!$A:$B,2,FALSE),
    ""
)</f>
        <v>#N/A</v>
      </c>
      <c r="S1740" s="1" t="e">
        <f ca="1" xml:space="preserve">
IF($O1740 = 5 + N("Presidente"),
    27000,
    IF($O1740 = 6 + N("Vice-presidente"),
        23000,
        IF(OR($O1740 = 8, $O1740= 13, $O1740 = 12) + N("Secretária bilíngue ou coordenador ou especialista"),
            8000,
            IF($O1740 = 7 + N("Diretor"),
                15000,
                IF($O1740 = 14 + N("Gerente"),
                    12000,
                    IF($O1740 = 9 + N("Estagiário"),
                        705,
                        IF($O1740 = 10 + N("Trainee"),
                            805,
                            IF($O1740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IF($K1740 = 7,
  500,
  IF($K1740 = 8,
    1000,
    IF($K1740 = 9,
      1500,
      IF($K1740 = 10,
        2000,
        0
      )
    )
  )
)
+
N("Adicional no salário por área")
+
IF($M1740 = 14 + N("Tecnologia da Informação"),
  120,
  IF($M1740 = 16 + N("Vendas"),
    110,
    IF($M1740 = 15 + N("Jurídico"),
      100,
      IF(OR($M1740 = 8, $M1740 = 9, $M1740 = 11) + N("Recursos humanos ou comercial ou comunicação e marketing"),
        80,
        0
      )
    )
  )
)
+
N("Adicionando pegadinha")
+
IF(AND($M1740 = 16, $K1740 = 9, $O1740 = 11, $Q1740 = 5) + N("Se for de vendas, com mestrado, analista sênior"),
  IF(#REF! = 5,
    100,
    0
  )
  +
  IF($I1740 = "M",
    200,
    0
  ),
  0
)</f>
        <v>#NUM!</v>
      </c>
    </row>
    <row r="1741" spans="1:19" ht="14.25" customHeight="1" x14ac:dyDescent="0.2">
      <c r="A1741" s="7" t="s">
        <v>94</v>
      </c>
      <c r="B1741" s="5">
        <f>ROW()</f>
        <v>1741</v>
      </c>
      <c r="C1741" s="6" t="b">
        <v>1</v>
      </c>
      <c r="D1741" s="7" t="e">
        <f ca="1">IF($B1741 = 1 + N("Presidente"),
    127,
    IF($B1741 = 2 + N("Vice-Presidente"),
        72,
        IF($B1741 = 3 + N("Secretária bilíngue"),
            13,
            RANDBETWEEN(5,COUNT(#REF!) + 1)
        )
    )
)</f>
        <v>#NUM!</v>
      </c>
      <c r="E1741" s="7" t="e">
        <f ca="1">VLOOKUP($D1741,#REF!,2,FALSE)</f>
        <v>#NUM!</v>
      </c>
      <c r="F1741" s="7" t="e">
        <f ca="1" xml:space="preserve">
IF($B1741 = 1,
    0,
    RANDBETWEEN(5,COUNT(#REF!) + 1)
)</f>
        <v>#NUM!</v>
      </c>
      <c r="G1741" s="7" t="e">
        <f ca="1" xml:space="preserve">
IF($B1741 = 1 + N("Presidente"),
    "de Orléans e Bragança",
    VLOOKUP($F1741,#REF!,2,FALSE) &amp; " " &amp; VLOOKUP(RANDBETWEEN(5,COUNT(#REF!) + 1),#REF!,2,FALSE)
)</f>
        <v>#NUM!</v>
      </c>
      <c r="H1741" s="7" t="s">
        <v>1837</v>
      </c>
      <c r="I1741" s="7" t="s">
        <v>6</v>
      </c>
      <c r="J1741" s="8">
        <f ca="1" xml:space="preserve">
IF($O1741 = 5 + N("CEO"),
    TODAY() - 16340,
    IF($O1741 = 8 + N("Secretary"),
        RANDBETWEEN(TODAY() - 12418.5, TODAY()-6574.5),
        IF(OR($O1741 = 7, $O1741 = 14),
            RANDBETWEEN(TODAY() - 16071, TODAY() - 8766),
            IF(OR($O1741 = 13, $O1741 = 12, $O1741 = 11),
                RANDBETWEEN(TODAY() - 27393.75, TODAY() - 12783.75),
                RANDBETWEEN(TODAY() - 27393.75, TODAY()-10957.5)
            )
        )
    )
)</f>
        <v>17797</v>
      </c>
      <c r="K1741" s="6">
        <f ca="1" xml:space="preserve">
IF(OR($O1741 = 5, $O1741 = 6) + N("Se for presidente ou vice-presidente"),
    10 + N("Doutor"),
    IF($O1741 = 7 + N("Se for diretor"),
        RANDBETWEEN(8,10) + N("Graduate school or Master’s degree or Doctorate"),
        IF($O1741 = 14 + N("If a manager"),
            RANDBETWEEN(7,9),
            IF(OR($O1741 = 13, $O1741 = 12, $O1741 = 11) + N("If coordinator or specialist or analyst"),
                RANDBETWEEN(7,8),
                7
            )
        )
    )
)</f>
        <v>7</v>
      </c>
      <c r="L1741" s="8" t="str">
        <f ca="1">VLOOKUP($K1741,Education!$A:$B,2,FALSE)</f>
        <v>Undergraduate degree</v>
      </c>
      <c r="M1741" s="7" t="e">
        <f ca="1" xml:space="preserve">
  IF(OR($O1741 = 5, $O1741 = 6, $O1741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1" s="7" t="e">
        <f ca="1">VLOOKUP($M1741,Department!$A:$B,2,FALSE)</f>
        <v>#NUM!</v>
      </c>
      <c r="O1741" s="6">
        <f t="shared" ca="1" si="27"/>
        <v>10</v>
      </c>
      <c r="P1741" s="7" t="str">
        <f ca="1">VLOOKUP($O1741,Role!$A:$B,2,FALSE)</f>
        <v>Trainee</v>
      </c>
      <c r="Q1741" s="6" t="str">
        <f ca="1" xml:space="preserve">
IF($O1741 = 11 + N("Analyst"),
    RANDBETWEEN(5, 7) + N("Jr, Pleno, Sr"),
    ""
)</f>
        <v/>
      </c>
      <c r="R1741" s="7" t="str">
        <f ca="1" xml:space="preserve">
IF($Q1741 &lt;&gt; "",
    VLOOKUP($Q1741,Level!$A:$B,2,FALSE),
    ""
)</f>
        <v/>
      </c>
      <c r="S1741" s="1" t="e">
        <f ca="1" xml:space="preserve">
IF($O1741 = 5 + N("Presidente"),
    27000,
    IF($O1741 = 6 + N("Vice-presidente"),
        23000,
        IF(OR($O1741 = 8, $O1741= 13, $O1741 = 12) + N("Secretária bilíngue ou coordenador ou especialista"),
            8000,
            IF($O1741 = 7 + N("Diretor"),
                15000,
                IF($O1741 = 14 + N("Gerente"),
                    12000,
                    IF($O1741 = 9 + N("Estagiário"),
                        705,
                        IF($O1741 = 10 + N("Trainee"),
                            805,
                            IF($O1741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IF($K1741 = 7,
  500,
  IF($K1741 = 8,
    1000,
    IF($K1741 = 9,
      1500,
      IF($K1741 = 10,
        2000,
        0
      )
    )
  )
)
+
N("Adicional no salário por área")
+
IF($M1741 = 14 + N("Tecnologia da Informação"),
  120,
  IF($M1741 = 16 + N("Vendas"),
    110,
    IF($M1741 = 15 + N("Jurídico"),
      100,
      IF(OR($M1741 = 8, $M1741 = 9, $M1741 = 11) + N("Recursos humanos ou comercial ou comunicação e marketing"),
        80,
        0
      )
    )
  )
)
+
N("Adicionando pegadinha")
+
IF(AND($M1741 = 16, $K1741 = 9, $O1741 = 11, $Q1741 = 5) + N("Se for de vendas, com mestrado, analista sênior"),
  IF(#REF! = 5,
    100,
    0
  )
  +
  IF($I1741 = "M",
    200,
    0
  ),
  0
)</f>
        <v>#NUM!</v>
      </c>
    </row>
    <row r="1742" spans="1:19" ht="14.25" customHeight="1" x14ac:dyDescent="0.2">
      <c r="A1742" s="7" t="s">
        <v>94</v>
      </c>
      <c r="B1742" s="5">
        <f>ROW()</f>
        <v>1742</v>
      </c>
      <c r="C1742" s="6" t="b">
        <v>1</v>
      </c>
      <c r="D1742" s="7" t="e">
        <f ca="1">IF($B1742 = 1 + N("Presidente"),
    127,
    IF($B1742 = 2 + N("Vice-Presidente"),
        72,
        IF($B1742 = 3 + N("Secretária bilíngue"),
            13,
            RANDBETWEEN(5,COUNT(#REF!) + 1)
        )
    )
)</f>
        <v>#NUM!</v>
      </c>
      <c r="E1742" s="7" t="e">
        <f ca="1">VLOOKUP($D1742,#REF!,2,FALSE)</f>
        <v>#NUM!</v>
      </c>
      <c r="F1742" s="7" t="e">
        <f ca="1" xml:space="preserve">
IF($B1742 = 1,
    0,
    RANDBETWEEN(5,COUNT(#REF!) + 1)
)</f>
        <v>#NUM!</v>
      </c>
      <c r="G1742" s="7" t="e">
        <f ca="1" xml:space="preserve">
IF($B1742 = 1 + N("Presidente"),
    "de Orléans e Bragança",
    VLOOKUP($F1742,#REF!,2,FALSE) &amp; " " &amp; VLOOKUP(RANDBETWEEN(5,COUNT(#REF!) + 1),#REF!,2,FALSE)
)</f>
        <v>#NUM!</v>
      </c>
      <c r="H1742" s="7" t="s">
        <v>1838</v>
      </c>
      <c r="I1742" s="7" t="s">
        <v>6</v>
      </c>
      <c r="J1742" s="8">
        <f ca="1" xml:space="preserve">
IF($O1742 = 5 + N("CEO"),
    TODAY() - 16340,
    IF($O1742 = 8 + N("Secretary"),
        RANDBETWEEN(TODAY() - 12418.5, TODAY()-6574.5),
        IF(OR($O1742 = 7, $O1742 = 14),
            RANDBETWEEN(TODAY() - 16071, TODAY() - 8766),
            IF(OR($O1742 = 13, $O1742 = 12, $O1742 = 11),
                RANDBETWEEN(TODAY() - 27393.75, TODAY() - 12783.75),
                RANDBETWEEN(TODAY() - 27393.75, TODAY()-10957.5)
            )
        )
    )
)</f>
        <v>18513</v>
      </c>
      <c r="K1742" s="6">
        <f ca="1" xml:space="preserve">
IF(OR($O1742 = 5, $O1742 = 6) + N("Se for presidente ou vice-presidente"),
    10 + N("Doutor"),
    IF($O1742 = 7 + N("Se for diretor"),
        RANDBETWEEN(8,10) + N("Graduate school or Master’s degree or Doctorate"),
        IF($O1742 = 14 + N("If a manager"),
            RANDBETWEEN(7,9),
            IF(OR($O1742 = 13, $O1742 = 12, $O1742 = 11) + N("If coordinator or specialist or analyst"),
                RANDBETWEEN(7,8),
                7
            )
        )
    )
)</f>
        <v>8</v>
      </c>
      <c r="L1742" s="8" t="str">
        <f ca="1">VLOOKUP($K1742,Education!$A:$B,2,FALSE)</f>
        <v>Graduate school</v>
      </c>
      <c r="M1742" s="7" t="e">
        <f ca="1" xml:space="preserve">
  IF(OR($O1742 = 5, $O1742 = 6, $O1742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2" s="7" t="e">
        <f ca="1">VLOOKUP($M1742,Department!$A:$B,2,FALSE)</f>
        <v>#NUM!</v>
      </c>
      <c r="O1742" s="6">
        <f t="shared" ca="1" si="27"/>
        <v>11</v>
      </c>
      <c r="P1742" s="7" t="str">
        <f ca="1">VLOOKUP($O1742,Role!$A:$B,2,FALSE)</f>
        <v>Analyst</v>
      </c>
      <c r="Q1742" s="6">
        <f ca="1" xml:space="preserve">
IF($O1742 = 11 + N("Analyst"),
    RANDBETWEEN(5, 7) + N("Jr, Pleno, Sr"),
    ""
)</f>
        <v>7</v>
      </c>
      <c r="R1742" s="7" t="e">
        <f ca="1" xml:space="preserve">
IF($Q1742 &lt;&gt; "",
    VLOOKUP($Q1742,Level!$A:$B,2,FALSE),
    ""
)</f>
        <v>#N/A</v>
      </c>
      <c r="S1742" s="1" t="e">
        <f ca="1" xml:space="preserve">
IF($O1742 = 5 + N("Presidente"),
    27000,
    IF($O1742 = 6 + N("Vice-presidente"),
        23000,
        IF(OR($O1742 = 8, $O1742= 13, $O1742 = 12) + N("Secretária bilíngue ou coordenador ou especialista"),
            8000,
            IF($O1742 = 7 + N("Diretor"),
                15000,
                IF($O1742 = 14 + N("Gerente"),
                    12000,
                    IF($O1742 = 9 + N("Estagiário"),
                        705,
                        IF($O1742 = 10 + N("Trainee"),
                            805,
                            IF($O1742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IF($K1742 = 7,
  500,
  IF($K1742 = 8,
    1000,
    IF($K1742 = 9,
      1500,
      IF($K1742 = 10,
        2000,
        0
      )
    )
  )
)
+
N("Adicional no salário por área")
+
IF($M1742 = 14 + N("Tecnologia da Informação"),
  120,
  IF($M1742 = 16 + N("Vendas"),
    110,
    IF($M1742 = 15 + N("Jurídico"),
      100,
      IF(OR($M1742 = 8, $M1742 = 9, $M1742 = 11) + N("Recursos humanos ou comercial ou comunicação e marketing"),
        80,
        0
      )
    )
  )
)
+
N("Adicionando pegadinha")
+
IF(AND($M1742 = 16, $K1742 = 9, $O1742 = 11, $Q1742 = 5) + N("Se for de vendas, com mestrado, analista sênior"),
  IF(#REF! = 5,
    100,
    0
  )
  +
  IF($I1742 = "M",
    200,
    0
  ),
  0
)</f>
        <v>#NUM!</v>
      </c>
    </row>
    <row r="1743" spans="1:19" ht="14.25" customHeight="1" x14ac:dyDescent="0.2">
      <c r="A1743" s="7" t="s">
        <v>94</v>
      </c>
      <c r="B1743" s="5">
        <f>ROW()</f>
        <v>1743</v>
      </c>
      <c r="C1743" s="6" t="b">
        <v>1</v>
      </c>
      <c r="D1743" s="7" t="e">
        <f ca="1">IF($B1743 = 1 + N("Presidente"),
    127,
    IF($B1743 = 2 + N("Vice-Presidente"),
        72,
        IF($B1743 = 3 + N("Secretária bilíngue"),
            13,
            RANDBETWEEN(5,COUNT(#REF!) + 1)
        )
    )
)</f>
        <v>#NUM!</v>
      </c>
      <c r="E1743" s="7" t="e">
        <f ca="1">VLOOKUP($D1743,#REF!,2,FALSE)</f>
        <v>#NUM!</v>
      </c>
      <c r="F1743" s="7" t="e">
        <f ca="1" xml:space="preserve">
IF($B1743 = 1,
    0,
    RANDBETWEEN(5,COUNT(#REF!) + 1)
)</f>
        <v>#NUM!</v>
      </c>
      <c r="G1743" s="7" t="e">
        <f ca="1" xml:space="preserve">
IF($B1743 = 1 + N("Presidente"),
    "de Orléans e Bragança",
    VLOOKUP($F1743,#REF!,2,FALSE) &amp; " " &amp; VLOOKUP(RANDBETWEEN(5,COUNT(#REF!) + 1),#REF!,2,FALSE)
)</f>
        <v>#NUM!</v>
      </c>
      <c r="H1743" s="7" t="s">
        <v>1839</v>
      </c>
      <c r="I1743" s="7" t="s">
        <v>5</v>
      </c>
      <c r="J1743" s="8">
        <f ca="1" xml:space="preserve">
IF($O1743 = 5 + N("CEO"),
    TODAY() - 16340,
    IF($O1743 = 8 + N("Secretary"),
        RANDBETWEEN(TODAY() - 12418.5, TODAY()-6574.5),
        IF(OR($O1743 = 7, $O1743 = 14),
            RANDBETWEEN(TODAY() - 16071, TODAY() - 8766),
            IF(OR($O1743 = 13, $O1743 = 12, $O1743 = 11),
                RANDBETWEEN(TODAY() - 27393.75, TODAY() - 12783.75),
                RANDBETWEEN(TODAY() - 27393.75, TODAY()-10957.5)
            )
        )
    )
)</f>
        <v>26734</v>
      </c>
      <c r="K1743" s="6">
        <f ca="1" xml:space="preserve">
IF(OR($O1743 = 5, $O1743 = 6) + N("Se for presidente ou vice-presidente"),
    10 + N("Doutor"),
    IF($O1743 = 7 + N("Se for diretor"),
        RANDBETWEEN(8,10) + N("Graduate school or Master’s degree or Doctorate"),
        IF($O1743 = 14 + N("If a manager"),
            RANDBETWEEN(7,9),
            IF(OR($O1743 = 13, $O1743 = 12, $O1743 = 11) + N("If coordinator or specialist or analyst"),
                RANDBETWEEN(7,8),
                7
            )
        )
    )
)</f>
        <v>7</v>
      </c>
      <c r="L1743" s="8" t="str">
        <f ca="1">VLOOKUP($K1743,Education!$A:$B,2,FALSE)</f>
        <v>Undergraduate degree</v>
      </c>
      <c r="M1743" s="7" t="e">
        <f ca="1" xml:space="preserve">
  IF(OR($O1743 = 5, $O1743 = 6, $O1743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3" s="7" t="e">
        <f ca="1">VLOOKUP($M1743,Department!$A:$B,2,FALSE)</f>
        <v>#NUM!</v>
      </c>
      <c r="O1743" s="6">
        <f t="shared" ca="1" si="27"/>
        <v>9</v>
      </c>
      <c r="P1743" s="7" t="str">
        <f ca="1">VLOOKUP($O1743,Role!$A:$B,2,FALSE)</f>
        <v>Intern</v>
      </c>
      <c r="Q1743" s="6" t="str">
        <f ca="1" xml:space="preserve">
IF($O1743 = 11 + N("Analyst"),
    RANDBETWEEN(5, 7) + N("Jr, Pleno, Sr"),
    ""
)</f>
        <v/>
      </c>
      <c r="R1743" s="7" t="str">
        <f ca="1" xml:space="preserve">
IF($Q1743 &lt;&gt; "",
    VLOOKUP($Q1743,Level!$A:$B,2,FALSE),
    ""
)</f>
        <v/>
      </c>
      <c r="S1743" s="1" t="e">
        <f ca="1" xml:space="preserve">
IF($O1743 = 5 + N("Presidente"),
    27000,
    IF($O1743 = 6 + N("Vice-presidente"),
        23000,
        IF(OR($O1743 = 8, $O1743= 13, $O1743 = 12) + N("Secretária bilíngue ou coordenador ou especialista"),
            8000,
            IF($O1743 = 7 + N("Diretor"),
                15000,
                IF($O1743 = 14 + N("Gerente"),
                    12000,
                    IF($O1743 = 9 + N("Estagiário"),
                        705,
                        IF($O1743 = 10 + N("Trainee"),
                            805,
                            IF($O1743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IF($K1743 = 7,
  500,
  IF($K1743 = 8,
    1000,
    IF($K1743 = 9,
      1500,
      IF($K1743 = 10,
        2000,
        0
      )
    )
  )
)
+
N("Adicional no salário por área")
+
IF($M1743 = 14 + N("Tecnologia da Informação"),
  120,
  IF($M1743 = 16 + N("Vendas"),
    110,
    IF($M1743 = 15 + N("Jurídico"),
      100,
      IF(OR($M1743 = 8, $M1743 = 9, $M1743 = 11) + N("Recursos humanos ou comercial ou comunicação e marketing"),
        80,
        0
      )
    )
  )
)
+
N("Adicionando pegadinha")
+
IF(AND($M1743 = 16, $K1743 = 9, $O1743 = 11, $Q1743 = 5) + N("Se for de vendas, com mestrado, analista sênior"),
  IF(#REF! = 5,
    100,
    0
  )
  +
  IF($I1743 = "M",
    200,
    0
  ),
  0
)</f>
        <v>#NUM!</v>
      </c>
    </row>
    <row r="1744" spans="1:19" ht="14.25" customHeight="1" x14ac:dyDescent="0.2">
      <c r="A1744" s="7" t="s">
        <v>94</v>
      </c>
      <c r="B1744" s="5">
        <f>ROW()</f>
        <v>1744</v>
      </c>
      <c r="C1744" s="6" t="b">
        <v>1</v>
      </c>
      <c r="D1744" s="7" t="e">
        <f ca="1">IF($B1744 = 1 + N("Presidente"),
    127,
    IF($B1744 = 2 + N("Vice-Presidente"),
        72,
        IF($B1744 = 3 + N("Secretária bilíngue"),
            13,
            RANDBETWEEN(5,COUNT(#REF!) + 1)
        )
    )
)</f>
        <v>#NUM!</v>
      </c>
      <c r="E1744" s="7" t="e">
        <f ca="1">VLOOKUP($D1744,#REF!,2,FALSE)</f>
        <v>#NUM!</v>
      </c>
      <c r="F1744" s="7" t="e">
        <f ca="1" xml:space="preserve">
IF($B1744 = 1,
    0,
    RANDBETWEEN(5,COUNT(#REF!) + 1)
)</f>
        <v>#NUM!</v>
      </c>
      <c r="G1744" s="7" t="e">
        <f ca="1" xml:space="preserve">
IF($B1744 = 1 + N("Presidente"),
    "de Orléans e Bragança",
    VLOOKUP($F1744,#REF!,2,FALSE) &amp; " " &amp; VLOOKUP(RANDBETWEEN(5,COUNT(#REF!) + 1),#REF!,2,FALSE)
)</f>
        <v>#NUM!</v>
      </c>
      <c r="H1744" s="7" t="s">
        <v>1840</v>
      </c>
      <c r="I1744" s="7" t="s">
        <v>6</v>
      </c>
      <c r="J1744" s="8">
        <f ca="1" xml:space="preserve">
IF($O1744 = 5 + N("CEO"),
    TODAY() - 16340,
    IF($O1744 = 8 + N("Secretary"),
        RANDBETWEEN(TODAY() - 12418.5, TODAY()-6574.5),
        IF(OR($O1744 = 7, $O1744 = 14),
            RANDBETWEEN(TODAY() - 16071, TODAY() - 8766),
            IF(OR($O1744 = 13, $O1744 = 12, $O1744 = 11),
                RANDBETWEEN(TODAY() - 27393.75, TODAY() - 12783.75),
                RANDBETWEEN(TODAY() - 27393.75, TODAY()-10957.5)
            )
        )
    )
)</f>
        <v>18976</v>
      </c>
      <c r="K1744" s="6">
        <f ca="1" xml:space="preserve">
IF(OR($O1744 = 5, $O1744 = 6) + N("Se for presidente ou vice-presidente"),
    10 + N("Doutor"),
    IF($O1744 = 7 + N("Se for diretor"),
        RANDBETWEEN(8,10) + N("Graduate school or Master’s degree or Doctorate"),
        IF($O1744 = 14 + N("If a manager"),
            RANDBETWEEN(7,9),
            IF(OR($O1744 = 13, $O1744 = 12, $O1744 = 11) + N("If coordinator or specialist or analyst"),
                RANDBETWEEN(7,8),
                7
            )
        )
    )
)</f>
        <v>7</v>
      </c>
      <c r="L1744" s="8" t="str">
        <f ca="1">VLOOKUP($K1744,Education!$A:$B,2,FALSE)</f>
        <v>Undergraduate degree</v>
      </c>
      <c r="M1744" s="7" t="e">
        <f ca="1" xml:space="preserve">
  IF(OR($O1744 = 5, $O1744 = 6, $O1744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4" s="7" t="e">
        <f ca="1">VLOOKUP($M1744,Department!$A:$B,2,FALSE)</f>
        <v>#NUM!</v>
      </c>
      <c r="O1744" s="6">
        <f t="shared" ca="1" si="27"/>
        <v>11</v>
      </c>
      <c r="P1744" s="7" t="str">
        <f ca="1">VLOOKUP($O1744,Role!$A:$B,2,FALSE)</f>
        <v>Analyst</v>
      </c>
      <c r="Q1744" s="6">
        <f ca="1" xml:space="preserve">
IF($O1744 = 11 + N("Analyst"),
    RANDBETWEEN(5, 7) + N("Jr, Pleno, Sr"),
    ""
)</f>
        <v>5</v>
      </c>
      <c r="R1744" s="7" t="e">
        <f ca="1" xml:space="preserve">
IF($Q1744 &lt;&gt; "",
    VLOOKUP($Q1744,Level!$A:$B,2,FALSE),
    ""
)</f>
        <v>#N/A</v>
      </c>
      <c r="S1744" s="1" t="e">
        <f ca="1" xml:space="preserve">
IF($O1744 = 5 + N("Presidente"),
    27000,
    IF($O1744 = 6 + N("Vice-presidente"),
        23000,
        IF(OR($O1744 = 8, $O1744= 13, $O1744 = 12) + N("Secretária bilíngue ou coordenador ou especialista"),
            8000,
            IF($O1744 = 7 + N("Diretor"),
                15000,
                IF($O1744 = 14 + N("Gerente"),
                    12000,
                    IF($O1744 = 9 + N("Estagiário"),
                        705,
                        IF($O1744 = 10 + N("Trainee"),
                            805,
                            IF($O1744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IF($K1744 = 7,
  500,
  IF($K1744 = 8,
    1000,
    IF($K1744 = 9,
      1500,
      IF($K1744 = 10,
        2000,
        0
      )
    )
  )
)
+
N("Adicional no salário por área")
+
IF($M1744 = 14 + N("Tecnologia da Informação"),
  120,
  IF($M1744 = 16 + N("Vendas"),
    110,
    IF($M1744 = 15 + N("Jurídico"),
      100,
      IF(OR($M1744 = 8, $M1744 = 9, $M1744 = 11) + N("Recursos humanos ou comercial ou comunicação e marketing"),
        80,
        0
      )
    )
  )
)
+
N("Adicionando pegadinha")
+
IF(AND($M1744 = 16, $K1744 = 9, $O1744 = 11, $Q1744 = 5) + N("Se for de vendas, com mestrado, analista sênior"),
  IF(#REF! = 5,
    100,
    0
  )
  +
  IF($I1744 = "M",
    200,
    0
  ),
  0
)</f>
        <v>#NUM!</v>
      </c>
    </row>
    <row r="1745" spans="1:19" ht="14.25" customHeight="1" x14ac:dyDescent="0.2">
      <c r="A1745" s="7" t="s">
        <v>94</v>
      </c>
      <c r="B1745" s="5">
        <f>ROW()</f>
        <v>1745</v>
      </c>
      <c r="C1745" s="6" t="b">
        <v>1</v>
      </c>
      <c r="D1745" s="7" t="e">
        <f ca="1">IF($B1745 = 1 + N("Presidente"),
    127,
    IF($B1745 = 2 + N("Vice-Presidente"),
        72,
        IF($B1745 = 3 + N("Secretária bilíngue"),
            13,
            RANDBETWEEN(5,COUNT(#REF!) + 1)
        )
    )
)</f>
        <v>#NUM!</v>
      </c>
      <c r="E1745" s="7" t="e">
        <f ca="1">VLOOKUP($D1745,#REF!,2,FALSE)</f>
        <v>#NUM!</v>
      </c>
      <c r="F1745" s="7" t="e">
        <f ca="1" xml:space="preserve">
IF($B1745 = 1,
    0,
    RANDBETWEEN(5,COUNT(#REF!) + 1)
)</f>
        <v>#NUM!</v>
      </c>
      <c r="G1745" s="7" t="e">
        <f ca="1" xml:space="preserve">
IF($B1745 = 1 + N("Presidente"),
    "de Orléans e Bragança",
    VLOOKUP($F1745,#REF!,2,FALSE) &amp; " " &amp; VLOOKUP(RANDBETWEEN(5,COUNT(#REF!) + 1),#REF!,2,FALSE)
)</f>
        <v>#NUM!</v>
      </c>
      <c r="H1745" s="7" t="s">
        <v>1841</v>
      </c>
      <c r="I1745" s="7" t="s">
        <v>6</v>
      </c>
      <c r="J1745" s="8">
        <f ca="1" xml:space="preserve">
IF($O1745 = 5 + N("CEO"),
    TODAY() - 16340,
    IF($O1745 = 8 + N("Secretary"),
        RANDBETWEEN(TODAY() - 12418.5, TODAY()-6574.5),
        IF(OR($O1745 = 7, $O1745 = 14),
            RANDBETWEEN(TODAY() - 16071, TODAY() - 8766),
            IF(OR($O1745 = 13, $O1745 = 12, $O1745 = 11),
                RANDBETWEEN(TODAY() - 27393.75, TODAY() - 12783.75),
                RANDBETWEEN(TODAY() - 27393.75, TODAY()-10957.5)
            )
        )
    )
)</f>
        <v>29822</v>
      </c>
      <c r="K1745" s="6">
        <f ca="1" xml:space="preserve">
IF(OR($O1745 = 5, $O1745 = 6) + N("Se for presidente ou vice-presidente"),
    10 + N("Doutor"),
    IF($O1745 = 7 + N("Se for diretor"),
        RANDBETWEEN(8,10) + N("Graduate school or Master’s degree or Doctorate"),
        IF($O1745 = 14 + N("If a manager"),
            RANDBETWEEN(7,9),
            IF(OR($O1745 = 13, $O1745 = 12, $O1745 = 11) + N("If coordinator or specialist or analyst"),
                RANDBETWEEN(7,8),
                7
            )
        )
    )
)</f>
        <v>7</v>
      </c>
      <c r="L1745" s="8" t="str">
        <f ca="1">VLOOKUP($K1745,Education!$A:$B,2,FALSE)</f>
        <v>Undergraduate degree</v>
      </c>
      <c r="M1745" s="7" t="e">
        <f ca="1" xml:space="preserve">
  IF(OR($O1745 = 5, $O1745 = 6, $O1745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5" s="7" t="e">
        <f ca="1">VLOOKUP($M1745,Department!$A:$B,2,FALSE)</f>
        <v>#NUM!</v>
      </c>
      <c r="O1745" s="6">
        <f t="shared" ca="1" si="27"/>
        <v>9</v>
      </c>
      <c r="P1745" s="7" t="str">
        <f ca="1">VLOOKUP($O1745,Role!$A:$B,2,FALSE)</f>
        <v>Intern</v>
      </c>
      <c r="Q1745" s="6" t="str">
        <f ca="1" xml:space="preserve">
IF($O1745 = 11 + N("Analyst"),
    RANDBETWEEN(5, 7) + N("Jr, Pleno, Sr"),
    ""
)</f>
        <v/>
      </c>
      <c r="R1745" s="7" t="str">
        <f ca="1" xml:space="preserve">
IF($Q1745 &lt;&gt; "",
    VLOOKUP($Q1745,Level!$A:$B,2,FALSE),
    ""
)</f>
        <v/>
      </c>
      <c r="S1745" s="1" t="e">
        <f ca="1" xml:space="preserve">
IF($O1745 = 5 + N("Presidente"),
    27000,
    IF($O1745 = 6 + N("Vice-presidente"),
        23000,
        IF(OR($O1745 = 8, $O1745= 13, $O1745 = 12) + N("Secretária bilíngue ou coordenador ou especialista"),
            8000,
            IF($O1745 = 7 + N("Diretor"),
                15000,
                IF($O1745 = 14 + N("Gerente"),
                    12000,
                    IF($O1745 = 9 + N("Estagiário"),
                        705,
                        IF($O1745 = 10 + N("Trainee"),
                            805,
                            IF($O1745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IF($K1745 = 7,
  500,
  IF($K1745 = 8,
    1000,
    IF($K1745 = 9,
      1500,
      IF($K1745 = 10,
        2000,
        0
      )
    )
  )
)
+
N("Adicional no salário por área")
+
IF($M1745 = 14 + N("Tecnologia da Informação"),
  120,
  IF($M1745 = 16 + N("Vendas"),
    110,
    IF($M1745 = 15 + N("Jurídico"),
      100,
      IF(OR($M1745 = 8, $M1745 = 9, $M1745 = 11) + N("Recursos humanos ou comercial ou comunicação e marketing"),
        80,
        0
      )
    )
  )
)
+
N("Adicionando pegadinha")
+
IF(AND($M1745 = 16, $K1745 = 9, $O1745 = 11, $Q1745 = 5) + N("Se for de vendas, com mestrado, analista sênior"),
  IF(#REF! = 5,
    100,
    0
  )
  +
  IF($I1745 = "M",
    200,
    0
  ),
  0
)</f>
        <v>#NUM!</v>
      </c>
    </row>
    <row r="1746" spans="1:19" ht="14.25" customHeight="1" x14ac:dyDescent="0.2">
      <c r="A1746" s="7" t="s">
        <v>94</v>
      </c>
      <c r="B1746" s="5">
        <f>ROW()</f>
        <v>1746</v>
      </c>
      <c r="C1746" s="6" t="b">
        <v>1</v>
      </c>
      <c r="D1746" s="7" t="e">
        <f ca="1">IF($B1746 = 1 + N("Presidente"),
    127,
    IF($B1746 = 2 + N("Vice-Presidente"),
        72,
        IF($B1746 = 3 + N("Secretária bilíngue"),
            13,
            RANDBETWEEN(5,COUNT(#REF!) + 1)
        )
    )
)</f>
        <v>#NUM!</v>
      </c>
      <c r="E1746" s="7" t="e">
        <f ca="1">VLOOKUP($D1746,#REF!,2,FALSE)</f>
        <v>#NUM!</v>
      </c>
      <c r="F1746" s="7" t="e">
        <f ca="1" xml:space="preserve">
IF($B1746 = 1,
    0,
    RANDBETWEEN(5,COUNT(#REF!) + 1)
)</f>
        <v>#NUM!</v>
      </c>
      <c r="G1746" s="7" t="e">
        <f ca="1" xml:space="preserve">
IF($B1746 = 1 + N("Presidente"),
    "de Orléans e Bragança",
    VLOOKUP($F1746,#REF!,2,FALSE) &amp; " " &amp; VLOOKUP(RANDBETWEEN(5,COUNT(#REF!) + 1),#REF!,2,FALSE)
)</f>
        <v>#NUM!</v>
      </c>
      <c r="H1746" s="7" t="s">
        <v>1842</v>
      </c>
      <c r="I1746" s="7" t="s">
        <v>5</v>
      </c>
      <c r="J1746" s="8">
        <f ca="1" xml:space="preserve">
IF($O1746 = 5 + N("CEO"),
    TODAY() - 16340,
    IF($O1746 = 8 + N("Secretary"),
        RANDBETWEEN(TODAY() - 12418.5, TODAY()-6574.5),
        IF(OR($O1746 = 7, $O1746 = 14),
            RANDBETWEEN(TODAY() - 16071, TODAY() - 8766),
            IF(OR($O1746 = 13, $O1746 = 12, $O1746 = 11),
                RANDBETWEEN(TODAY() - 27393.75, TODAY() - 12783.75),
                RANDBETWEEN(TODAY() - 27393.75, TODAY()-10957.5)
            )
        )
    )
)</f>
        <v>21746</v>
      </c>
      <c r="K1746" s="6">
        <f ca="1" xml:space="preserve">
IF(OR($O1746 = 5, $O1746 = 6) + N("Se for presidente ou vice-presidente"),
    10 + N("Doutor"),
    IF($O1746 = 7 + N("Se for diretor"),
        RANDBETWEEN(8,10) + N("Graduate school or Master’s degree or Doctorate"),
        IF($O1746 = 14 + N("If a manager"),
            RANDBETWEEN(7,9),
            IF(OR($O1746 = 13, $O1746 = 12, $O1746 = 11) + N("If coordinator or specialist or analyst"),
                RANDBETWEEN(7,8),
                7
            )
        )
    )
)</f>
        <v>8</v>
      </c>
      <c r="L1746" s="8" t="str">
        <f ca="1">VLOOKUP($K1746,Education!$A:$B,2,FALSE)</f>
        <v>Graduate school</v>
      </c>
      <c r="M1746" s="7" t="e">
        <f ca="1" xml:space="preserve">
  IF(OR($O1746 = 5, $O1746 = 6, $O1746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6" s="7" t="e">
        <f ca="1">VLOOKUP($M1746,Department!$A:$B,2,FALSE)</f>
        <v>#NUM!</v>
      </c>
      <c r="O1746" s="6">
        <f t="shared" ca="1" si="27"/>
        <v>11</v>
      </c>
      <c r="P1746" s="7" t="str">
        <f ca="1">VLOOKUP($O1746,Role!$A:$B,2,FALSE)</f>
        <v>Analyst</v>
      </c>
      <c r="Q1746" s="6">
        <f ca="1" xml:space="preserve">
IF($O1746 = 11 + N("Analyst"),
    RANDBETWEEN(5, 7) + N("Jr, Pleno, Sr"),
    ""
)</f>
        <v>6</v>
      </c>
      <c r="R1746" s="7" t="e">
        <f ca="1" xml:space="preserve">
IF($Q1746 &lt;&gt; "",
    VLOOKUP($Q1746,Level!$A:$B,2,FALSE),
    ""
)</f>
        <v>#N/A</v>
      </c>
      <c r="S1746" s="1" t="e">
        <f ca="1" xml:space="preserve">
IF($O1746 = 5 + N("Presidente"),
    27000,
    IF($O1746 = 6 + N("Vice-presidente"),
        23000,
        IF(OR($O1746 = 8, $O1746= 13, $O1746 = 12) + N("Secretária bilíngue ou coordenador ou especialista"),
            8000,
            IF($O1746 = 7 + N("Diretor"),
                15000,
                IF($O1746 = 14 + N("Gerente"),
                    12000,
                    IF($O1746 = 9 + N("Estagiário"),
                        705,
                        IF($O1746 = 10 + N("Trainee"),
                            805,
                            IF($O1746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IF($K1746 = 7,
  500,
  IF($K1746 = 8,
    1000,
    IF($K1746 = 9,
      1500,
      IF($K1746 = 10,
        2000,
        0
      )
    )
  )
)
+
N("Adicional no salário por área")
+
IF($M1746 = 14 + N("Tecnologia da Informação"),
  120,
  IF($M1746 = 16 + N("Vendas"),
    110,
    IF($M1746 = 15 + N("Jurídico"),
      100,
      IF(OR($M1746 = 8, $M1746 = 9, $M1746 = 11) + N("Recursos humanos ou comercial ou comunicação e marketing"),
        80,
        0
      )
    )
  )
)
+
N("Adicionando pegadinha")
+
IF(AND($M1746 = 16, $K1746 = 9, $O1746 = 11, $Q1746 = 5) + N("Se for de vendas, com mestrado, analista sênior"),
  IF(#REF! = 5,
    100,
    0
  )
  +
  IF($I1746 = "M",
    200,
    0
  ),
  0
)</f>
        <v>#NUM!</v>
      </c>
    </row>
    <row r="1747" spans="1:19" ht="14.25" customHeight="1" x14ac:dyDescent="0.2">
      <c r="A1747" s="7" t="s">
        <v>94</v>
      </c>
      <c r="B1747" s="5">
        <f>ROW()</f>
        <v>1747</v>
      </c>
      <c r="C1747" s="6" t="b">
        <v>1</v>
      </c>
      <c r="D1747" s="7" t="e">
        <f ca="1">IF($B1747 = 1 + N("Presidente"),
    127,
    IF($B1747 = 2 + N("Vice-Presidente"),
        72,
        IF($B1747 = 3 + N("Secretária bilíngue"),
            13,
            RANDBETWEEN(5,COUNT(#REF!) + 1)
        )
    )
)</f>
        <v>#NUM!</v>
      </c>
      <c r="E1747" s="7" t="e">
        <f ca="1">VLOOKUP($D1747,#REF!,2,FALSE)</f>
        <v>#NUM!</v>
      </c>
      <c r="F1747" s="7" t="e">
        <f ca="1" xml:space="preserve">
IF($B1747 = 1,
    0,
    RANDBETWEEN(5,COUNT(#REF!) + 1)
)</f>
        <v>#NUM!</v>
      </c>
      <c r="G1747" s="7" t="e">
        <f ca="1" xml:space="preserve">
IF($B1747 = 1 + N("Presidente"),
    "de Orléans e Bragança",
    VLOOKUP($F1747,#REF!,2,FALSE) &amp; " " &amp; VLOOKUP(RANDBETWEEN(5,COUNT(#REF!) + 1),#REF!,2,FALSE)
)</f>
        <v>#NUM!</v>
      </c>
      <c r="H1747" s="7" t="s">
        <v>1843</v>
      </c>
      <c r="I1747" s="7" t="s">
        <v>6</v>
      </c>
      <c r="J1747" s="8">
        <f ca="1" xml:space="preserve">
IF($O1747 = 5 + N("CEO"),
    TODAY() - 16340,
    IF($O1747 = 8 + N("Secretary"),
        RANDBETWEEN(TODAY() - 12418.5, TODAY()-6574.5),
        IF(OR($O1747 = 7, $O1747 = 14),
            RANDBETWEEN(TODAY() - 16071, TODAY() - 8766),
            IF(OR($O1747 = 13, $O1747 = 12, $O1747 = 11),
                RANDBETWEEN(TODAY() - 27393.75, TODAY() - 12783.75),
                RANDBETWEEN(TODAY() - 27393.75, TODAY()-10957.5)
            )
        )
    )
)</f>
        <v>25055</v>
      </c>
      <c r="K1747" s="6">
        <f ca="1" xml:space="preserve">
IF(OR($O1747 = 5, $O1747 = 6) + N("Se for presidente ou vice-presidente"),
    10 + N("Doutor"),
    IF($O1747 = 7 + N("Se for diretor"),
        RANDBETWEEN(8,10) + N("Graduate school or Master’s degree or Doctorate"),
        IF($O1747 = 14 + N("If a manager"),
            RANDBETWEEN(7,9),
            IF(OR($O1747 = 13, $O1747 = 12, $O1747 = 11) + N("If coordinator or specialist or analyst"),
                RANDBETWEEN(7,8),
                7
            )
        )
    )
)</f>
        <v>7</v>
      </c>
      <c r="L1747" s="8" t="str">
        <f ca="1">VLOOKUP($K1747,Education!$A:$B,2,FALSE)</f>
        <v>Undergraduate degree</v>
      </c>
      <c r="M1747" s="7" t="e">
        <f ca="1" xml:space="preserve">
  IF(OR($O1747 = 5, $O1747 = 6, $O1747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7" s="7" t="e">
        <f ca="1">VLOOKUP($M1747,Department!$A:$B,2,FALSE)</f>
        <v>#NUM!</v>
      </c>
      <c r="O1747" s="6">
        <f t="shared" ca="1" si="27"/>
        <v>10</v>
      </c>
      <c r="P1747" s="7" t="str">
        <f ca="1">VLOOKUP($O1747,Role!$A:$B,2,FALSE)</f>
        <v>Trainee</v>
      </c>
      <c r="Q1747" s="6" t="str">
        <f ca="1" xml:space="preserve">
IF($O1747 = 11 + N("Analyst"),
    RANDBETWEEN(5, 7) + N("Jr, Pleno, Sr"),
    ""
)</f>
        <v/>
      </c>
      <c r="R1747" s="7" t="str">
        <f ca="1" xml:space="preserve">
IF($Q1747 &lt;&gt; "",
    VLOOKUP($Q1747,Level!$A:$B,2,FALSE),
    ""
)</f>
        <v/>
      </c>
      <c r="S1747" s="1" t="e">
        <f ca="1" xml:space="preserve">
IF($O1747 = 5 + N("Presidente"),
    27000,
    IF($O1747 = 6 + N("Vice-presidente"),
        23000,
        IF(OR($O1747 = 8, $O1747= 13, $O1747 = 12) + N("Secretária bilíngue ou coordenador ou especialista"),
            8000,
            IF($O1747 = 7 + N("Diretor"),
                15000,
                IF($O1747 = 14 + N("Gerente"),
                    12000,
                    IF($O1747 = 9 + N("Estagiário"),
                        705,
                        IF($O1747 = 10 + N("Trainee"),
                            805,
                            IF($O1747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IF($K1747 = 7,
  500,
  IF($K1747 = 8,
    1000,
    IF($K1747 = 9,
      1500,
      IF($K1747 = 10,
        2000,
        0
      )
    )
  )
)
+
N("Adicional no salário por área")
+
IF($M1747 = 14 + N("Tecnologia da Informação"),
  120,
  IF($M1747 = 16 + N("Vendas"),
    110,
    IF($M1747 = 15 + N("Jurídico"),
      100,
      IF(OR($M1747 = 8, $M1747 = 9, $M1747 = 11) + N("Recursos humanos ou comercial ou comunicação e marketing"),
        80,
        0
      )
    )
  )
)
+
N("Adicionando pegadinha")
+
IF(AND($M1747 = 16, $K1747 = 9, $O1747 = 11, $Q1747 = 5) + N("Se for de vendas, com mestrado, analista sênior"),
  IF(#REF! = 5,
    100,
    0
  )
  +
  IF($I1747 = "M",
    200,
    0
  ),
  0
)</f>
        <v>#NUM!</v>
      </c>
    </row>
    <row r="1748" spans="1:19" ht="14.25" customHeight="1" x14ac:dyDescent="0.2">
      <c r="A1748" s="7" t="s">
        <v>94</v>
      </c>
      <c r="B1748" s="5">
        <f>ROW()</f>
        <v>1748</v>
      </c>
      <c r="C1748" s="6" t="b">
        <v>1</v>
      </c>
      <c r="D1748" s="7" t="e">
        <f ca="1">IF($B1748 = 1 + N("Presidente"),
    127,
    IF($B1748 = 2 + N("Vice-Presidente"),
        72,
        IF($B1748 = 3 + N("Secretária bilíngue"),
            13,
            RANDBETWEEN(5,COUNT(#REF!) + 1)
        )
    )
)</f>
        <v>#NUM!</v>
      </c>
      <c r="E1748" s="7" t="e">
        <f ca="1">VLOOKUP($D1748,#REF!,2,FALSE)</f>
        <v>#NUM!</v>
      </c>
      <c r="F1748" s="7" t="e">
        <f ca="1" xml:space="preserve">
IF($B1748 = 1,
    0,
    RANDBETWEEN(5,COUNT(#REF!) + 1)
)</f>
        <v>#NUM!</v>
      </c>
      <c r="G1748" s="7" t="e">
        <f ca="1" xml:space="preserve">
IF($B1748 = 1 + N("Presidente"),
    "de Orléans e Bragança",
    VLOOKUP($F1748,#REF!,2,FALSE) &amp; " " &amp; VLOOKUP(RANDBETWEEN(5,COUNT(#REF!) + 1),#REF!,2,FALSE)
)</f>
        <v>#NUM!</v>
      </c>
      <c r="H1748" s="7" t="s">
        <v>1844</v>
      </c>
      <c r="I1748" s="7" t="s">
        <v>6</v>
      </c>
      <c r="J1748" s="8">
        <f ca="1" xml:space="preserve">
IF($O1748 = 5 + N("CEO"),
    TODAY() - 16340,
    IF($O1748 = 8 + N("Secretary"),
        RANDBETWEEN(TODAY() - 12418.5, TODAY()-6574.5),
        IF(OR($O1748 = 7, $O1748 = 14),
            RANDBETWEEN(TODAY() - 16071, TODAY() - 8766),
            IF(OR($O1748 = 13, $O1748 = 12, $O1748 = 11),
                RANDBETWEEN(TODAY() - 27393.75, TODAY() - 12783.75),
                RANDBETWEEN(TODAY() - 27393.75, TODAY()-10957.5)
            )
        )
    )
)</f>
        <v>25765</v>
      </c>
      <c r="K1748" s="6">
        <f ca="1" xml:space="preserve">
IF(OR($O1748 = 5, $O1748 = 6) + N("Se for presidente ou vice-presidente"),
    10 + N("Doutor"),
    IF($O1748 = 7 + N("Se for diretor"),
        RANDBETWEEN(8,10) + N("Graduate school or Master’s degree or Doctorate"),
        IF($O1748 = 14 + N("If a manager"),
            RANDBETWEEN(7,9),
            IF(OR($O1748 = 13, $O1748 = 12, $O1748 = 11) + N("If coordinator or specialist or analyst"),
                RANDBETWEEN(7,8),
                7
            )
        )
    )
)</f>
        <v>7</v>
      </c>
      <c r="L1748" s="8" t="str">
        <f ca="1">VLOOKUP($K1748,Education!$A:$B,2,FALSE)</f>
        <v>Undergraduate degree</v>
      </c>
      <c r="M1748" s="7" t="e">
        <f ca="1" xml:space="preserve">
  IF(OR($O1748 = 5, $O1748 = 6, $O1748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8" s="7" t="e">
        <f ca="1">VLOOKUP($M1748,Department!$A:$B,2,FALSE)</f>
        <v>#NUM!</v>
      </c>
      <c r="O1748" s="6">
        <f t="shared" ca="1" si="27"/>
        <v>11</v>
      </c>
      <c r="P1748" s="7" t="str">
        <f ca="1">VLOOKUP($O1748,Role!$A:$B,2,FALSE)</f>
        <v>Analyst</v>
      </c>
      <c r="Q1748" s="6">
        <f ca="1" xml:space="preserve">
IF($O1748 = 11 + N("Analyst"),
    RANDBETWEEN(5, 7) + N("Jr, Pleno, Sr"),
    ""
)</f>
        <v>5</v>
      </c>
      <c r="R1748" s="7" t="e">
        <f ca="1" xml:space="preserve">
IF($Q1748 &lt;&gt; "",
    VLOOKUP($Q1748,Level!$A:$B,2,FALSE),
    ""
)</f>
        <v>#N/A</v>
      </c>
      <c r="S1748" s="1" t="e">
        <f ca="1" xml:space="preserve">
IF($O1748 = 5 + N("Presidente"),
    27000,
    IF($O1748 = 6 + N("Vice-presidente"),
        23000,
        IF(OR($O1748 = 8, $O1748= 13, $O1748 = 12) + N("Secretária bilíngue ou coordenador ou especialista"),
            8000,
            IF($O1748 = 7 + N("Diretor"),
                15000,
                IF($O1748 = 14 + N("Gerente"),
                    12000,
                    IF($O1748 = 9 + N("Estagiário"),
                        705,
                        IF($O1748 = 10 + N("Trainee"),
                            805,
                            IF($O1748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IF($K1748 = 7,
  500,
  IF($K1748 = 8,
    1000,
    IF($K1748 = 9,
      1500,
      IF($K1748 = 10,
        2000,
        0
      )
    )
  )
)
+
N("Adicional no salário por área")
+
IF($M1748 = 14 + N("Tecnologia da Informação"),
  120,
  IF($M1748 = 16 + N("Vendas"),
    110,
    IF($M1748 = 15 + N("Jurídico"),
      100,
      IF(OR($M1748 = 8, $M1748 = 9, $M1748 = 11) + N("Recursos humanos ou comercial ou comunicação e marketing"),
        80,
        0
      )
    )
  )
)
+
N("Adicionando pegadinha")
+
IF(AND($M1748 = 16, $K1748 = 9, $O1748 = 11, $Q1748 = 5) + N("Se for de vendas, com mestrado, analista sênior"),
  IF(#REF! = 5,
    100,
    0
  )
  +
  IF($I1748 = "M",
    200,
    0
  ),
  0
)</f>
        <v>#NUM!</v>
      </c>
    </row>
    <row r="1749" spans="1:19" ht="14.25" customHeight="1" x14ac:dyDescent="0.2">
      <c r="A1749" s="7" t="s">
        <v>94</v>
      </c>
      <c r="B1749" s="5">
        <f>ROW()</f>
        <v>1749</v>
      </c>
      <c r="C1749" s="6" t="b">
        <v>1</v>
      </c>
      <c r="D1749" s="7" t="e">
        <f ca="1">IF($B1749 = 1 + N("Presidente"),
    127,
    IF($B1749 = 2 + N("Vice-Presidente"),
        72,
        IF($B1749 = 3 + N("Secretária bilíngue"),
            13,
            RANDBETWEEN(5,COUNT(#REF!) + 1)
        )
    )
)</f>
        <v>#NUM!</v>
      </c>
      <c r="E1749" s="7" t="e">
        <f ca="1">VLOOKUP($D1749,#REF!,2,FALSE)</f>
        <v>#NUM!</v>
      </c>
      <c r="F1749" s="7" t="e">
        <f ca="1" xml:space="preserve">
IF($B1749 = 1,
    0,
    RANDBETWEEN(5,COUNT(#REF!) + 1)
)</f>
        <v>#NUM!</v>
      </c>
      <c r="G1749" s="7" t="e">
        <f ca="1" xml:space="preserve">
IF($B1749 = 1 + N("Presidente"),
    "de Orléans e Bragança",
    VLOOKUP($F1749,#REF!,2,FALSE) &amp; " " &amp; VLOOKUP(RANDBETWEEN(5,COUNT(#REF!) + 1),#REF!,2,FALSE)
)</f>
        <v>#NUM!</v>
      </c>
      <c r="H1749" s="7" t="s">
        <v>1845</v>
      </c>
      <c r="I1749" s="7" t="s">
        <v>5</v>
      </c>
      <c r="J1749" s="8">
        <f ca="1" xml:space="preserve">
IF($O1749 = 5 + N("CEO"),
    TODAY() - 16340,
    IF($O1749 = 8 + N("Secretary"),
        RANDBETWEEN(TODAY() - 12418.5, TODAY()-6574.5),
        IF(OR($O1749 = 7, $O1749 = 14),
            RANDBETWEEN(TODAY() - 16071, TODAY() - 8766),
            IF(OR($O1749 = 13, $O1749 = 12, $O1749 = 11),
                RANDBETWEEN(TODAY() - 27393.75, TODAY() - 12783.75),
                RANDBETWEEN(TODAY() - 27393.75, TODAY()-10957.5)
            )
        )
    )
)</f>
        <v>26181</v>
      </c>
      <c r="K1749" s="6">
        <f ca="1" xml:space="preserve">
IF(OR($O1749 = 5, $O1749 = 6) + N("Se for presidente ou vice-presidente"),
    10 + N("Doutor"),
    IF($O1749 = 7 + N("Se for diretor"),
        RANDBETWEEN(8,10) + N("Graduate school or Master’s degree or Doctorate"),
        IF($O1749 = 14 + N("If a manager"),
            RANDBETWEEN(7,9),
            IF(OR($O1749 = 13, $O1749 = 12, $O1749 = 11) + N("If coordinator or specialist or analyst"),
                RANDBETWEEN(7,8),
                7
            )
        )
    )
)</f>
        <v>7</v>
      </c>
      <c r="L1749" s="8" t="str">
        <f ca="1">VLOOKUP($K1749,Education!$A:$B,2,FALSE)</f>
        <v>Undergraduate degree</v>
      </c>
      <c r="M1749" s="7" t="e">
        <f ca="1" xml:space="preserve">
  IF(OR($O1749 = 5, $O1749 = 6, $O1749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49" s="7" t="e">
        <f ca="1">VLOOKUP($M1749,Department!$A:$B,2,FALSE)</f>
        <v>#NUM!</v>
      </c>
      <c r="O1749" s="6">
        <f t="shared" ca="1" si="27"/>
        <v>10</v>
      </c>
      <c r="P1749" s="7" t="str">
        <f ca="1">VLOOKUP($O1749,Role!$A:$B,2,FALSE)</f>
        <v>Trainee</v>
      </c>
      <c r="Q1749" s="6" t="str">
        <f ca="1" xml:space="preserve">
IF($O1749 = 11 + N("Analyst"),
    RANDBETWEEN(5, 7) + N("Jr, Pleno, Sr"),
    ""
)</f>
        <v/>
      </c>
      <c r="R1749" s="7" t="str">
        <f ca="1" xml:space="preserve">
IF($Q1749 &lt;&gt; "",
    VLOOKUP($Q1749,Level!$A:$B,2,FALSE),
    ""
)</f>
        <v/>
      </c>
      <c r="S1749" s="1" t="e">
        <f ca="1" xml:space="preserve">
IF($O1749 = 5 + N("Presidente"),
    27000,
    IF($O1749 = 6 + N("Vice-presidente"),
        23000,
        IF(OR($O1749 = 8, $O1749= 13, $O1749 = 12) + N("Secretária bilíngue ou coordenador ou especialista"),
            8000,
            IF($O1749 = 7 + N("Diretor"),
                15000,
                IF($O1749 = 14 + N("Gerente"),
                    12000,
                    IF($O1749 = 9 + N("Estagiário"),
                        705,
                        IF($O1749 = 10 + N("Trainee"),
                            805,
                            IF($O1749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IF($K1749 = 7,
  500,
  IF($K1749 = 8,
    1000,
    IF($K1749 = 9,
      1500,
      IF($K1749 = 10,
        2000,
        0
      )
    )
  )
)
+
N("Adicional no salário por área")
+
IF($M1749 = 14 + N("Tecnologia da Informação"),
  120,
  IF($M1749 = 16 + N("Vendas"),
    110,
    IF($M1749 = 15 + N("Jurídico"),
      100,
      IF(OR($M1749 = 8, $M1749 = 9, $M1749 = 11) + N("Recursos humanos ou comercial ou comunicação e marketing"),
        80,
        0
      )
    )
  )
)
+
N("Adicionando pegadinha")
+
IF(AND($M1749 = 16, $K1749 = 9, $O1749 = 11, $Q1749 = 5) + N("Se for de vendas, com mestrado, analista sênior"),
  IF(#REF! = 5,
    100,
    0
  )
  +
  IF($I1749 = "M",
    200,
    0
  ),
  0
)</f>
        <v>#NUM!</v>
      </c>
    </row>
    <row r="1750" spans="1:19" ht="14.25" customHeight="1" x14ac:dyDescent="0.2">
      <c r="A1750" s="7" t="s">
        <v>94</v>
      </c>
      <c r="B1750" s="5">
        <f>ROW()</f>
        <v>1750</v>
      </c>
      <c r="C1750" s="6" t="b">
        <v>1</v>
      </c>
      <c r="D1750" s="7" t="e">
        <f ca="1">IF($B1750 = 1 + N("Presidente"),
    127,
    IF($B1750 = 2 + N("Vice-Presidente"),
        72,
        IF($B1750 = 3 + N("Secretária bilíngue"),
            13,
            RANDBETWEEN(5,COUNT(#REF!) + 1)
        )
    )
)</f>
        <v>#NUM!</v>
      </c>
      <c r="E1750" s="7" t="e">
        <f ca="1">VLOOKUP($D1750,#REF!,2,FALSE)</f>
        <v>#NUM!</v>
      </c>
      <c r="F1750" s="7" t="e">
        <f ca="1" xml:space="preserve">
IF($B1750 = 1,
    0,
    RANDBETWEEN(5,COUNT(#REF!) + 1)
)</f>
        <v>#NUM!</v>
      </c>
      <c r="G1750" s="7" t="e">
        <f ca="1" xml:space="preserve">
IF($B1750 = 1 + N("Presidente"),
    "de Orléans e Bragança",
    VLOOKUP($F1750,#REF!,2,FALSE) &amp; " " &amp; VLOOKUP(RANDBETWEEN(5,COUNT(#REF!) + 1),#REF!,2,FALSE)
)</f>
        <v>#NUM!</v>
      </c>
      <c r="H1750" s="7" t="s">
        <v>1846</v>
      </c>
      <c r="I1750" s="7" t="s">
        <v>5</v>
      </c>
      <c r="J1750" s="8">
        <f ca="1" xml:space="preserve">
IF($O1750 = 5 + N("CEO"),
    TODAY() - 16340,
    IF($O1750 = 8 + N("Secretary"),
        RANDBETWEEN(TODAY() - 12418.5, TODAY()-6574.5),
        IF(OR($O1750 = 7, $O1750 = 14),
            RANDBETWEEN(TODAY() - 16071, TODAY() - 8766),
            IF(OR($O1750 = 13, $O1750 = 12, $O1750 = 11),
                RANDBETWEEN(TODAY() - 27393.75, TODAY() - 12783.75),
                RANDBETWEEN(TODAY() - 27393.75, TODAY()-10957.5)
            )
        )
    )
)</f>
        <v>21753</v>
      </c>
      <c r="K1750" s="6">
        <f ca="1" xml:space="preserve">
IF(OR($O1750 = 5, $O1750 = 6) + N("Se for presidente ou vice-presidente"),
    10 + N("Doutor"),
    IF($O1750 = 7 + N("Se for diretor"),
        RANDBETWEEN(8,10) + N("Graduate school or Master’s degree or Doctorate"),
        IF($O1750 = 14 + N("If a manager"),
            RANDBETWEEN(7,9),
            IF(OR($O1750 = 13, $O1750 = 12, $O1750 = 11) + N("If coordinator or specialist or analyst"),
                RANDBETWEEN(7,8),
                7
            )
        )
    )
)</f>
        <v>8</v>
      </c>
      <c r="L1750" s="8" t="str">
        <f ca="1">VLOOKUP($K1750,Education!$A:$B,2,FALSE)</f>
        <v>Graduate school</v>
      </c>
      <c r="M1750" s="7" t="e">
        <f ca="1" xml:space="preserve">
  IF(OR($O1750 = 5, $O1750 = 6, $O1750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0" s="7" t="e">
        <f ca="1">VLOOKUP($M1750,Department!$A:$B,2,FALSE)</f>
        <v>#NUM!</v>
      </c>
      <c r="O1750" s="6">
        <f t="shared" ca="1" si="27"/>
        <v>11</v>
      </c>
      <c r="P1750" s="7" t="str">
        <f ca="1">VLOOKUP($O1750,Role!$A:$B,2,FALSE)</f>
        <v>Analyst</v>
      </c>
      <c r="Q1750" s="6">
        <f ca="1" xml:space="preserve">
IF($O1750 = 11 + N("Analyst"),
    RANDBETWEEN(5, 7) + N("Jr, Pleno, Sr"),
    ""
)</f>
        <v>6</v>
      </c>
      <c r="R1750" s="7" t="e">
        <f ca="1" xml:space="preserve">
IF($Q1750 &lt;&gt; "",
    VLOOKUP($Q1750,Level!$A:$B,2,FALSE),
    ""
)</f>
        <v>#N/A</v>
      </c>
      <c r="S1750" s="1" t="e">
        <f ca="1" xml:space="preserve">
IF($O1750 = 5 + N("Presidente"),
    27000,
    IF($O1750 = 6 + N("Vice-presidente"),
        23000,
        IF(OR($O1750 = 8, $O1750= 13, $O1750 = 12) + N("Secretária bilíngue ou coordenador ou especialista"),
            8000,
            IF($O1750 = 7 + N("Diretor"),
                15000,
                IF($O1750 = 14 + N("Gerente"),
                    12000,
                    IF($O1750 = 9 + N("Estagiário"),
                        705,
                        IF($O1750 = 10 + N("Trainee"),
                            805,
                            IF($O1750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IF($K1750 = 7,
  500,
  IF($K1750 = 8,
    1000,
    IF($K1750 = 9,
      1500,
      IF($K1750 = 10,
        2000,
        0
      )
    )
  )
)
+
N("Adicional no salário por área")
+
IF($M1750 = 14 + N("Tecnologia da Informação"),
  120,
  IF($M1750 = 16 + N("Vendas"),
    110,
    IF($M1750 = 15 + N("Jurídico"),
      100,
      IF(OR($M1750 = 8, $M1750 = 9, $M1750 = 11) + N("Recursos humanos ou comercial ou comunicação e marketing"),
        80,
        0
      )
    )
  )
)
+
N("Adicionando pegadinha")
+
IF(AND($M1750 = 16, $K1750 = 9, $O1750 = 11, $Q1750 = 5) + N("Se for de vendas, com mestrado, analista sênior"),
  IF(#REF! = 5,
    100,
    0
  )
  +
  IF($I1750 = "M",
    200,
    0
  ),
  0
)</f>
        <v>#NUM!</v>
      </c>
    </row>
    <row r="1751" spans="1:19" ht="14.25" customHeight="1" x14ac:dyDescent="0.2">
      <c r="A1751" s="7" t="s">
        <v>94</v>
      </c>
      <c r="B1751" s="5">
        <f>ROW()</f>
        <v>1751</v>
      </c>
      <c r="C1751" s="6" t="b">
        <v>1</v>
      </c>
      <c r="D1751" s="7" t="e">
        <f ca="1">IF($B1751 = 1 + N("Presidente"),
    127,
    IF($B1751 = 2 + N("Vice-Presidente"),
        72,
        IF($B1751 = 3 + N("Secretária bilíngue"),
            13,
            RANDBETWEEN(5,COUNT(#REF!) + 1)
        )
    )
)</f>
        <v>#NUM!</v>
      </c>
      <c r="E1751" s="7" t="e">
        <f ca="1">VLOOKUP($D1751,#REF!,2,FALSE)</f>
        <v>#NUM!</v>
      </c>
      <c r="F1751" s="7" t="e">
        <f ca="1" xml:space="preserve">
IF($B1751 = 1,
    0,
    RANDBETWEEN(5,COUNT(#REF!) + 1)
)</f>
        <v>#NUM!</v>
      </c>
      <c r="G1751" s="7" t="e">
        <f ca="1" xml:space="preserve">
IF($B1751 = 1 + N("Presidente"),
    "de Orléans e Bragança",
    VLOOKUP($F1751,#REF!,2,FALSE) &amp; " " &amp; VLOOKUP(RANDBETWEEN(5,COUNT(#REF!) + 1),#REF!,2,FALSE)
)</f>
        <v>#NUM!</v>
      </c>
      <c r="H1751" s="7" t="s">
        <v>1847</v>
      </c>
      <c r="I1751" s="7" t="s">
        <v>6</v>
      </c>
      <c r="J1751" s="8">
        <f ca="1" xml:space="preserve">
IF($O1751 = 5 + N("CEO"),
    TODAY() - 16340,
    IF($O1751 = 8 + N("Secretary"),
        RANDBETWEEN(TODAY() - 12418.5, TODAY()-6574.5),
        IF(OR($O1751 = 7, $O1751 = 14),
            RANDBETWEEN(TODAY() - 16071, TODAY() - 8766),
            IF(OR($O1751 = 13, $O1751 = 12, $O1751 = 11),
                RANDBETWEEN(TODAY() - 27393.75, TODAY() - 12783.75),
                RANDBETWEEN(TODAY() - 27393.75, TODAY()-10957.5)
            )
        )
    )
)</f>
        <v>32556</v>
      </c>
      <c r="K1751" s="6">
        <f ca="1" xml:space="preserve">
IF(OR($O1751 = 5, $O1751 = 6) + N("Se for presidente ou vice-presidente"),
    10 + N("Doutor"),
    IF($O1751 = 7 + N("Se for diretor"),
        RANDBETWEEN(8,10) + N("Graduate school or Master’s degree or Doctorate"),
        IF($O1751 = 14 + N("If a manager"),
            RANDBETWEEN(7,9),
            IF(OR($O1751 = 13, $O1751 = 12, $O1751 = 11) + N("If coordinator or specialist or analyst"),
                RANDBETWEEN(7,8),
                7
            )
        )
    )
)</f>
        <v>7</v>
      </c>
      <c r="L1751" s="8" t="str">
        <f ca="1">VLOOKUP($K1751,Education!$A:$B,2,FALSE)</f>
        <v>Undergraduate degree</v>
      </c>
      <c r="M1751" s="7" t="e">
        <f ca="1" xml:space="preserve">
  IF(OR($O1751 = 5, $O1751 = 6, $O1751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1" s="7" t="e">
        <f ca="1">VLOOKUP($M1751,Department!$A:$B,2,FALSE)</f>
        <v>#NUM!</v>
      </c>
      <c r="O1751" s="6">
        <f t="shared" ca="1" si="27"/>
        <v>9</v>
      </c>
      <c r="P1751" s="7" t="str">
        <f ca="1">VLOOKUP($O1751,Role!$A:$B,2,FALSE)</f>
        <v>Intern</v>
      </c>
      <c r="Q1751" s="6" t="str">
        <f ca="1" xml:space="preserve">
IF($O1751 = 11 + N("Analyst"),
    RANDBETWEEN(5, 7) + N("Jr, Pleno, Sr"),
    ""
)</f>
        <v/>
      </c>
      <c r="R1751" s="7" t="str">
        <f ca="1" xml:space="preserve">
IF($Q1751 &lt;&gt; "",
    VLOOKUP($Q1751,Level!$A:$B,2,FALSE),
    ""
)</f>
        <v/>
      </c>
      <c r="S1751" s="1" t="e">
        <f ca="1" xml:space="preserve">
IF($O1751 = 5 + N("Presidente"),
    27000,
    IF($O1751 = 6 + N("Vice-presidente"),
        23000,
        IF(OR($O1751 = 8, $O1751= 13, $O1751 = 12) + N("Secretária bilíngue ou coordenador ou especialista"),
            8000,
            IF($O1751 = 7 + N("Diretor"),
                15000,
                IF($O1751 = 14 + N("Gerente"),
                    12000,
                    IF($O1751 = 9 + N("Estagiário"),
                        705,
                        IF($O1751 = 10 + N("Trainee"),
                            805,
                            IF($O1751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IF($K1751 = 7,
  500,
  IF($K1751 = 8,
    1000,
    IF($K1751 = 9,
      1500,
      IF($K1751 = 10,
        2000,
        0
      )
    )
  )
)
+
N("Adicional no salário por área")
+
IF($M1751 = 14 + N("Tecnologia da Informação"),
  120,
  IF($M1751 = 16 + N("Vendas"),
    110,
    IF($M1751 = 15 + N("Jurídico"),
      100,
      IF(OR($M1751 = 8, $M1751 = 9, $M1751 = 11) + N("Recursos humanos ou comercial ou comunicação e marketing"),
        80,
        0
      )
    )
  )
)
+
N("Adicionando pegadinha")
+
IF(AND($M1751 = 16, $K1751 = 9, $O1751 = 11, $Q1751 = 5) + N("Se for de vendas, com mestrado, analista sênior"),
  IF(#REF! = 5,
    100,
    0
  )
  +
  IF($I1751 = "M",
    200,
    0
  ),
  0
)</f>
        <v>#NUM!</v>
      </c>
    </row>
    <row r="1752" spans="1:19" ht="14.25" customHeight="1" x14ac:dyDescent="0.2">
      <c r="A1752" s="7" t="s">
        <v>94</v>
      </c>
      <c r="B1752" s="5">
        <f>ROW()</f>
        <v>1752</v>
      </c>
      <c r="C1752" s="6" t="b">
        <v>1</v>
      </c>
      <c r="D1752" s="7" t="e">
        <f ca="1">IF($B1752 = 1 + N("Presidente"),
    127,
    IF($B1752 = 2 + N("Vice-Presidente"),
        72,
        IF($B1752 = 3 + N("Secretária bilíngue"),
            13,
            RANDBETWEEN(5,COUNT(#REF!) + 1)
        )
    )
)</f>
        <v>#NUM!</v>
      </c>
      <c r="E1752" s="7" t="e">
        <f ca="1">VLOOKUP($D1752,#REF!,2,FALSE)</f>
        <v>#NUM!</v>
      </c>
      <c r="F1752" s="7" t="e">
        <f ca="1" xml:space="preserve">
IF($B1752 = 1,
    0,
    RANDBETWEEN(5,COUNT(#REF!) + 1)
)</f>
        <v>#NUM!</v>
      </c>
      <c r="G1752" s="7" t="e">
        <f ca="1" xml:space="preserve">
IF($B1752 = 1 + N("Presidente"),
    "de Orléans e Bragança",
    VLOOKUP($F1752,#REF!,2,FALSE) &amp; " " &amp; VLOOKUP(RANDBETWEEN(5,COUNT(#REF!) + 1),#REF!,2,FALSE)
)</f>
        <v>#NUM!</v>
      </c>
      <c r="H1752" s="7" t="s">
        <v>1848</v>
      </c>
      <c r="I1752" s="7" t="s">
        <v>5</v>
      </c>
      <c r="J1752" s="8">
        <f ca="1" xml:space="preserve">
IF($O1752 = 5 + N("CEO"),
    TODAY() - 16340,
    IF($O1752 = 8 + N("Secretary"),
        RANDBETWEEN(TODAY() - 12418.5, TODAY()-6574.5),
        IF(OR($O1752 = 7, $O1752 = 14),
            RANDBETWEEN(TODAY() - 16071, TODAY() - 8766),
            IF(OR($O1752 = 13, $O1752 = 12, $O1752 = 11),
                RANDBETWEEN(TODAY() - 27393.75, TODAY() - 12783.75),
                RANDBETWEEN(TODAY() - 27393.75, TODAY()-10957.5)
            )
        )
    )
)</f>
        <v>23226</v>
      </c>
      <c r="K1752" s="6">
        <f ca="1" xml:space="preserve">
IF(OR($O1752 = 5, $O1752 = 6) + N("Se for presidente ou vice-presidente"),
    10 + N("Doutor"),
    IF($O1752 = 7 + N("Se for diretor"),
        RANDBETWEEN(8,10) + N("Graduate school or Master’s degree or Doctorate"),
        IF($O1752 = 14 + N("If a manager"),
            RANDBETWEEN(7,9),
            IF(OR($O1752 = 13, $O1752 = 12, $O1752 = 11) + N("If coordinator or specialist or analyst"),
                RANDBETWEEN(7,8),
                7
            )
        )
    )
)</f>
        <v>8</v>
      </c>
      <c r="L1752" s="8" t="str">
        <f ca="1">VLOOKUP($K1752,Education!$A:$B,2,FALSE)</f>
        <v>Graduate school</v>
      </c>
      <c r="M1752" s="7" t="e">
        <f ca="1" xml:space="preserve">
  IF(OR($O1752 = 5, $O1752 = 6, $O1752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2" s="7" t="e">
        <f ca="1">VLOOKUP($M1752,Department!$A:$B,2,FALSE)</f>
        <v>#NUM!</v>
      </c>
      <c r="O1752" s="6">
        <f t="shared" ca="1" si="27"/>
        <v>11</v>
      </c>
      <c r="P1752" s="7" t="str">
        <f ca="1">VLOOKUP($O1752,Role!$A:$B,2,FALSE)</f>
        <v>Analyst</v>
      </c>
      <c r="Q1752" s="6">
        <f ca="1" xml:space="preserve">
IF($O1752 = 11 + N("Analyst"),
    RANDBETWEEN(5, 7) + N("Jr, Pleno, Sr"),
    ""
)</f>
        <v>5</v>
      </c>
      <c r="R1752" s="7" t="e">
        <f ca="1" xml:space="preserve">
IF($Q1752 &lt;&gt; "",
    VLOOKUP($Q1752,Level!$A:$B,2,FALSE),
    ""
)</f>
        <v>#N/A</v>
      </c>
      <c r="S1752" s="1" t="e">
        <f ca="1" xml:space="preserve">
IF($O1752 = 5 + N("Presidente"),
    27000,
    IF($O1752 = 6 + N("Vice-presidente"),
        23000,
        IF(OR($O1752 = 8, $O1752= 13, $O1752 = 12) + N("Secretária bilíngue ou coordenador ou especialista"),
            8000,
            IF($O1752 = 7 + N("Diretor"),
                15000,
                IF($O1752 = 14 + N("Gerente"),
                    12000,
                    IF($O1752 = 9 + N("Estagiário"),
                        705,
                        IF($O1752 = 10 + N("Trainee"),
                            805,
                            IF($O1752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IF($K1752 = 7,
  500,
  IF($K1752 = 8,
    1000,
    IF($K1752 = 9,
      1500,
      IF($K1752 = 10,
        2000,
        0
      )
    )
  )
)
+
N("Adicional no salário por área")
+
IF($M1752 = 14 + N("Tecnologia da Informação"),
  120,
  IF($M1752 = 16 + N("Vendas"),
    110,
    IF($M1752 = 15 + N("Jurídico"),
      100,
      IF(OR($M1752 = 8, $M1752 = 9, $M1752 = 11) + N("Recursos humanos ou comercial ou comunicação e marketing"),
        80,
        0
      )
    )
  )
)
+
N("Adicionando pegadinha")
+
IF(AND($M1752 = 16, $K1752 = 9, $O1752 = 11, $Q1752 = 5) + N("Se for de vendas, com mestrado, analista sênior"),
  IF(#REF! = 5,
    100,
    0
  )
  +
  IF($I1752 = "M",
    200,
    0
  ),
  0
)</f>
        <v>#NUM!</v>
      </c>
    </row>
    <row r="1753" spans="1:19" ht="14.25" customHeight="1" x14ac:dyDescent="0.2">
      <c r="A1753" s="7" t="s">
        <v>94</v>
      </c>
      <c r="B1753" s="5">
        <f>ROW()</f>
        <v>1753</v>
      </c>
      <c r="C1753" s="6" t="b">
        <v>1</v>
      </c>
      <c r="D1753" s="7" t="e">
        <f ca="1">IF($B1753 = 1 + N("Presidente"),
    127,
    IF($B1753 = 2 + N("Vice-Presidente"),
        72,
        IF($B1753 = 3 + N("Secretária bilíngue"),
            13,
            RANDBETWEEN(5,COUNT(#REF!) + 1)
        )
    )
)</f>
        <v>#NUM!</v>
      </c>
      <c r="E1753" s="7" t="e">
        <f ca="1">VLOOKUP($D1753,#REF!,2,FALSE)</f>
        <v>#NUM!</v>
      </c>
      <c r="F1753" s="7" t="e">
        <f ca="1" xml:space="preserve">
IF($B1753 = 1,
    0,
    RANDBETWEEN(5,COUNT(#REF!) + 1)
)</f>
        <v>#NUM!</v>
      </c>
      <c r="G1753" s="7" t="e">
        <f ca="1" xml:space="preserve">
IF($B1753 = 1 + N("Presidente"),
    "de Orléans e Bragança",
    VLOOKUP($F1753,#REF!,2,FALSE) &amp; " " &amp; VLOOKUP(RANDBETWEEN(5,COUNT(#REF!) + 1),#REF!,2,FALSE)
)</f>
        <v>#NUM!</v>
      </c>
      <c r="H1753" s="7" t="s">
        <v>1849</v>
      </c>
      <c r="I1753" s="7" t="s">
        <v>6</v>
      </c>
      <c r="J1753" s="8">
        <f ca="1" xml:space="preserve">
IF($O1753 = 5 + N("CEO"),
    TODAY() - 16340,
    IF($O1753 = 8 + N("Secretary"),
        RANDBETWEEN(TODAY() - 12418.5, TODAY()-6574.5),
        IF(OR($O1753 = 7, $O1753 = 14),
            RANDBETWEEN(TODAY() - 16071, TODAY() - 8766),
            IF(OR($O1753 = 13, $O1753 = 12, $O1753 = 11),
                RANDBETWEEN(TODAY() - 27393.75, TODAY() - 12783.75),
                RANDBETWEEN(TODAY() - 27393.75, TODAY()-10957.5)
            )
        )
    )
)</f>
        <v>28095</v>
      </c>
      <c r="K1753" s="6">
        <f ca="1" xml:space="preserve">
IF(OR($O1753 = 5, $O1753 = 6) + N("Se for presidente ou vice-presidente"),
    10 + N("Doutor"),
    IF($O1753 = 7 + N("Se for diretor"),
        RANDBETWEEN(8,10) + N("Graduate school or Master’s degree or Doctorate"),
        IF($O1753 = 14 + N("If a manager"),
            RANDBETWEEN(7,9),
            IF(OR($O1753 = 13, $O1753 = 12, $O1753 = 11) + N("If coordinator or specialist or analyst"),
                RANDBETWEEN(7,8),
                7
            )
        )
    )
)</f>
        <v>7</v>
      </c>
      <c r="L1753" s="8" t="str">
        <f ca="1">VLOOKUP($K1753,Education!$A:$B,2,FALSE)</f>
        <v>Undergraduate degree</v>
      </c>
      <c r="M1753" s="7" t="e">
        <f ca="1" xml:space="preserve">
  IF(OR($O1753 = 5, $O1753 = 6, $O1753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3" s="7" t="e">
        <f ca="1">VLOOKUP($M1753,Department!$A:$B,2,FALSE)</f>
        <v>#NUM!</v>
      </c>
      <c r="O1753" s="6">
        <f t="shared" ca="1" si="27"/>
        <v>10</v>
      </c>
      <c r="P1753" s="7" t="str">
        <f ca="1">VLOOKUP($O1753,Role!$A:$B,2,FALSE)</f>
        <v>Trainee</v>
      </c>
      <c r="Q1753" s="6" t="str">
        <f ca="1" xml:space="preserve">
IF($O1753 = 11 + N("Analyst"),
    RANDBETWEEN(5, 7) + N("Jr, Pleno, Sr"),
    ""
)</f>
        <v/>
      </c>
      <c r="R1753" s="7" t="str">
        <f ca="1" xml:space="preserve">
IF($Q1753 &lt;&gt; "",
    VLOOKUP($Q1753,Level!$A:$B,2,FALSE),
    ""
)</f>
        <v/>
      </c>
      <c r="S1753" s="1" t="e">
        <f ca="1" xml:space="preserve">
IF($O1753 = 5 + N("Presidente"),
    27000,
    IF($O1753 = 6 + N("Vice-presidente"),
        23000,
        IF(OR($O1753 = 8, $O1753= 13, $O1753 = 12) + N("Secretária bilíngue ou coordenador ou especialista"),
            8000,
            IF($O1753 = 7 + N("Diretor"),
                15000,
                IF($O1753 = 14 + N("Gerente"),
                    12000,
                    IF($O1753 = 9 + N("Estagiário"),
                        705,
                        IF($O1753 = 10 + N("Trainee"),
                            805,
                            IF($O1753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IF($K1753 = 7,
  500,
  IF($K1753 = 8,
    1000,
    IF($K1753 = 9,
      1500,
      IF($K1753 = 10,
        2000,
        0
      )
    )
  )
)
+
N("Adicional no salário por área")
+
IF($M1753 = 14 + N("Tecnologia da Informação"),
  120,
  IF($M1753 = 16 + N("Vendas"),
    110,
    IF($M1753 = 15 + N("Jurídico"),
      100,
      IF(OR($M1753 = 8, $M1753 = 9, $M1753 = 11) + N("Recursos humanos ou comercial ou comunicação e marketing"),
        80,
        0
      )
    )
  )
)
+
N("Adicionando pegadinha")
+
IF(AND($M1753 = 16, $K1753 = 9, $O1753 = 11, $Q1753 = 5) + N("Se for de vendas, com mestrado, analista sênior"),
  IF(#REF! = 5,
    100,
    0
  )
  +
  IF($I1753 = "M",
    200,
    0
  ),
  0
)</f>
        <v>#NUM!</v>
      </c>
    </row>
    <row r="1754" spans="1:19" ht="14.25" customHeight="1" x14ac:dyDescent="0.2">
      <c r="A1754" s="7" t="s">
        <v>94</v>
      </c>
      <c r="B1754" s="5">
        <f>ROW()</f>
        <v>1754</v>
      </c>
      <c r="C1754" s="6" t="b">
        <v>1</v>
      </c>
      <c r="D1754" s="7" t="e">
        <f ca="1">IF($B1754 = 1 + N("Presidente"),
    127,
    IF($B1754 = 2 + N("Vice-Presidente"),
        72,
        IF($B1754 = 3 + N("Secretária bilíngue"),
            13,
            RANDBETWEEN(5,COUNT(#REF!) + 1)
        )
    )
)</f>
        <v>#NUM!</v>
      </c>
      <c r="E1754" s="7" t="e">
        <f ca="1">VLOOKUP($D1754,#REF!,2,FALSE)</f>
        <v>#NUM!</v>
      </c>
      <c r="F1754" s="7" t="e">
        <f ca="1" xml:space="preserve">
IF($B1754 = 1,
    0,
    RANDBETWEEN(5,COUNT(#REF!) + 1)
)</f>
        <v>#NUM!</v>
      </c>
      <c r="G1754" s="7" t="e">
        <f ca="1" xml:space="preserve">
IF($B1754 = 1 + N("Presidente"),
    "de Orléans e Bragança",
    VLOOKUP($F1754,#REF!,2,FALSE) &amp; " " &amp; VLOOKUP(RANDBETWEEN(5,COUNT(#REF!) + 1),#REF!,2,FALSE)
)</f>
        <v>#NUM!</v>
      </c>
      <c r="H1754" s="7" t="s">
        <v>1850</v>
      </c>
      <c r="I1754" s="7" t="s">
        <v>5</v>
      </c>
      <c r="J1754" s="8">
        <f ca="1" xml:space="preserve">
IF($O1754 = 5 + N("CEO"),
    TODAY() - 16340,
    IF($O1754 = 8 + N("Secretary"),
        RANDBETWEEN(TODAY() - 12418.5, TODAY()-6574.5),
        IF(OR($O1754 = 7, $O1754 = 14),
            RANDBETWEEN(TODAY() - 16071, TODAY() - 8766),
            IF(OR($O1754 = 13, $O1754 = 12, $O1754 = 11),
                RANDBETWEEN(TODAY() - 27393.75, TODAY() - 12783.75),
                RANDBETWEEN(TODAY() - 27393.75, TODAY()-10957.5)
            )
        )
    )
)</f>
        <v>21742</v>
      </c>
      <c r="K1754" s="6">
        <f ca="1" xml:space="preserve">
IF(OR($O1754 = 5, $O1754 = 6) + N("Se for presidente ou vice-presidente"),
    10 + N("Doutor"),
    IF($O1754 = 7 + N("Se for diretor"),
        RANDBETWEEN(8,10) + N("Graduate school or Master’s degree or Doctorate"),
        IF($O1754 = 14 + N("If a manager"),
            RANDBETWEEN(7,9),
            IF(OR($O1754 = 13, $O1754 = 12, $O1754 = 11) + N("If coordinator or specialist or analyst"),
                RANDBETWEEN(7,8),
                7
            )
        )
    )
)</f>
        <v>8</v>
      </c>
      <c r="L1754" s="8" t="str">
        <f ca="1">VLOOKUP($K1754,Education!$A:$B,2,FALSE)</f>
        <v>Graduate school</v>
      </c>
      <c r="M1754" s="7" t="e">
        <f ca="1" xml:space="preserve">
  IF(OR($O1754 = 5, $O1754 = 6, $O1754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4" s="7" t="e">
        <f ca="1">VLOOKUP($M1754,Department!$A:$B,2,FALSE)</f>
        <v>#NUM!</v>
      </c>
      <c r="O1754" s="6">
        <f t="shared" ca="1" si="27"/>
        <v>11</v>
      </c>
      <c r="P1754" s="7" t="str">
        <f ca="1">VLOOKUP($O1754,Role!$A:$B,2,FALSE)</f>
        <v>Analyst</v>
      </c>
      <c r="Q1754" s="6">
        <f ca="1" xml:space="preserve">
IF($O1754 = 11 + N("Analyst"),
    RANDBETWEEN(5, 7) + N("Jr, Pleno, Sr"),
    ""
)</f>
        <v>7</v>
      </c>
      <c r="R1754" s="7" t="e">
        <f ca="1" xml:space="preserve">
IF($Q1754 &lt;&gt; "",
    VLOOKUP($Q1754,Level!$A:$B,2,FALSE),
    ""
)</f>
        <v>#N/A</v>
      </c>
      <c r="S1754" s="1" t="e">
        <f ca="1" xml:space="preserve">
IF($O1754 = 5 + N("Presidente"),
    27000,
    IF($O1754 = 6 + N("Vice-presidente"),
        23000,
        IF(OR($O1754 = 8, $O1754= 13, $O1754 = 12) + N("Secretária bilíngue ou coordenador ou especialista"),
            8000,
            IF($O1754 = 7 + N("Diretor"),
                15000,
                IF($O1754 = 14 + N("Gerente"),
                    12000,
                    IF($O1754 = 9 + N("Estagiário"),
                        705,
                        IF($O1754 = 10 + N("Trainee"),
                            805,
                            IF($O1754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IF($K1754 = 7,
  500,
  IF($K1754 = 8,
    1000,
    IF($K1754 = 9,
      1500,
      IF($K1754 = 10,
        2000,
        0
      )
    )
  )
)
+
N("Adicional no salário por área")
+
IF($M1754 = 14 + N("Tecnologia da Informação"),
  120,
  IF($M1754 = 16 + N("Vendas"),
    110,
    IF($M1754 = 15 + N("Jurídico"),
      100,
      IF(OR($M1754 = 8, $M1754 = 9, $M1754 = 11) + N("Recursos humanos ou comercial ou comunicação e marketing"),
        80,
        0
      )
    )
  )
)
+
N("Adicionando pegadinha")
+
IF(AND($M1754 = 16, $K1754 = 9, $O1754 = 11, $Q1754 = 5) + N("Se for de vendas, com mestrado, analista sênior"),
  IF(#REF! = 5,
    100,
    0
  )
  +
  IF($I1754 = "M",
    200,
    0
  ),
  0
)</f>
        <v>#NUM!</v>
      </c>
    </row>
    <row r="1755" spans="1:19" ht="14.25" customHeight="1" x14ac:dyDescent="0.2">
      <c r="A1755" s="7" t="s">
        <v>94</v>
      </c>
      <c r="B1755" s="5">
        <f>ROW()</f>
        <v>1755</v>
      </c>
      <c r="C1755" s="6" t="b">
        <v>1</v>
      </c>
      <c r="D1755" s="7" t="e">
        <f ca="1">IF($B1755 = 1 + N("Presidente"),
    127,
    IF($B1755 = 2 + N("Vice-Presidente"),
        72,
        IF($B1755 = 3 + N("Secretária bilíngue"),
            13,
            RANDBETWEEN(5,COUNT(#REF!) + 1)
        )
    )
)</f>
        <v>#NUM!</v>
      </c>
      <c r="E1755" s="7" t="e">
        <f ca="1">VLOOKUP($D1755,#REF!,2,FALSE)</f>
        <v>#NUM!</v>
      </c>
      <c r="F1755" s="7" t="e">
        <f ca="1" xml:space="preserve">
IF($B1755 = 1,
    0,
    RANDBETWEEN(5,COUNT(#REF!) + 1)
)</f>
        <v>#NUM!</v>
      </c>
      <c r="G1755" s="7" t="e">
        <f ca="1" xml:space="preserve">
IF($B1755 = 1 + N("Presidente"),
    "de Orléans e Bragança",
    VLOOKUP($F1755,#REF!,2,FALSE) &amp; " " &amp; VLOOKUP(RANDBETWEEN(5,COUNT(#REF!) + 1),#REF!,2,FALSE)
)</f>
        <v>#NUM!</v>
      </c>
      <c r="H1755" s="7" t="s">
        <v>1851</v>
      </c>
      <c r="I1755" s="7" t="s">
        <v>5</v>
      </c>
      <c r="J1755" s="8">
        <f ca="1" xml:space="preserve">
IF($O1755 = 5 + N("CEO"),
    TODAY() - 16340,
    IF($O1755 = 8 + N("Secretary"),
        RANDBETWEEN(TODAY() - 12418.5, TODAY()-6574.5),
        IF(OR($O1755 = 7, $O1755 = 14),
            RANDBETWEEN(TODAY() - 16071, TODAY() - 8766),
            IF(OR($O1755 = 13, $O1755 = 12, $O1755 = 11),
                RANDBETWEEN(TODAY() - 27393.75, TODAY() - 12783.75),
                RANDBETWEEN(TODAY() - 27393.75, TODAY()-10957.5)
            )
        )
    )
)</f>
        <v>20372</v>
      </c>
      <c r="K1755" s="6">
        <f ca="1" xml:space="preserve">
IF(OR($O1755 = 5, $O1755 = 6) + N("Se for presidente ou vice-presidente"),
    10 + N("Doutor"),
    IF($O1755 = 7 + N("Se for diretor"),
        RANDBETWEEN(8,10) + N("Graduate school or Master’s degree or Doctorate"),
        IF($O1755 = 14 + N("If a manager"),
            RANDBETWEEN(7,9),
            IF(OR($O1755 = 13, $O1755 = 12, $O1755 = 11) + N("If coordinator or specialist or analyst"),
                RANDBETWEEN(7,8),
                7
            )
        )
    )
)</f>
        <v>7</v>
      </c>
      <c r="L1755" s="8" t="str">
        <f ca="1">VLOOKUP($K1755,Education!$A:$B,2,FALSE)</f>
        <v>Undergraduate degree</v>
      </c>
      <c r="M1755" s="7" t="e">
        <f ca="1" xml:space="preserve">
  IF(OR($O1755 = 5, $O1755 = 6, $O1755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5" s="7" t="e">
        <f ca="1">VLOOKUP($M1755,Department!$A:$B,2,FALSE)</f>
        <v>#NUM!</v>
      </c>
      <c r="O1755" s="6">
        <f t="shared" ca="1" si="27"/>
        <v>10</v>
      </c>
      <c r="P1755" s="7" t="str">
        <f ca="1">VLOOKUP($O1755,Role!$A:$B,2,FALSE)</f>
        <v>Trainee</v>
      </c>
      <c r="Q1755" s="6" t="str">
        <f ca="1" xml:space="preserve">
IF($O1755 = 11 + N("Analyst"),
    RANDBETWEEN(5, 7) + N("Jr, Pleno, Sr"),
    ""
)</f>
        <v/>
      </c>
      <c r="R1755" s="7" t="str">
        <f ca="1" xml:space="preserve">
IF($Q1755 &lt;&gt; "",
    VLOOKUP($Q1755,Level!$A:$B,2,FALSE),
    ""
)</f>
        <v/>
      </c>
      <c r="S1755" s="1" t="e">
        <f ca="1" xml:space="preserve">
IF($O1755 = 5 + N("Presidente"),
    27000,
    IF($O1755 = 6 + N("Vice-presidente"),
        23000,
        IF(OR($O1755 = 8, $O1755= 13, $O1755 = 12) + N("Secretária bilíngue ou coordenador ou especialista"),
            8000,
            IF($O1755 = 7 + N("Diretor"),
                15000,
                IF($O1755 = 14 + N("Gerente"),
                    12000,
                    IF($O1755 = 9 + N("Estagiário"),
                        705,
                        IF($O1755 = 10 + N("Trainee"),
                            805,
                            IF($O1755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IF($K1755 = 7,
  500,
  IF($K1755 = 8,
    1000,
    IF($K1755 = 9,
      1500,
      IF($K1755 = 10,
        2000,
        0
      )
    )
  )
)
+
N("Adicional no salário por área")
+
IF($M1755 = 14 + N("Tecnologia da Informação"),
  120,
  IF($M1755 = 16 + N("Vendas"),
    110,
    IF($M1755 = 15 + N("Jurídico"),
      100,
      IF(OR($M1755 = 8, $M1755 = 9, $M1755 = 11) + N("Recursos humanos ou comercial ou comunicação e marketing"),
        80,
        0
      )
    )
  )
)
+
N("Adicionando pegadinha")
+
IF(AND($M1755 = 16, $K1755 = 9, $O1755 = 11, $Q1755 = 5) + N("Se for de vendas, com mestrado, analista sênior"),
  IF(#REF! = 5,
    100,
    0
  )
  +
  IF($I1755 = "M",
    200,
    0
  ),
  0
)</f>
        <v>#NUM!</v>
      </c>
    </row>
    <row r="1756" spans="1:19" ht="14.25" customHeight="1" x14ac:dyDescent="0.2">
      <c r="A1756" s="7" t="s">
        <v>94</v>
      </c>
      <c r="B1756" s="5">
        <f>ROW()</f>
        <v>1756</v>
      </c>
      <c r="C1756" s="6" t="b">
        <v>1</v>
      </c>
      <c r="D1756" s="7" t="e">
        <f ca="1">IF($B1756 = 1 + N("Presidente"),
    127,
    IF($B1756 = 2 + N("Vice-Presidente"),
        72,
        IF($B1756 = 3 + N("Secretária bilíngue"),
            13,
            RANDBETWEEN(5,COUNT(#REF!) + 1)
        )
    )
)</f>
        <v>#NUM!</v>
      </c>
      <c r="E1756" s="7" t="e">
        <f ca="1">VLOOKUP($D1756,#REF!,2,FALSE)</f>
        <v>#NUM!</v>
      </c>
      <c r="F1756" s="7" t="e">
        <f ca="1" xml:space="preserve">
IF($B1756 = 1,
    0,
    RANDBETWEEN(5,COUNT(#REF!) + 1)
)</f>
        <v>#NUM!</v>
      </c>
      <c r="G1756" s="7" t="e">
        <f ca="1" xml:space="preserve">
IF($B1756 = 1 + N("Presidente"),
    "de Orléans e Bragança",
    VLOOKUP($F1756,#REF!,2,FALSE) &amp; " " &amp; VLOOKUP(RANDBETWEEN(5,COUNT(#REF!) + 1),#REF!,2,FALSE)
)</f>
        <v>#NUM!</v>
      </c>
      <c r="H1756" s="7" t="s">
        <v>1852</v>
      </c>
      <c r="I1756" s="7" t="s">
        <v>6</v>
      </c>
      <c r="J1756" s="8">
        <f ca="1" xml:space="preserve">
IF($O1756 = 5 + N("CEO"),
    TODAY() - 16340,
    IF($O1756 = 8 + N("Secretary"),
        RANDBETWEEN(TODAY() - 12418.5, TODAY()-6574.5),
        IF(OR($O1756 = 7, $O1756 = 14),
            RANDBETWEEN(TODAY() - 16071, TODAY() - 8766),
            IF(OR($O1756 = 13, $O1756 = 12, $O1756 = 11),
                RANDBETWEEN(TODAY() - 27393.75, TODAY() - 12783.75),
                RANDBETWEEN(TODAY() - 27393.75, TODAY()-10957.5)
            )
        )
    )
)</f>
        <v>21245</v>
      </c>
      <c r="K1756" s="6">
        <f ca="1" xml:space="preserve">
IF(OR($O1756 = 5, $O1756 = 6) + N("Se for presidente ou vice-presidente"),
    10 + N("Doutor"),
    IF($O1756 = 7 + N("Se for diretor"),
        RANDBETWEEN(8,10) + N("Graduate school or Master’s degree or Doctorate"),
        IF($O1756 = 14 + N("If a manager"),
            RANDBETWEEN(7,9),
            IF(OR($O1756 = 13, $O1756 = 12, $O1756 = 11) + N("If coordinator or specialist or analyst"),
                RANDBETWEEN(7,8),
                7
            )
        )
    )
)</f>
        <v>8</v>
      </c>
      <c r="L1756" s="8" t="str">
        <f ca="1">VLOOKUP($K1756,Education!$A:$B,2,FALSE)</f>
        <v>Graduate school</v>
      </c>
      <c r="M1756" s="7" t="e">
        <f ca="1" xml:space="preserve">
  IF(OR($O1756 = 5, $O1756 = 6, $O1756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6" s="7" t="e">
        <f ca="1">VLOOKUP($M1756,Department!$A:$B,2,FALSE)</f>
        <v>#NUM!</v>
      </c>
      <c r="O1756" s="6">
        <f t="shared" ca="1" si="27"/>
        <v>11</v>
      </c>
      <c r="P1756" s="7" t="str">
        <f ca="1">VLOOKUP($O1756,Role!$A:$B,2,FALSE)</f>
        <v>Analyst</v>
      </c>
      <c r="Q1756" s="6">
        <f ca="1" xml:space="preserve">
IF($O1756 = 11 + N("Analyst"),
    RANDBETWEEN(5, 7) + N("Jr, Pleno, Sr"),
    ""
)</f>
        <v>6</v>
      </c>
      <c r="R1756" s="7" t="e">
        <f ca="1" xml:space="preserve">
IF($Q1756 &lt;&gt; "",
    VLOOKUP($Q1756,Level!$A:$B,2,FALSE),
    ""
)</f>
        <v>#N/A</v>
      </c>
      <c r="S1756" s="1" t="e">
        <f ca="1" xml:space="preserve">
IF($O1756 = 5 + N("Presidente"),
    27000,
    IF($O1756 = 6 + N("Vice-presidente"),
        23000,
        IF(OR($O1756 = 8, $O1756= 13, $O1756 = 12) + N("Secretária bilíngue ou coordenador ou especialista"),
            8000,
            IF($O1756 = 7 + N("Diretor"),
                15000,
                IF($O1756 = 14 + N("Gerente"),
                    12000,
                    IF($O1756 = 9 + N("Estagiário"),
                        705,
                        IF($O1756 = 10 + N("Trainee"),
                            805,
                            IF($O1756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IF($K1756 = 7,
  500,
  IF($K1756 = 8,
    1000,
    IF($K1756 = 9,
      1500,
      IF($K1756 = 10,
        2000,
        0
      )
    )
  )
)
+
N("Adicional no salário por área")
+
IF($M1756 = 14 + N("Tecnologia da Informação"),
  120,
  IF($M1756 = 16 + N("Vendas"),
    110,
    IF($M1756 = 15 + N("Jurídico"),
      100,
      IF(OR($M1756 = 8, $M1756 = 9, $M1756 = 11) + N("Recursos humanos ou comercial ou comunicação e marketing"),
        80,
        0
      )
    )
  )
)
+
N("Adicionando pegadinha")
+
IF(AND($M1756 = 16, $K1756 = 9, $O1756 = 11, $Q1756 = 5) + N("Se for de vendas, com mestrado, analista sênior"),
  IF(#REF! = 5,
    100,
    0
  )
  +
  IF($I1756 = "M",
    200,
    0
  ),
  0
)</f>
        <v>#NUM!</v>
      </c>
    </row>
    <row r="1757" spans="1:19" ht="14.25" customHeight="1" x14ac:dyDescent="0.2">
      <c r="A1757" s="7" t="s">
        <v>94</v>
      </c>
      <c r="B1757" s="5">
        <f>ROW()</f>
        <v>1757</v>
      </c>
      <c r="C1757" s="6" t="b">
        <v>1</v>
      </c>
      <c r="D1757" s="7" t="e">
        <f ca="1">IF($B1757 = 1 + N("Presidente"),
    127,
    IF($B1757 = 2 + N("Vice-Presidente"),
        72,
        IF($B1757 = 3 + N("Secretária bilíngue"),
            13,
            RANDBETWEEN(5,COUNT(#REF!) + 1)
        )
    )
)</f>
        <v>#NUM!</v>
      </c>
      <c r="E1757" s="7" t="e">
        <f ca="1">VLOOKUP($D1757,#REF!,2,FALSE)</f>
        <v>#NUM!</v>
      </c>
      <c r="F1757" s="7" t="e">
        <f ca="1" xml:space="preserve">
IF($B1757 = 1,
    0,
    RANDBETWEEN(5,COUNT(#REF!) + 1)
)</f>
        <v>#NUM!</v>
      </c>
      <c r="G1757" s="7" t="e">
        <f ca="1" xml:space="preserve">
IF($B1757 = 1 + N("Presidente"),
    "de Orléans e Bragança",
    VLOOKUP($F1757,#REF!,2,FALSE) &amp; " " &amp; VLOOKUP(RANDBETWEEN(5,COUNT(#REF!) + 1),#REF!,2,FALSE)
)</f>
        <v>#NUM!</v>
      </c>
      <c r="H1757" s="7" t="s">
        <v>1853</v>
      </c>
      <c r="I1757" s="7" t="s">
        <v>5</v>
      </c>
      <c r="J1757" s="8">
        <f ca="1" xml:space="preserve">
IF($O1757 = 5 + N("CEO"),
    TODAY() - 16340,
    IF($O1757 = 8 + N("Secretary"),
        RANDBETWEEN(TODAY() - 12418.5, TODAY()-6574.5),
        IF(OR($O1757 = 7, $O1757 = 14),
            RANDBETWEEN(TODAY() - 16071, TODAY() - 8766),
            IF(OR($O1757 = 13, $O1757 = 12, $O1757 = 11),
                RANDBETWEEN(TODAY() - 27393.75, TODAY() - 12783.75),
                RANDBETWEEN(TODAY() - 27393.75, TODAY()-10957.5)
            )
        )
    )
)</f>
        <v>18110</v>
      </c>
      <c r="K1757" s="6">
        <f ca="1" xml:space="preserve">
IF(OR($O1757 = 5, $O1757 = 6) + N("Se for presidente ou vice-presidente"),
    10 + N("Doutor"),
    IF($O1757 = 7 + N("Se for diretor"),
        RANDBETWEEN(8,10) + N("Graduate school or Master’s degree or Doctorate"),
        IF($O1757 = 14 + N("If a manager"),
            RANDBETWEEN(7,9),
            IF(OR($O1757 = 13, $O1757 = 12, $O1757 = 11) + N("If coordinator or specialist or analyst"),
                RANDBETWEEN(7,8),
                7
            )
        )
    )
)</f>
        <v>7</v>
      </c>
      <c r="L1757" s="8" t="str">
        <f ca="1">VLOOKUP($K1757,Education!$A:$B,2,FALSE)</f>
        <v>Undergraduate degree</v>
      </c>
      <c r="M1757" s="7" t="e">
        <f ca="1" xml:space="preserve">
  IF(OR($O1757 = 5, $O1757 = 6, $O1757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7" s="7" t="e">
        <f ca="1">VLOOKUP($M1757,Department!$A:$B,2,FALSE)</f>
        <v>#NUM!</v>
      </c>
      <c r="O1757" s="6">
        <f t="shared" ca="1" si="27"/>
        <v>9</v>
      </c>
      <c r="P1757" s="7" t="str">
        <f ca="1">VLOOKUP($O1757,Role!$A:$B,2,FALSE)</f>
        <v>Intern</v>
      </c>
      <c r="Q1757" s="6" t="str">
        <f ca="1" xml:space="preserve">
IF($O1757 = 11 + N("Analyst"),
    RANDBETWEEN(5, 7) + N("Jr, Pleno, Sr"),
    ""
)</f>
        <v/>
      </c>
      <c r="R1757" s="7" t="str">
        <f ca="1" xml:space="preserve">
IF($Q1757 &lt;&gt; "",
    VLOOKUP($Q1757,Level!$A:$B,2,FALSE),
    ""
)</f>
        <v/>
      </c>
      <c r="S1757" s="1" t="e">
        <f ca="1" xml:space="preserve">
IF($O1757 = 5 + N("Presidente"),
    27000,
    IF($O1757 = 6 + N("Vice-presidente"),
        23000,
        IF(OR($O1757 = 8, $O1757= 13, $O1757 = 12) + N("Secretária bilíngue ou coordenador ou especialista"),
            8000,
            IF($O1757 = 7 + N("Diretor"),
                15000,
                IF($O1757 = 14 + N("Gerente"),
                    12000,
                    IF($O1757 = 9 + N("Estagiário"),
                        705,
                        IF($O1757 = 10 + N("Trainee"),
                            805,
                            IF($O1757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IF($K1757 = 7,
  500,
  IF($K1757 = 8,
    1000,
    IF($K1757 = 9,
      1500,
      IF($K1757 = 10,
        2000,
        0
      )
    )
  )
)
+
N("Adicional no salário por área")
+
IF($M1757 = 14 + N("Tecnologia da Informação"),
  120,
  IF($M1757 = 16 + N("Vendas"),
    110,
    IF($M1757 = 15 + N("Jurídico"),
      100,
      IF(OR($M1757 = 8, $M1757 = 9, $M1757 = 11) + N("Recursos humanos ou comercial ou comunicação e marketing"),
        80,
        0
      )
    )
  )
)
+
N("Adicionando pegadinha")
+
IF(AND($M1757 = 16, $K1757 = 9, $O1757 = 11, $Q1757 = 5) + N("Se for de vendas, com mestrado, analista sênior"),
  IF(#REF! = 5,
    100,
    0
  )
  +
  IF($I1757 = "M",
    200,
    0
  ),
  0
)</f>
        <v>#NUM!</v>
      </c>
    </row>
    <row r="1758" spans="1:19" ht="14.25" customHeight="1" x14ac:dyDescent="0.2">
      <c r="A1758" s="7" t="s">
        <v>94</v>
      </c>
      <c r="B1758" s="5">
        <f>ROW()</f>
        <v>1758</v>
      </c>
      <c r="C1758" s="6" t="b">
        <v>1</v>
      </c>
      <c r="D1758" s="7" t="e">
        <f ca="1">IF($B1758 = 1 + N("Presidente"),
    127,
    IF($B1758 = 2 + N("Vice-Presidente"),
        72,
        IF($B1758 = 3 + N("Secretária bilíngue"),
            13,
            RANDBETWEEN(5,COUNT(#REF!) + 1)
        )
    )
)</f>
        <v>#NUM!</v>
      </c>
      <c r="E1758" s="7" t="e">
        <f ca="1">VLOOKUP($D1758,#REF!,2,FALSE)</f>
        <v>#NUM!</v>
      </c>
      <c r="F1758" s="7" t="e">
        <f ca="1" xml:space="preserve">
IF($B1758 = 1,
    0,
    RANDBETWEEN(5,COUNT(#REF!) + 1)
)</f>
        <v>#NUM!</v>
      </c>
      <c r="G1758" s="7" t="e">
        <f ca="1" xml:space="preserve">
IF($B1758 = 1 + N("Presidente"),
    "de Orléans e Bragança",
    VLOOKUP($F1758,#REF!,2,FALSE) &amp; " " &amp; VLOOKUP(RANDBETWEEN(5,COUNT(#REF!) + 1),#REF!,2,FALSE)
)</f>
        <v>#NUM!</v>
      </c>
      <c r="H1758" s="7" t="s">
        <v>1854</v>
      </c>
      <c r="I1758" s="7" t="s">
        <v>5</v>
      </c>
      <c r="J1758" s="8">
        <f ca="1" xml:space="preserve">
IF($O1758 = 5 + N("CEO"),
    TODAY() - 16340,
    IF($O1758 = 8 + N("Secretary"),
        RANDBETWEEN(TODAY() - 12418.5, TODAY()-6574.5),
        IF(OR($O1758 = 7, $O1758 = 14),
            RANDBETWEEN(TODAY() - 16071, TODAY() - 8766),
            IF(OR($O1758 = 13, $O1758 = 12, $O1758 = 11),
                RANDBETWEEN(TODAY() - 27393.75, TODAY() - 12783.75),
                RANDBETWEEN(TODAY() - 27393.75, TODAY()-10957.5)
            )
        )
    )
)</f>
        <v>31548</v>
      </c>
      <c r="K1758" s="6">
        <f ca="1" xml:space="preserve">
IF(OR($O1758 = 5, $O1758 = 6) + N("Se for presidente ou vice-presidente"),
    10 + N("Doutor"),
    IF($O1758 = 7 + N("Se for diretor"),
        RANDBETWEEN(8,10) + N("Graduate school or Master’s degree or Doctorate"),
        IF($O1758 = 14 + N("If a manager"),
            RANDBETWEEN(7,9),
            IF(OR($O1758 = 13, $O1758 = 12, $O1758 = 11) + N("If coordinator or specialist or analyst"),
                RANDBETWEEN(7,8),
                7
            )
        )
    )
)</f>
        <v>8</v>
      </c>
      <c r="L1758" s="8" t="str">
        <f ca="1">VLOOKUP($K1758,Education!$A:$B,2,FALSE)</f>
        <v>Graduate school</v>
      </c>
      <c r="M1758" s="7" t="e">
        <f ca="1" xml:space="preserve">
  IF(OR($O1758 = 5, $O1758 = 6, $O1758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8" s="7" t="e">
        <f ca="1">VLOOKUP($M1758,Department!$A:$B,2,FALSE)</f>
        <v>#NUM!</v>
      </c>
      <c r="O1758" s="6">
        <f t="shared" ca="1" si="27"/>
        <v>11</v>
      </c>
      <c r="P1758" s="7" t="str">
        <f ca="1">VLOOKUP($O1758,Role!$A:$B,2,FALSE)</f>
        <v>Analyst</v>
      </c>
      <c r="Q1758" s="6">
        <f ca="1" xml:space="preserve">
IF($O1758 = 11 + N("Analyst"),
    RANDBETWEEN(5, 7) + N("Jr, Pleno, Sr"),
    ""
)</f>
        <v>5</v>
      </c>
      <c r="R1758" s="7" t="e">
        <f ca="1" xml:space="preserve">
IF($Q1758 &lt;&gt; "",
    VLOOKUP($Q1758,Level!$A:$B,2,FALSE),
    ""
)</f>
        <v>#N/A</v>
      </c>
      <c r="S1758" s="1" t="e">
        <f ca="1" xml:space="preserve">
IF($O1758 = 5 + N("Presidente"),
    27000,
    IF($O1758 = 6 + N("Vice-presidente"),
        23000,
        IF(OR($O1758 = 8, $O1758= 13, $O1758 = 12) + N("Secretária bilíngue ou coordenador ou especialista"),
            8000,
            IF($O1758 = 7 + N("Diretor"),
                15000,
                IF($O1758 = 14 + N("Gerente"),
                    12000,
                    IF($O1758 = 9 + N("Estagiário"),
                        705,
                        IF($O1758 = 10 + N("Trainee"),
                            805,
                            IF($O1758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IF($K1758 = 7,
  500,
  IF($K1758 = 8,
    1000,
    IF($K1758 = 9,
      1500,
      IF($K1758 = 10,
        2000,
        0
      )
    )
  )
)
+
N("Adicional no salário por área")
+
IF($M1758 = 14 + N("Tecnologia da Informação"),
  120,
  IF($M1758 = 16 + N("Vendas"),
    110,
    IF($M1758 = 15 + N("Jurídico"),
      100,
      IF(OR($M1758 = 8, $M1758 = 9, $M1758 = 11) + N("Recursos humanos ou comercial ou comunicação e marketing"),
        80,
        0
      )
    )
  )
)
+
N("Adicionando pegadinha")
+
IF(AND($M1758 = 16, $K1758 = 9, $O1758 = 11, $Q1758 = 5) + N("Se for de vendas, com mestrado, analista sênior"),
  IF(#REF! = 5,
    100,
    0
  )
  +
  IF($I1758 = "M",
    200,
    0
  ),
  0
)</f>
        <v>#NUM!</v>
      </c>
    </row>
    <row r="1759" spans="1:19" ht="14.25" customHeight="1" x14ac:dyDescent="0.2">
      <c r="A1759" s="7" t="s">
        <v>94</v>
      </c>
      <c r="B1759" s="5">
        <f>ROW()</f>
        <v>1759</v>
      </c>
      <c r="C1759" s="6" t="b">
        <v>1</v>
      </c>
      <c r="D1759" s="7" t="e">
        <f ca="1">IF($B1759 = 1 + N("Presidente"),
    127,
    IF($B1759 = 2 + N("Vice-Presidente"),
        72,
        IF($B1759 = 3 + N("Secretária bilíngue"),
            13,
            RANDBETWEEN(5,COUNT(#REF!) + 1)
        )
    )
)</f>
        <v>#NUM!</v>
      </c>
      <c r="E1759" s="7" t="e">
        <f ca="1">VLOOKUP($D1759,#REF!,2,FALSE)</f>
        <v>#NUM!</v>
      </c>
      <c r="F1759" s="7" t="e">
        <f ca="1" xml:space="preserve">
IF($B1759 = 1,
    0,
    RANDBETWEEN(5,COUNT(#REF!) + 1)
)</f>
        <v>#NUM!</v>
      </c>
      <c r="G1759" s="7" t="e">
        <f ca="1" xml:space="preserve">
IF($B1759 = 1 + N("Presidente"),
    "de Orléans e Bragança",
    VLOOKUP($F1759,#REF!,2,FALSE) &amp; " " &amp; VLOOKUP(RANDBETWEEN(5,COUNT(#REF!) + 1),#REF!,2,FALSE)
)</f>
        <v>#NUM!</v>
      </c>
      <c r="H1759" s="7" t="s">
        <v>1855</v>
      </c>
      <c r="I1759" s="7" t="s">
        <v>6</v>
      </c>
      <c r="J1759" s="8">
        <f ca="1" xml:space="preserve">
IF($O1759 = 5 + N("CEO"),
    TODAY() - 16340,
    IF($O1759 = 8 + N("Secretary"),
        RANDBETWEEN(TODAY() - 12418.5, TODAY()-6574.5),
        IF(OR($O1759 = 7, $O1759 = 14),
            RANDBETWEEN(TODAY() - 16071, TODAY() - 8766),
            IF(OR($O1759 = 13, $O1759 = 12, $O1759 = 11),
                RANDBETWEEN(TODAY() - 27393.75, TODAY() - 12783.75),
                RANDBETWEEN(TODAY() - 27393.75, TODAY()-10957.5)
            )
        )
    )
)</f>
        <v>18225</v>
      </c>
      <c r="K1759" s="6">
        <f ca="1" xml:space="preserve">
IF(OR($O1759 = 5, $O1759 = 6) + N("Se for presidente ou vice-presidente"),
    10 + N("Doutor"),
    IF($O1759 = 7 + N("Se for diretor"),
        RANDBETWEEN(8,10) + N("Graduate school or Master’s degree or Doctorate"),
        IF($O1759 = 14 + N("If a manager"),
            RANDBETWEEN(7,9),
            IF(OR($O1759 = 13, $O1759 = 12, $O1759 = 11) + N("If coordinator or specialist or analyst"),
                RANDBETWEEN(7,8),
                7
            )
        )
    )
)</f>
        <v>7</v>
      </c>
      <c r="L1759" s="8" t="str">
        <f ca="1">VLOOKUP($K1759,Education!$A:$B,2,FALSE)</f>
        <v>Undergraduate degree</v>
      </c>
      <c r="M1759" s="7" t="e">
        <f ca="1" xml:space="preserve">
  IF(OR($O1759 = 5, $O1759 = 6, $O1759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59" s="7" t="e">
        <f ca="1">VLOOKUP($M1759,Department!$A:$B,2,FALSE)</f>
        <v>#NUM!</v>
      </c>
      <c r="O1759" s="6">
        <f t="shared" ca="1" si="27"/>
        <v>10</v>
      </c>
      <c r="P1759" s="7" t="str">
        <f ca="1">VLOOKUP($O1759,Role!$A:$B,2,FALSE)</f>
        <v>Trainee</v>
      </c>
      <c r="Q1759" s="6" t="str">
        <f ca="1" xml:space="preserve">
IF($O1759 = 11 + N("Analyst"),
    RANDBETWEEN(5, 7) + N("Jr, Pleno, Sr"),
    ""
)</f>
        <v/>
      </c>
      <c r="R1759" s="7" t="str">
        <f ca="1" xml:space="preserve">
IF($Q1759 &lt;&gt; "",
    VLOOKUP($Q1759,Level!$A:$B,2,FALSE),
    ""
)</f>
        <v/>
      </c>
      <c r="S1759" s="1" t="e">
        <f ca="1" xml:space="preserve">
IF($O1759 = 5 + N("Presidente"),
    27000,
    IF($O1759 = 6 + N("Vice-presidente"),
        23000,
        IF(OR($O1759 = 8, $O1759= 13, $O1759 = 12) + N("Secretária bilíngue ou coordenador ou especialista"),
            8000,
            IF($O1759 = 7 + N("Diretor"),
                15000,
                IF($O1759 = 14 + N("Gerente"),
                    12000,
                    IF($O1759 = 9 + N("Estagiário"),
                        705,
                        IF($O1759 = 10 + N("Trainee"),
                            805,
                            IF($O1759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IF($K1759 = 7,
  500,
  IF($K1759 = 8,
    1000,
    IF($K1759 = 9,
      1500,
      IF($K1759 = 10,
        2000,
        0
      )
    )
  )
)
+
N("Adicional no salário por área")
+
IF($M1759 = 14 + N("Tecnologia da Informação"),
  120,
  IF($M1759 = 16 + N("Vendas"),
    110,
    IF($M1759 = 15 + N("Jurídico"),
      100,
      IF(OR($M1759 = 8, $M1759 = 9, $M1759 = 11) + N("Recursos humanos ou comercial ou comunicação e marketing"),
        80,
        0
      )
    )
  )
)
+
N("Adicionando pegadinha")
+
IF(AND($M1759 = 16, $K1759 = 9, $O1759 = 11, $Q1759 = 5) + N("Se for de vendas, com mestrado, analista sênior"),
  IF(#REF! = 5,
    100,
    0
  )
  +
  IF($I1759 = "M",
    200,
    0
  ),
  0
)</f>
        <v>#NUM!</v>
      </c>
    </row>
    <row r="1760" spans="1:19" ht="14.25" customHeight="1" x14ac:dyDescent="0.2">
      <c r="A1760" s="7" t="s">
        <v>94</v>
      </c>
      <c r="B1760" s="5">
        <f>ROW()</f>
        <v>1760</v>
      </c>
      <c r="C1760" s="6" t="b">
        <v>1</v>
      </c>
      <c r="D1760" s="7" t="e">
        <f ca="1">IF($B1760 = 1 + N("Presidente"),
    127,
    IF($B1760 = 2 + N("Vice-Presidente"),
        72,
        IF($B1760 = 3 + N("Secretária bilíngue"),
            13,
            RANDBETWEEN(5,COUNT(#REF!) + 1)
        )
    )
)</f>
        <v>#NUM!</v>
      </c>
      <c r="E1760" s="7" t="e">
        <f ca="1">VLOOKUP($D1760,#REF!,2,FALSE)</f>
        <v>#NUM!</v>
      </c>
      <c r="F1760" s="7" t="e">
        <f ca="1" xml:space="preserve">
IF($B1760 = 1,
    0,
    RANDBETWEEN(5,COUNT(#REF!) + 1)
)</f>
        <v>#NUM!</v>
      </c>
      <c r="G1760" s="7" t="e">
        <f ca="1" xml:space="preserve">
IF($B1760 = 1 + N("Presidente"),
    "de Orléans e Bragança",
    VLOOKUP($F1760,#REF!,2,FALSE) &amp; " " &amp; VLOOKUP(RANDBETWEEN(5,COUNT(#REF!) + 1),#REF!,2,FALSE)
)</f>
        <v>#NUM!</v>
      </c>
      <c r="H1760" s="7" t="s">
        <v>1856</v>
      </c>
      <c r="I1760" s="7" t="s">
        <v>5</v>
      </c>
      <c r="J1760" s="8">
        <f ca="1" xml:space="preserve">
IF($O1760 = 5 + N("CEO"),
    TODAY() - 16340,
    IF($O1760 = 8 + N("Secretary"),
        RANDBETWEEN(TODAY() - 12418.5, TODAY()-6574.5),
        IF(OR($O1760 = 7, $O1760 = 14),
            RANDBETWEEN(TODAY() - 16071, TODAY() - 8766),
            IF(OR($O1760 = 13, $O1760 = 12, $O1760 = 11),
                RANDBETWEEN(TODAY() - 27393.75, TODAY() - 12783.75),
                RANDBETWEEN(TODAY() - 27393.75, TODAY()-10957.5)
            )
        )
    )
)</f>
        <v>17589</v>
      </c>
      <c r="K1760" s="6">
        <f ca="1" xml:space="preserve">
IF(OR($O1760 = 5, $O1760 = 6) + N("Se for presidente ou vice-presidente"),
    10 + N("Doutor"),
    IF($O1760 = 7 + N("Se for diretor"),
        RANDBETWEEN(8,10) + N("Graduate school or Master’s degree or Doctorate"),
        IF($O1760 = 14 + N("If a manager"),
            RANDBETWEEN(7,9),
            IF(OR($O1760 = 13, $O1760 = 12, $O1760 = 11) + N("If coordinator or specialist or analyst"),
                RANDBETWEEN(7,8),
                7
            )
        )
    )
)</f>
        <v>8</v>
      </c>
      <c r="L1760" s="8" t="str">
        <f ca="1">VLOOKUP($K1760,Education!$A:$B,2,FALSE)</f>
        <v>Graduate school</v>
      </c>
      <c r="M1760" s="7" t="e">
        <f ca="1" xml:space="preserve">
  IF(OR($O1760 = 5, $O1760 = 6, $O1760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0" s="7" t="e">
        <f ca="1">VLOOKUP($M1760,Department!$A:$B,2,FALSE)</f>
        <v>#NUM!</v>
      </c>
      <c r="O1760" s="6">
        <f t="shared" ca="1" si="27"/>
        <v>11</v>
      </c>
      <c r="P1760" s="7" t="str">
        <f ca="1">VLOOKUP($O1760,Role!$A:$B,2,FALSE)</f>
        <v>Analyst</v>
      </c>
      <c r="Q1760" s="6">
        <f ca="1" xml:space="preserve">
IF($O1760 = 11 + N("Analyst"),
    RANDBETWEEN(5, 7) + N("Jr, Pleno, Sr"),
    ""
)</f>
        <v>5</v>
      </c>
      <c r="R1760" s="7" t="e">
        <f ca="1" xml:space="preserve">
IF($Q1760 &lt;&gt; "",
    VLOOKUP($Q1760,Level!$A:$B,2,FALSE),
    ""
)</f>
        <v>#N/A</v>
      </c>
      <c r="S1760" s="1" t="e">
        <f ca="1" xml:space="preserve">
IF($O1760 = 5 + N("Presidente"),
    27000,
    IF($O1760 = 6 + N("Vice-presidente"),
        23000,
        IF(OR($O1760 = 8, $O1760= 13, $O1760 = 12) + N("Secretária bilíngue ou coordenador ou especialista"),
            8000,
            IF($O1760 = 7 + N("Diretor"),
                15000,
                IF($O1760 = 14 + N("Gerente"),
                    12000,
                    IF($O1760 = 9 + N("Estagiário"),
                        705,
                        IF($O1760 = 10 + N("Trainee"),
                            805,
                            IF($O1760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IF($K1760 = 7,
  500,
  IF($K1760 = 8,
    1000,
    IF($K1760 = 9,
      1500,
      IF($K1760 = 10,
        2000,
        0
      )
    )
  )
)
+
N("Adicional no salário por área")
+
IF($M1760 = 14 + N("Tecnologia da Informação"),
  120,
  IF($M1760 = 16 + N("Vendas"),
    110,
    IF($M1760 = 15 + N("Jurídico"),
      100,
      IF(OR($M1760 = 8, $M1760 = 9, $M1760 = 11) + N("Recursos humanos ou comercial ou comunicação e marketing"),
        80,
        0
      )
    )
  )
)
+
N("Adicionando pegadinha")
+
IF(AND($M1760 = 16, $K1760 = 9, $O1760 = 11, $Q1760 = 5) + N("Se for de vendas, com mestrado, analista sênior"),
  IF(#REF! = 5,
    100,
    0
  )
  +
  IF($I1760 = "M",
    200,
    0
  ),
  0
)</f>
        <v>#NUM!</v>
      </c>
    </row>
    <row r="1761" spans="1:19" ht="14.25" customHeight="1" x14ac:dyDescent="0.2">
      <c r="A1761" s="7" t="s">
        <v>94</v>
      </c>
      <c r="B1761" s="5">
        <f>ROW()</f>
        <v>1761</v>
      </c>
      <c r="C1761" s="6" t="b">
        <v>1</v>
      </c>
      <c r="D1761" s="7" t="e">
        <f ca="1">IF($B1761 = 1 + N("Presidente"),
    127,
    IF($B1761 = 2 + N("Vice-Presidente"),
        72,
        IF($B1761 = 3 + N("Secretária bilíngue"),
            13,
            RANDBETWEEN(5,COUNT(#REF!) + 1)
        )
    )
)</f>
        <v>#NUM!</v>
      </c>
      <c r="E1761" s="7" t="e">
        <f ca="1">VLOOKUP($D1761,#REF!,2,FALSE)</f>
        <v>#NUM!</v>
      </c>
      <c r="F1761" s="7" t="e">
        <f ca="1" xml:space="preserve">
IF($B1761 = 1,
    0,
    RANDBETWEEN(5,COUNT(#REF!) + 1)
)</f>
        <v>#NUM!</v>
      </c>
      <c r="G1761" s="7" t="e">
        <f ca="1" xml:space="preserve">
IF($B1761 = 1 + N("Presidente"),
    "de Orléans e Bragança",
    VLOOKUP($F1761,#REF!,2,FALSE) &amp; " " &amp; VLOOKUP(RANDBETWEEN(5,COUNT(#REF!) + 1),#REF!,2,FALSE)
)</f>
        <v>#NUM!</v>
      </c>
      <c r="H1761" s="7" t="s">
        <v>1857</v>
      </c>
      <c r="I1761" s="7" t="s">
        <v>6</v>
      </c>
      <c r="J1761" s="8">
        <f ca="1" xml:space="preserve">
IF($O1761 = 5 + N("CEO"),
    TODAY() - 16340,
    IF($O1761 = 8 + N("Secretary"),
        RANDBETWEEN(TODAY() - 12418.5, TODAY()-6574.5),
        IF(OR($O1761 = 7, $O1761 = 14),
            RANDBETWEEN(TODAY() - 16071, TODAY() - 8766),
            IF(OR($O1761 = 13, $O1761 = 12, $O1761 = 11),
                RANDBETWEEN(TODAY() - 27393.75, TODAY() - 12783.75),
                RANDBETWEEN(TODAY() - 27393.75, TODAY()-10957.5)
            )
        )
    )
)</f>
        <v>26809</v>
      </c>
      <c r="K1761" s="6">
        <f ca="1" xml:space="preserve">
IF(OR($O1761 = 5, $O1761 = 6) + N("Se for presidente ou vice-presidente"),
    10 + N("Doutor"),
    IF($O1761 = 7 + N("Se for diretor"),
        RANDBETWEEN(8,10) + N("Graduate school or Master’s degree or Doctorate"),
        IF($O1761 = 14 + N("If a manager"),
            RANDBETWEEN(7,9),
            IF(OR($O1761 = 13, $O1761 = 12, $O1761 = 11) + N("If coordinator or specialist or analyst"),
                RANDBETWEEN(7,8),
                7
            )
        )
    )
)</f>
        <v>7</v>
      </c>
      <c r="L1761" s="8" t="str">
        <f ca="1">VLOOKUP($K1761,Education!$A:$B,2,FALSE)</f>
        <v>Undergraduate degree</v>
      </c>
      <c r="M1761" s="7" t="e">
        <f ca="1" xml:space="preserve">
  IF(OR($O1761 = 5, $O1761 = 6, $O1761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1" s="7" t="e">
        <f ca="1">VLOOKUP($M1761,Department!$A:$B,2,FALSE)</f>
        <v>#NUM!</v>
      </c>
      <c r="O1761" s="6">
        <f t="shared" ca="1" si="27"/>
        <v>9</v>
      </c>
      <c r="P1761" s="7" t="str">
        <f ca="1">VLOOKUP($O1761,Role!$A:$B,2,FALSE)</f>
        <v>Intern</v>
      </c>
      <c r="Q1761" s="6" t="str">
        <f ca="1" xml:space="preserve">
IF($O1761 = 11 + N("Analyst"),
    RANDBETWEEN(5, 7) + N("Jr, Pleno, Sr"),
    ""
)</f>
        <v/>
      </c>
      <c r="R1761" s="7" t="str">
        <f ca="1" xml:space="preserve">
IF($Q1761 &lt;&gt; "",
    VLOOKUP($Q1761,Level!$A:$B,2,FALSE),
    ""
)</f>
        <v/>
      </c>
      <c r="S1761" s="1" t="e">
        <f ca="1" xml:space="preserve">
IF($O1761 = 5 + N("Presidente"),
    27000,
    IF($O1761 = 6 + N("Vice-presidente"),
        23000,
        IF(OR($O1761 = 8, $O1761= 13, $O1761 = 12) + N("Secretária bilíngue ou coordenador ou especialista"),
            8000,
            IF($O1761 = 7 + N("Diretor"),
                15000,
                IF($O1761 = 14 + N("Gerente"),
                    12000,
                    IF($O1761 = 9 + N("Estagiário"),
                        705,
                        IF($O1761 = 10 + N("Trainee"),
                            805,
                            IF($O1761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IF($K1761 = 7,
  500,
  IF($K1761 = 8,
    1000,
    IF($K1761 = 9,
      1500,
      IF($K1761 = 10,
        2000,
        0
      )
    )
  )
)
+
N("Adicional no salário por área")
+
IF($M1761 = 14 + N("Tecnologia da Informação"),
  120,
  IF($M1761 = 16 + N("Vendas"),
    110,
    IF($M1761 = 15 + N("Jurídico"),
      100,
      IF(OR($M1761 = 8, $M1761 = 9, $M1761 = 11) + N("Recursos humanos ou comercial ou comunicação e marketing"),
        80,
        0
      )
    )
  )
)
+
N("Adicionando pegadinha")
+
IF(AND($M1761 = 16, $K1761 = 9, $O1761 = 11, $Q1761 = 5) + N("Se for de vendas, com mestrado, analista sênior"),
  IF(#REF! = 5,
    100,
    0
  )
  +
  IF($I1761 = "M",
    200,
    0
  ),
  0
)</f>
        <v>#NUM!</v>
      </c>
    </row>
    <row r="1762" spans="1:19" ht="14.25" customHeight="1" x14ac:dyDescent="0.2">
      <c r="A1762" s="7" t="s">
        <v>94</v>
      </c>
      <c r="B1762" s="5">
        <f>ROW()</f>
        <v>1762</v>
      </c>
      <c r="C1762" s="6" t="b">
        <v>1</v>
      </c>
      <c r="D1762" s="7" t="e">
        <f ca="1">IF($B1762 = 1 + N("Presidente"),
    127,
    IF($B1762 = 2 + N("Vice-Presidente"),
        72,
        IF($B1762 = 3 + N("Secretária bilíngue"),
            13,
            RANDBETWEEN(5,COUNT(#REF!) + 1)
        )
    )
)</f>
        <v>#NUM!</v>
      </c>
      <c r="E1762" s="7" t="e">
        <f ca="1">VLOOKUP($D1762,#REF!,2,FALSE)</f>
        <v>#NUM!</v>
      </c>
      <c r="F1762" s="7" t="e">
        <f ca="1" xml:space="preserve">
IF($B1762 = 1,
    0,
    RANDBETWEEN(5,COUNT(#REF!) + 1)
)</f>
        <v>#NUM!</v>
      </c>
      <c r="G1762" s="7" t="e">
        <f ca="1" xml:space="preserve">
IF($B1762 = 1 + N("Presidente"),
    "de Orléans e Bragança",
    VLOOKUP($F1762,#REF!,2,FALSE) &amp; " " &amp; VLOOKUP(RANDBETWEEN(5,COUNT(#REF!) + 1),#REF!,2,FALSE)
)</f>
        <v>#NUM!</v>
      </c>
      <c r="H1762" s="7" t="s">
        <v>1858</v>
      </c>
      <c r="I1762" s="7" t="s">
        <v>6</v>
      </c>
      <c r="J1762" s="8">
        <f ca="1" xml:space="preserve">
IF($O1762 = 5 + N("CEO"),
    TODAY() - 16340,
    IF($O1762 = 8 + N("Secretary"),
        RANDBETWEEN(TODAY() - 12418.5, TODAY()-6574.5),
        IF(OR($O1762 = 7, $O1762 = 14),
            RANDBETWEEN(TODAY() - 16071, TODAY() - 8766),
            IF(OR($O1762 = 13, $O1762 = 12, $O1762 = 11),
                RANDBETWEEN(TODAY() - 27393.75, TODAY() - 12783.75),
                RANDBETWEEN(TODAY() - 27393.75, TODAY()-10957.5)
            )
        )
    )
)</f>
        <v>26103</v>
      </c>
      <c r="K1762" s="6">
        <f ca="1" xml:space="preserve">
IF(OR($O1762 = 5, $O1762 = 6) + N("Se for presidente ou vice-presidente"),
    10 + N("Doutor"),
    IF($O1762 = 7 + N("Se for diretor"),
        RANDBETWEEN(8,10) + N("Graduate school or Master’s degree or Doctorate"),
        IF($O1762 = 14 + N("If a manager"),
            RANDBETWEEN(7,9),
            IF(OR($O1762 = 13, $O1762 = 12, $O1762 = 11) + N("If coordinator or specialist or analyst"),
                RANDBETWEEN(7,8),
                7
            )
        )
    )
)</f>
        <v>7</v>
      </c>
      <c r="L1762" s="8" t="str">
        <f ca="1">VLOOKUP($K1762,Education!$A:$B,2,FALSE)</f>
        <v>Undergraduate degree</v>
      </c>
      <c r="M1762" s="7" t="e">
        <f ca="1" xml:space="preserve">
  IF(OR($O1762 = 5, $O1762 = 6, $O1762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2" s="7" t="e">
        <f ca="1">VLOOKUP($M1762,Department!$A:$B,2,FALSE)</f>
        <v>#NUM!</v>
      </c>
      <c r="O1762" s="6">
        <f t="shared" ca="1" si="27"/>
        <v>11</v>
      </c>
      <c r="P1762" s="7" t="str">
        <f ca="1">VLOOKUP($O1762,Role!$A:$B,2,FALSE)</f>
        <v>Analyst</v>
      </c>
      <c r="Q1762" s="6">
        <f ca="1" xml:space="preserve">
IF($O1762 = 11 + N("Analyst"),
    RANDBETWEEN(5, 7) + N("Jr, Pleno, Sr"),
    ""
)</f>
        <v>7</v>
      </c>
      <c r="R1762" s="7" t="e">
        <f ca="1" xml:space="preserve">
IF($Q1762 &lt;&gt; "",
    VLOOKUP($Q1762,Level!$A:$B,2,FALSE),
    ""
)</f>
        <v>#N/A</v>
      </c>
      <c r="S1762" s="1" t="e">
        <f ca="1" xml:space="preserve">
IF($O1762 = 5 + N("Presidente"),
    27000,
    IF($O1762 = 6 + N("Vice-presidente"),
        23000,
        IF(OR($O1762 = 8, $O1762= 13, $O1762 = 12) + N("Secretária bilíngue ou coordenador ou especialista"),
            8000,
            IF($O1762 = 7 + N("Diretor"),
                15000,
                IF($O1762 = 14 + N("Gerente"),
                    12000,
                    IF($O1762 = 9 + N("Estagiário"),
                        705,
                        IF($O1762 = 10 + N("Trainee"),
                            805,
                            IF($O1762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IF($K1762 = 7,
  500,
  IF($K1762 = 8,
    1000,
    IF($K1762 = 9,
      1500,
      IF($K1762 = 10,
        2000,
        0
      )
    )
  )
)
+
N("Adicional no salário por área")
+
IF($M1762 = 14 + N("Tecnologia da Informação"),
  120,
  IF($M1762 = 16 + N("Vendas"),
    110,
    IF($M1762 = 15 + N("Jurídico"),
      100,
      IF(OR($M1762 = 8, $M1762 = 9, $M1762 = 11) + N("Recursos humanos ou comercial ou comunicação e marketing"),
        80,
        0
      )
    )
  )
)
+
N("Adicionando pegadinha")
+
IF(AND($M1762 = 16, $K1762 = 9, $O1762 = 11, $Q1762 = 5) + N("Se for de vendas, com mestrado, analista sênior"),
  IF(#REF! = 5,
    100,
    0
  )
  +
  IF($I1762 = "M",
    200,
    0
  ),
  0
)</f>
        <v>#NUM!</v>
      </c>
    </row>
    <row r="1763" spans="1:19" ht="14.25" customHeight="1" x14ac:dyDescent="0.2">
      <c r="A1763" s="7" t="s">
        <v>94</v>
      </c>
      <c r="B1763" s="5">
        <f>ROW()</f>
        <v>1763</v>
      </c>
      <c r="C1763" s="6" t="b">
        <v>1</v>
      </c>
      <c r="D1763" s="7" t="e">
        <f ca="1">IF($B1763 = 1 + N("Presidente"),
    127,
    IF($B1763 = 2 + N("Vice-Presidente"),
        72,
        IF($B1763 = 3 + N("Secretária bilíngue"),
            13,
            RANDBETWEEN(5,COUNT(#REF!) + 1)
        )
    )
)</f>
        <v>#NUM!</v>
      </c>
      <c r="E1763" s="7" t="e">
        <f ca="1">VLOOKUP($D1763,#REF!,2,FALSE)</f>
        <v>#NUM!</v>
      </c>
      <c r="F1763" s="7" t="e">
        <f ca="1" xml:space="preserve">
IF($B1763 = 1,
    0,
    RANDBETWEEN(5,COUNT(#REF!) + 1)
)</f>
        <v>#NUM!</v>
      </c>
      <c r="G1763" s="7" t="e">
        <f ca="1" xml:space="preserve">
IF($B1763 = 1 + N("Presidente"),
    "de Orléans e Bragança",
    VLOOKUP($F1763,#REF!,2,FALSE) &amp; " " &amp; VLOOKUP(RANDBETWEEN(5,COUNT(#REF!) + 1),#REF!,2,FALSE)
)</f>
        <v>#NUM!</v>
      </c>
      <c r="H1763" s="7" t="s">
        <v>1859</v>
      </c>
      <c r="I1763" s="7" t="s">
        <v>6</v>
      </c>
      <c r="J1763" s="8">
        <f ca="1" xml:space="preserve">
IF($O1763 = 5 + N("CEO"),
    TODAY() - 16340,
    IF($O1763 = 8 + N("Secretary"),
        RANDBETWEEN(TODAY() - 12418.5, TODAY()-6574.5),
        IF(OR($O1763 = 7, $O1763 = 14),
            RANDBETWEEN(TODAY() - 16071, TODAY() - 8766),
            IF(OR($O1763 = 13, $O1763 = 12, $O1763 = 11),
                RANDBETWEEN(TODAY() - 27393.75, TODAY() - 12783.75),
                RANDBETWEEN(TODAY() - 27393.75, TODAY()-10957.5)
            )
        )
    )
)</f>
        <v>20283</v>
      </c>
      <c r="K1763" s="6">
        <f ca="1" xml:space="preserve">
IF(OR($O1763 = 5, $O1763 = 6) + N("Se for presidente ou vice-presidente"),
    10 + N("Doutor"),
    IF($O1763 = 7 + N("Se for diretor"),
        RANDBETWEEN(8,10) + N("Graduate school or Master’s degree or Doctorate"),
        IF($O1763 = 14 + N("If a manager"),
            RANDBETWEEN(7,9),
            IF(OR($O1763 = 13, $O1763 = 12, $O1763 = 11) + N("If coordinator or specialist or analyst"),
                RANDBETWEEN(7,8),
                7
            )
        )
    )
)</f>
        <v>7</v>
      </c>
      <c r="L1763" s="8" t="str">
        <f ca="1">VLOOKUP($K1763,Education!$A:$B,2,FALSE)</f>
        <v>Undergraduate degree</v>
      </c>
      <c r="M1763" s="7" t="e">
        <f ca="1" xml:space="preserve">
  IF(OR($O1763 = 5, $O1763 = 6, $O1763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3" s="7" t="e">
        <f ca="1">VLOOKUP($M1763,Department!$A:$B,2,FALSE)</f>
        <v>#NUM!</v>
      </c>
      <c r="O1763" s="6">
        <f t="shared" ca="1" si="27"/>
        <v>10</v>
      </c>
      <c r="P1763" s="7" t="str">
        <f ca="1">VLOOKUP($O1763,Role!$A:$B,2,FALSE)</f>
        <v>Trainee</v>
      </c>
      <c r="Q1763" s="6" t="str">
        <f ca="1" xml:space="preserve">
IF($O1763 = 11 + N("Analyst"),
    RANDBETWEEN(5, 7) + N("Jr, Pleno, Sr"),
    ""
)</f>
        <v/>
      </c>
      <c r="R1763" s="7" t="str">
        <f ca="1" xml:space="preserve">
IF($Q1763 &lt;&gt; "",
    VLOOKUP($Q1763,Level!$A:$B,2,FALSE),
    ""
)</f>
        <v/>
      </c>
      <c r="S1763" s="1" t="e">
        <f ca="1" xml:space="preserve">
IF($O1763 = 5 + N("Presidente"),
    27000,
    IF($O1763 = 6 + N("Vice-presidente"),
        23000,
        IF(OR($O1763 = 8, $O1763= 13, $O1763 = 12) + N("Secretária bilíngue ou coordenador ou especialista"),
            8000,
            IF($O1763 = 7 + N("Diretor"),
                15000,
                IF($O1763 = 14 + N("Gerente"),
                    12000,
                    IF($O1763 = 9 + N("Estagiário"),
                        705,
                        IF($O1763 = 10 + N("Trainee"),
                            805,
                            IF($O1763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IF($K1763 = 7,
  500,
  IF($K1763 = 8,
    1000,
    IF($K1763 = 9,
      1500,
      IF($K1763 = 10,
        2000,
        0
      )
    )
  )
)
+
N("Adicional no salário por área")
+
IF($M1763 = 14 + N("Tecnologia da Informação"),
  120,
  IF($M1763 = 16 + N("Vendas"),
    110,
    IF($M1763 = 15 + N("Jurídico"),
      100,
      IF(OR($M1763 = 8, $M1763 = 9, $M1763 = 11) + N("Recursos humanos ou comercial ou comunicação e marketing"),
        80,
        0
      )
    )
  )
)
+
N("Adicionando pegadinha")
+
IF(AND($M1763 = 16, $K1763 = 9, $O1763 = 11, $Q1763 = 5) + N("Se for de vendas, com mestrado, analista sênior"),
  IF(#REF! = 5,
    100,
    0
  )
  +
  IF($I1763 = "M",
    200,
    0
  ),
  0
)</f>
        <v>#NUM!</v>
      </c>
    </row>
    <row r="1764" spans="1:19" ht="14.25" customHeight="1" x14ac:dyDescent="0.2">
      <c r="A1764" s="7" t="s">
        <v>94</v>
      </c>
      <c r="B1764" s="5">
        <f>ROW()</f>
        <v>1764</v>
      </c>
      <c r="C1764" s="6" t="b">
        <v>1</v>
      </c>
      <c r="D1764" s="7" t="e">
        <f ca="1">IF($B1764 = 1 + N("Presidente"),
    127,
    IF($B1764 = 2 + N("Vice-Presidente"),
        72,
        IF($B1764 = 3 + N("Secretária bilíngue"),
            13,
            RANDBETWEEN(5,COUNT(#REF!) + 1)
        )
    )
)</f>
        <v>#NUM!</v>
      </c>
      <c r="E1764" s="7" t="e">
        <f ca="1">VLOOKUP($D1764,#REF!,2,FALSE)</f>
        <v>#NUM!</v>
      </c>
      <c r="F1764" s="7" t="e">
        <f ca="1" xml:space="preserve">
IF($B1764 = 1,
    0,
    RANDBETWEEN(5,COUNT(#REF!) + 1)
)</f>
        <v>#NUM!</v>
      </c>
      <c r="G1764" s="7" t="e">
        <f ca="1" xml:space="preserve">
IF($B1764 = 1 + N("Presidente"),
    "de Orléans e Bragança",
    VLOOKUP($F1764,#REF!,2,FALSE) &amp; " " &amp; VLOOKUP(RANDBETWEEN(5,COUNT(#REF!) + 1),#REF!,2,FALSE)
)</f>
        <v>#NUM!</v>
      </c>
      <c r="H1764" s="7" t="s">
        <v>1860</v>
      </c>
      <c r="I1764" s="7" t="s">
        <v>6</v>
      </c>
      <c r="J1764" s="8">
        <f ca="1" xml:space="preserve">
IF($O1764 = 5 + N("CEO"),
    TODAY() - 16340,
    IF($O1764 = 8 + N("Secretary"),
        RANDBETWEEN(TODAY() - 12418.5, TODAY()-6574.5),
        IF(OR($O1764 = 7, $O1764 = 14),
            RANDBETWEEN(TODAY() - 16071, TODAY() - 8766),
            IF(OR($O1764 = 13, $O1764 = 12, $O1764 = 11),
                RANDBETWEEN(TODAY() - 27393.75, TODAY() - 12783.75),
                RANDBETWEEN(TODAY() - 27393.75, TODAY()-10957.5)
            )
        )
    )
)</f>
        <v>17573</v>
      </c>
      <c r="K1764" s="6">
        <f ca="1" xml:space="preserve">
IF(OR($O1764 = 5, $O1764 = 6) + N("Se for presidente ou vice-presidente"),
    10 + N("Doutor"),
    IF($O1764 = 7 + N("Se for diretor"),
        RANDBETWEEN(8,10) + N("Graduate school or Master’s degree or Doctorate"),
        IF($O1764 = 14 + N("If a manager"),
            RANDBETWEEN(7,9),
            IF(OR($O1764 = 13, $O1764 = 12, $O1764 = 11) + N("If coordinator or specialist or analyst"),
                RANDBETWEEN(7,8),
                7
            )
        )
    )
)</f>
        <v>8</v>
      </c>
      <c r="L1764" s="8" t="str">
        <f ca="1">VLOOKUP($K1764,Education!$A:$B,2,FALSE)</f>
        <v>Graduate school</v>
      </c>
      <c r="M1764" s="7" t="e">
        <f ca="1" xml:space="preserve">
  IF(OR($O1764 = 5, $O1764 = 6, $O1764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4" s="7" t="e">
        <f ca="1">VLOOKUP($M1764,Department!$A:$B,2,FALSE)</f>
        <v>#NUM!</v>
      </c>
      <c r="O1764" s="6">
        <f t="shared" ca="1" si="27"/>
        <v>11</v>
      </c>
      <c r="P1764" s="7" t="str">
        <f ca="1">VLOOKUP($O1764,Role!$A:$B,2,FALSE)</f>
        <v>Analyst</v>
      </c>
      <c r="Q1764" s="6">
        <f ca="1" xml:space="preserve">
IF($O1764 = 11 + N("Analyst"),
    RANDBETWEEN(5, 7) + N("Jr, Pleno, Sr"),
    ""
)</f>
        <v>7</v>
      </c>
      <c r="R1764" s="7" t="e">
        <f ca="1" xml:space="preserve">
IF($Q1764 &lt;&gt; "",
    VLOOKUP($Q1764,Level!$A:$B,2,FALSE),
    ""
)</f>
        <v>#N/A</v>
      </c>
      <c r="S1764" s="1" t="e">
        <f ca="1" xml:space="preserve">
IF($O1764 = 5 + N("Presidente"),
    27000,
    IF($O1764 = 6 + N("Vice-presidente"),
        23000,
        IF(OR($O1764 = 8, $O1764= 13, $O1764 = 12) + N("Secretária bilíngue ou coordenador ou especialista"),
            8000,
            IF($O1764 = 7 + N("Diretor"),
                15000,
                IF($O1764 = 14 + N("Gerente"),
                    12000,
                    IF($O1764 = 9 + N("Estagiário"),
                        705,
                        IF($O1764 = 10 + N("Trainee"),
                            805,
                            IF($O1764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IF($K1764 = 7,
  500,
  IF($K1764 = 8,
    1000,
    IF($K1764 = 9,
      1500,
      IF($K1764 = 10,
        2000,
        0
      )
    )
  )
)
+
N("Adicional no salário por área")
+
IF($M1764 = 14 + N("Tecnologia da Informação"),
  120,
  IF($M1764 = 16 + N("Vendas"),
    110,
    IF($M1764 = 15 + N("Jurídico"),
      100,
      IF(OR($M1764 = 8, $M1764 = 9, $M1764 = 11) + N("Recursos humanos ou comercial ou comunicação e marketing"),
        80,
        0
      )
    )
  )
)
+
N("Adicionando pegadinha")
+
IF(AND($M1764 = 16, $K1764 = 9, $O1764 = 11, $Q1764 = 5) + N("Se for de vendas, com mestrado, analista sênior"),
  IF(#REF! = 5,
    100,
    0
  )
  +
  IF($I1764 = "M",
    200,
    0
  ),
  0
)</f>
        <v>#NUM!</v>
      </c>
    </row>
    <row r="1765" spans="1:19" ht="14.25" customHeight="1" x14ac:dyDescent="0.2">
      <c r="A1765" s="7" t="s">
        <v>94</v>
      </c>
      <c r="B1765" s="5">
        <f>ROW()</f>
        <v>1765</v>
      </c>
      <c r="C1765" s="6" t="b">
        <v>1</v>
      </c>
      <c r="D1765" s="7" t="e">
        <f ca="1">IF($B1765 = 1 + N("Presidente"),
    127,
    IF($B1765 = 2 + N("Vice-Presidente"),
        72,
        IF($B1765 = 3 + N("Secretária bilíngue"),
            13,
            RANDBETWEEN(5,COUNT(#REF!) + 1)
        )
    )
)</f>
        <v>#NUM!</v>
      </c>
      <c r="E1765" s="7" t="e">
        <f ca="1">VLOOKUP($D1765,#REF!,2,FALSE)</f>
        <v>#NUM!</v>
      </c>
      <c r="F1765" s="7" t="e">
        <f ca="1" xml:space="preserve">
IF($B1765 = 1,
    0,
    RANDBETWEEN(5,COUNT(#REF!) + 1)
)</f>
        <v>#NUM!</v>
      </c>
      <c r="G1765" s="7" t="e">
        <f ca="1" xml:space="preserve">
IF($B1765 = 1 + N("Presidente"),
    "de Orléans e Bragança",
    VLOOKUP($F1765,#REF!,2,FALSE) &amp; " " &amp; VLOOKUP(RANDBETWEEN(5,COUNT(#REF!) + 1),#REF!,2,FALSE)
)</f>
        <v>#NUM!</v>
      </c>
      <c r="H1765" s="7" t="s">
        <v>1861</v>
      </c>
      <c r="I1765" s="7" t="s">
        <v>5</v>
      </c>
      <c r="J1765" s="8">
        <f ca="1" xml:space="preserve">
IF($O1765 = 5 + N("CEO"),
    TODAY() - 16340,
    IF($O1765 = 8 + N("Secretary"),
        RANDBETWEEN(TODAY() - 12418.5, TODAY()-6574.5),
        IF(OR($O1765 = 7, $O1765 = 14),
            RANDBETWEEN(TODAY() - 16071, TODAY() - 8766),
            IF(OR($O1765 = 13, $O1765 = 12, $O1765 = 11),
                RANDBETWEEN(TODAY() - 27393.75, TODAY() - 12783.75),
                RANDBETWEEN(TODAY() - 27393.75, TODAY()-10957.5)
            )
        )
    )
)</f>
        <v>29581</v>
      </c>
      <c r="K1765" s="6">
        <f ca="1" xml:space="preserve">
IF(OR($O1765 = 5, $O1765 = 6) + N("Se for presidente ou vice-presidente"),
    10 + N("Doutor"),
    IF($O1765 = 7 + N("Se for diretor"),
        RANDBETWEEN(8,10) + N("Graduate school or Master’s degree or Doctorate"),
        IF($O1765 = 14 + N("If a manager"),
            RANDBETWEEN(7,9),
            IF(OR($O1765 = 13, $O1765 = 12, $O1765 = 11) + N("If coordinator or specialist or analyst"),
                RANDBETWEEN(7,8),
                7
            )
        )
    )
)</f>
        <v>7</v>
      </c>
      <c r="L1765" s="8" t="str">
        <f ca="1">VLOOKUP($K1765,Education!$A:$B,2,FALSE)</f>
        <v>Undergraduate degree</v>
      </c>
      <c r="M1765" s="7" t="e">
        <f ca="1" xml:space="preserve">
  IF(OR($O1765 = 5, $O1765 = 6, $O1765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5" s="7" t="e">
        <f ca="1">VLOOKUP($M1765,Department!$A:$B,2,FALSE)</f>
        <v>#NUM!</v>
      </c>
      <c r="O1765" s="6">
        <f t="shared" ca="1" si="27"/>
        <v>10</v>
      </c>
      <c r="P1765" s="7" t="str">
        <f ca="1">VLOOKUP($O1765,Role!$A:$B,2,FALSE)</f>
        <v>Trainee</v>
      </c>
      <c r="Q1765" s="6" t="str">
        <f ca="1" xml:space="preserve">
IF($O1765 = 11 + N("Analyst"),
    RANDBETWEEN(5, 7) + N("Jr, Pleno, Sr"),
    ""
)</f>
        <v/>
      </c>
      <c r="R1765" s="7" t="str">
        <f ca="1" xml:space="preserve">
IF($Q1765 &lt;&gt; "",
    VLOOKUP($Q1765,Level!$A:$B,2,FALSE),
    ""
)</f>
        <v/>
      </c>
      <c r="S1765" s="1" t="e">
        <f ca="1" xml:space="preserve">
IF($O1765 = 5 + N("Presidente"),
    27000,
    IF($O1765 = 6 + N("Vice-presidente"),
        23000,
        IF(OR($O1765 = 8, $O1765= 13, $O1765 = 12) + N("Secretária bilíngue ou coordenador ou especialista"),
            8000,
            IF($O1765 = 7 + N("Diretor"),
                15000,
                IF($O1765 = 14 + N("Gerente"),
                    12000,
                    IF($O1765 = 9 + N("Estagiário"),
                        705,
                        IF($O1765 = 10 + N("Trainee"),
                            805,
                            IF($O1765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IF($K1765 = 7,
  500,
  IF($K1765 = 8,
    1000,
    IF($K1765 = 9,
      1500,
      IF($K1765 = 10,
        2000,
        0
      )
    )
  )
)
+
N("Adicional no salário por área")
+
IF($M1765 = 14 + N("Tecnologia da Informação"),
  120,
  IF($M1765 = 16 + N("Vendas"),
    110,
    IF($M1765 = 15 + N("Jurídico"),
      100,
      IF(OR($M1765 = 8, $M1765 = 9, $M1765 = 11) + N("Recursos humanos ou comercial ou comunicação e marketing"),
        80,
        0
      )
    )
  )
)
+
N("Adicionando pegadinha")
+
IF(AND($M1765 = 16, $K1765 = 9, $O1765 = 11, $Q1765 = 5) + N("Se for de vendas, com mestrado, analista sênior"),
  IF(#REF! = 5,
    100,
    0
  )
  +
  IF($I1765 = "M",
    200,
    0
  ),
  0
)</f>
        <v>#NUM!</v>
      </c>
    </row>
    <row r="1766" spans="1:19" ht="14.25" customHeight="1" x14ac:dyDescent="0.2">
      <c r="A1766" s="7" t="s">
        <v>94</v>
      </c>
      <c r="B1766" s="5">
        <f>ROW()</f>
        <v>1766</v>
      </c>
      <c r="C1766" s="6" t="b">
        <v>1</v>
      </c>
      <c r="D1766" s="7" t="e">
        <f ca="1">IF($B1766 = 1 + N("Presidente"),
    127,
    IF($B1766 = 2 + N("Vice-Presidente"),
        72,
        IF($B1766 = 3 + N("Secretária bilíngue"),
            13,
            RANDBETWEEN(5,COUNT(#REF!) + 1)
        )
    )
)</f>
        <v>#NUM!</v>
      </c>
      <c r="E1766" s="7" t="e">
        <f ca="1">VLOOKUP($D1766,#REF!,2,FALSE)</f>
        <v>#NUM!</v>
      </c>
      <c r="F1766" s="7" t="e">
        <f ca="1" xml:space="preserve">
IF($B1766 = 1,
    0,
    RANDBETWEEN(5,COUNT(#REF!) + 1)
)</f>
        <v>#NUM!</v>
      </c>
      <c r="G1766" s="7" t="e">
        <f ca="1" xml:space="preserve">
IF($B1766 = 1 + N("Presidente"),
    "de Orléans e Bragança",
    VLOOKUP($F1766,#REF!,2,FALSE) &amp; " " &amp; VLOOKUP(RANDBETWEEN(5,COUNT(#REF!) + 1),#REF!,2,FALSE)
)</f>
        <v>#NUM!</v>
      </c>
      <c r="H1766" s="7" t="s">
        <v>1862</v>
      </c>
      <c r="I1766" s="7" t="s">
        <v>5</v>
      </c>
      <c r="J1766" s="8">
        <f ca="1" xml:space="preserve">
IF($O1766 = 5 + N("CEO"),
    TODAY() - 16340,
    IF($O1766 = 8 + N("Secretary"),
        RANDBETWEEN(TODAY() - 12418.5, TODAY()-6574.5),
        IF(OR($O1766 = 7, $O1766 = 14),
            RANDBETWEEN(TODAY() - 16071, TODAY() - 8766),
            IF(OR($O1766 = 13, $O1766 = 12, $O1766 = 11),
                RANDBETWEEN(TODAY() - 27393.75, TODAY() - 12783.75),
                RANDBETWEEN(TODAY() - 27393.75, TODAY()-10957.5)
            )
        )
    )
)</f>
        <v>23746</v>
      </c>
      <c r="K1766" s="6">
        <f ca="1" xml:space="preserve">
IF(OR($O1766 = 5, $O1766 = 6) + N("Se for presidente ou vice-presidente"),
    10 + N("Doutor"),
    IF($O1766 = 7 + N("Se for diretor"),
        RANDBETWEEN(8,10) + N("Graduate school or Master’s degree or Doctorate"),
        IF($O1766 = 14 + N("If a manager"),
            RANDBETWEEN(7,9),
            IF(OR($O1766 = 13, $O1766 = 12, $O1766 = 11) + N("If coordinator or specialist or analyst"),
                RANDBETWEEN(7,8),
                7
            )
        )
    )
)</f>
        <v>7</v>
      </c>
      <c r="L1766" s="8" t="str">
        <f ca="1">VLOOKUP($K1766,Education!$A:$B,2,FALSE)</f>
        <v>Undergraduate degree</v>
      </c>
      <c r="M1766" s="7" t="e">
        <f ca="1" xml:space="preserve">
  IF(OR($O1766 = 5, $O1766 = 6, $O1766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6" s="7" t="e">
        <f ca="1">VLOOKUP($M1766,Department!$A:$B,2,FALSE)</f>
        <v>#NUM!</v>
      </c>
      <c r="O1766" s="6">
        <f t="shared" ca="1" si="27"/>
        <v>11</v>
      </c>
      <c r="P1766" s="7" t="str">
        <f ca="1">VLOOKUP($O1766,Role!$A:$B,2,FALSE)</f>
        <v>Analyst</v>
      </c>
      <c r="Q1766" s="6">
        <f ca="1" xml:space="preserve">
IF($O1766 = 11 + N("Analyst"),
    RANDBETWEEN(5, 7) + N("Jr, Pleno, Sr"),
    ""
)</f>
        <v>7</v>
      </c>
      <c r="R1766" s="7" t="e">
        <f ca="1" xml:space="preserve">
IF($Q1766 &lt;&gt; "",
    VLOOKUP($Q1766,Level!$A:$B,2,FALSE),
    ""
)</f>
        <v>#N/A</v>
      </c>
      <c r="S1766" s="1" t="e">
        <f ca="1" xml:space="preserve">
IF($O1766 = 5 + N("Presidente"),
    27000,
    IF($O1766 = 6 + N("Vice-presidente"),
        23000,
        IF(OR($O1766 = 8, $O1766= 13, $O1766 = 12) + N("Secretária bilíngue ou coordenador ou especialista"),
            8000,
            IF($O1766 = 7 + N("Diretor"),
                15000,
                IF($O1766 = 14 + N("Gerente"),
                    12000,
                    IF($O1766 = 9 + N("Estagiário"),
                        705,
                        IF($O1766 = 10 + N("Trainee"),
                            805,
                            IF($O1766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IF($K1766 = 7,
  500,
  IF($K1766 = 8,
    1000,
    IF($K1766 = 9,
      1500,
      IF($K1766 = 10,
        2000,
        0
      )
    )
  )
)
+
N("Adicional no salário por área")
+
IF($M1766 = 14 + N("Tecnologia da Informação"),
  120,
  IF($M1766 = 16 + N("Vendas"),
    110,
    IF($M1766 = 15 + N("Jurídico"),
      100,
      IF(OR($M1766 = 8, $M1766 = 9, $M1766 = 11) + N("Recursos humanos ou comercial ou comunicação e marketing"),
        80,
        0
      )
    )
  )
)
+
N("Adicionando pegadinha")
+
IF(AND($M1766 = 16, $K1766 = 9, $O1766 = 11, $Q1766 = 5) + N("Se for de vendas, com mestrado, analista sênior"),
  IF(#REF! = 5,
    100,
    0
  )
  +
  IF($I1766 = "M",
    200,
    0
  ),
  0
)</f>
        <v>#NUM!</v>
      </c>
    </row>
    <row r="1767" spans="1:19" ht="14.25" customHeight="1" x14ac:dyDescent="0.2">
      <c r="A1767" s="7" t="s">
        <v>94</v>
      </c>
      <c r="B1767" s="5">
        <f>ROW()</f>
        <v>1767</v>
      </c>
      <c r="C1767" s="6" t="b">
        <v>1</v>
      </c>
      <c r="D1767" s="7" t="e">
        <f ca="1">IF($B1767 = 1 + N("Presidente"),
    127,
    IF($B1767 = 2 + N("Vice-Presidente"),
        72,
        IF($B1767 = 3 + N("Secretária bilíngue"),
            13,
            RANDBETWEEN(5,COUNT(#REF!) + 1)
        )
    )
)</f>
        <v>#NUM!</v>
      </c>
      <c r="E1767" s="7" t="e">
        <f ca="1">VLOOKUP($D1767,#REF!,2,FALSE)</f>
        <v>#NUM!</v>
      </c>
      <c r="F1767" s="7" t="e">
        <f ca="1" xml:space="preserve">
IF($B1767 = 1,
    0,
    RANDBETWEEN(5,COUNT(#REF!) + 1)
)</f>
        <v>#NUM!</v>
      </c>
      <c r="G1767" s="7" t="e">
        <f ca="1" xml:space="preserve">
IF($B1767 = 1 + N("Presidente"),
    "de Orléans e Bragança",
    VLOOKUP($F1767,#REF!,2,FALSE) &amp; " " &amp; VLOOKUP(RANDBETWEEN(5,COUNT(#REF!) + 1),#REF!,2,FALSE)
)</f>
        <v>#NUM!</v>
      </c>
      <c r="H1767" s="7" t="s">
        <v>1863</v>
      </c>
      <c r="I1767" s="7" t="s">
        <v>6</v>
      </c>
      <c r="J1767" s="8">
        <f ca="1" xml:space="preserve">
IF($O1767 = 5 + N("CEO"),
    TODAY() - 16340,
    IF($O1767 = 8 + N("Secretary"),
        RANDBETWEEN(TODAY() - 12418.5, TODAY()-6574.5),
        IF(OR($O1767 = 7, $O1767 = 14),
            RANDBETWEEN(TODAY() - 16071, TODAY() - 8766),
            IF(OR($O1767 = 13, $O1767 = 12, $O1767 = 11),
                RANDBETWEEN(TODAY() - 27393.75, TODAY() - 12783.75),
                RANDBETWEEN(TODAY() - 27393.75, TODAY()-10957.5)
            )
        )
    )
)</f>
        <v>19625</v>
      </c>
      <c r="K1767" s="6">
        <f ca="1" xml:space="preserve">
IF(OR($O1767 = 5, $O1767 = 6) + N("Se for presidente ou vice-presidente"),
    10 + N("Doutor"),
    IF($O1767 = 7 + N("Se for diretor"),
        RANDBETWEEN(8,10) + N("Graduate school or Master’s degree or Doctorate"),
        IF($O1767 = 14 + N("If a manager"),
            RANDBETWEEN(7,9),
            IF(OR($O1767 = 13, $O1767 = 12, $O1767 = 11) + N("If coordinator or specialist or analyst"),
                RANDBETWEEN(7,8),
                7
            )
        )
    )
)</f>
        <v>7</v>
      </c>
      <c r="L1767" s="8" t="str">
        <f ca="1">VLOOKUP($K1767,Education!$A:$B,2,FALSE)</f>
        <v>Undergraduate degree</v>
      </c>
      <c r="M1767" s="7" t="e">
        <f ca="1" xml:space="preserve">
  IF(OR($O1767 = 5, $O1767 = 6, $O1767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7" s="7" t="e">
        <f ca="1">VLOOKUP($M1767,Department!$A:$B,2,FALSE)</f>
        <v>#NUM!</v>
      </c>
      <c r="O1767" s="6">
        <f t="shared" ca="1" si="27"/>
        <v>10</v>
      </c>
      <c r="P1767" s="7" t="str">
        <f ca="1">VLOOKUP($O1767,Role!$A:$B,2,FALSE)</f>
        <v>Trainee</v>
      </c>
      <c r="Q1767" s="6" t="str">
        <f ca="1" xml:space="preserve">
IF($O1767 = 11 + N("Analyst"),
    RANDBETWEEN(5, 7) + N("Jr, Pleno, Sr"),
    ""
)</f>
        <v/>
      </c>
      <c r="R1767" s="7" t="str">
        <f ca="1" xml:space="preserve">
IF($Q1767 &lt;&gt; "",
    VLOOKUP($Q1767,Level!$A:$B,2,FALSE),
    ""
)</f>
        <v/>
      </c>
      <c r="S1767" s="1" t="e">
        <f ca="1" xml:space="preserve">
IF($O1767 = 5 + N("Presidente"),
    27000,
    IF($O1767 = 6 + N("Vice-presidente"),
        23000,
        IF(OR($O1767 = 8, $O1767= 13, $O1767 = 12) + N("Secretária bilíngue ou coordenador ou especialista"),
            8000,
            IF($O1767 = 7 + N("Diretor"),
                15000,
                IF($O1767 = 14 + N("Gerente"),
                    12000,
                    IF($O1767 = 9 + N("Estagiário"),
                        705,
                        IF($O1767 = 10 + N("Trainee"),
                            805,
                            IF($O1767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IF($K1767 = 7,
  500,
  IF($K1767 = 8,
    1000,
    IF($K1767 = 9,
      1500,
      IF($K1767 = 10,
        2000,
        0
      )
    )
  )
)
+
N("Adicional no salário por área")
+
IF($M1767 = 14 + N("Tecnologia da Informação"),
  120,
  IF($M1767 = 16 + N("Vendas"),
    110,
    IF($M1767 = 15 + N("Jurídico"),
      100,
      IF(OR($M1767 = 8, $M1767 = 9, $M1767 = 11) + N("Recursos humanos ou comercial ou comunicação e marketing"),
        80,
        0
      )
    )
  )
)
+
N("Adicionando pegadinha")
+
IF(AND($M1767 = 16, $K1767 = 9, $O1767 = 11, $Q1767 = 5) + N("Se for de vendas, com mestrado, analista sênior"),
  IF(#REF! = 5,
    100,
    0
  )
  +
  IF($I1767 = "M",
    200,
    0
  ),
  0
)</f>
        <v>#NUM!</v>
      </c>
    </row>
    <row r="1768" spans="1:19" ht="14.25" customHeight="1" x14ac:dyDescent="0.2">
      <c r="A1768" s="7" t="s">
        <v>94</v>
      </c>
      <c r="B1768" s="5">
        <f>ROW()</f>
        <v>1768</v>
      </c>
      <c r="C1768" s="6" t="b">
        <v>1</v>
      </c>
      <c r="D1768" s="7" t="e">
        <f ca="1">IF($B1768 = 1 + N("Presidente"),
    127,
    IF($B1768 = 2 + N("Vice-Presidente"),
        72,
        IF($B1768 = 3 + N("Secretária bilíngue"),
            13,
            RANDBETWEEN(5,COUNT(#REF!) + 1)
        )
    )
)</f>
        <v>#NUM!</v>
      </c>
      <c r="E1768" s="7" t="e">
        <f ca="1">VLOOKUP($D1768,#REF!,2,FALSE)</f>
        <v>#NUM!</v>
      </c>
      <c r="F1768" s="7" t="e">
        <f ca="1" xml:space="preserve">
IF($B1768 = 1,
    0,
    RANDBETWEEN(5,COUNT(#REF!) + 1)
)</f>
        <v>#NUM!</v>
      </c>
      <c r="G1768" s="7" t="e">
        <f ca="1" xml:space="preserve">
IF($B1768 = 1 + N("Presidente"),
    "de Orléans e Bragança",
    VLOOKUP($F1768,#REF!,2,FALSE) &amp; " " &amp; VLOOKUP(RANDBETWEEN(5,COUNT(#REF!) + 1),#REF!,2,FALSE)
)</f>
        <v>#NUM!</v>
      </c>
      <c r="H1768" s="7" t="s">
        <v>1864</v>
      </c>
      <c r="I1768" s="7" t="s">
        <v>5</v>
      </c>
      <c r="J1768" s="8">
        <f ca="1" xml:space="preserve">
IF($O1768 = 5 + N("CEO"),
    TODAY() - 16340,
    IF($O1768 = 8 + N("Secretary"),
        RANDBETWEEN(TODAY() - 12418.5, TODAY()-6574.5),
        IF(OR($O1768 = 7, $O1768 = 14),
            RANDBETWEEN(TODAY() - 16071, TODAY() - 8766),
            IF(OR($O1768 = 13, $O1768 = 12, $O1768 = 11),
                RANDBETWEEN(TODAY() - 27393.75, TODAY() - 12783.75),
                RANDBETWEEN(TODAY() - 27393.75, TODAY()-10957.5)
            )
        )
    )
)</f>
        <v>27941</v>
      </c>
      <c r="K1768" s="6">
        <f ca="1" xml:space="preserve">
IF(OR($O1768 = 5, $O1768 = 6) + N("Se for presidente ou vice-presidente"),
    10 + N("Doutor"),
    IF($O1768 = 7 + N("Se for diretor"),
        RANDBETWEEN(8,10) + N("Graduate school or Master’s degree or Doctorate"),
        IF($O1768 = 14 + N("If a manager"),
            RANDBETWEEN(7,9),
            IF(OR($O1768 = 13, $O1768 = 12, $O1768 = 11) + N("If coordinator or specialist or analyst"),
                RANDBETWEEN(7,8),
                7
            )
        )
    )
)</f>
        <v>8</v>
      </c>
      <c r="L1768" s="8" t="str">
        <f ca="1">VLOOKUP($K1768,Education!$A:$B,2,FALSE)</f>
        <v>Graduate school</v>
      </c>
      <c r="M1768" s="7" t="e">
        <f ca="1" xml:space="preserve">
  IF(OR($O1768 = 5, $O1768 = 6, $O1768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8" s="7" t="e">
        <f ca="1">VLOOKUP($M1768,Department!$A:$B,2,FALSE)</f>
        <v>#NUM!</v>
      </c>
      <c r="O1768" s="6">
        <f t="shared" ca="1" si="27"/>
        <v>11</v>
      </c>
      <c r="P1768" s="7" t="str">
        <f ca="1">VLOOKUP($O1768,Role!$A:$B,2,FALSE)</f>
        <v>Analyst</v>
      </c>
      <c r="Q1768" s="6">
        <f ca="1" xml:space="preserve">
IF($O1768 = 11 + N("Analyst"),
    RANDBETWEEN(5, 7) + N("Jr, Pleno, Sr"),
    ""
)</f>
        <v>5</v>
      </c>
      <c r="R1768" s="7" t="e">
        <f ca="1" xml:space="preserve">
IF($Q1768 &lt;&gt; "",
    VLOOKUP($Q1768,Level!$A:$B,2,FALSE),
    ""
)</f>
        <v>#N/A</v>
      </c>
      <c r="S1768" s="1" t="e">
        <f ca="1" xml:space="preserve">
IF($O1768 = 5 + N("Presidente"),
    27000,
    IF($O1768 = 6 + N("Vice-presidente"),
        23000,
        IF(OR($O1768 = 8, $O1768= 13, $O1768 = 12) + N("Secretária bilíngue ou coordenador ou especialista"),
            8000,
            IF($O1768 = 7 + N("Diretor"),
                15000,
                IF($O1768 = 14 + N("Gerente"),
                    12000,
                    IF($O1768 = 9 + N("Estagiário"),
                        705,
                        IF($O1768 = 10 + N("Trainee"),
                            805,
                            IF($O1768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IF($K1768 = 7,
  500,
  IF($K1768 = 8,
    1000,
    IF($K1768 = 9,
      1500,
      IF($K1768 = 10,
        2000,
        0
      )
    )
  )
)
+
N("Adicional no salário por área")
+
IF($M1768 = 14 + N("Tecnologia da Informação"),
  120,
  IF($M1768 = 16 + N("Vendas"),
    110,
    IF($M1768 = 15 + N("Jurídico"),
      100,
      IF(OR($M1768 = 8, $M1768 = 9, $M1768 = 11) + N("Recursos humanos ou comercial ou comunicação e marketing"),
        80,
        0
      )
    )
  )
)
+
N("Adicionando pegadinha")
+
IF(AND($M1768 = 16, $K1768 = 9, $O1768 = 11, $Q1768 = 5) + N("Se for de vendas, com mestrado, analista sênior"),
  IF(#REF! = 5,
    100,
    0
  )
  +
  IF($I1768 = "M",
    200,
    0
  ),
  0
)</f>
        <v>#NUM!</v>
      </c>
    </row>
    <row r="1769" spans="1:19" ht="14.25" customHeight="1" x14ac:dyDescent="0.2">
      <c r="A1769" s="7" t="s">
        <v>94</v>
      </c>
      <c r="B1769" s="5">
        <f>ROW()</f>
        <v>1769</v>
      </c>
      <c r="C1769" s="6" t="b">
        <v>1</v>
      </c>
      <c r="D1769" s="7" t="e">
        <f ca="1">IF($B1769 = 1 + N("Presidente"),
    127,
    IF($B1769 = 2 + N("Vice-Presidente"),
        72,
        IF($B1769 = 3 + N("Secretária bilíngue"),
            13,
            RANDBETWEEN(5,COUNT(#REF!) + 1)
        )
    )
)</f>
        <v>#NUM!</v>
      </c>
      <c r="E1769" s="7" t="e">
        <f ca="1">VLOOKUP($D1769,#REF!,2,FALSE)</f>
        <v>#NUM!</v>
      </c>
      <c r="F1769" s="7" t="e">
        <f ca="1" xml:space="preserve">
IF($B1769 = 1,
    0,
    RANDBETWEEN(5,COUNT(#REF!) + 1)
)</f>
        <v>#NUM!</v>
      </c>
      <c r="G1769" s="7" t="e">
        <f ca="1" xml:space="preserve">
IF($B1769 = 1 + N("Presidente"),
    "de Orléans e Bragança",
    VLOOKUP($F1769,#REF!,2,FALSE) &amp; " " &amp; VLOOKUP(RANDBETWEEN(5,COUNT(#REF!) + 1),#REF!,2,FALSE)
)</f>
        <v>#NUM!</v>
      </c>
      <c r="H1769" s="7" t="s">
        <v>1865</v>
      </c>
      <c r="I1769" s="7" t="s">
        <v>6</v>
      </c>
      <c r="J1769" s="8">
        <f ca="1" xml:space="preserve">
IF($O1769 = 5 + N("CEO"),
    TODAY() - 16340,
    IF($O1769 = 8 + N("Secretary"),
        RANDBETWEEN(TODAY() - 12418.5, TODAY()-6574.5),
        IF(OR($O1769 = 7, $O1769 = 14),
            RANDBETWEEN(TODAY() - 16071, TODAY() - 8766),
            IF(OR($O1769 = 13, $O1769 = 12, $O1769 = 11),
                RANDBETWEEN(TODAY() - 27393.75, TODAY() - 12783.75),
                RANDBETWEEN(TODAY() - 27393.75, TODAY()-10957.5)
            )
        )
    )
)</f>
        <v>21419</v>
      </c>
      <c r="K1769" s="6">
        <f ca="1" xml:space="preserve">
IF(OR($O1769 = 5, $O1769 = 6) + N("Se for presidente ou vice-presidente"),
    10 + N("Doutor"),
    IF($O1769 = 7 + N("Se for diretor"),
        RANDBETWEEN(8,10) + N("Graduate school or Master’s degree or Doctorate"),
        IF($O1769 = 14 + N("If a manager"),
            RANDBETWEEN(7,9),
            IF(OR($O1769 = 13, $O1769 = 12, $O1769 = 11) + N("If coordinator or specialist or analyst"),
                RANDBETWEEN(7,8),
                7
            )
        )
    )
)</f>
        <v>7</v>
      </c>
      <c r="L1769" s="8" t="str">
        <f ca="1">VLOOKUP($K1769,Education!$A:$B,2,FALSE)</f>
        <v>Undergraduate degree</v>
      </c>
      <c r="M1769" s="7" t="e">
        <f ca="1" xml:space="preserve">
  IF(OR($O1769 = 5, $O1769 = 6, $O1769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69" s="7" t="e">
        <f ca="1">VLOOKUP($M1769,Department!$A:$B,2,FALSE)</f>
        <v>#NUM!</v>
      </c>
      <c r="O1769" s="6">
        <f t="shared" ca="1" si="27"/>
        <v>10</v>
      </c>
      <c r="P1769" s="7" t="str">
        <f ca="1">VLOOKUP($O1769,Role!$A:$B,2,FALSE)</f>
        <v>Trainee</v>
      </c>
      <c r="Q1769" s="6" t="str">
        <f ca="1" xml:space="preserve">
IF($O1769 = 11 + N("Analyst"),
    RANDBETWEEN(5, 7) + N("Jr, Pleno, Sr"),
    ""
)</f>
        <v/>
      </c>
      <c r="R1769" s="7" t="str">
        <f ca="1" xml:space="preserve">
IF($Q1769 &lt;&gt; "",
    VLOOKUP($Q1769,Level!$A:$B,2,FALSE),
    ""
)</f>
        <v/>
      </c>
      <c r="S1769" s="1" t="e">
        <f ca="1" xml:space="preserve">
IF($O1769 = 5 + N("Presidente"),
    27000,
    IF($O1769 = 6 + N("Vice-presidente"),
        23000,
        IF(OR($O1769 = 8, $O1769= 13, $O1769 = 12) + N("Secretária bilíngue ou coordenador ou especialista"),
            8000,
            IF($O1769 = 7 + N("Diretor"),
                15000,
                IF($O1769 = 14 + N("Gerente"),
                    12000,
                    IF($O1769 = 9 + N("Estagiário"),
                        705,
                        IF($O1769 = 10 + N("Trainee"),
                            805,
                            IF($O1769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IF($K1769 = 7,
  500,
  IF($K1769 = 8,
    1000,
    IF($K1769 = 9,
      1500,
      IF($K1769 = 10,
        2000,
        0
      )
    )
  )
)
+
N("Adicional no salário por área")
+
IF($M1769 = 14 + N("Tecnologia da Informação"),
  120,
  IF($M1769 = 16 + N("Vendas"),
    110,
    IF($M1769 = 15 + N("Jurídico"),
      100,
      IF(OR($M1769 = 8, $M1769 = 9, $M1769 = 11) + N("Recursos humanos ou comercial ou comunicação e marketing"),
        80,
        0
      )
    )
  )
)
+
N("Adicionando pegadinha")
+
IF(AND($M1769 = 16, $K1769 = 9, $O1769 = 11, $Q1769 = 5) + N("Se for de vendas, com mestrado, analista sênior"),
  IF(#REF! = 5,
    100,
    0
  )
  +
  IF($I1769 = "M",
    200,
    0
  ),
  0
)</f>
        <v>#NUM!</v>
      </c>
    </row>
    <row r="1770" spans="1:19" ht="14.25" customHeight="1" x14ac:dyDescent="0.2">
      <c r="A1770" s="7" t="s">
        <v>94</v>
      </c>
      <c r="B1770" s="5">
        <f>ROW()</f>
        <v>1770</v>
      </c>
      <c r="C1770" s="6" t="b">
        <v>1</v>
      </c>
      <c r="D1770" s="7" t="e">
        <f ca="1">IF($B1770 = 1 + N("Presidente"),
    127,
    IF($B1770 = 2 + N("Vice-Presidente"),
        72,
        IF($B1770 = 3 + N("Secretária bilíngue"),
            13,
            RANDBETWEEN(5,COUNT(#REF!) + 1)
        )
    )
)</f>
        <v>#NUM!</v>
      </c>
      <c r="E1770" s="7" t="e">
        <f ca="1">VLOOKUP($D1770,#REF!,2,FALSE)</f>
        <v>#NUM!</v>
      </c>
      <c r="F1770" s="7" t="e">
        <f ca="1" xml:space="preserve">
IF($B1770 = 1,
    0,
    RANDBETWEEN(5,COUNT(#REF!) + 1)
)</f>
        <v>#NUM!</v>
      </c>
      <c r="G1770" s="7" t="e">
        <f ca="1" xml:space="preserve">
IF($B1770 = 1 + N("Presidente"),
    "de Orléans e Bragança",
    VLOOKUP($F1770,#REF!,2,FALSE) &amp; " " &amp; VLOOKUP(RANDBETWEEN(5,COUNT(#REF!) + 1),#REF!,2,FALSE)
)</f>
        <v>#NUM!</v>
      </c>
      <c r="H1770" s="7" t="s">
        <v>1866</v>
      </c>
      <c r="I1770" s="7" t="s">
        <v>5</v>
      </c>
      <c r="J1770" s="8">
        <f ca="1" xml:space="preserve">
IF($O1770 = 5 + N("CEO"),
    TODAY() - 16340,
    IF($O1770 = 8 + N("Secretary"),
        RANDBETWEEN(TODAY() - 12418.5, TODAY()-6574.5),
        IF(OR($O1770 = 7, $O1770 = 14),
            RANDBETWEEN(TODAY() - 16071, TODAY() - 8766),
            IF(OR($O1770 = 13, $O1770 = 12, $O1770 = 11),
                RANDBETWEEN(TODAY() - 27393.75, TODAY() - 12783.75),
                RANDBETWEEN(TODAY() - 27393.75, TODAY()-10957.5)
            )
        )
    )
)</f>
        <v>22517</v>
      </c>
      <c r="K1770" s="6">
        <f ca="1" xml:space="preserve">
IF(OR($O1770 = 5, $O1770 = 6) + N("Se for presidente ou vice-presidente"),
    10 + N("Doutor"),
    IF($O1770 = 7 + N("Se for diretor"),
        RANDBETWEEN(8,10) + N("Graduate school or Master’s degree or Doctorate"),
        IF($O1770 = 14 + N("If a manager"),
            RANDBETWEEN(7,9),
            IF(OR($O1770 = 13, $O1770 = 12, $O1770 = 11) + N("If coordinator or specialist or analyst"),
                RANDBETWEEN(7,8),
                7
            )
        )
    )
)</f>
        <v>8</v>
      </c>
      <c r="L1770" s="8" t="str">
        <f ca="1">VLOOKUP($K1770,Education!$A:$B,2,FALSE)</f>
        <v>Graduate school</v>
      </c>
      <c r="M1770" s="7" t="e">
        <f ca="1" xml:space="preserve">
  IF(OR($O1770 = 5, $O1770 = 6, $O1770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0" s="7" t="e">
        <f ca="1">VLOOKUP($M1770,Department!$A:$B,2,FALSE)</f>
        <v>#NUM!</v>
      </c>
      <c r="O1770" s="6">
        <f t="shared" ca="1" si="27"/>
        <v>11</v>
      </c>
      <c r="P1770" s="7" t="str">
        <f ca="1">VLOOKUP($O1770,Role!$A:$B,2,FALSE)</f>
        <v>Analyst</v>
      </c>
      <c r="Q1770" s="6">
        <f ca="1" xml:space="preserve">
IF($O1770 = 11 + N("Analyst"),
    RANDBETWEEN(5, 7) + N("Jr, Pleno, Sr"),
    ""
)</f>
        <v>5</v>
      </c>
      <c r="R1770" s="7" t="e">
        <f ca="1" xml:space="preserve">
IF($Q1770 &lt;&gt; "",
    VLOOKUP($Q1770,Level!$A:$B,2,FALSE),
    ""
)</f>
        <v>#N/A</v>
      </c>
      <c r="S1770" s="1" t="e">
        <f ca="1" xml:space="preserve">
IF($O1770 = 5 + N("Presidente"),
    27000,
    IF($O1770 = 6 + N("Vice-presidente"),
        23000,
        IF(OR($O1770 = 8, $O1770= 13, $O1770 = 12) + N("Secretária bilíngue ou coordenador ou especialista"),
            8000,
            IF($O1770 = 7 + N("Diretor"),
                15000,
                IF($O1770 = 14 + N("Gerente"),
                    12000,
                    IF($O1770 = 9 + N("Estagiário"),
                        705,
                        IF($O1770 = 10 + N("Trainee"),
                            805,
                            IF($O1770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IF($K1770 = 7,
  500,
  IF($K1770 = 8,
    1000,
    IF($K1770 = 9,
      1500,
      IF($K1770 = 10,
        2000,
        0
      )
    )
  )
)
+
N("Adicional no salário por área")
+
IF($M1770 = 14 + N("Tecnologia da Informação"),
  120,
  IF($M1770 = 16 + N("Vendas"),
    110,
    IF($M1770 = 15 + N("Jurídico"),
      100,
      IF(OR($M1770 = 8, $M1770 = 9, $M1770 = 11) + N("Recursos humanos ou comercial ou comunicação e marketing"),
        80,
        0
      )
    )
  )
)
+
N("Adicionando pegadinha")
+
IF(AND($M1770 = 16, $K1770 = 9, $O1770 = 11, $Q1770 = 5) + N("Se for de vendas, com mestrado, analista sênior"),
  IF(#REF! = 5,
    100,
    0
  )
  +
  IF($I1770 = "M",
    200,
    0
  ),
  0
)</f>
        <v>#NUM!</v>
      </c>
    </row>
    <row r="1771" spans="1:19" ht="14.25" customHeight="1" x14ac:dyDescent="0.2">
      <c r="A1771" s="7" t="s">
        <v>94</v>
      </c>
      <c r="B1771" s="5">
        <f>ROW()</f>
        <v>1771</v>
      </c>
      <c r="C1771" s="6" t="b">
        <v>1</v>
      </c>
      <c r="D1771" s="7" t="e">
        <f ca="1">IF($B1771 = 1 + N("Presidente"),
    127,
    IF($B1771 = 2 + N("Vice-Presidente"),
        72,
        IF($B1771 = 3 + N("Secretária bilíngue"),
            13,
            RANDBETWEEN(5,COUNT(#REF!) + 1)
        )
    )
)</f>
        <v>#NUM!</v>
      </c>
      <c r="E1771" s="7" t="e">
        <f ca="1">VLOOKUP($D1771,#REF!,2,FALSE)</f>
        <v>#NUM!</v>
      </c>
      <c r="F1771" s="7" t="e">
        <f ca="1" xml:space="preserve">
IF($B1771 = 1,
    0,
    RANDBETWEEN(5,COUNT(#REF!) + 1)
)</f>
        <v>#NUM!</v>
      </c>
      <c r="G1771" s="7" t="e">
        <f ca="1" xml:space="preserve">
IF($B1771 = 1 + N("Presidente"),
    "de Orléans e Bragança",
    VLOOKUP($F1771,#REF!,2,FALSE) &amp; " " &amp; VLOOKUP(RANDBETWEEN(5,COUNT(#REF!) + 1),#REF!,2,FALSE)
)</f>
        <v>#NUM!</v>
      </c>
      <c r="H1771" s="7" t="s">
        <v>1867</v>
      </c>
      <c r="I1771" s="7" t="s">
        <v>6</v>
      </c>
      <c r="J1771" s="8">
        <f ca="1" xml:space="preserve">
IF($O1771 = 5 + N("CEO"),
    TODAY() - 16340,
    IF($O1771 = 8 + N("Secretary"),
        RANDBETWEEN(TODAY() - 12418.5, TODAY()-6574.5),
        IF(OR($O1771 = 7, $O1771 = 14),
            RANDBETWEEN(TODAY() - 16071, TODAY() - 8766),
            IF(OR($O1771 = 13, $O1771 = 12, $O1771 = 11),
                RANDBETWEEN(TODAY() - 27393.75, TODAY() - 12783.75),
                RANDBETWEEN(TODAY() - 27393.75, TODAY()-10957.5)
            )
        )
    )
)</f>
        <v>24995</v>
      </c>
      <c r="K1771" s="6">
        <f ca="1" xml:space="preserve">
IF(OR($O1771 = 5, $O1771 = 6) + N("Se for presidente ou vice-presidente"),
    10 + N("Doutor"),
    IF($O1771 = 7 + N("Se for diretor"),
        RANDBETWEEN(8,10) + N("Graduate school or Master’s degree or Doctorate"),
        IF($O1771 = 14 + N("If a manager"),
            RANDBETWEEN(7,9),
            IF(OR($O1771 = 13, $O1771 = 12, $O1771 = 11) + N("If coordinator or specialist or analyst"),
                RANDBETWEEN(7,8),
                7
            )
        )
    )
)</f>
        <v>7</v>
      </c>
      <c r="L1771" s="8" t="str">
        <f ca="1">VLOOKUP($K1771,Education!$A:$B,2,FALSE)</f>
        <v>Undergraduate degree</v>
      </c>
      <c r="M1771" s="7" t="e">
        <f ca="1" xml:space="preserve">
  IF(OR($O1771 = 5, $O1771 = 6, $O1771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1" s="7" t="e">
        <f ca="1">VLOOKUP($M1771,Department!$A:$B,2,FALSE)</f>
        <v>#NUM!</v>
      </c>
      <c r="O1771" s="6">
        <f t="shared" ca="1" si="27"/>
        <v>10</v>
      </c>
      <c r="P1771" s="7" t="str">
        <f ca="1">VLOOKUP($O1771,Role!$A:$B,2,FALSE)</f>
        <v>Trainee</v>
      </c>
      <c r="Q1771" s="6" t="str">
        <f ca="1" xml:space="preserve">
IF($O1771 = 11 + N("Analyst"),
    RANDBETWEEN(5, 7) + N("Jr, Pleno, Sr"),
    ""
)</f>
        <v/>
      </c>
      <c r="R1771" s="7" t="str">
        <f ca="1" xml:space="preserve">
IF($Q1771 &lt;&gt; "",
    VLOOKUP($Q1771,Level!$A:$B,2,FALSE),
    ""
)</f>
        <v/>
      </c>
      <c r="S1771" s="1" t="e">
        <f ca="1" xml:space="preserve">
IF($O1771 = 5 + N("Presidente"),
    27000,
    IF($O1771 = 6 + N("Vice-presidente"),
        23000,
        IF(OR($O1771 = 8, $O1771= 13, $O1771 = 12) + N("Secretária bilíngue ou coordenador ou especialista"),
            8000,
            IF($O1771 = 7 + N("Diretor"),
                15000,
                IF($O1771 = 14 + N("Gerente"),
                    12000,
                    IF($O1771 = 9 + N("Estagiário"),
                        705,
                        IF($O1771 = 10 + N("Trainee"),
                            805,
                            IF($O1771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IF($K1771 = 7,
  500,
  IF($K1771 = 8,
    1000,
    IF($K1771 = 9,
      1500,
      IF($K1771 = 10,
        2000,
        0
      )
    )
  )
)
+
N("Adicional no salário por área")
+
IF($M1771 = 14 + N("Tecnologia da Informação"),
  120,
  IF($M1771 = 16 + N("Vendas"),
    110,
    IF($M1771 = 15 + N("Jurídico"),
      100,
      IF(OR($M1771 = 8, $M1771 = 9, $M1771 = 11) + N("Recursos humanos ou comercial ou comunicação e marketing"),
        80,
        0
      )
    )
  )
)
+
N("Adicionando pegadinha")
+
IF(AND($M1771 = 16, $K1771 = 9, $O1771 = 11, $Q1771 = 5) + N("Se for de vendas, com mestrado, analista sênior"),
  IF(#REF! = 5,
    100,
    0
  )
  +
  IF($I1771 = "M",
    200,
    0
  ),
  0
)</f>
        <v>#NUM!</v>
      </c>
    </row>
    <row r="1772" spans="1:19" ht="14.25" customHeight="1" x14ac:dyDescent="0.2">
      <c r="A1772" s="7" t="s">
        <v>94</v>
      </c>
      <c r="B1772" s="5">
        <f>ROW()</f>
        <v>1772</v>
      </c>
      <c r="C1772" s="6" t="b">
        <v>1</v>
      </c>
      <c r="D1772" s="7" t="e">
        <f ca="1">IF($B1772 = 1 + N("Presidente"),
    127,
    IF($B1772 = 2 + N("Vice-Presidente"),
        72,
        IF($B1772 = 3 + N("Secretária bilíngue"),
            13,
            RANDBETWEEN(5,COUNT(#REF!) + 1)
        )
    )
)</f>
        <v>#NUM!</v>
      </c>
      <c r="E1772" s="7" t="e">
        <f ca="1">VLOOKUP($D1772,#REF!,2,FALSE)</f>
        <v>#NUM!</v>
      </c>
      <c r="F1772" s="7" t="e">
        <f ca="1" xml:space="preserve">
IF($B1772 = 1,
    0,
    RANDBETWEEN(5,COUNT(#REF!) + 1)
)</f>
        <v>#NUM!</v>
      </c>
      <c r="G1772" s="7" t="e">
        <f ca="1" xml:space="preserve">
IF($B1772 = 1 + N("Presidente"),
    "de Orléans e Bragança",
    VLOOKUP($F1772,#REF!,2,FALSE) &amp; " " &amp; VLOOKUP(RANDBETWEEN(5,COUNT(#REF!) + 1),#REF!,2,FALSE)
)</f>
        <v>#NUM!</v>
      </c>
      <c r="H1772" s="7" t="s">
        <v>1868</v>
      </c>
      <c r="I1772" s="7" t="s">
        <v>5</v>
      </c>
      <c r="J1772" s="8">
        <f ca="1" xml:space="preserve">
IF($O1772 = 5 + N("CEO"),
    TODAY() - 16340,
    IF($O1772 = 8 + N("Secretary"),
        RANDBETWEEN(TODAY() - 12418.5, TODAY()-6574.5),
        IF(OR($O1772 = 7, $O1772 = 14),
            RANDBETWEEN(TODAY() - 16071, TODAY() - 8766),
            IF(OR($O1772 = 13, $O1772 = 12, $O1772 = 11),
                RANDBETWEEN(TODAY() - 27393.75, TODAY() - 12783.75),
                RANDBETWEEN(TODAY() - 27393.75, TODAY()-10957.5)
            )
        )
    )
)</f>
        <v>27413</v>
      </c>
      <c r="K1772" s="6">
        <f ca="1" xml:space="preserve">
IF(OR($O1772 = 5, $O1772 = 6) + N("Se for presidente ou vice-presidente"),
    10 + N("Doutor"),
    IF($O1772 = 7 + N("Se for diretor"),
        RANDBETWEEN(8,10) + N("Graduate school or Master’s degree or Doctorate"),
        IF($O1772 = 14 + N("If a manager"),
            RANDBETWEEN(7,9),
            IF(OR($O1772 = 13, $O1772 = 12, $O1772 = 11) + N("If coordinator or specialist or analyst"),
                RANDBETWEEN(7,8),
                7
            )
        )
    )
)</f>
        <v>8</v>
      </c>
      <c r="L1772" s="8" t="str">
        <f ca="1">VLOOKUP($K1772,Education!$A:$B,2,FALSE)</f>
        <v>Graduate school</v>
      </c>
      <c r="M1772" s="7" t="e">
        <f ca="1" xml:space="preserve">
  IF(OR($O1772 = 5, $O1772 = 6, $O1772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2" s="7" t="e">
        <f ca="1">VLOOKUP($M1772,Department!$A:$B,2,FALSE)</f>
        <v>#NUM!</v>
      </c>
      <c r="O1772" s="6">
        <f t="shared" ca="1" si="27"/>
        <v>11</v>
      </c>
      <c r="P1772" s="7" t="str">
        <f ca="1">VLOOKUP($O1772,Role!$A:$B,2,FALSE)</f>
        <v>Analyst</v>
      </c>
      <c r="Q1772" s="6">
        <f ca="1" xml:space="preserve">
IF($O1772 = 11 + N("Analyst"),
    RANDBETWEEN(5, 7) + N("Jr, Pleno, Sr"),
    ""
)</f>
        <v>5</v>
      </c>
      <c r="R1772" s="7" t="e">
        <f ca="1" xml:space="preserve">
IF($Q1772 &lt;&gt; "",
    VLOOKUP($Q1772,Level!$A:$B,2,FALSE),
    ""
)</f>
        <v>#N/A</v>
      </c>
      <c r="S1772" s="1" t="e">
        <f ca="1" xml:space="preserve">
IF($O1772 = 5 + N("Presidente"),
    27000,
    IF($O1772 = 6 + N("Vice-presidente"),
        23000,
        IF(OR($O1772 = 8, $O1772= 13, $O1772 = 12) + N("Secretária bilíngue ou coordenador ou especialista"),
            8000,
            IF($O1772 = 7 + N("Diretor"),
                15000,
                IF($O1772 = 14 + N("Gerente"),
                    12000,
                    IF($O1772 = 9 + N("Estagiário"),
                        705,
                        IF($O1772 = 10 + N("Trainee"),
                            805,
                            IF($O1772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IF($K1772 = 7,
  500,
  IF($K1772 = 8,
    1000,
    IF($K1772 = 9,
      1500,
      IF($K1772 = 10,
        2000,
        0
      )
    )
  )
)
+
N("Adicional no salário por área")
+
IF($M1772 = 14 + N("Tecnologia da Informação"),
  120,
  IF($M1772 = 16 + N("Vendas"),
    110,
    IF($M1772 = 15 + N("Jurídico"),
      100,
      IF(OR($M1772 = 8, $M1772 = 9, $M1772 = 11) + N("Recursos humanos ou comercial ou comunicação e marketing"),
        80,
        0
      )
    )
  )
)
+
N("Adicionando pegadinha")
+
IF(AND($M1772 = 16, $K1772 = 9, $O1772 = 11, $Q1772 = 5) + N("Se for de vendas, com mestrado, analista sênior"),
  IF(#REF! = 5,
    100,
    0
  )
  +
  IF($I1772 = "M",
    200,
    0
  ),
  0
)</f>
        <v>#NUM!</v>
      </c>
    </row>
    <row r="1773" spans="1:19" ht="14.25" customHeight="1" x14ac:dyDescent="0.2">
      <c r="A1773" s="7" t="s">
        <v>94</v>
      </c>
      <c r="B1773" s="5">
        <f>ROW()</f>
        <v>1773</v>
      </c>
      <c r="C1773" s="6" t="b">
        <v>1</v>
      </c>
      <c r="D1773" s="7" t="e">
        <f ca="1">IF($B1773 = 1 + N("Presidente"),
    127,
    IF($B1773 = 2 + N("Vice-Presidente"),
        72,
        IF($B1773 = 3 + N("Secretária bilíngue"),
            13,
            RANDBETWEEN(5,COUNT(#REF!) + 1)
        )
    )
)</f>
        <v>#NUM!</v>
      </c>
      <c r="E1773" s="7" t="e">
        <f ca="1">VLOOKUP($D1773,#REF!,2,FALSE)</f>
        <v>#NUM!</v>
      </c>
      <c r="F1773" s="7" t="e">
        <f ca="1" xml:space="preserve">
IF($B1773 = 1,
    0,
    RANDBETWEEN(5,COUNT(#REF!) + 1)
)</f>
        <v>#NUM!</v>
      </c>
      <c r="G1773" s="7" t="e">
        <f ca="1" xml:space="preserve">
IF($B1773 = 1 + N("Presidente"),
    "de Orléans e Bragança",
    VLOOKUP($F1773,#REF!,2,FALSE) &amp; " " &amp; VLOOKUP(RANDBETWEEN(5,COUNT(#REF!) + 1),#REF!,2,FALSE)
)</f>
        <v>#NUM!</v>
      </c>
      <c r="H1773" s="7" t="s">
        <v>1869</v>
      </c>
      <c r="I1773" s="7" t="s">
        <v>5</v>
      </c>
      <c r="J1773" s="8">
        <f ca="1" xml:space="preserve">
IF($O1773 = 5 + N("CEO"),
    TODAY() - 16340,
    IF($O1773 = 8 + N("Secretary"),
        RANDBETWEEN(TODAY() - 12418.5, TODAY()-6574.5),
        IF(OR($O1773 = 7, $O1773 = 14),
            RANDBETWEEN(TODAY() - 16071, TODAY() - 8766),
            IF(OR($O1773 = 13, $O1773 = 12, $O1773 = 11),
                RANDBETWEEN(TODAY() - 27393.75, TODAY() - 12783.75),
                RANDBETWEEN(TODAY() - 27393.75, TODAY()-10957.5)
            )
        )
    )
)</f>
        <v>25301</v>
      </c>
      <c r="K1773" s="6">
        <f ca="1" xml:space="preserve">
IF(OR($O1773 = 5, $O1773 = 6) + N("Se for presidente ou vice-presidente"),
    10 + N("Doutor"),
    IF($O1773 = 7 + N("Se for diretor"),
        RANDBETWEEN(8,10) + N("Graduate school or Master’s degree or Doctorate"),
        IF($O1773 = 14 + N("If a manager"),
            RANDBETWEEN(7,9),
            IF(OR($O1773 = 13, $O1773 = 12, $O1773 = 11) + N("If coordinator or specialist or analyst"),
                RANDBETWEEN(7,8),
                7
            )
        )
    )
)</f>
        <v>7</v>
      </c>
      <c r="L1773" s="8" t="str">
        <f ca="1">VLOOKUP($K1773,Education!$A:$B,2,FALSE)</f>
        <v>Undergraduate degree</v>
      </c>
      <c r="M1773" s="7" t="e">
        <f ca="1" xml:space="preserve">
  IF(OR($O1773 = 5, $O1773 = 6, $O1773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3" s="7" t="e">
        <f ca="1">VLOOKUP($M1773,Department!$A:$B,2,FALSE)</f>
        <v>#NUM!</v>
      </c>
      <c r="O1773" s="6">
        <f t="shared" ca="1" si="27"/>
        <v>9</v>
      </c>
      <c r="P1773" s="7" t="str">
        <f ca="1">VLOOKUP($O1773,Role!$A:$B,2,FALSE)</f>
        <v>Intern</v>
      </c>
      <c r="Q1773" s="6" t="str">
        <f ca="1" xml:space="preserve">
IF($O1773 = 11 + N("Analyst"),
    RANDBETWEEN(5, 7) + N("Jr, Pleno, Sr"),
    ""
)</f>
        <v/>
      </c>
      <c r="R1773" s="7" t="str">
        <f ca="1" xml:space="preserve">
IF($Q1773 &lt;&gt; "",
    VLOOKUP($Q1773,Level!$A:$B,2,FALSE),
    ""
)</f>
        <v/>
      </c>
      <c r="S1773" s="1" t="e">
        <f ca="1" xml:space="preserve">
IF($O1773 = 5 + N("Presidente"),
    27000,
    IF($O1773 = 6 + N("Vice-presidente"),
        23000,
        IF(OR($O1773 = 8, $O1773= 13, $O1773 = 12) + N("Secretária bilíngue ou coordenador ou especialista"),
            8000,
            IF($O1773 = 7 + N("Diretor"),
                15000,
                IF($O1773 = 14 + N("Gerente"),
                    12000,
                    IF($O1773 = 9 + N("Estagiário"),
                        705,
                        IF($O1773 = 10 + N("Trainee"),
                            805,
                            IF($O1773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IF($K1773 = 7,
  500,
  IF($K1773 = 8,
    1000,
    IF($K1773 = 9,
      1500,
      IF($K1773 = 10,
        2000,
        0
      )
    )
  )
)
+
N("Adicional no salário por área")
+
IF($M1773 = 14 + N("Tecnologia da Informação"),
  120,
  IF($M1773 = 16 + N("Vendas"),
    110,
    IF($M1773 = 15 + N("Jurídico"),
      100,
      IF(OR($M1773 = 8, $M1773 = 9, $M1773 = 11) + N("Recursos humanos ou comercial ou comunicação e marketing"),
        80,
        0
      )
    )
  )
)
+
N("Adicionando pegadinha")
+
IF(AND($M1773 = 16, $K1773 = 9, $O1773 = 11, $Q1773 = 5) + N("Se for de vendas, com mestrado, analista sênior"),
  IF(#REF! = 5,
    100,
    0
  )
  +
  IF($I1773 = "M",
    200,
    0
  ),
  0
)</f>
        <v>#NUM!</v>
      </c>
    </row>
    <row r="1774" spans="1:19" ht="14.25" customHeight="1" x14ac:dyDescent="0.2">
      <c r="A1774" s="7" t="s">
        <v>94</v>
      </c>
      <c r="B1774" s="5">
        <f>ROW()</f>
        <v>1774</v>
      </c>
      <c r="C1774" s="6" t="b">
        <v>1</v>
      </c>
      <c r="D1774" s="7" t="e">
        <f ca="1">IF($B1774 = 1 + N("Presidente"),
    127,
    IF($B1774 = 2 + N("Vice-Presidente"),
        72,
        IF($B1774 = 3 + N("Secretária bilíngue"),
            13,
            RANDBETWEEN(5,COUNT(#REF!) + 1)
        )
    )
)</f>
        <v>#NUM!</v>
      </c>
      <c r="E1774" s="7" t="e">
        <f ca="1">VLOOKUP($D1774,#REF!,2,FALSE)</f>
        <v>#NUM!</v>
      </c>
      <c r="F1774" s="7" t="e">
        <f ca="1" xml:space="preserve">
IF($B1774 = 1,
    0,
    RANDBETWEEN(5,COUNT(#REF!) + 1)
)</f>
        <v>#NUM!</v>
      </c>
      <c r="G1774" s="7" t="e">
        <f ca="1" xml:space="preserve">
IF($B1774 = 1 + N("Presidente"),
    "de Orléans e Bragança",
    VLOOKUP($F1774,#REF!,2,FALSE) &amp; " " &amp; VLOOKUP(RANDBETWEEN(5,COUNT(#REF!) + 1),#REF!,2,FALSE)
)</f>
        <v>#NUM!</v>
      </c>
      <c r="H1774" s="7" t="s">
        <v>1870</v>
      </c>
      <c r="I1774" s="7" t="s">
        <v>5</v>
      </c>
      <c r="J1774" s="8">
        <f ca="1" xml:space="preserve">
IF($O1774 = 5 + N("CEO"),
    TODAY() - 16340,
    IF($O1774 = 8 + N("Secretary"),
        RANDBETWEEN(TODAY() - 12418.5, TODAY()-6574.5),
        IF(OR($O1774 = 7, $O1774 = 14),
            RANDBETWEEN(TODAY() - 16071, TODAY() - 8766),
            IF(OR($O1774 = 13, $O1774 = 12, $O1774 = 11),
                RANDBETWEEN(TODAY() - 27393.75, TODAY() - 12783.75),
                RANDBETWEEN(TODAY() - 27393.75, TODAY()-10957.5)
            )
        )
    )
)</f>
        <v>25610</v>
      </c>
      <c r="K1774" s="6">
        <f ca="1" xml:space="preserve">
IF(OR($O1774 = 5, $O1774 = 6) + N("Se for presidente ou vice-presidente"),
    10 + N("Doutor"),
    IF($O1774 = 7 + N("Se for diretor"),
        RANDBETWEEN(8,10) + N("Graduate school or Master’s degree or Doctorate"),
        IF($O1774 = 14 + N("If a manager"),
            RANDBETWEEN(7,9),
            IF(OR($O1774 = 13, $O1774 = 12, $O1774 = 11) + N("If coordinator or specialist or analyst"),
                RANDBETWEEN(7,8),
                7
            )
        )
    )
)</f>
        <v>8</v>
      </c>
      <c r="L1774" s="8" t="str">
        <f ca="1">VLOOKUP($K1774,Education!$A:$B,2,FALSE)</f>
        <v>Graduate school</v>
      </c>
      <c r="M1774" s="7" t="e">
        <f ca="1" xml:space="preserve">
  IF(OR($O1774 = 5, $O1774 = 6, $O1774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4" s="7" t="e">
        <f ca="1">VLOOKUP($M1774,Department!$A:$B,2,FALSE)</f>
        <v>#NUM!</v>
      </c>
      <c r="O1774" s="6">
        <f t="shared" ca="1" si="27"/>
        <v>11</v>
      </c>
      <c r="P1774" s="7" t="str">
        <f ca="1">VLOOKUP($O1774,Role!$A:$B,2,FALSE)</f>
        <v>Analyst</v>
      </c>
      <c r="Q1774" s="6">
        <f ca="1" xml:space="preserve">
IF($O1774 = 11 + N("Analyst"),
    RANDBETWEEN(5, 7) + N("Jr, Pleno, Sr"),
    ""
)</f>
        <v>7</v>
      </c>
      <c r="R1774" s="7" t="e">
        <f ca="1" xml:space="preserve">
IF($Q1774 &lt;&gt; "",
    VLOOKUP($Q1774,Level!$A:$B,2,FALSE),
    ""
)</f>
        <v>#N/A</v>
      </c>
      <c r="S1774" s="1" t="e">
        <f ca="1" xml:space="preserve">
IF($O1774 = 5 + N("Presidente"),
    27000,
    IF($O1774 = 6 + N("Vice-presidente"),
        23000,
        IF(OR($O1774 = 8, $O1774= 13, $O1774 = 12) + N("Secretária bilíngue ou coordenador ou especialista"),
            8000,
            IF($O1774 = 7 + N("Diretor"),
                15000,
                IF($O1774 = 14 + N("Gerente"),
                    12000,
                    IF($O1774 = 9 + N("Estagiário"),
                        705,
                        IF($O1774 = 10 + N("Trainee"),
                            805,
                            IF($O1774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IF($K1774 = 7,
  500,
  IF($K1774 = 8,
    1000,
    IF($K1774 = 9,
      1500,
      IF($K1774 = 10,
        2000,
        0
      )
    )
  )
)
+
N("Adicional no salário por área")
+
IF($M1774 = 14 + N("Tecnologia da Informação"),
  120,
  IF($M1774 = 16 + N("Vendas"),
    110,
    IF($M1774 = 15 + N("Jurídico"),
      100,
      IF(OR($M1774 = 8, $M1774 = 9, $M1774 = 11) + N("Recursos humanos ou comercial ou comunicação e marketing"),
        80,
        0
      )
    )
  )
)
+
N("Adicionando pegadinha")
+
IF(AND($M1774 = 16, $K1774 = 9, $O1774 = 11, $Q1774 = 5) + N("Se for de vendas, com mestrado, analista sênior"),
  IF(#REF! = 5,
    100,
    0
  )
  +
  IF($I1774 = "M",
    200,
    0
  ),
  0
)</f>
        <v>#NUM!</v>
      </c>
    </row>
    <row r="1775" spans="1:19" ht="14.25" customHeight="1" x14ac:dyDescent="0.2">
      <c r="A1775" s="7" t="s">
        <v>94</v>
      </c>
      <c r="B1775" s="5">
        <f>ROW()</f>
        <v>1775</v>
      </c>
      <c r="C1775" s="6" t="b">
        <v>1</v>
      </c>
      <c r="D1775" s="7" t="e">
        <f ca="1">IF($B1775 = 1 + N("Presidente"),
    127,
    IF($B1775 = 2 + N("Vice-Presidente"),
        72,
        IF($B1775 = 3 + N("Secretária bilíngue"),
            13,
            RANDBETWEEN(5,COUNT(#REF!) + 1)
        )
    )
)</f>
        <v>#NUM!</v>
      </c>
      <c r="E1775" s="7" t="e">
        <f ca="1">VLOOKUP($D1775,#REF!,2,FALSE)</f>
        <v>#NUM!</v>
      </c>
      <c r="F1775" s="7" t="e">
        <f ca="1" xml:space="preserve">
IF($B1775 = 1,
    0,
    RANDBETWEEN(5,COUNT(#REF!) + 1)
)</f>
        <v>#NUM!</v>
      </c>
      <c r="G1775" s="7" t="e">
        <f ca="1" xml:space="preserve">
IF($B1775 = 1 + N("Presidente"),
    "de Orléans e Bragança",
    VLOOKUP($F1775,#REF!,2,FALSE) &amp; " " &amp; VLOOKUP(RANDBETWEEN(5,COUNT(#REF!) + 1),#REF!,2,FALSE)
)</f>
        <v>#NUM!</v>
      </c>
      <c r="H1775" s="7" t="s">
        <v>1871</v>
      </c>
      <c r="I1775" s="7" t="s">
        <v>6</v>
      </c>
      <c r="J1775" s="8">
        <f ca="1" xml:space="preserve">
IF($O1775 = 5 + N("CEO"),
    TODAY() - 16340,
    IF($O1775 = 8 + N("Secretary"),
        RANDBETWEEN(TODAY() - 12418.5, TODAY()-6574.5),
        IF(OR($O1775 = 7, $O1775 = 14),
            RANDBETWEEN(TODAY() - 16071, TODAY() - 8766),
            IF(OR($O1775 = 13, $O1775 = 12, $O1775 = 11),
                RANDBETWEEN(TODAY() - 27393.75, TODAY() - 12783.75),
                RANDBETWEEN(TODAY() - 27393.75, TODAY()-10957.5)
            )
        )
    )
)</f>
        <v>23911</v>
      </c>
      <c r="K1775" s="6">
        <f ca="1" xml:space="preserve">
IF(OR($O1775 = 5, $O1775 = 6) + N("Se for presidente ou vice-presidente"),
    10 + N("Doutor"),
    IF($O1775 = 7 + N("Se for diretor"),
        RANDBETWEEN(8,10) + N("Graduate school or Master’s degree or Doctorate"),
        IF($O1775 = 14 + N("If a manager"),
            RANDBETWEEN(7,9),
            IF(OR($O1775 = 13, $O1775 = 12, $O1775 = 11) + N("If coordinator or specialist or analyst"),
                RANDBETWEEN(7,8),
                7
            )
        )
    )
)</f>
        <v>7</v>
      </c>
      <c r="L1775" s="8" t="str">
        <f ca="1">VLOOKUP($K1775,Education!$A:$B,2,FALSE)</f>
        <v>Undergraduate degree</v>
      </c>
      <c r="M1775" s="7" t="e">
        <f ca="1" xml:space="preserve">
  IF(OR($O1775 = 5, $O1775 = 6, $O1775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5" s="7" t="e">
        <f ca="1">VLOOKUP($M1775,Department!$A:$B,2,FALSE)</f>
        <v>#NUM!</v>
      </c>
      <c r="O1775" s="6">
        <f t="shared" ca="1" si="27"/>
        <v>9</v>
      </c>
      <c r="P1775" s="7" t="str">
        <f ca="1">VLOOKUP($O1775,Role!$A:$B,2,FALSE)</f>
        <v>Intern</v>
      </c>
      <c r="Q1775" s="6" t="str">
        <f ca="1" xml:space="preserve">
IF($O1775 = 11 + N("Analyst"),
    RANDBETWEEN(5, 7) + N("Jr, Pleno, Sr"),
    ""
)</f>
        <v/>
      </c>
      <c r="R1775" s="7" t="str">
        <f ca="1" xml:space="preserve">
IF($Q1775 &lt;&gt; "",
    VLOOKUP($Q1775,Level!$A:$B,2,FALSE),
    ""
)</f>
        <v/>
      </c>
      <c r="S1775" s="1" t="e">
        <f ca="1" xml:space="preserve">
IF($O1775 = 5 + N("Presidente"),
    27000,
    IF($O1775 = 6 + N("Vice-presidente"),
        23000,
        IF(OR($O1775 = 8, $O1775= 13, $O1775 = 12) + N("Secretária bilíngue ou coordenador ou especialista"),
            8000,
            IF($O1775 = 7 + N("Diretor"),
                15000,
                IF($O1775 = 14 + N("Gerente"),
                    12000,
                    IF($O1775 = 9 + N("Estagiário"),
                        705,
                        IF($O1775 = 10 + N("Trainee"),
                            805,
                            IF($O1775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IF($K1775 = 7,
  500,
  IF($K1775 = 8,
    1000,
    IF($K1775 = 9,
      1500,
      IF($K1775 = 10,
        2000,
        0
      )
    )
  )
)
+
N("Adicional no salário por área")
+
IF($M1775 = 14 + N("Tecnologia da Informação"),
  120,
  IF($M1775 = 16 + N("Vendas"),
    110,
    IF($M1775 = 15 + N("Jurídico"),
      100,
      IF(OR($M1775 = 8, $M1775 = 9, $M1775 = 11) + N("Recursos humanos ou comercial ou comunicação e marketing"),
        80,
        0
      )
    )
  )
)
+
N("Adicionando pegadinha")
+
IF(AND($M1775 = 16, $K1775 = 9, $O1775 = 11, $Q1775 = 5) + N("Se for de vendas, com mestrado, analista sênior"),
  IF(#REF! = 5,
    100,
    0
  )
  +
  IF($I1775 = "M",
    200,
    0
  ),
  0
)</f>
        <v>#NUM!</v>
      </c>
    </row>
    <row r="1776" spans="1:19" ht="14.25" customHeight="1" x14ac:dyDescent="0.2">
      <c r="A1776" s="7" t="s">
        <v>94</v>
      </c>
      <c r="B1776" s="5">
        <f>ROW()</f>
        <v>1776</v>
      </c>
      <c r="C1776" s="6" t="b">
        <v>1</v>
      </c>
      <c r="D1776" s="7" t="e">
        <f ca="1">IF($B1776 = 1 + N("Presidente"),
    127,
    IF($B1776 = 2 + N("Vice-Presidente"),
        72,
        IF($B1776 = 3 + N("Secretária bilíngue"),
            13,
            RANDBETWEEN(5,COUNT(#REF!) + 1)
        )
    )
)</f>
        <v>#NUM!</v>
      </c>
      <c r="E1776" s="7" t="e">
        <f ca="1">VLOOKUP($D1776,#REF!,2,FALSE)</f>
        <v>#NUM!</v>
      </c>
      <c r="F1776" s="7" t="e">
        <f ca="1" xml:space="preserve">
IF($B1776 = 1,
    0,
    RANDBETWEEN(5,COUNT(#REF!) + 1)
)</f>
        <v>#NUM!</v>
      </c>
      <c r="G1776" s="7" t="e">
        <f ca="1" xml:space="preserve">
IF($B1776 = 1 + N("Presidente"),
    "de Orléans e Bragança",
    VLOOKUP($F1776,#REF!,2,FALSE) &amp; " " &amp; VLOOKUP(RANDBETWEEN(5,COUNT(#REF!) + 1),#REF!,2,FALSE)
)</f>
        <v>#NUM!</v>
      </c>
      <c r="H1776" s="7" t="s">
        <v>1872</v>
      </c>
      <c r="I1776" s="7" t="s">
        <v>5</v>
      </c>
      <c r="J1776" s="8">
        <f ca="1" xml:space="preserve">
IF($O1776 = 5 + N("CEO"),
    TODAY() - 16340,
    IF($O1776 = 8 + N("Secretary"),
        RANDBETWEEN(TODAY() - 12418.5, TODAY()-6574.5),
        IF(OR($O1776 = 7, $O1776 = 14),
            RANDBETWEEN(TODAY() - 16071, TODAY() - 8766),
            IF(OR($O1776 = 13, $O1776 = 12, $O1776 = 11),
                RANDBETWEEN(TODAY() - 27393.75, TODAY() - 12783.75),
                RANDBETWEEN(TODAY() - 27393.75, TODAY()-10957.5)
            )
        )
    )
)</f>
        <v>22852</v>
      </c>
      <c r="K1776" s="6">
        <f ca="1" xml:space="preserve">
IF(OR($O1776 = 5, $O1776 = 6) + N("Se for presidente ou vice-presidente"),
    10 + N("Doutor"),
    IF($O1776 = 7 + N("Se for diretor"),
        RANDBETWEEN(8,10) + N("Graduate school or Master’s degree or Doctorate"),
        IF($O1776 = 14 + N("If a manager"),
            RANDBETWEEN(7,9),
            IF(OR($O1776 = 13, $O1776 = 12, $O1776 = 11) + N("If coordinator or specialist or analyst"),
                RANDBETWEEN(7,8),
                7
            )
        )
    )
)</f>
        <v>7</v>
      </c>
      <c r="L1776" s="8" t="str">
        <f ca="1">VLOOKUP($K1776,Education!$A:$B,2,FALSE)</f>
        <v>Undergraduate degree</v>
      </c>
      <c r="M1776" s="7" t="e">
        <f ca="1" xml:space="preserve">
  IF(OR($O1776 = 5, $O1776 = 6, $O1776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6" s="7" t="e">
        <f ca="1">VLOOKUP($M1776,Department!$A:$B,2,FALSE)</f>
        <v>#NUM!</v>
      </c>
      <c r="O1776" s="6">
        <f t="shared" ca="1" si="27"/>
        <v>11</v>
      </c>
      <c r="P1776" s="7" t="str">
        <f ca="1">VLOOKUP($O1776,Role!$A:$B,2,FALSE)</f>
        <v>Analyst</v>
      </c>
      <c r="Q1776" s="6">
        <f ca="1" xml:space="preserve">
IF($O1776 = 11 + N("Analyst"),
    RANDBETWEEN(5, 7) + N("Jr, Pleno, Sr"),
    ""
)</f>
        <v>7</v>
      </c>
      <c r="R1776" s="7" t="e">
        <f ca="1" xml:space="preserve">
IF($Q1776 &lt;&gt; "",
    VLOOKUP($Q1776,Level!$A:$B,2,FALSE),
    ""
)</f>
        <v>#N/A</v>
      </c>
      <c r="S1776" s="1" t="e">
        <f ca="1" xml:space="preserve">
IF($O1776 = 5 + N("Presidente"),
    27000,
    IF($O1776 = 6 + N("Vice-presidente"),
        23000,
        IF(OR($O1776 = 8, $O1776= 13, $O1776 = 12) + N("Secretária bilíngue ou coordenador ou especialista"),
            8000,
            IF($O1776 = 7 + N("Diretor"),
                15000,
                IF($O1776 = 14 + N("Gerente"),
                    12000,
                    IF($O1776 = 9 + N("Estagiário"),
                        705,
                        IF($O1776 = 10 + N("Trainee"),
                            805,
                            IF($O1776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IF($K1776 = 7,
  500,
  IF($K1776 = 8,
    1000,
    IF($K1776 = 9,
      1500,
      IF($K1776 = 10,
        2000,
        0
      )
    )
  )
)
+
N("Adicional no salário por área")
+
IF($M1776 = 14 + N("Tecnologia da Informação"),
  120,
  IF($M1776 = 16 + N("Vendas"),
    110,
    IF($M1776 = 15 + N("Jurídico"),
      100,
      IF(OR($M1776 = 8, $M1776 = 9, $M1776 = 11) + N("Recursos humanos ou comercial ou comunicação e marketing"),
        80,
        0
      )
    )
  )
)
+
N("Adicionando pegadinha")
+
IF(AND($M1776 = 16, $K1776 = 9, $O1776 = 11, $Q1776 = 5) + N("Se for de vendas, com mestrado, analista sênior"),
  IF(#REF! = 5,
    100,
    0
  )
  +
  IF($I1776 = "M",
    200,
    0
  ),
  0
)</f>
        <v>#NUM!</v>
      </c>
    </row>
    <row r="1777" spans="1:19" ht="14.25" customHeight="1" x14ac:dyDescent="0.2">
      <c r="A1777" s="7" t="s">
        <v>94</v>
      </c>
      <c r="B1777" s="5">
        <f>ROW()</f>
        <v>1777</v>
      </c>
      <c r="C1777" s="6" t="b">
        <v>1</v>
      </c>
      <c r="D1777" s="7" t="e">
        <f ca="1">IF($B1777 = 1 + N("Presidente"),
    127,
    IF($B1777 = 2 + N("Vice-Presidente"),
        72,
        IF($B1777 = 3 + N("Secretária bilíngue"),
            13,
            RANDBETWEEN(5,COUNT(#REF!) + 1)
        )
    )
)</f>
        <v>#NUM!</v>
      </c>
      <c r="E1777" s="7" t="e">
        <f ca="1">VLOOKUP($D1777,#REF!,2,FALSE)</f>
        <v>#NUM!</v>
      </c>
      <c r="F1777" s="7" t="e">
        <f ca="1" xml:space="preserve">
IF($B1777 = 1,
    0,
    RANDBETWEEN(5,COUNT(#REF!) + 1)
)</f>
        <v>#NUM!</v>
      </c>
      <c r="G1777" s="7" t="e">
        <f ca="1" xml:space="preserve">
IF($B1777 = 1 + N("Presidente"),
    "de Orléans e Bragança",
    VLOOKUP($F1777,#REF!,2,FALSE) &amp; " " &amp; VLOOKUP(RANDBETWEEN(5,COUNT(#REF!) + 1),#REF!,2,FALSE)
)</f>
        <v>#NUM!</v>
      </c>
      <c r="H1777" s="7" t="s">
        <v>1873</v>
      </c>
      <c r="I1777" s="7" t="s">
        <v>5</v>
      </c>
      <c r="J1777" s="8">
        <f ca="1" xml:space="preserve">
IF($O1777 = 5 + N("CEO"),
    TODAY() - 16340,
    IF($O1777 = 8 + N("Secretary"),
        RANDBETWEEN(TODAY() - 12418.5, TODAY()-6574.5),
        IF(OR($O1777 = 7, $O1777 = 14),
            RANDBETWEEN(TODAY() - 16071, TODAY() - 8766),
            IF(OR($O1777 = 13, $O1777 = 12, $O1777 = 11),
                RANDBETWEEN(TODAY() - 27393.75, TODAY() - 12783.75),
                RANDBETWEEN(TODAY() - 27393.75, TODAY()-10957.5)
            )
        )
    )
)</f>
        <v>31052</v>
      </c>
      <c r="K1777" s="6">
        <f ca="1" xml:space="preserve">
IF(OR($O1777 = 5, $O1777 = 6) + N("Se for presidente ou vice-presidente"),
    10 + N("Doutor"),
    IF($O1777 = 7 + N("Se for diretor"),
        RANDBETWEEN(8,10) + N("Graduate school or Master’s degree or Doctorate"),
        IF($O1777 = 14 + N("If a manager"),
            RANDBETWEEN(7,9),
            IF(OR($O1777 = 13, $O1777 = 12, $O1777 = 11) + N("If coordinator or specialist or analyst"),
                RANDBETWEEN(7,8),
                7
            )
        )
    )
)</f>
        <v>7</v>
      </c>
      <c r="L1777" s="8" t="str">
        <f ca="1">VLOOKUP($K1777,Education!$A:$B,2,FALSE)</f>
        <v>Undergraduate degree</v>
      </c>
      <c r="M1777" s="7" t="e">
        <f ca="1" xml:space="preserve">
  IF(OR($O1777 = 5, $O1777 = 6, $O1777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7" s="7" t="e">
        <f ca="1">VLOOKUP($M1777,Department!$A:$B,2,FALSE)</f>
        <v>#NUM!</v>
      </c>
      <c r="O1777" s="6">
        <f t="shared" ca="1" si="27"/>
        <v>10</v>
      </c>
      <c r="P1777" s="7" t="str">
        <f ca="1">VLOOKUP($O1777,Role!$A:$B,2,FALSE)</f>
        <v>Trainee</v>
      </c>
      <c r="Q1777" s="6" t="str">
        <f ca="1" xml:space="preserve">
IF($O1777 = 11 + N("Analyst"),
    RANDBETWEEN(5, 7) + N("Jr, Pleno, Sr"),
    ""
)</f>
        <v/>
      </c>
      <c r="R1777" s="7" t="str">
        <f ca="1" xml:space="preserve">
IF($Q1777 &lt;&gt; "",
    VLOOKUP($Q1777,Level!$A:$B,2,FALSE),
    ""
)</f>
        <v/>
      </c>
      <c r="S1777" s="1" t="e">
        <f ca="1" xml:space="preserve">
IF($O1777 = 5 + N("Presidente"),
    27000,
    IF($O1777 = 6 + N("Vice-presidente"),
        23000,
        IF(OR($O1777 = 8, $O1777= 13, $O1777 = 12) + N("Secretária bilíngue ou coordenador ou especialista"),
            8000,
            IF($O1777 = 7 + N("Diretor"),
                15000,
                IF($O1777 = 14 + N("Gerente"),
                    12000,
                    IF($O1777 = 9 + N("Estagiário"),
                        705,
                        IF($O1777 = 10 + N("Trainee"),
                            805,
                            IF($O1777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IF($K1777 = 7,
  500,
  IF($K1777 = 8,
    1000,
    IF($K1777 = 9,
      1500,
      IF($K1777 = 10,
        2000,
        0
      )
    )
  )
)
+
N("Adicional no salário por área")
+
IF($M1777 = 14 + N("Tecnologia da Informação"),
  120,
  IF($M1777 = 16 + N("Vendas"),
    110,
    IF($M1777 = 15 + N("Jurídico"),
      100,
      IF(OR($M1777 = 8, $M1777 = 9, $M1777 = 11) + N("Recursos humanos ou comercial ou comunicação e marketing"),
        80,
        0
      )
    )
  )
)
+
N("Adicionando pegadinha")
+
IF(AND($M1777 = 16, $K1777 = 9, $O1777 = 11, $Q1777 = 5) + N("Se for de vendas, com mestrado, analista sênior"),
  IF(#REF! = 5,
    100,
    0
  )
  +
  IF($I1777 = "M",
    200,
    0
  ),
  0
)</f>
        <v>#NUM!</v>
      </c>
    </row>
    <row r="1778" spans="1:19" ht="14.25" customHeight="1" x14ac:dyDescent="0.2">
      <c r="A1778" s="7" t="s">
        <v>94</v>
      </c>
      <c r="B1778" s="5">
        <f>ROW()</f>
        <v>1778</v>
      </c>
      <c r="C1778" s="6" t="b">
        <v>1</v>
      </c>
      <c r="D1778" s="7" t="e">
        <f ca="1">IF($B1778 = 1 + N("Presidente"),
    127,
    IF($B1778 = 2 + N("Vice-Presidente"),
        72,
        IF($B1778 = 3 + N("Secretária bilíngue"),
            13,
            RANDBETWEEN(5,COUNT(#REF!) + 1)
        )
    )
)</f>
        <v>#NUM!</v>
      </c>
      <c r="E1778" s="7" t="e">
        <f ca="1">VLOOKUP($D1778,#REF!,2,FALSE)</f>
        <v>#NUM!</v>
      </c>
      <c r="F1778" s="7" t="e">
        <f ca="1" xml:space="preserve">
IF($B1778 = 1,
    0,
    RANDBETWEEN(5,COUNT(#REF!) + 1)
)</f>
        <v>#NUM!</v>
      </c>
      <c r="G1778" s="7" t="e">
        <f ca="1" xml:space="preserve">
IF($B1778 = 1 + N("Presidente"),
    "de Orléans e Bragança",
    VLOOKUP($F1778,#REF!,2,FALSE) &amp; " " &amp; VLOOKUP(RANDBETWEEN(5,COUNT(#REF!) + 1),#REF!,2,FALSE)
)</f>
        <v>#NUM!</v>
      </c>
      <c r="H1778" s="7" t="s">
        <v>1874</v>
      </c>
      <c r="I1778" s="7" t="s">
        <v>5</v>
      </c>
      <c r="J1778" s="8">
        <f ca="1" xml:space="preserve">
IF($O1778 = 5 + N("CEO"),
    TODAY() - 16340,
    IF($O1778 = 8 + N("Secretary"),
        RANDBETWEEN(TODAY() - 12418.5, TODAY()-6574.5),
        IF(OR($O1778 = 7, $O1778 = 14),
            RANDBETWEEN(TODAY() - 16071, TODAY() - 8766),
            IF(OR($O1778 = 13, $O1778 = 12, $O1778 = 11),
                RANDBETWEEN(TODAY() - 27393.75, TODAY() - 12783.75),
                RANDBETWEEN(TODAY() - 27393.75, TODAY()-10957.5)
            )
        )
    )
)</f>
        <v>22381</v>
      </c>
      <c r="K1778" s="6">
        <f ca="1" xml:space="preserve">
IF(OR($O1778 = 5, $O1778 = 6) + N("Se for presidente ou vice-presidente"),
    10 + N("Doutor"),
    IF($O1778 = 7 + N("Se for diretor"),
        RANDBETWEEN(8,10) + N("Graduate school or Master’s degree or Doctorate"),
        IF($O1778 = 14 + N("If a manager"),
            RANDBETWEEN(7,9),
            IF(OR($O1778 = 13, $O1778 = 12, $O1778 = 11) + N("If coordinator or specialist or analyst"),
                RANDBETWEEN(7,8),
                7
            )
        )
    )
)</f>
        <v>7</v>
      </c>
      <c r="L1778" s="8" t="str">
        <f ca="1">VLOOKUP($K1778,Education!$A:$B,2,FALSE)</f>
        <v>Undergraduate degree</v>
      </c>
      <c r="M1778" s="7" t="e">
        <f ca="1" xml:space="preserve">
  IF(OR($O1778 = 5, $O1778 = 6, $O1778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8" s="7" t="e">
        <f ca="1">VLOOKUP($M1778,Department!$A:$B,2,FALSE)</f>
        <v>#NUM!</v>
      </c>
      <c r="O1778" s="6">
        <f t="shared" ca="1" si="27"/>
        <v>11</v>
      </c>
      <c r="P1778" s="7" t="str">
        <f ca="1">VLOOKUP($O1778,Role!$A:$B,2,FALSE)</f>
        <v>Analyst</v>
      </c>
      <c r="Q1778" s="6">
        <f ca="1" xml:space="preserve">
IF($O1778 = 11 + N("Analyst"),
    RANDBETWEEN(5, 7) + N("Jr, Pleno, Sr"),
    ""
)</f>
        <v>6</v>
      </c>
      <c r="R1778" s="7" t="e">
        <f ca="1" xml:space="preserve">
IF($Q1778 &lt;&gt; "",
    VLOOKUP($Q1778,Level!$A:$B,2,FALSE),
    ""
)</f>
        <v>#N/A</v>
      </c>
      <c r="S1778" s="1" t="e">
        <f ca="1" xml:space="preserve">
IF($O1778 = 5 + N("Presidente"),
    27000,
    IF($O1778 = 6 + N("Vice-presidente"),
        23000,
        IF(OR($O1778 = 8, $O1778= 13, $O1778 = 12) + N("Secretária bilíngue ou coordenador ou especialista"),
            8000,
            IF($O1778 = 7 + N("Diretor"),
                15000,
                IF($O1778 = 14 + N("Gerente"),
                    12000,
                    IF($O1778 = 9 + N("Estagiário"),
                        705,
                        IF($O1778 = 10 + N("Trainee"),
                            805,
                            IF($O1778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IF($K1778 = 7,
  500,
  IF($K1778 = 8,
    1000,
    IF($K1778 = 9,
      1500,
      IF($K1778 = 10,
        2000,
        0
      )
    )
  )
)
+
N("Adicional no salário por área")
+
IF($M1778 = 14 + N("Tecnologia da Informação"),
  120,
  IF($M1778 = 16 + N("Vendas"),
    110,
    IF($M1778 = 15 + N("Jurídico"),
      100,
      IF(OR($M1778 = 8, $M1778 = 9, $M1778 = 11) + N("Recursos humanos ou comercial ou comunicação e marketing"),
        80,
        0
      )
    )
  )
)
+
N("Adicionando pegadinha")
+
IF(AND($M1778 = 16, $K1778 = 9, $O1778 = 11, $Q1778 = 5) + N("Se for de vendas, com mestrado, analista sênior"),
  IF(#REF! = 5,
    100,
    0
  )
  +
  IF($I1778 = "M",
    200,
    0
  ),
  0
)</f>
        <v>#NUM!</v>
      </c>
    </row>
    <row r="1779" spans="1:19" ht="14.25" customHeight="1" x14ac:dyDescent="0.2">
      <c r="A1779" s="7" t="s">
        <v>94</v>
      </c>
      <c r="B1779" s="5">
        <f>ROW()</f>
        <v>1779</v>
      </c>
      <c r="C1779" s="6" t="b">
        <v>1</v>
      </c>
      <c r="D1779" s="7" t="e">
        <f ca="1">IF($B1779 = 1 + N("Presidente"),
    127,
    IF($B1779 = 2 + N("Vice-Presidente"),
        72,
        IF($B1779 = 3 + N("Secretária bilíngue"),
            13,
            RANDBETWEEN(5,COUNT(#REF!) + 1)
        )
    )
)</f>
        <v>#NUM!</v>
      </c>
      <c r="E1779" s="7" t="e">
        <f ca="1">VLOOKUP($D1779,#REF!,2,FALSE)</f>
        <v>#NUM!</v>
      </c>
      <c r="F1779" s="7" t="e">
        <f ca="1" xml:space="preserve">
IF($B1779 = 1,
    0,
    RANDBETWEEN(5,COUNT(#REF!) + 1)
)</f>
        <v>#NUM!</v>
      </c>
      <c r="G1779" s="7" t="e">
        <f ca="1" xml:space="preserve">
IF($B1779 = 1 + N("Presidente"),
    "de Orléans e Bragança",
    VLOOKUP($F1779,#REF!,2,FALSE) &amp; " " &amp; VLOOKUP(RANDBETWEEN(5,COUNT(#REF!) + 1),#REF!,2,FALSE)
)</f>
        <v>#NUM!</v>
      </c>
      <c r="H1779" s="7" t="s">
        <v>1875</v>
      </c>
      <c r="I1779" s="7" t="s">
        <v>5</v>
      </c>
      <c r="J1779" s="8">
        <f ca="1" xml:space="preserve">
IF($O1779 = 5 + N("CEO"),
    TODAY() - 16340,
    IF($O1779 = 8 + N("Secretary"),
        RANDBETWEEN(TODAY() - 12418.5, TODAY()-6574.5),
        IF(OR($O1779 = 7, $O1779 = 14),
            RANDBETWEEN(TODAY() - 16071, TODAY() - 8766),
            IF(OR($O1779 = 13, $O1779 = 12, $O1779 = 11),
                RANDBETWEEN(TODAY() - 27393.75, TODAY() - 12783.75),
                RANDBETWEEN(TODAY() - 27393.75, TODAY()-10957.5)
            )
        )
    )
)</f>
        <v>23883</v>
      </c>
      <c r="K1779" s="6">
        <f ca="1" xml:space="preserve">
IF(OR($O1779 = 5, $O1779 = 6) + N("Se for presidente ou vice-presidente"),
    10 + N("Doutor"),
    IF($O1779 = 7 + N("Se for diretor"),
        RANDBETWEEN(8,10) + N("Graduate school or Master’s degree or Doctorate"),
        IF($O1779 = 14 + N("If a manager"),
            RANDBETWEEN(7,9),
            IF(OR($O1779 = 13, $O1779 = 12, $O1779 = 11) + N("If coordinator or specialist or analyst"),
                RANDBETWEEN(7,8),
                7
            )
        )
    )
)</f>
        <v>7</v>
      </c>
      <c r="L1779" s="8" t="str">
        <f ca="1">VLOOKUP($K1779,Education!$A:$B,2,FALSE)</f>
        <v>Undergraduate degree</v>
      </c>
      <c r="M1779" s="7" t="e">
        <f ca="1" xml:space="preserve">
  IF(OR($O1779 = 5, $O1779 = 6, $O1779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79" s="7" t="e">
        <f ca="1">VLOOKUP($M1779,Department!$A:$B,2,FALSE)</f>
        <v>#NUM!</v>
      </c>
      <c r="O1779" s="6">
        <f t="shared" ca="1" si="27"/>
        <v>10</v>
      </c>
      <c r="P1779" s="7" t="str">
        <f ca="1">VLOOKUP($O1779,Role!$A:$B,2,FALSE)</f>
        <v>Trainee</v>
      </c>
      <c r="Q1779" s="6" t="str">
        <f ca="1" xml:space="preserve">
IF($O1779 = 11 + N("Analyst"),
    RANDBETWEEN(5, 7) + N("Jr, Pleno, Sr"),
    ""
)</f>
        <v/>
      </c>
      <c r="R1779" s="7" t="str">
        <f ca="1" xml:space="preserve">
IF($Q1779 &lt;&gt; "",
    VLOOKUP($Q1779,Level!$A:$B,2,FALSE),
    ""
)</f>
        <v/>
      </c>
      <c r="S1779" s="1" t="e">
        <f ca="1" xml:space="preserve">
IF($O1779 = 5 + N("Presidente"),
    27000,
    IF($O1779 = 6 + N("Vice-presidente"),
        23000,
        IF(OR($O1779 = 8, $O1779= 13, $O1779 = 12) + N("Secretária bilíngue ou coordenador ou especialista"),
            8000,
            IF($O1779 = 7 + N("Diretor"),
                15000,
                IF($O1779 = 14 + N("Gerente"),
                    12000,
                    IF($O1779 = 9 + N("Estagiário"),
                        705,
                        IF($O1779 = 10 + N("Trainee"),
                            805,
                            IF($O1779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IF($K1779 = 7,
  500,
  IF($K1779 = 8,
    1000,
    IF($K1779 = 9,
      1500,
      IF($K1779 = 10,
        2000,
        0
      )
    )
  )
)
+
N("Adicional no salário por área")
+
IF($M1779 = 14 + N("Tecnologia da Informação"),
  120,
  IF($M1779 = 16 + N("Vendas"),
    110,
    IF($M1779 = 15 + N("Jurídico"),
      100,
      IF(OR($M1779 = 8, $M1779 = 9, $M1779 = 11) + N("Recursos humanos ou comercial ou comunicação e marketing"),
        80,
        0
      )
    )
  )
)
+
N("Adicionando pegadinha")
+
IF(AND($M1779 = 16, $K1779 = 9, $O1779 = 11, $Q1779 = 5) + N("Se for de vendas, com mestrado, analista sênior"),
  IF(#REF! = 5,
    100,
    0
  )
  +
  IF($I1779 = "M",
    200,
    0
  ),
  0
)</f>
        <v>#NUM!</v>
      </c>
    </row>
    <row r="1780" spans="1:19" ht="14.25" customHeight="1" x14ac:dyDescent="0.2">
      <c r="A1780" s="7" t="s">
        <v>94</v>
      </c>
      <c r="B1780" s="5">
        <f>ROW()</f>
        <v>1780</v>
      </c>
      <c r="C1780" s="6" t="b">
        <v>1</v>
      </c>
      <c r="D1780" s="7" t="e">
        <f ca="1">IF($B1780 = 1 + N("Presidente"),
    127,
    IF($B1780 = 2 + N("Vice-Presidente"),
        72,
        IF($B1780 = 3 + N("Secretária bilíngue"),
            13,
            RANDBETWEEN(5,COUNT(#REF!) + 1)
        )
    )
)</f>
        <v>#NUM!</v>
      </c>
      <c r="E1780" s="7" t="e">
        <f ca="1">VLOOKUP($D1780,#REF!,2,FALSE)</f>
        <v>#NUM!</v>
      </c>
      <c r="F1780" s="7" t="e">
        <f ca="1" xml:space="preserve">
IF($B1780 = 1,
    0,
    RANDBETWEEN(5,COUNT(#REF!) + 1)
)</f>
        <v>#NUM!</v>
      </c>
      <c r="G1780" s="7" t="e">
        <f ca="1" xml:space="preserve">
IF($B1780 = 1 + N("Presidente"),
    "de Orléans e Bragança",
    VLOOKUP($F1780,#REF!,2,FALSE) &amp; " " &amp; VLOOKUP(RANDBETWEEN(5,COUNT(#REF!) + 1),#REF!,2,FALSE)
)</f>
        <v>#NUM!</v>
      </c>
      <c r="H1780" s="7" t="s">
        <v>1876</v>
      </c>
      <c r="I1780" s="7" t="s">
        <v>6</v>
      </c>
      <c r="J1780" s="8">
        <f ca="1" xml:space="preserve">
IF($O1780 = 5 + N("CEO"),
    TODAY() - 16340,
    IF($O1780 = 8 + N("Secretary"),
        RANDBETWEEN(TODAY() - 12418.5, TODAY()-6574.5),
        IF(OR($O1780 = 7, $O1780 = 14),
            RANDBETWEEN(TODAY() - 16071, TODAY() - 8766),
            IF(OR($O1780 = 13, $O1780 = 12, $O1780 = 11),
                RANDBETWEEN(TODAY() - 27393.75, TODAY() - 12783.75),
                RANDBETWEEN(TODAY() - 27393.75, TODAY()-10957.5)
            )
        )
    )
)</f>
        <v>27445</v>
      </c>
      <c r="K1780" s="6">
        <f ca="1" xml:space="preserve">
IF(OR($O1780 = 5, $O1780 = 6) + N("Se for presidente ou vice-presidente"),
    10 + N("Doutor"),
    IF($O1780 = 7 + N("Se for diretor"),
        RANDBETWEEN(8,10) + N("Graduate school or Master’s degree or Doctorate"),
        IF($O1780 = 14 + N("If a manager"),
            RANDBETWEEN(7,9),
            IF(OR($O1780 = 13, $O1780 = 12, $O1780 = 11) + N("If coordinator or specialist or analyst"),
                RANDBETWEEN(7,8),
                7
            )
        )
    )
)</f>
        <v>8</v>
      </c>
      <c r="L1780" s="8" t="str">
        <f ca="1">VLOOKUP($K1780,Education!$A:$B,2,FALSE)</f>
        <v>Graduate school</v>
      </c>
      <c r="M1780" s="7" t="e">
        <f ca="1" xml:space="preserve">
  IF(OR($O1780 = 5, $O1780 = 6, $O1780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0" s="7" t="e">
        <f ca="1">VLOOKUP($M1780,Department!$A:$B,2,FALSE)</f>
        <v>#NUM!</v>
      </c>
      <c r="O1780" s="6">
        <f t="shared" ca="1" si="27"/>
        <v>11</v>
      </c>
      <c r="P1780" s="7" t="str">
        <f ca="1">VLOOKUP($O1780,Role!$A:$B,2,FALSE)</f>
        <v>Analyst</v>
      </c>
      <c r="Q1780" s="6">
        <f ca="1" xml:space="preserve">
IF($O1780 = 11 + N("Analyst"),
    RANDBETWEEN(5, 7) + N("Jr, Pleno, Sr"),
    ""
)</f>
        <v>6</v>
      </c>
      <c r="R1780" s="7" t="e">
        <f ca="1" xml:space="preserve">
IF($Q1780 &lt;&gt; "",
    VLOOKUP($Q1780,Level!$A:$B,2,FALSE),
    ""
)</f>
        <v>#N/A</v>
      </c>
      <c r="S1780" s="1" t="e">
        <f ca="1" xml:space="preserve">
IF($O1780 = 5 + N("Presidente"),
    27000,
    IF($O1780 = 6 + N("Vice-presidente"),
        23000,
        IF(OR($O1780 = 8, $O1780= 13, $O1780 = 12) + N("Secretária bilíngue ou coordenador ou especialista"),
            8000,
            IF($O1780 = 7 + N("Diretor"),
                15000,
                IF($O1780 = 14 + N("Gerente"),
                    12000,
                    IF($O1780 = 9 + N("Estagiário"),
                        705,
                        IF($O1780 = 10 + N("Trainee"),
                            805,
                            IF($O1780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IF($K1780 = 7,
  500,
  IF($K1780 = 8,
    1000,
    IF($K1780 = 9,
      1500,
      IF($K1780 = 10,
        2000,
        0
      )
    )
  )
)
+
N("Adicional no salário por área")
+
IF($M1780 = 14 + N("Tecnologia da Informação"),
  120,
  IF($M1780 = 16 + N("Vendas"),
    110,
    IF($M1780 = 15 + N("Jurídico"),
      100,
      IF(OR($M1780 = 8, $M1780 = 9, $M1780 = 11) + N("Recursos humanos ou comercial ou comunicação e marketing"),
        80,
        0
      )
    )
  )
)
+
N("Adicionando pegadinha")
+
IF(AND($M1780 = 16, $K1780 = 9, $O1780 = 11, $Q1780 = 5) + N("Se for de vendas, com mestrado, analista sênior"),
  IF(#REF! = 5,
    100,
    0
  )
  +
  IF($I1780 = "M",
    200,
    0
  ),
  0
)</f>
        <v>#NUM!</v>
      </c>
    </row>
    <row r="1781" spans="1:19" ht="14.25" customHeight="1" x14ac:dyDescent="0.2">
      <c r="A1781" s="7" t="s">
        <v>94</v>
      </c>
      <c r="B1781" s="5">
        <f>ROW()</f>
        <v>1781</v>
      </c>
      <c r="C1781" s="6" t="b">
        <v>1</v>
      </c>
      <c r="D1781" s="7" t="e">
        <f ca="1">IF($B1781 = 1 + N("Presidente"),
    127,
    IF($B1781 = 2 + N("Vice-Presidente"),
        72,
        IF($B1781 = 3 + N("Secretária bilíngue"),
            13,
            RANDBETWEEN(5,COUNT(#REF!) + 1)
        )
    )
)</f>
        <v>#NUM!</v>
      </c>
      <c r="E1781" s="7" t="e">
        <f ca="1">VLOOKUP($D1781,#REF!,2,FALSE)</f>
        <v>#NUM!</v>
      </c>
      <c r="F1781" s="7" t="e">
        <f ca="1" xml:space="preserve">
IF($B1781 = 1,
    0,
    RANDBETWEEN(5,COUNT(#REF!) + 1)
)</f>
        <v>#NUM!</v>
      </c>
      <c r="G1781" s="7" t="e">
        <f ca="1" xml:space="preserve">
IF($B1781 = 1 + N("Presidente"),
    "de Orléans e Bragança",
    VLOOKUP($F1781,#REF!,2,FALSE) &amp; " " &amp; VLOOKUP(RANDBETWEEN(5,COUNT(#REF!) + 1),#REF!,2,FALSE)
)</f>
        <v>#NUM!</v>
      </c>
      <c r="H1781" s="7" t="s">
        <v>1877</v>
      </c>
      <c r="I1781" s="7" t="s">
        <v>5</v>
      </c>
      <c r="J1781" s="8">
        <f ca="1" xml:space="preserve">
IF($O1781 = 5 + N("CEO"),
    TODAY() - 16340,
    IF($O1781 = 8 + N("Secretary"),
        RANDBETWEEN(TODAY() - 12418.5, TODAY()-6574.5),
        IF(OR($O1781 = 7, $O1781 = 14),
            RANDBETWEEN(TODAY() - 16071, TODAY() - 8766),
            IF(OR($O1781 = 13, $O1781 = 12, $O1781 = 11),
                RANDBETWEEN(TODAY() - 27393.75, TODAY() - 12783.75),
                RANDBETWEEN(TODAY() - 27393.75, TODAY()-10957.5)
            )
        )
    )
)</f>
        <v>22233</v>
      </c>
      <c r="K1781" s="6">
        <f ca="1" xml:space="preserve">
IF(OR($O1781 = 5, $O1781 = 6) + N("Se for presidente ou vice-presidente"),
    10 + N("Doutor"),
    IF($O1781 = 7 + N("Se for diretor"),
        RANDBETWEEN(8,10) + N("Graduate school or Master’s degree or Doctorate"),
        IF($O1781 = 14 + N("If a manager"),
            RANDBETWEEN(7,9),
            IF(OR($O1781 = 13, $O1781 = 12, $O1781 = 11) + N("If coordinator or specialist or analyst"),
                RANDBETWEEN(7,8),
                7
            )
        )
    )
)</f>
        <v>7</v>
      </c>
      <c r="L1781" s="8" t="str">
        <f ca="1">VLOOKUP($K1781,Education!$A:$B,2,FALSE)</f>
        <v>Undergraduate degree</v>
      </c>
      <c r="M1781" s="7" t="e">
        <f ca="1" xml:space="preserve">
  IF(OR($O1781 = 5, $O1781 = 6, $O1781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1" s="7" t="e">
        <f ca="1">VLOOKUP($M1781,Department!$A:$B,2,FALSE)</f>
        <v>#NUM!</v>
      </c>
      <c r="O1781" s="6">
        <f t="shared" ca="1" si="27"/>
        <v>10</v>
      </c>
      <c r="P1781" s="7" t="str">
        <f ca="1">VLOOKUP($O1781,Role!$A:$B,2,FALSE)</f>
        <v>Trainee</v>
      </c>
      <c r="Q1781" s="6" t="str">
        <f ca="1" xml:space="preserve">
IF($O1781 = 11 + N("Analyst"),
    RANDBETWEEN(5, 7) + N("Jr, Pleno, Sr"),
    ""
)</f>
        <v/>
      </c>
      <c r="R1781" s="7" t="str">
        <f ca="1" xml:space="preserve">
IF($Q1781 &lt;&gt; "",
    VLOOKUP($Q1781,Level!$A:$B,2,FALSE),
    ""
)</f>
        <v/>
      </c>
      <c r="S1781" s="1" t="e">
        <f ca="1" xml:space="preserve">
IF($O1781 = 5 + N("Presidente"),
    27000,
    IF($O1781 = 6 + N("Vice-presidente"),
        23000,
        IF(OR($O1781 = 8, $O1781= 13, $O1781 = 12) + N("Secretária bilíngue ou coordenador ou especialista"),
            8000,
            IF($O1781 = 7 + N("Diretor"),
                15000,
                IF($O1781 = 14 + N("Gerente"),
                    12000,
                    IF($O1781 = 9 + N("Estagiário"),
                        705,
                        IF($O1781 = 10 + N("Trainee"),
                            805,
                            IF($O1781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IF($K1781 = 7,
  500,
  IF($K1781 = 8,
    1000,
    IF($K1781 = 9,
      1500,
      IF($K1781 = 10,
        2000,
        0
      )
    )
  )
)
+
N("Adicional no salário por área")
+
IF($M1781 = 14 + N("Tecnologia da Informação"),
  120,
  IF($M1781 = 16 + N("Vendas"),
    110,
    IF($M1781 = 15 + N("Jurídico"),
      100,
      IF(OR($M1781 = 8, $M1781 = 9, $M1781 = 11) + N("Recursos humanos ou comercial ou comunicação e marketing"),
        80,
        0
      )
    )
  )
)
+
N("Adicionando pegadinha")
+
IF(AND($M1781 = 16, $K1781 = 9, $O1781 = 11, $Q1781 = 5) + N("Se for de vendas, com mestrado, analista sênior"),
  IF(#REF! = 5,
    100,
    0
  )
  +
  IF($I1781 = "M",
    200,
    0
  ),
  0
)</f>
        <v>#NUM!</v>
      </c>
    </row>
    <row r="1782" spans="1:19" ht="14.25" customHeight="1" x14ac:dyDescent="0.2">
      <c r="A1782" s="7" t="s">
        <v>94</v>
      </c>
      <c r="B1782" s="5">
        <f>ROW()</f>
        <v>1782</v>
      </c>
      <c r="C1782" s="6" t="b">
        <v>1</v>
      </c>
      <c r="D1782" s="7" t="e">
        <f ca="1">IF($B1782 = 1 + N("Presidente"),
    127,
    IF($B1782 = 2 + N("Vice-Presidente"),
        72,
        IF($B1782 = 3 + N("Secretária bilíngue"),
            13,
            RANDBETWEEN(5,COUNT(#REF!) + 1)
        )
    )
)</f>
        <v>#NUM!</v>
      </c>
      <c r="E1782" s="7" t="e">
        <f ca="1">VLOOKUP($D1782,#REF!,2,FALSE)</f>
        <v>#NUM!</v>
      </c>
      <c r="F1782" s="7" t="e">
        <f ca="1" xml:space="preserve">
IF($B1782 = 1,
    0,
    RANDBETWEEN(5,COUNT(#REF!) + 1)
)</f>
        <v>#NUM!</v>
      </c>
      <c r="G1782" s="7" t="e">
        <f ca="1" xml:space="preserve">
IF($B1782 = 1 + N("Presidente"),
    "de Orléans e Bragança",
    VLOOKUP($F1782,#REF!,2,FALSE) &amp; " " &amp; VLOOKUP(RANDBETWEEN(5,COUNT(#REF!) + 1),#REF!,2,FALSE)
)</f>
        <v>#NUM!</v>
      </c>
      <c r="H1782" s="7" t="s">
        <v>1878</v>
      </c>
      <c r="I1782" s="7" t="s">
        <v>5</v>
      </c>
      <c r="J1782" s="8">
        <f ca="1" xml:space="preserve">
IF($O1782 = 5 + N("CEO"),
    TODAY() - 16340,
    IF($O1782 = 8 + N("Secretary"),
        RANDBETWEEN(TODAY() - 12418.5, TODAY()-6574.5),
        IF(OR($O1782 = 7, $O1782 = 14),
            RANDBETWEEN(TODAY() - 16071, TODAY() - 8766),
            IF(OR($O1782 = 13, $O1782 = 12, $O1782 = 11),
                RANDBETWEEN(TODAY() - 27393.75, TODAY() - 12783.75),
                RANDBETWEEN(TODAY() - 27393.75, TODAY()-10957.5)
            )
        )
    )
)</f>
        <v>30497</v>
      </c>
      <c r="K1782" s="6">
        <f ca="1" xml:space="preserve">
IF(OR($O1782 = 5, $O1782 = 6) + N("Se for presidente ou vice-presidente"),
    10 + N("Doutor"),
    IF($O1782 = 7 + N("Se for diretor"),
        RANDBETWEEN(8,10) + N("Graduate school or Master’s degree or Doctorate"),
        IF($O1782 = 14 + N("If a manager"),
            RANDBETWEEN(7,9),
            IF(OR($O1782 = 13, $O1782 = 12, $O1782 = 11) + N("If coordinator or specialist or analyst"),
                RANDBETWEEN(7,8),
                7
            )
        )
    )
)</f>
        <v>7</v>
      </c>
      <c r="L1782" s="8" t="str">
        <f ca="1">VLOOKUP($K1782,Education!$A:$B,2,FALSE)</f>
        <v>Undergraduate degree</v>
      </c>
      <c r="M1782" s="7" t="e">
        <f ca="1" xml:space="preserve">
  IF(OR($O1782 = 5, $O1782 = 6, $O1782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2" s="7" t="e">
        <f ca="1">VLOOKUP($M1782,Department!$A:$B,2,FALSE)</f>
        <v>#NUM!</v>
      </c>
      <c r="O1782" s="6">
        <f t="shared" ca="1" si="27"/>
        <v>11</v>
      </c>
      <c r="P1782" s="7" t="str">
        <f ca="1">VLOOKUP($O1782,Role!$A:$B,2,FALSE)</f>
        <v>Analyst</v>
      </c>
      <c r="Q1782" s="6">
        <f ca="1" xml:space="preserve">
IF($O1782 = 11 + N("Analyst"),
    RANDBETWEEN(5, 7) + N("Jr, Pleno, Sr"),
    ""
)</f>
        <v>6</v>
      </c>
      <c r="R1782" s="7" t="e">
        <f ca="1" xml:space="preserve">
IF($Q1782 &lt;&gt; "",
    VLOOKUP($Q1782,Level!$A:$B,2,FALSE),
    ""
)</f>
        <v>#N/A</v>
      </c>
      <c r="S1782" s="1" t="e">
        <f ca="1" xml:space="preserve">
IF($O1782 = 5 + N("Presidente"),
    27000,
    IF($O1782 = 6 + N("Vice-presidente"),
        23000,
        IF(OR($O1782 = 8, $O1782= 13, $O1782 = 12) + N("Secretária bilíngue ou coordenador ou especialista"),
            8000,
            IF($O1782 = 7 + N("Diretor"),
                15000,
                IF($O1782 = 14 + N("Gerente"),
                    12000,
                    IF($O1782 = 9 + N("Estagiário"),
                        705,
                        IF($O1782 = 10 + N("Trainee"),
                            805,
                            IF($O1782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IF($K1782 = 7,
  500,
  IF($K1782 = 8,
    1000,
    IF($K1782 = 9,
      1500,
      IF($K1782 = 10,
        2000,
        0
      )
    )
  )
)
+
N("Adicional no salário por área")
+
IF($M1782 = 14 + N("Tecnologia da Informação"),
  120,
  IF($M1782 = 16 + N("Vendas"),
    110,
    IF($M1782 = 15 + N("Jurídico"),
      100,
      IF(OR($M1782 = 8, $M1782 = 9, $M1782 = 11) + N("Recursos humanos ou comercial ou comunicação e marketing"),
        80,
        0
      )
    )
  )
)
+
N("Adicionando pegadinha")
+
IF(AND($M1782 = 16, $K1782 = 9, $O1782 = 11, $Q1782 = 5) + N("Se for de vendas, com mestrado, analista sênior"),
  IF(#REF! = 5,
    100,
    0
  )
  +
  IF($I1782 = "M",
    200,
    0
  ),
  0
)</f>
        <v>#NUM!</v>
      </c>
    </row>
    <row r="1783" spans="1:19" ht="14.25" customHeight="1" x14ac:dyDescent="0.2">
      <c r="A1783" s="7" t="s">
        <v>94</v>
      </c>
      <c r="B1783" s="5">
        <f>ROW()</f>
        <v>1783</v>
      </c>
      <c r="C1783" s="6" t="b">
        <v>1</v>
      </c>
      <c r="D1783" s="7" t="e">
        <f ca="1">IF($B1783 = 1 + N("Presidente"),
    127,
    IF($B1783 = 2 + N("Vice-Presidente"),
        72,
        IF($B1783 = 3 + N("Secretária bilíngue"),
            13,
            RANDBETWEEN(5,COUNT(#REF!) + 1)
        )
    )
)</f>
        <v>#NUM!</v>
      </c>
      <c r="E1783" s="7" t="e">
        <f ca="1">VLOOKUP($D1783,#REF!,2,FALSE)</f>
        <v>#NUM!</v>
      </c>
      <c r="F1783" s="7" t="e">
        <f ca="1" xml:space="preserve">
IF($B1783 = 1,
    0,
    RANDBETWEEN(5,COUNT(#REF!) + 1)
)</f>
        <v>#NUM!</v>
      </c>
      <c r="G1783" s="7" t="e">
        <f ca="1" xml:space="preserve">
IF($B1783 = 1 + N("Presidente"),
    "de Orléans e Bragança",
    VLOOKUP($F1783,#REF!,2,FALSE) &amp; " " &amp; VLOOKUP(RANDBETWEEN(5,COUNT(#REF!) + 1),#REF!,2,FALSE)
)</f>
        <v>#NUM!</v>
      </c>
      <c r="H1783" s="7" t="s">
        <v>1879</v>
      </c>
      <c r="I1783" s="7" t="s">
        <v>5</v>
      </c>
      <c r="J1783" s="8">
        <f ca="1" xml:space="preserve">
IF($O1783 = 5 + N("CEO"),
    TODAY() - 16340,
    IF($O1783 = 8 + N("Secretary"),
        RANDBETWEEN(TODAY() - 12418.5, TODAY()-6574.5),
        IF(OR($O1783 = 7, $O1783 = 14),
            RANDBETWEEN(TODAY() - 16071, TODAY() - 8766),
            IF(OR($O1783 = 13, $O1783 = 12, $O1783 = 11),
                RANDBETWEEN(TODAY() - 27393.75, TODAY() - 12783.75),
                RANDBETWEEN(TODAY() - 27393.75, TODAY()-10957.5)
            )
        )
    )
)</f>
        <v>24475</v>
      </c>
      <c r="K1783" s="6">
        <f ca="1" xml:space="preserve">
IF(OR($O1783 = 5, $O1783 = 6) + N("Se for presidente ou vice-presidente"),
    10 + N("Doutor"),
    IF($O1783 = 7 + N("Se for diretor"),
        RANDBETWEEN(8,10) + N("Graduate school or Master’s degree or Doctorate"),
        IF($O1783 = 14 + N("If a manager"),
            RANDBETWEEN(7,9),
            IF(OR($O1783 = 13, $O1783 = 12, $O1783 = 11) + N("If coordinator or specialist or analyst"),
                RANDBETWEEN(7,8),
                7
            )
        )
    )
)</f>
        <v>7</v>
      </c>
      <c r="L1783" s="8" t="str">
        <f ca="1">VLOOKUP($K1783,Education!$A:$B,2,FALSE)</f>
        <v>Undergraduate degree</v>
      </c>
      <c r="M1783" s="7" t="e">
        <f ca="1" xml:space="preserve">
  IF(OR($O1783 = 5, $O1783 = 6, $O1783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3" s="7" t="e">
        <f ca="1">VLOOKUP($M1783,Department!$A:$B,2,FALSE)</f>
        <v>#NUM!</v>
      </c>
      <c r="O1783" s="6">
        <f t="shared" ca="1" si="27"/>
        <v>9</v>
      </c>
      <c r="P1783" s="7" t="str">
        <f ca="1">VLOOKUP($O1783,Role!$A:$B,2,FALSE)</f>
        <v>Intern</v>
      </c>
      <c r="Q1783" s="6" t="str">
        <f ca="1" xml:space="preserve">
IF($O1783 = 11 + N("Analyst"),
    RANDBETWEEN(5, 7) + N("Jr, Pleno, Sr"),
    ""
)</f>
        <v/>
      </c>
      <c r="R1783" s="7" t="str">
        <f ca="1" xml:space="preserve">
IF($Q1783 &lt;&gt; "",
    VLOOKUP($Q1783,Level!$A:$B,2,FALSE),
    ""
)</f>
        <v/>
      </c>
      <c r="S1783" s="1" t="e">
        <f ca="1" xml:space="preserve">
IF($O1783 = 5 + N("Presidente"),
    27000,
    IF($O1783 = 6 + N("Vice-presidente"),
        23000,
        IF(OR($O1783 = 8, $O1783= 13, $O1783 = 12) + N("Secretária bilíngue ou coordenador ou especialista"),
            8000,
            IF($O1783 = 7 + N("Diretor"),
                15000,
                IF($O1783 = 14 + N("Gerente"),
                    12000,
                    IF($O1783 = 9 + N("Estagiário"),
                        705,
                        IF($O1783 = 10 + N("Trainee"),
                            805,
                            IF($O1783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IF($K1783 = 7,
  500,
  IF($K1783 = 8,
    1000,
    IF($K1783 = 9,
      1500,
      IF($K1783 = 10,
        2000,
        0
      )
    )
  )
)
+
N("Adicional no salário por área")
+
IF($M1783 = 14 + N("Tecnologia da Informação"),
  120,
  IF($M1783 = 16 + N("Vendas"),
    110,
    IF($M1783 = 15 + N("Jurídico"),
      100,
      IF(OR($M1783 = 8, $M1783 = 9, $M1783 = 11) + N("Recursos humanos ou comercial ou comunicação e marketing"),
        80,
        0
      )
    )
  )
)
+
N("Adicionando pegadinha")
+
IF(AND($M1783 = 16, $K1783 = 9, $O1783 = 11, $Q1783 = 5) + N("Se for de vendas, com mestrado, analista sênior"),
  IF(#REF! = 5,
    100,
    0
  )
  +
  IF($I1783 = "M",
    200,
    0
  ),
  0
)</f>
        <v>#NUM!</v>
      </c>
    </row>
    <row r="1784" spans="1:19" ht="14.25" customHeight="1" x14ac:dyDescent="0.2">
      <c r="A1784" s="7" t="s">
        <v>94</v>
      </c>
      <c r="B1784" s="5">
        <f>ROW()</f>
        <v>1784</v>
      </c>
      <c r="C1784" s="6" t="b">
        <v>1</v>
      </c>
      <c r="D1784" s="7" t="e">
        <f ca="1">IF($B1784 = 1 + N("Presidente"),
    127,
    IF($B1784 = 2 + N("Vice-Presidente"),
        72,
        IF($B1784 = 3 + N("Secretária bilíngue"),
            13,
            RANDBETWEEN(5,COUNT(#REF!) + 1)
        )
    )
)</f>
        <v>#NUM!</v>
      </c>
      <c r="E1784" s="7" t="e">
        <f ca="1">VLOOKUP($D1784,#REF!,2,FALSE)</f>
        <v>#NUM!</v>
      </c>
      <c r="F1784" s="7" t="e">
        <f ca="1" xml:space="preserve">
IF($B1784 = 1,
    0,
    RANDBETWEEN(5,COUNT(#REF!) + 1)
)</f>
        <v>#NUM!</v>
      </c>
      <c r="G1784" s="7" t="e">
        <f ca="1" xml:space="preserve">
IF($B1784 = 1 + N("Presidente"),
    "de Orléans e Bragança",
    VLOOKUP($F1784,#REF!,2,FALSE) &amp; " " &amp; VLOOKUP(RANDBETWEEN(5,COUNT(#REF!) + 1),#REF!,2,FALSE)
)</f>
        <v>#NUM!</v>
      </c>
      <c r="H1784" s="7" t="s">
        <v>1880</v>
      </c>
      <c r="I1784" s="7" t="s">
        <v>6</v>
      </c>
      <c r="J1784" s="8">
        <f ca="1" xml:space="preserve">
IF($O1784 = 5 + N("CEO"),
    TODAY() - 16340,
    IF($O1784 = 8 + N("Secretary"),
        RANDBETWEEN(TODAY() - 12418.5, TODAY()-6574.5),
        IF(OR($O1784 = 7, $O1784 = 14),
            RANDBETWEEN(TODAY() - 16071, TODAY() - 8766),
            IF(OR($O1784 = 13, $O1784 = 12, $O1784 = 11),
                RANDBETWEEN(TODAY() - 27393.75, TODAY() - 12783.75),
                RANDBETWEEN(TODAY() - 27393.75, TODAY()-10957.5)
            )
        )
    )
)</f>
        <v>26865</v>
      </c>
      <c r="K1784" s="6">
        <f ca="1" xml:space="preserve">
IF(OR($O1784 = 5, $O1784 = 6) + N("Se for presidente ou vice-presidente"),
    10 + N("Doutor"),
    IF($O1784 = 7 + N("Se for diretor"),
        RANDBETWEEN(8,10) + N("Graduate school or Master’s degree or Doctorate"),
        IF($O1784 = 14 + N("If a manager"),
            RANDBETWEEN(7,9),
            IF(OR($O1784 = 13, $O1784 = 12, $O1784 = 11) + N("If coordinator or specialist or analyst"),
                RANDBETWEEN(7,8),
                7
            )
        )
    )
)</f>
        <v>7</v>
      </c>
      <c r="L1784" s="8" t="str">
        <f ca="1">VLOOKUP($K1784,Education!$A:$B,2,FALSE)</f>
        <v>Undergraduate degree</v>
      </c>
      <c r="M1784" s="7" t="e">
        <f ca="1" xml:space="preserve">
  IF(OR($O1784 = 5, $O1784 = 6, $O1784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4" s="7" t="e">
        <f ca="1">VLOOKUP($M1784,Department!$A:$B,2,FALSE)</f>
        <v>#NUM!</v>
      </c>
      <c r="O1784" s="6">
        <f t="shared" ca="1" si="27"/>
        <v>11</v>
      </c>
      <c r="P1784" s="7" t="str">
        <f ca="1">VLOOKUP($O1784,Role!$A:$B,2,FALSE)</f>
        <v>Analyst</v>
      </c>
      <c r="Q1784" s="6">
        <f ca="1" xml:space="preserve">
IF($O1784 = 11 + N("Analyst"),
    RANDBETWEEN(5, 7) + N("Jr, Pleno, Sr"),
    ""
)</f>
        <v>6</v>
      </c>
      <c r="R1784" s="7" t="e">
        <f ca="1" xml:space="preserve">
IF($Q1784 &lt;&gt; "",
    VLOOKUP($Q1784,Level!$A:$B,2,FALSE),
    ""
)</f>
        <v>#N/A</v>
      </c>
      <c r="S1784" s="1" t="e">
        <f ca="1" xml:space="preserve">
IF($O1784 = 5 + N("Presidente"),
    27000,
    IF($O1784 = 6 + N("Vice-presidente"),
        23000,
        IF(OR($O1784 = 8, $O1784= 13, $O1784 = 12) + N("Secretária bilíngue ou coordenador ou especialista"),
            8000,
            IF($O1784 = 7 + N("Diretor"),
                15000,
                IF($O1784 = 14 + N("Gerente"),
                    12000,
                    IF($O1784 = 9 + N("Estagiário"),
                        705,
                        IF($O1784 = 10 + N("Trainee"),
                            805,
                            IF($O1784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IF($K1784 = 7,
  500,
  IF($K1784 = 8,
    1000,
    IF($K1784 = 9,
      1500,
      IF($K1784 = 10,
        2000,
        0
      )
    )
  )
)
+
N("Adicional no salário por área")
+
IF($M1784 = 14 + N("Tecnologia da Informação"),
  120,
  IF($M1784 = 16 + N("Vendas"),
    110,
    IF($M1784 = 15 + N("Jurídico"),
      100,
      IF(OR($M1784 = 8, $M1784 = 9, $M1784 = 11) + N("Recursos humanos ou comercial ou comunicação e marketing"),
        80,
        0
      )
    )
  )
)
+
N("Adicionando pegadinha")
+
IF(AND($M1784 = 16, $K1784 = 9, $O1784 = 11, $Q1784 = 5) + N("Se for de vendas, com mestrado, analista sênior"),
  IF(#REF! = 5,
    100,
    0
  )
  +
  IF($I1784 = "M",
    200,
    0
  ),
  0
)</f>
        <v>#NUM!</v>
      </c>
    </row>
    <row r="1785" spans="1:19" ht="14.25" customHeight="1" x14ac:dyDescent="0.2">
      <c r="A1785" s="7" t="s">
        <v>94</v>
      </c>
      <c r="B1785" s="5">
        <f>ROW()</f>
        <v>1785</v>
      </c>
      <c r="C1785" s="6" t="b">
        <v>1</v>
      </c>
      <c r="D1785" s="7" t="e">
        <f ca="1">IF($B1785 = 1 + N("Presidente"),
    127,
    IF($B1785 = 2 + N("Vice-Presidente"),
        72,
        IF($B1785 = 3 + N("Secretária bilíngue"),
            13,
            RANDBETWEEN(5,COUNT(#REF!) + 1)
        )
    )
)</f>
        <v>#NUM!</v>
      </c>
      <c r="E1785" s="7" t="e">
        <f ca="1">VLOOKUP($D1785,#REF!,2,FALSE)</f>
        <v>#NUM!</v>
      </c>
      <c r="F1785" s="7" t="e">
        <f ca="1" xml:space="preserve">
IF($B1785 = 1,
    0,
    RANDBETWEEN(5,COUNT(#REF!) + 1)
)</f>
        <v>#NUM!</v>
      </c>
      <c r="G1785" s="7" t="e">
        <f ca="1" xml:space="preserve">
IF($B1785 = 1 + N("Presidente"),
    "de Orléans e Bragança",
    VLOOKUP($F1785,#REF!,2,FALSE) &amp; " " &amp; VLOOKUP(RANDBETWEEN(5,COUNT(#REF!) + 1),#REF!,2,FALSE)
)</f>
        <v>#NUM!</v>
      </c>
      <c r="H1785" s="7" t="s">
        <v>1881</v>
      </c>
      <c r="I1785" s="7" t="s">
        <v>5</v>
      </c>
      <c r="J1785" s="8">
        <f ca="1" xml:space="preserve">
IF($O1785 = 5 + N("CEO"),
    TODAY() - 16340,
    IF($O1785 = 8 + N("Secretary"),
        RANDBETWEEN(TODAY() - 12418.5, TODAY()-6574.5),
        IF(OR($O1785 = 7, $O1785 = 14),
            RANDBETWEEN(TODAY() - 16071, TODAY() - 8766),
            IF(OR($O1785 = 13, $O1785 = 12, $O1785 = 11),
                RANDBETWEEN(TODAY() - 27393.75, TODAY() - 12783.75),
                RANDBETWEEN(TODAY() - 27393.75, TODAY()-10957.5)
            )
        )
    )
)</f>
        <v>18112</v>
      </c>
      <c r="K1785" s="6">
        <f ca="1" xml:space="preserve">
IF(OR($O1785 = 5, $O1785 = 6) + N("Se for presidente ou vice-presidente"),
    10 + N("Doutor"),
    IF($O1785 = 7 + N("Se for diretor"),
        RANDBETWEEN(8,10) + N("Graduate school or Master’s degree or Doctorate"),
        IF($O1785 = 14 + N("If a manager"),
            RANDBETWEEN(7,9),
            IF(OR($O1785 = 13, $O1785 = 12, $O1785 = 11) + N("If coordinator or specialist or analyst"),
                RANDBETWEEN(7,8),
                7
            )
        )
    )
)</f>
        <v>7</v>
      </c>
      <c r="L1785" s="8" t="str">
        <f ca="1">VLOOKUP($K1785,Education!$A:$B,2,FALSE)</f>
        <v>Undergraduate degree</v>
      </c>
      <c r="M1785" s="7" t="e">
        <f ca="1" xml:space="preserve">
  IF(OR($O1785 = 5, $O1785 = 6, $O1785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5" s="7" t="e">
        <f ca="1">VLOOKUP($M1785,Department!$A:$B,2,FALSE)</f>
        <v>#NUM!</v>
      </c>
      <c r="O1785" s="6">
        <f t="shared" ca="1" si="27"/>
        <v>9</v>
      </c>
      <c r="P1785" s="7" t="str">
        <f ca="1">VLOOKUP($O1785,Role!$A:$B,2,FALSE)</f>
        <v>Intern</v>
      </c>
      <c r="Q1785" s="6" t="str">
        <f ca="1" xml:space="preserve">
IF($O1785 = 11 + N("Analyst"),
    RANDBETWEEN(5, 7) + N("Jr, Pleno, Sr"),
    ""
)</f>
        <v/>
      </c>
      <c r="R1785" s="7" t="str">
        <f ca="1" xml:space="preserve">
IF($Q1785 &lt;&gt; "",
    VLOOKUP($Q1785,Level!$A:$B,2,FALSE),
    ""
)</f>
        <v/>
      </c>
      <c r="S1785" s="1" t="e">
        <f ca="1" xml:space="preserve">
IF($O1785 = 5 + N("Presidente"),
    27000,
    IF($O1785 = 6 + N("Vice-presidente"),
        23000,
        IF(OR($O1785 = 8, $O1785= 13, $O1785 = 12) + N("Secretária bilíngue ou coordenador ou especialista"),
            8000,
            IF($O1785 = 7 + N("Diretor"),
                15000,
                IF($O1785 = 14 + N("Gerente"),
                    12000,
                    IF($O1785 = 9 + N("Estagiário"),
                        705,
                        IF($O1785 = 10 + N("Trainee"),
                            805,
                            IF($O1785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IF($K1785 = 7,
  500,
  IF($K1785 = 8,
    1000,
    IF($K1785 = 9,
      1500,
      IF($K1785 = 10,
        2000,
        0
      )
    )
  )
)
+
N("Adicional no salário por área")
+
IF($M1785 = 14 + N("Tecnologia da Informação"),
  120,
  IF($M1785 = 16 + N("Vendas"),
    110,
    IF($M1785 = 15 + N("Jurídico"),
      100,
      IF(OR($M1785 = 8, $M1785 = 9, $M1785 = 11) + N("Recursos humanos ou comercial ou comunicação e marketing"),
        80,
        0
      )
    )
  )
)
+
N("Adicionando pegadinha")
+
IF(AND($M1785 = 16, $K1785 = 9, $O1785 = 11, $Q1785 = 5) + N("Se for de vendas, com mestrado, analista sênior"),
  IF(#REF! = 5,
    100,
    0
  )
  +
  IF($I1785 = "M",
    200,
    0
  ),
  0
)</f>
        <v>#NUM!</v>
      </c>
    </row>
    <row r="1786" spans="1:19" ht="14.25" customHeight="1" x14ac:dyDescent="0.2">
      <c r="A1786" s="7" t="s">
        <v>94</v>
      </c>
      <c r="B1786" s="5">
        <f>ROW()</f>
        <v>1786</v>
      </c>
      <c r="C1786" s="6" t="b">
        <v>1</v>
      </c>
      <c r="D1786" s="7" t="e">
        <f ca="1">IF($B1786 = 1 + N("Presidente"),
    127,
    IF($B1786 = 2 + N("Vice-Presidente"),
        72,
        IF($B1786 = 3 + N("Secretária bilíngue"),
            13,
            RANDBETWEEN(5,COUNT(#REF!) + 1)
        )
    )
)</f>
        <v>#NUM!</v>
      </c>
      <c r="E1786" s="7" t="e">
        <f ca="1">VLOOKUP($D1786,#REF!,2,FALSE)</f>
        <v>#NUM!</v>
      </c>
      <c r="F1786" s="7" t="e">
        <f ca="1" xml:space="preserve">
IF($B1786 = 1,
    0,
    RANDBETWEEN(5,COUNT(#REF!) + 1)
)</f>
        <v>#NUM!</v>
      </c>
      <c r="G1786" s="7" t="e">
        <f ca="1" xml:space="preserve">
IF($B1786 = 1 + N("Presidente"),
    "de Orléans e Bragança",
    VLOOKUP($F1786,#REF!,2,FALSE) &amp; " " &amp; VLOOKUP(RANDBETWEEN(5,COUNT(#REF!) + 1),#REF!,2,FALSE)
)</f>
        <v>#NUM!</v>
      </c>
      <c r="H1786" s="7" t="s">
        <v>1882</v>
      </c>
      <c r="I1786" s="7" t="s">
        <v>6</v>
      </c>
      <c r="J1786" s="8">
        <f ca="1" xml:space="preserve">
IF($O1786 = 5 + N("CEO"),
    TODAY() - 16340,
    IF($O1786 = 8 + N("Secretary"),
        RANDBETWEEN(TODAY() - 12418.5, TODAY()-6574.5),
        IF(OR($O1786 = 7, $O1786 = 14),
            RANDBETWEEN(TODAY() - 16071, TODAY() - 8766),
            IF(OR($O1786 = 13, $O1786 = 12, $O1786 = 11),
                RANDBETWEEN(TODAY() - 27393.75, TODAY() - 12783.75),
                RANDBETWEEN(TODAY() - 27393.75, TODAY()-10957.5)
            )
        )
    )
)</f>
        <v>21838</v>
      </c>
      <c r="K1786" s="6">
        <f ca="1" xml:space="preserve">
IF(OR($O1786 = 5, $O1786 = 6) + N("Se for presidente ou vice-presidente"),
    10 + N("Doutor"),
    IF($O1786 = 7 + N("Se for diretor"),
        RANDBETWEEN(8,10) + N("Graduate school or Master’s degree or Doctorate"),
        IF($O1786 = 14 + N("If a manager"),
            RANDBETWEEN(7,9),
            IF(OR($O1786 = 13, $O1786 = 12, $O1786 = 11) + N("If coordinator or specialist or analyst"),
                RANDBETWEEN(7,8),
                7
            )
        )
    )
)</f>
        <v>7</v>
      </c>
      <c r="L1786" s="8" t="str">
        <f ca="1">VLOOKUP($K1786,Education!$A:$B,2,FALSE)</f>
        <v>Undergraduate degree</v>
      </c>
      <c r="M1786" s="7" t="e">
        <f ca="1" xml:space="preserve">
  IF(OR($O1786 = 5, $O1786 = 6, $O1786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6" s="7" t="e">
        <f ca="1">VLOOKUP($M1786,Department!$A:$B,2,FALSE)</f>
        <v>#NUM!</v>
      </c>
      <c r="O1786" s="6">
        <f t="shared" ca="1" si="27"/>
        <v>11</v>
      </c>
      <c r="P1786" s="7" t="str">
        <f ca="1">VLOOKUP($O1786,Role!$A:$B,2,FALSE)</f>
        <v>Analyst</v>
      </c>
      <c r="Q1786" s="6">
        <f ca="1" xml:space="preserve">
IF($O1786 = 11 + N("Analyst"),
    RANDBETWEEN(5, 7) + N("Jr, Pleno, Sr"),
    ""
)</f>
        <v>5</v>
      </c>
      <c r="R1786" s="7" t="e">
        <f ca="1" xml:space="preserve">
IF($Q1786 &lt;&gt; "",
    VLOOKUP($Q1786,Level!$A:$B,2,FALSE),
    ""
)</f>
        <v>#N/A</v>
      </c>
      <c r="S1786" s="1" t="e">
        <f ca="1" xml:space="preserve">
IF($O1786 = 5 + N("Presidente"),
    27000,
    IF($O1786 = 6 + N("Vice-presidente"),
        23000,
        IF(OR($O1786 = 8, $O1786= 13, $O1786 = 12) + N("Secretária bilíngue ou coordenador ou especialista"),
            8000,
            IF($O1786 = 7 + N("Diretor"),
                15000,
                IF($O1786 = 14 + N("Gerente"),
                    12000,
                    IF($O1786 = 9 + N("Estagiário"),
                        705,
                        IF($O1786 = 10 + N("Trainee"),
                            805,
                            IF($O1786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IF($K1786 = 7,
  500,
  IF($K1786 = 8,
    1000,
    IF($K1786 = 9,
      1500,
      IF($K1786 = 10,
        2000,
        0
      )
    )
  )
)
+
N("Adicional no salário por área")
+
IF($M1786 = 14 + N("Tecnologia da Informação"),
  120,
  IF($M1786 = 16 + N("Vendas"),
    110,
    IF($M1786 = 15 + N("Jurídico"),
      100,
      IF(OR($M1786 = 8, $M1786 = 9, $M1786 = 11) + N("Recursos humanos ou comercial ou comunicação e marketing"),
        80,
        0
      )
    )
  )
)
+
N("Adicionando pegadinha")
+
IF(AND($M1786 = 16, $K1786 = 9, $O1786 = 11, $Q1786 = 5) + N("Se for de vendas, com mestrado, analista sênior"),
  IF(#REF! = 5,
    100,
    0
  )
  +
  IF($I1786 = "M",
    200,
    0
  ),
  0
)</f>
        <v>#NUM!</v>
      </c>
    </row>
    <row r="1787" spans="1:19" ht="14.25" customHeight="1" x14ac:dyDescent="0.2">
      <c r="A1787" s="7" t="s">
        <v>94</v>
      </c>
      <c r="B1787" s="5">
        <f>ROW()</f>
        <v>1787</v>
      </c>
      <c r="C1787" s="6" t="b">
        <v>1</v>
      </c>
      <c r="D1787" s="7" t="e">
        <f ca="1">IF($B1787 = 1 + N("Presidente"),
    127,
    IF($B1787 = 2 + N("Vice-Presidente"),
        72,
        IF($B1787 = 3 + N("Secretária bilíngue"),
            13,
            RANDBETWEEN(5,COUNT(#REF!) + 1)
        )
    )
)</f>
        <v>#NUM!</v>
      </c>
      <c r="E1787" s="7" t="e">
        <f ca="1">VLOOKUP($D1787,#REF!,2,FALSE)</f>
        <v>#NUM!</v>
      </c>
      <c r="F1787" s="7" t="e">
        <f ca="1" xml:space="preserve">
IF($B1787 = 1,
    0,
    RANDBETWEEN(5,COUNT(#REF!) + 1)
)</f>
        <v>#NUM!</v>
      </c>
      <c r="G1787" s="7" t="e">
        <f ca="1" xml:space="preserve">
IF($B1787 = 1 + N("Presidente"),
    "de Orléans e Bragança",
    VLOOKUP($F1787,#REF!,2,FALSE) &amp; " " &amp; VLOOKUP(RANDBETWEEN(5,COUNT(#REF!) + 1),#REF!,2,FALSE)
)</f>
        <v>#NUM!</v>
      </c>
      <c r="H1787" s="7" t="s">
        <v>1883</v>
      </c>
      <c r="I1787" s="7" t="s">
        <v>6</v>
      </c>
      <c r="J1787" s="8">
        <f ca="1" xml:space="preserve">
IF($O1787 = 5 + N("CEO"),
    TODAY() - 16340,
    IF($O1787 = 8 + N("Secretary"),
        RANDBETWEEN(TODAY() - 12418.5, TODAY()-6574.5),
        IF(OR($O1787 = 7, $O1787 = 14),
            RANDBETWEEN(TODAY() - 16071, TODAY() - 8766),
            IF(OR($O1787 = 13, $O1787 = 12, $O1787 = 11),
                RANDBETWEEN(TODAY() - 27393.75, TODAY() - 12783.75),
                RANDBETWEEN(TODAY() - 27393.75, TODAY()-10957.5)
            )
        )
    )
)</f>
        <v>33639</v>
      </c>
      <c r="K1787" s="6">
        <f ca="1" xml:space="preserve">
IF(OR($O1787 = 5, $O1787 = 6) + N("Se for presidente ou vice-presidente"),
    10 + N("Doutor"),
    IF($O1787 = 7 + N("Se for diretor"),
        RANDBETWEEN(8,10) + N("Graduate school or Master’s degree or Doctorate"),
        IF($O1787 = 14 + N("If a manager"),
            RANDBETWEEN(7,9),
            IF(OR($O1787 = 13, $O1787 = 12, $O1787 = 11) + N("If coordinator or specialist or analyst"),
                RANDBETWEEN(7,8),
                7
            )
        )
    )
)</f>
        <v>7</v>
      </c>
      <c r="L1787" s="8" t="str">
        <f ca="1">VLOOKUP($K1787,Education!$A:$B,2,FALSE)</f>
        <v>Undergraduate degree</v>
      </c>
      <c r="M1787" s="7" t="e">
        <f ca="1" xml:space="preserve">
  IF(OR($O1787 = 5, $O1787 = 6, $O1787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7" s="7" t="e">
        <f ca="1">VLOOKUP($M1787,Department!$A:$B,2,FALSE)</f>
        <v>#NUM!</v>
      </c>
      <c r="O1787" s="6">
        <f t="shared" ca="1" si="27"/>
        <v>10</v>
      </c>
      <c r="P1787" s="7" t="str">
        <f ca="1">VLOOKUP($O1787,Role!$A:$B,2,FALSE)</f>
        <v>Trainee</v>
      </c>
      <c r="Q1787" s="6" t="str">
        <f ca="1" xml:space="preserve">
IF($O1787 = 11 + N("Analyst"),
    RANDBETWEEN(5, 7) + N("Jr, Pleno, Sr"),
    ""
)</f>
        <v/>
      </c>
      <c r="R1787" s="7" t="str">
        <f ca="1" xml:space="preserve">
IF($Q1787 &lt;&gt; "",
    VLOOKUP($Q1787,Level!$A:$B,2,FALSE),
    ""
)</f>
        <v/>
      </c>
      <c r="S1787" s="1" t="e">
        <f ca="1" xml:space="preserve">
IF($O1787 = 5 + N("Presidente"),
    27000,
    IF($O1787 = 6 + N("Vice-presidente"),
        23000,
        IF(OR($O1787 = 8, $O1787= 13, $O1787 = 12) + N("Secretária bilíngue ou coordenador ou especialista"),
            8000,
            IF($O1787 = 7 + N("Diretor"),
                15000,
                IF($O1787 = 14 + N("Gerente"),
                    12000,
                    IF($O1787 = 9 + N("Estagiário"),
                        705,
                        IF($O1787 = 10 + N("Trainee"),
                            805,
                            IF($O1787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IF($K1787 = 7,
  500,
  IF($K1787 = 8,
    1000,
    IF($K1787 = 9,
      1500,
      IF($K1787 = 10,
        2000,
        0
      )
    )
  )
)
+
N("Adicional no salário por área")
+
IF($M1787 = 14 + N("Tecnologia da Informação"),
  120,
  IF($M1787 = 16 + N("Vendas"),
    110,
    IF($M1787 = 15 + N("Jurídico"),
      100,
      IF(OR($M1787 = 8, $M1787 = 9, $M1787 = 11) + N("Recursos humanos ou comercial ou comunicação e marketing"),
        80,
        0
      )
    )
  )
)
+
N("Adicionando pegadinha")
+
IF(AND($M1787 = 16, $K1787 = 9, $O1787 = 11, $Q1787 = 5) + N("Se for de vendas, com mestrado, analista sênior"),
  IF(#REF! = 5,
    100,
    0
  )
  +
  IF($I1787 = "M",
    200,
    0
  ),
  0
)</f>
        <v>#NUM!</v>
      </c>
    </row>
    <row r="1788" spans="1:19" ht="14.25" customHeight="1" x14ac:dyDescent="0.2">
      <c r="A1788" s="7" t="s">
        <v>94</v>
      </c>
      <c r="B1788" s="5">
        <f>ROW()</f>
        <v>1788</v>
      </c>
      <c r="C1788" s="6" t="b">
        <v>1</v>
      </c>
      <c r="D1788" s="7" t="e">
        <f ca="1">IF($B1788 = 1 + N("Presidente"),
    127,
    IF($B1788 = 2 + N("Vice-Presidente"),
        72,
        IF($B1788 = 3 + N("Secretária bilíngue"),
            13,
            RANDBETWEEN(5,COUNT(#REF!) + 1)
        )
    )
)</f>
        <v>#NUM!</v>
      </c>
      <c r="E1788" s="7" t="e">
        <f ca="1">VLOOKUP($D1788,#REF!,2,FALSE)</f>
        <v>#NUM!</v>
      </c>
      <c r="F1788" s="7" t="e">
        <f ca="1" xml:space="preserve">
IF($B1788 = 1,
    0,
    RANDBETWEEN(5,COUNT(#REF!) + 1)
)</f>
        <v>#NUM!</v>
      </c>
      <c r="G1788" s="7" t="e">
        <f ca="1" xml:space="preserve">
IF($B1788 = 1 + N("Presidente"),
    "de Orléans e Bragança",
    VLOOKUP($F1788,#REF!,2,FALSE) &amp; " " &amp; VLOOKUP(RANDBETWEEN(5,COUNT(#REF!) + 1),#REF!,2,FALSE)
)</f>
        <v>#NUM!</v>
      </c>
      <c r="H1788" s="7" t="s">
        <v>1884</v>
      </c>
      <c r="I1788" s="7" t="s">
        <v>5</v>
      </c>
      <c r="J1788" s="8">
        <f ca="1" xml:space="preserve">
IF($O1788 = 5 + N("CEO"),
    TODAY() - 16340,
    IF($O1788 = 8 + N("Secretary"),
        RANDBETWEEN(TODAY() - 12418.5, TODAY()-6574.5),
        IF(OR($O1788 = 7, $O1788 = 14),
            RANDBETWEEN(TODAY() - 16071, TODAY() - 8766),
            IF(OR($O1788 = 13, $O1788 = 12, $O1788 = 11),
                RANDBETWEEN(TODAY() - 27393.75, TODAY() - 12783.75),
                RANDBETWEEN(TODAY() - 27393.75, TODAY()-10957.5)
            )
        )
    )
)</f>
        <v>27428</v>
      </c>
      <c r="K1788" s="6">
        <f ca="1" xml:space="preserve">
IF(OR($O1788 = 5, $O1788 = 6) + N("Se for presidente ou vice-presidente"),
    10 + N("Doutor"),
    IF($O1788 = 7 + N("Se for diretor"),
        RANDBETWEEN(8,10) + N("Graduate school or Master’s degree or Doctorate"),
        IF($O1788 = 14 + N("If a manager"),
            RANDBETWEEN(7,9),
            IF(OR($O1788 = 13, $O1788 = 12, $O1788 = 11) + N("If coordinator or specialist or analyst"),
                RANDBETWEEN(7,8),
                7
            )
        )
    )
)</f>
        <v>8</v>
      </c>
      <c r="L1788" s="8" t="str">
        <f ca="1">VLOOKUP($K1788,Education!$A:$B,2,FALSE)</f>
        <v>Graduate school</v>
      </c>
      <c r="M1788" s="7" t="e">
        <f ca="1" xml:space="preserve">
  IF(OR($O1788 = 5, $O1788 = 6, $O1788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8" s="7" t="e">
        <f ca="1">VLOOKUP($M1788,Department!$A:$B,2,FALSE)</f>
        <v>#NUM!</v>
      </c>
      <c r="O1788" s="6">
        <f t="shared" ca="1" si="27"/>
        <v>11</v>
      </c>
      <c r="P1788" s="7" t="str">
        <f ca="1">VLOOKUP($O1788,Role!$A:$B,2,FALSE)</f>
        <v>Analyst</v>
      </c>
      <c r="Q1788" s="6">
        <f ca="1" xml:space="preserve">
IF($O1788 = 11 + N("Analyst"),
    RANDBETWEEN(5, 7) + N("Jr, Pleno, Sr"),
    ""
)</f>
        <v>6</v>
      </c>
      <c r="R1788" s="7" t="e">
        <f ca="1" xml:space="preserve">
IF($Q1788 &lt;&gt; "",
    VLOOKUP($Q1788,Level!$A:$B,2,FALSE),
    ""
)</f>
        <v>#N/A</v>
      </c>
      <c r="S1788" s="1" t="e">
        <f ca="1" xml:space="preserve">
IF($O1788 = 5 + N("Presidente"),
    27000,
    IF($O1788 = 6 + N("Vice-presidente"),
        23000,
        IF(OR($O1788 = 8, $O1788= 13, $O1788 = 12) + N("Secretária bilíngue ou coordenador ou especialista"),
            8000,
            IF($O1788 = 7 + N("Diretor"),
                15000,
                IF($O1788 = 14 + N("Gerente"),
                    12000,
                    IF($O1788 = 9 + N("Estagiário"),
                        705,
                        IF($O1788 = 10 + N("Trainee"),
                            805,
                            IF($O1788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IF($K1788 = 7,
  500,
  IF($K1788 = 8,
    1000,
    IF($K1788 = 9,
      1500,
      IF($K1788 = 10,
        2000,
        0
      )
    )
  )
)
+
N("Adicional no salário por área")
+
IF($M1788 = 14 + N("Tecnologia da Informação"),
  120,
  IF($M1788 = 16 + N("Vendas"),
    110,
    IF($M1788 = 15 + N("Jurídico"),
      100,
      IF(OR($M1788 = 8, $M1788 = 9, $M1788 = 11) + N("Recursos humanos ou comercial ou comunicação e marketing"),
        80,
        0
      )
    )
  )
)
+
N("Adicionando pegadinha")
+
IF(AND($M1788 = 16, $K1788 = 9, $O1788 = 11, $Q1788 = 5) + N("Se for de vendas, com mestrado, analista sênior"),
  IF(#REF! = 5,
    100,
    0
  )
  +
  IF($I1788 = "M",
    200,
    0
  ),
  0
)</f>
        <v>#NUM!</v>
      </c>
    </row>
    <row r="1789" spans="1:19" ht="14.25" customHeight="1" x14ac:dyDescent="0.2">
      <c r="A1789" s="7" t="s">
        <v>94</v>
      </c>
      <c r="B1789" s="5">
        <f>ROW()</f>
        <v>1789</v>
      </c>
      <c r="C1789" s="6" t="b">
        <v>1</v>
      </c>
      <c r="D1789" s="7" t="e">
        <f ca="1">IF($B1789 = 1 + N("Presidente"),
    127,
    IF($B1789 = 2 + N("Vice-Presidente"),
        72,
        IF($B1789 = 3 + N("Secretária bilíngue"),
            13,
            RANDBETWEEN(5,COUNT(#REF!) + 1)
        )
    )
)</f>
        <v>#NUM!</v>
      </c>
      <c r="E1789" s="7" t="e">
        <f ca="1">VLOOKUP($D1789,#REF!,2,FALSE)</f>
        <v>#NUM!</v>
      </c>
      <c r="F1789" s="7" t="e">
        <f ca="1" xml:space="preserve">
IF($B1789 = 1,
    0,
    RANDBETWEEN(5,COUNT(#REF!) + 1)
)</f>
        <v>#NUM!</v>
      </c>
      <c r="G1789" s="7" t="e">
        <f ca="1" xml:space="preserve">
IF($B1789 = 1 + N("Presidente"),
    "de Orléans e Bragança",
    VLOOKUP($F1789,#REF!,2,FALSE) &amp; " " &amp; VLOOKUP(RANDBETWEEN(5,COUNT(#REF!) + 1),#REF!,2,FALSE)
)</f>
        <v>#NUM!</v>
      </c>
      <c r="H1789" s="7" t="s">
        <v>1885</v>
      </c>
      <c r="I1789" s="7" t="s">
        <v>6</v>
      </c>
      <c r="J1789" s="8">
        <f ca="1" xml:space="preserve">
IF($O1789 = 5 + N("CEO"),
    TODAY() - 16340,
    IF($O1789 = 8 + N("Secretary"),
        RANDBETWEEN(TODAY() - 12418.5, TODAY()-6574.5),
        IF(OR($O1789 = 7, $O1789 = 14),
            RANDBETWEEN(TODAY() - 16071, TODAY() - 8766),
            IF(OR($O1789 = 13, $O1789 = 12, $O1789 = 11),
                RANDBETWEEN(TODAY() - 27393.75, TODAY() - 12783.75),
                RANDBETWEEN(TODAY() - 27393.75, TODAY()-10957.5)
            )
        )
    )
)</f>
        <v>26737</v>
      </c>
      <c r="K1789" s="6">
        <f ca="1" xml:space="preserve">
IF(OR($O1789 = 5, $O1789 = 6) + N("Se for presidente ou vice-presidente"),
    10 + N("Doutor"),
    IF($O1789 = 7 + N("Se for diretor"),
        RANDBETWEEN(8,10) + N("Graduate school or Master’s degree or Doctorate"),
        IF($O1789 = 14 + N("If a manager"),
            RANDBETWEEN(7,9),
            IF(OR($O1789 = 13, $O1789 = 12, $O1789 = 11) + N("If coordinator or specialist or analyst"),
                RANDBETWEEN(7,8),
                7
            )
        )
    )
)</f>
        <v>7</v>
      </c>
      <c r="L1789" s="8" t="str">
        <f ca="1">VLOOKUP($K1789,Education!$A:$B,2,FALSE)</f>
        <v>Undergraduate degree</v>
      </c>
      <c r="M1789" s="7" t="e">
        <f ca="1" xml:space="preserve">
  IF(OR($O1789 = 5, $O1789 = 6, $O1789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89" s="7" t="e">
        <f ca="1">VLOOKUP($M1789,Department!$A:$B,2,FALSE)</f>
        <v>#NUM!</v>
      </c>
      <c r="O1789" s="6">
        <f t="shared" ca="1" si="27"/>
        <v>10</v>
      </c>
      <c r="P1789" s="7" t="str">
        <f ca="1">VLOOKUP($O1789,Role!$A:$B,2,FALSE)</f>
        <v>Trainee</v>
      </c>
      <c r="Q1789" s="6" t="str">
        <f ca="1" xml:space="preserve">
IF($O1789 = 11 + N("Analyst"),
    RANDBETWEEN(5, 7) + N("Jr, Pleno, Sr"),
    ""
)</f>
        <v/>
      </c>
      <c r="R1789" s="7" t="str">
        <f ca="1" xml:space="preserve">
IF($Q1789 &lt;&gt; "",
    VLOOKUP($Q1789,Level!$A:$B,2,FALSE),
    ""
)</f>
        <v/>
      </c>
      <c r="S1789" s="1" t="e">
        <f ca="1" xml:space="preserve">
IF($O1789 = 5 + N("Presidente"),
    27000,
    IF($O1789 = 6 + N("Vice-presidente"),
        23000,
        IF(OR($O1789 = 8, $O1789= 13, $O1789 = 12) + N("Secretária bilíngue ou coordenador ou especialista"),
            8000,
            IF($O1789 = 7 + N("Diretor"),
                15000,
                IF($O1789 = 14 + N("Gerente"),
                    12000,
                    IF($O1789 = 9 + N("Estagiário"),
                        705,
                        IF($O1789 = 10 + N("Trainee"),
                            805,
                            IF($O1789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IF($K1789 = 7,
  500,
  IF($K1789 = 8,
    1000,
    IF($K1789 = 9,
      1500,
      IF($K1789 = 10,
        2000,
        0
      )
    )
  )
)
+
N("Adicional no salário por área")
+
IF($M1789 = 14 + N("Tecnologia da Informação"),
  120,
  IF($M1789 = 16 + N("Vendas"),
    110,
    IF($M1789 = 15 + N("Jurídico"),
      100,
      IF(OR($M1789 = 8, $M1789 = 9, $M1789 = 11) + N("Recursos humanos ou comercial ou comunicação e marketing"),
        80,
        0
      )
    )
  )
)
+
N("Adicionando pegadinha")
+
IF(AND($M1789 = 16, $K1789 = 9, $O1789 = 11, $Q1789 = 5) + N("Se for de vendas, com mestrado, analista sênior"),
  IF(#REF! = 5,
    100,
    0
  )
  +
  IF($I1789 = "M",
    200,
    0
  ),
  0
)</f>
        <v>#NUM!</v>
      </c>
    </row>
    <row r="1790" spans="1:19" ht="14.25" customHeight="1" x14ac:dyDescent="0.2">
      <c r="A1790" s="7" t="s">
        <v>94</v>
      </c>
      <c r="B1790" s="5">
        <f>ROW()</f>
        <v>1790</v>
      </c>
      <c r="C1790" s="6" t="b">
        <v>1</v>
      </c>
      <c r="D1790" s="7" t="e">
        <f ca="1">IF($B1790 = 1 + N("Presidente"),
    127,
    IF($B1790 = 2 + N("Vice-Presidente"),
        72,
        IF($B1790 = 3 + N("Secretária bilíngue"),
            13,
            RANDBETWEEN(5,COUNT(#REF!) + 1)
        )
    )
)</f>
        <v>#NUM!</v>
      </c>
      <c r="E1790" s="7" t="e">
        <f ca="1">VLOOKUP($D1790,#REF!,2,FALSE)</f>
        <v>#NUM!</v>
      </c>
      <c r="F1790" s="7" t="e">
        <f ca="1" xml:space="preserve">
IF($B1790 = 1,
    0,
    RANDBETWEEN(5,COUNT(#REF!) + 1)
)</f>
        <v>#NUM!</v>
      </c>
      <c r="G1790" s="7" t="e">
        <f ca="1" xml:space="preserve">
IF($B1790 = 1 + N("Presidente"),
    "de Orléans e Bragança",
    VLOOKUP($F1790,#REF!,2,FALSE) &amp; " " &amp; VLOOKUP(RANDBETWEEN(5,COUNT(#REF!) + 1),#REF!,2,FALSE)
)</f>
        <v>#NUM!</v>
      </c>
      <c r="H1790" s="7" t="s">
        <v>1886</v>
      </c>
      <c r="I1790" s="7" t="s">
        <v>5</v>
      </c>
      <c r="J1790" s="8">
        <f ca="1" xml:space="preserve">
IF($O1790 = 5 + N("CEO"),
    TODAY() - 16340,
    IF($O1790 = 8 + N("Secretary"),
        RANDBETWEEN(TODAY() - 12418.5, TODAY()-6574.5),
        IF(OR($O1790 = 7, $O1790 = 14),
            RANDBETWEEN(TODAY() - 16071, TODAY() - 8766),
            IF(OR($O1790 = 13, $O1790 = 12, $O1790 = 11),
                RANDBETWEEN(TODAY() - 27393.75, TODAY() - 12783.75),
                RANDBETWEEN(TODAY() - 27393.75, TODAY()-10957.5)
            )
        )
    )
)</f>
        <v>31472</v>
      </c>
      <c r="K1790" s="6">
        <f ca="1" xml:space="preserve">
IF(OR($O1790 = 5, $O1790 = 6) + N("Se for presidente ou vice-presidente"),
    10 + N("Doutor"),
    IF($O1790 = 7 + N("Se for diretor"),
        RANDBETWEEN(8,10) + N("Graduate school or Master’s degree or Doctorate"),
        IF($O1790 = 14 + N("If a manager"),
            RANDBETWEEN(7,9),
            IF(OR($O1790 = 13, $O1790 = 12, $O1790 = 11) + N("If coordinator or specialist or analyst"),
                RANDBETWEEN(7,8),
                7
            )
        )
    )
)</f>
        <v>7</v>
      </c>
      <c r="L1790" s="8" t="str">
        <f ca="1">VLOOKUP($K1790,Education!$A:$B,2,FALSE)</f>
        <v>Undergraduate degree</v>
      </c>
      <c r="M1790" s="7" t="e">
        <f ca="1" xml:space="preserve">
  IF(OR($O1790 = 5, $O1790 = 6, $O1790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0" s="7" t="e">
        <f ca="1">VLOOKUP($M1790,Department!$A:$B,2,FALSE)</f>
        <v>#NUM!</v>
      </c>
      <c r="O1790" s="6">
        <f t="shared" ca="1" si="27"/>
        <v>11</v>
      </c>
      <c r="P1790" s="7" t="str">
        <f ca="1">VLOOKUP($O1790,Role!$A:$B,2,FALSE)</f>
        <v>Analyst</v>
      </c>
      <c r="Q1790" s="6">
        <f ca="1" xml:space="preserve">
IF($O1790 = 11 + N("Analyst"),
    RANDBETWEEN(5, 7) + N("Jr, Pleno, Sr"),
    ""
)</f>
        <v>5</v>
      </c>
      <c r="R1790" s="7" t="e">
        <f ca="1" xml:space="preserve">
IF($Q1790 &lt;&gt; "",
    VLOOKUP($Q1790,Level!$A:$B,2,FALSE),
    ""
)</f>
        <v>#N/A</v>
      </c>
      <c r="S1790" s="1" t="e">
        <f ca="1" xml:space="preserve">
IF($O1790 = 5 + N("Presidente"),
    27000,
    IF($O1790 = 6 + N("Vice-presidente"),
        23000,
        IF(OR($O1790 = 8, $O1790= 13, $O1790 = 12) + N("Secretária bilíngue ou coordenador ou especialista"),
            8000,
            IF($O1790 = 7 + N("Diretor"),
                15000,
                IF($O1790 = 14 + N("Gerente"),
                    12000,
                    IF($O1790 = 9 + N("Estagiário"),
                        705,
                        IF($O1790 = 10 + N("Trainee"),
                            805,
                            IF($O1790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IF($K1790 = 7,
  500,
  IF($K1790 = 8,
    1000,
    IF($K1790 = 9,
      1500,
      IF($K1790 = 10,
        2000,
        0
      )
    )
  )
)
+
N("Adicional no salário por área")
+
IF($M1790 = 14 + N("Tecnologia da Informação"),
  120,
  IF($M1790 = 16 + N("Vendas"),
    110,
    IF($M1790 = 15 + N("Jurídico"),
      100,
      IF(OR($M1790 = 8, $M1790 = 9, $M1790 = 11) + N("Recursos humanos ou comercial ou comunicação e marketing"),
        80,
        0
      )
    )
  )
)
+
N("Adicionando pegadinha")
+
IF(AND($M1790 = 16, $K1790 = 9, $O1790 = 11, $Q1790 = 5) + N("Se for de vendas, com mestrado, analista sênior"),
  IF(#REF! = 5,
    100,
    0
  )
  +
  IF($I1790 = "M",
    200,
    0
  ),
  0
)</f>
        <v>#NUM!</v>
      </c>
    </row>
    <row r="1791" spans="1:19" ht="14.25" customHeight="1" x14ac:dyDescent="0.2">
      <c r="A1791" s="7" t="s">
        <v>94</v>
      </c>
      <c r="B1791" s="5">
        <f>ROW()</f>
        <v>1791</v>
      </c>
      <c r="C1791" s="6" t="b">
        <v>1</v>
      </c>
      <c r="D1791" s="7" t="e">
        <f ca="1">IF($B1791 = 1 + N("Presidente"),
    127,
    IF($B1791 = 2 + N("Vice-Presidente"),
        72,
        IF($B1791 = 3 + N("Secretária bilíngue"),
            13,
            RANDBETWEEN(5,COUNT(#REF!) + 1)
        )
    )
)</f>
        <v>#NUM!</v>
      </c>
      <c r="E1791" s="7" t="e">
        <f ca="1">VLOOKUP($D1791,#REF!,2,FALSE)</f>
        <v>#NUM!</v>
      </c>
      <c r="F1791" s="7" t="e">
        <f ca="1" xml:space="preserve">
IF($B1791 = 1,
    0,
    RANDBETWEEN(5,COUNT(#REF!) + 1)
)</f>
        <v>#NUM!</v>
      </c>
      <c r="G1791" s="7" t="e">
        <f ca="1" xml:space="preserve">
IF($B1791 = 1 + N("Presidente"),
    "de Orléans e Bragança",
    VLOOKUP($F1791,#REF!,2,FALSE) &amp; " " &amp; VLOOKUP(RANDBETWEEN(5,COUNT(#REF!) + 1),#REF!,2,FALSE)
)</f>
        <v>#NUM!</v>
      </c>
      <c r="H1791" s="7" t="s">
        <v>1887</v>
      </c>
      <c r="I1791" s="7" t="s">
        <v>5</v>
      </c>
      <c r="J1791" s="8">
        <f ca="1" xml:space="preserve">
IF($O1791 = 5 + N("CEO"),
    TODAY() - 16340,
    IF($O1791 = 8 + N("Secretary"),
        RANDBETWEEN(TODAY() - 12418.5, TODAY()-6574.5),
        IF(OR($O1791 = 7, $O1791 = 14),
            RANDBETWEEN(TODAY() - 16071, TODAY() - 8766),
            IF(OR($O1791 = 13, $O1791 = 12, $O1791 = 11),
                RANDBETWEEN(TODAY() - 27393.75, TODAY() - 12783.75),
                RANDBETWEEN(TODAY() - 27393.75, TODAY()-10957.5)
            )
        )
    )
)</f>
        <v>21789</v>
      </c>
      <c r="K1791" s="6">
        <f ca="1" xml:space="preserve">
IF(OR($O1791 = 5, $O1791 = 6) + N("Se for presidente ou vice-presidente"),
    10 + N("Doutor"),
    IF($O1791 = 7 + N("Se for diretor"),
        RANDBETWEEN(8,10) + N("Graduate school or Master’s degree or Doctorate"),
        IF($O1791 = 14 + N("If a manager"),
            RANDBETWEEN(7,9),
            IF(OR($O1791 = 13, $O1791 = 12, $O1791 = 11) + N("If coordinator or specialist or analyst"),
                RANDBETWEEN(7,8),
                7
            )
        )
    )
)</f>
        <v>7</v>
      </c>
      <c r="L1791" s="8" t="str">
        <f ca="1">VLOOKUP($K1791,Education!$A:$B,2,FALSE)</f>
        <v>Undergraduate degree</v>
      </c>
      <c r="M1791" s="7" t="e">
        <f ca="1" xml:space="preserve">
  IF(OR($O1791 = 5, $O1791 = 6, $O1791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1" s="7" t="e">
        <f ca="1">VLOOKUP($M1791,Department!$A:$B,2,FALSE)</f>
        <v>#NUM!</v>
      </c>
      <c r="O1791" s="6">
        <f t="shared" ca="1" si="27"/>
        <v>9</v>
      </c>
      <c r="P1791" s="7" t="str">
        <f ca="1">VLOOKUP($O1791,Role!$A:$B,2,FALSE)</f>
        <v>Intern</v>
      </c>
      <c r="Q1791" s="6" t="str">
        <f ca="1" xml:space="preserve">
IF($O1791 = 11 + N("Analyst"),
    RANDBETWEEN(5, 7) + N("Jr, Pleno, Sr"),
    ""
)</f>
        <v/>
      </c>
      <c r="R1791" s="7" t="str">
        <f ca="1" xml:space="preserve">
IF($Q1791 &lt;&gt; "",
    VLOOKUP($Q1791,Level!$A:$B,2,FALSE),
    ""
)</f>
        <v/>
      </c>
      <c r="S1791" s="1" t="e">
        <f ca="1" xml:space="preserve">
IF($O1791 = 5 + N("Presidente"),
    27000,
    IF($O1791 = 6 + N("Vice-presidente"),
        23000,
        IF(OR($O1791 = 8, $O1791= 13, $O1791 = 12) + N("Secretária bilíngue ou coordenador ou especialista"),
            8000,
            IF($O1791 = 7 + N("Diretor"),
                15000,
                IF($O1791 = 14 + N("Gerente"),
                    12000,
                    IF($O1791 = 9 + N("Estagiário"),
                        705,
                        IF($O1791 = 10 + N("Trainee"),
                            805,
                            IF($O1791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IF($K1791 = 7,
  500,
  IF($K1791 = 8,
    1000,
    IF($K1791 = 9,
      1500,
      IF($K1791 = 10,
        2000,
        0
      )
    )
  )
)
+
N("Adicional no salário por área")
+
IF($M1791 = 14 + N("Tecnologia da Informação"),
  120,
  IF($M1791 = 16 + N("Vendas"),
    110,
    IF($M1791 = 15 + N("Jurídico"),
      100,
      IF(OR($M1791 = 8, $M1791 = 9, $M1791 = 11) + N("Recursos humanos ou comercial ou comunicação e marketing"),
        80,
        0
      )
    )
  )
)
+
N("Adicionando pegadinha")
+
IF(AND($M1791 = 16, $K1791 = 9, $O1791 = 11, $Q1791 = 5) + N("Se for de vendas, com mestrado, analista sênior"),
  IF(#REF! = 5,
    100,
    0
  )
  +
  IF($I1791 = "M",
    200,
    0
  ),
  0
)</f>
        <v>#NUM!</v>
      </c>
    </row>
    <row r="1792" spans="1:19" ht="14.25" customHeight="1" x14ac:dyDescent="0.2">
      <c r="A1792" s="7" t="s">
        <v>94</v>
      </c>
      <c r="B1792" s="5">
        <f>ROW()</f>
        <v>1792</v>
      </c>
      <c r="C1792" s="6" t="b">
        <v>1</v>
      </c>
      <c r="D1792" s="7" t="e">
        <f ca="1">IF($B1792 = 1 + N("Presidente"),
    127,
    IF($B1792 = 2 + N("Vice-Presidente"),
        72,
        IF($B1792 = 3 + N("Secretária bilíngue"),
            13,
            RANDBETWEEN(5,COUNT(#REF!) + 1)
        )
    )
)</f>
        <v>#NUM!</v>
      </c>
      <c r="E1792" s="7" t="e">
        <f ca="1">VLOOKUP($D1792,#REF!,2,FALSE)</f>
        <v>#NUM!</v>
      </c>
      <c r="F1792" s="7" t="e">
        <f ca="1" xml:space="preserve">
IF($B1792 = 1,
    0,
    RANDBETWEEN(5,COUNT(#REF!) + 1)
)</f>
        <v>#NUM!</v>
      </c>
      <c r="G1792" s="7" t="e">
        <f ca="1" xml:space="preserve">
IF($B1792 = 1 + N("Presidente"),
    "de Orléans e Bragança",
    VLOOKUP($F1792,#REF!,2,FALSE) &amp; " " &amp; VLOOKUP(RANDBETWEEN(5,COUNT(#REF!) + 1),#REF!,2,FALSE)
)</f>
        <v>#NUM!</v>
      </c>
      <c r="H1792" s="7" t="s">
        <v>1888</v>
      </c>
      <c r="I1792" s="7" t="s">
        <v>6</v>
      </c>
      <c r="J1792" s="8">
        <f ca="1" xml:space="preserve">
IF($O1792 = 5 + N("CEO"),
    TODAY() - 16340,
    IF($O1792 = 8 + N("Secretary"),
        RANDBETWEEN(TODAY() - 12418.5, TODAY()-6574.5),
        IF(OR($O1792 = 7, $O1792 = 14),
            RANDBETWEEN(TODAY() - 16071, TODAY() - 8766),
            IF(OR($O1792 = 13, $O1792 = 12, $O1792 = 11),
                RANDBETWEEN(TODAY() - 27393.75, TODAY() - 12783.75),
                RANDBETWEEN(TODAY() - 27393.75, TODAY()-10957.5)
            )
        )
    )
)</f>
        <v>27820</v>
      </c>
      <c r="K1792" s="6">
        <f ca="1" xml:space="preserve">
IF(OR($O1792 = 5, $O1792 = 6) + N("Se for presidente ou vice-presidente"),
    10 + N("Doutor"),
    IF($O1792 = 7 + N("Se for diretor"),
        RANDBETWEEN(8,10) + N("Graduate school or Master’s degree or Doctorate"),
        IF($O1792 = 14 + N("If a manager"),
            RANDBETWEEN(7,9),
            IF(OR($O1792 = 13, $O1792 = 12, $O1792 = 11) + N("If coordinator or specialist or analyst"),
                RANDBETWEEN(7,8),
                7
            )
        )
    )
)</f>
        <v>8</v>
      </c>
      <c r="L1792" s="8" t="str">
        <f ca="1">VLOOKUP($K1792,Education!$A:$B,2,FALSE)</f>
        <v>Graduate school</v>
      </c>
      <c r="M1792" s="7" t="e">
        <f ca="1" xml:space="preserve">
  IF(OR($O1792 = 5, $O1792 = 6, $O1792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2" s="7" t="e">
        <f ca="1">VLOOKUP($M1792,Department!$A:$B,2,FALSE)</f>
        <v>#NUM!</v>
      </c>
      <c r="O1792" s="6">
        <f t="shared" ca="1" si="27"/>
        <v>11</v>
      </c>
      <c r="P1792" s="7" t="str">
        <f ca="1">VLOOKUP($O1792,Role!$A:$B,2,FALSE)</f>
        <v>Analyst</v>
      </c>
      <c r="Q1792" s="6">
        <f ca="1" xml:space="preserve">
IF($O1792 = 11 + N("Analyst"),
    RANDBETWEEN(5, 7) + N("Jr, Pleno, Sr"),
    ""
)</f>
        <v>7</v>
      </c>
      <c r="R1792" s="7" t="e">
        <f ca="1" xml:space="preserve">
IF($Q1792 &lt;&gt; "",
    VLOOKUP($Q1792,Level!$A:$B,2,FALSE),
    ""
)</f>
        <v>#N/A</v>
      </c>
      <c r="S1792" s="1" t="e">
        <f ca="1" xml:space="preserve">
IF($O1792 = 5 + N("Presidente"),
    27000,
    IF($O1792 = 6 + N("Vice-presidente"),
        23000,
        IF(OR($O1792 = 8, $O1792= 13, $O1792 = 12) + N("Secretária bilíngue ou coordenador ou especialista"),
            8000,
            IF($O1792 = 7 + N("Diretor"),
                15000,
                IF($O1792 = 14 + N("Gerente"),
                    12000,
                    IF($O1792 = 9 + N("Estagiário"),
                        705,
                        IF($O1792 = 10 + N("Trainee"),
                            805,
                            IF($O1792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IF($K1792 = 7,
  500,
  IF($K1792 = 8,
    1000,
    IF($K1792 = 9,
      1500,
      IF($K1792 = 10,
        2000,
        0
      )
    )
  )
)
+
N("Adicional no salário por área")
+
IF($M1792 = 14 + N("Tecnologia da Informação"),
  120,
  IF($M1792 = 16 + N("Vendas"),
    110,
    IF($M1792 = 15 + N("Jurídico"),
      100,
      IF(OR($M1792 = 8, $M1792 = 9, $M1792 = 11) + N("Recursos humanos ou comercial ou comunicação e marketing"),
        80,
        0
      )
    )
  )
)
+
N("Adicionando pegadinha")
+
IF(AND($M1792 = 16, $K1792 = 9, $O1792 = 11, $Q1792 = 5) + N("Se for de vendas, com mestrado, analista sênior"),
  IF(#REF! = 5,
    100,
    0
  )
  +
  IF($I1792 = "M",
    200,
    0
  ),
  0
)</f>
        <v>#NUM!</v>
      </c>
    </row>
    <row r="1793" spans="1:19" ht="14.25" customHeight="1" x14ac:dyDescent="0.2">
      <c r="A1793" s="7" t="s">
        <v>94</v>
      </c>
      <c r="B1793" s="5">
        <f>ROW()</f>
        <v>1793</v>
      </c>
      <c r="C1793" s="6" t="b">
        <v>1</v>
      </c>
      <c r="D1793" s="7" t="e">
        <f ca="1">IF($B1793 = 1 + N("Presidente"),
    127,
    IF($B1793 = 2 + N("Vice-Presidente"),
        72,
        IF($B1793 = 3 + N("Secretária bilíngue"),
            13,
            RANDBETWEEN(5,COUNT(#REF!) + 1)
        )
    )
)</f>
        <v>#NUM!</v>
      </c>
      <c r="E1793" s="7" t="e">
        <f ca="1">VLOOKUP($D1793,#REF!,2,FALSE)</f>
        <v>#NUM!</v>
      </c>
      <c r="F1793" s="7" t="e">
        <f ca="1" xml:space="preserve">
IF($B1793 = 1,
    0,
    RANDBETWEEN(5,COUNT(#REF!) + 1)
)</f>
        <v>#NUM!</v>
      </c>
      <c r="G1793" s="7" t="e">
        <f ca="1" xml:space="preserve">
IF($B1793 = 1 + N("Presidente"),
    "de Orléans e Bragança",
    VLOOKUP($F1793,#REF!,2,FALSE) &amp; " " &amp; VLOOKUP(RANDBETWEEN(5,COUNT(#REF!) + 1),#REF!,2,FALSE)
)</f>
        <v>#NUM!</v>
      </c>
      <c r="H1793" s="7" t="s">
        <v>1889</v>
      </c>
      <c r="I1793" s="7" t="s">
        <v>6</v>
      </c>
      <c r="J1793" s="8">
        <f ca="1" xml:space="preserve">
IF($O1793 = 5 + N("CEO"),
    TODAY() - 16340,
    IF($O1793 = 8 + N("Secretary"),
        RANDBETWEEN(TODAY() - 12418.5, TODAY()-6574.5),
        IF(OR($O1793 = 7, $O1793 = 14),
            RANDBETWEEN(TODAY() - 16071, TODAY() - 8766),
            IF(OR($O1793 = 13, $O1793 = 12, $O1793 = 11),
                RANDBETWEEN(TODAY() - 27393.75, TODAY() - 12783.75),
                RANDBETWEEN(TODAY() - 27393.75, TODAY()-10957.5)
            )
        )
    )
)</f>
        <v>21012</v>
      </c>
      <c r="K1793" s="6">
        <f ca="1" xml:space="preserve">
IF(OR($O1793 = 5, $O1793 = 6) + N("Se for presidente ou vice-presidente"),
    10 + N("Doutor"),
    IF($O1793 = 7 + N("Se for diretor"),
        RANDBETWEEN(8,10) + N("Graduate school or Master’s degree or Doctorate"),
        IF($O1793 = 14 + N("If a manager"),
            RANDBETWEEN(7,9),
            IF(OR($O1793 = 13, $O1793 = 12, $O1793 = 11) + N("If coordinator or specialist or analyst"),
                RANDBETWEEN(7,8),
                7
            )
        )
    )
)</f>
        <v>7</v>
      </c>
      <c r="L1793" s="8" t="str">
        <f ca="1">VLOOKUP($K1793,Education!$A:$B,2,FALSE)</f>
        <v>Undergraduate degree</v>
      </c>
      <c r="M1793" s="7" t="e">
        <f ca="1" xml:space="preserve">
  IF(OR($O1793 = 5, $O1793 = 6, $O1793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3" s="7" t="e">
        <f ca="1">VLOOKUP($M1793,Department!$A:$B,2,FALSE)</f>
        <v>#NUM!</v>
      </c>
      <c r="O1793" s="6">
        <f t="shared" ca="1" si="27"/>
        <v>10</v>
      </c>
      <c r="P1793" s="7" t="str">
        <f ca="1">VLOOKUP($O1793,Role!$A:$B,2,FALSE)</f>
        <v>Trainee</v>
      </c>
      <c r="Q1793" s="6" t="str">
        <f ca="1" xml:space="preserve">
IF($O1793 = 11 + N("Analyst"),
    RANDBETWEEN(5, 7) + N("Jr, Pleno, Sr"),
    ""
)</f>
        <v/>
      </c>
      <c r="R1793" s="7" t="str">
        <f ca="1" xml:space="preserve">
IF($Q1793 &lt;&gt; "",
    VLOOKUP($Q1793,Level!$A:$B,2,FALSE),
    ""
)</f>
        <v/>
      </c>
      <c r="S1793" s="1" t="e">
        <f ca="1" xml:space="preserve">
IF($O1793 = 5 + N("Presidente"),
    27000,
    IF($O1793 = 6 + N("Vice-presidente"),
        23000,
        IF(OR($O1793 = 8, $O1793= 13, $O1793 = 12) + N("Secretária bilíngue ou coordenador ou especialista"),
            8000,
            IF($O1793 = 7 + N("Diretor"),
                15000,
                IF($O1793 = 14 + N("Gerente"),
                    12000,
                    IF($O1793 = 9 + N("Estagiário"),
                        705,
                        IF($O1793 = 10 + N("Trainee"),
                            805,
                            IF($O1793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IF($K1793 = 7,
  500,
  IF($K1793 = 8,
    1000,
    IF($K1793 = 9,
      1500,
      IF($K1793 = 10,
        2000,
        0
      )
    )
  )
)
+
N("Adicional no salário por área")
+
IF($M1793 = 14 + N("Tecnologia da Informação"),
  120,
  IF($M1793 = 16 + N("Vendas"),
    110,
    IF($M1793 = 15 + N("Jurídico"),
      100,
      IF(OR($M1793 = 8, $M1793 = 9, $M1793 = 11) + N("Recursos humanos ou comercial ou comunicação e marketing"),
        80,
        0
      )
    )
  )
)
+
N("Adicionando pegadinha")
+
IF(AND($M1793 = 16, $K1793 = 9, $O1793 = 11, $Q1793 = 5) + N("Se for de vendas, com mestrado, analista sênior"),
  IF(#REF! = 5,
    100,
    0
  )
  +
  IF($I1793 = "M",
    200,
    0
  ),
  0
)</f>
        <v>#NUM!</v>
      </c>
    </row>
    <row r="1794" spans="1:19" ht="14.25" customHeight="1" x14ac:dyDescent="0.2">
      <c r="A1794" s="7" t="s">
        <v>94</v>
      </c>
      <c r="B1794" s="5">
        <f>ROW()</f>
        <v>1794</v>
      </c>
      <c r="C1794" s="6" t="b">
        <v>1</v>
      </c>
      <c r="D1794" s="7" t="e">
        <f ca="1">IF($B1794 = 1 + N("Presidente"),
    127,
    IF($B1794 = 2 + N("Vice-Presidente"),
        72,
        IF($B1794 = 3 + N("Secretária bilíngue"),
            13,
            RANDBETWEEN(5,COUNT(#REF!) + 1)
        )
    )
)</f>
        <v>#NUM!</v>
      </c>
      <c r="E1794" s="7" t="e">
        <f ca="1">VLOOKUP($D1794,#REF!,2,FALSE)</f>
        <v>#NUM!</v>
      </c>
      <c r="F1794" s="7" t="e">
        <f ca="1" xml:space="preserve">
IF($B1794 = 1,
    0,
    RANDBETWEEN(5,COUNT(#REF!) + 1)
)</f>
        <v>#NUM!</v>
      </c>
      <c r="G1794" s="7" t="e">
        <f ca="1" xml:space="preserve">
IF($B1794 = 1 + N("Presidente"),
    "de Orléans e Bragança",
    VLOOKUP($F1794,#REF!,2,FALSE) &amp; " " &amp; VLOOKUP(RANDBETWEEN(5,COUNT(#REF!) + 1),#REF!,2,FALSE)
)</f>
        <v>#NUM!</v>
      </c>
      <c r="H1794" s="7" t="s">
        <v>1890</v>
      </c>
      <c r="I1794" s="7" t="s">
        <v>6</v>
      </c>
      <c r="J1794" s="8">
        <f ca="1" xml:space="preserve">
IF($O1794 = 5 + N("CEO"),
    TODAY() - 16340,
    IF($O1794 = 8 + N("Secretary"),
        RANDBETWEEN(TODAY() - 12418.5, TODAY()-6574.5),
        IF(OR($O1794 = 7, $O1794 = 14),
            RANDBETWEEN(TODAY() - 16071, TODAY() - 8766),
            IF(OR($O1794 = 13, $O1794 = 12, $O1794 = 11),
                RANDBETWEEN(TODAY() - 27393.75, TODAY() - 12783.75),
                RANDBETWEEN(TODAY() - 27393.75, TODAY()-10957.5)
            )
        )
    )
)</f>
        <v>18019</v>
      </c>
      <c r="K1794" s="6">
        <f ca="1" xml:space="preserve">
IF(OR($O1794 = 5, $O1794 = 6) + N("Se for presidente ou vice-presidente"),
    10 + N("Doutor"),
    IF($O1794 = 7 + N("Se for diretor"),
        RANDBETWEEN(8,10) + N("Graduate school or Master’s degree or Doctorate"),
        IF($O1794 = 14 + N("If a manager"),
            RANDBETWEEN(7,9),
            IF(OR($O1794 = 13, $O1794 = 12, $O1794 = 11) + N("If coordinator or specialist or analyst"),
                RANDBETWEEN(7,8),
                7
            )
        )
    )
)</f>
        <v>7</v>
      </c>
      <c r="L1794" s="8" t="str">
        <f ca="1">VLOOKUP($K1794,Education!$A:$B,2,FALSE)</f>
        <v>Undergraduate degree</v>
      </c>
      <c r="M1794" s="7" t="e">
        <f ca="1" xml:space="preserve">
  IF(OR($O1794 = 5, $O1794 = 6, $O1794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4" s="7" t="e">
        <f ca="1">VLOOKUP($M1794,Department!$A:$B,2,FALSE)</f>
        <v>#NUM!</v>
      </c>
      <c r="O1794" s="6">
        <f t="shared" ca="1" si="27"/>
        <v>11</v>
      </c>
      <c r="P1794" s="7" t="str">
        <f ca="1">VLOOKUP($O1794,Role!$A:$B,2,FALSE)</f>
        <v>Analyst</v>
      </c>
      <c r="Q1794" s="6">
        <f ca="1" xml:space="preserve">
IF($O1794 = 11 + N("Analyst"),
    RANDBETWEEN(5, 7) + N("Jr, Pleno, Sr"),
    ""
)</f>
        <v>6</v>
      </c>
      <c r="R1794" s="7" t="e">
        <f ca="1" xml:space="preserve">
IF($Q1794 &lt;&gt; "",
    VLOOKUP($Q1794,Level!$A:$B,2,FALSE),
    ""
)</f>
        <v>#N/A</v>
      </c>
      <c r="S1794" s="1" t="e">
        <f ca="1" xml:space="preserve">
IF($O1794 = 5 + N("Presidente"),
    27000,
    IF($O1794 = 6 + N("Vice-presidente"),
        23000,
        IF(OR($O1794 = 8, $O1794= 13, $O1794 = 12) + N("Secretária bilíngue ou coordenador ou especialista"),
            8000,
            IF($O1794 = 7 + N("Diretor"),
                15000,
                IF($O1794 = 14 + N("Gerente"),
                    12000,
                    IF($O1794 = 9 + N("Estagiário"),
                        705,
                        IF($O1794 = 10 + N("Trainee"),
                            805,
                            IF($O1794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IF($K1794 = 7,
  500,
  IF($K1794 = 8,
    1000,
    IF($K1794 = 9,
      1500,
      IF($K1794 = 10,
        2000,
        0
      )
    )
  )
)
+
N("Adicional no salário por área")
+
IF($M1794 = 14 + N("Tecnologia da Informação"),
  120,
  IF($M1794 = 16 + N("Vendas"),
    110,
    IF($M1794 = 15 + N("Jurídico"),
      100,
      IF(OR($M1794 = 8, $M1794 = 9, $M1794 = 11) + N("Recursos humanos ou comercial ou comunicação e marketing"),
        80,
        0
      )
    )
  )
)
+
N("Adicionando pegadinha")
+
IF(AND($M1794 = 16, $K1794 = 9, $O1794 = 11, $Q1794 = 5) + N("Se for de vendas, com mestrado, analista sênior"),
  IF(#REF! = 5,
    100,
    0
  )
  +
  IF($I1794 = "M",
    200,
    0
  ),
  0
)</f>
        <v>#NUM!</v>
      </c>
    </row>
    <row r="1795" spans="1:19" ht="14.25" customHeight="1" x14ac:dyDescent="0.2">
      <c r="A1795" s="7" t="s">
        <v>94</v>
      </c>
      <c r="B1795" s="5">
        <f>ROW()</f>
        <v>1795</v>
      </c>
      <c r="C1795" s="6" t="b">
        <v>1</v>
      </c>
      <c r="D1795" s="7" t="e">
        <f ca="1">IF($B1795 = 1 + N("Presidente"),
    127,
    IF($B1795 = 2 + N("Vice-Presidente"),
        72,
        IF($B1795 = 3 + N("Secretária bilíngue"),
            13,
            RANDBETWEEN(5,COUNT(#REF!) + 1)
        )
    )
)</f>
        <v>#NUM!</v>
      </c>
      <c r="E1795" s="7" t="e">
        <f ca="1">VLOOKUP($D1795,#REF!,2,FALSE)</f>
        <v>#NUM!</v>
      </c>
      <c r="F1795" s="7" t="e">
        <f ca="1" xml:space="preserve">
IF($B1795 = 1,
    0,
    RANDBETWEEN(5,COUNT(#REF!) + 1)
)</f>
        <v>#NUM!</v>
      </c>
      <c r="G1795" s="7" t="e">
        <f ca="1" xml:space="preserve">
IF($B1795 = 1 + N("Presidente"),
    "de Orléans e Bragança",
    VLOOKUP($F1795,#REF!,2,FALSE) &amp; " " &amp; VLOOKUP(RANDBETWEEN(5,COUNT(#REF!) + 1),#REF!,2,FALSE)
)</f>
        <v>#NUM!</v>
      </c>
      <c r="H1795" s="7" t="s">
        <v>1891</v>
      </c>
      <c r="I1795" s="7" t="s">
        <v>5</v>
      </c>
      <c r="J1795" s="8">
        <f ca="1" xml:space="preserve">
IF($O1795 = 5 + N("CEO"),
    TODAY() - 16340,
    IF($O1795 = 8 + N("Secretary"),
        RANDBETWEEN(TODAY() - 12418.5, TODAY()-6574.5),
        IF(OR($O1795 = 7, $O1795 = 14),
            RANDBETWEEN(TODAY() - 16071, TODAY() - 8766),
            IF(OR($O1795 = 13, $O1795 = 12, $O1795 = 11),
                RANDBETWEEN(TODAY() - 27393.75, TODAY() - 12783.75),
                RANDBETWEEN(TODAY() - 27393.75, TODAY()-10957.5)
            )
        )
    )
)</f>
        <v>20201</v>
      </c>
      <c r="K1795" s="6">
        <f ca="1" xml:space="preserve">
IF(OR($O1795 = 5, $O1795 = 6) + N("Se for presidente ou vice-presidente"),
    10 + N("Doutor"),
    IF($O1795 = 7 + N("Se for diretor"),
        RANDBETWEEN(8,10) + N("Graduate school or Master’s degree or Doctorate"),
        IF($O1795 = 14 + N("If a manager"),
            RANDBETWEEN(7,9),
            IF(OR($O1795 = 13, $O1795 = 12, $O1795 = 11) + N("If coordinator or specialist or analyst"),
                RANDBETWEEN(7,8),
                7
            )
        )
    )
)</f>
        <v>7</v>
      </c>
      <c r="L1795" s="8" t="str">
        <f ca="1">VLOOKUP($K1795,Education!$A:$B,2,FALSE)</f>
        <v>Undergraduate degree</v>
      </c>
      <c r="M1795" s="7" t="e">
        <f ca="1" xml:space="preserve">
  IF(OR($O1795 = 5, $O1795 = 6, $O1795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5" s="7" t="e">
        <f ca="1">VLOOKUP($M1795,Department!$A:$B,2,FALSE)</f>
        <v>#NUM!</v>
      </c>
      <c r="O1795" s="6">
        <f t="shared" ref="O1795:O1858" ca="1" si="28" xml:space="preserve">
IF($B1795 = 1 + N("Se matrícula for 1"),
  5 + N("Presidente"),
  IF($B1795 = 2 + N("Se matrícula for 2"),
    6 + N("Vice-presidente"),
    IF($B1795 = 3 + N("Se matrícula for 3"),
      8 + N("Secretária bilíngue"),
      IF(AND($B1795 &gt;= 4, $B1795 &lt;=14),
        7 + N("Diretor"),
        IF(AND($B1795 &gt;= 15, $B1795 &lt;= 25),
          14 + N("Manager"),
          IF(AND($B1795 &gt;= 26, $B1795 &lt;= 36),
            13 + N("Coordinador"),
            IF(AND($B1795 &gt;= 37, $B1795 &lt;= 47),
              12 + N("Especialista"),
                IF(MOD($B1795,2) = 0,
                  11 + N("Analista"),
                  RANDBETWEEN(9,10) + N("Estagiário ou Trainee")
                )
            )
          )
        )
      )
    )
  )
)</f>
        <v>9</v>
      </c>
      <c r="P1795" s="7" t="str">
        <f ca="1">VLOOKUP($O1795,Role!$A:$B,2,FALSE)</f>
        <v>Intern</v>
      </c>
      <c r="Q1795" s="6" t="str">
        <f ca="1" xml:space="preserve">
IF($O1795 = 11 + N("Analyst"),
    RANDBETWEEN(5, 7) + N("Jr, Pleno, Sr"),
    ""
)</f>
        <v/>
      </c>
      <c r="R1795" s="7" t="str">
        <f ca="1" xml:space="preserve">
IF($Q1795 &lt;&gt; "",
    VLOOKUP($Q1795,Level!$A:$B,2,FALSE),
    ""
)</f>
        <v/>
      </c>
      <c r="S1795" s="1" t="e">
        <f ca="1" xml:space="preserve">
IF($O1795 = 5 + N("Presidente"),
    27000,
    IF($O1795 = 6 + N("Vice-presidente"),
        23000,
        IF(OR($O1795 = 8, $O1795= 13, $O1795 = 12) + N("Secretária bilíngue ou coordenador ou especialista"),
            8000,
            IF($O1795 = 7 + N("Diretor"),
                15000,
                IF($O1795 = 14 + N("Gerente"),
                    12000,
                    IF($O1795 = 9 + N("Estagiário"),
                        705,
                        IF($O1795 = 10 + N("Trainee"),
                            805,
                            IF($O1795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IF($K1795 = 7,
  500,
  IF($K1795 = 8,
    1000,
    IF($K1795 = 9,
      1500,
      IF($K1795 = 10,
        2000,
        0
      )
    )
  )
)
+
N("Adicional no salário por área")
+
IF($M1795 = 14 + N("Tecnologia da Informação"),
  120,
  IF($M1795 = 16 + N("Vendas"),
    110,
    IF($M1795 = 15 + N("Jurídico"),
      100,
      IF(OR($M1795 = 8, $M1795 = 9, $M1795 = 11) + N("Recursos humanos ou comercial ou comunicação e marketing"),
        80,
        0
      )
    )
  )
)
+
N("Adicionando pegadinha")
+
IF(AND($M1795 = 16, $K1795 = 9, $O1795 = 11, $Q1795 = 5) + N("Se for de vendas, com mestrado, analista sênior"),
  IF(#REF! = 5,
    100,
    0
  )
  +
  IF($I1795 = "M",
    200,
    0
  ),
  0
)</f>
        <v>#NUM!</v>
      </c>
    </row>
    <row r="1796" spans="1:19" ht="14.25" customHeight="1" x14ac:dyDescent="0.2">
      <c r="A1796" s="7" t="s">
        <v>94</v>
      </c>
      <c r="B1796" s="5">
        <f>ROW()</f>
        <v>1796</v>
      </c>
      <c r="C1796" s="6" t="b">
        <v>1</v>
      </c>
      <c r="D1796" s="7" t="e">
        <f ca="1">IF($B1796 = 1 + N("Presidente"),
    127,
    IF($B1796 = 2 + N("Vice-Presidente"),
        72,
        IF($B1796 = 3 + N("Secretária bilíngue"),
            13,
            RANDBETWEEN(5,COUNT(#REF!) + 1)
        )
    )
)</f>
        <v>#NUM!</v>
      </c>
      <c r="E1796" s="7" t="e">
        <f ca="1">VLOOKUP($D1796,#REF!,2,FALSE)</f>
        <v>#NUM!</v>
      </c>
      <c r="F1796" s="7" t="e">
        <f ca="1" xml:space="preserve">
IF($B1796 = 1,
    0,
    RANDBETWEEN(5,COUNT(#REF!) + 1)
)</f>
        <v>#NUM!</v>
      </c>
      <c r="G1796" s="7" t="e">
        <f ca="1" xml:space="preserve">
IF($B1796 = 1 + N("Presidente"),
    "de Orléans e Bragança",
    VLOOKUP($F1796,#REF!,2,FALSE) &amp; " " &amp; VLOOKUP(RANDBETWEEN(5,COUNT(#REF!) + 1),#REF!,2,FALSE)
)</f>
        <v>#NUM!</v>
      </c>
      <c r="H1796" s="7" t="s">
        <v>1892</v>
      </c>
      <c r="I1796" s="7" t="s">
        <v>5</v>
      </c>
      <c r="J1796" s="8">
        <f ca="1" xml:space="preserve">
IF($O1796 = 5 + N("CEO"),
    TODAY() - 16340,
    IF($O1796 = 8 + N("Secretary"),
        RANDBETWEEN(TODAY() - 12418.5, TODAY()-6574.5),
        IF(OR($O1796 = 7, $O1796 = 14),
            RANDBETWEEN(TODAY() - 16071, TODAY() - 8766),
            IF(OR($O1796 = 13, $O1796 = 12, $O1796 = 11),
                RANDBETWEEN(TODAY() - 27393.75, TODAY() - 12783.75),
                RANDBETWEEN(TODAY() - 27393.75, TODAY()-10957.5)
            )
        )
    )
)</f>
        <v>22704</v>
      </c>
      <c r="K1796" s="6">
        <f ca="1" xml:space="preserve">
IF(OR($O1796 = 5, $O1796 = 6) + N("Se for presidente ou vice-presidente"),
    10 + N("Doutor"),
    IF($O1796 = 7 + N("Se for diretor"),
        RANDBETWEEN(8,10) + N("Graduate school or Master’s degree or Doctorate"),
        IF($O1796 = 14 + N("If a manager"),
            RANDBETWEEN(7,9),
            IF(OR($O1796 = 13, $O1796 = 12, $O1796 = 11) + N("If coordinator or specialist or analyst"),
                RANDBETWEEN(7,8),
                7
            )
        )
    )
)</f>
        <v>7</v>
      </c>
      <c r="L1796" s="8" t="str">
        <f ca="1">VLOOKUP($K1796,Education!$A:$B,2,FALSE)</f>
        <v>Undergraduate degree</v>
      </c>
      <c r="M1796" s="7" t="e">
        <f ca="1" xml:space="preserve">
  IF(OR($O1796 = 5, $O1796 = 6, $O1796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6" s="7" t="e">
        <f ca="1">VLOOKUP($M1796,Department!$A:$B,2,FALSE)</f>
        <v>#NUM!</v>
      </c>
      <c r="O1796" s="6">
        <f t="shared" ca="1" si="28"/>
        <v>11</v>
      </c>
      <c r="P1796" s="7" t="str">
        <f ca="1">VLOOKUP($O1796,Role!$A:$B,2,FALSE)</f>
        <v>Analyst</v>
      </c>
      <c r="Q1796" s="6">
        <f ca="1" xml:space="preserve">
IF($O1796 = 11 + N("Analyst"),
    RANDBETWEEN(5, 7) + N("Jr, Pleno, Sr"),
    ""
)</f>
        <v>7</v>
      </c>
      <c r="R1796" s="7" t="e">
        <f ca="1" xml:space="preserve">
IF($Q1796 &lt;&gt; "",
    VLOOKUP($Q1796,Level!$A:$B,2,FALSE),
    ""
)</f>
        <v>#N/A</v>
      </c>
      <c r="S1796" s="1" t="e">
        <f ca="1" xml:space="preserve">
IF($O1796 = 5 + N("Presidente"),
    27000,
    IF($O1796 = 6 + N("Vice-presidente"),
        23000,
        IF(OR($O1796 = 8, $O1796= 13, $O1796 = 12) + N("Secretária bilíngue ou coordenador ou especialista"),
            8000,
            IF($O1796 = 7 + N("Diretor"),
                15000,
                IF($O1796 = 14 + N("Gerente"),
                    12000,
                    IF($O1796 = 9 + N("Estagiário"),
                        705,
                        IF($O1796 = 10 + N("Trainee"),
                            805,
                            IF($O1796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IF($K1796 = 7,
  500,
  IF($K1796 = 8,
    1000,
    IF($K1796 = 9,
      1500,
      IF($K1796 = 10,
        2000,
        0
      )
    )
  )
)
+
N("Adicional no salário por área")
+
IF($M1796 = 14 + N("Tecnologia da Informação"),
  120,
  IF($M1796 = 16 + N("Vendas"),
    110,
    IF($M1796 = 15 + N("Jurídico"),
      100,
      IF(OR($M1796 = 8, $M1796 = 9, $M1796 = 11) + N("Recursos humanos ou comercial ou comunicação e marketing"),
        80,
        0
      )
    )
  )
)
+
N("Adicionando pegadinha")
+
IF(AND($M1796 = 16, $K1796 = 9, $O1796 = 11, $Q1796 = 5) + N("Se for de vendas, com mestrado, analista sênior"),
  IF(#REF! = 5,
    100,
    0
  )
  +
  IF($I1796 = "M",
    200,
    0
  ),
  0
)</f>
        <v>#NUM!</v>
      </c>
    </row>
    <row r="1797" spans="1:19" ht="14.25" customHeight="1" x14ac:dyDescent="0.2">
      <c r="A1797" s="7" t="s">
        <v>94</v>
      </c>
      <c r="B1797" s="5">
        <f>ROW()</f>
        <v>1797</v>
      </c>
      <c r="C1797" s="6" t="b">
        <v>1</v>
      </c>
      <c r="D1797" s="7" t="e">
        <f ca="1">IF($B1797 = 1 + N("Presidente"),
    127,
    IF($B1797 = 2 + N("Vice-Presidente"),
        72,
        IF($B1797 = 3 + N("Secretária bilíngue"),
            13,
            RANDBETWEEN(5,COUNT(#REF!) + 1)
        )
    )
)</f>
        <v>#NUM!</v>
      </c>
      <c r="E1797" s="7" t="e">
        <f ca="1">VLOOKUP($D1797,#REF!,2,FALSE)</f>
        <v>#NUM!</v>
      </c>
      <c r="F1797" s="7" t="e">
        <f ca="1" xml:space="preserve">
IF($B1797 = 1,
    0,
    RANDBETWEEN(5,COUNT(#REF!) + 1)
)</f>
        <v>#NUM!</v>
      </c>
      <c r="G1797" s="7" t="e">
        <f ca="1" xml:space="preserve">
IF($B1797 = 1 + N("Presidente"),
    "de Orléans e Bragança",
    VLOOKUP($F1797,#REF!,2,FALSE) &amp; " " &amp; VLOOKUP(RANDBETWEEN(5,COUNT(#REF!) + 1),#REF!,2,FALSE)
)</f>
        <v>#NUM!</v>
      </c>
      <c r="H1797" s="7" t="s">
        <v>1893</v>
      </c>
      <c r="I1797" s="7" t="s">
        <v>5</v>
      </c>
      <c r="J1797" s="8">
        <f ca="1" xml:space="preserve">
IF($O1797 = 5 + N("CEO"),
    TODAY() - 16340,
    IF($O1797 = 8 + N("Secretary"),
        RANDBETWEEN(TODAY() - 12418.5, TODAY()-6574.5),
        IF(OR($O1797 = 7, $O1797 = 14),
            RANDBETWEEN(TODAY() - 16071, TODAY() - 8766),
            IF(OR($O1797 = 13, $O1797 = 12, $O1797 = 11),
                RANDBETWEEN(TODAY() - 27393.75, TODAY() - 12783.75),
                RANDBETWEEN(TODAY() - 27393.75, TODAY()-10957.5)
            )
        )
    )
)</f>
        <v>20153</v>
      </c>
      <c r="K1797" s="6">
        <f ca="1" xml:space="preserve">
IF(OR($O1797 = 5, $O1797 = 6) + N("Se for presidente ou vice-presidente"),
    10 + N("Doutor"),
    IF($O1797 = 7 + N("Se for diretor"),
        RANDBETWEEN(8,10) + N("Graduate school or Master’s degree or Doctorate"),
        IF($O1797 = 14 + N("If a manager"),
            RANDBETWEEN(7,9),
            IF(OR($O1797 = 13, $O1797 = 12, $O1797 = 11) + N("If coordinator or specialist or analyst"),
                RANDBETWEEN(7,8),
                7
            )
        )
    )
)</f>
        <v>7</v>
      </c>
      <c r="L1797" s="8" t="str">
        <f ca="1">VLOOKUP($K1797,Education!$A:$B,2,FALSE)</f>
        <v>Undergraduate degree</v>
      </c>
      <c r="M1797" s="7" t="e">
        <f ca="1" xml:space="preserve">
  IF(OR($O1797 = 5, $O1797 = 6, $O1797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7" s="7" t="e">
        <f ca="1">VLOOKUP($M1797,Department!$A:$B,2,FALSE)</f>
        <v>#NUM!</v>
      </c>
      <c r="O1797" s="6">
        <f t="shared" ca="1" si="28"/>
        <v>9</v>
      </c>
      <c r="P1797" s="7" t="str">
        <f ca="1">VLOOKUP($O1797,Role!$A:$B,2,FALSE)</f>
        <v>Intern</v>
      </c>
      <c r="Q1797" s="6" t="str">
        <f ca="1" xml:space="preserve">
IF($O1797 = 11 + N("Analyst"),
    RANDBETWEEN(5, 7) + N("Jr, Pleno, Sr"),
    ""
)</f>
        <v/>
      </c>
      <c r="R1797" s="7" t="str">
        <f ca="1" xml:space="preserve">
IF($Q1797 &lt;&gt; "",
    VLOOKUP($Q1797,Level!$A:$B,2,FALSE),
    ""
)</f>
        <v/>
      </c>
      <c r="S1797" s="1" t="e">
        <f ca="1" xml:space="preserve">
IF($O1797 = 5 + N("Presidente"),
    27000,
    IF($O1797 = 6 + N("Vice-presidente"),
        23000,
        IF(OR($O1797 = 8, $O1797= 13, $O1797 = 12) + N("Secretária bilíngue ou coordenador ou especialista"),
            8000,
            IF($O1797 = 7 + N("Diretor"),
                15000,
                IF($O1797 = 14 + N("Gerente"),
                    12000,
                    IF($O1797 = 9 + N("Estagiário"),
                        705,
                        IF($O1797 = 10 + N("Trainee"),
                            805,
                            IF($O1797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IF($K1797 = 7,
  500,
  IF($K1797 = 8,
    1000,
    IF($K1797 = 9,
      1500,
      IF($K1797 = 10,
        2000,
        0
      )
    )
  )
)
+
N("Adicional no salário por área")
+
IF($M1797 = 14 + N("Tecnologia da Informação"),
  120,
  IF($M1797 = 16 + N("Vendas"),
    110,
    IF($M1797 = 15 + N("Jurídico"),
      100,
      IF(OR($M1797 = 8, $M1797 = 9, $M1797 = 11) + N("Recursos humanos ou comercial ou comunicação e marketing"),
        80,
        0
      )
    )
  )
)
+
N("Adicionando pegadinha")
+
IF(AND($M1797 = 16, $K1797 = 9, $O1797 = 11, $Q1797 = 5) + N("Se for de vendas, com mestrado, analista sênior"),
  IF(#REF! = 5,
    100,
    0
  )
  +
  IF($I1797 = "M",
    200,
    0
  ),
  0
)</f>
        <v>#NUM!</v>
      </c>
    </row>
    <row r="1798" spans="1:19" ht="14.25" customHeight="1" x14ac:dyDescent="0.2">
      <c r="A1798" s="7" t="s">
        <v>94</v>
      </c>
      <c r="B1798" s="5">
        <f>ROW()</f>
        <v>1798</v>
      </c>
      <c r="C1798" s="6" t="b">
        <v>1</v>
      </c>
      <c r="D1798" s="7" t="e">
        <f ca="1">IF($B1798 = 1 + N("Presidente"),
    127,
    IF($B1798 = 2 + N("Vice-Presidente"),
        72,
        IF($B1798 = 3 + N("Secretária bilíngue"),
            13,
            RANDBETWEEN(5,COUNT(#REF!) + 1)
        )
    )
)</f>
        <v>#NUM!</v>
      </c>
      <c r="E1798" s="7" t="e">
        <f ca="1">VLOOKUP($D1798,#REF!,2,FALSE)</f>
        <v>#NUM!</v>
      </c>
      <c r="F1798" s="7" t="e">
        <f ca="1" xml:space="preserve">
IF($B1798 = 1,
    0,
    RANDBETWEEN(5,COUNT(#REF!) + 1)
)</f>
        <v>#NUM!</v>
      </c>
      <c r="G1798" s="7" t="e">
        <f ca="1" xml:space="preserve">
IF($B1798 = 1 + N("Presidente"),
    "de Orléans e Bragança",
    VLOOKUP($F1798,#REF!,2,FALSE) &amp; " " &amp; VLOOKUP(RANDBETWEEN(5,COUNT(#REF!) + 1),#REF!,2,FALSE)
)</f>
        <v>#NUM!</v>
      </c>
      <c r="H1798" s="7" t="s">
        <v>1894</v>
      </c>
      <c r="I1798" s="7" t="s">
        <v>6</v>
      </c>
      <c r="J1798" s="8">
        <f ca="1" xml:space="preserve">
IF($O1798 = 5 + N("CEO"),
    TODAY() - 16340,
    IF($O1798 = 8 + N("Secretary"),
        RANDBETWEEN(TODAY() - 12418.5, TODAY()-6574.5),
        IF(OR($O1798 = 7, $O1798 = 14),
            RANDBETWEEN(TODAY() - 16071, TODAY() - 8766),
            IF(OR($O1798 = 13, $O1798 = 12, $O1798 = 11),
                RANDBETWEEN(TODAY() - 27393.75, TODAY() - 12783.75),
                RANDBETWEEN(TODAY() - 27393.75, TODAY()-10957.5)
            )
        )
    )
)</f>
        <v>21621</v>
      </c>
      <c r="K1798" s="6">
        <f ca="1" xml:space="preserve">
IF(OR($O1798 = 5, $O1798 = 6) + N("Se for presidente ou vice-presidente"),
    10 + N("Doutor"),
    IF($O1798 = 7 + N("Se for diretor"),
        RANDBETWEEN(8,10) + N("Graduate school or Master’s degree or Doctorate"),
        IF($O1798 = 14 + N("If a manager"),
            RANDBETWEEN(7,9),
            IF(OR($O1798 = 13, $O1798 = 12, $O1798 = 11) + N("If coordinator or specialist or analyst"),
                RANDBETWEEN(7,8),
                7
            )
        )
    )
)</f>
        <v>8</v>
      </c>
      <c r="L1798" s="8" t="str">
        <f ca="1">VLOOKUP($K1798,Education!$A:$B,2,FALSE)</f>
        <v>Graduate school</v>
      </c>
      <c r="M1798" s="7" t="e">
        <f ca="1" xml:space="preserve">
  IF(OR($O1798 = 5, $O1798 = 6, $O1798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8" s="7" t="e">
        <f ca="1">VLOOKUP($M1798,Department!$A:$B,2,FALSE)</f>
        <v>#NUM!</v>
      </c>
      <c r="O1798" s="6">
        <f t="shared" ca="1" si="28"/>
        <v>11</v>
      </c>
      <c r="P1798" s="7" t="str">
        <f ca="1">VLOOKUP($O1798,Role!$A:$B,2,FALSE)</f>
        <v>Analyst</v>
      </c>
      <c r="Q1798" s="6">
        <f ca="1" xml:space="preserve">
IF($O1798 = 11 + N("Analyst"),
    RANDBETWEEN(5, 7) + N("Jr, Pleno, Sr"),
    ""
)</f>
        <v>7</v>
      </c>
      <c r="R1798" s="7" t="e">
        <f ca="1" xml:space="preserve">
IF($Q1798 &lt;&gt; "",
    VLOOKUP($Q1798,Level!$A:$B,2,FALSE),
    ""
)</f>
        <v>#N/A</v>
      </c>
      <c r="S1798" s="1" t="e">
        <f ca="1" xml:space="preserve">
IF($O1798 = 5 + N("Presidente"),
    27000,
    IF($O1798 = 6 + N("Vice-presidente"),
        23000,
        IF(OR($O1798 = 8, $O1798= 13, $O1798 = 12) + N("Secretária bilíngue ou coordenador ou especialista"),
            8000,
            IF($O1798 = 7 + N("Diretor"),
                15000,
                IF($O1798 = 14 + N("Gerente"),
                    12000,
                    IF($O1798 = 9 + N("Estagiário"),
                        705,
                        IF($O1798 = 10 + N("Trainee"),
                            805,
                            IF($O1798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IF($K1798 = 7,
  500,
  IF($K1798 = 8,
    1000,
    IF($K1798 = 9,
      1500,
      IF($K1798 = 10,
        2000,
        0
      )
    )
  )
)
+
N("Adicional no salário por área")
+
IF($M1798 = 14 + N("Tecnologia da Informação"),
  120,
  IF($M1798 = 16 + N("Vendas"),
    110,
    IF($M1798 = 15 + N("Jurídico"),
      100,
      IF(OR($M1798 = 8, $M1798 = 9, $M1798 = 11) + N("Recursos humanos ou comercial ou comunicação e marketing"),
        80,
        0
      )
    )
  )
)
+
N("Adicionando pegadinha")
+
IF(AND($M1798 = 16, $K1798 = 9, $O1798 = 11, $Q1798 = 5) + N("Se for de vendas, com mestrado, analista sênior"),
  IF(#REF! = 5,
    100,
    0
  )
  +
  IF($I1798 = "M",
    200,
    0
  ),
  0
)</f>
        <v>#NUM!</v>
      </c>
    </row>
    <row r="1799" spans="1:19" ht="14.25" customHeight="1" x14ac:dyDescent="0.2">
      <c r="A1799" s="7" t="s">
        <v>94</v>
      </c>
      <c r="B1799" s="5">
        <f>ROW()</f>
        <v>1799</v>
      </c>
      <c r="C1799" s="6" t="b">
        <v>1</v>
      </c>
      <c r="D1799" s="7" t="e">
        <f ca="1">IF($B1799 = 1 + N("Presidente"),
    127,
    IF($B1799 = 2 + N("Vice-Presidente"),
        72,
        IF($B1799 = 3 + N("Secretária bilíngue"),
            13,
            RANDBETWEEN(5,COUNT(#REF!) + 1)
        )
    )
)</f>
        <v>#NUM!</v>
      </c>
      <c r="E1799" s="7" t="e">
        <f ca="1">VLOOKUP($D1799,#REF!,2,FALSE)</f>
        <v>#NUM!</v>
      </c>
      <c r="F1799" s="7" t="e">
        <f ca="1" xml:space="preserve">
IF($B1799 = 1,
    0,
    RANDBETWEEN(5,COUNT(#REF!) + 1)
)</f>
        <v>#NUM!</v>
      </c>
      <c r="G1799" s="7" t="e">
        <f ca="1" xml:space="preserve">
IF($B1799 = 1 + N("Presidente"),
    "de Orléans e Bragança",
    VLOOKUP($F1799,#REF!,2,FALSE) &amp; " " &amp; VLOOKUP(RANDBETWEEN(5,COUNT(#REF!) + 1),#REF!,2,FALSE)
)</f>
        <v>#NUM!</v>
      </c>
      <c r="H1799" s="7" t="s">
        <v>1895</v>
      </c>
      <c r="I1799" s="7" t="s">
        <v>6</v>
      </c>
      <c r="J1799" s="8">
        <f ca="1" xml:space="preserve">
IF($O1799 = 5 + N("CEO"),
    TODAY() - 16340,
    IF($O1799 = 8 + N("Secretary"),
        RANDBETWEEN(TODAY() - 12418.5, TODAY()-6574.5),
        IF(OR($O1799 = 7, $O1799 = 14),
            RANDBETWEEN(TODAY() - 16071, TODAY() - 8766),
            IF(OR($O1799 = 13, $O1799 = 12, $O1799 = 11),
                RANDBETWEEN(TODAY() - 27393.75, TODAY() - 12783.75),
                RANDBETWEEN(TODAY() - 27393.75, TODAY()-10957.5)
            )
        )
    )
)</f>
        <v>24177</v>
      </c>
      <c r="K1799" s="6">
        <f ca="1" xml:space="preserve">
IF(OR($O1799 = 5, $O1799 = 6) + N("Se for presidente ou vice-presidente"),
    10 + N("Doutor"),
    IF($O1799 = 7 + N("Se for diretor"),
        RANDBETWEEN(8,10) + N("Graduate school or Master’s degree or Doctorate"),
        IF($O1799 = 14 + N("If a manager"),
            RANDBETWEEN(7,9),
            IF(OR($O1799 = 13, $O1799 = 12, $O1799 = 11) + N("If coordinator or specialist or analyst"),
                RANDBETWEEN(7,8),
                7
            )
        )
    )
)</f>
        <v>7</v>
      </c>
      <c r="L1799" s="8" t="str">
        <f ca="1">VLOOKUP($K1799,Education!$A:$B,2,FALSE)</f>
        <v>Undergraduate degree</v>
      </c>
      <c r="M1799" s="7" t="e">
        <f ca="1" xml:space="preserve">
  IF(OR($O1799 = 5, $O1799 = 6, $O1799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799" s="7" t="e">
        <f ca="1">VLOOKUP($M1799,Department!$A:$B,2,FALSE)</f>
        <v>#NUM!</v>
      </c>
      <c r="O1799" s="6">
        <f t="shared" ca="1" si="28"/>
        <v>10</v>
      </c>
      <c r="P1799" s="7" t="str">
        <f ca="1">VLOOKUP($O1799,Role!$A:$B,2,FALSE)</f>
        <v>Trainee</v>
      </c>
      <c r="Q1799" s="6" t="str">
        <f ca="1" xml:space="preserve">
IF($O1799 = 11 + N("Analyst"),
    RANDBETWEEN(5, 7) + N("Jr, Pleno, Sr"),
    ""
)</f>
        <v/>
      </c>
      <c r="R1799" s="7" t="str">
        <f ca="1" xml:space="preserve">
IF($Q1799 &lt;&gt; "",
    VLOOKUP($Q1799,Level!$A:$B,2,FALSE),
    ""
)</f>
        <v/>
      </c>
      <c r="S1799" s="1" t="e">
        <f ca="1" xml:space="preserve">
IF($O1799 = 5 + N("Presidente"),
    27000,
    IF($O1799 = 6 + N("Vice-presidente"),
        23000,
        IF(OR($O1799 = 8, $O1799= 13, $O1799 = 12) + N("Secretária bilíngue ou coordenador ou especialista"),
            8000,
            IF($O1799 = 7 + N("Diretor"),
                15000,
                IF($O1799 = 14 + N("Gerente"),
                    12000,
                    IF($O1799 = 9 + N("Estagiário"),
                        705,
                        IF($O1799 = 10 + N("Trainee"),
                            805,
                            IF($O1799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IF($K1799 = 7,
  500,
  IF($K1799 = 8,
    1000,
    IF($K1799 = 9,
      1500,
      IF($K1799 = 10,
        2000,
        0
      )
    )
  )
)
+
N("Adicional no salário por área")
+
IF($M1799 = 14 + N("Tecnologia da Informação"),
  120,
  IF($M1799 = 16 + N("Vendas"),
    110,
    IF($M1799 = 15 + N("Jurídico"),
      100,
      IF(OR($M1799 = 8, $M1799 = 9, $M1799 = 11) + N("Recursos humanos ou comercial ou comunicação e marketing"),
        80,
        0
      )
    )
  )
)
+
N("Adicionando pegadinha")
+
IF(AND($M1799 = 16, $K1799 = 9, $O1799 = 11, $Q1799 = 5) + N("Se for de vendas, com mestrado, analista sênior"),
  IF(#REF! = 5,
    100,
    0
  )
  +
  IF($I1799 = "M",
    200,
    0
  ),
  0
)</f>
        <v>#NUM!</v>
      </c>
    </row>
    <row r="1800" spans="1:19" ht="14.25" customHeight="1" x14ac:dyDescent="0.2">
      <c r="A1800" s="7" t="s">
        <v>94</v>
      </c>
      <c r="B1800" s="5">
        <f>ROW()</f>
        <v>1800</v>
      </c>
      <c r="C1800" s="6" t="b">
        <v>1</v>
      </c>
      <c r="D1800" s="7" t="e">
        <f ca="1">IF($B1800 = 1 + N("Presidente"),
    127,
    IF($B1800 = 2 + N("Vice-Presidente"),
        72,
        IF($B1800 = 3 + N("Secretária bilíngue"),
            13,
            RANDBETWEEN(5,COUNT(#REF!) + 1)
        )
    )
)</f>
        <v>#NUM!</v>
      </c>
      <c r="E1800" s="7" t="e">
        <f ca="1">VLOOKUP($D1800,#REF!,2,FALSE)</f>
        <v>#NUM!</v>
      </c>
      <c r="F1800" s="7" t="e">
        <f ca="1" xml:space="preserve">
IF($B1800 = 1,
    0,
    RANDBETWEEN(5,COUNT(#REF!) + 1)
)</f>
        <v>#NUM!</v>
      </c>
      <c r="G1800" s="7" t="e">
        <f ca="1" xml:space="preserve">
IF($B1800 = 1 + N("Presidente"),
    "de Orléans e Bragança",
    VLOOKUP($F1800,#REF!,2,FALSE) &amp; " " &amp; VLOOKUP(RANDBETWEEN(5,COUNT(#REF!) + 1),#REF!,2,FALSE)
)</f>
        <v>#NUM!</v>
      </c>
      <c r="H1800" s="7" t="s">
        <v>1896</v>
      </c>
      <c r="I1800" s="7" t="s">
        <v>5</v>
      </c>
      <c r="J1800" s="8">
        <f ca="1" xml:space="preserve">
IF($O1800 = 5 + N("CEO"),
    TODAY() - 16340,
    IF($O1800 = 8 + N("Secretary"),
        RANDBETWEEN(TODAY() - 12418.5, TODAY()-6574.5),
        IF(OR($O1800 = 7, $O1800 = 14),
            RANDBETWEEN(TODAY() - 16071, TODAY() - 8766),
            IF(OR($O1800 = 13, $O1800 = 12, $O1800 = 11),
                RANDBETWEEN(TODAY() - 27393.75, TODAY() - 12783.75),
                RANDBETWEEN(TODAY() - 27393.75, TODAY()-10957.5)
            )
        )
    )
)</f>
        <v>30504</v>
      </c>
      <c r="K1800" s="6">
        <f ca="1" xml:space="preserve">
IF(OR($O1800 = 5, $O1800 = 6) + N("Se for presidente ou vice-presidente"),
    10 + N("Doutor"),
    IF($O1800 = 7 + N("Se for diretor"),
        RANDBETWEEN(8,10) + N("Graduate school or Master’s degree or Doctorate"),
        IF($O1800 = 14 + N("If a manager"),
            RANDBETWEEN(7,9),
            IF(OR($O1800 = 13, $O1800 = 12, $O1800 = 11) + N("If coordinator or specialist or analyst"),
                RANDBETWEEN(7,8),
                7
            )
        )
    )
)</f>
        <v>8</v>
      </c>
      <c r="L1800" s="8" t="str">
        <f ca="1">VLOOKUP($K1800,Education!$A:$B,2,FALSE)</f>
        <v>Graduate school</v>
      </c>
      <c r="M1800" s="7" t="e">
        <f ca="1" xml:space="preserve">
  IF(OR($O1800 = 5, $O1800 = 6, $O1800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0" s="7" t="e">
        <f ca="1">VLOOKUP($M1800,Department!$A:$B,2,FALSE)</f>
        <v>#NUM!</v>
      </c>
      <c r="O1800" s="6">
        <f t="shared" ca="1" si="28"/>
        <v>11</v>
      </c>
      <c r="P1800" s="7" t="str">
        <f ca="1">VLOOKUP($O1800,Role!$A:$B,2,FALSE)</f>
        <v>Analyst</v>
      </c>
      <c r="Q1800" s="6">
        <f ca="1" xml:space="preserve">
IF($O1800 = 11 + N("Analyst"),
    RANDBETWEEN(5, 7) + N("Jr, Pleno, Sr"),
    ""
)</f>
        <v>6</v>
      </c>
      <c r="R1800" s="7" t="e">
        <f ca="1" xml:space="preserve">
IF($Q1800 &lt;&gt; "",
    VLOOKUP($Q1800,Level!$A:$B,2,FALSE),
    ""
)</f>
        <v>#N/A</v>
      </c>
      <c r="S1800" s="1" t="e">
        <f ca="1" xml:space="preserve">
IF($O1800 = 5 + N("Presidente"),
    27000,
    IF($O1800 = 6 + N("Vice-presidente"),
        23000,
        IF(OR($O1800 = 8, $O1800= 13, $O1800 = 12) + N("Secretária bilíngue ou coordenador ou especialista"),
            8000,
            IF($O1800 = 7 + N("Diretor"),
                15000,
                IF($O1800 = 14 + N("Gerente"),
                    12000,
                    IF($O1800 = 9 + N("Estagiário"),
                        705,
                        IF($O1800 = 10 + N("Trainee"),
                            805,
                            IF($O1800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IF($K1800 = 7,
  500,
  IF($K1800 = 8,
    1000,
    IF($K1800 = 9,
      1500,
      IF($K1800 = 10,
        2000,
        0
      )
    )
  )
)
+
N("Adicional no salário por área")
+
IF($M1800 = 14 + N("Tecnologia da Informação"),
  120,
  IF($M1800 = 16 + N("Vendas"),
    110,
    IF($M1800 = 15 + N("Jurídico"),
      100,
      IF(OR($M1800 = 8, $M1800 = 9, $M1800 = 11) + N("Recursos humanos ou comercial ou comunicação e marketing"),
        80,
        0
      )
    )
  )
)
+
N("Adicionando pegadinha")
+
IF(AND($M1800 = 16, $K1800 = 9, $O1800 = 11, $Q1800 = 5) + N("Se for de vendas, com mestrado, analista sênior"),
  IF(#REF! = 5,
    100,
    0
  )
  +
  IF($I1800 = "M",
    200,
    0
  ),
  0
)</f>
        <v>#NUM!</v>
      </c>
    </row>
    <row r="1801" spans="1:19" ht="14.25" customHeight="1" x14ac:dyDescent="0.2">
      <c r="A1801" s="7" t="s">
        <v>94</v>
      </c>
      <c r="B1801" s="5">
        <f>ROW()</f>
        <v>1801</v>
      </c>
      <c r="C1801" s="6" t="b">
        <v>1</v>
      </c>
      <c r="D1801" s="7" t="e">
        <f ca="1">IF($B1801 = 1 + N("Presidente"),
    127,
    IF($B1801 = 2 + N("Vice-Presidente"),
        72,
        IF($B1801 = 3 + N("Secretária bilíngue"),
            13,
            RANDBETWEEN(5,COUNT(#REF!) + 1)
        )
    )
)</f>
        <v>#NUM!</v>
      </c>
      <c r="E1801" s="7" t="e">
        <f ca="1">VLOOKUP($D1801,#REF!,2,FALSE)</f>
        <v>#NUM!</v>
      </c>
      <c r="F1801" s="7" t="e">
        <f ca="1" xml:space="preserve">
IF($B1801 = 1,
    0,
    RANDBETWEEN(5,COUNT(#REF!) + 1)
)</f>
        <v>#NUM!</v>
      </c>
      <c r="G1801" s="7" t="e">
        <f ca="1" xml:space="preserve">
IF($B1801 = 1 + N("Presidente"),
    "de Orléans e Bragança",
    VLOOKUP($F1801,#REF!,2,FALSE) &amp; " " &amp; VLOOKUP(RANDBETWEEN(5,COUNT(#REF!) + 1),#REF!,2,FALSE)
)</f>
        <v>#NUM!</v>
      </c>
      <c r="H1801" s="7" t="s">
        <v>1897</v>
      </c>
      <c r="I1801" s="7" t="s">
        <v>6</v>
      </c>
      <c r="J1801" s="8">
        <f ca="1" xml:space="preserve">
IF($O1801 = 5 + N("CEO"),
    TODAY() - 16340,
    IF($O1801 = 8 + N("Secretary"),
        RANDBETWEEN(TODAY() - 12418.5, TODAY()-6574.5),
        IF(OR($O1801 = 7, $O1801 = 14),
            RANDBETWEEN(TODAY() - 16071, TODAY() - 8766),
            IF(OR($O1801 = 13, $O1801 = 12, $O1801 = 11),
                RANDBETWEEN(TODAY() - 27393.75, TODAY() - 12783.75),
                RANDBETWEEN(TODAY() - 27393.75, TODAY()-10957.5)
            )
        )
    )
)</f>
        <v>19527</v>
      </c>
      <c r="K1801" s="6">
        <f ca="1" xml:space="preserve">
IF(OR($O1801 = 5, $O1801 = 6) + N("Se for presidente ou vice-presidente"),
    10 + N("Doutor"),
    IF($O1801 = 7 + N("Se for diretor"),
        RANDBETWEEN(8,10) + N("Graduate school or Master’s degree or Doctorate"),
        IF($O1801 = 14 + N("If a manager"),
            RANDBETWEEN(7,9),
            IF(OR($O1801 = 13, $O1801 = 12, $O1801 = 11) + N("If coordinator or specialist or analyst"),
                RANDBETWEEN(7,8),
                7
            )
        )
    )
)</f>
        <v>7</v>
      </c>
      <c r="L1801" s="8" t="str">
        <f ca="1">VLOOKUP($K1801,Education!$A:$B,2,FALSE)</f>
        <v>Undergraduate degree</v>
      </c>
      <c r="M1801" s="7" t="e">
        <f ca="1" xml:space="preserve">
  IF(OR($O1801 = 5, $O1801 = 6, $O1801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1" s="7" t="e">
        <f ca="1">VLOOKUP($M1801,Department!$A:$B,2,FALSE)</f>
        <v>#NUM!</v>
      </c>
      <c r="O1801" s="6">
        <f t="shared" ca="1" si="28"/>
        <v>10</v>
      </c>
      <c r="P1801" s="7" t="str">
        <f ca="1">VLOOKUP($O1801,Role!$A:$B,2,FALSE)</f>
        <v>Trainee</v>
      </c>
      <c r="Q1801" s="6" t="str">
        <f ca="1" xml:space="preserve">
IF($O1801 = 11 + N("Analyst"),
    RANDBETWEEN(5, 7) + N("Jr, Pleno, Sr"),
    ""
)</f>
        <v/>
      </c>
      <c r="R1801" s="7" t="str">
        <f ca="1" xml:space="preserve">
IF($Q1801 &lt;&gt; "",
    VLOOKUP($Q1801,Level!$A:$B,2,FALSE),
    ""
)</f>
        <v/>
      </c>
      <c r="S1801" s="1" t="e">
        <f ca="1" xml:space="preserve">
IF($O1801 = 5 + N("Presidente"),
    27000,
    IF($O1801 = 6 + N("Vice-presidente"),
        23000,
        IF(OR($O1801 = 8, $O1801= 13, $O1801 = 12) + N("Secretária bilíngue ou coordenador ou especialista"),
            8000,
            IF($O1801 = 7 + N("Diretor"),
                15000,
                IF($O1801 = 14 + N("Gerente"),
                    12000,
                    IF($O1801 = 9 + N("Estagiário"),
                        705,
                        IF($O1801 = 10 + N("Trainee"),
                            805,
                            IF($O1801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IF($K1801 = 7,
  500,
  IF($K1801 = 8,
    1000,
    IF($K1801 = 9,
      1500,
      IF($K1801 = 10,
        2000,
        0
      )
    )
  )
)
+
N("Adicional no salário por área")
+
IF($M1801 = 14 + N("Tecnologia da Informação"),
  120,
  IF($M1801 = 16 + N("Vendas"),
    110,
    IF($M1801 = 15 + N("Jurídico"),
      100,
      IF(OR($M1801 = 8, $M1801 = 9, $M1801 = 11) + N("Recursos humanos ou comercial ou comunicação e marketing"),
        80,
        0
      )
    )
  )
)
+
N("Adicionando pegadinha")
+
IF(AND($M1801 = 16, $K1801 = 9, $O1801 = 11, $Q1801 = 5) + N("Se for de vendas, com mestrado, analista sênior"),
  IF(#REF! = 5,
    100,
    0
  )
  +
  IF($I1801 = "M",
    200,
    0
  ),
  0
)</f>
        <v>#NUM!</v>
      </c>
    </row>
    <row r="1802" spans="1:19" ht="14.25" customHeight="1" x14ac:dyDescent="0.2">
      <c r="A1802" s="7" t="s">
        <v>94</v>
      </c>
      <c r="B1802" s="5">
        <f>ROW()</f>
        <v>1802</v>
      </c>
      <c r="C1802" s="6" t="b">
        <v>1</v>
      </c>
      <c r="D1802" s="7" t="e">
        <f ca="1">IF($B1802 = 1 + N("Presidente"),
    127,
    IF($B1802 = 2 + N("Vice-Presidente"),
        72,
        IF($B1802 = 3 + N("Secretária bilíngue"),
            13,
            RANDBETWEEN(5,COUNT(#REF!) + 1)
        )
    )
)</f>
        <v>#NUM!</v>
      </c>
      <c r="E1802" s="7" t="e">
        <f ca="1">VLOOKUP($D1802,#REF!,2,FALSE)</f>
        <v>#NUM!</v>
      </c>
      <c r="F1802" s="7" t="e">
        <f ca="1" xml:space="preserve">
IF($B1802 = 1,
    0,
    RANDBETWEEN(5,COUNT(#REF!) + 1)
)</f>
        <v>#NUM!</v>
      </c>
      <c r="G1802" s="7" t="e">
        <f ca="1" xml:space="preserve">
IF($B1802 = 1 + N("Presidente"),
    "de Orléans e Bragança",
    VLOOKUP($F1802,#REF!,2,FALSE) &amp; " " &amp; VLOOKUP(RANDBETWEEN(5,COUNT(#REF!) + 1),#REF!,2,FALSE)
)</f>
        <v>#NUM!</v>
      </c>
      <c r="H1802" s="7" t="s">
        <v>1898</v>
      </c>
      <c r="I1802" s="7" t="s">
        <v>6</v>
      </c>
      <c r="J1802" s="8">
        <f ca="1" xml:space="preserve">
IF($O1802 = 5 + N("CEO"),
    TODAY() - 16340,
    IF($O1802 = 8 + N("Secretary"),
        RANDBETWEEN(TODAY() - 12418.5, TODAY()-6574.5),
        IF(OR($O1802 = 7, $O1802 = 14),
            RANDBETWEEN(TODAY() - 16071, TODAY() - 8766),
            IF(OR($O1802 = 13, $O1802 = 12, $O1802 = 11),
                RANDBETWEEN(TODAY() - 27393.75, TODAY() - 12783.75),
                RANDBETWEEN(TODAY() - 27393.75, TODAY()-10957.5)
            )
        )
    )
)</f>
        <v>22127</v>
      </c>
      <c r="K1802" s="6">
        <f ca="1" xml:space="preserve">
IF(OR($O1802 = 5, $O1802 = 6) + N("Se for presidente ou vice-presidente"),
    10 + N("Doutor"),
    IF($O1802 = 7 + N("Se for diretor"),
        RANDBETWEEN(8,10) + N("Graduate school or Master’s degree or Doctorate"),
        IF($O1802 = 14 + N("If a manager"),
            RANDBETWEEN(7,9),
            IF(OR($O1802 = 13, $O1802 = 12, $O1802 = 11) + N("If coordinator or specialist or analyst"),
                RANDBETWEEN(7,8),
                7
            )
        )
    )
)</f>
        <v>7</v>
      </c>
      <c r="L1802" s="8" t="str">
        <f ca="1">VLOOKUP($K1802,Education!$A:$B,2,FALSE)</f>
        <v>Undergraduate degree</v>
      </c>
      <c r="M1802" s="7" t="e">
        <f ca="1" xml:space="preserve">
  IF(OR($O1802 = 5, $O1802 = 6, $O1802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2" s="7" t="e">
        <f ca="1">VLOOKUP($M1802,Department!$A:$B,2,FALSE)</f>
        <v>#NUM!</v>
      </c>
      <c r="O1802" s="6">
        <f t="shared" ca="1" si="28"/>
        <v>11</v>
      </c>
      <c r="P1802" s="7" t="str">
        <f ca="1">VLOOKUP($O1802,Role!$A:$B,2,FALSE)</f>
        <v>Analyst</v>
      </c>
      <c r="Q1802" s="6">
        <f ca="1" xml:space="preserve">
IF($O1802 = 11 + N("Analyst"),
    RANDBETWEEN(5, 7) + N("Jr, Pleno, Sr"),
    ""
)</f>
        <v>6</v>
      </c>
      <c r="R1802" s="7" t="e">
        <f ca="1" xml:space="preserve">
IF($Q1802 &lt;&gt; "",
    VLOOKUP($Q1802,Level!$A:$B,2,FALSE),
    ""
)</f>
        <v>#N/A</v>
      </c>
      <c r="S1802" s="1" t="e">
        <f ca="1" xml:space="preserve">
IF($O1802 = 5 + N("Presidente"),
    27000,
    IF($O1802 = 6 + N("Vice-presidente"),
        23000,
        IF(OR($O1802 = 8, $O1802= 13, $O1802 = 12) + N("Secretária bilíngue ou coordenador ou especialista"),
            8000,
            IF($O1802 = 7 + N("Diretor"),
                15000,
                IF($O1802 = 14 + N("Gerente"),
                    12000,
                    IF($O1802 = 9 + N("Estagiário"),
                        705,
                        IF($O1802 = 10 + N("Trainee"),
                            805,
                            IF($O1802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IF($K1802 = 7,
  500,
  IF($K1802 = 8,
    1000,
    IF($K1802 = 9,
      1500,
      IF($K1802 = 10,
        2000,
        0
      )
    )
  )
)
+
N("Adicional no salário por área")
+
IF($M1802 = 14 + N("Tecnologia da Informação"),
  120,
  IF($M1802 = 16 + N("Vendas"),
    110,
    IF($M1802 = 15 + N("Jurídico"),
      100,
      IF(OR($M1802 = 8, $M1802 = 9, $M1802 = 11) + N("Recursos humanos ou comercial ou comunicação e marketing"),
        80,
        0
      )
    )
  )
)
+
N("Adicionando pegadinha")
+
IF(AND($M1802 = 16, $K1802 = 9, $O1802 = 11, $Q1802 = 5) + N("Se for de vendas, com mestrado, analista sênior"),
  IF(#REF! = 5,
    100,
    0
  )
  +
  IF($I1802 = "M",
    200,
    0
  ),
  0
)</f>
        <v>#NUM!</v>
      </c>
    </row>
    <row r="1803" spans="1:19" ht="14.25" customHeight="1" x14ac:dyDescent="0.2">
      <c r="A1803" s="7" t="s">
        <v>94</v>
      </c>
      <c r="B1803" s="5">
        <f>ROW()</f>
        <v>1803</v>
      </c>
      <c r="C1803" s="6" t="b">
        <v>1</v>
      </c>
      <c r="D1803" s="7" t="e">
        <f ca="1">IF($B1803 = 1 + N("Presidente"),
    127,
    IF($B1803 = 2 + N("Vice-Presidente"),
        72,
        IF($B1803 = 3 + N("Secretária bilíngue"),
            13,
            RANDBETWEEN(5,COUNT(#REF!) + 1)
        )
    )
)</f>
        <v>#NUM!</v>
      </c>
      <c r="E1803" s="7" t="e">
        <f ca="1">VLOOKUP($D1803,#REF!,2,FALSE)</f>
        <v>#NUM!</v>
      </c>
      <c r="F1803" s="7" t="e">
        <f ca="1" xml:space="preserve">
IF($B1803 = 1,
    0,
    RANDBETWEEN(5,COUNT(#REF!) + 1)
)</f>
        <v>#NUM!</v>
      </c>
      <c r="G1803" s="7" t="e">
        <f ca="1" xml:space="preserve">
IF($B1803 = 1 + N("Presidente"),
    "de Orléans e Bragança",
    VLOOKUP($F1803,#REF!,2,FALSE) &amp; " " &amp; VLOOKUP(RANDBETWEEN(5,COUNT(#REF!) + 1),#REF!,2,FALSE)
)</f>
        <v>#NUM!</v>
      </c>
      <c r="H1803" s="7" t="s">
        <v>1899</v>
      </c>
      <c r="I1803" s="7" t="s">
        <v>5</v>
      </c>
      <c r="J1803" s="8">
        <f ca="1" xml:space="preserve">
IF($O1803 = 5 + N("CEO"),
    TODAY() - 16340,
    IF($O1803 = 8 + N("Secretary"),
        RANDBETWEEN(TODAY() - 12418.5, TODAY()-6574.5),
        IF(OR($O1803 = 7, $O1803 = 14),
            RANDBETWEEN(TODAY() - 16071, TODAY() - 8766),
            IF(OR($O1803 = 13, $O1803 = 12, $O1803 = 11),
                RANDBETWEEN(TODAY() - 27393.75, TODAY() - 12783.75),
                RANDBETWEEN(TODAY() - 27393.75, TODAY()-10957.5)
            )
        )
    )
)</f>
        <v>20114</v>
      </c>
      <c r="K1803" s="6">
        <f ca="1" xml:space="preserve">
IF(OR($O1803 = 5, $O1803 = 6) + N("Se for presidente ou vice-presidente"),
    10 + N("Doutor"),
    IF($O1803 = 7 + N("Se for diretor"),
        RANDBETWEEN(8,10) + N("Graduate school or Master’s degree or Doctorate"),
        IF($O1803 = 14 + N("If a manager"),
            RANDBETWEEN(7,9),
            IF(OR($O1803 = 13, $O1803 = 12, $O1803 = 11) + N("If coordinator or specialist or analyst"),
                RANDBETWEEN(7,8),
                7
            )
        )
    )
)</f>
        <v>7</v>
      </c>
      <c r="L1803" s="8" t="str">
        <f ca="1">VLOOKUP($K1803,Education!$A:$B,2,FALSE)</f>
        <v>Undergraduate degree</v>
      </c>
      <c r="M1803" s="7" t="e">
        <f ca="1" xml:space="preserve">
  IF(OR($O1803 = 5, $O1803 = 6, $O1803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3" s="7" t="e">
        <f ca="1">VLOOKUP($M1803,Department!$A:$B,2,FALSE)</f>
        <v>#NUM!</v>
      </c>
      <c r="O1803" s="6">
        <f t="shared" ca="1" si="28"/>
        <v>10</v>
      </c>
      <c r="P1803" s="7" t="str">
        <f ca="1">VLOOKUP($O1803,Role!$A:$B,2,FALSE)</f>
        <v>Trainee</v>
      </c>
      <c r="Q1803" s="6" t="str">
        <f ca="1" xml:space="preserve">
IF($O1803 = 11 + N("Analyst"),
    RANDBETWEEN(5, 7) + N("Jr, Pleno, Sr"),
    ""
)</f>
        <v/>
      </c>
      <c r="R1803" s="7" t="str">
        <f ca="1" xml:space="preserve">
IF($Q1803 &lt;&gt; "",
    VLOOKUP($Q1803,Level!$A:$B,2,FALSE),
    ""
)</f>
        <v/>
      </c>
      <c r="S1803" s="1" t="e">
        <f ca="1" xml:space="preserve">
IF($O1803 = 5 + N("Presidente"),
    27000,
    IF($O1803 = 6 + N("Vice-presidente"),
        23000,
        IF(OR($O1803 = 8, $O1803= 13, $O1803 = 12) + N("Secretária bilíngue ou coordenador ou especialista"),
            8000,
            IF($O1803 = 7 + N("Diretor"),
                15000,
                IF($O1803 = 14 + N("Gerente"),
                    12000,
                    IF($O1803 = 9 + N("Estagiário"),
                        705,
                        IF($O1803 = 10 + N("Trainee"),
                            805,
                            IF($O1803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IF($K1803 = 7,
  500,
  IF($K1803 = 8,
    1000,
    IF($K1803 = 9,
      1500,
      IF($K1803 = 10,
        2000,
        0
      )
    )
  )
)
+
N("Adicional no salário por área")
+
IF($M1803 = 14 + N("Tecnologia da Informação"),
  120,
  IF($M1803 = 16 + N("Vendas"),
    110,
    IF($M1803 = 15 + N("Jurídico"),
      100,
      IF(OR($M1803 = 8, $M1803 = 9, $M1803 = 11) + N("Recursos humanos ou comercial ou comunicação e marketing"),
        80,
        0
      )
    )
  )
)
+
N("Adicionando pegadinha")
+
IF(AND($M1803 = 16, $K1803 = 9, $O1803 = 11, $Q1803 = 5) + N("Se for de vendas, com mestrado, analista sênior"),
  IF(#REF! = 5,
    100,
    0
  )
  +
  IF($I1803 = "M",
    200,
    0
  ),
  0
)</f>
        <v>#NUM!</v>
      </c>
    </row>
    <row r="1804" spans="1:19" ht="14.25" customHeight="1" x14ac:dyDescent="0.2">
      <c r="A1804" s="7" t="s">
        <v>94</v>
      </c>
      <c r="B1804" s="5">
        <f>ROW()</f>
        <v>1804</v>
      </c>
      <c r="C1804" s="6" t="b">
        <v>1</v>
      </c>
      <c r="D1804" s="7" t="e">
        <f ca="1">IF($B1804 = 1 + N("Presidente"),
    127,
    IF($B1804 = 2 + N("Vice-Presidente"),
        72,
        IF($B1804 = 3 + N("Secretária bilíngue"),
            13,
            RANDBETWEEN(5,COUNT(#REF!) + 1)
        )
    )
)</f>
        <v>#NUM!</v>
      </c>
      <c r="E1804" s="7" t="e">
        <f ca="1">VLOOKUP($D1804,#REF!,2,FALSE)</f>
        <v>#NUM!</v>
      </c>
      <c r="F1804" s="7" t="e">
        <f ca="1" xml:space="preserve">
IF($B1804 = 1,
    0,
    RANDBETWEEN(5,COUNT(#REF!) + 1)
)</f>
        <v>#NUM!</v>
      </c>
      <c r="G1804" s="7" t="e">
        <f ca="1" xml:space="preserve">
IF($B1804 = 1 + N("Presidente"),
    "de Orléans e Bragança",
    VLOOKUP($F1804,#REF!,2,FALSE) &amp; " " &amp; VLOOKUP(RANDBETWEEN(5,COUNT(#REF!) + 1),#REF!,2,FALSE)
)</f>
        <v>#NUM!</v>
      </c>
      <c r="H1804" s="7" t="s">
        <v>1900</v>
      </c>
      <c r="I1804" s="7" t="s">
        <v>6</v>
      </c>
      <c r="J1804" s="8">
        <f ca="1" xml:space="preserve">
IF($O1804 = 5 + N("CEO"),
    TODAY() - 16340,
    IF($O1804 = 8 + N("Secretary"),
        RANDBETWEEN(TODAY() - 12418.5, TODAY()-6574.5),
        IF(OR($O1804 = 7, $O1804 = 14),
            RANDBETWEEN(TODAY() - 16071, TODAY() - 8766),
            IF(OR($O1804 = 13, $O1804 = 12, $O1804 = 11),
                RANDBETWEEN(TODAY() - 27393.75, TODAY() - 12783.75),
                RANDBETWEEN(TODAY() - 27393.75, TODAY()-10957.5)
            )
        )
    )
)</f>
        <v>31430</v>
      </c>
      <c r="K1804" s="6">
        <f ca="1" xml:space="preserve">
IF(OR($O1804 = 5, $O1804 = 6) + N("Se for presidente ou vice-presidente"),
    10 + N("Doutor"),
    IF($O1804 = 7 + N("Se for diretor"),
        RANDBETWEEN(8,10) + N("Graduate school or Master’s degree or Doctorate"),
        IF($O1804 = 14 + N("If a manager"),
            RANDBETWEEN(7,9),
            IF(OR($O1804 = 13, $O1804 = 12, $O1804 = 11) + N("If coordinator or specialist or analyst"),
                RANDBETWEEN(7,8),
                7
            )
        )
    )
)</f>
        <v>8</v>
      </c>
      <c r="L1804" s="8" t="str">
        <f ca="1">VLOOKUP($K1804,Education!$A:$B,2,FALSE)</f>
        <v>Graduate school</v>
      </c>
      <c r="M1804" s="7" t="e">
        <f ca="1" xml:space="preserve">
  IF(OR($O1804 = 5, $O1804 = 6, $O1804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4" s="7" t="e">
        <f ca="1">VLOOKUP($M1804,Department!$A:$B,2,FALSE)</f>
        <v>#NUM!</v>
      </c>
      <c r="O1804" s="6">
        <f t="shared" ca="1" si="28"/>
        <v>11</v>
      </c>
      <c r="P1804" s="7" t="str">
        <f ca="1">VLOOKUP($O1804,Role!$A:$B,2,FALSE)</f>
        <v>Analyst</v>
      </c>
      <c r="Q1804" s="6">
        <f ca="1" xml:space="preserve">
IF($O1804 = 11 + N("Analyst"),
    RANDBETWEEN(5, 7) + N("Jr, Pleno, Sr"),
    ""
)</f>
        <v>6</v>
      </c>
      <c r="R1804" s="7" t="e">
        <f ca="1" xml:space="preserve">
IF($Q1804 &lt;&gt; "",
    VLOOKUP($Q1804,Level!$A:$B,2,FALSE),
    ""
)</f>
        <v>#N/A</v>
      </c>
      <c r="S1804" s="1" t="e">
        <f ca="1" xml:space="preserve">
IF($O1804 = 5 + N("Presidente"),
    27000,
    IF($O1804 = 6 + N("Vice-presidente"),
        23000,
        IF(OR($O1804 = 8, $O1804= 13, $O1804 = 12) + N("Secretária bilíngue ou coordenador ou especialista"),
            8000,
            IF($O1804 = 7 + N("Diretor"),
                15000,
                IF($O1804 = 14 + N("Gerente"),
                    12000,
                    IF($O1804 = 9 + N("Estagiário"),
                        705,
                        IF($O1804 = 10 + N("Trainee"),
                            805,
                            IF($O1804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IF($K1804 = 7,
  500,
  IF($K1804 = 8,
    1000,
    IF($K1804 = 9,
      1500,
      IF($K1804 = 10,
        2000,
        0
      )
    )
  )
)
+
N("Adicional no salário por área")
+
IF($M1804 = 14 + N("Tecnologia da Informação"),
  120,
  IF($M1804 = 16 + N("Vendas"),
    110,
    IF($M1804 = 15 + N("Jurídico"),
      100,
      IF(OR($M1804 = 8, $M1804 = 9, $M1804 = 11) + N("Recursos humanos ou comercial ou comunicação e marketing"),
        80,
        0
      )
    )
  )
)
+
N("Adicionando pegadinha")
+
IF(AND($M1804 = 16, $K1804 = 9, $O1804 = 11, $Q1804 = 5) + N("Se for de vendas, com mestrado, analista sênior"),
  IF(#REF! = 5,
    100,
    0
  )
  +
  IF($I1804 = "M",
    200,
    0
  ),
  0
)</f>
        <v>#NUM!</v>
      </c>
    </row>
    <row r="1805" spans="1:19" ht="14.25" customHeight="1" x14ac:dyDescent="0.2">
      <c r="A1805" s="7" t="s">
        <v>94</v>
      </c>
      <c r="B1805" s="5">
        <f>ROW()</f>
        <v>1805</v>
      </c>
      <c r="C1805" s="6" t="b">
        <v>1</v>
      </c>
      <c r="D1805" s="7" t="e">
        <f ca="1">IF($B1805 = 1 + N("Presidente"),
    127,
    IF($B1805 = 2 + N("Vice-Presidente"),
        72,
        IF($B1805 = 3 + N("Secretária bilíngue"),
            13,
            RANDBETWEEN(5,COUNT(#REF!) + 1)
        )
    )
)</f>
        <v>#NUM!</v>
      </c>
      <c r="E1805" s="7" t="e">
        <f ca="1">VLOOKUP($D1805,#REF!,2,FALSE)</f>
        <v>#NUM!</v>
      </c>
      <c r="F1805" s="7" t="e">
        <f ca="1" xml:space="preserve">
IF($B1805 = 1,
    0,
    RANDBETWEEN(5,COUNT(#REF!) + 1)
)</f>
        <v>#NUM!</v>
      </c>
      <c r="G1805" s="7" t="e">
        <f ca="1" xml:space="preserve">
IF($B1805 = 1 + N("Presidente"),
    "de Orléans e Bragança",
    VLOOKUP($F1805,#REF!,2,FALSE) &amp; " " &amp; VLOOKUP(RANDBETWEEN(5,COUNT(#REF!) + 1),#REF!,2,FALSE)
)</f>
        <v>#NUM!</v>
      </c>
      <c r="H1805" s="7" t="s">
        <v>1901</v>
      </c>
      <c r="I1805" s="7" t="s">
        <v>6</v>
      </c>
      <c r="J1805" s="8">
        <f ca="1" xml:space="preserve">
IF($O1805 = 5 + N("CEO"),
    TODAY() - 16340,
    IF($O1805 = 8 + N("Secretary"),
        RANDBETWEEN(TODAY() - 12418.5, TODAY()-6574.5),
        IF(OR($O1805 = 7, $O1805 = 14),
            RANDBETWEEN(TODAY() - 16071, TODAY() - 8766),
            IF(OR($O1805 = 13, $O1805 = 12, $O1805 = 11),
                RANDBETWEEN(TODAY() - 27393.75, TODAY() - 12783.75),
                RANDBETWEEN(TODAY() - 27393.75, TODAY()-10957.5)
            )
        )
    )
)</f>
        <v>26374</v>
      </c>
      <c r="K1805" s="6">
        <f ca="1" xml:space="preserve">
IF(OR($O1805 = 5, $O1805 = 6) + N("Se for presidente ou vice-presidente"),
    10 + N("Doutor"),
    IF($O1805 = 7 + N("Se for diretor"),
        RANDBETWEEN(8,10) + N("Graduate school or Master’s degree or Doctorate"),
        IF($O1805 = 14 + N("If a manager"),
            RANDBETWEEN(7,9),
            IF(OR($O1805 = 13, $O1805 = 12, $O1805 = 11) + N("If coordinator or specialist or analyst"),
                RANDBETWEEN(7,8),
                7
            )
        )
    )
)</f>
        <v>7</v>
      </c>
      <c r="L1805" s="8" t="str">
        <f ca="1">VLOOKUP($K1805,Education!$A:$B,2,FALSE)</f>
        <v>Undergraduate degree</v>
      </c>
      <c r="M1805" s="7" t="e">
        <f ca="1" xml:space="preserve">
  IF(OR($O1805 = 5, $O1805 = 6, $O1805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5" s="7" t="e">
        <f ca="1">VLOOKUP($M1805,Department!$A:$B,2,FALSE)</f>
        <v>#NUM!</v>
      </c>
      <c r="O1805" s="6">
        <f t="shared" ca="1" si="28"/>
        <v>10</v>
      </c>
      <c r="P1805" s="7" t="str">
        <f ca="1">VLOOKUP($O1805,Role!$A:$B,2,FALSE)</f>
        <v>Trainee</v>
      </c>
      <c r="Q1805" s="6" t="str">
        <f ca="1" xml:space="preserve">
IF($O1805 = 11 + N("Analyst"),
    RANDBETWEEN(5, 7) + N("Jr, Pleno, Sr"),
    ""
)</f>
        <v/>
      </c>
      <c r="R1805" s="7" t="str">
        <f ca="1" xml:space="preserve">
IF($Q1805 &lt;&gt; "",
    VLOOKUP($Q1805,Level!$A:$B,2,FALSE),
    ""
)</f>
        <v/>
      </c>
      <c r="S1805" s="1" t="e">
        <f ca="1" xml:space="preserve">
IF($O1805 = 5 + N("Presidente"),
    27000,
    IF($O1805 = 6 + N("Vice-presidente"),
        23000,
        IF(OR($O1805 = 8, $O1805= 13, $O1805 = 12) + N("Secretária bilíngue ou coordenador ou especialista"),
            8000,
            IF($O1805 = 7 + N("Diretor"),
                15000,
                IF($O1805 = 14 + N("Gerente"),
                    12000,
                    IF($O1805 = 9 + N("Estagiário"),
                        705,
                        IF($O1805 = 10 + N("Trainee"),
                            805,
                            IF($O1805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IF($K1805 = 7,
  500,
  IF($K1805 = 8,
    1000,
    IF($K1805 = 9,
      1500,
      IF($K1805 = 10,
        2000,
        0
      )
    )
  )
)
+
N("Adicional no salário por área")
+
IF($M1805 = 14 + N("Tecnologia da Informação"),
  120,
  IF($M1805 = 16 + N("Vendas"),
    110,
    IF($M1805 = 15 + N("Jurídico"),
      100,
      IF(OR($M1805 = 8, $M1805 = 9, $M1805 = 11) + N("Recursos humanos ou comercial ou comunicação e marketing"),
        80,
        0
      )
    )
  )
)
+
N("Adicionando pegadinha")
+
IF(AND($M1805 = 16, $K1805 = 9, $O1805 = 11, $Q1805 = 5) + N("Se for de vendas, com mestrado, analista sênior"),
  IF(#REF! = 5,
    100,
    0
  )
  +
  IF($I1805 = "M",
    200,
    0
  ),
  0
)</f>
        <v>#NUM!</v>
      </c>
    </row>
    <row r="1806" spans="1:19" ht="14.25" customHeight="1" x14ac:dyDescent="0.2">
      <c r="A1806" s="7" t="s">
        <v>94</v>
      </c>
      <c r="B1806" s="5">
        <f>ROW()</f>
        <v>1806</v>
      </c>
      <c r="C1806" s="6" t="b">
        <v>1</v>
      </c>
      <c r="D1806" s="7" t="e">
        <f ca="1">IF($B1806 = 1 + N("Presidente"),
    127,
    IF($B1806 = 2 + N("Vice-Presidente"),
        72,
        IF($B1806 = 3 + N("Secretária bilíngue"),
            13,
            RANDBETWEEN(5,COUNT(#REF!) + 1)
        )
    )
)</f>
        <v>#NUM!</v>
      </c>
      <c r="E1806" s="7" t="e">
        <f ca="1">VLOOKUP($D1806,#REF!,2,FALSE)</f>
        <v>#NUM!</v>
      </c>
      <c r="F1806" s="7" t="e">
        <f ca="1" xml:space="preserve">
IF($B1806 = 1,
    0,
    RANDBETWEEN(5,COUNT(#REF!) + 1)
)</f>
        <v>#NUM!</v>
      </c>
      <c r="G1806" s="7" t="e">
        <f ca="1" xml:space="preserve">
IF($B1806 = 1 + N("Presidente"),
    "de Orléans e Bragança",
    VLOOKUP($F1806,#REF!,2,FALSE) &amp; " " &amp; VLOOKUP(RANDBETWEEN(5,COUNT(#REF!) + 1),#REF!,2,FALSE)
)</f>
        <v>#NUM!</v>
      </c>
      <c r="H1806" s="7" t="s">
        <v>1902</v>
      </c>
      <c r="I1806" s="7" t="s">
        <v>5</v>
      </c>
      <c r="J1806" s="8">
        <f ca="1" xml:space="preserve">
IF($O1806 = 5 + N("CEO"),
    TODAY() - 16340,
    IF($O1806 = 8 + N("Secretary"),
        RANDBETWEEN(TODAY() - 12418.5, TODAY()-6574.5),
        IF(OR($O1806 = 7, $O1806 = 14),
            RANDBETWEEN(TODAY() - 16071, TODAY() - 8766),
            IF(OR($O1806 = 13, $O1806 = 12, $O1806 = 11),
                RANDBETWEEN(TODAY() - 27393.75, TODAY() - 12783.75),
                RANDBETWEEN(TODAY() - 27393.75, TODAY()-10957.5)
            )
        )
    )
)</f>
        <v>28444</v>
      </c>
      <c r="K1806" s="6">
        <f ca="1" xml:space="preserve">
IF(OR($O1806 = 5, $O1806 = 6) + N("Se for presidente ou vice-presidente"),
    10 + N("Doutor"),
    IF($O1806 = 7 + N("Se for diretor"),
        RANDBETWEEN(8,10) + N("Graduate school or Master’s degree or Doctorate"),
        IF($O1806 = 14 + N("If a manager"),
            RANDBETWEEN(7,9),
            IF(OR($O1806 = 13, $O1806 = 12, $O1806 = 11) + N("If coordinator or specialist or analyst"),
                RANDBETWEEN(7,8),
                7
            )
        )
    )
)</f>
        <v>7</v>
      </c>
      <c r="L1806" s="8" t="str">
        <f ca="1">VLOOKUP($K1806,Education!$A:$B,2,FALSE)</f>
        <v>Undergraduate degree</v>
      </c>
      <c r="M1806" s="7" t="e">
        <f ca="1" xml:space="preserve">
  IF(OR($O1806 = 5, $O1806 = 6, $O1806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6" s="7" t="e">
        <f ca="1">VLOOKUP($M1806,Department!$A:$B,2,FALSE)</f>
        <v>#NUM!</v>
      </c>
      <c r="O1806" s="6">
        <f t="shared" ca="1" si="28"/>
        <v>11</v>
      </c>
      <c r="P1806" s="7" t="str">
        <f ca="1">VLOOKUP($O1806,Role!$A:$B,2,FALSE)</f>
        <v>Analyst</v>
      </c>
      <c r="Q1806" s="6">
        <f ca="1" xml:space="preserve">
IF($O1806 = 11 + N("Analyst"),
    RANDBETWEEN(5, 7) + N("Jr, Pleno, Sr"),
    ""
)</f>
        <v>7</v>
      </c>
      <c r="R1806" s="7" t="e">
        <f ca="1" xml:space="preserve">
IF($Q1806 &lt;&gt; "",
    VLOOKUP($Q1806,Level!$A:$B,2,FALSE),
    ""
)</f>
        <v>#N/A</v>
      </c>
      <c r="S1806" s="1" t="e">
        <f ca="1" xml:space="preserve">
IF($O1806 = 5 + N("Presidente"),
    27000,
    IF($O1806 = 6 + N("Vice-presidente"),
        23000,
        IF(OR($O1806 = 8, $O1806= 13, $O1806 = 12) + N("Secretária bilíngue ou coordenador ou especialista"),
            8000,
            IF($O1806 = 7 + N("Diretor"),
                15000,
                IF($O1806 = 14 + N("Gerente"),
                    12000,
                    IF($O1806 = 9 + N("Estagiário"),
                        705,
                        IF($O1806 = 10 + N("Trainee"),
                            805,
                            IF($O1806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IF($K1806 = 7,
  500,
  IF($K1806 = 8,
    1000,
    IF($K1806 = 9,
      1500,
      IF($K1806 = 10,
        2000,
        0
      )
    )
  )
)
+
N("Adicional no salário por área")
+
IF($M1806 = 14 + N("Tecnologia da Informação"),
  120,
  IF($M1806 = 16 + N("Vendas"),
    110,
    IF($M1806 = 15 + N("Jurídico"),
      100,
      IF(OR($M1806 = 8, $M1806 = 9, $M1806 = 11) + N("Recursos humanos ou comercial ou comunicação e marketing"),
        80,
        0
      )
    )
  )
)
+
N("Adicionando pegadinha")
+
IF(AND($M1806 = 16, $K1806 = 9, $O1806 = 11, $Q1806 = 5) + N("Se for de vendas, com mestrado, analista sênior"),
  IF(#REF! = 5,
    100,
    0
  )
  +
  IF($I1806 = "M",
    200,
    0
  ),
  0
)</f>
        <v>#NUM!</v>
      </c>
    </row>
    <row r="1807" spans="1:19" ht="14.25" customHeight="1" x14ac:dyDescent="0.2">
      <c r="A1807" s="7" t="s">
        <v>94</v>
      </c>
      <c r="B1807" s="5">
        <f>ROW()</f>
        <v>1807</v>
      </c>
      <c r="C1807" s="6" t="b">
        <v>1</v>
      </c>
      <c r="D1807" s="7" t="e">
        <f ca="1">IF($B1807 = 1 + N("Presidente"),
    127,
    IF($B1807 = 2 + N("Vice-Presidente"),
        72,
        IF($B1807 = 3 + N("Secretária bilíngue"),
            13,
            RANDBETWEEN(5,COUNT(#REF!) + 1)
        )
    )
)</f>
        <v>#NUM!</v>
      </c>
      <c r="E1807" s="7" t="e">
        <f ca="1">VLOOKUP($D1807,#REF!,2,FALSE)</f>
        <v>#NUM!</v>
      </c>
      <c r="F1807" s="7" t="e">
        <f ca="1" xml:space="preserve">
IF($B1807 = 1,
    0,
    RANDBETWEEN(5,COUNT(#REF!) + 1)
)</f>
        <v>#NUM!</v>
      </c>
      <c r="G1807" s="7" t="e">
        <f ca="1" xml:space="preserve">
IF($B1807 = 1 + N("Presidente"),
    "de Orléans e Bragança",
    VLOOKUP($F1807,#REF!,2,FALSE) &amp; " " &amp; VLOOKUP(RANDBETWEEN(5,COUNT(#REF!) + 1),#REF!,2,FALSE)
)</f>
        <v>#NUM!</v>
      </c>
      <c r="H1807" s="7" t="s">
        <v>1903</v>
      </c>
      <c r="I1807" s="7" t="s">
        <v>5</v>
      </c>
      <c r="J1807" s="8">
        <f ca="1" xml:space="preserve">
IF($O1807 = 5 + N("CEO"),
    TODAY() - 16340,
    IF($O1807 = 8 + N("Secretary"),
        RANDBETWEEN(TODAY() - 12418.5, TODAY()-6574.5),
        IF(OR($O1807 = 7, $O1807 = 14),
            RANDBETWEEN(TODAY() - 16071, TODAY() - 8766),
            IF(OR($O1807 = 13, $O1807 = 12, $O1807 = 11),
                RANDBETWEEN(TODAY() - 27393.75, TODAY() - 12783.75),
                RANDBETWEEN(TODAY() - 27393.75, TODAY()-10957.5)
            )
        )
    )
)</f>
        <v>29242</v>
      </c>
      <c r="K1807" s="6">
        <f ca="1" xml:space="preserve">
IF(OR($O1807 = 5, $O1807 = 6) + N("Se for presidente ou vice-presidente"),
    10 + N("Doutor"),
    IF($O1807 = 7 + N("Se for diretor"),
        RANDBETWEEN(8,10) + N("Graduate school or Master’s degree or Doctorate"),
        IF($O1807 = 14 + N("If a manager"),
            RANDBETWEEN(7,9),
            IF(OR($O1807 = 13, $O1807 = 12, $O1807 = 11) + N("If coordinator or specialist or analyst"),
                RANDBETWEEN(7,8),
                7
            )
        )
    )
)</f>
        <v>7</v>
      </c>
      <c r="L1807" s="8" t="str">
        <f ca="1">VLOOKUP($K1807,Education!$A:$B,2,FALSE)</f>
        <v>Undergraduate degree</v>
      </c>
      <c r="M1807" s="7" t="e">
        <f ca="1" xml:space="preserve">
  IF(OR($O1807 = 5, $O1807 = 6, $O1807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7" s="7" t="e">
        <f ca="1">VLOOKUP($M1807,Department!$A:$B,2,FALSE)</f>
        <v>#NUM!</v>
      </c>
      <c r="O1807" s="6">
        <f t="shared" ca="1" si="28"/>
        <v>10</v>
      </c>
      <c r="P1807" s="7" t="str">
        <f ca="1">VLOOKUP($O1807,Role!$A:$B,2,FALSE)</f>
        <v>Trainee</v>
      </c>
      <c r="Q1807" s="6" t="str">
        <f ca="1" xml:space="preserve">
IF($O1807 = 11 + N("Analyst"),
    RANDBETWEEN(5, 7) + N("Jr, Pleno, Sr"),
    ""
)</f>
        <v/>
      </c>
      <c r="R1807" s="7" t="str">
        <f ca="1" xml:space="preserve">
IF($Q1807 &lt;&gt; "",
    VLOOKUP($Q1807,Level!$A:$B,2,FALSE),
    ""
)</f>
        <v/>
      </c>
      <c r="S1807" s="1" t="e">
        <f ca="1" xml:space="preserve">
IF($O1807 = 5 + N("Presidente"),
    27000,
    IF($O1807 = 6 + N("Vice-presidente"),
        23000,
        IF(OR($O1807 = 8, $O1807= 13, $O1807 = 12) + N("Secretária bilíngue ou coordenador ou especialista"),
            8000,
            IF($O1807 = 7 + N("Diretor"),
                15000,
                IF($O1807 = 14 + N("Gerente"),
                    12000,
                    IF($O1807 = 9 + N("Estagiário"),
                        705,
                        IF($O1807 = 10 + N("Trainee"),
                            805,
                            IF($O1807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IF($K1807 = 7,
  500,
  IF($K1807 = 8,
    1000,
    IF($K1807 = 9,
      1500,
      IF($K1807 = 10,
        2000,
        0
      )
    )
  )
)
+
N("Adicional no salário por área")
+
IF($M1807 = 14 + N("Tecnologia da Informação"),
  120,
  IF($M1807 = 16 + N("Vendas"),
    110,
    IF($M1807 = 15 + N("Jurídico"),
      100,
      IF(OR($M1807 = 8, $M1807 = 9, $M1807 = 11) + N("Recursos humanos ou comercial ou comunicação e marketing"),
        80,
        0
      )
    )
  )
)
+
N("Adicionando pegadinha")
+
IF(AND($M1807 = 16, $K1807 = 9, $O1807 = 11, $Q1807 = 5) + N("Se for de vendas, com mestrado, analista sênior"),
  IF(#REF! = 5,
    100,
    0
  )
  +
  IF($I1807 = "M",
    200,
    0
  ),
  0
)</f>
        <v>#NUM!</v>
      </c>
    </row>
    <row r="1808" spans="1:19" ht="14.25" customHeight="1" x14ac:dyDescent="0.2">
      <c r="A1808" s="7" t="s">
        <v>94</v>
      </c>
      <c r="B1808" s="5">
        <f>ROW()</f>
        <v>1808</v>
      </c>
      <c r="C1808" s="6" t="b">
        <v>1</v>
      </c>
      <c r="D1808" s="7" t="e">
        <f ca="1">IF($B1808 = 1 + N("Presidente"),
    127,
    IF($B1808 = 2 + N("Vice-Presidente"),
        72,
        IF($B1808 = 3 + N("Secretária bilíngue"),
            13,
            RANDBETWEEN(5,COUNT(#REF!) + 1)
        )
    )
)</f>
        <v>#NUM!</v>
      </c>
      <c r="E1808" s="7" t="e">
        <f ca="1">VLOOKUP($D1808,#REF!,2,FALSE)</f>
        <v>#NUM!</v>
      </c>
      <c r="F1808" s="7" t="e">
        <f ca="1" xml:space="preserve">
IF($B1808 = 1,
    0,
    RANDBETWEEN(5,COUNT(#REF!) + 1)
)</f>
        <v>#NUM!</v>
      </c>
      <c r="G1808" s="7" t="e">
        <f ca="1" xml:space="preserve">
IF($B1808 = 1 + N("Presidente"),
    "de Orléans e Bragança",
    VLOOKUP($F1808,#REF!,2,FALSE) &amp; " " &amp; VLOOKUP(RANDBETWEEN(5,COUNT(#REF!) + 1),#REF!,2,FALSE)
)</f>
        <v>#NUM!</v>
      </c>
      <c r="H1808" s="7" t="s">
        <v>1904</v>
      </c>
      <c r="I1808" s="7" t="s">
        <v>6</v>
      </c>
      <c r="J1808" s="8">
        <f ca="1" xml:space="preserve">
IF($O1808 = 5 + N("CEO"),
    TODAY() - 16340,
    IF($O1808 = 8 + N("Secretary"),
        RANDBETWEEN(TODAY() - 12418.5, TODAY()-6574.5),
        IF(OR($O1808 = 7, $O1808 = 14),
            RANDBETWEEN(TODAY() - 16071, TODAY() - 8766),
            IF(OR($O1808 = 13, $O1808 = 12, $O1808 = 11),
                RANDBETWEEN(TODAY() - 27393.75, TODAY() - 12783.75),
                RANDBETWEEN(TODAY() - 27393.75, TODAY()-10957.5)
            )
        )
    )
)</f>
        <v>24288</v>
      </c>
      <c r="K1808" s="6">
        <f ca="1" xml:space="preserve">
IF(OR($O1808 = 5, $O1808 = 6) + N("Se for presidente ou vice-presidente"),
    10 + N("Doutor"),
    IF($O1808 = 7 + N("Se for diretor"),
        RANDBETWEEN(8,10) + N("Graduate school or Master’s degree or Doctorate"),
        IF($O1808 = 14 + N("If a manager"),
            RANDBETWEEN(7,9),
            IF(OR($O1808 = 13, $O1808 = 12, $O1808 = 11) + N("If coordinator or specialist or analyst"),
                RANDBETWEEN(7,8),
                7
            )
        )
    )
)</f>
        <v>8</v>
      </c>
      <c r="L1808" s="8" t="str">
        <f ca="1">VLOOKUP($K1808,Education!$A:$B,2,FALSE)</f>
        <v>Graduate school</v>
      </c>
      <c r="M1808" s="7" t="e">
        <f ca="1" xml:space="preserve">
  IF(OR($O1808 = 5, $O1808 = 6, $O1808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8" s="7" t="e">
        <f ca="1">VLOOKUP($M1808,Department!$A:$B,2,FALSE)</f>
        <v>#NUM!</v>
      </c>
      <c r="O1808" s="6">
        <f t="shared" ca="1" si="28"/>
        <v>11</v>
      </c>
      <c r="P1808" s="7" t="str">
        <f ca="1">VLOOKUP($O1808,Role!$A:$B,2,FALSE)</f>
        <v>Analyst</v>
      </c>
      <c r="Q1808" s="6">
        <f ca="1" xml:space="preserve">
IF($O1808 = 11 + N("Analyst"),
    RANDBETWEEN(5, 7) + N("Jr, Pleno, Sr"),
    ""
)</f>
        <v>6</v>
      </c>
      <c r="R1808" s="7" t="e">
        <f ca="1" xml:space="preserve">
IF($Q1808 &lt;&gt; "",
    VLOOKUP($Q1808,Level!$A:$B,2,FALSE),
    ""
)</f>
        <v>#N/A</v>
      </c>
      <c r="S1808" s="1" t="e">
        <f ca="1" xml:space="preserve">
IF($O1808 = 5 + N("Presidente"),
    27000,
    IF($O1808 = 6 + N("Vice-presidente"),
        23000,
        IF(OR($O1808 = 8, $O1808= 13, $O1808 = 12) + N("Secretária bilíngue ou coordenador ou especialista"),
            8000,
            IF($O1808 = 7 + N("Diretor"),
                15000,
                IF($O1808 = 14 + N("Gerente"),
                    12000,
                    IF($O1808 = 9 + N("Estagiário"),
                        705,
                        IF($O1808 = 10 + N("Trainee"),
                            805,
                            IF($O1808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IF($K1808 = 7,
  500,
  IF($K1808 = 8,
    1000,
    IF($K1808 = 9,
      1500,
      IF($K1808 = 10,
        2000,
        0
      )
    )
  )
)
+
N("Adicional no salário por área")
+
IF($M1808 = 14 + N("Tecnologia da Informação"),
  120,
  IF($M1808 = 16 + N("Vendas"),
    110,
    IF($M1808 = 15 + N("Jurídico"),
      100,
      IF(OR($M1808 = 8, $M1808 = 9, $M1808 = 11) + N("Recursos humanos ou comercial ou comunicação e marketing"),
        80,
        0
      )
    )
  )
)
+
N("Adicionando pegadinha")
+
IF(AND($M1808 = 16, $K1808 = 9, $O1808 = 11, $Q1808 = 5) + N("Se for de vendas, com mestrado, analista sênior"),
  IF(#REF! = 5,
    100,
    0
  )
  +
  IF($I1808 = "M",
    200,
    0
  ),
  0
)</f>
        <v>#NUM!</v>
      </c>
    </row>
    <row r="1809" spans="1:19" ht="14.25" customHeight="1" x14ac:dyDescent="0.2">
      <c r="A1809" s="7" t="s">
        <v>94</v>
      </c>
      <c r="B1809" s="5">
        <f>ROW()</f>
        <v>1809</v>
      </c>
      <c r="C1809" s="6" t="b">
        <v>1</v>
      </c>
      <c r="D1809" s="7" t="e">
        <f ca="1">IF($B1809 = 1 + N("Presidente"),
    127,
    IF($B1809 = 2 + N("Vice-Presidente"),
        72,
        IF($B1809 = 3 + N("Secretária bilíngue"),
            13,
            RANDBETWEEN(5,COUNT(#REF!) + 1)
        )
    )
)</f>
        <v>#NUM!</v>
      </c>
      <c r="E1809" s="7" t="e">
        <f ca="1">VLOOKUP($D1809,#REF!,2,FALSE)</f>
        <v>#NUM!</v>
      </c>
      <c r="F1809" s="7" t="e">
        <f ca="1" xml:space="preserve">
IF($B1809 = 1,
    0,
    RANDBETWEEN(5,COUNT(#REF!) + 1)
)</f>
        <v>#NUM!</v>
      </c>
      <c r="G1809" s="7" t="e">
        <f ca="1" xml:space="preserve">
IF($B1809 = 1 + N("Presidente"),
    "de Orléans e Bragança",
    VLOOKUP($F1809,#REF!,2,FALSE) &amp; " " &amp; VLOOKUP(RANDBETWEEN(5,COUNT(#REF!) + 1),#REF!,2,FALSE)
)</f>
        <v>#NUM!</v>
      </c>
      <c r="H1809" s="7" t="s">
        <v>1905</v>
      </c>
      <c r="I1809" s="7" t="s">
        <v>6</v>
      </c>
      <c r="J1809" s="8">
        <f ca="1" xml:space="preserve">
IF($O1809 = 5 + N("CEO"),
    TODAY() - 16340,
    IF($O1809 = 8 + N("Secretary"),
        RANDBETWEEN(TODAY() - 12418.5, TODAY()-6574.5),
        IF(OR($O1809 = 7, $O1809 = 14),
            RANDBETWEEN(TODAY() - 16071, TODAY() - 8766),
            IF(OR($O1809 = 13, $O1809 = 12, $O1809 = 11),
                RANDBETWEEN(TODAY() - 27393.75, TODAY() - 12783.75),
                RANDBETWEEN(TODAY() - 27393.75, TODAY()-10957.5)
            )
        )
    )
)</f>
        <v>32241</v>
      </c>
      <c r="K1809" s="6">
        <f ca="1" xml:space="preserve">
IF(OR($O1809 = 5, $O1809 = 6) + N("Se for presidente ou vice-presidente"),
    10 + N("Doutor"),
    IF($O1809 = 7 + N("Se for diretor"),
        RANDBETWEEN(8,10) + N("Graduate school or Master’s degree or Doctorate"),
        IF($O1809 = 14 + N("If a manager"),
            RANDBETWEEN(7,9),
            IF(OR($O1809 = 13, $O1809 = 12, $O1809 = 11) + N("If coordinator or specialist or analyst"),
                RANDBETWEEN(7,8),
                7
            )
        )
    )
)</f>
        <v>7</v>
      </c>
      <c r="L1809" s="8" t="str">
        <f ca="1">VLOOKUP($K1809,Education!$A:$B,2,FALSE)</f>
        <v>Undergraduate degree</v>
      </c>
      <c r="M1809" s="7" t="e">
        <f ca="1" xml:space="preserve">
  IF(OR($O1809 = 5, $O1809 = 6, $O1809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09" s="7" t="e">
        <f ca="1">VLOOKUP($M1809,Department!$A:$B,2,FALSE)</f>
        <v>#NUM!</v>
      </c>
      <c r="O1809" s="6">
        <f t="shared" ca="1" si="28"/>
        <v>9</v>
      </c>
      <c r="P1809" s="7" t="str">
        <f ca="1">VLOOKUP($O1809,Role!$A:$B,2,FALSE)</f>
        <v>Intern</v>
      </c>
      <c r="Q1809" s="6" t="str">
        <f ca="1" xml:space="preserve">
IF($O1809 = 11 + N("Analyst"),
    RANDBETWEEN(5, 7) + N("Jr, Pleno, Sr"),
    ""
)</f>
        <v/>
      </c>
      <c r="R1809" s="7" t="str">
        <f ca="1" xml:space="preserve">
IF($Q1809 &lt;&gt; "",
    VLOOKUP($Q1809,Level!$A:$B,2,FALSE),
    ""
)</f>
        <v/>
      </c>
      <c r="S1809" s="1" t="e">
        <f ca="1" xml:space="preserve">
IF($O1809 = 5 + N("Presidente"),
    27000,
    IF($O1809 = 6 + N("Vice-presidente"),
        23000,
        IF(OR($O1809 = 8, $O1809= 13, $O1809 = 12) + N("Secretária bilíngue ou coordenador ou especialista"),
            8000,
            IF($O1809 = 7 + N("Diretor"),
                15000,
                IF($O1809 = 14 + N("Gerente"),
                    12000,
                    IF($O1809 = 9 + N("Estagiário"),
                        705,
                        IF($O1809 = 10 + N("Trainee"),
                            805,
                            IF($O1809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IF($K1809 = 7,
  500,
  IF($K1809 = 8,
    1000,
    IF($K1809 = 9,
      1500,
      IF($K1809 = 10,
        2000,
        0
      )
    )
  )
)
+
N("Adicional no salário por área")
+
IF($M1809 = 14 + N("Tecnologia da Informação"),
  120,
  IF($M1809 = 16 + N("Vendas"),
    110,
    IF($M1809 = 15 + N("Jurídico"),
      100,
      IF(OR($M1809 = 8, $M1809 = 9, $M1809 = 11) + N("Recursos humanos ou comercial ou comunicação e marketing"),
        80,
        0
      )
    )
  )
)
+
N("Adicionando pegadinha")
+
IF(AND($M1809 = 16, $K1809 = 9, $O1809 = 11, $Q1809 = 5) + N("Se for de vendas, com mestrado, analista sênior"),
  IF(#REF! = 5,
    100,
    0
  )
  +
  IF($I1809 = "M",
    200,
    0
  ),
  0
)</f>
        <v>#NUM!</v>
      </c>
    </row>
    <row r="1810" spans="1:19" ht="14.25" customHeight="1" x14ac:dyDescent="0.2">
      <c r="A1810" s="7" t="s">
        <v>94</v>
      </c>
      <c r="B1810" s="5">
        <f>ROW()</f>
        <v>1810</v>
      </c>
      <c r="C1810" s="6" t="b">
        <v>1</v>
      </c>
      <c r="D1810" s="7" t="e">
        <f ca="1">IF($B1810 = 1 + N("Presidente"),
    127,
    IF($B1810 = 2 + N("Vice-Presidente"),
        72,
        IF($B1810 = 3 + N("Secretária bilíngue"),
            13,
            RANDBETWEEN(5,COUNT(#REF!) + 1)
        )
    )
)</f>
        <v>#NUM!</v>
      </c>
      <c r="E1810" s="7" t="e">
        <f ca="1">VLOOKUP($D1810,#REF!,2,FALSE)</f>
        <v>#NUM!</v>
      </c>
      <c r="F1810" s="7" t="e">
        <f ca="1" xml:space="preserve">
IF($B1810 = 1,
    0,
    RANDBETWEEN(5,COUNT(#REF!) + 1)
)</f>
        <v>#NUM!</v>
      </c>
      <c r="G1810" s="7" t="e">
        <f ca="1" xml:space="preserve">
IF($B1810 = 1 + N("Presidente"),
    "de Orléans e Bragança",
    VLOOKUP($F1810,#REF!,2,FALSE) &amp; " " &amp; VLOOKUP(RANDBETWEEN(5,COUNT(#REF!) + 1),#REF!,2,FALSE)
)</f>
        <v>#NUM!</v>
      </c>
      <c r="H1810" s="7" t="s">
        <v>1906</v>
      </c>
      <c r="I1810" s="7" t="s">
        <v>6</v>
      </c>
      <c r="J1810" s="8">
        <f ca="1" xml:space="preserve">
IF($O1810 = 5 + N("CEO"),
    TODAY() - 16340,
    IF($O1810 = 8 + N("Secretary"),
        RANDBETWEEN(TODAY() - 12418.5, TODAY()-6574.5),
        IF(OR($O1810 = 7, $O1810 = 14),
            RANDBETWEEN(TODAY() - 16071, TODAY() - 8766),
            IF(OR($O1810 = 13, $O1810 = 12, $O1810 = 11),
                RANDBETWEEN(TODAY() - 27393.75, TODAY() - 12783.75),
                RANDBETWEEN(TODAY() - 27393.75, TODAY()-10957.5)
            )
        )
    )
)</f>
        <v>19481</v>
      </c>
      <c r="K1810" s="6">
        <f ca="1" xml:space="preserve">
IF(OR($O1810 = 5, $O1810 = 6) + N("Se for presidente ou vice-presidente"),
    10 + N("Doutor"),
    IF($O1810 = 7 + N("Se for diretor"),
        RANDBETWEEN(8,10) + N("Graduate school or Master’s degree or Doctorate"),
        IF($O1810 = 14 + N("If a manager"),
            RANDBETWEEN(7,9),
            IF(OR($O1810 = 13, $O1810 = 12, $O1810 = 11) + N("If coordinator or specialist or analyst"),
                RANDBETWEEN(7,8),
                7
            )
        )
    )
)</f>
        <v>7</v>
      </c>
      <c r="L1810" s="8" t="str">
        <f ca="1">VLOOKUP($K1810,Education!$A:$B,2,FALSE)</f>
        <v>Undergraduate degree</v>
      </c>
      <c r="M1810" s="7" t="e">
        <f ca="1" xml:space="preserve">
  IF(OR($O1810 = 5, $O1810 = 6, $O1810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0" s="7" t="e">
        <f ca="1">VLOOKUP($M1810,Department!$A:$B,2,FALSE)</f>
        <v>#NUM!</v>
      </c>
      <c r="O1810" s="6">
        <f t="shared" ca="1" si="28"/>
        <v>11</v>
      </c>
      <c r="P1810" s="7" t="str">
        <f ca="1">VLOOKUP($O1810,Role!$A:$B,2,FALSE)</f>
        <v>Analyst</v>
      </c>
      <c r="Q1810" s="6">
        <f ca="1" xml:space="preserve">
IF($O1810 = 11 + N("Analyst"),
    RANDBETWEEN(5, 7) + N("Jr, Pleno, Sr"),
    ""
)</f>
        <v>6</v>
      </c>
      <c r="R1810" s="7" t="e">
        <f ca="1" xml:space="preserve">
IF($Q1810 &lt;&gt; "",
    VLOOKUP($Q1810,Level!$A:$B,2,FALSE),
    ""
)</f>
        <v>#N/A</v>
      </c>
      <c r="S1810" s="1" t="e">
        <f ca="1" xml:space="preserve">
IF($O1810 = 5 + N("Presidente"),
    27000,
    IF($O1810 = 6 + N("Vice-presidente"),
        23000,
        IF(OR($O1810 = 8, $O1810= 13, $O1810 = 12) + N("Secretária bilíngue ou coordenador ou especialista"),
            8000,
            IF($O1810 = 7 + N("Diretor"),
                15000,
                IF($O1810 = 14 + N("Gerente"),
                    12000,
                    IF($O1810 = 9 + N("Estagiário"),
                        705,
                        IF($O1810 = 10 + N("Trainee"),
                            805,
                            IF($O1810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IF($K1810 = 7,
  500,
  IF($K1810 = 8,
    1000,
    IF($K1810 = 9,
      1500,
      IF($K1810 = 10,
        2000,
        0
      )
    )
  )
)
+
N("Adicional no salário por área")
+
IF($M1810 = 14 + N("Tecnologia da Informação"),
  120,
  IF($M1810 = 16 + N("Vendas"),
    110,
    IF($M1810 = 15 + N("Jurídico"),
      100,
      IF(OR($M1810 = 8, $M1810 = 9, $M1810 = 11) + N("Recursos humanos ou comercial ou comunicação e marketing"),
        80,
        0
      )
    )
  )
)
+
N("Adicionando pegadinha")
+
IF(AND($M1810 = 16, $K1810 = 9, $O1810 = 11, $Q1810 = 5) + N("Se for de vendas, com mestrado, analista sênior"),
  IF(#REF! = 5,
    100,
    0
  )
  +
  IF($I1810 = "M",
    200,
    0
  ),
  0
)</f>
        <v>#NUM!</v>
      </c>
    </row>
    <row r="1811" spans="1:19" ht="14.25" customHeight="1" x14ac:dyDescent="0.2">
      <c r="A1811" s="7" t="s">
        <v>94</v>
      </c>
      <c r="B1811" s="5">
        <f>ROW()</f>
        <v>1811</v>
      </c>
      <c r="C1811" s="6" t="b">
        <v>1</v>
      </c>
      <c r="D1811" s="7" t="e">
        <f ca="1">IF($B1811 = 1 + N("Presidente"),
    127,
    IF($B1811 = 2 + N("Vice-Presidente"),
        72,
        IF($B1811 = 3 + N("Secretária bilíngue"),
            13,
            RANDBETWEEN(5,COUNT(#REF!) + 1)
        )
    )
)</f>
        <v>#NUM!</v>
      </c>
      <c r="E1811" s="7" t="e">
        <f ca="1">VLOOKUP($D1811,#REF!,2,FALSE)</f>
        <v>#NUM!</v>
      </c>
      <c r="F1811" s="7" t="e">
        <f ca="1" xml:space="preserve">
IF($B1811 = 1,
    0,
    RANDBETWEEN(5,COUNT(#REF!) + 1)
)</f>
        <v>#NUM!</v>
      </c>
      <c r="G1811" s="7" t="e">
        <f ca="1" xml:space="preserve">
IF($B1811 = 1 + N("Presidente"),
    "de Orléans e Bragança",
    VLOOKUP($F1811,#REF!,2,FALSE) &amp; " " &amp; VLOOKUP(RANDBETWEEN(5,COUNT(#REF!) + 1),#REF!,2,FALSE)
)</f>
        <v>#NUM!</v>
      </c>
      <c r="H1811" s="7" t="s">
        <v>1907</v>
      </c>
      <c r="I1811" s="7" t="s">
        <v>5</v>
      </c>
      <c r="J1811" s="8">
        <f ca="1" xml:space="preserve">
IF($O1811 = 5 + N("CEO"),
    TODAY() - 16340,
    IF($O1811 = 8 + N("Secretary"),
        RANDBETWEEN(TODAY() - 12418.5, TODAY()-6574.5),
        IF(OR($O1811 = 7, $O1811 = 14),
            RANDBETWEEN(TODAY() - 16071, TODAY() - 8766),
            IF(OR($O1811 = 13, $O1811 = 12, $O1811 = 11),
                RANDBETWEEN(TODAY() - 27393.75, TODAY() - 12783.75),
                RANDBETWEEN(TODAY() - 27393.75, TODAY()-10957.5)
            )
        )
    )
)</f>
        <v>29814</v>
      </c>
      <c r="K1811" s="6">
        <f ca="1" xml:space="preserve">
IF(OR($O1811 = 5, $O1811 = 6) + N("Se for presidente ou vice-presidente"),
    10 + N("Doutor"),
    IF($O1811 = 7 + N("Se for diretor"),
        RANDBETWEEN(8,10) + N("Graduate school or Master’s degree or Doctorate"),
        IF($O1811 = 14 + N("If a manager"),
            RANDBETWEEN(7,9),
            IF(OR($O1811 = 13, $O1811 = 12, $O1811 = 11) + N("If coordinator or specialist or analyst"),
                RANDBETWEEN(7,8),
                7
            )
        )
    )
)</f>
        <v>7</v>
      </c>
      <c r="L1811" s="8" t="str">
        <f ca="1">VLOOKUP($K1811,Education!$A:$B,2,FALSE)</f>
        <v>Undergraduate degree</v>
      </c>
      <c r="M1811" s="7" t="e">
        <f ca="1" xml:space="preserve">
  IF(OR($O1811 = 5, $O1811 = 6, $O1811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1" s="7" t="e">
        <f ca="1">VLOOKUP($M1811,Department!$A:$B,2,FALSE)</f>
        <v>#NUM!</v>
      </c>
      <c r="O1811" s="6">
        <f t="shared" ca="1" si="28"/>
        <v>9</v>
      </c>
      <c r="P1811" s="7" t="str">
        <f ca="1">VLOOKUP($O1811,Role!$A:$B,2,FALSE)</f>
        <v>Intern</v>
      </c>
      <c r="Q1811" s="6" t="str">
        <f ca="1" xml:space="preserve">
IF($O1811 = 11 + N("Analyst"),
    RANDBETWEEN(5, 7) + N("Jr, Pleno, Sr"),
    ""
)</f>
        <v/>
      </c>
      <c r="R1811" s="7" t="str">
        <f ca="1" xml:space="preserve">
IF($Q1811 &lt;&gt; "",
    VLOOKUP($Q1811,Level!$A:$B,2,FALSE),
    ""
)</f>
        <v/>
      </c>
      <c r="S1811" s="1" t="e">
        <f ca="1" xml:space="preserve">
IF($O1811 = 5 + N("Presidente"),
    27000,
    IF($O1811 = 6 + N("Vice-presidente"),
        23000,
        IF(OR($O1811 = 8, $O1811= 13, $O1811 = 12) + N("Secretária bilíngue ou coordenador ou especialista"),
            8000,
            IF($O1811 = 7 + N("Diretor"),
                15000,
                IF($O1811 = 14 + N("Gerente"),
                    12000,
                    IF($O1811 = 9 + N("Estagiário"),
                        705,
                        IF($O1811 = 10 + N("Trainee"),
                            805,
                            IF($O1811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IF($K1811 = 7,
  500,
  IF($K1811 = 8,
    1000,
    IF($K1811 = 9,
      1500,
      IF($K1811 = 10,
        2000,
        0
      )
    )
  )
)
+
N("Adicional no salário por área")
+
IF($M1811 = 14 + N("Tecnologia da Informação"),
  120,
  IF($M1811 = 16 + N("Vendas"),
    110,
    IF($M1811 = 15 + N("Jurídico"),
      100,
      IF(OR($M1811 = 8, $M1811 = 9, $M1811 = 11) + N("Recursos humanos ou comercial ou comunicação e marketing"),
        80,
        0
      )
    )
  )
)
+
N("Adicionando pegadinha")
+
IF(AND($M1811 = 16, $K1811 = 9, $O1811 = 11, $Q1811 = 5) + N("Se for de vendas, com mestrado, analista sênior"),
  IF(#REF! = 5,
    100,
    0
  )
  +
  IF($I1811 = "M",
    200,
    0
  ),
  0
)</f>
        <v>#NUM!</v>
      </c>
    </row>
    <row r="1812" spans="1:19" ht="14.25" customHeight="1" x14ac:dyDescent="0.2">
      <c r="A1812" s="7" t="s">
        <v>94</v>
      </c>
      <c r="B1812" s="5">
        <f>ROW()</f>
        <v>1812</v>
      </c>
      <c r="C1812" s="6" t="b">
        <v>1</v>
      </c>
      <c r="D1812" s="7" t="e">
        <f ca="1">IF($B1812 = 1 + N("Presidente"),
    127,
    IF($B1812 = 2 + N("Vice-Presidente"),
        72,
        IF($B1812 = 3 + N("Secretária bilíngue"),
            13,
            RANDBETWEEN(5,COUNT(#REF!) + 1)
        )
    )
)</f>
        <v>#NUM!</v>
      </c>
      <c r="E1812" s="7" t="e">
        <f ca="1">VLOOKUP($D1812,#REF!,2,FALSE)</f>
        <v>#NUM!</v>
      </c>
      <c r="F1812" s="7" t="e">
        <f ca="1" xml:space="preserve">
IF($B1812 = 1,
    0,
    RANDBETWEEN(5,COUNT(#REF!) + 1)
)</f>
        <v>#NUM!</v>
      </c>
      <c r="G1812" s="7" t="e">
        <f ca="1" xml:space="preserve">
IF($B1812 = 1 + N("Presidente"),
    "de Orléans e Bragança",
    VLOOKUP($F1812,#REF!,2,FALSE) &amp; " " &amp; VLOOKUP(RANDBETWEEN(5,COUNT(#REF!) + 1),#REF!,2,FALSE)
)</f>
        <v>#NUM!</v>
      </c>
      <c r="H1812" s="7" t="s">
        <v>1908</v>
      </c>
      <c r="I1812" s="7" t="s">
        <v>6</v>
      </c>
      <c r="J1812" s="8">
        <f ca="1" xml:space="preserve">
IF($O1812 = 5 + N("CEO"),
    TODAY() - 16340,
    IF($O1812 = 8 + N("Secretary"),
        RANDBETWEEN(TODAY() - 12418.5, TODAY()-6574.5),
        IF(OR($O1812 = 7, $O1812 = 14),
            RANDBETWEEN(TODAY() - 16071, TODAY() - 8766),
            IF(OR($O1812 = 13, $O1812 = 12, $O1812 = 11),
                RANDBETWEEN(TODAY() - 27393.75, TODAY() - 12783.75),
                RANDBETWEEN(TODAY() - 27393.75, TODAY()-10957.5)
            )
        )
    )
)</f>
        <v>28610</v>
      </c>
      <c r="K1812" s="6">
        <f ca="1" xml:space="preserve">
IF(OR($O1812 = 5, $O1812 = 6) + N("Se for presidente ou vice-presidente"),
    10 + N("Doutor"),
    IF($O1812 = 7 + N("Se for diretor"),
        RANDBETWEEN(8,10) + N("Graduate school or Master’s degree or Doctorate"),
        IF($O1812 = 14 + N("If a manager"),
            RANDBETWEEN(7,9),
            IF(OR($O1812 = 13, $O1812 = 12, $O1812 = 11) + N("If coordinator or specialist or analyst"),
                RANDBETWEEN(7,8),
                7
            )
        )
    )
)</f>
        <v>7</v>
      </c>
      <c r="L1812" s="8" t="str">
        <f ca="1">VLOOKUP($K1812,Education!$A:$B,2,FALSE)</f>
        <v>Undergraduate degree</v>
      </c>
      <c r="M1812" s="7" t="e">
        <f ca="1" xml:space="preserve">
  IF(OR($O1812 = 5, $O1812 = 6, $O1812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2" s="7" t="e">
        <f ca="1">VLOOKUP($M1812,Department!$A:$B,2,FALSE)</f>
        <v>#NUM!</v>
      </c>
      <c r="O1812" s="6">
        <f t="shared" ca="1" si="28"/>
        <v>11</v>
      </c>
      <c r="P1812" s="7" t="str">
        <f ca="1">VLOOKUP($O1812,Role!$A:$B,2,FALSE)</f>
        <v>Analyst</v>
      </c>
      <c r="Q1812" s="6">
        <f ca="1" xml:space="preserve">
IF($O1812 = 11 + N("Analyst"),
    RANDBETWEEN(5, 7) + N("Jr, Pleno, Sr"),
    ""
)</f>
        <v>5</v>
      </c>
      <c r="R1812" s="7" t="e">
        <f ca="1" xml:space="preserve">
IF($Q1812 &lt;&gt; "",
    VLOOKUP($Q1812,Level!$A:$B,2,FALSE),
    ""
)</f>
        <v>#N/A</v>
      </c>
      <c r="S1812" s="1" t="e">
        <f ca="1" xml:space="preserve">
IF($O1812 = 5 + N("Presidente"),
    27000,
    IF($O1812 = 6 + N("Vice-presidente"),
        23000,
        IF(OR($O1812 = 8, $O1812= 13, $O1812 = 12) + N("Secretária bilíngue ou coordenador ou especialista"),
            8000,
            IF($O1812 = 7 + N("Diretor"),
                15000,
                IF($O1812 = 14 + N("Gerente"),
                    12000,
                    IF($O1812 = 9 + N("Estagiário"),
                        705,
                        IF($O1812 = 10 + N("Trainee"),
                            805,
                            IF($O1812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IF($K1812 = 7,
  500,
  IF($K1812 = 8,
    1000,
    IF($K1812 = 9,
      1500,
      IF($K1812 = 10,
        2000,
        0
      )
    )
  )
)
+
N("Adicional no salário por área")
+
IF($M1812 = 14 + N("Tecnologia da Informação"),
  120,
  IF($M1812 = 16 + N("Vendas"),
    110,
    IF($M1812 = 15 + N("Jurídico"),
      100,
      IF(OR($M1812 = 8, $M1812 = 9, $M1812 = 11) + N("Recursos humanos ou comercial ou comunicação e marketing"),
        80,
        0
      )
    )
  )
)
+
N("Adicionando pegadinha")
+
IF(AND($M1812 = 16, $K1812 = 9, $O1812 = 11, $Q1812 = 5) + N("Se for de vendas, com mestrado, analista sênior"),
  IF(#REF! = 5,
    100,
    0
  )
  +
  IF($I1812 = "M",
    200,
    0
  ),
  0
)</f>
        <v>#NUM!</v>
      </c>
    </row>
    <row r="1813" spans="1:19" ht="14.25" customHeight="1" x14ac:dyDescent="0.2">
      <c r="A1813" s="7" t="s">
        <v>94</v>
      </c>
      <c r="B1813" s="5">
        <f>ROW()</f>
        <v>1813</v>
      </c>
      <c r="C1813" s="6" t="b">
        <v>1</v>
      </c>
      <c r="D1813" s="7" t="e">
        <f ca="1">IF($B1813 = 1 + N("Presidente"),
    127,
    IF($B1813 = 2 + N("Vice-Presidente"),
        72,
        IF($B1813 = 3 + N("Secretária bilíngue"),
            13,
            RANDBETWEEN(5,COUNT(#REF!) + 1)
        )
    )
)</f>
        <v>#NUM!</v>
      </c>
      <c r="E1813" s="7" t="e">
        <f ca="1">VLOOKUP($D1813,#REF!,2,FALSE)</f>
        <v>#NUM!</v>
      </c>
      <c r="F1813" s="7" t="e">
        <f ca="1" xml:space="preserve">
IF($B1813 = 1,
    0,
    RANDBETWEEN(5,COUNT(#REF!) + 1)
)</f>
        <v>#NUM!</v>
      </c>
      <c r="G1813" s="7" t="e">
        <f ca="1" xml:space="preserve">
IF($B1813 = 1 + N("Presidente"),
    "de Orléans e Bragança",
    VLOOKUP($F1813,#REF!,2,FALSE) &amp; " " &amp; VLOOKUP(RANDBETWEEN(5,COUNT(#REF!) + 1),#REF!,2,FALSE)
)</f>
        <v>#NUM!</v>
      </c>
      <c r="H1813" s="7" t="s">
        <v>1909</v>
      </c>
      <c r="I1813" s="7" t="s">
        <v>6</v>
      </c>
      <c r="J1813" s="8">
        <f ca="1" xml:space="preserve">
IF($O1813 = 5 + N("CEO"),
    TODAY() - 16340,
    IF($O1813 = 8 + N("Secretary"),
        RANDBETWEEN(TODAY() - 12418.5, TODAY()-6574.5),
        IF(OR($O1813 = 7, $O1813 = 14),
            RANDBETWEEN(TODAY() - 16071, TODAY() - 8766),
            IF(OR($O1813 = 13, $O1813 = 12, $O1813 = 11),
                RANDBETWEEN(TODAY() - 27393.75, TODAY() - 12783.75),
                RANDBETWEEN(TODAY() - 27393.75, TODAY()-10957.5)
            )
        )
    )
)</f>
        <v>33467</v>
      </c>
      <c r="K1813" s="6">
        <f ca="1" xml:space="preserve">
IF(OR($O1813 = 5, $O1813 = 6) + N("Se for presidente ou vice-presidente"),
    10 + N("Doutor"),
    IF($O1813 = 7 + N("Se for diretor"),
        RANDBETWEEN(8,10) + N("Graduate school or Master’s degree or Doctorate"),
        IF($O1813 = 14 + N("If a manager"),
            RANDBETWEEN(7,9),
            IF(OR($O1813 = 13, $O1813 = 12, $O1813 = 11) + N("If coordinator or specialist or analyst"),
                RANDBETWEEN(7,8),
                7
            )
        )
    )
)</f>
        <v>7</v>
      </c>
      <c r="L1813" s="8" t="str">
        <f ca="1">VLOOKUP($K1813,Education!$A:$B,2,FALSE)</f>
        <v>Undergraduate degree</v>
      </c>
      <c r="M1813" s="7" t="e">
        <f ca="1" xml:space="preserve">
  IF(OR($O1813 = 5, $O1813 = 6, $O1813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3" s="7" t="e">
        <f ca="1">VLOOKUP($M1813,Department!$A:$B,2,FALSE)</f>
        <v>#NUM!</v>
      </c>
      <c r="O1813" s="6">
        <f t="shared" ca="1" si="28"/>
        <v>10</v>
      </c>
      <c r="P1813" s="7" t="str">
        <f ca="1">VLOOKUP($O1813,Role!$A:$B,2,FALSE)</f>
        <v>Trainee</v>
      </c>
      <c r="Q1813" s="6" t="str">
        <f ca="1" xml:space="preserve">
IF($O1813 = 11 + N("Analyst"),
    RANDBETWEEN(5, 7) + N("Jr, Pleno, Sr"),
    ""
)</f>
        <v/>
      </c>
      <c r="R1813" s="7" t="str">
        <f ca="1" xml:space="preserve">
IF($Q1813 &lt;&gt; "",
    VLOOKUP($Q1813,Level!$A:$B,2,FALSE),
    ""
)</f>
        <v/>
      </c>
      <c r="S1813" s="1" t="e">
        <f ca="1" xml:space="preserve">
IF($O1813 = 5 + N("Presidente"),
    27000,
    IF($O1813 = 6 + N("Vice-presidente"),
        23000,
        IF(OR($O1813 = 8, $O1813= 13, $O1813 = 12) + N("Secretária bilíngue ou coordenador ou especialista"),
            8000,
            IF($O1813 = 7 + N("Diretor"),
                15000,
                IF($O1813 = 14 + N("Gerente"),
                    12000,
                    IF($O1813 = 9 + N("Estagiário"),
                        705,
                        IF($O1813 = 10 + N("Trainee"),
                            805,
                            IF($O1813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IF($K1813 = 7,
  500,
  IF($K1813 = 8,
    1000,
    IF($K1813 = 9,
      1500,
      IF($K1813 = 10,
        2000,
        0
      )
    )
  )
)
+
N("Adicional no salário por área")
+
IF($M1813 = 14 + N("Tecnologia da Informação"),
  120,
  IF($M1813 = 16 + N("Vendas"),
    110,
    IF($M1813 = 15 + N("Jurídico"),
      100,
      IF(OR($M1813 = 8, $M1813 = 9, $M1813 = 11) + N("Recursos humanos ou comercial ou comunicação e marketing"),
        80,
        0
      )
    )
  )
)
+
N("Adicionando pegadinha")
+
IF(AND($M1813 = 16, $K1813 = 9, $O1813 = 11, $Q1813 = 5) + N("Se for de vendas, com mestrado, analista sênior"),
  IF(#REF! = 5,
    100,
    0
  )
  +
  IF($I1813 = "M",
    200,
    0
  ),
  0
)</f>
        <v>#NUM!</v>
      </c>
    </row>
    <row r="1814" spans="1:19" ht="14.25" customHeight="1" x14ac:dyDescent="0.2">
      <c r="A1814" s="7" t="s">
        <v>94</v>
      </c>
      <c r="B1814" s="5">
        <f>ROW()</f>
        <v>1814</v>
      </c>
      <c r="C1814" s="6" t="b">
        <v>1</v>
      </c>
      <c r="D1814" s="7" t="e">
        <f ca="1">IF($B1814 = 1 + N("Presidente"),
    127,
    IF($B1814 = 2 + N("Vice-Presidente"),
        72,
        IF($B1814 = 3 + N("Secretária bilíngue"),
            13,
            RANDBETWEEN(5,COUNT(#REF!) + 1)
        )
    )
)</f>
        <v>#NUM!</v>
      </c>
      <c r="E1814" s="7" t="e">
        <f ca="1">VLOOKUP($D1814,#REF!,2,FALSE)</f>
        <v>#NUM!</v>
      </c>
      <c r="F1814" s="7" t="e">
        <f ca="1" xml:space="preserve">
IF($B1814 = 1,
    0,
    RANDBETWEEN(5,COUNT(#REF!) + 1)
)</f>
        <v>#NUM!</v>
      </c>
      <c r="G1814" s="7" t="e">
        <f ca="1" xml:space="preserve">
IF($B1814 = 1 + N("Presidente"),
    "de Orléans e Bragança",
    VLOOKUP($F1814,#REF!,2,FALSE) &amp; " " &amp; VLOOKUP(RANDBETWEEN(5,COUNT(#REF!) + 1),#REF!,2,FALSE)
)</f>
        <v>#NUM!</v>
      </c>
      <c r="H1814" s="7" t="s">
        <v>1910</v>
      </c>
      <c r="I1814" s="7" t="s">
        <v>6</v>
      </c>
      <c r="J1814" s="8">
        <f ca="1" xml:space="preserve">
IF($O1814 = 5 + N("CEO"),
    TODAY() - 16340,
    IF($O1814 = 8 + N("Secretary"),
        RANDBETWEEN(TODAY() - 12418.5, TODAY()-6574.5),
        IF(OR($O1814 = 7, $O1814 = 14),
            RANDBETWEEN(TODAY() - 16071, TODAY() - 8766),
            IF(OR($O1814 = 13, $O1814 = 12, $O1814 = 11),
                RANDBETWEEN(TODAY() - 27393.75, TODAY() - 12783.75),
                RANDBETWEEN(TODAY() - 27393.75, TODAY()-10957.5)
            )
        )
    )
)</f>
        <v>28189</v>
      </c>
      <c r="K1814" s="6">
        <f ca="1" xml:space="preserve">
IF(OR($O1814 = 5, $O1814 = 6) + N("Se for presidente ou vice-presidente"),
    10 + N("Doutor"),
    IF($O1814 = 7 + N("Se for diretor"),
        RANDBETWEEN(8,10) + N("Graduate school or Master’s degree or Doctorate"),
        IF($O1814 = 14 + N("If a manager"),
            RANDBETWEEN(7,9),
            IF(OR($O1814 = 13, $O1814 = 12, $O1814 = 11) + N("If coordinator or specialist or analyst"),
                RANDBETWEEN(7,8),
                7
            )
        )
    )
)</f>
        <v>8</v>
      </c>
      <c r="L1814" s="8" t="str">
        <f ca="1">VLOOKUP($K1814,Education!$A:$B,2,FALSE)</f>
        <v>Graduate school</v>
      </c>
      <c r="M1814" s="7" t="e">
        <f ca="1" xml:space="preserve">
  IF(OR($O1814 = 5, $O1814 = 6, $O1814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4" s="7" t="e">
        <f ca="1">VLOOKUP($M1814,Department!$A:$B,2,FALSE)</f>
        <v>#NUM!</v>
      </c>
      <c r="O1814" s="6">
        <f t="shared" ca="1" si="28"/>
        <v>11</v>
      </c>
      <c r="P1814" s="7" t="str">
        <f ca="1">VLOOKUP($O1814,Role!$A:$B,2,FALSE)</f>
        <v>Analyst</v>
      </c>
      <c r="Q1814" s="6">
        <f ca="1" xml:space="preserve">
IF($O1814 = 11 + N("Analyst"),
    RANDBETWEEN(5, 7) + N("Jr, Pleno, Sr"),
    ""
)</f>
        <v>6</v>
      </c>
      <c r="R1814" s="7" t="e">
        <f ca="1" xml:space="preserve">
IF($Q1814 &lt;&gt; "",
    VLOOKUP($Q1814,Level!$A:$B,2,FALSE),
    ""
)</f>
        <v>#N/A</v>
      </c>
      <c r="S1814" s="1" t="e">
        <f ca="1" xml:space="preserve">
IF($O1814 = 5 + N("Presidente"),
    27000,
    IF($O1814 = 6 + N("Vice-presidente"),
        23000,
        IF(OR($O1814 = 8, $O1814= 13, $O1814 = 12) + N("Secretária bilíngue ou coordenador ou especialista"),
            8000,
            IF($O1814 = 7 + N("Diretor"),
                15000,
                IF($O1814 = 14 + N("Gerente"),
                    12000,
                    IF($O1814 = 9 + N("Estagiário"),
                        705,
                        IF($O1814 = 10 + N("Trainee"),
                            805,
                            IF($O1814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IF($K1814 = 7,
  500,
  IF($K1814 = 8,
    1000,
    IF($K1814 = 9,
      1500,
      IF($K1814 = 10,
        2000,
        0
      )
    )
  )
)
+
N("Adicional no salário por área")
+
IF($M1814 = 14 + N("Tecnologia da Informação"),
  120,
  IF($M1814 = 16 + N("Vendas"),
    110,
    IF($M1814 = 15 + N("Jurídico"),
      100,
      IF(OR($M1814 = 8, $M1814 = 9, $M1814 = 11) + N("Recursos humanos ou comercial ou comunicação e marketing"),
        80,
        0
      )
    )
  )
)
+
N("Adicionando pegadinha")
+
IF(AND($M1814 = 16, $K1814 = 9, $O1814 = 11, $Q1814 = 5) + N("Se for de vendas, com mestrado, analista sênior"),
  IF(#REF! = 5,
    100,
    0
  )
  +
  IF($I1814 = "M",
    200,
    0
  ),
  0
)</f>
        <v>#NUM!</v>
      </c>
    </row>
    <row r="1815" spans="1:19" ht="14.25" customHeight="1" x14ac:dyDescent="0.2">
      <c r="A1815" s="7" t="s">
        <v>94</v>
      </c>
      <c r="B1815" s="5">
        <f>ROW()</f>
        <v>1815</v>
      </c>
      <c r="C1815" s="6" t="b">
        <v>1</v>
      </c>
      <c r="D1815" s="7" t="e">
        <f ca="1">IF($B1815 = 1 + N("Presidente"),
    127,
    IF($B1815 = 2 + N("Vice-Presidente"),
        72,
        IF($B1815 = 3 + N("Secretária bilíngue"),
            13,
            RANDBETWEEN(5,COUNT(#REF!) + 1)
        )
    )
)</f>
        <v>#NUM!</v>
      </c>
      <c r="E1815" s="7" t="e">
        <f ca="1">VLOOKUP($D1815,#REF!,2,FALSE)</f>
        <v>#NUM!</v>
      </c>
      <c r="F1815" s="7" t="e">
        <f ca="1" xml:space="preserve">
IF($B1815 = 1,
    0,
    RANDBETWEEN(5,COUNT(#REF!) + 1)
)</f>
        <v>#NUM!</v>
      </c>
      <c r="G1815" s="7" t="e">
        <f ca="1" xml:space="preserve">
IF($B1815 = 1 + N("Presidente"),
    "de Orléans e Bragança",
    VLOOKUP($F1815,#REF!,2,FALSE) &amp; " " &amp; VLOOKUP(RANDBETWEEN(5,COUNT(#REF!) + 1),#REF!,2,FALSE)
)</f>
        <v>#NUM!</v>
      </c>
      <c r="H1815" s="7" t="s">
        <v>1911</v>
      </c>
      <c r="I1815" s="7" t="s">
        <v>6</v>
      </c>
      <c r="J1815" s="8">
        <f ca="1" xml:space="preserve">
IF($O1815 = 5 + N("CEO"),
    TODAY() - 16340,
    IF($O1815 = 8 + N("Secretary"),
        RANDBETWEEN(TODAY() - 12418.5, TODAY()-6574.5),
        IF(OR($O1815 = 7, $O1815 = 14),
            RANDBETWEEN(TODAY() - 16071, TODAY() - 8766),
            IF(OR($O1815 = 13, $O1815 = 12, $O1815 = 11),
                RANDBETWEEN(TODAY() - 27393.75, TODAY() - 12783.75),
                RANDBETWEEN(TODAY() - 27393.75, TODAY()-10957.5)
            )
        )
    )
)</f>
        <v>29563</v>
      </c>
      <c r="K1815" s="6">
        <f ca="1" xml:space="preserve">
IF(OR($O1815 = 5, $O1815 = 6) + N("Se for presidente ou vice-presidente"),
    10 + N("Doutor"),
    IF($O1815 = 7 + N("Se for diretor"),
        RANDBETWEEN(8,10) + N("Graduate school or Master’s degree or Doctorate"),
        IF($O1815 = 14 + N("If a manager"),
            RANDBETWEEN(7,9),
            IF(OR($O1815 = 13, $O1815 = 12, $O1815 = 11) + N("If coordinator or specialist or analyst"),
                RANDBETWEEN(7,8),
                7
            )
        )
    )
)</f>
        <v>7</v>
      </c>
      <c r="L1815" s="8" t="str">
        <f ca="1">VLOOKUP($K1815,Education!$A:$B,2,FALSE)</f>
        <v>Undergraduate degree</v>
      </c>
      <c r="M1815" s="7" t="e">
        <f ca="1" xml:space="preserve">
  IF(OR($O1815 = 5, $O1815 = 6, $O1815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5" s="7" t="e">
        <f ca="1">VLOOKUP($M1815,Department!$A:$B,2,FALSE)</f>
        <v>#NUM!</v>
      </c>
      <c r="O1815" s="6">
        <f t="shared" ca="1" si="28"/>
        <v>10</v>
      </c>
      <c r="P1815" s="7" t="str">
        <f ca="1">VLOOKUP($O1815,Role!$A:$B,2,FALSE)</f>
        <v>Trainee</v>
      </c>
      <c r="Q1815" s="6" t="str">
        <f ca="1" xml:space="preserve">
IF($O1815 = 11 + N("Analyst"),
    RANDBETWEEN(5, 7) + N("Jr, Pleno, Sr"),
    ""
)</f>
        <v/>
      </c>
      <c r="R1815" s="7" t="str">
        <f ca="1" xml:space="preserve">
IF($Q1815 &lt;&gt; "",
    VLOOKUP($Q1815,Level!$A:$B,2,FALSE),
    ""
)</f>
        <v/>
      </c>
      <c r="S1815" s="1" t="e">
        <f ca="1" xml:space="preserve">
IF($O1815 = 5 + N("Presidente"),
    27000,
    IF($O1815 = 6 + N("Vice-presidente"),
        23000,
        IF(OR($O1815 = 8, $O1815= 13, $O1815 = 12) + N("Secretária bilíngue ou coordenador ou especialista"),
            8000,
            IF($O1815 = 7 + N("Diretor"),
                15000,
                IF($O1815 = 14 + N("Gerente"),
                    12000,
                    IF($O1815 = 9 + N("Estagiário"),
                        705,
                        IF($O1815 = 10 + N("Trainee"),
                            805,
                            IF($O1815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IF($K1815 = 7,
  500,
  IF($K1815 = 8,
    1000,
    IF($K1815 = 9,
      1500,
      IF($K1815 = 10,
        2000,
        0
      )
    )
  )
)
+
N("Adicional no salário por área")
+
IF($M1815 = 14 + N("Tecnologia da Informação"),
  120,
  IF($M1815 = 16 + N("Vendas"),
    110,
    IF($M1815 = 15 + N("Jurídico"),
      100,
      IF(OR($M1815 = 8, $M1815 = 9, $M1815 = 11) + N("Recursos humanos ou comercial ou comunicação e marketing"),
        80,
        0
      )
    )
  )
)
+
N("Adicionando pegadinha")
+
IF(AND($M1815 = 16, $K1815 = 9, $O1815 = 11, $Q1815 = 5) + N("Se for de vendas, com mestrado, analista sênior"),
  IF(#REF! = 5,
    100,
    0
  )
  +
  IF($I1815 = "M",
    200,
    0
  ),
  0
)</f>
        <v>#NUM!</v>
      </c>
    </row>
    <row r="1816" spans="1:19" ht="14.25" customHeight="1" x14ac:dyDescent="0.2">
      <c r="A1816" s="7" t="s">
        <v>94</v>
      </c>
      <c r="B1816" s="5">
        <f>ROW()</f>
        <v>1816</v>
      </c>
      <c r="C1816" s="6" t="b">
        <v>1</v>
      </c>
      <c r="D1816" s="7" t="e">
        <f ca="1">IF($B1816 = 1 + N("Presidente"),
    127,
    IF($B1816 = 2 + N("Vice-Presidente"),
        72,
        IF($B1816 = 3 + N("Secretária bilíngue"),
            13,
            RANDBETWEEN(5,COUNT(#REF!) + 1)
        )
    )
)</f>
        <v>#NUM!</v>
      </c>
      <c r="E1816" s="7" t="e">
        <f ca="1">VLOOKUP($D1816,#REF!,2,FALSE)</f>
        <v>#NUM!</v>
      </c>
      <c r="F1816" s="7" t="e">
        <f ca="1" xml:space="preserve">
IF($B1816 = 1,
    0,
    RANDBETWEEN(5,COUNT(#REF!) + 1)
)</f>
        <v>#NUM!</v>
      </c>
      <c r="G1816" s="7" t="e">
        <f ca="1" xml:space="preserve">
IF($B1816 = 1 + N("Presidente"),
    "de Orléans e Bragança",
    VLOOKUP($F1816,#REF!,2,FALSE) &amp; " " &amp; VLOOKUP(RANDBETWEEN(5,COUNT(#REF!) + 1),#REF!,2,FALSE)
)</f>
        <v>#NUM!</v>
      </c>
      <c r="H1816" s="7" t="s">
        <v>1912</v>
      </c>
      <c r="I1816" s="7" t="s">
        <v>5</v>
      </c>
      <c r="J1816" s="8">
        <f ca="1" xml:space="preserve">
IF($O1816 = 5 + N("CEO"),
    TODAY() - 16340,
    IF($O1816 = 8 + N("Secretary"),
        RANDBETWEEN(TODAY() - 12418.5, TODAY()-6574.5),
        IF(OR($O1816 = 7, $O1816 = 14),
            RANDBETWEEN(TODAY() - 16071, TODAY() - 8766),
            IF(OR($O1816 = 13, $O1816 = 12, $O1816 = 11),
                RANDBETWEEN(TODAY() - 27393.75, TODAY() - 12783.75),
                RANDBETWEEN(TODAY() - 27393.75, TODAY()-10957.5)
            )
        )
    )
)</f>
        <v>21920</v>
      </c>
      <c r="K1816" s="6">
        <f ca="1" xml:space="preserve">
IF(OR($O1816 = 5, $O1816 = 6) + N("Se for presidente ou vice-presidente"),
    10 + N("Doutor"),
    IF($O1816 = 7 + N("Se for diretor"),
        RANDBETWEEN(8,10) + N("Graduate school or Master’s degree or Doctorate"),
        IF($O1816 = 14 + N("If a manager"),
            RANDBETWEEN(7,9),
            IF(OR($O1816 = 13, $O1816 = 12, $O1816 = 11) + N("If coordinator or specialist or analyst"),
                RANDBETWEEN(7,8),
                7
            )
        )
    )
)</f>
        <v>8</v>
      </c>
      <c r="L1816" s="8" t="str">
        <f ca="1">VLOOKUP($K1816,Education!$A:$B,2,FALSE)</f>
        <v>Graduate school</v>
      </c>
      <c r="M1816" s="7" t="e">
        <f ca="1" xml:space="preserve">
  IF(OR($O1816 = 5, $O1816 = 6, $O1816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6" s="7" t="e">
        <f ca="1">VLOOKUP($M1816,Department!$A:$B,2,FALSE)</f>
        <v>#NUM!</v>
      </c>
      <c r="O1816" s="6">
        <f t="shared" ca="1" si="28"/>
        <v>11</v>
      </c>
      <c r="P1816" s="7" t="str">
        <f ca="1">VLOOKUP($O1816,Role!$A:$B,2,FALSE)</f>
        <v>Analyst</v>
      </c>
      <c r="Q1816" s="6">
        <f ca="1" xml:space="preserve">
IF($O1816 = 11 + N("Analyst"),
    RANDBETWEEN(5, 7) + N("Jr, Pleno, Sr"),
    ""
)</f>
        <v>6</v>
      </c>
      <c r="R1816" s="7" t="e">
        <f ca="1" xml:space="preserve">
IF($Q1816 &lt;&gt; "",
    VLOOKUP($Q1816,Level!$A:$B,2,FALSE),
    ""
)</f>
        <v>#N/A</v>
      </c>
      <c r="S1816" s="1" t="e">
        <f ca="1" xml:space="preserve">
IF($O1816 = 5 + N("Presidente"),
    27000,
    IF($O1816 = 6 + N("Vice-presidente"),
        23000,
        IF(OR($O1816 = 8, $O1816= 13, $O1816 = 12) + N("Secretária bilíngue ou coordenador ou especialista"),
            8000,
            IF($O1816 = 7 + N("Diretor"),
                15000,
                IF($O1816 = 14 + N("Gerente"),
                    12000,
                    IF($O1816 = 9 + N("Estagiário"),
                        705,
                        IF($O1816 = 10 + N("Trainee"),
                            805,
                            IF($O1816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IF($K1816 = 7,
  500,
  IF($K1816 = 8,
    1000,
    IF($K1816 = 9,
      1500,
      IF($K1816 = 10,
        2000,
        0
      )
    )
  )
)
+
N("Adicional no salário por área")
+
IF($M1816 = 14 + N("Tecnologia da Informação"),
  120,
  IF($M1816 = 16 + N("Vendas"),
    110,
    IF($M1816 = 15 + N("Jurídico"),
      100,
      IF(OR($M1816 = 8, $M1816 = 9, $M1816 = 11) + N("Recursos humanos ou comercial ou comunicação e marketing"),
        80,
        0
      )
    )
  )
)
+
N("Adicionando pegadinha")
+
IF(AND($M1816 = 16, $K1816 = 9, $O1816 = 11, $Q1816 = 5) + N("Se for de vendas, com mestrado, analista sênior"),
  IF(#REF! = 5,
    100,
    0
  )
  +
  IF($I1816 = "M",
    200,
    0
  ),
  0
)</f>
        <v>#NUM!</v>
      </c>
    </row>
    <row r="1817" spans="1:19" ht="14.25" customHeight="1" x14ac:dyDescent="0.2">
      <c r="A1817" s="7" t="s">
        <v>94</v>
      </c>
      <c r="B1817" s="5">
        <f>ROW()</f>
        <v>1817</v>
      </c>
      <c r="C1817" s="6" t="b">
        <v>1</v>
      </c>
      <c r="D1817" s="7" t="e">
        <f ca="1">IF($B1817 = 1 + N("Presidente"),
    127,
    IF($B1817 = 2 + N("Vice-Presidente"),
        72,
        IF($B1817 = 3 + N("Secretária bilíngue"),
            13,
            RANDBETWEEN(5,COUNT(#REF!) + 1)
        )
    )
)</f>
        <v>#NUM!</v>
      </c>
      <c r="E1817" s="7" t="e">
        <f ca="1">VLOOKUP($D1817,#REF!,2,FALSE)</f>
        <v>#NUM!</v>
      </c>
      <c r="F1817" s="7" t="e">
        <f ca="1" xml:space="preserve">
IF($B1817 = 1,
    0,
    RANDBETWEEN(5,COUNT(#REF!) + 1)
)</f>
        <v>#NUM!</v>
      </c>
      <c r="G1817" s="7" t="e">
        <f ca="1" xml:space="preserve">
IF($B1817 = 1 + N("Presidente"),
    "de Orléans e Bragança",
    VLOOKUP($F1817,#REF!,2,FALSE) &amp; " " &amp; VLOOKUP(RANDBETWEEN(5,COUNT(#REF!) + 1),#REF!,2,FALSE)
)</f>
        <v>#NUM!</v>
      </c>
      <c r="H1817" s="7" t="s">
        <v>1913</v>
      </c>
      <c r="I1817" s="7" t="s">
        <v>6</v>
      </c>
      <c r="J1817" s="8">
        <f ca="1" xml:space="preserve">
IF($O1817 = 5 + N("CEO"),
    TODAY() - 16340,
    IF($O1817 = 8 + N("Secretary"),
        RANDBETWEEN(TODAY() - 12418.5, TODAY()-6574.5),
        IF(OR($O1817 = 7, $O1817 = 14),
            RANDBETWEEN(TODAY() - 16071, TODAY() - 8766),
            IF(OR($O1817 = 13, $O1817 = 12, $O1817 = 11),
                RANDBETWEEN(TODAY() - 27393.75, TODAY() - 12783.75),
                RANDBETWEEN(TODAY() - 27393.75, TODAY()-10957.5)
            )
        )
    )
)</f>
        <v>23556</v>
      </c>
      <c r="K1817" s="6">
        <f ca="1" xml:space="preserve">
IF(OR($O1817 = 5, $O1817 = 6) + N("Se for presidente ou vice-presidente"),
    10 + N("Doutor"),
    IF($O1817 = 7 + N("Se for diretor"),
        RANDBETWEEN(8,10) + N("Graduate school or Master’s degree or Doctorate"),
        IF($O1817 = 14 + N("If a manager"),
            RANDBETWEEN(7,9),
            IF(OR($O1817 = 13, $O1817 = 12, $O1817 = 11) + N("If coordinator or specialist or analyst"),
                RANDBETWEEN(7,8),
                7
            )
        )
    )
)</f>
        <v>7</v>
      </c>
      <c r="L1817" s="8" t="str">
        <f ca="1">VLOOKUP($K1817,Education!$A:$B,2,FALSE)</f>
        <v>Undergraduate degree</v>
      </c>
      <c r="M1817" s="7" t="e">
        <f ca="1" xml:space="preserve">
  IF(OR($O1817 = 5, $O1817 = 6, $O1817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7" s="7" t="e">
        <f ca="1">VLOOKUP($M1817,Department!$A:$B,2,FALSE)</f>
        <v>#NUM!</v>
      </c>
      <c r="O1817" s="6">
        <f t="shared" ca="1" si="28"/>
        <v>10</v>
      </c>
      <c r="P1817" s="7" t="str">
        <f ca="1">VLOOKUP($O1817,Role!$A:$B,2,FALSE)</f>
        <v>Trainee</v>
      </c>
      <c r="Q1817" s="6" t="str">
        <f ca="1" xml:space="preserve">
IF($O1817 = 11 + N("Analyst"),
    RANDBETWEEN(5, 7) + N("Jr, Pleno, Sr"),
    ""
)</f>
        <v/>
      </c>
      <c r="R1817" s="7" t="str">
        <f ca="1" xml:space="preserve">
IF($Q1817 &lt;&gt; "",
    VLOOKUP($Q1817,Level!$A:$B,2,FALSE),
    ""
)</f>
        <v/>
      </c>
      <c r="S1817" s="1" t="e">
        <f ca="1" xml:space="preserve">
IF($O1817 = 5 + N("Presidente"),
    27000,
    IF($O1817 = 6 + N("Vice-presidente"),
        23000,
        IF(OR($O1817 = 8, $O1817= 13, $O1817 = 12) + N("Secretária bilíngue ou coordenador ou especialista"),
            8000,
            IF($O1817 = 7 + N("Diretor"),
                15000,
                IF($O1817 = 14 + N("Gerente"),
                    12000,
                    IF($O1817 = 9 + N("Estagiário"),
                        705,
                        IF($O1817 = 10 + N("Trainee"),
                            805,
                            IF($O1817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IF($K1817 = 7,
  500,
  IF($K1817 = 8,
    1000,
    IF($K1817 = 9,
      1500,
      IF($K1817 = 10,
        2000,
        0
      )
    )
  )
)
+
N("Adicional no salário por área")
+
IF($M1817 = 14 + N("Tecnologia da Informação"),
  120,
  IF($M1817 = 16 + N("Vendas"),
    110,
    IF($M1817 = 15 + N("Jurídico"),
      100,
      IF(OR($M1817 = 8, $M1817 = 9, $M1817 = 11) + N("Recursos humanos ou comercial ou comunicação e marketing"),
        80,
        0
      )
    )
  )
)
+
N("Adicionando pegadinha")
+
IF(AND($M1817 = 16, $K1817 = 9, $O1817 = 11, $Q1817 = 5) + N("Se for de vendas, com mestrado, analista sênior"),
  IF(#REF! = 5,
    100,
    0
  )
  +
  IF($I1817 = "M",
    200,
    0
  ),
  0
)</f>
        <v>#NUM!</v>
      </c>
    </row>
    <row r="1818" spans="1:19" ht="14.25" customHeight="1" x14ac:dyDescent="0.2">
      <c r="A1818" s="7" t="s">
        <v>94</v>
      </c>
      <c r="B1818" s="5">
        <f>ROW()</f>
        <v>1818</v>
      </c>
      <c r="C1818" s="6" t="b">
        <v>1</v>
      </c>
      <c r="D1818" s="7" t="e">
        <f ca="1">IF($B1818 = 1 + N("Presidente"),
    127,
    IF($B1818 = 2 + N("Vice-Presidente"),
        72,
        IF($B1818 = 3 + N("Secretária bilíngue"),
            13,
            RANDBETWEEN(5,COUNT(#REF!) + 1)
        )
    )
)</f>
        <v>#NUM!</v>
      </c>
      <c r="E1818" s="7" t="e">
        <f ca="1">VLOOKUP($D1818,#REF!,2,FALSE)</f>
        <v>#NUM!</v>
      </c>
      <c r="F1818" s="7" t="e">
        <f ca="1" xml:space="preserve">
IF($B1818 = 1,
    0,
    RANDBETWEEN(5,COUNT(#REF!) + 1)
)</f>
        <v>#NUM!</v>
      </c>
      <c r="G1818" s="7" t="e">
        <f ca="1" xml:space="preserve">
IF($B1818 = 1 + N("Presidente"),
    "de Orléans e Bragança",
    VLOOKUP($F1818,#REF!,2,FALSE) &amp; " " &amp; VLOOKUP(RANDBETWEEN(5,COUNT(#REF!) + 1),#REF!,2,FALSE)
)</f>
        <v>#NUM!</v>
      </c>
      <c r="H1818" s="7" t="s">
        <v>1914</v>
      </c>
      <c r="I1818" s="7" t="s">
        <v>5</v>
      </c>
      <c r="J1818" s="8">
        <f ca="1" xml:space="preserve">
IF($O1818 = 5 + N("CEO"),
    TODAY() - 16340,
    IF($O1818 = 8 + N("Secretary"),
        RANDBETWEEN(TODAY() - 12418.5, TODAY()-6574.5),
        IF(OR($O1818 = 7, $O1818 = 14),
            RANDBETWEEN(TODAY() - 16071, TODAY() - 8766),
            IF(OR($O1818 = 13, $O1818 = 12, $O1818 = 11),
                RANDBETWEEN(TODAY() - 27393.75, TODAY() - 12783.75),
                RANDBETWEEN(TODAY() - 27393.75, TODAY()-10957.5)
            )
        )
    )
)</f>
        <v>29362</v>
      </c>
      <c r="K1818" s="6">
        <f ca="1" xml:space="preserve">
IF(OR($O1818 = 5, $O1818 = 6) + N("Se for presidente ou vice-presidente"),
    10 + N("Doutor"),
    IF($O1818 = 7 + N("Se for diretor"),
        RANDBETWEEN(8,10) + N("Graduate school or Master’s degree or Doctorate"),
        IF($O1818 = 14 + N("If a manager"),
            RANDBETWEEN(7,9),
            IF(OR($O1818 = 13, $O1818 = 12, $O1818 = 11) + N("If coordinator or specialist or analyst"),
                RANDBETWEEN(7,8),
                7
            )
        )
    )
)</f>
        <v>8</v>
      </c>
      <c r="L1818" s="8" t="str">
        <f ca="1">VLOOKUP($K1818,Education!$A:$B,2,FALSE)</f>
        <v>Graduate school</v>
      </c>
      <c r="M1818" s="7" t="e">
        <f ca="1" xml:space="preserve">
  IF(OR($O1818 = 5, $O1818 = 6, $O1818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8" s="7" t="e">
        <f ca="1">VLOOKUP($M1818,Department!$A:$B,2,FALSE)</f>
        <v>#NUM!</v>
      </c>
      <c r="O1818" s="6">
        <f t="shared" ca="1" si="28"/>
        <v>11</v>
      </c>
      <c r="P1818" s="7" t="str">
        <f ca="1">VLOOKUP($O1818,Role!$A:$B,2,FALSE)</f>
        <v>Analyst</v>
      </c>
      <c r="Q1818" s="6">
        <f ca="1" xml:space="preserve">
IF($O1818 = 11 + N("Analyst"),
    RANDBETWEEN(5, 7) + N("Jr, Pleno, Sr"),
    ""
)</f>
        <v>7</v>
      </c>
      <c r="R1818" s="7" t="e">
        <f ca="1" xml:space="preserve">
IF($Q1818 &lt;&gt; "",
    VLOOKUP($Q1818,Level!$A:$B,2,FALSE),
    ""
)</f>
        <v>#N/A</v>
      </c>
      <c r="S1818" s="1" t="e">
        <f ca="1" xml:space="preserve">
IF($O1818 = 5 + N("Presidente"),
    27000,
    IF($O1818 = 6 + N("Vice-presidente"),
        23000,
        IF(OR($O1818 = 8, $O1818= 13, $O1818 = 12) + N("Secretária bilíngue ou coordenador ou especialista"),
            8000,
            IF($O1818 = 7 + N("Diretor"),
                15000,
                IF($O1818 = 14 + N("Gerente"),
                    12000,
                    IF($O1818 = 9 + N("Estagiário"),
                        705,
                        IF($O1818 = 10 + N("Trainee"),
                            805,
                            IF($O1818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IF($K1818 = 7,
  500,
  IF($K1818 = 8,
    1000,
    IF($K1818 = 9,
      1500,
      IF($K1818 = 10,
        2000,
        0
      )
    )
  )
)
+
N("Adicional no salário por área")
+
IF($M1818 = 14 + N("Tecnologia da Informação"),
  120,
  IF($M1818 = 16 + N("Vendas"),
    110,
    IF($M1818 = 15 + N("Jurídico"),
      100,
      IF(OR($M1818 = 8, $M1818 = 9, $M1818 = 11) + N("Recursos humanos ou comercial ou comunicação e marketing"),
        80,
        0
      )
    )
  )
)
+
N("Adicionando pegadinha")
+
IF(AND($M1818 = 16, $K1818 = 9, $O1818 = 11, $Q1818 = 5) + N("Se for de vendas, com mestrado, analista sênior"),
  IF(#REF! = 5,
    100,
    0
  )
  +
  IF($I1818 = "M",
    200,
    0
  ),
  0
)</f>
        <v>#NUM!</v>
      </c>
    </row>
    <row r="1819" spans="1:19" ht="14.25" customHeight="1" x14ac:dyDescent="0.2">
      <c r="A1819" s="7" t="s">
        <v>94</v>
      </c>
      <c r="B1819" s="5">
        <f>ROW()</f>
        <v>1819</v>
      </c>
      <c r="C1819" s="6" t="b">
        <v>1</v>
      </c>
      <c r="D1819" s="7" t="e">
        <f ca="1">IF($B1819 = 1 + N("Presidente"),
    127,
    IF($B1819 = 2 + N("Vice-Presidente"),
        72,
        IF($B1819 = 3 + N("Secretária bilíngue"),
            13,
            RANDBETWEEN(5,COUNT(#REF!) + 1)
        )
    )
)</f>
        <v>#NUM!</v>
      </c>
      <c r="E1819" s="7" t="e">
        <f ca="1">VLOOKUP($D1819,#REF!,2,FALSE)</f>
        <v>#NUM!</v>
      </c>
      <c r="F1819" s="7" t="e">
        <f ca="1" xml:space="preserve">
IF($B1819 = 1,
    0,
    RANDBETWEEN(5,COUNT(#REF!) + 1)
)</f>
        <v>#NUM!</v>
      </c>
      <c r="G1819" s="7" t="e">
        <f ca="1" xml:space="preserve">
IF($B1819 = 1 + N("Presidente"),
    "de Orléans e Bragança",
    VLOOKUP($F1819,#REF!,2,FALSE) &amp; " " &amp; VLOOKUP(RANDBETWEEN(5,COUNT(#REF!) + 1),#REF!,2,FALSE)
)</f>
        <v>#NUM!</v>
      </c>
      <c r="H1819" s="7" t="s">
        <v>1915</v>
      </c>
      <c r="I1819" s="7" t="s">
        <v>6</v>
      </c>
      <c r="J1819" s="8">
        <f ca="1" xml:space="preserve">
IF($O1819 = 5 + N("CEO"),
    TODAY() - 16340,
    IF($O1819 = 8 + N("Secretary"),
        RANDBETWEEN(TODAY() - 12418.5, TODAY()-6574.5),
        IF(OR($O1819 = 7, $O1819 = 14),
            RANDBETWEEN(TODAY() - 16071, TODAY() - 8766),
            IF(OR($O1819 = 13, $O1819 = 12, $O1819 = 11),
                RANDBETWEEN(TODAY() - 27393.75, TODAY() - 12783.75),
                RANDBETWEEN(TODAY() - 27393.75, TODAY()-10957.5)
            )
        )
    )
)</f>
        <v>33039</v>
      </c>
      <c r="K1819" s="6">
        <f ca="1" xml:space="preserve">
IF(OR($O1819 = 5, $O1819 = 6) + N("Se for presidente ou vice-presidente"),
    10 + N("Doutor"),
    IF($O1819 = 7 + N("Se for diretor"),
        RANDBETWEEN(8,10) + N("Graduate school or Master’s degree or Doctorate"),
        IF($O1819 = 14 + N("If a manager"),
            RANDBETWEEN(7,9),
            IF(OR($O1819 = 13, $O1819 = 12, $O1819 = 11) + N("If coordinator or specialist or analyst"),
                RANDBETWEEN(7,8),
                7
            )
        )
    )
)</f>
        <v>7</v>
      </c>
      <c r="L1819" s="8" t="str">
        <f ca="1">VLOOKUP($K1819,Education!$A:$B,2,FALSE)</f>
        <v>Undergraduate degree</v>
      </c>
      <c r="M1819" s="7" t="e">
        <f ca="1" xml:space="preserve">
  IF(OR($O1819 = 5, $O1819 = 6, $O1819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19" s="7" t="e">
        <f ca="1">VLOOKUP($M1819,Department!$A:$B,2,FALSE)</f>
        <v>#NUM!</v>
      </c>
      <c r="O1819" s="6">
        <f t="shared" ca="1" si="28"/>
        <v>9</v>
      </c>
      <c r="P1819" s="7" t="str">
        <f ca="1">VLOOKUP($O1819,Role!$A:$B,2,FALSE)</f>
        <v>Intern</v>
      </c>
      <c r="Q1819" s="6" t="str">
        <f ca="1" xml:space="preserve">
IF($O1819 = 11 + N("Analyst"),
    RANDBETWEEN(5, 7) + N("Jr, Pleno, Sr"),
    ""
)</f>
        <v/>
      </c>
      <c r="R1819" s="7" t="str">
        <f ca="1" xml:space="preserve">
IF($Q1819 &lt;&gt; "",
    VLOOKUP($Q1819,Level!$A:$B,2,FALSE),
    ""
)</f>
        <v/>
      </c>
      <c r="S1819" s="1" t="e">
        <f ca="1" xml:space="preserve">
IF($O1819 = 5 + N("Presidente"),
    27000,
    IF($O1819 = 6 + N("Vice-presidente"),
        23000,
        IF(OR($O1819 = 8, $O1819= 13, $O1819 = 12) + N("Secretária bilíngue ou coordenador ou especialista"),
            8000,
            IF($O1819 = 7 + N("Diretor"),
                15000,
                IF($O1819 = 14 + N("Gerente"),
                    12000,
                    IF($O1819 = 9 + N("Estagiário"),
                        705,
                        IF($O1819 = 10 + N("Trainee"),
                            805,
                            IF($O1819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IF($K1819 = 7,
  500,
  IF($K1819 = 8,
    1000,
    IF($K1819 = 9,
      1500,
      IF($K1819 = 10,
        2000,
        0
      )
    )
  )
)
+
N("Adicional no salário por área")
+
IF($M1819 = 14 + N("Tecnologia da Informação"),
  120,
  IF($M1819 = 16 + N("Vendas"),
    110,
    IF($M1819 = 15 + N("Jurídico"),
      100,
      IF(OR($M1819 = 8, $M1819 = 9, $M1819 = 11) + N("Recursos humanos ou comercial ou comunicação e marketing"),
        80,
        0
      )
    )
  )
)
+
N("Adicionando pegadinha")
+
IF(AND($M1819 = 16, $K1819 = 9, $O1819 = 11, $Q1819 = 5) + N("Se for de vendas, com mestrado, analista sênior"),
  IF(#REF! = 5,
    100,
    0
  )
  +
  IF($I1819 = "M",
    200,
    0
  ),
  0
)</f>
        <v>#NUM!</v>
      </c>
    </row>
    <row r="1820" spans="1:19" ht="14.25" customHeight="1" x14ac:dyDescent="0.2">
      <c r="A1820" s="7" t="s">
        <v>94</v>
      </c>
      <c r="B1820" s="5">
        <f>ROW()</f>
        <v>1820</v>
      </c>
      <c r="C1820" s="6" t="b">
        <v>1</v>
      </c>
      <c r="D1820" s="7" t="e">
        <f ca="1">IF($B1820 = 1 + N("Presidente"),
    127,
    IF($B1820 = 2 + N("Vice-Presidente"),
        72,
        IF($B1820 = 3 + N("Secretária bilíngue"),
            13,
            RANDBETWEEN(5,COUNT(#REF!) + 1)
        )
    )
)</f>
        <v>#NUM!</v>
      </c>
      <c r="E1820" s="7" t="e">
        <f ca="1">VLOOKUP($D1820,#REF!,2,FALSE)</f>
        <v>#NUM!</v>
      </c>
      <c r="F1820" s="7" t="e">
        <f ca="1" xml:space="preserve">
IF($B1820 = 1,
    0,
    RANDBETWEEN(5,COUNT(#REF!) + 1)
)</f>
        <v>#NUM!</v>
      </c>
      <c r="G1820" s="7" t="e">
        <f ca="1" xml:space="preserve">
IF($B1820 = 1 + N("Presidente"),
    "de Orléans e Bragança",
    VLOOKUP($F1820,#REF!,2,FALSE) &amp; " " &amp; VLOOKUP(RANDBETWEEN(5,COUNT(#REF!) + 1),#REF!,2,FALSE)
)</f>
        <v>#NUM!</v>
      </c>
      <c r="H1820" s="7" t="s">
        <v>1916</v>
      </c>
      <c r="I1820" s="7" t="s">
        <v>5</v>
      </c>
      <c r="J1820" s="8">
        <f ca="1" xml:space="preserve">
IF($O1820 = 5 + N("CEO"),
    TODAY() - 16340,
    IF($O1820 = 8 + N("Secretary"),
        RANDBETWEEN(TODAY() - 12418.5, TODAY()-6574.5),
        IF(OR($O1820 = 7, $O1820 = 14),
            RANDBETWEEN(TODAY() - 16071, TODAY() - 8766),
            IF(OR($O1820 = 13, $O1820 = 12, $O1820 = 11),
                RANDBETWEEN(TODAY() - 27393.75, TODAY() - 12783.75),
                RANDBETWEEN(TODAY() - 27393.75, TODAY()-10957.5)
            )
        )
    )
)</f>
        <v>28795</v>
      </c>
      <c r="K1820" s="6">
        <f ca="1" xml:space="preserve">
IF(OR($O1820 = 5, $O1820 = 6) + N("Se for presidente ou vice-presidente"),
    10 + N("Doutor"),
    IF($O1820 = 7 + N("Se for diretor"),
        RANDBETWEEN(8,10) + N("Graduate school or Master’s degree or Doctorate"),
        IF($O1820 = 14 + N("If a manager"),
            RANDBETWEEN(7,9),
            IF(OR($O1820 = 13, $O1820 = 12, $O1820 = 11) + N("If coordinator or specialist or analyst"),
                RANDBETWEEN(7,8),
                7
            )
        )
    )
)</f>
        <v>7</v>
      </c>
      <c r="L1820" s="8" t="str">
        <f ca="1">VLOOKUP($K1820,Education!$A:$B,2,FALSE)</f>
        <v>Undergraduate degree</v>
      </c>
      <c r="M1820" s="7" t="e">
        <f ca="1" xml:space="preserve">
  IF(OR($O1820 = 5, $O1820 = 6, $O1820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0" s="7" t="e">
        <f ca="1">VLOOKUP($M1820,Department!$A:$B,2,FALSE)</f>
        <v>#NUM!</v>
      </c>
      <c r="O1820" s="6">
        <f t="shared" ca="1" si="28"/>
        <v>11</v>
      </c>
      <c r="P1820" s="7" t="str">
        <f ca="1">VLOOKUP($O1820,Role!$A:$B,2,FALSE)</f>
        <v>Analyst</v>
      </c>
      <c r="Q1820" s="6">
        <f ca="1" xml:space="preserve">
IF($O1820 = 11 + N("Analyst"),
    RANDBETWEEN(5, 7) + N("Jr, Pleno, Sr"),
    ""
)</f>
        <v>5</v>
      </c>
      <c r="R1820" s="7" t="e">
        <f ca="1" xml:space="preserve">
IF($Q1820 &lt;&gt; "",
    VLOOKUP($Q1820,Level!$A:$B,2,FALSE),
    ""
)</f>
        <v>#N/A</v>
      </c>
      <c r="S1820" s="1" t="e">
        <f ca="1" xml:space="preserve">
IF($O1820 = 5 + N("Presidente"),
    27000,
    IF($O1820 = 6 + N("Vice-presidente"),
        23000,
        IF(OR($O1820 = 8, $O1820= 13, $O1820 = 12) + N("Secretária bilíngue ou coordenador ou especialista"),
            8000,
            IF($O1820 = 7 + N("Diretor"),
                15000,
                IF($O1820 = 14 + N("Gerente"),
                    12000,
                    IF($O1820 = 9 + N("Estagiário"),
                        705,
                        IF($O1820 = 10 + N("Trainee"),
                            805,
                            IF($O1820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IF($K1820 = 7,
  500,
  IF($K1820 = 8,
    1000,
    IF($K1820 = 9,
      1500,
      IF($K1820 = 10,
        2000,
        0
      )
    )
  )
)
+
N("Adicional no salário por área")
+
IF($M1820 = 14 + N("Tecnologia da Informação"),
  120,
  IF($M1820 = 16 + N("Vendas"),
    110,
    IF($M1820 = 15 + N("Jurídico"),
      100,
      IF(OR($M1820 = 8, $M1820 = 9, $M1820 = 11) + N("Recursos humanos ou comercial ou comunicação e marketing"),
        80,
        0
      )
    )
  )
)
+
N("Adicionando pegadinha")
+
IF(AND($M1820 = 16, $K1820 = 9, $O1820 = 11, $Q1820 = 5) + N("Se for de vendas, com mestrado, analista sênior"),
  IF(#REF! = 5,
    100,
    0
  )
  +
  IF($I1820 = "M",
    200,
    0
  ),
  0
)</f>
        <v>#NUM!</v>
      </c>
    </row>
    <row r="1821" spans="1:19" ht="14.25" customHeight="1" x14ac:dyDescent="0.2">
      <c r="A1821" s="7" t="s">
        <v>94</v>
      </c>
      <c r="B1821" s="5">
        <f>ROW()</f>
        <v>1821</v>
      </c>
      <c r="C1821" s="6" t="b">
        <v>1</v>
      </c>
      <c r="D1821" s="7" t="e">
        <f ca="1">IF($B1821 = 1 + N("Presidente"),
    127,
    IF($B1821 = 2 + N("Vice-Presidente"),
        72,
        IF($B1821 = 3 + N("Secretária bilíngue"),
            13,
            RANDBETWEEN(5,COUNT(#REF!) + 1)
        )
    )
)</f>
        <v>#NUM!</v>
      </c>
      <c r="E1821" s="7" t="e">
        <f ca="1">VLOOKUP($D1821,#REF!,2,FALSE)</f>
        <v>#NUM!</v>
      </c>
      <c r="F1821" s="7" t="e">
        <f ca="1" xml:space="preserve">
IF($B1821 = 1,
    0,
    RANDBETWEEN(5,COUNT(#REF!) + 1)
)</f>
        <v>#NUM!</v>
      </c>
      <c r="G1821" s="7" t="e">
        <f ca="1" xml:space="preserve">
IF($B1821 = 1 + N("Presidente"),
    "de Orléans e Bragança",
    VLOOKUP($F1821,#REF!,2,FALSE) &amp; " " &amp; VLOOKUP(RANDBETWEEN(5,COUNT(#REF!) + 1),#REF!,2,FALSE)
)</f>
        <v>#NUM!</v>
      </c>
      <c r="H1821" s="7" t="s">
        <v>1917</v>
      </c>
      <c r="I1821" s="7" t="s">
        <v>6</v>
      </c>
      <c r="J1821" s="8">
        <f ca="1" xml:space="preserve">
IF($O1821 = 5 + N("CEO"),
    TODAY() - 16340,
    IF($O1821 = 8 + N("Secretary"),
        RANDBETWEEN(TODAY() - 12418.5, TODAY()-6574.5),
        IF(OR($O1821 = 7, $O1821 = 14),
            RANDBETWEEN(TODAY() - 16071, TODAY() - 8766),
            IF(OR($O1821 = 13, $O1821 = 12, $O1821 = 11),
                RANDBETWEEN(TODAY() - 27393.75, TODAY() - 12783.75),
                RANDBETWEEN(TODAY() - 27393.75, TODAY()-10957.5)
            )
        )
    )
)</f>
        <v>33048</v>
      </c>
      <c r="K1821" s="6">
        <f ca="1" xml:space="preserve">
IF(OR($O1821 = 5, $O1821 = 6) + N("Se for presidente ou vice-presidente"),
    10 + N("Doutor"),
    IF($O1821 = 7 + N("Se for diretor"),
        RANDBETWEEN(8,10) + N("Graduate school or Master’s degree or Doctorate"),
        IF($O1821 = 14 + N("If a manager"),
            RANDBETWEEN(7,9),
            IF(OR($O1821 = 13, $O1821 = 12, $O1821 = 11) + N("If coordinator or specialist or analyst"),
                RANDBETWEEN(7,8),
                7
            )
        )
    )
)</f>
        <v>7</v>
      </c>
      <c r="L1821" s="8" t="str">
        <f ca="1">VLOOKUP($K1821,Education!$A:$B,2,FALSE)</f>
        <v>Undergraduate degree</v>
      </c>
      <c r="M1821" s="7" t="e">
        <f ca="1" xml:space="preserve">
  IF(OR($O1821 = 5, $O1821 = 6, $O1821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1" s="7" t="e">
        <f ca="1">VLOOKUP($M1821,Department!$A:$B,2,FALSE)</f>
        <v>#NUM!</v>
      </c>
      <c r="O1821" s="6">
        <f t="shared" ca="1" si="28"/>
        <v>10</v>
      </c>
      <c r="P1821" s="7" t="str">
        <f ca="1">VLOOKUP($O1821,Role!$A:$B,2,FALSE)</f>
        <v>Trainee</v>
      </c>
      <c r="Q1821" s="6" t="str">
        <f ca="1" xml:space="preserve">
IF($O1821 = 11 + N("Analyst"),
    RANDBETWEEN(5, 7) + N("Jr, Pleno, Sr"),
    ""
)</f>
        <v/>
      </c>
      <c r="R1821" s="7" t="str">
        <f ca="1" xml:space="preserve">
IF($Q1821 &lt;&gt; "",
    VLOOKUP($Q1821,Level!$A:$B,2,FALSE),
    ""
)</f>
        <v/>
      </c>
      <c r="S1821" s="1" t="e">
        <f ca="1" xml:space="preserve">
IF($O1821 = 5 + N("Presidente"),
    27000,
    IF($O1821 = 6 + N("Vice-presidente"),
        23000,
        IF(OR($O1821 = 8, $O1821= 13, $O1821 = 12) + N("Secretária bilíngue ou coordenador ou especialista"),
            8000,
            IF($O1821 = 7 + N("Diretor"),
                15000,
                IF($O1821 = 14 + N("Gerente"),
                    12000,
                    IF($O1821 = 9 + N("Estagiário"),
                        705,
                        IF($O1821 = 10 + N("Trainee"),
                            805,
                            IF($O1821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IF($K1821 = 7,
  500,
  IF($K1821 = 8,
    1000,
    IF($K1821 = 9,
      1500,
      IF($K1821 = 10,
        2000,
        0
      )
    )
  )
)
+
N("Adicional no salário por área")
+
IF($M1821 = 14 + N("Tecnologia da Informação"),
  120,
  IF($M1821 = 16 + N("Vendas"),
    110,
    IF($M1821 = 15 + N("Jurídico"),
      100,
      IF(OR($M1821 = 8, $M1821 = 9, $M1821 = 11) + N("Recursos humanos ou comercial ou comunicação e marketing"),
        80,
        0
      )
    )
  )
)
+
N("Adicionando pegadinha")
+
IF(AND($M1821 = 16, $K1821 = 9, $O1821 = 11, $Q1821 = 5) + N("Se for de vendas, com mestrado, analista sênior"),
  IF(#REF! = 5,
    100,
    0
  )
  +
  IF($I1821 = "M",
    200,
    0
  ),
  0
)</f>
        <v>#NUM!</v>
      </c>
    </row>
    <row r="1822" spans="1:19" ht="14.25" customHeight="1" x14ac:dyDescent="0.2">
      <c r="A1822" s="7" t="s">
        <v>94</v>
      </c>
      <c r="B1822" s="5">
        <f>ROW()</f>
        <v>1822</v>
      </c>
      <c r="C1822" s="6" t="b">
        <v>1</v>
      </c>
      <c r="D1822" s="7" t="e">
        <f ca="1">IF($B1822 = 1 + N("Presidente"),
    127,
    IF($B1822 = 2 + N("Vice-Presidente"),
        72,
        IF($B1822 = 3 + N("Secretária bilíngue"),
            13,
            RANDBETWEEN(5,COUNT(#REF!) + 1)
        )
    )
)</f>
        <v>#NUM!</v>
      </c>
      <c r="E1822" s="7" t="e">
        <f ca="1">VLOOKUP($D1822,#REF!,2,FALSE)</f>
        <v>#NUM!</v>
      </c>
      <c r="F1822" s="7" t="e">
        <f ca="1" xml:space="preserve">
IF($B1822 = 1,
    0,
    RANDBETWEEN(5,COUNT(#REF!) + 1)
)</f>
        <v>#NUM!</v>
      </c>
      <c r="G1822" s="7" t="e">
        <f ca="1" xml:space="preserve">
IF($B1822 = 1 + N("Presidente"),
    "de Orléans e Bragança",
    VLOOKUP($F1822,#REF!,2,FALSE) &amp; " " &amp; VLOOKUP(RANDBETWEEN(5,COUNT(#REF!) + 1),#REF!,2,FALSE)
)</f>
        <v>#NUM!</v>
      </c>
      <c r="H1822" s="7" t="s">
        <v>1918</v>
      </c>
      <c r="I1822" s="7" t="s">
        <v>5</v>
      </c>
      <c r="J1822" s="8">
        <f ca="1" xml:space="preserve">
IF($O1822 = 5 + N("CEO"),
    TODAY() - 16340,
    IF($O1822 = 8 + N("Secretary"),
        RANDBETWEEN(TODAY() - 12418.5, TODAY()-6574.5),
        IF(OR($O1822 = 7, $O1822 = 14),
            RANDBETWEEN(TODAY() - 16071, TODAY() - 8766),
            IF(OR($O1822 = 13, $O1822 = 12, $O1822 = 11),
                RANDBETWEEN(TODAY() - 27393.75, TODAY() - 12783.75),
                RANDBETWEEN(TODAY() - 27393.75, TODAY()-10957.5)
            )
        )
    )
)</f>
        <v>25487</v>
      </c>
      <c r="K1822" s="6">
        <f ca="1" xml:space="preserve">
IF(OR($O1822 = 5, $O1822 = 6) + N("Se for presidente ou vice-presidente"),
    10 + N("Doutor"),
    IF($O1822 = 7 + N("Se for diretor"),
        RANDBETWEEN(8,10) + N("Graduate school or Master’s degree or Doctorate"),
        IF($O1822 = 14 + N("If a manager"),
            RANDBETWEEN(7,9),
            IF(OR($O1822 = 13, $O1822 = 12, $O1822 = 11) + N("If coordinator or specialist or analyst"),
                RANDBETWEEN(7,8),
                7
            )
        )
    )
)</f>
        <v>7</v>
      </c>
      <c r="L1822" s="8" t="str">
        <f ca="1">VLOOKUP($K1822,Education!$A:$B,2,FALSE)</f>
        <v>Undergraduate degree</v>
      </c>
      <c r="M1822" s="7" t="e">
        <f ca="1" xml:space="preserve">
  IF(OR($O1822 = 5, $O1822 = 6, $O1822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2" s="7" t="e">
        <f ca="1">VLOOKUP($M1822,Department!$A:$B,2,FALSE)</f>
        <v>#NUM!</v>
      </c>
      <c r="O1822" s="6">
        <f t="shared" ca="1" si="28"/>
        <v>11</v>
      </c>
      <c r="P1822" s="7" t="str">
        <f ca="1">VLOOKUP($O1822,Role!$A:$B,2,FALSE)</f>
        <v>Analyst</v>
      </c>
      <c r="Q1822" s="6">
        <f ca="1" xml:space="preserve">
IF($O1822 = 11 + N("Analyst"),
    RANDBETWEEN(5, 7) + N("Jr, Pleno, Sr"),
    ""
)</f>
        <v>7</v>
      </c>
      <c r="R1822" s="7" t="e">
        <f ca="1" xml:space="preserve">
IF($Q1822 &lt;&gt; "",
    VLOOKUP($Q1822,Level!$A:$B,2,FALSE),
    ""
)</f>
        <v>#N/A</v>
      </c>
      <c r="S1822" s="1" t="e">
        <f ca="1" xml:space="preserve">
IF($O1822 = 5 + N("Presidente"),
    27000,
    IF($O1822 = 6 + N("Vice-presidente"),
        23000,
        IF(OR($O1822 = 8, $O1822= 13, $O1822 = 12) + N("Secretária bilíngue ou coordenador ou especialista"),
            8000,
            IF($O1822 = 7 + N("Diretor"),
                15000,
                IF($O1822 = 14 + N("Gerente"),
                    12000,
                    IF($O1822 = 9 + N("Estagiário"),
                        705,
                        IF($O1822 = 10 + N("Trainee"),
                            805,
                            IF($O1822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IF($K1822 = 7,
  500,
  IF($K1822 = 8,
    1000,
    IF($K1822 = 9,
      1500,
      IF($K1822 = 10,
        2000,
        0
      )
    )
  )
)
+
N("Adicional no salário por área")
+
IF($M1822 = 14 + N("Tecnologia da Informação"),
  120,
  IF($M1822 = 16 + N("Vendas"),
    110,
    IF($M1822 = 15 + N("Jurídico"),
      100,
      IF(OR($M1822 = 8, $M1822 = 9, $M1822 = 11) + N("Recursos humanos ou comercial ou comunicação e marketing"),
        80,
        0
      )
    )
  )
)
+
N("Adicionando pegadinha")
+
IF(AND($M1822 = 16, $K1822 = 9, $O1822 = 11, $Q1822 = 5) + N("Se for de vendas, com mestrado, analista sênior"),
  IF(#REF! = 5,
    100,
    0
  )
  +
  IF($I1822 = "M",
    200,
    0
  ),
  0
)</f>
        <v>#NUM!</v>
      </c>
    </row>
    <row r="1823" spans="1:19" ht="14.25" customHeight="1" x14ac:dyDescent="0.2">
      <c r="A1823" s="7" t="s">
        <v>94</v>
      </c>
      <c r="B1823" s="5">
        <f>ROW()</f>
        <v>1823</v>
      </c>
      <c r="C1823" s="6" t="b">
        <v>1</v>
      </c>
      <c r="D1823" s="7" t="e">
        <f ca="1">IF($B1823 = 1 + N("Presidente"),
    127,
    IF($B1823 = 2 + N("Vice-Presidente"),
        72,
        IF($B1823 = 3 + N("Secretária bilíngue"),
            13,
            RANDBETWEEN(5,COUNT(#REF!) + 1)
        )
    )
)</f>
        <v>#NUM!</v>
      </c>
      <c r="E1823" s="7" t="e">
        <f ca="1">VLOOKUP($D1823,#REF!,2,FALSE)</f>
        <v>#NUM!</v>
      </c>
      <c r="F1823" s="7" t="e">
        <f ca="1" xml:space="preserve">
IF($B1823 = 1,
    0,
    RANDBETWEEN(5,COUNT(#REF!) + 1)
)</f>
        <v>#NUM!</v>
      </c>
      <c r="G1823" s="7" t="e">
        <f ca="1" xml:space="preserve">
IF($B1823 = 1 + N("Presidente"),
    "de Orléans e Bragança",
    VLOOKUP($F1823,#REF!,2,FALSE) &amp; " " &amp; VLOOKUP(RANDBETWEEN(5,COUNT(#REF!) + 1),#REF!,2,FALSE)
)</f>
        <v>#NUM!</v>
      </c>
      <c r="H1823" s="7" t="s">
        <v>1919</v>
      </c>
      <c r="I1823" s="7" t="s">
        <v>6</v>
      </c>
      <c r="J1823" s="8">
        <f ca="1" xml:space="preserve">
IF($O1823 = 5 + N("CEO"),
    TODAY() - 16340,
    IF($O1823 = 8 + N("Secretary"),
        RANDBETWEEN(TODAY() - 12418.5, TODAY()-6574.5),
        IF(OR($O1823 = 7, $O1823 = 14),
            RANDBETWEEN(TODAY() - 16071, TODAY() - 8766),
            IF(OR($O1823 = 13, $O1823 = 12, $O1823 = 11),
                RANDBETWEEN(TODAY() - 27393.75, TODAY() - 12783.75),
                RANDBETWEEN(TODAY() - 27393.75, TODAY()-10957.5)
            )
        )
    )
)</f>
        <v>32730</v>
      </c>
      <c r="K1823" s="6">
        <f ca="1" xml:space="preserve">
IF(OR($O1823 = 5, $O1823 = 6) + N("Se for presidente ou vice-presidente"),
    10 + N("Doutor"),
    IF($O1823 = 7 + N("Se for diretor"),
        RANDBETWEEN(8,10) + N("Graduate school or Master’s degree or Doctorate"),
        IF($O1823 = 14 + N("If a manager"),
            RANDBETWEEN(7,9),
            IF(OR($O1823 = 13, $O1823 = 12, $O1823 = 11) + N("If coordinator or specialist or analyst"),
                RANDBETWEEN(7,8),
                7
            )
        )
    )
)</f>
        <v>7</v>
      </c>
      <c r="L1823" s="8" t="str">
        <f ca="1">VLOOKUP($K1823,Education!$A:$B,2,FALSE)</f>
        <v>Undergraduate degree</v>
      </c>
      <c r="M1823" s="7" t="e">
        <f ca="1" xml:space="preserve">
  IF(OR($O1823 = 5, $O1823 = 6, $O1823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3" s="7" t="e">
        <f ca="1">VLOOKUP($M1823,Department!$A:$B,2,FALSE)</f>
        <v>#NUM!</v>
      </c>
      <c r="O1823" s="6">
        <f t="shared" ca="1" si="28"/>
        <v>9</v>
      </c>
      <c r="P1823" s="7" t="str">
        <f ca="1">VLOOKUP($O1823,Role!$A:$B,2,FALSE)</f>
        <v>Intern</v>
      </c>
      <c r="Q1823" s="6" t="str">
        <f ca="1" xml:space="preserve">
IF($O1823 = 11 + N("Analyst"),
    RANDBETWEEN(5, 7) + N("Jr, Pleno, Sr"),
    ""
)</f>
        <v/>
      </c>
      <c r="R1823" s="7" t="str">
        <f ca="1" xml:space="preserve">
IF($Q1823 &lt;&gt; "",
    VLOOKUP($Q1823,Level!$A:$B,2,FALSE),
    ""
)</f>
        <v/>
      </c>
      <c r="S1823" s="1" t="e">
        <f ca="1" xml:space="preserve">
IF($O1823 = 5 + N("Presidente"),
    27000,
    IF($O1823 = 6 + N("Vice-presidente"),
        23000,
        IF(OR($O1823 = 8, $O1823= 13, $O1823 = 12) + N("Secretária bilíngue ou coordenador ou especialista"),
            8000,
            IF($O1823 = 7 + N("Diretor"),
                15000,
                IF($O1823 = 14 + N("Gerente"),
                    12000,
                    IF($O1823 = 9 + N("Estagiário"),
                        705,
                        IF($O1823 = 10 + N("Trainee"),
                            805,
                            IF($O1823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IF($K1823 = 7,
  500,
  IF($K1823 = 8,
    1000,
    IF($K1823 = 9,
      1500,
      IF($K1823 = 10,
        2000,
        0
      )
    )
  )
)
+
N("Adicional no salário por área")
+
IF($M1823 = 14 + N("Tecnologia da Informação"),
  120,
  IF($M1823 = 16 + N("Vendas"),
    110,
    IF($M1823 = 15 + N("Jurídico"),
      100,
      IF(OR($M1823 = 8, $M1823 = 9, $M1823 = 11) + N("Recursos humanos ou comercial ou comunicação e marketing"),
        80,
        0
      )
    )
  )
)
+
N("Adicionando pegadinha")
+
IF(AND($M1823 = 16, $K1823 = 9, $O1823 = 11, $Q1823 = 5) + N("Se for de vendas, com mestrado, analista sênior"),
  IF(#REF! = 5,
    100,
    0
  )
  +
  IF($I1823 = "M",
    200,
    0
  ),
  0
)</f>
        <v>#NUM!</v>
      </c>
    </row>
    <row r="1824" spans="1:19" ht="14.25" customHeight="1" x14ac:dyDescent="0.2">
      <c r="A1824" s="7" t="s">
        <v>94</v>
      </c>
      <c r="B1824" s="5">
        <f>ROW()</f>
        <v>1824</v>
      </c>
      <c r="C1824" s="6" t="b">
        <v>1</v>
      </c>
      <c r="D1824" s="7" t="e">
        <f ca="1">IF($B1824 = 1 + N("Presidente"),
    127,
    IF($B1824 = 2 + N("Vice-Presidente"),
        72,
        IF($B1824 = 3 + N("Secretária bilíngue"),
            13,
            RANDBETWEEN(5,COUNT(#REF!) + 1)
        )
    )
)</f>
        <v>#NUM!</v>
      </c>
      <c r="E1824" s="7" t="e">
        <f ca="1">VLOOKUP($D1824,#REF!,2,FALSE)</f>
        <v>#NUM!</v>
      </c>
      <c r="F1824" s="7" t="e">
        <f ca="1" xml:space="preserve">
IF($B1824 = 1,
    0,
    RANDBETWEEN(5,COUNT(#REF!) + 1)
)</f>
        <v>#NUM!</v>
      </c>
      <c r="G1824" s="7" t="e">
        <f ca="1" xml:space="preserve">
IF($B1824 = 1 + N("Presidente"),
    "de Orléans e Bragança",
    VLOOKUP($F1824,#REF!,2,FALSE) &amp; " " &amp; VLOOKUP(RANDBETWEEN(5,COUNT(#REF!) + 1),#REF!,2,FALSE)
)</f>
        <v>#NUM!</v>
      </c>
      <c r="H1824" s="7" t="s">
        <v>1920</v>
      </c>
      <c r="I1824" s="7" t="s">
        <v>6</v>
      </c>
      <c r="J1824" s="8">
        <f ca="1" xml:space="preserve">
IF($O1824 = 5 + N("CEO"),
    TODAY() - 16340,
    IF($O1824 = 8 + N("Secretary"),
        RANDBETWEEN(TODAY() - 12418.5, TODAY()-6574.5),
        IF(OR($O1824 = 7, $O1824 = 14),
            RANDBETWEEN(TODAY() - 16071, TODAY() - 8766),
            IF(OR($O1824 = 13, $O1824 = 12, $O1824 = 11),
                RANDBETWEEN(TODAY() - 27393.75, TODAY() - 12783.75),
                RANDBETWEEN(TODAY() - 27393.75, TODAY()-10957.5)
            )
        )
    )
)</f>
        <v>28110</v>
      </c>
      <c r="K1824" s="6">
        <f ca="1" xml:space="preserve">
IF(OR($O1824 = 5, $O1824 = 6) + N("Se for presidente ou vice-presidente"),
    10 + N("Doutor"),
    IF($O1824 = 7 + N("Se for diretor"),
        RANDBETWEEN(8,10) + N("Graduate school or Master’s degree or Doctorate"),
        IF($O1824 = 14 + N("If a manager"),
            RANDBETWEEN(7,9),
            IF(OR($O1824 = 13, $O1824 = 12, $O1824 = 11) + N("If coordinator or specialist or analyst"),
                RANDBETWEEN(7,8),
                7
            )
        )
    )
)</f>
        <v>7</v>
      </c>
      <c r="L1824" s="8" t="str">
        <f ca="1">VLOOKUP($K1824,Education!$A:$B,2,FALSE)</f>
        <v>Undergraduate degree</v>
      </c>
      <c r="M1824" s="7" t="e">
        <f ca="1" xml:space="preserve">
  IF(OR($O1824 = 5, $O1824 = 6, $O1824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4" s="7" t="e">
        <f ca="1">VLOOKUP($M1824,Department!$A:$B,2,FALSE)</f>
        <v>#NUM!</v>
      </c>
      <c r="O1824" s="6">
        <f t="shared" ca="1" si="28"/>
        <v>11</v>
      </c>
      <c r="P1824" s="7" t="str">
        <f ca="1">VLOOKUP($O1824,Role!$A:$B,2,FALSE)</f>
        <v>Analyst</v>
      </c>
      <c r="Q1824" s="6">
        <f ca="1" xml:space="preserve">
IF($O1824 = 11 + N("Analyst"),
    RANDBETWEEN(5, 7) + N("Jr, Pleno, Sr"),
    ""
)</f>
        <v>7</v>
      </c>
      <c r="R1824" s="7" t="e">
        <f ca="1" xml:space="preserve">
IF($Q1824 &lt;&gt; "",
    VLOOKUP($Q1824,Level!$A:$B,2,FALSE),
    ""
)</f>
        <v>#N/A</v>
      </c>
      <c r="S1824" s="1" t="e">
        <f ca="1" xml:space="preserve">
IF($O1824 = 5 + N("Presidente"),
    27000,
    IF($O1824 = 6 + N("Vice-presidente"),
        23000,
        IF(OR($O1824 = 8, $O1824= 13, $O1824 = 12) + N("Secretária bilíngue ou coordenador ou especialista"),
            8000,
            IF($O1824 = 7 + N("Diretor"),
                15000,
                IF($O1824 = 14 + N("Gerente"),
                    12000,
                    IF($O1824 = 9 + N("Estagiário"),
                        705,
                        IF($O1824 = 10 + N("Trainee"),
                            805,
                            IF($O1824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IF($K1824 = 7,
  500,
  IF($K1824 = 8,
    1000,
    IF($K1824 = 9,
      1500,
      IF($K1824 = 10,
        2000,
        0
      )
    )
  )
)
+
N("Adicional no salário por área")
+
IF($M1824 = 14 + N("Tecnologia da Informação"),
  120,
  IF($M1824 = 16 + N("Vendas"),
    110,
    IF($M1824 = 15 + N("Jurídico"),
      100,
      IF(OR($M1824 = 8, $M1824 = 9, $M1824 = 11) + N("Recursos humanos ou comercial ou comunicação e marketing"),
        80,
        0
      )
    )
  )
)
+
N("Adicionando pegadinha")
+
IF(AND($M1824 = 16, $K1824 = 9, $O1824 = 11, $Q1824 = 5) + N("Se for de vendas, com mestrado, analista sênior"),
  IF(#REF! = 5,
    100,
    0
  )
  +
  IF($I1824 = "M",
    200,
    0
  ),
  0
)</f>
        <v>#NUM!</v>
      </c>
    </row>
    <row r="1825" spans="1:19" ht="14.25" customHeight="1" x14ac:dyDescent="0.2">
      <c r="A1825" s="7" t="s">
        <v>94</v>
      </c>
      <c r="B1825" s="5">
        <f>ROW()</f>
        <v>1825</v>
      </c>
      <c r="C1825" s="6" t="b">
        <v>1</v>
      </c>
      <c r="D1825" s="7" t="e">
        <f ca="1">IF($B1825 = 1 + N("Presidente"),
    127,
    IF($B1825 = 2 + N("Vice-Presidente"),
        72,
        IF($B1825 = 3 + N("Secretária bilíngue"),
            13,
            RANDBETWEEN(5,COUNT(#REF!) + 1)
        )
    )
)</f>
        <v>#NUM!</v>
      </c>
      <c r="E1825" s="7" t="e">
        <f ca="1">VLOOKUP($D1825,#REF!,2,FALSE)</f>
        <v>#NUM!</v>
      </c>
      <c r="F1825" s="7" t="e">
        <f ca="1" xml:space="preserve">
IF($B1825 = 1,
    0,
    RANDBETWEEN(5,COUNT(#REF!) + 1)
)</f>
        <v>#NUM!</v>
      </c>
      <c r="G1825" s="7" t="e">
        <f ca="1" xml:space="preserve">
IF($B1825 = 1 + N("Presidente"),
    "de Orléans e Bragança",
    VLOOKUP($F1825,#REF!,2,FALSE) &amp; " " &amp; VLOOKUP(RANDBETWEEN(5,COUNT(#REF!) + 1),#REF!,2,FALSE)
)</f>
        <v>#NUM!</v>
      </c>
      <c r="H1825" s="7" t="s">
        <v>1921</v>
      </c>
      <c r="I1825" s="7" t="s">
        <v>6</v>
      </c>
      <c r="J1825" s="8">
        <f ca="1" xml:space="preserve">
IF($O1825 = 5 + N("CEO"),
    TODAY() - 16340,
    IF($O1825 = 8 + N("Secretary"),
        RANDBETWEEN(TODAY() - 12418.5, TODAY()-6574.5),
        IF(OR($O1825 = 7, $O1825 = 14),
            RANDBETWEEN(TODAY() - 16071, TODAY() - 8766),
            IF(OR($O1825 = 13, $O1825 = 12, $O1825 = 11),
                RANDBETWEEN(TODAY() - 27393.75, TODAY() - 12783.75),
                RANDBETWEEN(TODAY() - 27393.75, TODAY()-10957.5)
            )
        )
    )
)</f>
        <v>22239</v>
      </c>
      <c r="K1825" s="6">
        <f ca="1" xml:space="preserve">
IF(OR($O1825 = 5, $O1825 = 6) + N("Se for presidente ou vice-presidente"),
    10 + N("Doutor"),
    IF($O1825 = 7 + N("Se for diretor"),
        RANDBETWEEN(8,10) + N("Graduate school or Master’s degree or Doctorate"),
        IF($O1825 = 14 + N("If a manager"),
            RANDBETWEEN(7,9),
            IF(OR($O1825 = 13, $O1825 = 12, $O1825 = 11) + N("If coordinator or specialist or analyst"),
                RANDBETWEEN(7,8),
                7
            )
        )
    )
)</f>
        <v>7</v>
      </c>
      <c r="L1825" s="8" t="str">
        <f ca="1">VLOOKUP($K1825,Education!$A:$B,2,FALSE)</f>
        <v>Undergraduate degree</v>
      </c>
      <c r="M1825" s="7" t="e">
        <f ca="1" xml:space="preserve">
  IF(OR($O1825 = 5, $O1825 = 6, $O1825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5" s="7" t="e">
        <f ca="1">VLOOKUP($M1825,Department!$A:$B,2,FALSE)</f>
        <v>#NUM!</v>
      </c>
      <c r="O1825" s="6">
        <f t="shared" ca="1" si="28"/>
        <v>9</v>
      </c>
      <c r="P1825" s="7" t="str">
        <f ca="1">VLOOKUP($O1825,Role!$A:$B,2,FALSE)</f>
        <v>Intern</v>
      </c>
      <c r="Q1825" s="6" t="str">
        <f ca="1" xml:space="preserve">
IF($O1825 = 11 + N("Analyst"),
    RANDBETWEEN(5, 7) + N("Jr, Pleno, Sr"),
    ""
)</f>
        <v/>
      </c>
      <c r="R1825" s="7" t="str">
        <f ca="1" xml:space="preserve">
IF($Q1825 &lt;&gt; "",
    VLOOKUP($Q1825,Level!$A:$B,2,FALSE),
    ""
)</f>
        <v/>
      </c>
      <c r="S1825" s="1" t="e">
        <f ca="1" xml:space="preserve">
IF($O1825 = 5 + N("Presidente"),
    27000,
    IF($O1825 = 6 + N("Vice-presidente"),
        23000,
        IF(OR($O1825 = 8, $O1825= 13, $O1825 = 12) + N("Secretária bilíngue ou coordenador ou especialista"),
            8000,
            IF($O1825 = 7 + N("Diretor"),
                15000,
                IF($O1825 = 14 + N("Gerente"),
                    12000,
                    IF($O1825 = 9 + N("Estagiário"),
                        705,
                        IF($O1825 = 10 + N("Trainee"),
                            805,
                            IF($O1825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IF($K1825 = 7,
  500,
  IF($K1825 = 8,
    1000,
    IF($K1825 = 9,
      1500,
      IF($K1825 = 10,
        2000,
        0
      )
    )
  )
)
+
N("Adicional no salário por área")
+
IF($M1825 = 14 + N("Tecnologia da Informação"),
  120,
  IF($M1825 = 16 + N("Vendas"),
    110,
    IF($M1825 = 15 + N("Jurídico"),
      100,
      IF(OR($M1825 = 8, $M1825 = 9, $M1825 = 11) + N("Recursos humanos ou comercial ou comunicação e marketing"),
        80,
        0
      )
    )
  )
)
+
N("Adicionando pegadinha")
+
IF(AND($M1825 = 16, $K1825 = 9, $O1825 = 11, $Q1825 = 5) + N("Se for de vendas, com mestrado, analista sênior"),
  IF(#REF! = 5,
    100,
    0
  )
  +
  IF($I1825 = "M",
    200,
    0
  ),
  0
)</f>
        <v>#NUM!</v>
      </c>
    </row>
    <row r="1826" spans="1:19" ht="14.25" customHeight="1" x14ac:dyDescent="0.2">
      <c r="A1826" s="7" t="s">
        <v>94</v>
      </c>
      <c r="B1826" s="5">
        <f>ROW()</f>
        <v>1826</v>
      </c>
      <c r="C1826" s="6" t="b">
        <v>1</v>
      </c>
      <c r="D1826" s="7" t="e">
        <f ca="1">IF($B1826 = 1 + N("Presidente"),
    127,
    IF($B1826 = 2 + N("Vice-Presidente"),
        72,
        IF($B1826 = 3 + N("Secretária bilíngue"),
            13,
            RANDBETWEEN(5,COUNT(#REF!) + 1)
        )
    )
)</f>
        <v>#NUM!</v>
      </c>
      <c r="E1826" s="7" t="e">
        <f ca="1">VLOOKUP($D1826,#REF!,2,FALSE)</f>
        <v>#NUM!</v>
      </c>
      <c r="F1826" s="7" t="e">
        <f ca="1" xml:space="preserve">
IF($B1826 = 1,
    0,
    RANDBETWEEN(5,COUNT(#REF!) + 1)
)</f>
        <v>#NUM!</v>
      </c>
      <c r="G1826" s="7" t="e">
        <f ca="1" xml:space="preserve">
IF($B1826 = 1 + N("Presidente"),
    "de Orléans e Bragança",
    VLOOKUP($F1826,#REF!,2,FALSE) &amp; " " &amp; VLOOKUP(RANDBETWEEN(5,COUNT(#REF!) + 1),#REF!,2,FALSE)
)</f>
        <v>#NUM!</v>
      </c>
      <c r="H1826" s="7" t="s">
        <v>1922</v>
      </c>
      <c r="I1826" s="7" t="s">
        <v>6</v>
      </c>
      <c r="J1826" s="8">
        <f ca="1" xml:space="preserve">
IF($O1826 = 5 + N("CEO"),
    TODAY() - 16340,
    IF($O1826 = 8 + N("Secretary"),
        RANDBETWEEN(TODAY() - 12418.5, TODAY()-6574.5),
        IF(OR($O1826 = 7, $O1826 = 14),
            RANDBETWEEN(TODAY() - 16071, TODAY() - 8766),
            IF(OR($O1826 = 13, $O1826 = 12, $O1826 = 11),
                RANDBETWEEN(TODAY() - 27393.75, TODAY() - 12783.75),
                RANDBETWEEN(TODAY() - 27393.75, TODAY()-10957.5)
            )
        )
    )
)</f>
        <v>29798</v>
      </c>
      <c r="K1826" s="6">
        <f ca="1" xml:space="preserve">
IF(OR($O1826 = 5, $O1826 = 6) + N("Se for presidente ou vice-presidente"),
    10 + N("Doutor"),
    IF($O1826 = 7 + N("Se for diretor"),
        RANDBETWEEN(8,10) + N("Graduate school or Master’s degree or Doctorate"),
        IF($O1826 = 14 + N("If a manager"),
            RANDBETWEEN(7,9),
            IF(OR($O1826 = 13, $O1826 = 12, $O1826 = 11) + N("If coordinator or specialist or analyst"),
                RANDBETWEEN(7,8),
                7
            )
        )
    )
)</f>
        <v>8</v>
      </c>
      <c r="L1826" s="8" t="str">
        <f ca="1">VLOOKUP($K1826,Education!$A:$B,2,FALSE)</f>
        <v>Graduate school</v>
      </c>
      <c r="M1826" s="7" t="e">
        <f ca="1" xml:space="preserve">
  IF(OR($O1826 = 5, $O1826 = 6, $O1826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6" s="7" t="e">
        <f ca="1">VLOOKUP($M1826,Department!$A:$B,2,FALSE)</f>
        <v>#NUM!</v>
      </c>
      <c r="O1826" s="6">
        <f t="shared" ca="1" si="28"/>
        <v>11</v>
      </c>
      <c r="P1826" s="7" t="str">
        <f ca="1">VLOOKUP($O1826,Role!$A:$B,2,FALSE)</f>
        <v>Analyst</v>
      </c>
      <c r="Q1826" s="6">
        <f ca="1" xml:space="preserve">
IF($O1826 = 11 + N("Analyst"),
    RANDBETWEEN(5, 7) + N("Jr, Pleno, Sr"),
    ""
)</f>
        <v>5</v>
      </c>
      <c r="R1826" s="7" t="e">
        <f ca="1" xml:space="preserve">
IF($Q1826 &lt;&gt; "",
    VLOOKUP($Q1826,Level!$A:$B,2,FALSE),
    ""
)</f>
        <v>#N/A</v>
      </c>
      <c r="S1826" s="1" t="e">
        <f ca="1" xml:space="preserve">
IF($O1826 = 5 + N("Presidente"),
    27000,
    IF($O1826 = 6 + N("Vice-presidente"),
        23000,
        IF(OR($O1826 = 8, $O1826= 13, $O1826 = 12) + N("Secretária bilíngue ou coordenador ou especialista"),
            8000,
            IF($O1826 = 7 + N("Diretor"),
                15000,
                IF($O1826 = 14 + N("Gerente"),
                    12000,
                    IF($O1826 = 9 + N("Estagiário"),
                        705,
                        IF($O1826 = 10 + N("Trainee"),
                            805,
                            IF($O1826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IF($K1826 = 7,
  500,
  IF($K1826 = 8,
    1000,
    IF($K1826 = 9,
      1500,
      IF($K1826 = 10,
        2000,
        0
      )
    )
  )
)
+
N("Adicional no salário por área")
+
IF($M1826 = 14 + N("Tecnologia da Informação"),
  120,
  IF($M1826 = 16 + N("Vendas"),
    110,
    IF($M1826 = 15 + N("Jurídico"),
      100,
      IF(OR($M1826 = 8, $M1826 = 9, $M1826 = 11) + N("Recursos humanos ou comercial ou comunicação e marketing"),
        80,
        0
      )
    )
  )
)
+
N("Adicionando pegadinha")
+
IF(AND($M1826 = 16, $K1826 = 9, $O1826 = 11, $Q1826 = 5) + N("Se for de vendas, com mestrado, analista sênior"),
  IF(#REF! = 5,
    100,
    0
  )
  +
  IF($I1826 = "M",
    200,
    0
  ),
  0
)</f>
        <v>#NUM!</v>
      </c>
    </row>
    <row r="1827" spans="1:19" ht="14.25" customHeight="1" x14ac:dyDescent="0.2">
      <c r="A1827" s="7" t="s">
        <v>94</v>
      </c>
      <c r="B1827" s="5">
        <f>ROW()</f>
        <v>1827</v>
      </c>
      <c r="C1827" s="6" t="b">
        <v>1</v>
      </c>
      <c r="D1827" s="7" t="e">
        <f ca="1">IF($B1827 = 1 + N("Presidente"),
    127,
    IF($B1827 = 2 + N("Vice-Presidente"),
        72,
        IF($B1827 = 3 + N("Secretária bilíngue"),
            13,
            RANDBETWEEN(5,COUNT(#REF!) + 1)
        )
    )
)</f>
        <v>#NUM!</v>
      </c>
      <c r="E1827" s="7" t="e">
        <f ca="1">VLOOKUP($D1827,#REF!,2,FALSE)</f>
        <v>#NUM!</v>
      </c>
      <c r="F1827" s="7" t="e">
        <f ca="1" xml:space="preserve">
IF($B1827 = 1,
    0,
    RANDBETWEEN(5,COUNT(#REF!) + 1)
)</f>
        <v>#NUM!</v>
      </c>
      <c r="G1827" s="7" t="e">
        <f ca="1" xml:space="preserve">
IF($B1827 = 1 + N("Presidente"),
    "de Orléans e Bragança",
    VLOOKUP($F1827,#REF!,2,FALSE) &amp; " " &amp; VLOOKUP(RANDBETWEEN(5,COUNT(#REF!) + 1),#REF!,2,FALSE)
)</f>
        <v>#NUM!</v>
      </c>
      <c r="H1827" s="7" t="s">
        <v>1923</v>
      </c>
      <c r="I1827" s="7" t="s">
        <v>5</v>
      </c>
      <c r="J1827" s="8">
        <f ca="1" xml:space="preserve">
IF($O1827 = 5 + N("CEO"),
    TODAY() - 16340,
    IF($O1827 = 8 + N("Secretary"),
        RANDBETWEEN(TODAY() - 12418.5, TODAY()-6574.5),
        IF(OR($O1827 = 7, $O1827 = 14),
            RANDBETWEEN(TODAY() - 16071, TODAY() - 8766),
            IF(OR($O1827 = 13, $O1827 = 12, $O1827 = 11),
                RANDBETWEEN(TODAY() - 27393.75, TODAY() - 12783.75),
                RANDBETWEEN(TODAY() - 27393.75, TODAY()-10957.5)
            )
        )
    )
)</f>
        <v>32034</v>
      </c>
      <c r="K1827" s="6">
        <f ca="1" xml:space="preserve">
IF(OR($O1827 = 5, $O1827 = 6) + N("Se for presidente ou vice-presidente"),
    10 + N("Doutor"),
    IF($O1827 = 7 + N("Se for diretor"),
        RANDBETWEEN(8,10) + N("Graduate school or Master’s degree or Doctorate"),
        IF($O1827 = 14 + N("If a manager"),
            RANDBETWEEN(7,9),
            IF(OR($O1827 = 13, $O1827 = 12, $O1827 = 11) + N("If coordinator or specialist or analyst"),
                RANDBETWEEN(7,8),
                7
            )
        )
    )
)</f>
        <v>7</v>
      </c>
      <c r="L1827" s="8" t="str">
        <f ca="1">VLOOKUP($K1827,Education!$A:$B,2,FALSE)</f>
        <v>Undergraduate degree</v>
      </c>
      <c r="M1827" s="7" t="e">
        <f ca="1" xml:space="preserve">
  IF(OR($O1827 = 5, $O1827 = 6, $O1827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7" s="7" t="e">
        <f ca="1">VLOOKUP($M1827,Department!$A:$B,2,FALSE)</f>
        <v>#NUM!</v>
      </c>
      <c r="O1827" s="6">
        <f t="shared" ca="1" si="28"/>
        <v>10</v>
      </c>
      <c r="P1827" s="7" t="str">
        <f ca="1">VLOOKUP($O1827,Role!$A:$B,2,FALSE)</f>
        <v>Trainee</v>
      </c>
      <c r="Q1827" s="6" t="str">
        <f ca="1" xml:space="preserve">
IF($O1827 = 11 + N("Analyst"),
    RANDBETWEEN(5, 7) + N("Jr, Pleno, Sr"),
    ""
)</f>
        <v/>
      </c>
      <c r="R1827" s="7" t="str">
        <f ca="1" xml:space="preserve">
IF($Q1827 &lt;&gt; "",
    VLOOKUP($Q1827,Level!$A:$B,2,FALSE),
    ""
)</f>
        <v/>
      </c>
      <c r="S1827" s="1" t="e">
        <f ca="1" xml:space="preserve">
IF($O1827 = 5 + N("Presidente"),
    27000,
    IF($O1827 = 6 + N("Vice-presidente"),
        23000,
        IF(OR($O1827 = 8, $O1827= 13, $O1827 = 12) + N("Secretária bilíngue ou coordenador ou especialista"),
            8000,
            IF($O1827 = 7 + N("Diretor"),
                15000,
                IF($O1827 = 14 + N("Gerente"),
                    12000,
                    IF($O1827 = 9 + N("Estagiário"),
                        705,
                        IF($O1827 = 10 + N("Trainee"),
                            805,
                            IF($O1827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IF($K1827 = 7,
  500,
  IF($K1827 = 8,
    1000,
    IF($K1827 = 9,
      1500,
      IF($K1827 = 10,
        2000,
        0
      )
    )
  )
)
+
N("Adicional no salário por área")
+
IF($M1827 = 14 + N("Tecnologia da Informação"),
  120,
  IF($M1827 = 16 + N("Vendas"),
    110,
    IF($M1827 = 15 + N("Jurídico"),
      100,
      IF(OR($M1827 = 8, $M1827 = 9, $M1827 = 11) + N("Recursos humanos ou comercial ou comunicação e marketing"),
        80,
        0
      )
    )
  )
)
+
N("Adicionando pegadinha")
+
IF(AND($M1827 = 16, $K1827 = 9, $O1827 = 11, $Q1827 = 5) + N("Se for de vendas, com mestrado, analista sênior"),
  IF(#REF! = 5,
    100,
    0
  )
  +
  IF($I1827 = "M",
    200,
    0
  ),
  0
)</f>
        <v>#NUM!</v>
      </c>
    </row>
    <row r="1828" spans="1:19" ht="14.25" customHeight="1" x14ac:dyDescent="0.2">
      <c r="A1828" s="7" t="s">
        <v>94</v>
      </c>
      <c r="B1828" s="5">
        <f>ROW()</f>
        <v>1828</v>
      </c>
      <c r="C1828" s="6" t="b">
        <v>1</v>
      </c>
      <c r="D1828" s="7" t="e">
        <f ca="1">IF($B1828 = 1 + N("Presidente"),
    127,
    IF($B1828 = 2 + N("Vice-Presidente"),
        72,
        IF($B1828 = 3 + N("Secretária bilíngue"),
            13,
            RANDBETWEEN(5,COUNT(#REF!) + 1)
        )
    )
)</f>
        <v>#NUM!</v>
      </c>
      <c r="E1828" s="7" t="e">
        <f ca="1">VLOOKUP($D1828,#REF!,2,FALSE)</f>
        <v>#NUM!</v>
      </c>
      <c r="F1828" s="7" t="e">
        <f ca="1" xml:space="preserve">
IF($B1828 = 1,
    0,
    RANDBETWEEN(5,COUNT(#REF!) + 1)
)</f>
        <v>#NUM!</v>
      </c>
      <c r="G1828" s="7" t="e">
        <f ca="1" xml:space="preserve">
IF($B1828 = 1 + N("Presidente"),
    "de Orléans e Bragança",
    VLOOKUP($F1828,#REF!,2,FALSE) &amp; " " &amp; VLOOKUP(RANDBETWEEN(5,COUNT(#REF!) + 1),#REF!,2,FALSE)
)</f>
        <v>#NUM!</v>
      </c>
      <c r="H1828" s="7" t="s">
        <v>1924</v>
      </c>
      <c r="I1828" s="7" t="s">
        <v>5</v>
      </c>
      <c r="J1828" s="8">
        <f ca="1" xml:space="preserve">
IF($O1828 = 5 + N("CEO"),
    TODAY() - 16340,
    IF($O1828 = 8 + N("Secretary"),
        RANDBETWEEN(TODAY() - 12418.5, TODAY()-6574.5),
        IF(OR($O1828 = 7, $O1828 = 14),
            RANDBETWEEN(TODAY() - 16071, TODAY() - 8766),
            IF(OR($O1828 = 13, $O1828 = 12, $O1828 = 11),
                RANDBETWEEN(TODAY() - 27393.75, TODAY() - 12783.75),
                RANDBETWEEN(TODAY() - 27393.75, TODAY()-10957.5)
            )
        )
    )
)</f>
        <v>26700</v>
      </c>
      <c r="K1828" s="6">
        <f ca="1" xml:space="preserve">
IF(OR($O1828 = 5, $O1828 = 6) + N("Se for presidente ou vice-presidente"),
    10 + N("Doutor"),
    IF($O1828 = 7 + N("Se for diretor"),
        RANDBETWEEN(8,10) + N("Graduate school or Master’s degree or Doctorate"),
        IF($O1828 = 14 + N("If a manager"),
            RANDBETWEEN(7,9),
            IF(OR($O1828 = 13, $O1828 = 12, $O1828 = 11) + N("If coordinator or specialist or analyst"),
                RANDBETWEEN(7,8),
                7
            )
        )
    )
)</f>
        <v>8</v>
      </c>
      <c r="L1828" s="8" t="str">
        <f ca="1">VLOOKUP($K1828,Education!$A:$B,2,FALSE)</f>
        <v>Graduate school</v>
      </c>
      <c r="M1828" s="7" t="e">
        <f ca="1" xml:space="preserve">
  IF(OR($O1828 = 5, $O1828 = 6, $O1828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8" s="7" t="e">
        <f ca="1">VLOOKUP($M1828,Department!$A:$B,2,FALSE)</f>
        <v>#NUM!</v>
      </c>
      <c r="O1828" s="6">
        <f t="shared" ca="1" si="28"/>
        <v>11</v>
      </c>
      <c r="P1828" s="7" t="str">
        <f ca="1">VLOOKUP($O1828,Role!$A:$B,2,FALSE)</f>
        <v>Analyst</v>
      </c>
      <c r="Q1828" s="6">
        <f ca="1" xml:space="preserve">
IF($O1828 = 11 + N("Analyst"),
    RANDBETWEEN(5, 7) + N("Jr, Pleno, Sr"),
    ""
)</f>
        <v>5</v>
      </c>
      <c r="R1828" s="7" t="e">
        <f ca="1" xml:space="preserve">
IF($Q1828 &lt;&gt; "",
    VLOOKUP($Q1828,Level!$A:$B,2,FALSE),
    ""
)</f>
        <v>#N/A</v>
      </c>
      <c r="S1828" s="1" t="e">
        <f ca="1" xml:space="preserve">
IF($O1828 = 5 + N("Presidente"),
    27000,
    IF($O1828 = 6 + N("Vice-presidente"),
        23000,
        IF(OR($O1828 = 8, $O1828= 13, $O1828 = 12) + N("Secretária bilíngue ou coordenador ou especialista"),
            8000,
            IF($O1828 = 7 + N("Diretor"),
                15000,
                IF($O1828 = 14 + N("Gerente"),
                    12000,
                    IF($O1828 = 9 + N("Estagiário"),
                        705,
                        IF($O1828 = 10 + N("Trainee"),
                            805,
                            IF($O1828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IF($K1828 = 7,
  500,
  IF($K1828 = 8,
    1000,
    IF($K1828 = 9,
      1500,
      IF($K1828 = 10,
        2000,
        0
      )
    )
  )
)
+
N("Adicional no salário por área")
+
IF($M1828 = 14 + N("Tecnologia da Informação"),
  120,
  IF($M1828 = 16 + N("Vendas"),
    110,
    IF($M1828 = 15 + N("Jurídico"),
      100,
      IF(OR($M1828 = 8, $M1828 = 9, $M1828 = 11) + N("Recursos humanos ou comercial ou comunicação e marketing"),
        80,
        0
      )
    )
  )
)
+
N("Adicionando pegadinha")
+
IF(AND($M1828 = 16, $K1828 = 9, $O1828 = 11, $Q1828 = 5) + N("Se for de vendas, com mestrado, analista sênior"),
  IF(#REF! = 5,
    100,
    0
  )
  +
  IF($I1828 = "M",
    200,
    0
  ),
  0
)</f>
        <v>#NUM!</v>
      </c>
    </row>
    <row r="1829" spans="1:19" ht="14.25" customHeight="1" x14ac:dyDescent="0.2">
      <c r="A1829" s="7" t="s">
        <v>94</v>
      </c>
      <c r="B1829" s="5">
        <f>ROW()</f>
        <v>1829</v>
      </c>
      <c r="C1829" s="6" t="b">
        <v>1</v>
      </c>
      <c r="D1829" s="7" t="e">
        <f ca="1">IF($B1829 = 1 + N("Presidente"),
    127,
    IF($B1829 = 2 + N("Vice-Presidente"),
        72,
        IF($B1829 = 3 + N("Secretária bilíngue"),
            13,
            RANDBETWEEN(5,COUNT(#REF!) + 1)
        )
    )
)</f>
        <v>#NUM!</v>
      </c>
      <c r="E1829" s="7" t="e">
        <f ca="1">VLOOKUP($D1829,#REF!,2,FALSE)</f>
        <v>#NUM!</v>
      </c>
      <c r="F1829" s="7" t="e">
        <f ca="1" xml:space="preserve">
IF($B1829 = 1,
    0,
    RANDBETWEEN(5,COUNT(#REF!) + 1)
)</f>
        <v>#NUM!</v>
      </c>
      <c r="G1829" s="7" t="e">
        <f ca="1" xml:space="preserve">
IF($B1829 = 1 + N("Presidente"),
    "de Orléans e Bragança",
    VLOOKUP($F1829,#REF!,2,FALSE) &amp; " " &amp; VLOOKUP(RANDBETWEEN(5,COUNT(#REF!) + 1),#REF!,2,FALSE)
)</f>
        <v>#NUM!</v>
      </c>
      <c r="H1829" s="7" t="s">
        <v>1925</v>
      </c>
      <c r="I1829" s="7" t="s">
        <v>5</v>
      </c>
      <c r="J1829" s="8">
        <f ca="1" xml:space="preserve">
IF($O1829 = 5 + N("CEO"),
    TODAY() - 16340,
    IF($O1829 = 8 + N("Secretary"),
        RANDBETWEEN(TODAY() - 12418.5, TODAY()-6574.5),
        IF(OR($O1829 = 7, $O1829 = 14),
            RANDBETWEEN(TODAY() - 16071, TODAY() - 8766),
            IF(OR($O1829 = 13, $O1829 = 12, $O1829 = 11),
                RANDBETWEEN(TODAY() - 27393.75, TODAY() - 12783.75),
                RANDBETWEEN(TODAY() - 27393.75, TODAY()-10957.5)
            )
        )
    )
)</f>
        <v>24362</v>
      </c>
      <c r="K1829" s="6">
        <f ca="1" xml:space="preserve">
IF(OR($O1829 = 5, $O1829 = 6) + N("Se for presidente ou vice-presidente"),
    10 + N("Doutor"),
    IF($O1829 = 7 + N("Se for diretor"),
        RANDBETWEEN(8,10) + N("Graduate school or Master’s degree or Doctorate"),
        IF($O1829 = 14 + N("If a manager"),
            RANDBETWEEN(7,9),
            IF(OR($O1829 = 13, $O1829 = 12, $O1829 = 11) + N("If coordinator or specialist or analyst"),
                RANDBETWEEN(7,8),
                7
            )
        )
    )
)</f>
        <v>7</v>
      </c>
      <c r="L1829" s="8" t="str">
        <f ca="1">VLOOKUP($K1829,Education!$A:$B,2,FALSE)</f>
        <v>Undergraduate degree</v>
      </c>
      <c r="M1829" s="7" t="e">
        <f ca="1" xml:space="preserve">
  IF(OR($O1829 = 5, $O1829 = 6, $O1829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29" s="7" t="e">
        <f ca="1">VLOOKUP($M1829,Department!$A:$B,2,FALSE)</f>
        <v>#NUM!</v>
      </c>
      <c r="O1829" s="6">
        <f t="shared" ca="1" si="28"/>
        <v>10</v>
      </c>
      <c r="P1829" s="7" t="str">
        <f ca="1">VLOOKUP($O1829,Role!$A:$B,2,FALSE)</f>
        <v>Trainee</v>
      </c>
      <c r="Q1829" s="6" t="str">
        <f ca="1" xml:space="preserve">
IF($O1829 = 11 + N("Analyst"),
    RANDBETWEEN(5, 7) + N("Jr, Pleno, Sr"),
    ""
)</f>
        <v/>
      </c>
      <c r="R1829" s="7" t="str">
        <f ca="1" xml:space="preserve">
IF($Q1829 &lt;&gt; "",
    VLOOKUP($Q1829,Level!$A:$B,2,FALSE),
    ""
)</f>
        <v/>
      </c>
      <c r="S1829" s="1" t="e">
        <f ca="1" xml:space="preserve">
IF($O1829 = 5 + N("Presidente"),
    27000,
    IF($O1829 = 6 + N("Vice-presidente"),
        23000,
        IF(OR($O1829 = 8, $O1829= 13, $O1829 = 12) + N("Secretária bilíngue ou coordenador ou especialista"),
            8000,
            IF($O1829 = 7 + N("Diretor"),
                15000,
                IF($O1829 = 14 + N("Gerente"),
                    12000,
                    IF($O1829 = 9 + N("Estagiário"),
                        705,
                        IF($O1829 = 10 + N("Trainee"),
                            805,
                            IF($O1829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IF($K1829 = 7,
  500,
  IF($K1829 = 8,
    1000,
    IF($K1829 = 9,
      1500,
      IF($K1829 = 10,
        2000,
        0
      )
    )
  )
)
+
N("Adicional no salário por área")
+
IF($M1829 = 14 + N("Tecnologia da Informação"),
  120,
  IF($M1829 = 16 + N("Vendas"),
    110,
    IF($M1829 = 15 + N("Jurídico"),
      100,
      IF(OR($M1829 = 8, $M1829 = 9, $M1829 = 11) + N("Recursos humanos ou comercial ou comunicação e marketing"),
        80,
        0
      )
    )
  )
)
+
N("Adicionando pegadinha")
+
IF(AND($M1829 = 16, $K1829 = 9, $O1829 = 11, $Q1829 = 5) + N("Se for de vendas, com mestrado, analista sênior"),
  IF(#REF! = 5,
    100,
    0
  )
  +
  IF($I1829 = "M",
    200,
    0
  ),
  0
)</f>
        <v>#NUM!</v>
      </c>
    </row>
    <row r="1830" spans="1:19" ht="14.25" customHeight="1" x14ac:dyDescent="0.2">
      <c r="A1830" s="7" t="s">
        <v>94</v>
      </c>
      <c r="B1830" s="5">
        <f>ROW()</f>
        <v>1830</v>
      </c>
      <c r="C1830" s="6" t="b">
        <v>1</v>
      </c>
      <c r="D1830" s="7" t="e">
        <f ca="1">IF($B1830 = 1 + N("Presidente"),
    127,
    IF($B1830 = 2 + N("Vice-Presidente"),
        72,
        IF($B1830 = 3 + N("Secretária bilíngue"),
            13,
            RANDBETWEEN(5,COUNT(#REF!) + 1)
        )
    )
)</f>
        <v>#NUM!</v>
      </c>
      <c r="E1830" s="7" t="e">
        <f ca="1">VLOOKUP($D1830,#REF!,2,FALSE)</f>
        <v>#NUM!</v>
      </c>
      <c r="F1830" s="7" t="e">
        <f ca="1" xml:space="preserve">
IF($B1830 = 1,
    0,
    RANDBETWEEN(5,COUNT(#REF!) + 1)
)</f>
        <v>#NUM!</v>
      </c>
      <c r="G1830" s="7" t="e">
        <f ca="1" xml:space="preserve">
IF($B1830 = 1 + N("Presidente"),
    "de Orléans e Bragança",
    VLOOKUP($F1830,#REF!,2,FALSE) &amp; " " &amp; VLOOKUP(RANDBETWEEN(5,COUNT(#REF!) + 1),#REF!,2,FALSE)
)</f>
        <v>#NUM!</v>
      </c>
      <c r="H1830" s="7" t="s">
        <v>1926</v>
      </c>
      <c r="I1830" s="7" t="s">
        <v>6</v>
      </c>
      <c r="J1830" s="8">
        <f ca="1" xml:space="preserve">
IF($O1830 = 5 + N("CEO"),
    TODAY() - 16340,
    IF($O1830 = 8 + N("Secretary"),
        RANDBETWEEN(TODAY() - 12418.5, TODAY()-6574.5),
        IF(OR($O1830 = 7, $O1830 = 14),
            RANDBETWEEN(TODAY() - 16071, TODAY() - 8766),
            IF(OR($O1830 = 13, $O1830 = 12, $O1830 = 11),
                RANDBETWEEN(TODAY() - 27393.75, TODAY() - 12783.75),
                RANDBETWEEN(TODAY() - 27393.75, TODAY()-10957.5)
            )
        )
    )
)</f>
        <v>26514</v>
      </c>
      <c r="K1830" s="6">
        <f ca="1" xml:space="preserve">
IF(OR($O1830 = 5, $O1830 = 6) + N("Se for presidente ou vice-presidente"),
    10 + N("Doutor"),
    IF($O1830 = 7 + N("Se for diretor"),
        RANDBETWEEN(8,10) + N("Graduate school or Master’s degree or Doctorate"),
        IF($O1830 = 14 + N("If a manager"),
            RANDBETWEEN(7,9),
            IF(OR($O1830 = 13, $O1830 = 12, $O1830 = 11) + N("If coordinator or specialist or analyst"),
                RANDBETWEEN(7,8),
                7
            )
        )
    )
)</f>
        <v>7</v>
      </c>
      <c r="L1830" s="8" t="str">
        <f ca="1">VLOOKUP($K1830,Education!$A:$B,2,FALSE)</f>
        <v>Undergraduate degree</v>
      </c>
      <c r="M1830" s="7" t="e">
        <f ca="1" xml:space="preserve">
  IF(OR($O1830 = 5, $O1830 = 6, $O1830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0" s="7" t="e">
        <f ca="1">VLOOKUP($M1830,Department!$A:$B,2,FALSE)</f>
        <v>#NUM!</v>
      </c>
      <c r="O1830" s="6">
        <f t="shared" ca="1" si="28"/>
        <v>11</v>
      </c>
      <c r="P1830" s="7" t="str">
        <f ca="1">VLOOKUP($O1830,Role!$A:$B,2,FALSE)</f>
        <v>Analyst</v>
      </c>
      <c r="Q1830" s="6">
        <f ca="1" xml:space="preserve">
IF($O1830 = 11 + N("Analyst"),
    RANDBETWEEN(5, 7) + N("Jr, Pleno, Sr"),
    ""
)</f>
        <v>6</v>
      </c>
      <c r="R1830" s="7" t="e">
        <f ca="1" xml:space="preserve">
IF($Q1830 &lt;&gt; "",
    VLOOKUP($Q1830,Level!$A:$B,2,FALSE),
    ""
)</f>
        <v>#N/A</v>
      </c>
      <c r="S1830" s="1" t="e">
        <f ca="1" xml:space="preserve">
IF($O1830 = 5 + N("Presidente"),
    27000,
    IF($O1830 = 6 + N("Vice-presidente"),
        23000,
        IF(OR($O1830 = 8, $O1830= 13, $O1830 = 12) + N("Secretária bilíngue ou coordenador ou especialista"),
            8000,
            IF($O1830 = 7 + N("Diretor"),
                15000,
                IF($O1830 = 14 + N("Gerente"),
                    12000,
                    IF($O1830 = 9 + N("Estagiário"),
                        705,
                        IF($O1830 = 10 + N("Trainee"),
                            805,
                            IF($O1830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IF($K1830 = 7,
  500,
  IF($K1830 = 8,
    1000,
    IF($K1830 = 9,
      1500,
      IF($K1830 = 10,
        2000,
        0
      )
    )
  )
)
+
N("Adicional no salário por área")
+
IF($M1830 = 14 + N("Tecnologia da Informação"),
  120,
  IF($M1830 = 16 + N("Vendas"),
    110,
    IF($M1830 = 15 + N("Jurídico"),
      100,
      IF(OR($M1830 = 8, $M1830 = 9, $M1830 = 11) + N("Recursos humanos ou comercial ou comunicação e marketing"),
        80,
        0
      )
    )
  )
)
+
N("Adicionando pegadinha")
+
IF(AND($M1830 = 16, $K1830 = 9, $O1830 = 11, $Q1830 = 5) + N("Se for de vendas, com mestrado, analista sênior"),
  IF(#REF! = 5,
    100,
    0
  )
  +
  IF($I1830 = "M",
    200,
    0
  ),
  0
)</f>
        <v>#NUM!</v>
      </c>
    </row>
    <row r="1831" spans="1:19" ht="14.25" customHeight="1" x14ac:dyDescent="0.2">
      <c r="A1831" s="7" t="s">
        <v>94</v>
      </c>
      <c r="B1831" s="5">
        <f>ROW()</f>
        <v>1831</v>
      </c>
      <c r="C1831" s="6" t="b">
        <v>1</v>
      </c>
      <c r="D1831" s="7" t="e">
        <f ca="1">IF($B1831 = 1 + N("Presidente"),
    127,
    IF($B1831 = 2 + N("Vice-Presidente"),
        72,
        IF($B1831 = 3 + N("Secretária bilíngue"),
            13,
            RANDBETWEEN(5,COUNT(#REF!) + 1)
        )
    )
)</f>
        <v>#NUM!</v>
      </c>
      <c r="E1831" s="7" t="e">
        <f ca="1">VLOOKUP($D1831,#REF!,2,FALSE)</f>
        <v>#NUM!</v>
      </c>
      <c r="F1831" s="7" t="e">
        <f ca="1" xml:space="preserve">
IF($B1831 = 1,
    0,
    RANDBETWEEN(5,COUNT(#REF!) + 1)
)</f>
        <v>#NUM!</v>
      </c>
      <c r="G1831" s="7" t="e">
        <f ca="1" xml:space="preserve">
IF($B1831 = 1 + N("Presidente"),
    "de Orléans e Bragança",
    VLOOKUP($F1831,#REF!,2,FALSE) &amp; " " &amp; VLOOKUP(RANDBETWEEN(5,COUNT(#REF!) + 1),#REF!,2,FALSE)
)</f>
        <v>#NUM!</v>
      </c>
      <c r="H1831" s="7" t="s">
        <v>1927</v>
      </c>
      <c r="I1831" s="7" t="s">
        <v>6</v>
      </c>
      <c r="J1831" s="8">
        <f ca="1" xml:space="preserve">
IF($O1831 = 5 + N("CEO"),
    TODAY() - 16340,
    IF($O1831 = 8 + N("Secretary"),
        RANDBETWEEN(TODAY() - 12418.5, TODAY()-6574.5),
        IF(OR($O1831 = 7, $O1831 = 14),
            RANDBETWEEN(TODAY() - 16071, TODAY() - 8766),
            IF(OR($O1831 = 13, $O1831 = 12, $O1831 = 11),
                RANDBETWEEN(TODAY() - 27393.75, TODAY() - 12783.75),
                RANDBETWEEN(TODAY() - 27393.75, TODAY()-10957.5)
            )
        )
    )
)</f>
        <v>32115</v>
      </c>
      <c r="K1831" s="6">
        <f ca="1" xml:space="preserve">
IF(OR($O1831 = 5, $O1831 = 6) + N("Se for presidente ou vice-presidente"),
    10 + N("Doutor"),
    IF($O1831 = 7 + N("Se for diretor"),
        RANDBETWEEN(8,10) + N("Graduate school or Master’s degree or Doctorate"),
        IF($O1831 = 14 + N("If a manager"),
            RANDBETWEEN(7,9),
            IF(OR($O1831 = 13, $O1831 = 12, $O1831 = 11) + N("If coordinator or specialist or analyst"),
                RANDBETWEEN(7,8),
                7
            )
        )
    )
)</f>
        <v>7</v>
      </c>
      <c r="L1831" s="8" t="str">
        <f ca="1">VLOOKUP($K1831,Education!$A:$B,2,FALSE)</f>
        <v>Undergraduate degree</v>
      </c>
      <c r="M1831" s="7" t="e">
        <f ca="1" xml:space="preserve">
  IF(OR($O1831 = 5, $O1831 = 6, $O1831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1" s="7" t="e">
        <f ca="1">VLOOKUP($M1831,Department!$A:$B,2,FALSE)</f>
        <v>#NUM!</v>
      </c>
      <c r="O1831" s="6">
        <f t="shared" ca="1" si="28"/>
        <v>9</v>
      </c>
      <c r="P1831" s="7" t="str">
        <f ca="1">VLOOKUP($O1831,Role!$A:$B,2,FALSE)</f>
        <v>Intern</v>
      </c>
      <c r="Q1831" s="6" t="str">
        <f ca="1" xml:space="preserve">
IF($O1831 = 11 + N("Analyst"),
    RANDBETWEEN(5, 7) + N("Jr, Pleno, Sr"),
    ""
)</f>
        <v/>
      </c>
      <c r="R1831" s="7" t="str">
        <f ca="1" xml:space="preserve">
IF($Q1831 &lt;&gt; "",
    VLOOKUP($Q1831,Level!$A:$B,2,FALSE),
    ""
)</f>
        <v/>
      </c>
      <c r="S1831" s="1" t="e">
        <f ca="1" xml:space="preserve">
IF($O1831 = 5 + N("Presidente"),
    27000,
    IF($O1831 = 6 + N("Vice-presidente"),
        23000,
        IF(OR($O1831 = 8, $O1831= 13, $O1831 = 12) + N("Secretária bilíngue ou coordenador ou especialista"),
            8000,
            IF($O1831 = 7 + N("Diretor"),
                15000,
                IF($O1831 = 14 + N("Gerente"),
                    12000,
                    IF($O1831 = 9 + N("Estagiário"),
                        705,
                        IF($O1831 = 10 + N("Trainee"),
                            805,
                            IF($O1831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IF($K1831 = 7,
  500,
  IF($K1831 = 8,
    1000,
    IF($K1831 = 9,
      1500,
      IF($K1831 = 10,
        2000,
        0
      )
    )
  )
)
+
N("Adicional no salário por área")
+
IF($M1831 = 14 + N("Tecnologia da Informação"),
  120,
  IF($M1831 = 16 + N("Vendas"),
    110,
    IF($M1831 = 15 + N("Jurídico"),
      100,
      IF(OR($M1831 = 8, $M1831 = 9, $M1831 = 11) + N("Recursos humanos ou comercial ou comunicação e marketing"),
        80,
        0
      )
    )
  )
)
+
N("Adicionando pegadinha")
+
IF(AND($M1831 = 16, $K1831 = 9, $O1831 = 11, $Q1831 = 5) + N("Se for de vendas, com mestrado, analista sênior"),
  IF(#REF! = 5,
    100,
    0
  )
  +
  IF($I1831 = "M",
    200,
    0
  ),
  0
)</f>
        <v>#NUM!</v>
      </c>
    </row>
    <row r="1832" spans="1:19" ht="14.25" customHeight="1" x14ac:dyDescent="0.2">
      <c r="A1832" s="7" t="s">
        <v>94</v>
      </c>
      <c r="B1832" s="5">
        <f>ROW()</f>
        <v>1832</v>
      </c>
      <c r="C1832" s="6" t="b">
        <v>1</v>
      </c>
      <c r="D1832" s="7" t="e">
        <f ca="1">IF($B1832 = 1 + N("Presidente"),
    127,
    IF($B1832 = 2 + N("Vice-Presidente"),
        72,
        IF($B1832 = 3 + N("Secretária bilíngue"),
            13,
            RANDBETWEEN(5,COUNT(#REF!) + 1)
        )
    )
)</f>
        <v>#NUM!</v>
      </c>
      <c r="E1832" s="7" t="e">
        <f ca="1">VLOOKUP($D1832,#REF!,2,FALSE)</f>
        <v>#NUM!</v>
      </c>
      <c r="F1832" s="7" t="e">
        <f ca="1" xml:space="preserve">
IF($B1832 = 1,
    0,
    RANDBETWEEN(5,COUNT(#REF!) + 1)
)</f>
        <v>#NUM!</v>
      </c>
      <c r="G1832" s="7" t="e">
        <f ca="1" xml:space="preserve">
IF($B1832 = 1 + N("Presidente"),
    "de Orléans e Bragança",
    VLOOKUP($F1832,#REF!,2,FALSE) &amp; " " &amp; VLOOKUP(RANDBETWEEN(5,COUNT(#REF!) + 1),#REF!,2,FALSE)
)</f>
        <v>#NUM!</v>
      </c>
      <c r="H1832" s="7" t="s">
        <v>1928</v>
      </c>
      <c r="I1832" s="7" t="s">
        <v>6</v>
      </c>
      <c r="J1832" s="8">
        <f ca="1" xml:space="preserve">
IF($O1832 = 5 + N("CEO"),
    TODAY() - 16340,
    IF($O1832 = 8 + N("Secretary"),
        RANDBETWEEN(TODAY() - 12418.5, TODAY()-6574.5),
        IF(OR($O1832 = 7, $O1832 = 14),
            RANDBETWEEN(TODAY() - 16071, TODAY() - 8766),
            IF(OR($O1832 = 13, $O1832 = 12, $O1832 = 11),
                RANDBETWEEN(TODAY() - 27393.75, TODAY() - 12783.75),
                RANDBETWEEN(TODAY() - 27393.75, TODAY()-10957.5)
            )
        )
    )
)</f>
        <v>18031</v>
      </c>
      <c r="K1832" s="6">
        <f ca="1" xml:space="preserve">
IF(OR($O1832 = 5, $O1832 = 6) + N("Se for presidente ou vice-presidente"),
    10 + N("Doutor"),
    IF($O1832 = 7 + N("Se for diretor"),
        RANDBETWEEN(8,10) + N("Graduate school or Master’s degree or Doctorate"),
        IF($O1832 = 14 + N("If a manager"),
            RANDBETWEEN(7,9),
            IF(OR($O1832 = 13, $O1832 = 12, $O1832 = 11) + N("If coordinator or specialist or analyst"),
                RANDBETWEEN(7,8),
                7
            )
        )
    )
)</f>
        <v>7</v>
      </c>
      <c r="L1832" s="8" t="str">
        <f ca="1">VLOOKUP($K1832,Education!$A:$B,2,FALSE)</f>
        <v>Undergraduate degree</v>
      </c>
      <c r="M1832" s="7" t="e">
        <f ca="1" xml:space="preserve">
  IF(OR($O1832 = 5, $O1832 = 6, $O1832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2" s="7" t="e">
        <f ca="1">VLOOKUP($M1832,Department!$A:$B,2,FALSE)</f>
        <v>#NUM!</v>
      </c>
      <c r="O1832" s="6">
        <f t="shared" ca="1" si="28"/>
        <v>11</v>
      </c>
      <c r="P1832" s="7" t="str">
        <f ca="1">VLOOKUP($O1832,Role!$A:$B,2,FALSE)</f>
        <v>Analyst</v>
      </c>
      <c r="Q1832" s="6">
        <f ca="1" xml:space="preserve">
IF($O1832 = 11 + N("Analyst"),
    RANDBETWEEN(5, 7) + N("Jr, Pleno, Sr"),
    ""
)</f>
        <v>7</v>
      </c>
      <c r="R1832" s="7" t="e">
        <f ca="1" xml:space="preserve">
IF($Q1832 &lt;&gt; "",
    VLOOKUP($Q1832,Level!$A:$B,2,FALSE),
    ""
)</f>
        <v>#N/A</v>
      </c>
      <c r="S1832" s="1" t="e">
        <f ca="1" xml:space="preserve">
IF($O1832 = 5 + N("Presidente"),
    27000,
    IF($O1832 = 6 + N("Vice-presidente"),
        23000,
        IF(OR($O1832 = 8, $O1832= 13, $O1832 = 12) + N("Secretária bilíngue ou coordenador ou especialista"),
            8000,
            IF($O1832 = 7 + N("Diretor"),
                15000,
                IF($O1832 = 14 + N("Gerente"),
                    12000,
                    IF($O1832 = 9 + N("Estagiário"),
                        705,
                        IF($O1832 = 10 + N("Trainee"),
                            805,
                            IF($O1832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IF($K1832 = 7,
  500,
  IF($K1832 = 8,
    1000,
    IF($K1832 = 9,
      1500,
      IF($K1832 = 10,
        2000,
        0
      )
    )
  )
)
+
N("Adicional no salário por área")
+
IF($M1832 = 14 + N("Tecnologia da Informação"),
  120,
  IF($M1832 = 16 + N("Vendas"),
    110,
    IF($M1832 = 15 + N("Jurídico"),
      100,
      IF(OR($M1832 = 8, $M1832 = 9, $M1832 = 11) + N("Recursos humanos ou comercial ou comunicação e marketing"),
        80,
        0
      )
    )
  )
)
+
N("Adicionando pegadinha")
+
IF(AND($M1832 = 16, $K1832 = 9, $O1832 = 11, $Q1832 = 5) + N("Se for de vendas, com mestrado, analista sênior"),
  IF(#REF! = 5,
    100,
    0
  )
  +
  IF($I1832 = "M",
    200,
    0
  ),
  0
)</f>
        <v>#NUM!</v>
      </c>
    </row>
    <row r="1833" spans="1:19" ht="14.25" customHeight="1" x14ac:dyDescent="0.2">
      <c r="A1833" s="7" t="s">
        <v>94</v>
      </c>
      <c r="B1833" s="5">
        <f>ROW()</f>
        <v>1833</v>
      </c>
      <c r="C1833" s="6" t="b">
        <v>1</v>
      </c>
      <c r="D1833" s="7" t="e">
        <f ca="1">IF($B1833 = 1 + N("Presidente"),
    127,
    IF($B1833 = 2 + N("Vice-Presidente"),
        72,
        IF($B1833 = 3 + N("Secretária bilíngue"),
            13,
            RANDBETWEEN(5,COUNT(#REF!) + 1)
        )
    )
)</f>
        <v>#NUM!</v>
      </c>
      <c r="E1833" s="7" t="e">
        <f ca="1">VLOOKUP($D1833,#REF!,2,FALSE)</f>
        <v>#NUM!</v>
      </c>
      <c r="F1833" s="7" t="e">
        <f ca="1" xml:space="preserve">
IF($B1833 = 1,
    0,
    RANDBETWEEN(5,COUNT(#REF!) + 1)
)</f>
        <v>#NUM!</v>
      </c>
      <c r="G1833" s="7" t="e">
        <f ca="1" xml:space="preserve">
IF($B1833 = 1 + N("Presidente"),
    "de Orléans e Bragança",
    VLOOKUP($F1833,#REF!,2,FALSE) &amp; " " &amp; VLOOKUP(RANDBETWEEN(5,COUNT(#REF!) + 1),#REF!,2,FALSE)
)</f>
        <v>#NUM!</v>
      </c>
      <c r="H1833" s="7" t="s">
        <v>1929</v>
      </c>
      <c r="I1833" s="7" t="s">
        <v>5</v>
      </c>
      <c r="J1833" s="8">
        <f ca="1" xml:space="preserve">
IF($O1833 = 5 + N("CEO"),
    TODAY() - 16340,
    IF($O1833 = 8 + N("Secretary"),
        RANDBETWEEN(TODAY() - 12418.5, TODAY()-6574.5),
        IF(OR($O1833 = 7, $O1833 = 14),
            RANDBETWEEN(TODAY() - 16071, TODAY() - 8766),
            IF(OR($O1833 = 13, $O1833 = 12, $O1833 = 11),
                RANDBETWEEN(TODAY() - 27393.75, TODAY() - 12783.75),
                RANDBETWEEN(TODAY() - 27393.75, TODAY()-10957.5)
            )
        )
    )
)</f>
        <v>19532</v>
      </c>
      <c r="K1833" s="6">
        <f ca="1" xml:space="preserve">
IF(OR($O1833 = 5, $O1833 = 6) + N("Se for presidente ou vice-presidente"),
    10 + N("Doutor"),
    IF($O1833 = 7 + N("Se for diretor"),
        RANDBETWEEN(8,10) + N("Graduate school or Master’s degree or Doctorate"),
        IF($O1833 = 14 + N("If a manager"),
            RANDBETWEEN(7,9),
            IF(OR($O1833 = 13, $O1833 = 12, $O1833 = 11) + N("If coordinator or specialist or analyst"),
                RANDBETWEEN(7,8),
                7
            )
        )
    )
)</f>
        <v>7</v>
      </c>
      <c r="L1833" s="8" t="str">
        <f ca="1">VLOOKUP($K1833,Education!$A:$B,2,FALSE)</f>
        <v>Undergraduate degree</v>
      </c>
      <c r="M1833" s="7" t="e">
        <f ca="1" xml:space="preserve">
  IF(OR($O1833 = 5, $O1833 = 6, $O1833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3" s="7" t="e">
        <f ca="1">VLOOKUP($M1833,Department!$A:$B,2,FALSE)</f>
        <v>#NUM!</v>
      </c>
      <c r="O1833" s="6">
        <f t="shared" ca="1" si="28"/>
        <v>9</v>
      </c>
      <c r="P1833" s="7" t="str">
        <f ca="1">VLOOKUP($O1833,Role!$A:$B,2,FALSE)</f>
        <v>Intern</v>
      </c>
      <c r="Q1833" s="6" t="str">
        <f ca="1" xml:space="preserve">
IF($O1833 = 11 + N("Analyst"),
    RANDBETWEEN(5, 7) + N("Jr, Pleno, Sr"),
    ""
)</f>
        <v/>
      </c>
      <c r="R1833" s="7" t="str">
        <f ca="1" xml:space="preserve">
IF($Q1833 &lt;&gt; "",
    VLOOKUP($Q1833,Level!$A:$B,2,FALSE),
    ""
)</f>
        <v/>
      </c>
      <c r="S1833" s="1" t="e">
        <f ca="1" xml:space="preserve">
IF($O1833 = 5 + N("Presidente"),
    27000,
    IF($O1833 = 6 + N("Vice-presidente"),
        23000,
        IF(OR($O1833 = 8, $O1833= 13, $O1833 = 12) + N("Secretária bilíngue ou coordenador ou especialista"),
            8000,
            IF($O1833 = 7 + N("Diretor"),
                15000,
                IF($O1833 = 14 + N("Gerente"),
                    12000,
                    IF($O1833 = 9 + N("Estagiário"),
                        705,
                        IF($O1833 = 10 + N("Trainee"),
                            805,
                            IF($O1833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IF($K1833 = 7,
  500,
  IF($K1833 = 8,
    1000,
    IF($K1833 = 9,
      1500,
      IF($K1833 = 10,
        2000,
        0
      )
    )
  )
)
+
N("Adicional no salário por área")
+
IF($M1833 = 14 + N("Tecnologia da Informação"),
  120,
  IF($M1833 = 16 + N("Vendas"),
    110,
    IF($M1833 = 15 + N("Jurídico"),
      100,
      IF(OR($M1833 = 8, $M1833 = 9, $M1833 = 11) + N("Recursos humanos ou comercial ou comunicação e marketing"),
        80,
        0
      )
    )
  )
)
+
N("Adicionando pegadinha")
+
IF(AND($M1833 = 16, $K1833 = 9, $O1833 = 11, $Q1833 = 5) + N("Se for de vendas, com mestrado, analista sênior"),
  IF(#REF! = 5,
    100,
    0
  )
  +
  IF($I1833 = "M",
    200,
    0
  ),
  0
)</f>
        <v>#NUM!</v>
      </c>
    </row>
    <row r="1834" spans="1:19" ht="14.25" customHeight="1" x14ac:dyDescent="0.2">
      <c r="A1834" s="7" t="s">
        <v>94</v>
      </c>
      <c r="B1834" s="5">
        <f>ROW()</f>
        <v>1834</v>
      </c>
      <c r="C1834" s="6" t="b">
        <v>1</v>
      </c>
      <c r="D1834" s="7" t="e">
        <f ca="1">IF($B1834 = 1 + N("Presidente"),
    127,
    IF($B1834 = 2 + N("Vice-Presidente"),
        72,
        IF($B1834 = 3 + N("Secretária bilíngue"),
            13,
            RANDBETWEEN(5,COUNT(#REF!) + 1)
        )
    )
)</f>
        <v>#NUM!</v>
      </c>
      <c r="E1834" s="7" t="e">
        <f ca="1">VLOOKUP($D1834,#REF!,2,FALSE)</f>
        <v>#NUM!</v>
      </c>
      <c r="F1834" s="7" t="e">
        <f ca="1" xml:space="preserve">
IF($B1834 = 1,
    0,
    RANDBETWEEN(5,COUNT(#REF!) + 1)
)</f>
        <v>#NUM!</v>
      </c>
      <c r="G1834" s="7" t="e">
        <f ca="1" xml:space="preserve">
IF($B1834 = 1 + N("Presidente"),
    "de Orléans e Bragança",
    VLOOKUP($F1834,#REF!,2,FALSE) &amp; " " &amp; VLOOKUP(RANDBETWEEN(5,COUNT(#REF!) + 1),#REF!,2,FALSE)
)</f>
        <v>#NUM!</v>
      </c>
      <c r="H1834" s="7" t="s">
        <v>1930</v>
      </c>
      <c r="I1834" s="7" t="s">
        <v>6</v>
      </c>
      <c r="J1834" s="8">
        <f ca="1" xml:space="preserve">
IF($O1834 = 5 + N("CEO"),
    TODAY() - 16340,
    IF($O1834 = 8 + N("Secretary"),
        RANDBETWEEN(TODAY() - 12418.5, TODAY()-6574.5),
        IF(OR($O1834 = 7, $O1834 = 14),
            RANDBETWEEN(TODAY() - 16071, TODAY() - 8766),
            IF(OR($O1834 = 13, $O1834 = 12, $O1834 = 11),
                RANDBETWEEN(TODAY() - 27393.75, TODAY() - 12783.75),
                RANDBETWEEN(TODAY() - 27393.75, TODAY()-10957.5)
            )
        )
    )
)</f>
        <v>28494</v>
      </c>
      <c r="K1834" s="6">
        <f ca="1" xml:space="preserve">
IF(OR($O1834 = 5, $O1834 = 6) + N("Se for presidente ou vice-presidente"),
    10 + N("Doutor"),
    IF($O1834 = 7 + N("Se for diretor"),
        RANDBETWEEN(8,10) + N("Graduate school or Master’s degree or Doctorate"),
        IF($O1834 = 14 + N("If a manager"),
            RANDBETWEEN(7,9),
            IF(OR($O1834 = 13, $O1834 = 12, $O1834 = 11) + N("If coordinator or specialist or analyst"),
                RANDBETWEEN(7,8),
                7
            )
        )
    )
)</f>
        <v>7</v>
      </c>
      <c r="L1834" s="8" t="str">
        <f ca="1">VLOOKUP($K1834,Education!$A:$B,2,FALSE)</f>
        <v>Undergraduate degree</v>
      </c>
      <c r="M1834" s="7" t="e">
        <f ca="1" xml:space="preserve">
  IF(OR($O1834 = 5, $O1834 = 6, $O1834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4" s="7" t="e">
        <f ca="1">VLOOKUP($M1834,Department!$A:$B,2,FALSE)</f>
        <v>#NUM!</v>
      </c>
      <c r="O1834" s="6">
        <f t="shared" ca="1" si="28"/>
        <v>11</v>
      </c>
      <c r="P1834" s="7" t="str">
        <f ca="1">VLOOKUP($O1834,Role!$A:$B,2,FALSE)</f>
        <v>Analyst</v>
      </c>
      <c r="Q1834" s="6">
        <f ca="1" xml:space="preserve">
IF($O1834 = 11 + N("Analyst"),
    RANDBETWEEN(5, 7) + N("Jr, Pleno, Sr"),
    ""
)</f>
        <v>7</v>
      </c>
      <c r="R1834" s="7" t="e">
        <f ca="1" xml:space="preserve">
IF($Q1834 &lt;&gt; "",
    VLOOKUP($Q1834,Level!$A:$B,2,FALSE),
    ""
)</f>
        <v>#N/A</v>
      </c>
      <c r="S1834" s="1" t="e">
        <f ca="1" xml:space="preserve">
IF($O1834 = 5 + N("Presidente"),
    27000,
    IF($O1834 = 6 + N("Vice-presidente"),
        23000,
        IF(OR($O1834 = 8, $O1834= 13, $O1834 = 12) + N("Secretária bilíngue ou coordenador ou especialista"),
            8000,
            IF($O1834 = 7 + N("Diretor"),
                15000,
                IF($O1834 = 14 + N("Gerente"),
                    12000,
                    IF($O1834 = 9 + N("Estagiário"),
                        705,
                        IF($O1834 = 10 + N("Trainee"),
                            805,
                            IF($O1834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IF($K1834 = 7,
  500,
  IF($K1834 = 8,
    1000,
    IF($K1834 = 9,
      1500,
      IF($K1834 = 10,
        2000,
        0
      )
    )
  )
)
+
N("Adicional no salário por área")
+
IF($M1834 = 14 + N("Tecnologia da Informação"),
  120,
  IF($M1834 = 16 + N("Vendas"),
    110,
    IF($M1834 = 15 + N("Jurídico"),
      100,
      IF(OR($M1834 = 8, $M1834 = 9, $M1834 = 11) + N("Recursos humanos ou comercial ou comunicação e marketing"),
        80,
        0
      )
    )
  )
)
+
N("Adicionando pegadinha")
+
IF(AND($M1834 = 16, $K1834 = 9, $O1834 = 11, $Q1834 = 5) + N("Se for de vendas, com mestrado, analista sênior"),
  IF(#REF! = 5,
    100,
    0
  )
  +
  IF($I1834 = "M",
    200,
    0
  ),
  0
)</f>
        <v>#NUM!</v>
      </c>
    </row>
    <row r="1835" spans="1:19" ht="14.25" customHeight="1" x14ac:dyDescent="0.2">
      <c r="A1835" s="7" t="s">
        <v>94</v>
      </c>
      <c r="B1835" s="5">
        <f>ROW()</f>
        <v>1835</v>
      </c>
      <c r="C1835" s="6" t="b">
        <v>1</v>
      </c>
      <c r="D1835" s="7" t="e">
        <f ca="1">IF($B1835 = 1 + N("Presidente"),
    127,
    IF($B1835 = 2 + N("Vice-Presidente"),
        72,
        IF($B1835 = 3 + N("Secretária bilíngue"),
            13,
            RANDBETWEEN(5,COUNT(#REF!) + 1)
        )
    )
)</f>
        <v>#NUM!</v>
      </c>
      <c r="E1835" s="7" t="e">
        <f ca="1">VLOOKUP($D1835,#REF!,2,FALSE)</f>
        <v>#NUM!</v>
      </c>
      <c r="F1835" s="7" t="e">
        <f ca="1" xml:space="preserve">
IF($B1835 = 1,
    0,
    RANDBETWEEN(5,COUNT(#REF!) + 1)
)</f>
        <v>#NUM!</v>
      </c>
      <c r="G1835" s="7" t="e">
        <f ca="1" xml:space="preserve">
IF($B1835 = 1 + N("Presidente"),
    "de Orléans e Bragança",
    VLOOKUP($F1835,#REF!,2,FALSE) &amp; " " &amp; VLOOKUP(RANDBETWEEN(5,COUNT(#REF!) + 1),#REF!,2,FALSE)
)</f>
        <v>#NUM!</v>
      </c>
      <c r="H1835" s="7" t="s">
        <v>1931</v>
      </c>
      <c r="I1835" s="7" t="s">
        <v>5</v>
      </c>
      <c r="J1835" s="8">
        <f ca="1" xml:space="preserve">
IF($O1835 = 5 + N("CEO"),
    TODAY() - 16340,
    IF($O1835 = 8 + N("Secretary"),
        RANDBETWEEN(TODAY() - 12418.5, TODAY()-6574.5),
        IF(OR($O1835 = 7, $O1835 = 14),
            RANDBETWEEN(TODAY() - 16071, TODAY() - 8766),
            IF(OR($O1835 = 13, $O1835 = 12, $O1835 = 11),
                RANDBETWEEN(TODAY() - 27393.75, TODAY() - 12783.75),
                RANDBETWEEN(TODAY() - 27393.75, TODAY()-10957.5)
            )
        )
    )
)</f>
        <v>19880</v>
      </c>
      <c r="K1835" s="6">
        <f ca="1" xml:space="preserve">
IF(OR($O1835 = 5, $O1835 = 6) + N("Se for presidente ou vice-presidente"),
    10 + N("Doutor"),
    IF($O1835 = 7 + N("Se for diretor"),
        RANDBETWEEN(8,10) + N("Graduate school or Master’s degree or Doctorate"),
        IF($O1835 = 14 + N("If a manager"),
            RANDBETWEEN(7,9),
            IF(OR($O1835 = 13, $O1835 = 12, $O1835 = 11) + N("If coordinator or specialist or analyst"),
                RANDBETWEEN(7,8),
                7
            )
        )
    )
)</f>
        <v>7</v>
      </c>
      <c r="L1835" s="8" t="str">
        <f ca="1">VLOOKUP($K1835,Education!$A:$B,2,FALSE)</f>
        <v>Undergraduate degree</v>
      </c>
      <c r="M1835" s="7" t="e">
        <f ca="1" xml:space="preserve">
  IF(OR($O1835 = 5, $O1835 = 6, $O1835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5" s="7" t="e">
        <f ca="1">VLOOKUP($M1835,Department!$A:$B,2,FALSE)</f>
        <v>#NUM!</v>
      </c>
      <c r="O1835" s="6">
        <f t="shared" ca="1" si="28"/>
        <v>10</v>
      </c>
      <c r="P1835" s="7" t="str">
        <f ca="1">VLOOKUP($O1835,Role!$A:$B,2,FALSE)</f>
        <v>Trainee</v>
      </c>
      <c r="Q1835" s="6" t="str">
        <f ca="1" xml:space="preserve">
IF($O1835 = 11 + N("Analyst"),
    RANDBETWEEN(5, 7) + N("Jr, Pleno, Sr"),
    ""
)</f>
        <v/>
      </c>
      <c r="R1835" s="7" t="str">
        <f ca="1" xml:space="preserve">
IF($Q1835 &lt;&gt; "",
    VLOOKUP($Q1835,Level!$A:$B,2,FALSE),
    ""
)</f>
        <v/>
      </c>
      <c r="S1835" s="1" t="e">
        <f ca="1" xml:space="preserve">
IF($O1835 = 5 + N("Presidente"),
    27000,
    IF($O1835 = 6 + N("Vice-presidente"),
        23000,
        IF(OR($O1835 = 8, $O1835= 13, $O1835 = 12) + N("Secretária bilíngue ou coordenador ou especialista"),
            8000,
            IF($O1835 = 7 + N("Diretor"),
                15000,
                IF($O1835 = 14 + N("Gerente"),
                    12000,
                    IF($O1835 = 9 + N("Estagiário"),
                        705,
                        IF($O1835 = 10 + N("Trainee"),
                            805,
                            IF($O1835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IF($K1835 = 7,
  500,
  IF($K1835 = 8,
    1000,
    IF($K1835 = 9,
      1500,
      IF($K1835 = 10,
        2000,
        0
      )
    )
  )
)
+
N("Adicional no salário por área")
+
IF($M1835 = 14 + N("Tecnologia da Informação"),
  120,
  IF($M1835 = 16 + N("Vendas"),
    110,
    IF($M1835 = 15 + N("Jurídico"),
      100,
      IF(OR($M1835 = 8, $M1835 = 9, $M1835 = 11) + N("Recursos humanos ou comercial ou comunicação e marketing"),
        80,
        0
      )
    )
  )
)
+
N("Adicionando pegadinha")
+
IF(AND($M1835 = 16, $K1835 = 9, $O1835 = 11, $Q1835 = 5) + N("Se for de vendas, com mestrado, analista sênior"),
  IF(#REF! = 5,
    100,
    0
  )
  +
  IF($I1835 = "M",
    200,
    0
  ),
  0
)</f>
        <v>#NUM!</v>
      </c>
    </row>
    <row r="1836" spans="1:19" ht="14.25" customHeight="1" x14ac:dyDescent="0.2">
      <c r="A1836" s="7" t="s">
        <v>94</v>
      </c>
      <c r="B1836" s="5">
        <f>ROW()</f>
        <v>1836</v>
      </c>
      <c r="C1836" s="6" t="b">
        <v>1</v>
      </c>
      <c r="D1836" s="7" t="e">
        <f ca="1">IF($B1836 = 1 + N("Presidente"),
    127,
    IF($B1836 = 2 + N("Vice-Presidente"),
        72,
        IF($B1836 = 3 + N("Secretária bilíngue"),
            13,
            RANDBETWEEN(5,COUNT(#REF!) + 1)
        )
    )
)</f>
        <v>#NUM!</v>
      </c>
      <c r="E1836" s="7" t="e">
        <f ca="1">VLOOKUP($D1836,#REF!,2,FALSE)</f>
        <v>#NUM!</v>
      </c>
      <c r="F1836" s="7" t="e">
        <f ca="1" xml:space="preserve">
IF($B1836 = 1,
    0,
    RANDBETWEEN(5,COUNT(#REF!) + 1)
)</f>
        <v>#NUM!</v>
      </c>
      <c r="G1836" s="7" t="e">
        <f ca="1" xml:space="preserve">
IF($B1836 = 1 + N("Presidente"),
    "de Orléans e Bragança",
    VLOOKUP($F1836,#REF!,2,FALSE) &amp; " " &amp; VLOOKUP(RANDBETWEEN(5,COUNT(#REF!) + 1),#REF!,2,FALSE)
)</f>
        <v>#NUM!</v>
      </c>
      <c r="H1836" s="7" t="s">
        <v>1932</v>
      </c>
      <c r="I1836" s="7" t="s">
        <v>5</v>
      </c>
      <c r="J1836" s="8">
        <f ca="1" xml:space="preserve">
IF($O1836 = 5 + N("CEO"),
    TODAY() - 16340,
    IF($O1836 = 8 + N("Secretary"),
        RANDBETWEEN(TODAY() - 12418.5, TODAY()-6574.5),
        IF(OR($O1836 = 7, $O1836 = 14),
            RANDBETWEEN(TODAY() - 16071, TODAY() - 8766),
            IF(OR($O1836 = 13, $O1836 = 12, $O1836 = 11),
                RANDBETWEEN(TODAY() - 27393.75, TODAY() - 12783.75),
                RANDBETWEEN(TODAY() - 27393.75, TODAY()-10957.5)
            )
        )
    )
)</f>
        <v>26319</v>
      </c>
      <c r="K1836" s="6">
        <f ca="1" xml:space="preserve">
IF(OR($O1836 = 5, $O1836 = 6) + N("Se for presidente ou vice-presidente"),
    10 + N("Doutor"),
    IF($O1836 = 7 + N("Se for diretor"),
        RANDBETWEEN(8,10) + N("Graduate school or Master’s degree or Doctorate"),
        IF($O1836 = 14 + N("If a manager"),
            RANDBETWEEN(7,9),
            IF(OR($O1836 = 13, $O1836 = 12, $O1836 = 11) + N("If coordinator or specialist or analyst"),
                RANDBETWEEN(7,8),
                7
            )
        )
    )
)</f>
        <v>7</v>
      </c>
      <c r="L1836" s="8" t="str">
        <f ca="1">VLOOKUP($K1836,Education!$A:$B,2,FALSE)</f>
        <v>Undergraduate degree</v>
      </c>
      <c r="M1836" s="7" t="e">
        <f ca="1" xml:space="preserve">
  IF(OR($O1836 = 5, $O1836 = 6, $O1836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6" s="7" t="e">
        <f ca="1">VLOOKUP($M1836,Department!$A:$B,2,FALSE)</f>
        <v>#NUM!</v>
      </c>
      <c r="O1836" s="6">
        <f t="shared" ca="1" si="28"/>
        <v>11</v>
      </c>
      <c r="P1836" s="7" t="str">
        <f ca="1">VLOOKUP($O1836,Role!$A:$B,2,FALSE)</f>
        <v>Analyst</v>
      </c>
      <c r="Q1836" s="6">
        <f ca="1" xml:space="preserve">
IF($O1836 = 11 + N("Analyst"),
    RANDBETWEEN(5, 7) + N("Jr, Pleno, Sr"),
    ""
)</f>
        <v>6</v>
      </c>
      <c r="R1836" s="7" t="e">
        <f ca="1" xml:space="preserve">
IF($Q1836 &lt;&gt; "",
    VLOOKUP($Q1836,Level!$A:$B,2,FALSE),
    ""
)</f>
        <v>#N/A</v>
      </c>
      <c r="S1836" s="1" t="e">
        <f ca="1" xml:space="preserve">
IF($O1836 = 5 + N("Presidente"),
    27000,
    IF($O1836 = 6 + N("Vice-presidente"),
        23000,
        IF(OR($O1836 = 8, $O1836= 13, $O1836 = 12) + N("Secretária bilíngue ou coordenador ou especialista"),
            8000,
            IF($O1836 = 7 + N("Diretor"),
                15000,
                IF($O1836 = 14 + N("Gerente"),
                    12000,
                    IF($O1836 = 9 + N("Estagiário"),
                        705,
                        IF($O1836 = 10 + N("Trainee"),
                            805,
                            IF($O1836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IF($K1836 = 7,
  500,
  IF($K1836 = 8,
    1000,
    IF($K1836 = 9,
      1500,
      IF($K1836 = 10,
        2000,
        0
      )
    )
  )
)
+
N("Adicional no salário por área")
+
IF($M1836 = 14 + N("Tecnologia da Informação"),
  120,
  IF($M1836 = 16 + N("Vendas"),
    110,
    IF($M1836 = 15 + N("Jurídico"),
      100,
      IF(OR($M1836 = 8, $M1836 = 9, $M1836 = 11) + N("Recursos humanos ou comercial ou comunicação e marketing"),
        80,
        0
      )
    )
  )
)
+
N("Adicionando pegadinha")
+
IF(AND($M1836 = 16, $K1836 = 9, $O1836 = 11, $Q1836 = 5) + N("Se for de vendas, com mestrado, analista sênior"),
  IF(#REF! = 5,
    100,
    0
  )
  +
  IF($I1836 = "M",
    200,
    0
  ),
  0
)</f>
        <v>#NUM!</v>
      </c>
    </row>
    <row r="1837" spans="1:19" ht="14.25" customHeight="1" x14ac:dyDescent="0.2">
      <c r="A1837" s="7" t="s">
        <v>94</v>
      </c>
      <c r="B1837" s="5">
        <f>ROW()</f>
        <v>1837</v>
      </c>
      <c r="C1837" s="6" t="b">
        <v>1</v>
      </c>
      <c r="D1837" s="7" t="e">
        <f ca="1">IF($B1837 = 1 + N("Presidente"),
    127,
    IF($B1837 = 2 + N("Vice-Presidente"),
        72,
        IF($B1837 = 3 + N("Secretária bilíngue"),
            13,
            RANDBETWEEN(5,COUNT(#REF!) + 1)
        )
    )
)</f>
        <v>#NUM!</v>
      </c>
      <c r="E1837" s="7" t="e">
        <f ca="1">VLOOKUP($D1837,#REF!,2,FALSE)</f>
        <v>#NUM!</v>
      </c>
      <c r="F1837" s="7" t="e">
        <f ca="1" xml:space="preserve">
IF($B1837 = 1,
    0,
    RANDBETWEEN(5,COUNT(#REF!) + 1)
)</f>
        <v>#NUM!</v>
      </c>
      <c r="G1837" s="7" t="e">
        <f ca="1" xml:space="preserve">
IF($B1837 = 1 + N("Presidente"),
    "de Orléans e Bragança",
    VLOOKUP($F1837,#REF!,2,FALSE) &amp; " " &amp; VLOOKUP(RANDBETWEEN(5,COUNT(#REF!) + 1),#REF!,2,FALSE)
)</f>
        <v>#NUM!</v>
      </c>
      <c r="H1837" s="7" t="s">
        <v>1933</v>
      </c>
      <c r="I1837" s="7" t="s">
        <v>6</v>
      </c>
      <c r="J1837" s="8">
        <f ca="1" xml:space="preserve">
IF($O1837 = 5 + N("CEO"),
    TODAY() - 16340,
    IF($O1837 = 8 + N("Secretary"),
        RANDBETWEEN(TODAY() - 12418.5, TODAY()-6574.5),
        IF(OR($O1837 = 7, $O1837 = 14),
            RANDBETWEEN(TODAY() - 16071, TODAY() - 8766),
            IF(OR($O1837 = 13, $O1837 = 12, $O1837 = 11),
                RANDBETWEEN(TODAY() - 27393.75, TODAY() - 12783.75),
                RANDBETWEEN(TODAY() - 27393.75, TODAY()-10957.5)
            )
        )
    )
)</f>
        <v>20249</v>
      </c>
      <c r="K1837" s="6">
        <f ca="1" xml:space="preserve">
IF(OR($O1837 = 5, $O1837 = 6) + N("Se for presidente ou vice-presidente"),
    10 + N("Doutor"),
    IF($O1837 = 7 + N("Se for diretor"),
        RANDBETWEEN(8,10) + N("Graduate school or Master’s degree or Doctorate"),
        IF($O1837 = 14 + N("If a manager"),
            RANDBETWEEN(7,9),
            IF(OR($O1837 = 13, $O1837 = 12, $O1837 = 11) + N("If coordinator or specialist or analyst"),
                RANDBETWEEN(7,8),
                7
            )
        )
    )
)</f>
        <v>7</v>
      </c>
      <c r="L1837" s="8" t="str">
        <f ca="1">VLOOKUP($K1837,Education!$A:$B,2,FALSE)</f>
        <v>Undergraduate degree</v>
      </c>
      <c r="M1837" s="7" t="e">
        <f ca="1" xml:space="preserve">
  IF(OR($O1837 = 5, $O1837 = 6, $O1837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7" s="7" t="e">
        <f ca="1">VLOOKUP($M1837,Department!$A:$B,2,FALSE)</f>
        <v>#NUM!</v>
      </c>
      <c r="O1837" s="6">
        <f t="shared" ca="1" si="28"/>
        <v>10</v>
      </c>
      <c r="P1837" s="7" t="str">
        <f ca="1">VLOOKUP($O1837,Role!$A:$B,2,FALSE)</f>
        <v>Trainee</v>
      </c>
      <c r="Q1837" s="6" t="str">
        <f ca="1" xml:space="preserve">
IF($O1837 = 11 + N("Analyst"),
    RANDBETWEEN(5, 7) + N("Jr, Pleno, Sr"),
    ""
)</f>
        <v/>
      </c>
      <c r="R1837" s="7" t="str">
        <f ca="1" xml:space="preserve">
IF($Q1837 &lt;&gt; "",
    VLOOKUP($Q1837,Level!$A:$B,2,FALSE),
    ""
)</f>
        <v/>
      </c>
      <c r="S1837" s="1" t="e">
        <f ca="1" xml:space="preserve">
IF($O1837 = 5 + N("Presidente"),
    27000,
    IF($O1837 = 6 + N("Vice-presidente"),
        23000,
        IF(OR($O1837 = 8, $O1837= 13, $O1837 = 12) + N("Secretária bilíngue ou coordenador ou especialista"),
            8000,
            IF($O1837 = 7 + N("Diretor"),
                15000,
                IF($O1837 = 14 + N("Gerente"),
                    12000,
                    IF($O1837 = 9 + N("Estagiário"),
                        705,
                        IF($O1837 = 10 + N("Trainee"),
                            805,
                            IF($O1837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IF($K1837 = 7,
  500,
  IF($K1837 = 8,
    1000,
    IF($K1837 = 9,
      1500,
      IF($K1837 = 10,
        2000,
        0
      )
    )
  )
)
+
N("Adicional no salário por área")
+
IF($M1837 = 14 + N("Tecnologia da Informação"),
  120,
  IF($M1837 = 16 + N("Vendas"),
    110,
    IF($M1837 = 15 + N("Jurídico"),
      100,
      IF(OR($M1837 = 8, $M1837 = 9, $M1837 = 11) + N("Recursos humanos ou comercial ou comunicação e marketing"),
        80,
        0
      )
    )
  )
)
+
N("Adicionando pegadinha")
+
IF(AND($M1837 = 16, $K1837 = 9, $O1837 = 11, $Q1837 = 5) + N("Se for de vendas, com mestrado, analista sênior"),
  IF(#REF! = 5,
    100,
    0
  )
  +
  IF($I1837 = "M",
    200,
    0
  ),
  0
)</f>
        <v>#NUM!</v>
      </c>
    </row>
    <row r="1838" spans="1:19" ht="14.25" customHeight="1" x14ac:dyDescent="0.2">
      <c r="A1838" s="7" t="s">
        <v>94</v>
      </c>
      <c r="B1838" s="5">
        <f>ROW()</f>
        <v>1838</v>
      </c>
      <c r="C1838" s="6" t="b">
        <v>1</v>
      </c>
      <c r="D1838" s="7" t="e">
        <f ca="1">IF($B1838 = 1 + N("Presidente"),
    127,
    IF($B1838 = 2 + N("Vice-Presidente"),
        72,
        IF($B1838 = 3 + N("Secretária bilíngue"),
            13,
            RANDBETWEEN(5,COUNT(#REF!) + 1)
        )
    )
)</f>
        <v>#NUM!</v>
      </c>
      <c r="E1838" s="7" t="e">
        <f ca="1">VLOOKUP($D1838,#REF!,2,FALSE)</f>
        <v>#NUM!</v>
      </c>
      <c r="F1838" s="7" t="e">
        <f ca="1" xml:space="preserve">
IF($B1838 = 1,
    0,
    RANDBETWEEN(5,COUNT(#REF!) + 1)
)</f>
        <v>#NUM!</v>
      </c>
      <c r="G1838" s="7" t="e">
        <f ca="1" xml:space="preserve">
IF($B1838 = 1 + N("Presidente"),
    "de Orléans e Bragança",
    VLOOKUP($F1838,#REF!,2,FALSE) &amp; " " &amp; VLOOKUP(RANDBETWEEN(5,COUNT(#REF!) + 1),#REF!,2,FALSE)
)</f>
        <v>#NUM!</v>
      </c>
      <c r="H1838" s="7" t="s">
        <v>1934</v>
      </c>
      <c r="I1838" s="7" t="s">
        <v>5</v>
      </c>
      <c r="J1838" s="8">
        <f ca="1" xml:space="preserve">
IF($O1838 = 5 + N("CEO"),
    TODAY() - 16340,
    IF($O1838 = 8 + N("Secretary"),
        RANDBETWEEN(TODAY() - 12418.5, TODAY()-6574.5),
        IF(OR($O1838 = 7, $O1838 = 14),
            RANDBETWEEN(TODAY() - 16071, TODAY() - 8766),
            IF(OR($O1838 = 13, $O1838 = 12, $O1838 = 11),
                RANDBETWEEN(TODAY() - 27393.75, TODAY() - 12783.75),
                RANDBETWEEN(TODAY() - 27393.75, TODAY()-10957.5)
            )
        )
    )
)</f>
        <v>22865</v>
      </c>
      <c r="K1838" s="6">
        <f ca="1" xml:space="preserve">
IF(OR($O1838 = 5, $O1838 = 6) + N("Se for presidente ou vice-presidente"),
    10 + N("Doutor"),
    IF($O1838 = 7 + N("Se for diretor"),
        RANDBETWEEN(8,10) + N("Graduate school or Master’s degree or Doctorate"),
        IF($O1838 = 14 + N("If a manager"),
            RANDBETWEEN(7,9),
            IF(OR($O1838 = 13, $O1838 = 12, $O1838 = 11) + N("If coordinator or specialist or analyst"),
                RANDBETWEEN(7,8),
                7
            )
        )
    )
)</f>
        <v>8</v>
      </c>
      <c r="L1838" s="8" t="str">
        <f ca="1">VLOOKUP($K1838,Education!$A:$B,2,FALSE)</f>
        <v>Graduate school</v>
      </c>
      <c r="M1838" s="7" t="e">
        <f ca="1" xml:space="preserve">
  IF(OR($O1838 = 5, $O1838 = 6, $O1838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8" s="7" t="e">
        <f ca="1">VLOOKUP($M1838,Department!$A:$B,2,FALSE)</f>
        <v>#NUM!</v>
      </c>
      <c r="O1838" s="6">
        <f t="shared" ca="1" si="28"/>
        <v>11</v>
      </c>
      <c r="P1838" s="7" t="str">
        <f ca="1">VLOOKUP($O1838,Role!$A:$B,2,FALSE)</f>
        <v>Analyst</v>
      </c>
      <c r="Q1838" s="6">
        <f ca="1" xml:space="preserve">
IF($O1838 = 11 + N("Analyst"),
    RANDBETWEEN(5, 7) + N("Jr, Pleno, Sr"),
    ""
)</f>
        <v>6</v>
      </c>
      <c r="R1838" s="7" t="e">
        <f ca="1" xml:space="preserve">
IF($Q1838 &lt;&gt; "",
    VLOOKUP($Q1838,Level!$A:$B,2,FALSE),
    ""
)</f>
        <v>#N/A</v>
      </c>
      <c r="S1838" s="1" t="e">
        <f ca="1" xml:space="preserve">
IF($O1838 = 5 + N("Presidente"),
    27000,
    IF($O1838 = 6 + N("Vice-presidente"),
        23000,
        IF(OR($O1838 = 8, $O1838= 13, $O1838 = 12) + N("Secretária bilíngue ou coordenador ou especialista"),
            8000,
            IF($O1838 = 7 + N("Diretor"),
                15000,
                IF($O1838 = 14 + N("Gerente"),
                    12000,
                    IF($O1838 = 9 + N("Estagiário"),
                        705,
                        IF($O1838 = 10 + N("Trainee"),
                            805,
                            IF($O1838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IF($K1838 = 7,
  500,
  IF($K1838 = 8,
    1000,
    IF($K1838 = 9,
      1500,
      IF($K1838 = 10,
        2000,
        0
      )
    )
  )
)
+
N("Adicional no salário por área")
+
IF($M1838 = 14 + N("Tecnologia da Informação"),
  120,
  IF($M1838 = 16 + N("Vendas"),
    110,
    IF($M1838 = 15 + N("Jurídico"),
      100,
      IF(OR($M1838 = 8, $M1838 = 9, $M1838 = 11) + N("Recursos humanos ou comercial ou comunicação e marketing"),
        80,
        0
      )
    )
  )
)
+
N("Adicionando pegadinha")
+
IF(AND($M1838 = 16, $K1838 = 9, $O1838 = 11, $Q1838 = 5) + N("Se for de vendas, com mestrado, analista sênior"),
  IF(#REF! = 5,
    100,
    0
  )
  +
  IF($I1838 = "M",
    200,
    0
  ),
  0
)</f>
        <v>#NUM!</v>
      </c>
    </row>
    <row r="1839" spans="1:19" ht="14.25" customHeight="1" x14ac:dyDescent="0.2">
      <c r="A1839" s="7" t="s">
        <v>94</v>
      </c>
      <c r="B1839" s="5">
        <f>ROW()</f>
        <v>1839</v>
      </c>
      <c r="C1839" s="6" t="b">
        <v>1</v>
      </c>
      <c r="D1839" s="7" t="e">
        <f ca="1">IF($B1839 = 1 + N("Presidente"),
    127,
    IF($B1839 = 2 + N("Vice-Presidente"),
        72,
        IF($B1839 = 3 + N("Secretária bilíngue"),
            13,
            RANDBETWEEN(5,COUNT(#REF!) + 1)
        )
    )
)</f>
        <v>#NUM!</v>
      </c>
      <c r="E1839" s="7" t="e">
        <f ca="1">VLOOKUP($D1839,#REF!,2,FALSE)</f>
        <v>#NUM!</v>
      </c>
      <c r="F1839" s="7" t="e">
        <f ca="1" xml:space="preserve">
IF($B1839 = 1,
    0,
    RANDBETWEEN(5,COUNT(#REF!) + 1)
)</f>
        <v>#NUM!</v>
      </c>
      <c r="G1839" s="7" t="e">
        <f ca="1" xml:space="preserve">
IF($B1839 = 1 + N("Presidente"),
    "de Orléans e Bragança",
    VLOOKUP($F1839,#REF!,2,FALSE) &amp; " " &amp; VLOOKUP(RANDBETWEEN(5,COUNT(#REF!) + 1),#REF!,2,FALSE)
)</f>
        <v>#NUM!</v>
      </c>
      <c r="H1839" s="7" t="s">
        <v>1935</v>
      </c>
      <c r="I1839" s="7" t="s">
        <v>5</v>
      </c>
      <c r="J1839" s="8">
        <f ca="1" xml:space="preserve">
IF($O1839 = 5 + N("CEO"),
    TODAY() - 16340,
    IF($O1839 = 8 + N("Secretary"),
        RANDBETWEEN(TODAY() - 12418.5, TODAY()-6574.5),
        IF(OR($O1839 = 7, $O1839 = 14),
            RANDBETWEEN(TODAY() - 16071, TODAY() - 8766),
            IF(OR($O1839 = 13, $O1839 = 12, $O1839 = 11),
                RANDBETWEEN(TODAY() - 27393.75, TODAY() - 12783.75),
                RANDBETWEEN(TODAY() - 27393.75, TODAY()-10957.5)
            )
        )
    )
)</f>
        <v>20990</v>
      </c>
      <c r="K1839" s="6">
        <f ca="1" xml:space="preserve">
IF(OR($O1839 = 5, $O1839 = 6) + N("Se for presidente ou vice-presidente"),
    10 + N("Doutor"),
    IF($O1839 = 7 + N("Se for diretor"),
        RANDBETWEEN(8,10) + N("Graduate school or Master’s degree or Doctorate"),
        IF($O1839 = 14 + N("If a manager"),
            RANDBETWEEN(7,9),
            IF(OR($O1839 = 13, $O1839 = 12, $O1839 = 11) + N("If coordinator or specialist or analyst"),
                RANDBETWEEN(7,8),
                7
            )
        )
    )
)</f>
        <v>7</v>
      </c>
      <c r="L1839" s="8" t="str">
        <f ca="1">VLOOKUP($K1839,Education!$A:$B,2,FALSE)</f>
        <v>Undergraduate degree</v>
      </c>
      <c r="M1839" s="7" t="e">
        <f ca="1" xml:space="preserve">
  IF(OR($O1839 = 5, $O1839 = 6, $O1839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39" s="7" t="e">
        <f ca="1">VLOOKUP($M1839,Department!$A:$B,2,FALSE)</f>
        <v>#NUM!</v>
      </c>
      <c r="O1839" s="6">
        <f t="shared" ca="1" si="28"/>
        <v>9</v>
      </c>
      <c r="P1839" s="7" t="str">
        <f ca="1">VLOOKUP($O1839,Role!$A:$B,2,FALSE)</f>
        <v>Intern</v>
      </c>
      <c r="Q1839" s="6" t="str">
        <f ca="1" xml:space="preserve">
IF($O1839 = 11 + N("Analyst"),
    RANDBETWEEN(5, 7) + N("Jr, Pleno, Sr"),
    ""
)</f>
        <v/>
      </c>
      <c r="R1839" s="7" t="str">
        <f ca="1" xml:space="preserve">
IF($Q1839 &lt;&gt; "",
    VLOOKUP($Q1839,Level!$A:$B,2,FALSE),
    ""
)</f>
        <v/>
      </c>
      <c r="S1839" s="1" t="e">
        <f ca="1" xml:space="preserve">
IF($O1839 = 5 + N("Presidente"),
    27000,
    IF($O1839 = 6 + N("Vice-presidente"),
        23000,
        IF(OR($O1839 = 8, $O1839= 13, $O1839 = 12) + N("Secretária bilíngue ou coordenador ou especialista"),
            8000,
            IF($O1839 = 7 + N("Diretor"),
                15000,
                IF($O1839 = 14 + N("Gerente"),
                    12000,
                    IF($O1839 = 9 + N("Estagiário"),
                        705,
                        IF($O1839 = 10 + N("Trainee"),
                            805,
                            IF($O1839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IF($K1839 = 7,
  500,
  IF($K1839 = 8,
    1000,
    IF($K1839 = 9,
      1500,
      IF($K1839 = 10,
        2000,
        0
      )
    )
  )
)
+
N("Adicional no salário por área")
+
IF($M1839 = 14 + N("Tecnologia da Informação"),
  120,
  IF($M1839 = 16 + N("Vendas"),
    110,
    IF($M1839 = 15 + N("Jurídico"),
      100,
      IF(OR($M1839 = 8, $M1839 = 9, $M1839 = 11) + N("Recursos humanos ou comercial ou comunicação e marketing"),
        80,
        0
      )
    )
  )
)
+
N("Adicionando pegadinha")
+
IF(AND($M1839 = 16, $K1839 = 9, $O1839 = 11, $Q1839 = 5) + N("Se for de vendas, com mestrado, analista sênior"),
  IF(#REF! = 5,
    100,
    0
  )
  +
  IF($I1839 = "M",
    200,
    0
  ),
  0
)</f>
        <v>#NUM!</v>
      </c>
    </row>
    <row r="1840" spans="1:19" ht="14.25" customHeight="1" x14ac:dyDescent="0.2">
      <c r="A1840" s="7" t="s">
        <v>94</v>
      </c>
      <c r="B1840" s="5">
        <f>ROW()</f>
        <v>1840</v>
      </c>
      <c r="C1840" s="6" t="b">
        <v>1</v>
      </c>
      <c r="D1840" s="7" t="e">
        <f ca="1">IF($B1840 = 1 + N("Presidente"),
    127,
    IF($B1840 = 2 + N("Vice-Presidente"),
        72,
        IF($B1840 = 3 + N("Secretária bilíngue"),
            13,
            RANDBETWEEN(5,COUNT(#REF!) + 1)
        )
    )
)</f>
        <v>#NUM!</v>
      </c>
      <c r="E1840" s="7" t="e">
        <f ca="1">VLOOKUP($D1840,#REF!,2,FALSE)</f>
        <v>#NUM!</v>
      </c>
      <c r="F1840" s="7" t="e">
        <f ca="1" xml:space="preserve">
IF($B1840 = 1,
    0,
    RANDBETWEEN(5,COUNT(#REF!) + 1)
)</f>
        <v>#NUM!</v>
      </c>
      <c r="G1840" s="7" t="e">
        <f ca="1" xml:space="preserve">
IF($B1840 = 1 + N("Presidente"),
    "de Orléans e Bragança",
    VLOOKUP($F1840,#REF!,2,FALSE) &amp; " " &amp; VLOOKUP(RANDBETWEEN(5,COUNT(#REF!) + 1),#REF!,2,FALSE)
)</f>
        <v>#NUM!</v>
      </c>
      <c r="H1840" s="7" t="s">
        <v>1936</v>
      </c>
      <c r="I1840" s="7" t="s">
        <v>5</v>
      </c>
      <c r="J1840" s="8">
        <f ca="1" xml:space="preserve">
IF($O1840 = 5 + N("CEO"),
    TODAY() - 16340,
    IF($O1840 = 8 + N("Secretary"),
        RANDBETWEEN(TODAY() - 12418.5, TODAY()-6574.5),
        IF(OR($O1840 = 7, $O1840 = 14),
            RANDBETWEEN(TODAY() - 16071, TODAY() - 8766),
            IF(OR($O1840 = 13, $O1840 = 12, $O1840 = 11),
                RANDBETWEEN(TODAY() - 27393.75, TODAY() - 12783.75),
                RANDBETWEEN(TODAY() - 27393.75, TODAY()-10957.5)
            )
        )
    )
)</f>
        <v>23271</v>
      </c>
      <c r="K1840" s="6">
        <f ca="1" xml:space="preserve">
IF(OR($O1840 = 5, $O1840 = 6) + N("Se for presidente ou vice-presidente"),
    10 + N("Doutor"),
    IF($O1840 = 7 + N("Se for diretor"),
        RANDBETWEEN(8,10) + N("Graduate school or Master’s degree or Doctorate"),
        IF($O1840 = 14 + N("If a manager"),
            RANDBETWEEN(7,9),
            IF(OR($O1840 = 13, $O1840 = 12, $O1840 = 11) + N("If coordinator or specialist or analyst"),
                RANDBETWEEN(7,8),
                7
            )
        )
    )
)</f>
        <v>7</v>
      </c>
      <c r="L1840" s="8" t="str">
        <f ca="1">VLOOKUP($K1840,Education!$A:$B,2,FALSE)</f>
        <v>Undergraduate degree</v>
      </c>
      <c r="M1840" s="7" t="e">
        <f ca="1" xml:space="preserve">
  IF(OR($O1840 = 5, $O1840 = 6, $O1840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0" s="7" t="e">
        <f ca="1">VLOOKUP($M1840,Department!$A:$B,2,FALSE)</f>
        <v>#NUM!</v>
      </c>
      <c r="O1840" s="6">
        <f t="shared" ca="1" si="28"/>
        <v>11</v>
      </c>
      <c r="P1840" s="7" t="str">
        <f ca="1">VLOOKUP($O1840,Role!$A:$B,2,FALSE)</f>
        <v>Analyst</v>
      </c>
      <c r="Q1840" s="6">
        <f ca="1" xml:space="preserve">
IF($O1840 = 11 + N("Analyst"),
    RANDBETWEEN(5, 7) + N("Jr, Pleno, Sr"),
    ""
)</f>
        <v>5</v>
      </c>
      <c r="R1840" s="7" t="e">
        <f ca="1" xml:space="preserve">
IF($Q1840 &lt;&gt; "",
    VLOOKUP($Q1840,Level!$A:$B,2,FALSE),
    ""
)</f>
        <v>#N/A</v>
      </c>
      <c r="S1840" s="1" t="e">
        <f ca="1" xml:space="preserve">
IF($O1840 = 5 + N("Presidente"),
    27000,
    IF($O1840 = 6 + N("Vice-presidente"),
        23000,
        IF(OR($O1840 = 8, $O1840= 13, $O1840 = 12) + N("Secretária bilíngue ou coordenador ou especialista"),
            8000,
            IF($O1840 = 7 + N("Diretor"),
                15000,
                IF($O1840 = 14 + N("Gerente"),
                    12000,
                    IF($O1840 = 9 + N("Estagiário"),
                        705,
                        IF($O1840 = 10 + N("Trainee"),
                            805,
                            IF($O1840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IF($K1840 = 7,
  500,
  IF($K1840 = 8,
    1000,
    IF($K1840 = 9,
      1500,
      IF($K1840 = 10,
        2000,
        0
      )
    )
  )
)
+
N("Adicional no salário por área")
+
IF($M1840 = 14 + N("Tecnologia da Informação"),
  120,
  IF($M1840 = 16 + N("Vendas"),
    110,
    IF($M1840 = 15 + N("Jurídico"),
      100,
      IF(OR($M1840 = 8, $M1840 = 9, $M1840 = 11) + N("Recursos humanos ou comercial ou comunicação e marketing"),
        80,
        0
      )
    )
  )
)
+
N("Adicionando pegadinha")
+
IF(AND($M1840 = 16, $K1840 = 9, $O1840 = 11, $Q1840 = 5) + N("Se for de vendas, com mestrado, analista sênior"),
  IF(#REF! = 5,
    100,
    0
  )
  +
  IF($I1840 = "M",
    200,
    0
  ),
  0
)</f>
        <v>#NUM!</v>
      </c>
    </row>
    <row r="1841" spans="1:19" ht="14.25" customHeight="1" x14ac:dyDescent="0.2">
      <c r="A1841" s="7" t="s">
        <v>94</v>
      </c>
      <c r="B1841" s="5">
        <f>ROW()</f>
        <v>1841</v>
      </c>
      <c r="C1841" s="6" t="b">
        <v>1</v>
      </c>
      <c r="D1841" s="7" t="e">
        <f ca="1">IF($B1841 = 1 + N("Presidente"),
    127,
    IF($B1841 = 2 + N("Vice-Presidente"),
        72,
        IF($B1841 = 3 + N("Secretária bilíngue"),
            13,
            RANDBETWEEN(5,COUNT(#REF!) + 1)
        )
    )
)</f>
        <v>#NUM!</v>
      </c>
      <c r="E1841" s="7" t="e">
        <f ca="1">VLOOKUP($D1841,#REF!,2,FALSE)</f>
        <v>#NUM!</v>
      </c>
      <c r="F1841" s="7" t="e">
        <f ca="1" xml:space="preserve">
IF($B1841 = 1,
    0,
    RANDBETWEEN(5,COUNT(#REF!) + 1)
)</f>
        <v>#NUM!</v>
      </c>
      <c r="G1841" s="7" t="e">
        <f ca="1" xml:space="preserve">
IF($B1841 = 1 + N("Presidente"),
    "de Orléans e Bragança",
    VLOOKUP($F1841,#REF!,2,FALSE) &amp; " " &amp; VLOOKUP(RANDBETWEEN(5,COUNT(#REF!) + 1),#REF!,2,FALSE)
)</f>
        <v>#NUM!</v>
      </c>
      <c r="H1841" s="7" t="s">
        <v>1937</v>
      </c>
      <c r="I1841" s="7" t="s">
        <v>6</v>
      </c>
      <c r="J1841" s="8">
        <f ca="1" xml:space="preserve">
IF($O1841 = 5 + N("CEO"),
    TODAY() - 16340,
    IF($O1841 = 8 + N("Secretary"),
        RANDBETWEEN(TODAY() - 12418.5, TODAY()-6574.5),
        IF(OR($O1841 = 7, $O1841 = 14),
            RANDBETWEEN(TODAY() - 16071, TODAY() - 8766),
            IF(OR($O1841 = 13, $O1841 = 12, $O1841 = 11),
                RANDBETWEEN(TODAY() - 27393.75, TODAY() - 12783.75),
                RANDBETWEEN(TODAY() - 27393.75, TODAY()-10957.5)
            )
        )
    )
)</f>
        <v>29845</v>
      </c>
      <c r="K1841" s="6">
        <f ca="1" xml:space="preserve">
IF(OR($O1841 = 5, $O1841 = 6) + N("Se for presidente ou vice-presidente"),
    10 + N("Doutor"),
    IF($O1841 = 7 + N("Se for diretor"),
        RANDBETWEEN(8,10) + N("Graduate school or Master’s degree or Doctorate"),
        IF($O1841 = 14 + N("If a manager"),
            RANDBETWEEN(7,9),
            IF(OR($O1841 = 13, $O1841 = 12, $O1841 = 11) + N("If coordinator or specialist or analyst"),
                RANDBETWEEN(7,8),
                7
            )
        )
    )
)</f>
        <v>7</v>
      </c>
      <c r="L1841" s="8" t="str">
        <f ca="1">VLOOKUP($K1841,Education!$A:$B,2,FALSE)</f>
        <v>Undergraduate degree</v>
      </c>
      <c r="M1841" s="7" t="e">
        <f ca="1" xml:space="preserve">
  IF(OR($O1841 = 5, $O1841 = 6, $O1841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1" s="7" t="e">
        <f ca="1">VLOOKUP($M1841,Department!$A:$B,2,FALSE)</f>
        <v>#NUM!</v>
      </c>
      <c r="O1841" s="6">
        <f t="shared" ca="1" si="28"/>
        <v>10</v>
      </c>
      <c r="P1841" s="7" t="str">
        <f ca="1">VLOOKUP($O1841,Role!$A:$B,2,FALSE)</f>
        <v>Trainee</v>
      </c>
      <c r="Q1841" s="6" t="str">
        <f ca="1" xml:space="preserve">
IF($O1841 = 11 + N("Analyst"),
    RANDBETWEEN(5, 7) + N("Jr, Pleno, Sr"),
    ""
)</f>
        <v/>
      </c>
      <c r="R1841" s="7" t="str">
        <f ca="1" xml:space="preserve">
IF($Q1841 &lt;&gt; "",
    VLOOKUP($Q1841,Level!$A:$B,2,FALSE),
    ""
)</f>
        <v/>
      </c>
      <c r="S1841" s="1" t="e">
        <f ca="1" xml:space="preserve">
IF($O1841 = 5 + N("Presidente"),
    27000,
    IF($O1841 = 6 + N("Vice-presidente"),
        23000,
        IF(OR($O1841 = 8, $O1841= 13, $O1841 = 12) + N("Secretária bilíngue ou coordenador ou especialista"),
            8000,
            IF($O1841 = 7 + N("Diretor"),
                15000,
                IF($O1841 = 14 + N("Gerente"),
                    12000,
                    IF($O1841 = 9 + N("Estagiário"),
                        705,
                        IF($O1841 = 10 + N("Trainee"),
                            805,
                            IF($O1841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IF($K1841 = 7,
  500,
  IF($K1841 = 8,
    1000,
    IF($K1841 = 9,
      1500,
      IF($K1841 = 10,
        2000,
        0
      )
    )
  )
)
+
N("Adicional no salário por área")
+
IF($M1841 = 14 + N("Tecnologia da Informação"),
  120,
  IF($M1841 = 16 + N("Vendas"),
    110,
    IF($M1841 = 15 + N("Jurídico"),
      100,
      IF(OR($M1841 = 8, $M1841 = 9, $M1841 = 11) + N("Recursos humanos ou comercial ou comunicação e marketing"),
        80,
        0
      )
    )
  )
)
+
N("Adicionando pegadinha")
+
IF(AND($M1841 = 16, $K1841 = 9, $O1841 = 11, $Q1841 = 5) + N("Se for de vendas, com mestrado, analista sênior"),
  IF(#REF! = 5,
    100,
    0
  )
  +
  IF($I1841 = "M",
    200,
    0
  ),
  0
)</f>
        <v>#NUM!</v>
      </c>
    </row>
    <row r="1842" spans="1:19" ht="14.25" customHeight="1" x14ac:dyDescent="0.2">
      <c r="A1842" s="7" t="s">
        <v>94</v>
      </c>
      <c r="B1842" s="5">
        <f>ROW()</f>
        <v>1842</v>
      </c>
      <c r="C1842" s="6" t="b">
        <v>1</v>
      </c>
      <c r="D1842" s="7" t="e">
        <f ca="1">IF($B1842 = 1 + N("Presidente"),
    127,
    IF($B1842 = 2 + N("Vice-Presidente"),
        72,
        IF($B1842 = 3 + N("Secretária bilíngue"),
            13,
            RANDBETWEEN(5,COUNT(#REF!) + 1)
        )
    )
)</f>
        <v>#NUM!</v>
      </c>
      <c r="E1842" s="7" t="e">
        <f ca="1">VLOOKUP($D1842,#REF!,2,FALSE)</f>
        <v>#NUM!</v>
      </c>
      <c r="F1842" s="7" t="e">
        <f ca="1" xml:space="preserve">
IF($B1842 = 1,
    0,
    RANDBETWEEN(5,COUNT(#REF!) + 1)
)</f>
        <v>#NUM!</v>
      </c>
      <c r="G1842" s="7" t="e">
        <f ca="1" xml:space="preserve">
IF($B1842 = 1 + N("Presidente"),
    "de Orléans e Bragança",
    VLOOKUP($F1842,#REF!,2,FALSE) &amp; " " &amp; VLOOKUP(RANDBETWEEN(5,COUNT(#REF!) + 1),#REF!,2,FALSE)
)</f>
        <v>#NUM!</v>
      </c>
      <c r="H1842" s="7" t="s">
        <v>1938</v>
      </c>
      <c r="I1842" s="7" t="s">
        <v>5</v>
      </c>
      <c r="J1842" s="8">
        <f ca="1" xml:space="preserve">
IF($O1842 = 5 + N("CEO"),
    TODAY() - 16340,
    IF($O1842 = 8 + N("Secretary"),
        RANDBETWEEN(TODAY() - 12418.5, TODAY()-6574.5),
        IF(OR($O1842 = 7, $O1842 = 14),
            RANDBETWEEN(TODAY() - 16071, TODAY() - 8766),
            IF(OR($O1842 = 13, $O1842 = 12, $O1842 = 11),
                RANDBETWEEN(TODAY() - 27393.75, TODAY() - 12783.75),
                RANDBETWEEN(TODAY() - 27393.75, TODAY()-10957.5)
            )
        )
    )
)</f>
        <v>27646</v>
      </c>
      <c r="K1842" s="6">
        <f ca="1" xml:space="preserve">
IF(OR($O1842 = 5, $O1842 = 6) + N("Se for presidente ou vice-presidente"),
    10 + N("Doutor"),
    IF($O1842 = 7 + N("Se for diretor"),
        RANDBETWEEN(8,10) + N("Graduate school or Master’s degree or Doctorate"),
        IF($O1842 = 14 + N("If a manager"),
            RANDBETWEEN(7,9),
            IF(OR($O1842 = 13, $O1842 = 12, $O1842 = 11) + N("If coordinator or specialist or analyst"),
                RANDBETWEEN(7,8),
                7
            )
        )
    )
)</f>
        <v>7</v>
      </c>
      <c r="L1842" s="8" t="str">
        <f ca="1">VLOOKUP($K1842,Education!$A:$B,2,FALSE)</f>
        <v>Undergraduate degree</v>
      </c>
      <c r="M1842" s="7" t="e">
        <f ca="1" xml:space="preserve">
  IF(OR($O1842 = 5, $O1842 = 6, $O1842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2" s="7" t="e">
        <f ca="1">VLOOKUP($M1842,Department!$A:$B,2,FALSE)</f>
        <v>#NUM!</v>
      </c>
      <c r="O1842" s="6">
        <f t="shared" ca="1" si="28"/>
        <v>11</v>
      </c>
      <c r="P1842" s="7" t="str">
        <f ca="1">VLOOKUP($O1842,Role!$A:$B,2,FALSE)</f>
        <v>Analyst</v>
      </c>
      <c r="Q1842" s="6">
        <f ca="1" xml:space="preserve">
IF($O1842 = 11 + N("Analyst"),
    RANDBETWEEN(5, 7) + N("Jr, Pleno, Sr"),
    ""
)</f>
        <v>6</v>
      </c>
      <c r="R1842" s="7" t="e">
        <f ca="1" xml:space="preserve">
IF($Q1842 &lt;&gt; "",
    VLOOKUP($Q1842,Level!$A:$B,2,FALSE),
    ""
)</f>
        <v>#N/A</v>
      </c>
      <c r="S1842" s="1" t="e">
        <f ca="1" xml:space="preserve">
IF($O1842 = 5 + N("Presidente"),
    27000,
    IF($O1842 = 6 + N("Vice-presidente"),
        23000,
        IF(OR($O1842 = 8, $O1842= 13, $O1842 = 12) + N("Secretária bilíngue ou coordenador ou especialista"),
            8000,
            IF($O1842 = 7 + N("Diretor"),
                15000,
                IF($O1842 = 14 + N("Gerente"),
                    12000,
                    IF($O1842 = 9 + N("Estagiário"),
                        705,
                        IF($O1842 = 10 + N("Trainee"),
                            805,
                            IF($O1842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IF($K1842 = 7,
  500,
  IF($K1842 = 8,
    1000,
    IF($K1842 = 9,
      1500,
      IF($K1842 = 10,
        2000,
        0
      )
    )
  )
)
+
N("Adicional no salário por área")
+
IF($M1842 = 14 + N("Tecnologia da Informação"),
  120,
  IF($M1842 = 16 + N("Vendas"),
    110,
    IF($M1842 = 15 + N("Jurídico"),
      100,
      IF(OR($M1842 = 8, $M1842 = 9, $M1842 = 11) + N("Recursos humanos ou comercial ou comunicação e marketing"),
        80,
        0
      )
    )
  )
)
+
N("Adicionando pegadinha")
+
IF(AND($M1842 = 16, $K1842 = 9, $O1842 = 11, $Q1842 = 5) + N("Se for de vendas, com mestrado, analista sênior"),
  IF(#REF! = 5,
    100,
    0
  )
  +
  IF($I1842 = "M",
    200,
    0
  ),
  0
)</f>
        <v>#NUM!</v>
      </c>
    </row>
    <row r="1843" spans="1:19" ht="14.25" customHeight="1" x14ac:dyDescent="0.2">
      <c r="A1843" s="7" t="s">
        <v>94</v>
      </c>
      <c r="B1843" s="5">
        <f>ROW()</f>
        <v>1843</v>
      </c>
      <c r="C1843" s="6" t="b">
        <v>1</v>
      </c>
      <c r="D1843" s="7" t="e">
        <f ca="1">IF($B1843 = 1 + N("Presidente"),
    127,
    IF($B1843 = 2 + N("Vice-Presidente"),
        72,
        IF($B1843 = 3 + N("Secretária bilíngue"),
            13,
            RANDBETWEEN(5,COUNT(#REF!) + 1)
        )
    )
)</f>
        <v>#NUM!</v>
      </c>
      <c r="E1843" s="7" t="e">
        <f ca="1">VLOOKUP($D1843,#REF!,2,FALSE)</f>
        <v>#NUM!</v>
      </c>
      <c r="F1843" s="7" t="e">
        <f ca="1" xml:space="preserve">
IF($B1843 = 1,
    0,
    RANDBETWEEN(5,COUNT(#REF!) + 1)
)</f>
        <v>#NUM!</v>
      </c>
      <c r="G1843" s="7" t="e">
        <f ca="1" xml:space="preserve">
IF($B1843 = 1 + N("Presidente"),
    "de Orléans e Bragança",
    VLOOKUP($F1843,#REF!,2,FALSE) &amp; " " &amp; VLOOKUP(RANDBETWEEN(5,COUNT(#REF!) + 1),#REF!,2,FALSE)
)</f>
        <v>#NUM!</v>
      </c>
      <c r="H1843" s="7" t="s">
        <v>1939</v>
      </c>
      <c r="I1843" s="7" t="s">
        <v>6</v>
      </c>
      <c r="J1843" s="8">
        <f ca="1" xml:space="preserve">
IF($O1843 = 5 + N("CEO"),
    TODAY() - 16340,
    IF($O1843 = 8 + N("Secretary"),
        RANDBETWEEN(TODAY() - 12418.5, TODAY()-6574.5),
        IF(OR($O1843 = 7, $O1843 = 14),
            RANDBETWEEN(TODAY() - 16071, TODAY() - 8766),
            IF(OR($O1843 = 13, $O1843 = 12, $O1843 = 11),
                RANDBETWEEN(TODAY() - 27393.75, TODAY() - 12783.75),
                RANDBETWEEN(TODAY() - 27393.75, TODAY()-10957.5)
            )
        )
    )
)</f>
        <v>24340</v>
      </c>
      <c r="K1843" s="6">
        <f ca="1" xml:space="preserve">
IF(OR($O1843 = 5, $O1843 = 6) + N("Se for presidente ou vice-presidente"),
    10 + N("Doutor"),
    IF($O1843 = 7 + N("Se for diretor"),
        RANDBETWEEN(8,10) + N("Graduate school or Master’s degree or Doctorate"),
        IF($O1843 = 14 + N("If a manager"),
            RANDBETWEEN(7,9),
            IF(OR($O1843 = 13, $O1843 = 12, $O1843 = 11) + N("If coordinator or specialist or analyst"),
                RANDBETWEEN(7,8),
                7
            )
        )
    )
)</f>
        <v>7</v>
      </c>
      <c r="L1843" s="8" t="str">
        <f ca="1">VLOOKUP($K1843,Education!$A:$B,2,FALSE)</f>
        <v>Undergraduate degree</v>
      </c>
      <c r="M1843" s="7" t="e">
        <f ca="1" xml:space="preserve">
  IF(OR($O1843 = 5, $O1843 = 6, $O1843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3" s="7" t="e">
        <f ca="1">VLOOKUP($M1843,Department!$A:$B,2,FALSE)</f>
        <v>#NUM!</v>
      </c>
      <c r="O1843" s="6">
        <f t="shared" ca="1" si="28"/>
        <v>10</v>
      </c>
      <c r="P1843" s="7" t="str">
        <f ca="1">VLOOKUP($O1843,Role!$A:$B,2,FALSE)</f>
        <v>Trainee</v>
      </c>
      <c r="Q1843" s="6" t="str">
        <f ca="1" xml:space="preserve">
IF($O1843 = 11 + N("Analyst"),
    RANDBETWEEN(5, 7) + N("Jr, Pleno, Sr"),
    ""
)</f>
        <v/>
      </c>
      <c r="R1843" s="7" t="str">
        <f ca="1" xml:space="preserve">
IF($Q1843 &lt;&gt; "",
    VLOOKUP($Q1843,Level!$A:$B,2,FALSE),
    ""
)</f>
        <v/>
      </c>
      <c r="S1843" s="1" t="e">
        <f ca="1" xml:space="preserve">
IF($O1843 = 5 + N("Presidente"),
    27000,
    IF($O1843 = 6 + N("Vice-presidente"),
        23000,
        IF(OR($O1843 = 8, $O1843= 13, $O1843 = 12) + N("Secretária bilíngue ou coordenador ou especialista"),
            8000,
            IF($O1843 = 7 + N("Diretor"),
                15000,
                IF($O1843 = 14 + N("Gerente"),
                    12000,
                    IF($O1843 = 9 + N("Estagiário"),
                        705,
                        IF($O1843 = 10 + N("Trainee"),
                            805,
                            IF($O1843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IF($K1843 = 7,
  500,
  IF($K1843 = 8,
    1000,
    IF($K1843 = 9,
      1500,
      IF($K1843 = 10,
        2000,
        0
      )
    )
  )
)
+
N("Adicional no salário por área")
+
IF($M1843 = 14 + N("Tecnologia da Informação"),
  120,
  IF($M1843 = 16 + N("Vendas"),
    110,
    IF($M1843 = 15 + N("Jurídico"),
      100,
      IF(OR($M1843 = 8, $M1843 = 9, $M1843 = 11) + N("Recursos humanos ou comercial ou comunicação e marketing"),
        80,
        0
      )
    )
  )
)
+
N("Adicionando pegadinha")
+
IF(AND($M1843 = 16, $K1843 = 9, $O1843 = 11, $Q1843 = 5) + N("Se for de vendas, com mestrado, analista sênior"),
  IF(#REF! = 5,
    100,
    0
  )
  +
  IF($I1843 = "M",
    200,
    0
  ),
  0
)</f>
        <v>#NUM!</v>
      </c>
    </row>
    <row r="1844" spans="1:19" ht="14.25" customHeight="1" x14ac:dyDescent="0.2">
      <c r="A1844" s="7" t="s">
        <v>94</v>
      </c>
      <c r="B1844" s="5">
        <f>ROW()</f>
        <v>1844</v>
      </c>
      <c r="C1844" s="6" t="b">
        <v>1</v>
      </c>
      <c r="D1844" s="7" t="e">
        <f ca="1">IF($B1844 = 1 + N("Presidente"),
    127,
    IF($B1844 = 2 + N("Vice-Presidente"),
        72,
        IF($B1844 = 3 + N("Secretária bilíngue"),
            13,
            RANDBETWEEN(5,COUNT(#REF!) + 1)
        )
    )
)</f>
        <v>#NUM!</v>
      </c>
      <c r="E1844" s="7" t="e">
        <f ca="1">VLOOKUP($D1844,#REF!,2,FALSE)</f>
        <v>#NUM!</v>
      </c>
      <c r="F1844" s="7" t="e">
        <f ca="1" xml:space="preserve">
IF($B1844 = 1,
    0,
    RANDBETWEEN(5,COUNT(#REF!) + 1)
)</f>
        <v>#NUM!</v>
      </c>
      <c r="G1844" s="7" t="e">
        <f ca="1" xml:space="preserve">
IF($B1844 = 1 + N("Presidente"),
    "de Orléans e Bragança",
    VLOOKUP($F1844,#REF!,2,FALSE) &amp; " " &amp; VLOOKUP(RANDBETWEEN(5,COUNT(#REF!) + 1),#REF!,2,FALSE)
)</f>
        <v>#NUM!</v>
      </c>
      <c r="H1844" s="7" t="s">
        <v>1940</v>
      </c>
      <c r="I1844" s="7" t="s">
        <v>6</v>
      </c>
      <c r="J1844" s="8">
        <f ca="1" xml:space="preserve">
IF($O1844 = 5 + N("CEO"),
    TODAY() - 16340,
    IF($O1844 = 8 + N("Secretary"),
        RANDBETWEEN(TODAY() - 12418.5, TODAY()-6574.5),
        IF(OR($O1844 = 7, $O1844 = 14),
            RANDBETWEEN(TODAY() - 16071, TODAY() - 8766),
            IF(OR($O1844 = 13, $O1844 = 12, $O1844 = 11),
                RANDBETWEEN(TODAY() - 27393.75, TODAY() - 12783.75),
                RANDBETWEEN(TODAY() - 27393.75, TODAY()-10957.5)
            )
        )
    )
)</f>
        <v>22718</v>
      </c>
      <c r="K1844" s="6">
        <f ca="1" xml:space="preserve">
IF(OR($O1844 = 5, $O1844 = 6) + N("Se for presidente ou vice-presidente"),
    10 + N("Doutor"),
    IF($O1844 = 7 + N("Se for diretor"),
        RANDBETWEEN(8,10) + N("Graduate school or Master’s degree or Doctorate"),
        IF($O1844 = 14 + N("If a manager"),
            RANDBETWEEN(7,9),
            IF(OR($O1844 = 13, $O1844 = 12, $O1844 = 11) + N("If coordinator or specialist or analyst"),
                RANDBETWEEN(7,8),
                7
            )
        )
    )
)</f>
        <v>8</v>
      </c>
      <c r="L1844" s="8" t="str">
        <f ca="1">VLOOKUP($K1844,Education!$A:$B,2,FALSE)</f>
        <v>Graduate school</v>
      </c>
      <c r="M1844" s="7" t="e">
        <f ca="1" xml:space="preserve">
  IF(OR($O1844 = 5, $O1844 = 6, $O1844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4" s="7" t="e">
        <f ca="1">VLOOKUP($M1844,Department!$A:$B,2,FALSE)</f>
        <v>#NUM!</v>
      </c>
      <c r="O1844" s="6">
        <f t="shared" ca="1" si="28"/>
        <v>11</v>
      </c>
      <c r="P1844" s="7" t="str">
        <f ca="1">VLOOKUP($O1844,Role!$A:$B,2,FALSE)</f>
        <v>Analyst</v>
      </c>
      <c r="Q1844" s="6">
        <f ca="1" xml:space="preserve">
IF($O1844 = 11 + N("Analyst"),
    RANDBETWEEN(5, 7) + N("Jr, Pleno, Sr"),
    ""
)</f>
        <v>7</v>
      </c>
      <c r="R1844" s="7" t="e">
        <f ca="1" xml:space="preserve">
IF($Q1844 &lt;&gt; "",
    VLOOKUP($Q1844,Level!$A:$B,2,FALSE),
    ""
)</f>
        <v>#N/A</v>
      </c>
      <c r="S1844" s="1" t="e">
        <f ca="1" xml:space="preserve">
IF($O1844 = 5 + N("Presidente"),
    27000,
    IF($O1844 = 6 + N("Vice-presidente"),
        23000,
        IF(OR($O1844 = 8, $O1844= 13, $O1844 = 12) + N("Secretária bilíngue ou coordenador ou especialista"),
            8000,
            IF($O1844 = 7 + N("Diretor"),
                15000,
                IF($O1844 = 14 + N("Gerente"),
                    12000,
                    IF($O1844 = 9 + N("Estagiário"),
                        705,
                        IF($O1844 = 10 + N("Trainee"),
                            805,
                            IF($O1844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IF($K1844 = 7,
  500,
  IF($K1844 = 8,
    1000,
    IF($K1844 = 9,
      1500,
      IF($K1844 = 10,
        2000,
        0
      )
    )
  )
)
+
N("Adicional no salário por área")
+
IF($M1844 = 14 + N("Tecnologia da Informação"),
  120,
  IF($M1844 = 16 + N("Vendas"),
    110,
    IF($M1844 = 15 + N("Jurídico"),
      100,
      IF(OR($M1844 = 8, $M1844 = 9, $M1844 = 11) + N("Recursos humanos ou comercial ou comunicação e marketing"),
        80,
        0
      )
    )
  )
)
+
N("Adicionando pegadinha")
+
IF(AND($M1844 = 16, $K1844 = 9, $O1844 = 11, $Q1844 = 5) + N("Se for de vendas, com mestrado, analista sênior"),
  IF(#REF! = 5,
    100,
    0
  )
  +
  IF($I1844 = "M",
    200,
    0
  ),
  0
)</f>
        <v>#NUM!</v>
      </c>
    </row>
    <row r="1845" spans="1:19" ht="14.25" customHeight="1" x14ac:dyDescent="0.2">
      <c r="A1845" s="7" t="s">
        <v>94</v>
      </c>
      <c r="B1845" s="5">
        <f>ROW()</f>
        <v>1845</v>
      </c>
      <c r="C1845" s="6" t="b">
        <v>1</v>
      </c>
      <c r="D1845" s="7" t="e">
        <f ca="1">IF($B1845 = 1 + N("Presidente"),
    127,
    IF($B1845 = 2 + N("Vice-Presidente"),
        72,
        IF($B1845 = 3 + N("Secretária bilíngue"),
            13,
            RANDBETWEEN(5,COUNT(#REF!) + 1)
        )
    )
)</f>
        <v>#NUM!</v>
      </c>
      <c r="E1845" s="7" t="e">
        <f ca="1">VLOOKUP($D1845,#REF!,2,FALSE)</f>
        <v>#NUM!</v>
      </c>
      <c r="F1845" s="7" t="e">
        <f ca="1" xml:space="preserve">
IF($B1845 = 1,
    0,
    RANDBETWEEN(5,COUNT(#REF!) + 1)
)</f>
        <v>#NUM!</v>
      </c>
      <c r="G1845" s="7" t="e">
        <f ca="1" xml:space="preserve">
IF($B1845 = 1 + N("Presidente"),
    "de Orléans e Bragança",
    VLOOKUP($F1845,#REF!,2,FALSE) &amp; " " &amp; VLOOKUP(RANDBETWEEN(5,COUNT(#REF!) + 1),#REF!,2,FALSE)
)</f>
        <v>#NUM!</v>
      </c>
      <c r="H1845" s="7" t="s">
        <v>1941</v>
      </c>
      <c r="I1845" s="7" t="s">
        <v>5</v>
      </c>
      <c r="J1845" s="8">
        <f ca="1" xml:space="preserve">
IF($O1845 = 5 + N("CEO"),
    TODAY() - 16340,
    IF($O1845 = 8 + N("Secretary"),
        RANDBETWEEN(TODAY() - 12418.5, TODAY()-6574.5),
        IF(OR($O1845 = 7, $O1845 = 14),
            RANDBETWEEN(TODAY() - 16071, TODAY() - 8766),
            IF(OR($O1845 = 13, $O1845 = 12, $O1845 = 11),
                RANDBETWEEN(TODAY() - 27393.75, TODAY() - 12783.75),
                RANDBETWEEN(TODAY() - 27393.75, TODAY()-10957.5)
            )
        )
    )
)</f>
        <v>31015</v>
      </c>
      <c r="K1845" s="6">
        <f ca="1" xml:space="preserve">
IF(OR($O1845 = 5, $O1845 = 6) + N("Se for presidente ou vice-presidente"),
    10 + N("Doutor"),
    IF($O1845 = 7 + N("Se for diretor"),
        RANDBETWEEN(8,10) + N("Graduate school or Master’s degree or Doctorate"),
        IF($O1845 = 14 + N("If a manager"),
            RANDBETWEEN(7,9),
            IF(OR($O1845 = 13, $O1845 = 12, $O1845 = 11) + N("If coordinator or specialist or analyst"),
                RANDBETWEEN(7,8),
                7
            )
        )
    )
)</f>
        <v>7</v>
      </c>
      <c r="L1845" s="8" t="str">
        <f ca="1">VLOOKUP($K1845,Education!$A:$B,2,FALSE)</f>
        <v>Undergraduate degree</v>
      </c>
      <c r="M1845" s="7" t="e">
        <f ca="1" xml:space="preserve">
  IF(OR($O1845 = 5, $O1845 = 6, $O1845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5" s="7" t="e">
        <f ca="1">VLOOKUP($M1845,Department!$A:$B,2,FALSE)</f>
        <v>#NUM!</v>
      </c>
      <c r="O1845" s="6">
        <f t="shared" ca="1" si="28"/>
        <v>10</v>
      </c>
      <c r="P1845" s="7" t="str">
        <f ca="1">VLOOKUP($O1845,Role!$A:$B,2,FALSE)</f>
        <v>Trainee</v>
      </c>
      <c r="Q1845" s="6" t="str">
        <f ca="1" xml:space="preserve">
IF($O1845 = 11 + N("Analyst"),
    RANDBETWEEN(5, 7) + N("Jr, Pleno, Sr"),
    ""
)</f>
        <v/>
      </c>
      <c r="R1845" s="7" t="str">
        <f ca="1" xml:space="preserve">
IF($Q1845 &lt;&gt; "",
    VLOOKUP($Q1845,Level!$A:$B,2,FALSE),
    ""
)</f>
        <v/>
      </c>
      <c r="S1845" s="1" t="e">
        <f ca="1" xml:space="preserve">
IF($O1845 = 5 + N("Presidente"),
    27000,
    IF($O1845 = 6 + N("Vice-presidente"),
        23000,
        IF(OR($O1845 = 8, $O1845= 13, $O1845 = 12) + N("Secretária bilíngue ou coordenador ou especialista"),
            8000,
            IF($O1845 = 7 + N("Diretor"),
                15000,
                IF($O1845 = 14 + N("Gerente"),
                    12000,
                    IF($O1845 = 9 + N("Estagiário"),
                        705,
                        IF($O1845 = 10 + N("Trainee"),
                            805,
                            IF($O1845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IF($K1845 = 7,
  500,
  IF($K1845 = 8,
    1000,
    IF($K1845 = 9,
      1500,
      IF($K1845 = 10,
        2000,
        0
      )
    )
  )
)
+
N("Adicional no salário por área")
+
IF($M1845 = 14 + N("Tecnologia da Informação"),
  120,
  IF($M1845 = 16 + N("Vendas"),
    110,
    IF($M1845 = 15 + N("Jurídico"),
      100,
      IF(OR($M1845 = 8, $M1845 = 9, $M1845 = 11) + N("Recursos humanos ou comercial ou comunicação e marketing"),
        80,
        0
      )
    )
  )
)
+
N("Adicionando pegadinha")
+
IF(AND($M1845 = 16, $K1845 = 9, $O1845 = 11, $Q1845 = 5) + N("Se for de vendas, com mestrado, analista sênior"),
  IF(#REF! = 5,
    100,
    0
  )
  +
  IF($I1845 = "M",
    200,
    0
  ),
  0
)</f>
        <v>#NUM!</v>
      </c>
    </row>
    <row r="1846" spans="1:19" ht="14.25" customHeight="1" x14ac:dyDescent="0.2">
      <c r="A1846" s="7" t="s">
        <v>94</v>
      </c>
      <c r="B1846" s="5">
        <f>ROW()</f>
        <v>1846</v>
      </c>
      <c r="C1846" s="6" t="b">
        <v>1</v>
      </c>
      <c r="D1846" s="7" t="e">
        <f ca="1">IF($B1846 = 1 + N("Presidente"),
    127,
    IF($B1846 = 2 + N("Vice-Presidente"),
        72,
        IF($B1846 = 3 + N("Secretária bilíngue"),
            13,
            RANDBETWEEN(5,COUNT(#REF!) + 1)
        )
    )
)</f>
        <v>#NUM!</v>
      </c>
      <c r="E1846" s="7" t="e">
        <f ca="1">VLOOKUP($D1846,#REF!,2,FALSE)</f>
        <v>#NUM!</v>
      </c>
      <c r="F1846" s="7" t="e">
        <f ca="1" xml:space="preserve">
IF($B1846 = 1,
    0,
    RANDBETWEEN(5,COUNT(#REF!) + 1)
)</f>
        <v>#NUM!</v>
      </c>
      <c r="G1846" s="7" t="e">
        <f ca="1" xml:space="preserve">
IF($B1846 = 1 + N("Presidente"),
    "de Orléans e Bragança",
    VLOOKUP($F1846,#REF!,2,FALSE) &amp; " " &amp; VLOOKUP(RANDBETWEEN(5,COUNT(#REF!) + 1),#REF!,2,FALSE)
)</f>
        <v>#NUM!</v>
      </c>
      <c r="H1846" s="7" t="s">
        <v>1942</v>
      </c>
      <c r="I1846" s="7" t="s">
        <v>6</v>
      </c>
      <c r="J1846" s="8">
        <f ca="1" xml:space="preserve">
IF($O1846 = 5 + N("CEO"),
    TODAY() - 16340,
    IF($O1846 = 8 + N("Secretary"),
        RANDBETWEEN(TODAY() - 12418.5, TODAY()-6574.5),
        IF(OR($O1846 = 7, $O1846 = 14),
            RANDBETWEEN(TODAY() - 16071, TODAY() - 8766),
            IF(OR($O1846 = 13, $O1846 = 12, $O1846 = 11),
                RANDBETWEEN(TODAY() - 27393.75, TODAY() - 12783.75),
                RANDBETWEEN(TODAY() - 27393.75, TODAY()-10957.5)
            )
        )
    )
)</f>
        <v>28429</v>
      </c>
      <c r="K1846" s="6">
        <f ca="1" xml:space="preserve">
IF(OR($O1846 = 5, $O1846 = 6) + N("Se for presidente ou vice-presidente"),
    10 + N("Doutor"),
    IF($O1846 = 7 + N("Se for diretor"),
        RANDBETWEEN(8,10) + N("Graduate school or Master’s degree or Doctorate"),
        IF($O1846 = 14 + N("If a manager"),
            RANDBETWEEN(7,9),
            IF(OR($O1846 = 13, $O1846 = 12, $O1846 = 11) + N("If coordinator or specialist or analyst"),
                RANDBETWEEN(7,8),
                7
            )
        )
    )
)</f>
        <v>8</v>
      </c>
      <c r="L1846" s="8" t="str">
        <f ca="1">VLOOKUP($K1846,Education!$A:$B,2,FALSE)</f>
        <v>Graduate school</v>
      </c>
      <c r="M1846" s="7" t="e">
        <f ca="1" xml:space="preserve">
  IF(OR($O1846 = 5, $O1846 = 6, $O1846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6" s="7" t="e">
        <f ca="1">VLOOKUP($M1846,Department!$A:$B,2,FALSE)</f>
        <v>#NUM!</v>
      </c>
      <c r="O1846" s="6">
        <f t="shared" ca="1" si="28"/>
        <v>11</v>
      </c>
      <c r="P1846" s="7" t="str">
        <f ca="1">VLOOKUP($O1846,Role!$A:$B,2,FALSE)</f>
        <v>Analyst</v>
      </c>
      <c r="Q1846" s="6">
        <f ca="1" xml:space="preserve">
IF($O1846 = 11 + N("Analyst"),
    RANDBETWEEN(5, 7) + N("Jr, Pleno, Sr"),
    ""
)</f>
        <v>7</v>
      </c>
      <c r="R1846" s="7" t="e">
        <f ca="1" xml:space="preserve">
IF($Q1846 &lt;&gt; "",
    VLOOKUP($Q1846,Level!$A:$B,2,FALSE),
    ""
)</f>
        <v>#N/A</v>
      </c>
      <c r="S1846" s="1" t="e">
        <f ca="1" xml:space="preserve">
IF($O1846 = 5 + N("Presidente"),
    27000,
    IF($O1846 = 6 + N("Vice-presidente"),
        23000,
        IF(OR($O1846 = 8, $O1846= 13, $O1846 = 12) + N("Secretária bilíngue ou coordenador ou especialista"),
            8000,
            IF($O1846 = 7 + N("Diretor"),
                15000,
                IF($O1846 = 14 + N("Gerente"),
                    12000,
                    IF($O1846 = 9 + N("Estagiário"),
                        705,
                        IF($O1846 = 10 + N("Trainee"),
                            805,
                            IF($O1846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IF($K1846 = 7,
  500,
  IF($K1846 = 8,
    1000,
    IF($K1846 = 9,
      1500,
      IF($K1846 = 10,
        2000,
        0
      )
    )
  )
)
+
N("Adicional no salário por área")
+
IF($M1846 = 14 + N("Tecnologia da Informação"),
  120,
  IF($M1846 = 16 + N("Vendas"),
    110,
    IF($M1846 = 15 + N("Jurídico"),
      100,
      IF(OR($M1846 = 8, $M1846 = 9, $M1846 = 11) + N("Recursos humanos ou comercial ou comunicação e marketing"),
        80,
        0
      )
    )
  )
)
+
N("Adicionando pegadinha")
+
IF(AND($M1846 = 16, $K1846 = 9, $O1846 = 11, $Q1846 = 5) + N("Se for de vendas, com mestrado, analista sênior"),
  IF(#REF! = 5,
    100,
    0
  )
  +
  IF($I1846 = "M",
    200,
    0
  ),
  0
)</f>
        <v>#NUM!</v>
      </c>
    </row>
    <row r="1847" spans="1:19" ht="14.25" customHeight="1" x14ac:dyDescent="0.2">
      <c r="A1847" s="7" t="s">
        <v>94</v>
      </c>
      <c r="B1847" s="5">
        <f>ROW()</f>
        <v>1847</v>
      </c>
      <c r="C1847" s="6" t="b">
        <v>1</v>
      </c>
      <c r="D1847" s="7" t="e">
        <f ca="1">IF($B1847 = 1 + N("Presidente"),
    127,
    IF($B1847 = 2 + N("Vice-Presidente"),
        72,
        IF($B1847 = 3 + N("Secretária bilíngue"),
            13,
            RANDBETWEEN(5,COUNT(#REF!) + 1)
        )
    )
)</f>
        <v>#NUM!</v>
      </c>
      <c r="E1847" s="7" t="e">
        <f ca="1">VLOOKUP($D1847,#REF!,2,FALSE)</f>
        <v>#NUM!</v>
      </c>
      <c r="F1847" s="7" t="e">
        <f ca="1" xml:space="preserve">
IF($B1847 = 1,
    0,
    RANDBETWEEN(5,COUNT(#REF!) + 1)
)</f>
        <v>#NUM!</v>
      </c>
      <c r="G1847" s="7" t="e">
        <f ca="1" xml:space="preserve">
IF($B1847 = 1 + N("Presidente"),
    "de Orléans e Bragança",
    VLOOKUP($F1847,#REF!,2,FALSE) &amp; " " &amp; VLOOKUP(RANDBETWEEN(5,COUNT(#REF!) + 1),#REF!,2,FALSE)
)</f>
        <v>#NUM!</v>
      </c>
      <c r="H1847" s="7" t="s">
        <v>1943</v>
      </c>
      <c r="I1847" s="7" t="s">
        <v>5</v>
      </c>
      <c r="J1847" s="8">
        <f ca="1" xml:space="preserve">
IF($O1847 = 5 + N("CEO"),
    TODAY() - 16340,
    IF($O1847 = 8 + N("Secretary"),
        RANDBETWEEN(TODAY() - 12418.5, TODAY()-6574.5),
        IF(OR($O1847 = 7, $O1847 = 14),
            RANDBETWEEN(TODAY() - 16071, TODAY() - 8766),
            IF(OR($O1847 = 13, $O1847 = 12, $O1847 = 11),
                RANDBETWEEN(TODAY() - 27393.75, TODAY() - 12783.75),
                RANDBETWEEN(TODAY() - 27393.75, TODAY()-10957.5)
            )
        )
    )
)</f>
        <v>18401</v>
      </c>
      <c r="K1847" s="6">
        <f ca="1" xml:space="preserve">
IF(OR($O1847 = 5, $O1847 = 6) + N("Se for presidente ou vice-presidente"),
    10 + N("Doutor"),
    IF($O1847 = 7 + N("Se for diretor"),
        RANDBETWEEN(8,10) + N("Graduate school or Master’s degree or Doctorate"),
        IF($O1847 = 14 + N("If a manager"),
            RANDBETWEEN(7,9),
            IF(OR($O1847 = 13, $O1847 = 12, $O1847 = 11) + N("If coordinator or specialist or analyst"),
                RANDBETWEEN(7,8),
                7
            )
        )
    )
)</f>
        <v>7</v>
      </c>
      <c r="L1847" s="8" t="str">
        <f ca="1">VLOOKUP($K1847,Education!$A:$B,2,FALSE)</f>
        <v>Undergraduate degree</v>
      </c>
      <c r="M1847" s="7" t="e">
        <f ca="1" xml:space="preserve">
  IF(OR($O1847 = 5, $O1847 = 6, $O1847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7" s="7" t="e">
        <f ca="1">VLOOKUP($M1847,Department!$A:$B,2,FALSE)</f>
        <v>#NUM!</v>
      </c>
      <c r="O1847" s="6">
        <f t="shared" ca="1" si="28"/>
        <v>10</v>
      </c>
      <c r="P1847" s="7" t="str">
        <f ca="1">VLOOKUP($O1847,Role!$A:$B,2,FALSE)</f>
        <v>Trainee</v>
      </c>
      <c r="Q1847" s="6" t="str">
        <f ca="1" xml:space="preserve">
IF($O1847 = 11 + N("Analyst"),
    RANDBETWEEN(5, 7) + N("Jr, Pleno, Sr"),
    ""
)</f>
        <v/>
      </c>
      <c r="R1847" s="7" t="str">
        <f ca="1" xml:space="preserve">
IF($Q1847 &lt;&gt; "",
    VLOOKUP($Q1847,Level!$A:$B,2,FALSE),
    ""
)</f>
        <v/>
      </c>
      <c r="S1847" s="1" t="e">
        <f ca="1" xml:space="preserve">
IF($O1847 = 5 + N("Presidente"),
    27000,
    IF($O1847 = 6 + N("Vice-presidente"),
        23000,
        IF(OR($O1847 = 8, $O1847= 13, $O1847 = 12) + N("Secretária bilíngue ou coordenador ou especialista"),
            8000,
            IF($O1847 = 7 + N("Diretor"),
                15000,
                IF($O1847 = 14 + N("Gerente"),
                    12000,
                    IF($O1847 = 9 + N("Estagiário"),
                        705,
                        IF($O1847 = 10 + N("Trainee"),
                            805,
                            IF($O1847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IF($K1847 = 7,
  500,
  IF($K1847 = 8,
    1000,
    IF($K1847 = 9,
      1500,
      IF($K1847 = 10,
        2000,
        0
      )
    )
  )
)
+
N("Adicional no salário por área")
+
IF($M1847 = 14 + N("Tecnologia da Informação"),
  120,
  IF($M1847 = 16 + N("Vendas"),
    110,
    IF($M1847 = 15 + N("Jurídico"),
      100,
      IF(OR($M1847 = 8, $M1847 = 9, $M1847 = 11) + N("Recursos humanos ou comercial ou comunicação e marketing"),
        80,
        0
      )
    )
  )
)
+
N("Adicionando pegadinha")
+
IF(AND($M1847 = 16, $K1847 = 9, $O1847 = 11, $Q1847 = 5) + N("Se for de vendas, com mestrado, analista sênior"),
  IF(#REF! = 5,
    100,
    0
  )
  +
  IF($I1847 = "M",
    200,
    0
  ),
  0
)</f>
        <v>#NUM!</v>
      </c>
    </row>
    <row r="1848" spans="1:19" ht="14.25" customHeight="1" x14ac:dyDescent="0.2">
      <c r="A1848" s="7" t="s">
        <v>94</v>
      </c>
      <c r="B1848" s="5">
        <f>ROW()</f>
        <v>1848</v>
      </c>
      <c r="C1848" s="6" t="b">
        <v>1</v>
      </c>
      <c r="D1848" s="7" t="e">
        <f ca="1">IF($B1848 = 1 + N("Presidente"),
    127,
    IF($B1848 = 2 + N("Vice-Presidente"),
        72,
        IF($B1848 = 3 + N("Secretária bilíngue"),
            13,
            RANDBETWEEN(5,COUNT(#REF!) + 1)
        )
    )
)</f>
        <v>#NUM!</v>
      </c>
      <c r="E1848" s="7" t="e">
        <f ca="1">VLOOKUP($D1848,#REF!,2,FALSE)</f>
        <v>#NUM!</v>
      </c>
      <c r="F1848" s="7" t="e">
        <f ca="1" xml:space="preserve">
IF($B1848 = 1,
    0,
    RANDBETWEEN(5,COUNT(#REF!) + 1)
)</f>
        <v>#NUM!</v>
      </c>
      <c r="G1848" s="7" t="e">
        <f ca="1" xml:space="preserve">
IF($B1848 = 1 + N("Presidente"),
    "de Orléans e Bragança",
    VLOOKUP($F1848,#REF!,2,FALSE) &amp; " " &amp; VLOOKUP(RANDBETWEEN(5,COUNT(#REF!) + 1),#REF!,2,FALSE)
)</f>
        <v>#NUM!</v>
      </c>
      <c r="H1848" s="7" t="s">
        <v>1944</v>
      </c>
      <c r="I1848" s="7" t="s">
        <v>5</v>
      </c>
      <c r="J1848" s="8">
        <f ca="1" xml:space="preserve">
IF($O1848 = 5 + N("CEO"),
    TODAY() - 16340,
    IF($O1848 = 8 + N("Secretary"),
        RANDBETWEEN(TODAY() - 12418.5, TODAY()-6574.5),
        IF(OR($O1848 = 7, $O1848 = 14),
            RANDBETWEEN(TODAY() - 16071, TODAY() - 8766),
            IF(OR($O1848 = 13, $O1848 = 12, $O1848 = 11),
                RANDBETWEEN(TODAY() - 27393.75, TODAY() - 12783.75),
                RANDBETWEEN(TODAY() - 27393.75, TODAY()-10957.5)
            )
        )
    )
)</f>
        <v>30543</v>
      </c>
      <c r="K1848" s="6">
        <f ca="1" xml:space="preserve">
IF(OR($O1848 = 5, $O1848 = 6) + N("Se for presidente ou vice-presidente"),
    10 + N("Doutor"),
    IF($O1848 = 7 + N("Se for diretor"),
        RANDBETWEEN(8,10) + N("Graduate school or Master’s degree or Doctorate"),
        IF($O1848 = 14 + N("If a manager"),
            RANDBETWEEN(7,9),
            IF(OR($O1848 = 13, $O1848 = 12, $O1848 = 11) + N("If coordinator or specialist or analyst"),
                RANDBETWEEN(7,8),
                7
            )
        )
    )
)</f>
        <v>7</v>
      </c>
      <c r="L1848" s="8" t="str">
        <f ca="1">VLOOKUP($K1848,Education!$A:$B,2,FALSE)</f>
        <v>Undergraduate degree</v>
      </c>
      <c r="M1848" s="7" t="e">
        <f ca="1" xml:space="preserve">
  IF(OR($O1848 = 5, $O1848 = 6, $O1848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8" s="7" t="e">
        <f ca="1">VLOOKUP($M1848,Department!$A:$B,2,FALSE)</f>
        <v>#NUM!</v>
      </c>
      <c r="O1848" s="6">
        <f t="shared" ca="1" si="28"/>
        <v>11</v>
      </c>
      <c r="P1848" s="7" t="str">
        <f ca="1">VLOOKUP($O1848,Role!$A:$B,2,FALSE)</f>
        <v>Analyst</v>
      </c>
      <c r="Q1848" s="6">
        <f ca="1" xml:space="preserve">
IF($O1848 = 11 + N("Analyst"),
    RANDBETWEEN(5, 7) + N("Jr, Pleno, Sr"),
    ""
)</f>
        <v>7</v>
      </c>
      <c r="R1848" s="7" t="e">
        <f ca="1" xml:space="preserve">
IF($Q1848 &lt;&gt; "",
    VLOOKUP($Q1848,Level!$A:$B,2,FALSE),
    ""
)</f>
        <v>#N/A</v>
      </c>
      <c r="S1848" s="1" t="e">
        <f ca="1" xml:space="preserve">
IF($O1848 = 5 + N("Presidente"),
    27000,
    IF($O1848 = 6 + N("Vice-presidente"),
        23000,
        IF(OR($O1848 = 8, $O1848= 13, $O1848 = 12) + N("Secretária bilíngue ou coordenador ou especialista"),
            8000,
            IF($O1848 = 7 + N("Diretor"),
                15000,
                IF($O1848 = 14 + N("Gerente"),
                    12000,
                    IF($O1848 = 9 + N("Estagiário"),
                        705,
                        IF($O1848 = 10 + N("Trainee"),
                            805,
                            IF($O1848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IF($K1848 = 7,
  500,
  IF($K1848 = 8,
    1000,
    IF($K1848 = 9,
      1500,
      IF($K1848 = 10,
        2000,
        0
      )
    )
  )
)
+
N("Adicional no salário por área")
+
IF($M1848 = 14 + N("Tecnologia da Informação"),
  120,
  IF($M1848 = 16 + N("Vendas"),
    110,
    IF($M1848 = 15 + N("Jurídico"),
      100,
      IF(OR($M1848 = 8, $M1848 = 9, $M1848 = 11) + N("Recursos humanos ou comercial ou comunicação e marketing"),
        80,
        0
      )
    )
  )
)
+
N("Adicionando pegadinha")
+
IF(AND($M1848 = 16, $K1848 = 9, $O1848 = 11, $Q1848 = 5) + N("Se for de vendas, com mestrado, analista sênior"),
  IF(#REF! = 5,
    100,
    0
  )
  +
  IF($I1848 = "M",
    200,
    0
  ),
  0
)</f>
        <v>#NUM!</v>
      </c>
    </row>
    <row r="1849" spans="1:19" ht="14.25" customHeight="1" x14ac:dyDescent="0.2">
      <c r="A1849" s="7" t="s">
        <v>94</v>
      </c>
      <c r="B1849" s="5">
        <f>ROW()</f>
        <v>1849</v>
      </c>
      <c r="C1849" s="6" t="b">
        <v>1</v>
      </c>
      <c r="D1849" s="7" t="e">
        <f ca="1">IF($B1849 = 1 + N("Presidente"),
    127,
    IF($B1849 = 2 + N("Vice-Presidente"),
        72,
        IF($B1849 = 3 + N("Secretária bilíngue"),
            13,
            RANDBETWEEN(5,COUNT(#REF!) + 1)
        )
    )
)</f>
        <v>#NUM!</v>
      </c>
      <c r="E1849" s="7" t="e">
        <f ca="1">VLOOKUP($D1849,#REF!,2,FALSE)</f>
        <v>#NUM!</v>
      </c>
      <c r="F1849" s="7" t="e">
        <f ca="1" xml:space="preserve">
IF($B1849 = 1,
    0,
    RANDBETWEEN(5,COUNT(#REF!) + 1)
)</f>
        <v>#NUM!</v>
      </c>
      <c r="G1849" s="7" t="e">
        <f ca="1" xml:space="preserve">
IF($B1849 = 1 + N("Presidente"),
    "de Orléans e Bragança",
    VLOOKUP($F1849,#REF!,2,FALSE) &amp; " " &amp; VLOOKUP(RANDBETWEEN(5,COUNT(#REF!) + 1),#REF!,2,FALSE)
)</f>
        <v>#NUM!</v>
      </c>
      <c r="H1849" s="7" t="s">
        <v>1945</v>
      </c>
      <c r="I1849" s="7" t="s">
        <v>6</v>
      </c>
      <c r="J1849" s="8">
        <f ca="1" xml:space="preserve">
IF($O1849 = 5 + N("CEO"),
    TODAY() - 16340,
    IF($O1849 = 8 + N("Secretary"),
        RANDBETWEEN(TODAY() - 12418.5, TODAY()-6574.5),
        IF(OR($O1849 = 7, $O1849 = 14),
            RANDBETWEEN(TODAY() - 16071, TODAY() - 8766),
            IF(OR($O1849 = 13, $O1849 = 12, $O1849 = 11),
                RANDBETWEEN(TODAY() - 27393.75, TODAY() - 12783.75),
                RANDBETWEEN(TODAY() - 27393.75, TODAY()-10957.5)
            )
        )
    )
)</f>
        <v>22806</v>
      </c>
      <c r="K1849" s="6">
        <f ca="1" xml:space="preserve">
IF(OR($O1849 = 5, $O1849 = 6) + N("Se for presidente ou vice-presidente"),
    10 + N("Doutor"),
    IF($O1849 = 7 + N("Se for diretor"),
        RANDBETWEEN(8,10) + N("Graduate school or Master’s degree or Doctorate"),
        IF($O1849 = 14 + N("If a manager"),
            RANDBETWEEN(7,9),
            IF(OR($O1849 = 13, $O1849 = 12, $O1849 = 11) + N("If coordinator or specialist or analyst"),
                RANDBETWEEN(7,8),
                7
            )
        )
    )
)</f>
        <v>7</v>
      </c>
      <c r="L1849" s="8" t="str">
        <f ca="1">VLOOKUP($K1849,Education!$A:$B,2,FALSE)</f>
        <v>Undergraduate degree</v>
      </c>
      <c r="M1849" s="7" t="e">
        <f ca="1" xml:space="preserve">
  IF(OR($O1849 = 5, $O1849 = 6, $O1849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49" s="7" t="e">
        <f ca="1">VLOOKUP($M1849,Department!$A:$B,2,FALSE)</f>
        <v>#NUM!</v>
      </c>
      <c r="O1849" s="6">
        <f t="shared" ca="1" si="28"/>
        <v>9</v>
      </c>
      <c r="P1849" s="7" t="str">
        <f ca="1">VLOOKUP($O1849,Role!$A:$B,2,FALSE)</f>
        <v>Intern</v>
      </c>
      <c r="Q1849" s="6" t="str">
        <f ca="1" xml:space="preserve">
IF($O1849 = 11 + N("Analyst"),
    RANDBETWEEN(5, 7) + N("Jr, Pleno, Sr"),
    ""
)</f>
        <v/>
      </c>
      <c r="R1849" s="7" t="str">
        <f ca="1" xml:space="preserve">
IF($Q1849 &lt;&gt; "",
    VLOOKUP($Q1849,Level!$A:$B,2,FALSE),
    ""
)</f>
        <v/>
      </c>
      <c r="S1849" s="1" t="e">
        <f ca="1" xml:space="preserve">
IF($O1849 = 5 + N("Presidente"),
    27000,
    IF($O1849 = 6 + N("Vice-presidente"),
        23000,
        IF(OR($O1849 = 8, $O1849= 13, $O1849 = 12) + N("Secretária bilíngue ou coordenador ou especialista"),
            8000,
            IF($O1849 = 7 + N("Diretor"),
                15000,
                IF($O1849 = 14 + N("Gerente"),
                    12000,
                    IF($O1849 = 9 + N("Estagiário"),
                        705,
                        IF($O1849 = 10 + N("Trainee"),
                            805,
                            IF($O1849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IF($K1849 = 7,
  500,
  IF($K1849 = 8,
    1000,
    IF($K1849 = 9,
      1500,
      IF($K1849 = 10,
        2000,
        0
      )
    )
  )
)
+
N("Adicional no salário por área")
+
IF($M1849 = 14 + N("Tecnologia da Informação"),
  120,
  IF($M1849 = 16 + N("Vendas"),
    110,
    IF($M1849 = 15 + N("Jurídico"),
      100,
      IF(OR($M1849 = 8, $M1849 = 9, $M1849 = 11) + N("Recursos humanos ou comercial ou comunicação e marketing"),
        80,
        0
      )
    )
  )
)
+
N("Adicionando pegadinha")
+
IF(AND($M1849 = 16, $K1849 = 9, $O1849 = 11, $Q1849 = 5) + N("Se for de vendas, com mestrado, analista sênior"),
  IF(#REF! = 5,
    100,
    0
  )
  +
  IF($I1849 = "M",
    200,
    0
  ),
  0
)</f>
        <v>#NUM!</v>
      </c>
    </row>
    <row r="1850" spans="1:19" ht="14.25" customHeight="1" x14ac:dyDescent="0.2">
      <c r="A1850" s="7" t="s">
        <v>94</v>
      </c>
      <c r="B1850" s="5">
        <f>ROW()</f>
        <v>1850</v>
      </c>
      <c r="C1850" s="6" t="b">
        <v>1</v>
      </c>
      <c r="D1850" s="7" t="e">
        <f ca="1">IF($B1850 = 1 + N("Presidente"),
    127,
    IF($B1850 = 2 + N("Vice-Presidente"),
        72,
        IF($B1850 = 3 + N("Secretária bilíngue"),
            13,
            RANDBETWEEN(5,COUNT(#REF!) + 1)
        )
    )
)</f>
        <v>#NUM!</v>
      </c>
      <c r="E1850" s="7" t="e">
        <f ca="1">VLOOKUP($D1850,#REF!,2,FALSE)</f>
        <v>#NUM!</v>
      </c>
      <c r="F1850" s="7" t="e">
        <f ca="1" xml:space="preserve">
IF($B1850 = 1,
    0,
    RANDBETWEEN(5,COUNT(#REF!) + 1)
)</f>
        <v>#NUM!</v>
      </c>
      <c r="G1850" s="7" t="e">
        <f ca="1" xml:space="preserve">
IF($B1850 = 1 + N("Presidente"),
    "de Orléans e Bragança",
    VLOOKUP($F1850,#REF!,2,FALSE) &amp; " " &amp; VLOOKUP(RANDBETWEEN(5,COUNT(#REF!) + 1),#REF!,2,FALSE)
)</f>
        <v>#NUM!</v>
      </c>
      <c r="H1850" s="7" t="s">
        <v>1946</v>
      </c>
      <c r="I1850" s="7" t="s">
        <v>5</v>
      </c>
      <c r="J1850" s="8">
        <f ca="1" xml:space="preserve">
IF($O1850 = 5 + N("CEO"),
    TODAY() - 16340,
    IF($O1850 = 8 + N("Secretary"),
        RANDBETWEEN(TODAY() - 12418.5, TODAY()-6574.5),
        IF(OR($O1850 = 7, $O1850 = 14),
            RANDBETWEEN(TODAY() - 16071, TODAY() - 8766),
            IF(OR($O1850 = 13, $O1850 = 12, $O1850 = 11),
                RANDBETWEEN(TODAY() - 27393.75, TODAY() - 12783.75),
                RANDBETWEEN(TODAY() - 27393.75, TODAY()-10957.5)
            )
        )
    )
)</f>
        <v>31528</v>
      </c>
      <c r="K1850" s="6">
        <f ca="1" xml:space="preserve">
IF(OR($O1850 = 5, $O1850 = 6) + N("Se for presidente ou vice-presidente"),
    10 + N("Doutor"),
    IF($O1850 = 7 + N("Se for diretor"),
        RANDBETWEEN(8,10) + N("Graduate school or Master’s degree or Doctorate"),
        IF($O1850 = 14 + N("If a manager"),
            RANDBETWEEN(7,9),
            IF(OR($O1850 = 13, $O1850 = 12, $O1850 = 11) + N("If coordinator or specialist or analyst"),
                RANDBETWEEN(7,8),
                7
            )
        )
    )
)</f>
        <v>8</v>
      </c>
      <c r="L1850" s="8" t="str">
        <f ca="1">VLOOKUP($K1850,Education!$A:$B,2,FALSE)</f>
        <v>Graduate school</v>
      </c>
      <c r="M1850" s="7" t="e">
        <f ca="1" xml:space="preserve">
  IF(OR($O1850 = 5, $O1850 = 6, $O1850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0" s="7" t="e">
        <f ca="1">VLOOKUP($M1850,Department!$A:$B,2,FALSE)</f>
        <v>#NUM!</v>
      </c>
      <c r="O1850" s="6">
        <f t="shared" ca="1" si="28"/>
        <v>11</v>
      </c>
      <c r="P1850" s="7" t="str">
        <f ca="1">VLOOKUP($O1850,Role!$A:$B,2,FALSE)</f>
        <v>Analyst</v>
      </c>
      <c r="Q1850" s="6">
        <f ca="1" xml:space="preserve">
IF($O1850 = 11 + N("Analyst"),
    RANDBETWEEN(5, 7) + N("Jr, Pleno, Sr"),
    ""
)</f>
        <v>6</v>
      </c>
      <c r="R1850" s="7" t="e">
        <f ca="1" xml:space="preserve">
IF($Q1850 &lt;&gt; "",
    VLOOKUP($Q1850,Level!$A:$B,2,FALSE),
    ""
)</f>
        <v>#N/A</v>
      </c>
      <c r="S1850" s="1" t="e">
        <f ca="1" xml:space="preserve">
IF($O1850 = 5 + N("Presidente"),
    27000,
    IF($O1850 = 6 + N("Vice-presidente"),
        23000,
        IF(OR($O1850 = 8, $O1850= 13, $O1850 = 12) + N("Secretária bilíngue ou coordenador ou especialista"),
            8000,
            IF($O1850 = 7 + N("Diretor"),
                15000,
                IF($O1850 = 14 + N("Gerente"),
                    12000,
                    IF($O1850 = 9 + N("Estagiário"),
                        705,
                        IF($O1850 = 10 + N("Trainee"),
                            805,
                            IF($O1850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IF($K1850 = 7,
  500,
  IF($K1850 = 8,
    1000,
    IF($K1850 = 9,
      1500,
      IF($K1850 = 10,
        2000,
        0
      )
    )
  )
)
+
N("Adicional no salário por área")
+
IF($M1850 = 14 + N("Tecnologia da Informação"),
  120,
  IF($M1850 = 16 + N("Vendas"),
    110,
    IF($M1850 = 15 + N("Jurídico"),
      100,
      IF(OR($M1850 = 8, $M1850 = 9, $M1850 = 11) + N("Recursos humanos ou comercial ou comunicação e marketing"),
        80,
        0
      )
    )
  )
)
+
N("Adicionando pegadinha")
+
IF(AND($M1850 = 16, $K1850 = 9, $O1850 = 11, $Q1850 = 5) + N("Se for de vendas, com mestrado, analista sênior"),
  IF(#REF! = 5,
    100,
    0
  )
  +
  IF($I1850 = "M",
    200,
    0
  ),
  0
)</f>
        <v>#NUM!</v>
      </c>
    </row>
    <row r="1851" spans="1:19" ht="14.25" customHeight="1" x14ac:dyDescent="0.2">
      <c r="A1851" s="7" t="s">
        <v>94</v>
      </c>
      <c r="B1851" s="5">
        <f>ROW()</f>
        <v>1851</v>
      </c>
      <c r="C1851" s="6" t="b">
        <v>1</v>
      </c>
      <c r="D1851" s="7" t="e">
        <f ca="1">IF($B1851 = 1 + N("Presidente"),
    127,
    IF($B1851 = 2 + N("Vice-Presidente"),
        72,
        IF($B1851 = 3 + N("Secretária bilíngue"),
            13,
            RANDBETWEEN(5,COUNT(#REF!) + 1)
        )
    )
)</f>
        <v>#NUM!</v>
      </c>
      <c r="E1851" s="7" t="e">
        <f ca="1">VLOOKUP($D1851,#REF!,2,FALSE)</f>
        <v>#NUM!</v>
      </c>
      <c r="F1851" s="7" t="e">
        <f ca="1" xml:space="preserve">
IF($B1851 = 1,
    0,
    RANDBETWEEN(5,COUNT(#REF!) + 1)
)</f>
        <v>#NUM!</v>
      </c>
      <c r="G1851" s="7" t="e">
        <f ca="1" xml:space="preserve">
IF($B1851 = 1 + N("Presidente"),
    "de Orléans e Bragança",
    VLOOKUP($F1851,#REF!,2,FALSE) &amp; " " &amp; VLOOKUP(RANDBETWEEN(5,COUNT(#REF!) + 1),#REF!,2,FALSE)
)</f>
        <v>#NUM!</v>
      </c>
      <c r="H1851" s="7" t="s">
        <v>1947</v>
      </c>
      <c r="I1851" s="7" t="s">
        <v>5</v>
      </c>
      <c r="J1851" s="8">
        <f ca="1" xml:space="preserve">
IF($O1851 = 5 + N("CEO"),
    TODAY() - 16340,
    IF($O1851 = 8 + N("Secretary"),
        RANDBETWEEN(TODAY() - 12418.5, TODAY()-6574.5),
        IF(OR($O1851 = 7, $O1851 = 14),
            RANDBETWEEN(TODAY() - 16071, TODAY() - 8766),
            IF(OR($O1851 = 13, $O1851 = 12, $O1851 = 11),
                RANDBETWEEN(TODAY() - 27393.75, TODAY() - 12783.75),
                RANDBETWEEN(TODAY() - 27393.75, TODAY()-10957.5)
            )
        )
    )
)</f>
        <v>20987</v>
      </c>
      <c r="K1851" s="6">
        <f ca="1" xml:space="preserve">
IF(OR($O1851 = 5, $O1851 = 6) + N("Se for presidente ou vice-presidente"),
    10 + N("Doutor"),
    IF($O1851 = 7 + N("Se for diretor"),
        RANDBETWEEN(8,10) + N("Graduate school or Master’s degree or Doctorate"),
        IF($O1851 = 14 + N("If a manager"),
            RANDBETWEEN(7,9),
            IF(OR($O1851 = 13, $O1851 = 12, $O1851 = 11) + N("If coordinator or specialist or analyst"),
                RANDBETWEEN(7,8),
                7
            )
        )
    )
)</f>
        <v>7</v>
      </c>
      <c r="L1851" s="8" t="str">
        <f ca="1">VLOOKUP($K1851,Education!$A:$B,2,FALSE)</f>
        <v>Undergraduate degree</v>
      </c>
      <c r="M1851" s="7" t="e">
        <f ca="1" xml:space="preserve">
  IF(OR($O1851 = 5, $O1851 = 6, $O1851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1" s="7" t="e">
        <f ca="1">VLOOKUP($M1851,Department!$A:$B,2,FALSE)</f>
        <v>#NUM!</v>
      </c>
      <c r="O1851" s="6">
        <f t="shared" ca="1" si="28"/>
        <v>9</v>
      </c>
      <c r="P1851" s="7" t="str">
        <f ca="1">VLOOKUP($O1851,Role!$A:$B,2,FALSE)</f>
        <v>Intern</v>
      </c>
      <c r="Q1851" s="6" t="str">
        <f ca="1" xml:space="preserve">
IF($O1851 = 11 + N("Analyst"),
    RANDBETWEEN(5, 7) + N("Jr, Pleno, Sr"),
    ""
)</f>
        <v/>
      </c>
      <c r="R1851" s="7" t="str">
        <f ca="1" xml:space="preserve">
IF($Q1851 &lt;&gt; "",
    VLOOKUP($Q1851,Level!$A:$B,2,FALSE),
    ""
)</f>
        <v/>
      </c>
      <c r="S1851" s="1" t="e">
        <f ca="1" xml:space="preserve">
IF($O1851 = 5 + N("Presidente"),
    27000,
    IF($O1851 = 6 + N("Vice-presidente"),
        23000,
        IF(OR($O1851 = 8, $O1851= 13, $O1851 = 12) + N("Secretária bilíngue ou coordenador ou especialista"),
            8000,
            IF($O1851 = 7 + N("Diretor"),
                15000,
                IF($O1851 = 14 + N("Gerente"),
                    12000,
                    IF($O1851 = 9 + N("Estagiário"),
                        705,
                        IF($O1851 = 10 + N("Trainee"),
                            805,
                            IF($O1851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IF($K1851 = 7,
  500,
  IF($K1851 = 8,
    1000,
    IF($K1851 = 9,
      1500,
      IF($K1851 = 10,
        2000,
        0
      )
    )
  )
)
+
N("Adicional no salário por área")
+
IF($M1851 = 14 + N("Tecnologia da Informação"),
  120,
  IF($M1851 = 16 + N("Vendas"),
    110,
    IF($M1851 = 15 + N("Jurídico"),
      100,
      IF(OR($M1851 = 8, $M1851 = 9, $M1851 = 11) + N("Recursos humanos ou comercial ou comunicação e marketing"),
        80,
        0
      )
    )
  )
)
+
N("Adicionando pegadinha")
+
IF(AND($M1851 = 16, $K1851 = 9, $O1851 = 11, $Q1851 = 5) + N("Se for de vendas, com mestrado, analista sênior"),
  IF(#REF! = 5,
    100,
    0
  )
  +
  IF($I1851 = "M",
    200,
    0
  ),
  0
)</f>
        <v>#NUM!</v>
      </c>
    </row>
    <row r="1852" spans="1:19" ht="14.25" customHeight="1" x14ac:dyDescent="0.2">
      <c r="A1852" s="7" t="s">
        <v>94</v>
      </c>
      <c r="B1852" s="5">
        <f>ROW()</f>
        <v>1852</v>
      </c>
      <c r="C1852" s="6" t="b">
        <v>1</v>
      </c>
      <c r="D1852" s="7" t="e">
        <f ca="1">IF($B1852 = 1 + N("Presidente"),
    127,
    IF($B1852 = 2 + N("Vice-Presidente"),
        72,
        IF($B1852 = 3 + N("Secretária bilíngue"),
            13,
            RANDBETWEEN(5,COUNT(#REF!) + 1)
        )
    )
)</f>
        <v>#NUM!</v>
      </c>
      <c r="E1852" s="7" t="e">
        <f ca="1">VLOOKUP($D1852,#REF!,2,FALSE)</f>
        <v>#NUM!</v>
      </c>
      <c r="F1852" s="7" t="e">
        <f ca="1" xml:space="preserve">
IF($B1852 = 1,
    0,
    RANDBETWEEN(5,COUNT(#REF!) + 1)
)</f>
        <v>#NUM!</v>
      </c>
      <c r="G1852" s="7" t="e">
        <f ca="1" xml:space="preserve">
IF($B1852 = 1 + N("Presidente"),
    "de Orléans e Bragança",
    VLOOKUP($F1852,#REF!,2,FALSE) &amp; " " &amp; VLOOKUP(RANDBETWEEN(5,COUNT(#REF!) + 1),#REF!,2,FALSE)
)</f>
        <v>#NUM!</v>
      </c>
      <c r="H1852" s="7" t="s">
        <v>1948</v>
      </c>
      <c r="I1852" s="7" t="s">
        <v>5</v>
      </c>
      <c r="J1852" s="8">
        <f ca="1" xml:space="preserve">
IF($O1852 = 5 + N("CEO"),
    TODAY() - 16340,
    IF($O1852 = 8 + N("Secretary"),
        RANDBETWEEN(TODAY() - 12418.5, TODAY()-6574.5),
        IF(OR($O1852 = 7, $O1852 = 14),
            RANDBETWEEN(TODAY() - 16071, TODAY() - 8766),
            IF(OR($O1852 = 13, $O1852 = 12, $O1852 = 11),
                RANDBETWEEN(TODAY() - 27393.75, TODAY() - 12783.75),
                RANDBETWEEN(TODAY() - 27393.75, TODAY()-10957.5)
            )
        )
    )
)</f>
        <v>26012</v>
      </c>
      <c r="K1852" s="6">
        <f ca="1" xml:space="preserve">
IF(OR($O1852 = 5, $O1852 = 6) + N("Se for presidente ou vice-presidente"),
    10 + N("Doutor"),
    IF($O1852 = 7 + N("Se for diretor"),
        RANDBETWEEN(8,10) + N("Graduate school or Master’s degree or Doctorate"),
        IF($O1852 = 14 + N("If a manager"),
            RANDBETWEEN(7,9),
            IF(OR($O1852 = 13, $O1852 = 12, $O1852 = 11) + N("If coordinator or specialist or analyst"),
                RANDBETWEEN(7,8),
                7
            )
        )
    )
)</f>
        <v>8</v>
      </c>
      <c r="L1852" s="8" t="str">
        <f ca="1">VLOOKUP($K1852,Education!$A:$B,2,FALSE)</f>
        <v>Graduate school</v>
      </c>
      <c r="M1852" s="7" t="e">
        <f ca="1" xml:space="preserve">
  IF(OR($O1852 = 5, $O1852 = 6, $O1852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2" s="7" t="e">
        <f ca="1">VLOOKUP($M1852,Department!$A:$B,2,FALSE)</f>
        <v>#NUM!</v>
      </c>
      <c r="O1852" s="6">
        <f t="shared" ca="1" si="28"/>
        <v>11</v>
      </c>
      <c r="P1852" s="7" t="str">
        <f ca="1">VLOOKUP($O1852,Role!$A:$B,2,FALSE)</f>
        <v>Analyst</v>
      </c>
      <c r="Q1852" s="6">
        <f ca="1" xml:space="preserve">
IF($O1852 = 11 + N("Analyst"),
    RANDBETWEEN(5, 7) + N("Jr, Pleno, Sr"),
    ""
)</f>
        <v>5</v>
      </c>
      <c r="R1852" s="7" t="e">
        <f ca="1" xml:space="preserve">
IF($Q1852 &lt;&gt; "",
    VLOOKUP($Q1852,Level!$A:$B,2,FALSE),
    ""
)</f>
        <v>#N/A</v>
      </c>
      <c r="S1852" s="1" t="e">
        <f ca="1" xml:space="preserve">
IF($O1852 = 5 + N("Presidente"),
    27000,
    IF($O1852 = 6 + N("Vice-presidente"),
        23000,
        IF(OR($O1852 = 8, $O1852= 13, $O1852 = 12) + N("Secretária bilíngue ou coordenador ou especialista"),
            8000,
            IF($O1852 = 7 + N("Diretor"),
                15000,
                IF($O1852 = 14 + N("Gerente"),
                    12000,
                    IF($O1852 = 9 + N("Estagiário"),
                        705,
                        IF($O1852 = 10 + N("Trainee"),
                            805,
                            IF($O1852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IF($K1852 = 7,
  500,
  IF($K1852 = 8,
    1000,
    IF($K1852 = 9,
      1500,
      IF($K1852 = 10,
        2000,
        0
      )
    )
  )
)
+
N("Adicional no salário por área")
+
IF($M1852 = 14 + N("Tecnologia da Informação"),
  120,
  IF($M1852 = 16 + N("Vendas"),
    110,
    IF($M1852 = 15 + N("Jurídico"),
      100,
      IF(OR($M1852 = 8, $M1852 = 9, $M1852 = 11) + N("Recursos humanos ou comercial ou comunicação e marketing"),
        80,
        0
      )
    )
  )
)
+
N("Adicionando pegadinha")
+
IF(AND($M1852 = 16, $K1852 = 9, $O1852 = 11, $Q1852 = 5) + N("Se for de vendas, com mestrado, analista sênior"),
  IF(#REF! = 5,
    100,
    0
  )
  +
  IF($I1852 = "M",
    200,
    0
  ),
  0
)</f>
        <v>#NUM!</v>
      </c>
    </row>
    <row r="1853" spans="1:19" ht="14.25" customHeight="1" x14ac:dyDescent="0.2">
      <c r="A1853" s="7" t="s">
        <v>94</v>
      </c>
      <c r="B1853" s="5">
        <f>ROW()</f>
        <v>1853</v>
      </c>
      <c r="C1853" s="6" t="b">
        <v>1</v>
      </c>
      <c r="D1853" s="7" t="e">
        <f ca="1">IF($B1853 = 1 + N("Presidente"),
    127,
    IF($B1853 = 2 + N("Vice-Presidente"),
        72,
        IF($B1853 = 3 + N("Secretária bilíngue"),
            13,
            RANDBETWEEN(5,COUNT(#REF!) + 1)
        )
    )
)</f>
        <v>#NUM!</v>
      </c>
      <c r="E1853" s="7" t="e">
        <f ca="1">VLOOKUP($D1853,#REF!,2,FALSE)</f>
        <v>#NUM!</v>
      </c>
      <c r="F1853" s="7" t="e">
        <f ca="1" xml:space="preserve">
IF($B1853 = 1,
    0,
    RANDBETWEEN(5,COUNT(#REF!) + 1)
)</f>
        <v>#NUM!</v>
      </c>
      <c r="G1853" s="7" t="e">
        <f ca="1" xml:space="preserve">
IF($B1853 = 1 + N("Presidente"),
    "de Orléans e Bragança",
    VLOOKUP($F1853,#REF!,2,FALSE) &amp; " " &amp; VLOOKUP(RANDBETWEEN(5,COUNT(#REF!) + 1),#REF!,2,FALSE)
)</f>
        <v>#NUM!</v>
      </c>
      <c r="H1853" s="7" t="s">
        <v>1949</v>
      </c>
      <c r="I1853" s="7" t="s">
        <v>6</v>
      </c>
      <c r="J1853" s="8">
        <f ca="1" xml:space="preserve">
IF($O1853 = 5 + N("CEO"),
    TODAY() - 16340,
    IF($O1853 = 8 + N("Secretary"),
        RANDBETWEEN(TODAY() - 12418.5, TODAY()-6574.5),
        IF(OR($O1853 = 7, $O1853 = 14),
            RANDBETWEEN(TODAY() - 16071, TODAY() - 8766),
            IF(OR($O1853 = 13, $O1853 = 12, $O1853 = 11),
                RANDBETWEEN(TODAY() - 27393.75, TODAY() - 12783.75),
                RANDBETWEEN(TODAY() - 27393.75, TODAY()-10957.5)
            )
        )
    )
)</f>
        <v>32616</v>
      </c>
      <c r="K1853" s="6">
        <f ca="1" xml:space="preserve">
IF(OR($O1853 = 5, $O1853 = 6) + N("Se for presidente ou vice-presidente"),
    10 + N("Doutor"),
    IF($O1853 = 7 + N("Se for diretor"),
        RANDBETWEEN(8,10) + N("Graduate school or Master’s degree or Doctorate"),
        IF($O1853 = 14 + N("If a manager"),
            RANDBETWEEN(7,9),
            IF(OR($O1853 = 13, $O1853 = 12, $O1853 = 11) + N("If coordinator or specialist or analyst"),
                RANDBETWEEN(7,8),
                7
            )
        )
    )
)</f>
        <v>7</v>
      </c>
      <c r="L1853" s="8" t="str">
        <f ca="1">VLOOKUP($K1853,Education!$A:$B,2,FALSE)</f>
        <v>Undergraduate degree</v>
      </c>
      <c r="M1853" s="7" t="e">
        <f ca="1" xml:space="preserve">
  IF(OR($O1853 = 5, $O1853 = 6, $O1853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3" s="7" t="e">
        <f ca="1">VLOOKUP($M1853,Department!$A:$B,2,FALSE)</f>
        <v>#NUM!</v>
      </c>
      <c r="O1853" s="6">
        <f t="shared" ca="1" si="28"/>
        <v>10</v>
      </c>
      <c r="P1853" s="7" t="str">
        <f ca="1">VLOOKUP($O1853,Role!$A:$B,2,FALSE)</f>
        <v>Trainee</v>
      </c>
      <c r="Q1853" s="6" t="str">
        <f ca="1" xml:space="preserve">
IF($O1853 = 11 + N("Analyst"),
    RANDBETWEEN(5, 7) + N("Jr, Pleno, Sr"),
    ""
)</f>
        <v/>
      </c>
      <c r="R1853" s="7" t="str">
        <f ca="1" xml:space="preserve">
IF($Q1853 &lt;&gt; "",
    VLOOKUP($Q1853,Level!$A:$B,2,FALSE),
    ""
)</f>
        <v/>
      </c>
      <c r="S1853" s="1" t="e">
        <f ca="1" xml:space="preserve">
IF($O1853 = 5 + N("Presidente"),
    27000,
    IF($O1853 = 6 + N("Vice-presidente"),
        23000,
        IF(OR($O1853 = 8, $O1853= 13, $O1853 = 12) + N("Secretária bilíngue ou coordenador ou especialista"),
            8000,
            IF($O1853 = 7 + N("Diretor"),
                15000,
                IF($O1853 = 14 + N("Gerente"),
                    12000,
                    IF($O1853 = 9 + N("Estagiário"),
                        705,
                        IF($O1853 = 10 + N("Trainee"),
                            805,
                            IF($O1853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IF($K1853 = 7,
  500,
  IF($K1853 = 8,
    1000,
    IF($K1853 = 9,
      1500,
      IF($K1853 = 10,
        2000,
        0
      )
    )
  )
)
+
N("Adicional no salário por área")
+
IF($M1853 = 14 + N("Tecnologia da Informação"),
  120,
  IF($M1853 = 16 + N("Vendas"),
    110,
    IF($M1853 = 15 + N("Jurídico"),
      100,
      IF(OR($M1853 = 8, $M1853 = 9, $M1853 = 11) + N("Recursos humanos ou comercial ou comunicação e marketing"),
        80,
        0
      )
    )
  )
)
+
N("Adicionando pegadinha")
+
IF(AND($M1853 = 16, $K1853 = 9, $O1853 = 11, $Q1853 = 5) + N("Se for de vendas, com mestrado, analista sênior"),
  IF(#REF! = 5,
    100,
    0
  )
  +
  IF($I1853 = "M",
    200,
    0
  ),
  0
)</f>
        <v>#NUM!</v>
      </c>
    </row>
    <row r="1854" spans="1:19" ht="14.25" customHeight="1" x14ac:dyDescent="0.2">
      <c r="A1854" s="7" t="s">
        <v>94</v>
      </c>
      <c r="B1854" s="5">
        <f>ROW()</f>
        <v>1854</v>
      </c>
      <c r="C1854" s="6" t="b">
        <v>1</v>
      </c>
      <c r="D1854" s="7" t="e">
        <f ca="1">IF($B1854 = 1 + N("Presidente"),
    127,
    IF($B1854 = 2 + N("Vice-Presidente"),
        72,
        IF($B1854 = 3 + N("Secretária bilíngue"),
            13,
            RANDBETWEEN(5,COUNT(#REF!) + 1)
        )
    )
)</f>
        <v>#NUM!</v>
      </c>
      <c r="E1854" s="7" t="e">
        <f ca="1">VLOOKUP($D1854,#REF!,2,FALSE)</f>
        <v>#NUM!</v>
      </c>
      <c r="F1854" s="7" t="e">
        <f ca="1" xml:space="preserve">
IF($B1854 = 1,
    0,
    RANDBETWEEN(5,COUNT(#REF!) + 1)
)</f>
        <v>#NUM!</v>
      </c>
      <c r="G1854" s="7" t="e">
        <f ca="1" xml:space="preserve">
IF($B1854 = 1 + N("Presidente"),
    "de Orléans e Bragança",
    VLOOKUP($F1854,#REF!,2,FALSE) &amp; " " &amp; VLOOKUP(RANDBETWEEN(5,COUNT(#REF!) + 1),#REF!,2,FALSE)
)</f>
        <v>#NUM!</v>
      </c>
      <c r="H1854" s="7" t="s">
        <v>1950</v>
      </c>
      <c r="I1854" s="7" t="s">
        <v>6</v>
      </c>
      <c r="J1854" s="8">
        <f ca="1" xml:space="preserve">
IF($O1854 = 5 + N("CEO"),
    TODAY() - 16340,
    IF($O1854 = 8 + N("Secretary"),
        RANDBETWEEN(TODAY() - 12418.5, TODAY()-6574.5),
        IF(OR($O1854 = 7, $O1854 = 14),
            RANDBETWEEN(TODAY() - 16071, TODAY() - 8766),
            IF(OR($O1854 = 13, $O1854 = 12, $O1854 = 11),
                RANDBETWEEN(TODAY() - 27393.75, TODAY() - 12783.75),
                RANDBETWEEN(TODAY() - 27393.75, TODAY()-10957.5)
            )
        )
    )
)</f>
        <v>24477</v>
      </c>
      <c r="K1854" s="6">
        <f ca="1" xml:space="preserve">
IF(OR($O1854 = 5, $O1854 = 6) + N("Se for presidente ou vice-presidente"),
    10 + N("Doutor"),
    IF($O1854 = 7 + N("Se for diretor"),
        RANDBETWEEN(8,10) + N("Graduate school or Master’s degree or Doctorate"),
        IF($O1854 = 14 + N("If a manager"),
            RANDBETWEEN(7,9),
            IF(OR($O1854 = 13, $O1854 = 12, $O1854 = 11) + N("If coordinator or specialist or analyst"),
                RANDBETWEEN(7,8),
                7
            )
        )
    )
)</f>
        <v>7</v>
      </c>
      <c r="L1854" s="8" t="str">
        <f ca="1">VLOOKUP($K1854,Education!$A:$B,2,FALSE)</f>
        <v>Undergraduate degree</v>
      </c>
      <c r="M1854" s="7" t="e">
        <f ca="1" xml:space="preserve">
  IF(OR($O1854 = 5, $O1854 = 6, $O1854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4" s="7" t="e">
        <f ca="1">VLOOKUP($M1854,Department!$A:$B,2,FALSE)</f>
        <v>#NUM!</v>
      </c>
      <c r="O1854" s="6">
        <f t="shared" ca="1" si="28"/>
        <v>11</v>
      </c>
      <c r="P1854" s="7" t="str">
        <f ca="1">VLOOKUP($O1854,Role!$A:$B,2,FALSE)</f>
        <v>Analyst</v>
      </c>
      <c r="Q1854" s="6">
        <f ca="1" xml:space="preserve">
IF($O1854 = 11 + N("Analyst"),
    RANDBETWEEN(5, 7) + N("Jr, Pleno, Sr"),
    ""
)</f>
        <v>6</v>
      </c>
      <c r="R1854" s="7" t="e">
        <f ca="1" xml:space="preserve">
IF($Q1854 &lt;&gt; "",
    VLOOKUP($Q1854,Level!$A:$B,2,FALSE),
    ""
)</f>
        <v>#N/A</v>
      </c>
      <c r="S1854" s="1" t="e">
        <f ca="1" xml:space="preserve">
IF($O1854 = 5 + N("Presidente"),
    27000,
    IF($O1854 = 6 + N("Vice-presidente"),
        23000,
        IF(OR($O1854 = 8, $O1854= 13, $O1854 = 12) + N("Secretária bilíngue ou coordenador ou especialista"),
            8000,
            IF($O1854 = 7 + N("Diretor"),
                15000,
                IF($O1854 = 14 + N("Gerente"),
                    12000,
                    IF($O1854 = 9 + N("Estagiário"),
                        705,
                        IF($O1854 = 10 + N("Trainee"),
                            805,
                            IF($O1854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IF($K1854 = 7,
  500,
  IF($K1854 = 8,
    1000,
    IF($K1854 = 9,
      1500,
      IF($K1854 = 10,
        2000,
        0
      )
    )
  )
)
+
N("Adicional no salário por área")
+
IF($M1854 = 14 + N("Tecnologia da Informação"),
  120,
  IF($M1854 = 16 + N("Vendas"),
    110,
    IF($M1854 = 15 + N("Jurídico"),
      100,
      IF(OR($M1854 = 8, $M1854 = 9, $M1854 = 11) + N("Recursos humanos ou comercial ou comunicação e marketing"),
        80,
        0
      )
    )
  )
)
+
N("Adicionando pegadinha")
+
IF(AND($M1854 = 16, $K1854 = 9, $O1854 = 11, $Q1854 = 5) + N("Se for de vendas, com mestrado, analista sênior"),
  IF(#REF! = 5,
    100,
    0
  )
  +
  IF($I1854 = "M",
    200,
    0
  ),
  0
)</f>
        <v>#NUM!</v>
      </c>
    </row>
    <row r="1855" spans="1:19" ht="14.25" customHeight="1" x14ac:dyDescent="0.2">
      <c r="A1855" s="7" t="s">
        <v>94</v>
      </c>
      <c r="B1855" s="5">
        <f>ROW()</f>
        <v>1855</v>
      </c>
      <c r="C1855" s="6" t="b">
        <v>1</v>
      </c>
      <c r="D1855" s="7" t="e">
        <f ca="1">IF($B1855 = 1 + N("Presidente"),
    127,
    IF($B1855 = 2 + N("Vice-Presidente"),
        72,
        IF($B1855 = 3 + N("Secretária bilíngue"),
            13,
            RANDBETWEEN(5,COUNT(#REF!) + 1)
        )
    )
)</f>
        <v>#NUM!</v>
      </c>
      <c r="E1855" s="7" t="e">
        <f ca="1">VLOOKUP($D1855,#REF!,2,FALSE)</f>
        <v>#NUM!</v>
      </c>
      <c r="F1855" s="7" t="e">
        <f ca="1" xml:space="preserve">
IF($B1855 = 1,
    0,
    RANDBETWEEN(5,COUNT(#REF!) + 1)
)</f>
        <v>#NUM!</v>
      </c>
      <c r="G1855" s="7" t="e">
        <f ca="1" xml:space="preserve">
IF($B1855 = 1 + N("Presidente"),
    "de Orléans e Bragança",
    VLOOKUP($F1855,#REF!,2,FALSE) &amp; " " &amp; VLOOKUP(RANDBETWEEN(5,COUNT(#REF!) + 1),#REF!,2,FALSE)
)</f>
        <v>#NUM!</v>
      </c>
      <c r="H1855" s="7" t="s">
        <v>1951</v>
      </c>
      <c r="I1855" s="7" t="s">
        <v>6</v>
      </c>
      <c r="J1855" s="8">
        <f ca="1" xml:space="preserve">
IF($O1855 = 5 + N("CEO"),
    TODAY() - 16340,
    IF($O1855 = 8 + N("Secretary"),
        RANDBETWEEN(TODAY() - 12418.5, TODAY()-6574.5),
        IF(OR($O1855 = 7, $O1855 = 14),
            RANDBETWEEN(TODAY() - 16071, TODAY() - 8766),
            IF(OR($O1855 = 13, $O1855 = 12, $O1855 = 11),
                RANDBETWEEN(TODAY() - 27393.75, TODAY() - 12783.75),
                RANDBETWEEN(TODAY() - 27393.75, TODAY()-10957.5)
            )
        )
    )
)</f>
        <v>25851</v>
      </c>
      <c r="K1855" s="6">
        <f ca="1" xml:space="preserve">
IF(OR($O1855 = 5, $O1855 = 6) + N("Se for presidente ou vice-presidente"),
    10 + N("Doutor"),
    IF($O1855 = 7 + N("Se for diretor"),
        RANDBETWEEN(8,10) + N("Graduate school or Master’s degree or Doctorate"),
        IF($O1855 = 14 + N("If a manager"),
            RANDBETWEEN(7,9),
            IF(OR($O1855 = 13, $O1855 = 12, $O1855 = 11) + N("If coordinator or specialist or analyst"),
                RANDBETWEEN(7,8),
                7
            )
        )
    )
)</f>
        <v>7</v>
      </c>
      <c r="L1855" s="8" t="str">
        <f ca="1">VLOOKUP($K1855,Education!$A:$B,2,FALSE)</f>
        <v>Undergraduate degree</v>
      </c>
      <c r="M1855" s="7" t="e">
        <f ca="1" xml:space="preserve">
  IF(OR($O1855 = 5, $O1855 = 6, $O1855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5" s="7" t="e">
        <f ca="1">VLOOKUP($M1855,Department!$A:$B,2,FALSE)</f>
        <v>#NUM!</v>
      </c>
      <c r="O1855" s="6">
        <f t="shared" ca="1" si="28"/>
        <v>10</v>
      </c>
      <c r="P1855" s="7" t="str">
        <f ca="1">VLOOKUP($O1855,Role!$A:$B,2,FALSE)</f>
        <v>Trainee</v>
      </c>
      <c r="Q1855" s="6" t="str">
        <f ca="1" xml:space="preserve">
IF($O1855 = 11 + N("Analyst"),
    RANDBETWEEN(5, 7) + N("Jr, Pleno, Sr"),
    ""
)</f>
        <v/>
      </c>
      <c r="R1855" s="7" t="str">
        <f ca="1" xml:space="preserve">
IF($Q1855 &lt;&gt; "",
    VLOOKUP($Q1855,Level!$A:$B,2,FALSE),
    ""
)</f>
        <v/>
      </c>
      <c r="S1855" s="1" t="e">
        <f ca="1" xml:space="preserve">
IF($O1855 = 5 + N("Presidente"),
    27000,
    IF($O1855 = 6 + N("Vice-presidente"),
        23000,
        IF(OR($O1855 = 8, $O1855= 13, $O1855 = 12) + N("Secretária bilíngue ou coordenador ou especialista"),
            8000,
            IF($O1855 = 7 + N("Diretor"),
                15000,
                IF($O1855 = 14 + N("Gerente"),
                    12000,
                    IF($O1855 = 9 + N("Estagiário"),
                        705,
                        IF($O1855 = 10 + N("Trainee"),
                            805,
                            IF($O1855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IF($K1855 = 7,
  500,
  IF($K1855 = 8,
    1000,
    IF($K1855 = 9,
      1500,
      IF($K1855 = 10,
        2000,
        0
      )
    )
  )
)
+
N("Adicional no salário por área")
+
IF($M1855 = 14 + N("Tecnologia da Informação"),
  120,
  IF($M1855 = 16 + N("Vendas"),
    110,
    IF($M1855 = 15 + N("Jurídico"),
      100,
      IF(OR($M1855 = 8, $M1855 = 9, $M1855 = 11) + N("Recursos humanos ou comercial ou comunicação e marketing"),
        80,
        0
      )
    )
  )
)
+
N("Adicionando pegadinha")
+
IF(AND($M1855 = 16, $K1855 = 9, $O1855 = 11, $Q1855 = 5) + N("Se for de vendas, com mestrado, analista sênior"),
  IF(#REF! = 5,
    100,
    0
  )
  +
  IF($I1855 = "M",
    200,
    0
  ),
  0
)</f>
        <v>#NUM!</v>
      </c>
    </row>
    <row r="1856" spans="1:19" ht="14.25" customHeight="1" x14ac:dyDescent="0.2">
      <c r="A1856" s="7" t="s">
        <v>94</v>
      </c>
      <c r="B1856" s="5">
        <f>ROW()</f>
        <v>1856</v>
      </c>
      <c r="C1856" s="6" t="b">
        <v>1</v>
      </c>
      <c r="D1856" s="7" t="e">
        <f ca="1">IF($B1856 = 1 + N("Presidente"),
    127,
    IF($B1856 = 2 + N("Vice-Presidente"),
        72,
        IF($B1856 = 3 + N("Secretária bilíngue"),
            13,
            RANDBETWEEN(5,COUNT(#REF!) + 1)
        )
    )
)</f>
        <v>#NUM!</v>
      </c>
      <c r="E1856" s="7" t="e">
        <f ca="1">VLOOKUP($D1856,#REF!,2,FALSE)</f>
        <v>#NUM!</v>
      </c>
      <c r="F1856" s="7" t="e">
        <f ca="1" xml:space="preserve">
IF($B1856 = 1,
    0,
    RANDBETWEEN(5,COUNT(#REF!) + 1)
)</f>
        <v>#NUM!</v>
      </c>
      <c r="G1856" s="7" t="e">
        <f ca="1" xml:space="preserve">
IF($B1856 = 1 + N("Presidente"),
    "de Orléans e Bragança",
    VLOOKUP($F1856,#REF!,2,FALSE) &amp; " " &amp; VLOOKUP(RANDBETWEEN(5,COUNT(#REF!) + 1),#REF!,2,FALSE)
)</f>
        <v>#NUM!</v>
      </c>
      <c r="H1856" s="7" t="s">
        <v>1952</v>
      </c>
      <c r="I1856" s="7" t="s">
        <v>6</v>
      </c>
      <c r="J1856" s="8">
        <f ca="1" xml:space="preserve">
IF($O1856 = 5 + N("CEO"),
    TODAY() - 16340,
    IF($O1856 = 8 + N("Secretary"),
        RANDBETWEEN(TODAY() - 12418.5, TODAY()-6574.5),
        IF(OR($O1856 = 7, $O1856 = 14),
            RANDBETWEEN(TODAY() - 16071, TODAY() - 8766),
            IF(OR($O1856 = 13, $O1856 = 12, $O1856 = 11),
                RANDBETWEEN(TODAY() - 27393.75, TODAY() - 12783.75),
                RANDBETWEEN(TODAY() - 27393.75, TODAY()-10957.5)
            )
        )
    )
)</f>
        <v>19713</v>
      </c>
      <c r="K1856" s="6">
        <f ca="1" xml:space="preserve">
IF(OR($O1856 = 5, $O1856 = 6) + N("Se for presidente ou vice-presidente"),
    10 + N("Doutor"),
    IF($O1856 = 7 + N("Se for diretor"),
        RANDBETWEEN(8,10) + N("Graduate school or Master’s degree or Doctorate"),
        IF($O1856 = 14 + N("If a manager"),
            RANDBETWEEN(7,9),
            IF(OR($O1856 = 13, $O1856 = 12, $O1856 = 11) + N("If coordinator or specialist or analyst"),
                RANDBETWEEN(7,8),
                7
            )
        )
    )
)</f>
        <v>7</v>
      </c>
      <c r="L1856" s="8" t="str">
        <f ca="1">VLOOKUP($K1856,Education!$A:$B,2,FALSE)</f>
        <v>Undergraduate degree</v>
      </c>
      <c r="M1856" s="7" t="e">
        <f ca="1" xml:space="preserve">
  IF(OR($O1856 = 5, $O1856 = 6, $O1856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6" s="7" t="e">
        <f ca="1">VLOOKUP($M1856,Department!$A:$B,2,FALSE)</f>
        <v>#NUM!</v>
      </c>
      <c r="O1856" s="6">
        <f t="shared" ca="1" si="28"/>
        <v>11</v>
      </c>
      <c r="P1856" s="7" t="str">
        <f ca="1">VLOOKUP($O1856,Role!$A:$B,2,FALSE)</f>
        <v>Analyst</v>
      </c>
      <c r="Q1856" s="6">
        <f ca="1" xml:space="preserve">
IF($O1856 = 11 + N("Analyst"),
    RANDBETWEEN(5, 7) + N("Jr, Pleno, Sr"),
    ""
)</f>
        <v>6</v>
      </c>
      <c r="R1856" s="7" t="e">
        <f ca="1" xml:space="preserve">
IF($Q1856 &lt;&gt; "",
    VLOOKUP($Q1856,Level!$A:$B,2,FALSE),
    ""
)</f>
        <v>#N/A</v>
      </c>
      <c r="S1856" s="1" t="e">
        <f ca="1" xml:space="preserve">
IF($O1856 = 5 + N("Presidente"),
    27000,
    IF($O1856 = 6 + N("Vice-presidente"),
        23000,
        IF(OR($O1856 = 8, $O1856= 13, $O1856 = 12) + N("Secretária bilíngue ou coordenador ou especialista"),
            8000,
            IF($O1856 = 7 + N("Diretor"),
                15000,
                IF($O1856 = 14 + N("Gerente"),
                    12000,
                    IF($O1856 = 9 + N("Estagiário"),
                        705,
                        IF($O1856 = 10 + N("Trainee"),
                            805,
                            IF($O1856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IF($K1856 = 7,
  500,
  IF($K1856 = 8,
    1000,
    IF($K1856 = 9,
      1500,
      IF($K1856 = 10,
        2000,
        0
      )
    )
  )
)
+
N("Adicional no salário por área")
+
IF($M1856 = 14 + N("Tecnologia da Informação"),
  120,
  IF($M1856 = 16 + N("Vendas"),
    110,
    IF($M1856 = 15 + N("Jurídico"),
      100,
      IF(OR($M1856 = 8, $M1856 = 9, $M1856 = 11) + N("Recursos humanos ou comercial ou comunicação e marketing"),
        80,
        0
      )
    )
  )
)
+
N("Adicionando pegadinha")
+
IF(AND($M1856 = 16, $K1856 = 9, $O1856 = 11, $Q1856 = 5) + N("Se for de vendas, com mestrado, analista sênior"),
  IF(#REF! = 5,
    100,
    0
  )
  +
  IF($I1856 = "M",
    200,
    0
  ),
  0
)</f>
        <v>#NUM!</v>
      </c>
    </row>
    <row r="1857" spans="1:19" ht="14.25" customHeight="1" x14ac:dyDescent="0.2">
      <c r="A1857" s="7" t="s">
        <v>94</v>
      </c>
      <c r="B1857" s="5">
        <f>ROW()</f>
        <v>1857</v>
      </c>
      <c r="C1857" s="6" t="b">
        <v>1</v>
      </c>
      <c r="D1857" s="7" t="e">
        <f ca="1">IF($B1857 = 1 + N("Presidente"),
    127,
    IF($B1857 = 2 + N("Vice-Presidente"),
        72,
        IF($B1857 = 3 + N("Secretária bilíngue"),
            13,
            RANDBETWEEN(5,COUNT(#REF!) + 1)
        )
    )
)</f>
        <v>#NUM!</v>
      </c>
      <c r="E1857" s="7" t="e">
        <f ca="1">VLOOKUP($D1857,#REF!,2,FALSE)</f>
        <v>#NUM!</v>
      </c>
      <c r="F1857" s="7" t="e">
        <f ca="1" xml:space="preserve">
IF($B1857 = 1,
    0,
    RANDBETWEEN(5,COUNT(#REF!) + 1)
)</f>
        <v>#NUM!</v>
      </c>
      <c r="G1857" s="7" t="e">
        <f ca="1" xml:space="preserve">
IF($B1857 = 1 + N("Presidente"),
    "de Orléans e Bragança",
    VLOOKUP($F1857,#REF!,2,FALSE) &amp; " " &amp; VLOOKUP(RANDBETWEEN(5,COUNT(#REF!) + 1),#REF!,2,FALSE)
)</f>
        <v>#NUM!</v>
      </c>
      <c r="H1857" s="7" t="s">
        <v>1953</v>
      </c>
      <c r="I1857" s="7" t="s">
        <v>5</v>
      </c>
      <c r="J1857" s="8">
        <f ca="1" xml:space="preserve">
IF($O1857 = 5 + N("CEO"),
    TODAY() - 16340,
    IF($O1857 = 8 + N("Secretary"),
        RANDBETWEEN(TODAY() - 12418.5, TODAY()-6574.5),
        IF(OR($O1857 = 7, $O1857 = 14),
            RANDBETWEEN(TODAY() - 16071, TODAY() - 8766),
            IF(OR($O1857 = 13, $O1857 = 12, $O1857 = 11),
                RANDBETWEEN(TODAY() - 27393.75, TODAY() - 12783.75),
                RANDBETWEEN(TODAY() - 27393.75, TODAY()-10957.5)
            )
        )
    )
)</f>
        <v>33384</v>
      </c>
      <c r="K1857" s="6">
        <f ca="1" xml:space="preserve">
IF(OR($O1857 = 5, $O1857 = 6) + N("Se for presidente ou vice-presidente"),
    10 + N("Doutor"),
    IF($O1857 = 7 + N("Se for diretor"),
        RANDBETWEEN(8,10) + N("Graduate school or Master’s degree or Doctorate"),
        IF($O1857 = 14 + N("If a manager"),
            RANDBETWEEN(7,9),
            IF(OR($O1857 = 13, $O1857 = 12, $O1857 = 11) + N("If coordinator or specialist or analyst"),
                RANDBETWEEN(7,8),
                7
            )
        )
    )
)</f>
        <v>7</v>
      </c>
      <c r="L1857" s="8" t="str">
        <f ca="1">VLOOKUP($K1857,Education!$A:$B,2,FALSE)</f>
        <v>Undergraduate degree</v>
      </c>
      <c r="M1857" s="7" t="e">
        <f ca="1" xml:space="preserve">
  IF(OR($O1857 = 5, $O1857 = 6, $O1857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7" s="7" t="e">
        <f ca="1">VLOOKUP($M1857,Department!$A:$B,2,FALSE)</f>
        <v>#NUM!</v>
      </c>
      <c r="O1857" s="6">
        <f t="shared" ca="1" si="28"/>
        <v>10</v>
      </c>
      <c r="P1857" s="7" t="str">
        <f ca="1">VLOOKUP($O1857,Role!$A:$B,2,FALSE)</f>
        <v>Trainee</v>
      </c>
      <c r="Q1857" s="6" t="str">
        <f ca="1" xml:space="preserve">
IF($O1857 = 11 + N("Analyst"),
    RANDBETWEEN(5, 7) + N("Jr, Pleno, Sr"),
    ""
)</f>
        <v/>
      </c>
      <c r="R1857" s="7" t="str">
        <f ca="1" xml:space="preserve">
IF($Q1857 &lt;&gt; "",
    VLOOKUP($Q1857,Level!$A:$B,2,FALSE),
    ""
)</f>
        <v/>
      </c>
      <c r="S1857" s="1" t="e">
        <f ca="1" xml:space="preserve">
IF($O1857 = 5 + N("Presidente"),
    27000,
    IF($O1857 = 6 + N("Vice-presidente"),
        23000,
        IF(OR($O1857 = 8, $O1857= 13, $O1857 = 12) + N("Secretária bilíngue ou coordenador ou especialista"),
            8000,
            IF($O1857 = 7 + N("Diretor"),
                15000,
                IF($O1857 = 14 + N("Gerente"),
                    12000,
                    IF($O1857 = 9 + N("Estagiário"),
                        705,
                        IF($O1857 = 10 + N("Trainee"),
                            805,
                            IF($O1857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IF($K1857 = 7,
  500,
  IF($K1857 = 8,
    1000,
    IF($K1857 = 9,
      1500,
      IF($K1857 = 10,
        2000,
        0
      )
    )
  )
)
+
N("Adicional no salário por área")
+
IF($M1857 = 14 + N("Tecnologia da Informação"),
  120,
  IF($M1857 = 16 + N("Vendas"),
    110,
    IF($M1857 = 15 + N("Jurídico"),
      100,
      IF(OR($M1857 = 8, $M1857 = 9, $M1857 = 11) + N("Recursos humanos ou comercial ou comunicação e marketing"),
        80,
        0
      )
    )
  )
)
+
N("Adicionando pegadinha")
+
IF(AND($M1857 = 16, $K1857 = 9, $O1857 = 11, $Q1857 = 5) + N("Se for de vendas, com mestrado, analista sênior"),
  IF(#REF! = 5,
    100,
    0
  )
  +
  IF($I1857 = "M",
    200,
    0
  ),
  0
)</f>
        <v>#NUM!</v>
      </c>
    </row>
    <row r="1858" spans="1:19" ht="14.25" customHeight="1" x14ac:dyDescent="0.2">
      <c r="A1858" s="7" t="s">
        <v>94</v>
      </c>
      <c r="B1858" s="5">
        <f>ROW()</f>
        <v>1858</v>
      </c>
      <c r="C1858" s="6" t="b">
        <v>1</v>
      </c>
      <c r="D1858" s="7" t="e">
        <f ca="1">IF($B1858 = 1 + N("Presidente"),
    127,
    IF($B1858 = 2 + N("Vice-Presidente"),
        72,
        IF($B1858 = 3 + N("Secretária bilíngue"),
            13,
            RANDBETWEEN(5,COUNT(#REF!) + 1)
        )
    )
)</f>
        <v>#NUM!</v>
      </c>
      <c r="E1858" s="7" t="e">
        <f ca="1">VLOOKUP($D1858,#REF!,2,FALSE)</f>
        <v>#NUM!</v>
      </c>
      <c r="F1858" s="7" t="e">
        <f ca="1" xml:space="preserve">
IF($B1858 = 1,
    0,
    RANDBETWEEN(5,COUNT(#REF!) + 1)
)</f>
        <v>#NUM!</v>
      </c>
      <c r="G1858" s="7" t="e">
        <f ca="1" xml:space="preserve">
IF($B1858 = 1 + N("Presidente"),
    "de Orléans e Bragança",
    VLOOKUP($F1858,#REF!,2,FALSE) &amp; " " &amp; VLOOKUP(RANDBETWEEN(5,COUNT(#REF!) + 1),#REF!,2,FALSE)
)</f>
        <v>#NUM!</v>
      </c>
      <c r="H1858" s="7" t="s">
        <v>1954</v>
      </c>
      <c r="I1858" s="7" t="s">
        <v>6</v>
      </c>
      <c r="J1858" s="8">
        <f ca="1" xml:space="preserve">
IF($O1858 = 5 + N("CEO"),
    TODAY() - 16340,
    IF($O1858 = 8 + N("Secretary"),
        RANDBETWEEN(TODAY() - 12418.5, TODAY()-6574.5),
        IF(OR($O1858 = 7, $O1858 = 14),
            RANDBETWEEN(TODAY() - 16071, TODAY() - 8766),
            IF(OR($O1858 = 13, $O1858 = 12, $O1858 = 11),
                RANDBETWEEN(TODAY() - 27393.75, TODAY() - 12783.75),
                RANDBETWEEN(TODAY() - 27393.75, TODAY()-10957.5)
            )
        )
    )
)</f>
        <v>30476</v>
      </c>
      <c r="K1858" s="6">
        <f ca="1" xml:space="preserve">
IF(OR($O1858 = 5, $O1858 = 6) + N("Se for presidente ou vice-presidente"),
    10 + N("Doutor"),
    IF($O1858 = 7 + N("Se for diretor"),
        RANDBETWEEN(8,10) + N("Graduate school or Master’s degree or Doctorate"),
        IF($O1858 = 14 + N("If a manager"),
            RANDBETWEEN(7,9),
            IF(OR($O1858 = 13, $O1858 = 12, $O1858 = 11) + N("If coordinator or specialist or analyst"),
                RANDBETWEEN(7,8),
                7
            )
        )
    )
)</f>
        <v>7</v>
      </c>
      <c r="L1858" s="8" t="str">
        <f ca="1">VLOOKUP($K1858,Education!$A:$B,2,FALSE)</f>
        <v>Undergraduate degree</v>
      </c>
      <c r="M1858" s="7" t="e">
        <f ca="1" xml:space="preserve">
  IF(OR($O1858 = 5, $O1858 = 6, $O1858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8" s="7" t="e">
        <f ca="1">VLOOKUP($M1858,Department!$A:$B,2,FALSE)</f>
        <v>#NUM!</v>
      </c>
      <c r="O1858" s="6">
        <f t="shared" ca="1" si="28"/>
        <v>11</v>
      </c>
      <c r="P1858" s="7" t="str">
        <f ca="1">VLOOKUP($O1858,Role!$A:$B,2,FALSE)</f>
        <v>Analyst</v>
      </c>
      <c r="Q1858" s="6">
        <f ca="1" xml:space="preserve">
IF($O1858 = 11 + N("Analyst"),
    RANDBETWEEN(5, 7) + N("Jr, Pleno, Sr"),
    ""
)</f>
        <v>7</v>
      </c>
      <c r="R1858" s="7" t="e">
        <f ca="1" xml:space="preserve">
IF($Q1858 &lt;&gt; "",
    VLOOKUP($Q1858,Level!$A:$B,2,FALSE),
    ""
)</f>
        <v>#N/A</v>
      </c>
      <c r="S1858" s="1" t="e">
        <f ca="1" xml:space="preserve">
IF($O1858 = 5 + N("Presidente"),
    27000,
    IF($O1858 = 6 + N("Vice-presidente"),
        23000,
        IF(OR($O1858 = 8, $O1858= 13, $O1858 = 12) + N("Secretária bilíngue ou coordenador ou especialista"),
            8000,
            IF($O1858 = 7 + N("Diretor"),
                15000,
                IF($O1858 = 14 + N("Gerente"),
                    12000,
                    IF($O1858 = 9 + N("Estagiário"),
                        705,
                        IF($O1858 = 10 + N("Trainee"),
                            805,
                            IF($O1858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IF($K1858 = 7,
  500,
  IF($K1858 = 8,
    1000,
    IF($K1858 = 9,
      1500,
      IF($K1858 = 10,
        2000,
        0
      )
    )
  )
)
+
N("Adicional no salário por área")
+
IF($M1858 = 14 + N("Tecnologia da Informação"),
  120,
  IF($M1858 = 16 + N("Vendas"),
    110,
    IF($M1858 = 15 + N("Jurídico"),
      100,
      IF(OR($M1858 = 8, $M1858 = 9, $M1858 = 11) + N("Recursos humanos ou comercial ou comunicação e marketing"),
        80,
        0
      )
    )
  )
)
+
N("Adicionando pegadinha")
+
IF(AND($M1858 = 16, $K1858 = 9, $O1858 = 11, $Q1858 = 5) + N("Se for de vendas, com mestrado, analista sênior"),
  IF(#REF! = 5,
    100,
    0
  )
  +
  IF($I1858 = "M",
    200,
    0
  ),
  0
)</f>
        <v>#NUM!</v>
      </c>
    </row>
    <row r="1859" spans="1:19" ht="14.25" customHeight="1" x14ac:dyDescent="0.2">
      <c r="A1859" s="7" t="s">
        <v>94</v>
      </c>
      <c r="B1859" s="5">
        <f>ROW()</f>
        <v>1859</v>
      </c>
      <c r="C1859" s="6" t="b">
        <v>1</v>
      </c>
      <c r="D1859" s="7" t="e">
        <f ca="1">IF($B1859 = 1 + N("Presidente"),
    127,
    IF($B1859 = 2 + N("Vice-Presidente"),
        72,
        IF($B1859 = 3 + N("Secretária bilíngue"),
            13,
            RANDBETWEEN(5,COUNT(#REF!) + 1)
        )
    )
)</f>
        <v>#NUM!</v>
      </c>
      <c r="E1859" s="7" t="e">
        <f ca="1">VLOOKUP($D1859,#REF!,2,FALSE)</f>
        <v>#NUM!</v>
      </c>
      <c r="F1859" s="7" t="e">
        <f ca="1" xml:space="preserve">
IF($B1859 = 1,
    0,
    RANDBETWEEN(5,COUNT(#REF!) + 1)
)</f>
        <v>#NUM!</v>
      </c>
      <c r="G1859" s="7" t="e">
        <f ca="1" xml:space="preserve">
IF($B1859 = 1 + N("Presidente"),
    "de Orléans e Bragança",
    VLOOKUP($F1859,#REF!,2,FALSE) &amp; " " &amp; VLOOKUP(RANDBETWEEN(5,COUNT(#REF!) + 1),#REF!,2,FALSE)
)</f>
        <v>#NUM!</v>
      </c>
      <c r="H1859" s="7" t="s">
        <v>1955</v>
      </c>
      <c r="I1859" s="7" t="s">
        <v>6</v>
      </c>
      <c r="J1859" s="8">
        <f ca="1" xml:space="preserve">
IF($O1859 = 5 + N("CEO"),
    TODAY() - 16340,
    IF($O1859 = 8 + N("Secretary"),
        RANDBETWEEN(TODAY() - 12418.5, TODAY()-6574.5),
        IF(OR($O1859 = 7, $O1859 = 14),
            RANDBETWEEN(TODAY() - 16071, TODAY() - 8766),
            IF(OR($O1859 = 13, $O1859 = 12, $O1859 = 11),
                RANDBETWEEN(TODAY() - 27393.75, TODAY() - 12783.75),
                RANDBETWEEN(TODAY() - 27393.75, TODAY()-10957.5)
            )
        )
    )
)</f>
        <v>29860</v>
      </c>
      <c r="K1859" s="6">
        <f ca="1" xml:space="preserve">
IF(OR($O1859 = 5, $O1859 = 6) + N("Se for presidente ou vice-presidente"),
    10 + N("Doutor"),
    IF($O1859 = 7 + N("Se for diretor"),
        RANDBETWEEN(8,10) + N("Graduate school or Master’s degree or Doctorate"),
        IF($O1859 = 14 + N("If a manager"),
            RANDBETWEEN(7,9),
            IF(OR($O1859 = 13, $O1859 = 12, $O1859 = 11) + N("If coordinator or specialist or analyst"),
                RANDBETWEEN(7,8),
                7
            )
        )
    )
)</f>
        <v>7</v>
      </c>
      <c r="L1859" s="8" t="str">
        <f ca="1">VLOOKUP($K1859,Education!$A:$B,2,FALSE)</f>
        <v>Undergraduate degree</v>
      </c>
      <c r="M1859" s="7" t="e">
        <f ca="1" xml:space="preserve">
  IF(OR($O1859 = 5, $O1859 = 6, $O1859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59" s="7" t="e">
        <f ca="1">VLOOKUP($M1859,Department!$A:$B,2,FALSE)</f>
        <v>#NUM!</v>
      </c>
      <c r="O1859" s="6">
        <f t="shared" ref="O1859:O1922" ca="1" si="29" xml:space="preserve">
IF($B1859 = 1 + N("Se matrícula for 1"),
  5 + N("Presidente"),
  IF($B1859 = 2 + N("Se matrícula for 2"),
    6 + N("Vice-presidente"),
    IF($B1859 = 3 + N("Se matrícula for 3"),
      8 + N("Secretária bilíngue"),
      IF(AND($B1859 &gt;= 4, $B1859 &lt;=14),
        7 + N("Diretor"),
        IF(AND($B1859 &gt;= 15, $B1859 &lt;= 25),
          14 + N("Manager"),
          IF(AND($B1859 &gt;= 26, $B1859 &lt;= 36),
            13 + N("Coordinador"),
            IF(AND($B1859 &gt;= 37, $B1859 &lt;= 47),
              12 + N("Especialista"),
                IF(MOD($B1859,2) = 0,
                  11 + N("Analista"),
                  RANDBETWEEN(9,10) + N("Estagiário ou Trainee")
                )
            )
          )
        )
      )
    )
  )
)</f>
        <v>10</v>
      </c>
      <c r="P1859" s="7" t="str">
        <f ca="1">VLOOKUP($O1859,Role!$A:$B,2,FALSE)</f>
        <v>Trainee</v>
      </c>
      <c r="Q1859" s="6" t="str">
        <f ca="1" xml:space="preserve">
IF($O1859 = 11 + N("Analyst"),
    RANDBETWEEN(5, 7) + N("Jr, Pleno, Sr"),
    ""
)</f>
        <v/>
      </c>
      <c r="R1859" s="7" t="str">
        <f ca="1" xml:space="preserve">
IF($Q1859 &lt;&gt; "",
    VLOOKUP($Q1859,Level!$A:$B,2,FALSE),
    ""
)</f>
        <v/>
      </c>
      <c r="S1859" s="1" t="e">
        <f ca="1" xml:space="preserve">
IF($O1859 = 5 + N("Presidente"),
    27000,
    IF($O1859 = 6 + N("Vice-presidente"),
        23000,
        IF(OR($O1859 = 8, $O1859= 13, $O1859 = 12) + N("Secretária bilíngue ou coordenador ou especialista"),
            8000,
            IF($O1859 = 7 + N("Diretor"),
                15000,
                IF($O1859 = 14 + N("Gerente"),
                    12000,
                    IF($O1859 = 9 + N("Estagiário"),
                        705,
                        IF($O1859 = 10 + N("Trainee"),
                            805,
                            IF($O1859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IF($K1859 = 7,
  500,
  IF($K1859 = 8,
    1000,
    IF($K1859 = 9,
      1500,
      IF($K1859 = 10,
        2000,
        0
      )
    )
  )
)
+
N("Adicional no salário por área")
+
IF($M1859 = 14 + N("Tecnologia da Informação"),
  120,
  IF($M1859 = 16 + N("Vendas"),
    110,
    IF($M1859 = 15 + N("Jurídico"),
      100,
      IF(OR($M1859 = 8, $M1859 = 9, $M1859 = 11) + N("Recursos humanos ou comercial ou comunicação e marketing"),
        80,
        0
      )
    )
  )
)
+
N("Adicionando pegadinha")
+
IF(AND($M1859 = 16, $K1859 = 9, $O1859 = 11, $Q1859 = 5) + N("Se for de vendas, com mestrado, analista sênior"),
  IF(#REF! = 5,
    100,
    0
  )
  +
  IF($I1859 = "M",
    200,
    0
  ),
  0
)</f>
        <v>#NUM!</v>
      </c>
    </row>
    <row r="1860" spans="1:19" ht="14.25" customHeight="1" x14ac:dyDescent="0.2">
      <c r="A1860" s="7" t="s">
        <v>94</v>
      </c>
      <c r="B1860" s="5">
        <f>ROW()</f>
        <v>1860</v>
      </c>
      <c r="C1860" s="6" t="b">
        <v>1</v>
      </c>
      <c r="D1860" s="7" t="e">
        <f ca="1">IF($B1860 = 1 + N("Presidente"),
    127,
    IF($B1860 = 2 + N("Vice-Presidente"),
        72,
        IF($B1860 = 3 + N("Secretária bilíngue"),
            13,
            RANDBETWEEN(5,COUNT(#REF!) + 1)
        )
    )
)</f>
        <v>#NUM!</v>
      </c>
      <c r="E1860" s="7" t="e">
        <f ca="1">VLOOKUP($D1860,#REF!,2,FALSE)</f>
        <v>#NUM!</v>
      </c>
      <c r="F1860" s="7" t="e">
        <f ca="1" xml:space="preserve">
IF($B1860 = 1,
    0,
    RANDBETWEEN(5,COUNT(#REF!) + 1)
)</f>
        <v>#NUM!</v>
      </c>
      <c r="G1860" s="7" t="e">
        <f ca="1" xml:space="preserve">
IF($B1860 = 1 + N("Presidente"),
    "de Orléans e Bragança",
    VLOOKUP($F1860,#REF!,2,FALSE) &amp; " " &amp; VLOOKUP(RANDBETWEEN(5,COUNT(#REF!) + 1),#REF!,2,FALSE)
)</f>
        <v>#NUM!</v>
      </c>
      <c r="H1860" s="7" t="s">
        <v>1956</v>
      </c>
      <c r="I1860" s="7" t="s">
        <v>6</v>
      </c>
      <c r="J1860" s="8">
        <f ca="1" xml:space="preserve">
IF($O1860 = 5 + N("CEO"),
    TODAY() - 16340,
    IF($O1860 = 8 + N("Secretary"),
        RANDBETWEEN(TODAY() - 12418.5, TODAY()-6574.5),
        IF(OR($O1860 = 7, $O1860 = 14),
            RANDBETWEEN(TODAY() - 16071, TODAY() - 8766),
            IF(OR($O1860 = 13, $O1860 = 12, $O1860 = 11),
                RANDBETWEEN(TODAY() - 27393.75, TODAY() - 12783.75),
                RANDBETWEEN(TODAY() - 27393.75, TODAY()-10957.5)
            )
        )
    )
)</f>
        <v>19290</v>
      </c>
      <c r="K1860" s="6">
        <f ca="1" xml:space="preserve">
IF(OR($O1860 = 5, $O1860 = 6) + N("Se for presidente ou vice-presidente"),
    10 + N("Doutor"),
    IF($O1860 = 7 + N("Se for diretor"),
        RANDBETWEEN(8,10) + N("Graduate school or Master’s degree or Doctorate"),
        IF($O1860 = 14 + N("If a manager"),
            RANDBETWEEN(7,9),
            IF(OR($O1860 = 13, $O1860 = 12, $O1860 = 11) + N("If coordinator or specialist or analyst"),
                RANDBETWEEN(7,8),
                7
            )
        )
    )
)</f>
        <v>8</v>
      </c>
      <c r="L1860" s="8" t="str">
        <f ca="1">VLOOKUP($K1860,Education!$A:$B,2,FALSE)</f>
        <v>Graduate school</v>
      </c>
      <c r="M1860" s="7" t="e">
        <f ca="1" xml:space="preserve">
  IF(OR($O1860 = 5, $O1860 = 6, $O1860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0" s="7" t="e">
        <f ca="1">VLOOKUP($M1860,Department!$A:$B,2,FALSE)</f>
        <v>#NUM!</v>
      </c>
      <c r="O1860" s="6">
        <f t="shared" ca="1" si="29"/>
        <v>11</v>
      </c>
      <c r="P1860" s="7" t="str">
        <f ca="1">VLOOKUP($O1860,Role!$A:$B,2,FALSE)</f>
        <v>Analyst</v>
      </c>
      <c r="Q1860" s="6">
        <f ca="1" xml:space="preserve">
IF($O1860 = 11 + N("Analyst"),
    RANDBETWEEN(5, 7) + N("Jr, Pleno, Sr"),
    ""
)</f>
        <v>6</v>
      </c>
      <c r="R1860" s="7" t="e">
        <f ca="1" xml:space="preserve">
IF($Q1860 &lt;&gt; "",
    VLOOKUP($Q1860,Level!$A:$B,2,FALSE),
    ""
)</f>
        <v>#N/A</v>
      </c>
      <c r="S1860" s="1" t="e">
        <f ca="1" xml:space="preserve">
IF($O1860 = 5 + N("Presidente"),
    27000,
    IF($O1860 = 6 + N("Vice-presidente"),
        23000,
        IF(OR($O1860 = 8, $O1860= 13, $O1860 = 12) + N("Secretária bilíngue ou coordenador ou especialista"),
            8000,
            IF($O1860 = 7 + N("Diretor"),
                15000,
                IF($O1860 = 14 + N("Gerente"),
                    12000,
                    IF($O1860 = 9 + N("Estagiário"),
                        705,
                        IF($O1860 = 10 + N("Trainee"),
                            805,
                            IF($O1860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IF($K1860 = 7,
  500,
  IF($K1860 = 8,
    1000,
    IF($K1860 = 9,
      1500,
      IF($K1860 = 10,
        2000,
        0
      )
    )
  )
)
+
N("Adicional no salário por área")
+
IF($M1860 = 14 + N("Tecnologia da Informação"),
  120,
  IF($M1860 = 16 + N("Vendas"),
    110,
    IF($M1860 = 15 + N("Jurídico"),
      100,
      IF(OR($M1860 = 8, $M1860 = 9, $M1860 = 11) + N("Recursos humanos ou comercial ou comunicação e marketing"),
        80,
        0
      )
    )
  )
)
+
N("Adicionando pegadinha")
+
IF(AND($M1860 = 16, $K1860 = 9, $O1860 = 11, $Q1860 = 5) + N("Se for de vendas, com mestrado, analista sênior"),
  IF(#REF! = 5,
    100,
    0
  )
  +
  IF($I1860 = "M",
    200,
    0
  ),
  0
)</f>
        <v>#NUM!</v>
      </c>
    </row>
    <row r="1861" spans="1:19" ht="14.25" customHeight="1" x14ac:dyDescent="0.2">
      <c r="A1861" s="7" t="s">
        <v>94</v>
      </c>
      <c r="B1861" s="5">
        <f>ROW()</f>
        <v>1861</v>
      </c>
      <c r="C1861" s="6" t="b">
        <v>1</v>
      </c>
      <c r="D1861" s="7" t="e">
        <f ca="1">IF($B1861 = 1 + N("Presidente"),
    127,
    IF($B1861 = 2 + N("Vice-Presidente"),
        72,
        IF($B1861 = 3 + N("Secretária bilíngue"),
            13,
            RANDBETWEEN(5,COUNT(#REF!) + 1)
        )
    )
)</f>
        <v>#NUM!</v>
      </c>
      <c r="E1861" s="7" t="e">
        <f ca="1">VLOOKUP($D1861,#REF!,2,FALSE)</f>
        <v>#NUM!</v>
      </c>
      <c r="F1861" s="7" t="e">
        <f ca="1" xml:space="preserve">
IF($B1861 = 1,
    0,
    RANDBETWEEN(5,COUNT(#REF!) + 1)
)</f>
        <v>#NUM!</v>
      </c>
      <c r="G1861" s="7" t="e">
        <f ca="1" xml:space="preserve">
IF($B1861 = 1 + N("Presidente"),
    "de Orléans e Bragança",
    VLOOKUP($F1861,#REF!,2,FALSE) &amp; " " &amp; VLOOKUP(RANDBETWEEN(5,COUNT(#REF!) + 1),#REF!,2,FALSE)
)</f>
        <v>#NUM!</v>
      </c>
      <c r="H1861" s="7" t="s">
        <v>1957</v>
      </c>
      <c r="I1861" s="7" t="s">
        <v>5</v>
      </c>
      <c r="J1861" s="8">
        <f ca="1" xml:space="preserve">
IF($O1861 = 5 + N("CEO"),
    TODAY() - 16340,
    IF($O1861 = 8 + N("Secretary"),
        RANDBETWEEN(TODAY() - 12418.5, TODAY()-6574.5),
        IF(OR($O1861 = 7, $O1861 = 14),
            RANDBETWEEN(TODAY() - 16071, TODAY() - 8766),
            IF(OR($O1861 = 13, $O1861 = 12, $O1861 = 11),
                RANDBETWEEN(TODAY() - 27393.75, TODAY() - 12783.75),
                RANDBETWEEN(TODAY() - 27393.75, TODAY()-10957.5)
            )
        )
    )
)</f>
        <v>18405</v>
      </c>
      <c r="K1861" s="6">
        <f ca="1" xml:space="preserve">
IF(OR($O1861 = 5, $O1861 = 6) + N("Se for presidente ou vice-presidente"),
    10 + N("Doutor"),
    IF($O1861 = 7 + N("Se for diretor"),
        RANDBETWEEN(8,10) + N("Graduate school or Master’s degree or Doctorate"),
        IF($O1861 = 14 + N("If a manager"),
            RANDBETWEEN(7,9),
            IF(OR($O1861 = 13, $O1861 = 12, $O1861 = 11) + N("If coordinator or specialist or analyst"),
                RANDBETWEEN(7,8),
                7
            )
        )
    )
)</f>
        <v>7</v>
      </c>
      <c r="L1861" s="8" t="str">
        <f ca="1">VLOOKUP($K1861,Education!$A:$B,2,FALSE)</f>
        <v>Undergraduate degree</v>
      </c>
      <c r="M1861" s="7" t="e">
        <f ca="1" xml:space="preserve">
  IF(OR($O1861 = 5, $O1861 = 6, $O1861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1" s="7" t="e">
        <f ca="1">VLOOKUP($M1861,Department!$A:$B,2,FALSE)</f>
        <v>#NUM!</v>
      </c>
      <c r="O1861" s="6">
        <f t="shared" ca="1" si="29"/>
        <v>10</v>
      </c>
      <c r="P1861" s="7" t="str">
        <f ca="1">VLOOKUP($O1861,Role!$A:$B,2,FALSE)</f>
        <v>Trainee</v>
      </c>
      <c r="Q1861" s="6" t="str">
        <f ca="1" xml:space="preserve">
IF($O1861 = 11 + N("Analyst"),
    RANDBETWEEN(5, 7) + N("Jr, Pleno, Sr"),
    ""
)</f>
        <v/>
      </c>
      <c r="R1861" s="7" t="str">
        <f ca="1" xml:space="preserve">
IF($Q1861 &lt;&gt; "",
    VLOOKUP($Q1861,Level!$A:$B,2,FALSE),
    ""
)</f>
        <v/>
      </c>
      <c r="S1861" s="1" t="e">
        <f ca="1" xml:space="preserve">
IF($O1861 = 5 + N("Presidente"),
    27000,
    IF($O1861 = 6 + N("Vice-presidente"),
        23000,
        IF(OR($O1861 = 8, $O1861= 13, $O1861 = 12) + N("Secretária bilíngue ou coordenador ou especialista"),
            8000,
            IF($O1861 = 7 + N("Diretor"),
                15000,
                IF($O1861 = 14 + N("Gerente"),
                    12000,
                    IF($O1861 = 9 + N("Estagiário"),
                        705,
                        IF($O1861 = 10 + N("Trainee"),
                            805,
                            IF($O1861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IF($K1861 = 7,
  500,
  IF($K1861 = 8,
    1000,
    IF($K1861 = 9,
      1500,
      IF($K1861 = 10,
        2000,
        0
      )
    )
  )
)
+
N("Adicional no salário por área")
+
IF($M1861 = 14 + N("Tecnologia da Informação"),
  120,
  IF($M1861 = 16 + N("Vendas"),
    110,
    IF($M1861 = 15 + N("Jurídico"),
      100,
      IF(OR($M1861 = 8, $M1861 = 9, $M1861 = 11) + N("Recursos humanos ou comercial ou comunicação e marketing"),
        80,
        0
      )
    )
  )
)
+
N("Adicionando pegadinha")
+
IF(AND($M1861 = 16, $K1861 = 9, $O1861 = 11, $Q1861 = 5) + N("Se for de vendas, com mestrado, analista sênior"),
  IF(#REF! = 5,
    100,
    0
  )
  +
  IF($I1861 = "M",
    200,
    0
  ),
  0
)</f>
        <v>#NUM!</v>
      </c>
    </row>
    <row r="1862" spans="1:19" ht="14.25" customHeight="1" x14ac:dyDescent="0.2">
      <c r="A1862" s="7" t="s">
        <v>94</v>
      </c>
      <c r="B1862" s="5">
        <f>ROW()</f>
        <v>1862</v>
      </c>
      <c r="C1862" s="6" t="b">
        <v>1</v>
      </c>
      <c r="D1862" s="7" t="e">
        <f ca="1">IF($B1862 = 1 + N("Presidente"),
    127,
    IF($B1862 = 2 + N("Vice-Presidente"),
        72,
        IF($B1862 = 3 + N("Secretária bilíngue"),
            13,
            RANDBETWEEN(5,COUNT(#REF!) + 1)
        )
    )
)</f>
        <v>#NUM!</v>
      </c>
      <c r="E1862" s="7" t="e">
        <f ca="1">VLOOKUP($D1862,#REF!,2,FALSE)</f>
        <v>#NUM!</v>
      </c>
      <c r="F1862" s="7" t="e">
        <f ca="1" xml:space="preserve">
IF($B1862 = 1,
    0,
    RANDBETWEEN(5,COUNT(#REF!) + 1)
)</f>
        <v>#NUM!</v>
      </c>
      <c r="G1862" s="7" t="e">
        <f ca="1" xml:space="preserve">
IF($B1862 = 1 + N("Presidente"),
    "de Orléans e Bragança",
    VLOOKUP($F1862,#REF!,2,FALSE) &amp; " " &amp; VLOOKUP(RANDBETWEEN(5,COUNT(#REF!) + 1),#REF!,2,FALSE)
)</f>
        <v>#NUM!</v>
      </c>
      <c r="H1862" s="7" t="s">
        <v>1958</v>
      </c>
      <c r="I1862" s="7" t="s">
        <v>5</v>
      </c>
      <c r="J1862" s="8">
        <f ca="1" xml:space="preserve">
IF($O1862 = 5 + N("CEO"),
    TODAY() - 16340,
    IF($O1862 = 8 + N("Secretary"),
        RANDBETWEEN(TODAY() - 12418.5, TODAY()-6574.5),
        IF(OR($O1862 = 7, $O1862 = 14),
            RANDBETWEEN(TODAY() - 16071, TODAY() - 8766),
            IF(OR($O1862 = 13, $O1862 = 12, $O1862 = 11),
                RANDBETWEEN(TODAY() - 27393.75, TODAY() - 12783.75),
                RANDBETWEEN(TODAY() - 27393.75, TODAY()-10957.5)
            )
        )
    )
)</f>
        <v>31577</v>
      </c>
      <c r="K1862" s="6">
        <f ca="1" xml:space="preserve">
IF(OR($O1862 = 5, $O1862 = 6) + N("Se for presidente ou vice-presidente"),
    10 + N("Doutor"),
    IF($O1862 = 7 + N("Se for diretor"),
        RANDBETWEEN(8,10) + N("Graduate school or Master’s degree or Doctorate"),
        IF($O1862 = 14 + N("If a manager"),
            RANDBETWEEN(7,9),
            IF(OR($O1862 = 13, $O1862 = 12, $O1862 = 11) + N("If coordinator or specialist or analyst"),
                RANDBETWEEN(7,8),
                7
            )
        )
    )
)</f>
        <v>7</v>
      </c>
      <c r="L1862" s="8" t="str">
        <f ca="1">VLOOKUP($K1862,Education!$A:$B,2,FALSE)</f>
        <v>Undergraduate degree</v>
      </c>
      <c r="M1862" s="7" t="e">
        <f ca="1" xml:space="preserve">
  IF(OR($O1862 = 5, $O1862 = 6, $O1862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2" s="7" t="e">
        <f ca="1">VLOOKUP($M1862,Department!$A:$B,2,FALSE)</f>
        <v>#NUM!</v>
      </c>
      <c r="O1862" s="6">
        <f t="shared" ca="1" si="29"/>
        <v>11</v>
      </c>
      <c r="P1862" s="7" t="str">
        <f ca="1">VLOOKUP($O1862,Role!$A:$B,2,FALSE)</f>
        <v>Analyst</v>
      </c>
      <c r="Q1862" s="6">
        <f ca="1" xml:space="preserve">
IF($O1862 = 11 + N("Analyst"),
    RANDBETWEEN(5, 7) + N("Jr, Pleno, Sr"),
    ""
)</f>
        <v>5</v>
      </c>
      <c r="R1862" s="7" t="e">
        <f ca="1" xml:space="preserve">
IF($Q1862 &lt;&gt; "",
    VLOOKUP($Q1862,Level!$A:$B,2,FALSE),
    ""
)</f>
        <v>#N/A</v>
      </c>
      <c r="S1862" s="1" t="e">
        <f ca="1" xml:space="preserve">
IF($O1862 = 5 + N("Presidente"),
    27000,
    IF($O1862 = 6 + N("Vice-presidente"),
        23000,
        IF(OR($O1862 = 8, $O1862= 13, $O1862 = 12) + N("Secretária bilíngue ou coordenador ou especialista"),
            8000,
            IF($O1862 = 7 + N("Diretor"),
                15000,
                IF($O1862 = 14 + N("Gerente"),
                    12000,
                    IF($O1862 = 9 + N("Estagiário"),
                        705,
                        IF($O1862 = 10 + N("Trainee"),
                            805,
                            IF($O1862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IF($K1862 = 7,
  500,
  IF($K1862 = 8,
    1000,
    IF($K1862 = 9,
      1500,
      IF($K1862 = 10,
        2000,
        0
      )
    )
  )
)
+
N("Adicional no salário por área")
+
IF($M1862 = 14 + N("Tecnologia da Informação"),
  120,
  IF($M1862 = 16 + N("Vendas"),
    110,
    IF($M1862 = 15 + N("Jurídico"),
      100,
      IF(OR($M1862 = 8, $M1862 = 9, $M1862 = 11) + N("Recursos humanos ou comercial ou comunicação e marketing"),
        80,
        0
      )
    )
  )
)
+
N("Adicionando pegadinha")
+
IF(AND($M1862 = 16, $K1862 = 9, $O1862 = 11, $Q1862 = 5) + N("Se for de vendas, com mestrado, analista sênior"),
  IF(#REF! = 5,
    100,
    0
  )
  +
  IF($I1862 = "M",
    200,
    0
  ),
  0
)</f>
        <v>#NUM!</v>
      </c>
    </row>
    <row r="1863" spans="1:19" ht="14.25" customHeight="1" x14ac:dyDescent="0.2">
      <c r="A1863" s="7" t="s">
        <v>94</v>
      </c>
      <c r="B1863" s="5">
        <f>ROW()</f>
        <v>1863</v>
      </c>
      <c r="C1863" s="6" t="b">
        <v>1</v>
      </c>
      <c r="D1863" s="7" t="e">
        <f ca="1">IF($B1863 = 1 + N("Presidente"),
    127,
    IF($B1863 = 2 + N("Vice-Presidente"),
        72,
        IF($B1863 = 3 + N("Secretária bilíngue"),
            13,
            RANDBETWEEN(5,COUNT(#REF!) + 1)
        )
    )
)</f>
        <v>#NUM!</v>
      </c>
      <c r="E1863" s="7" t="e">
        <f ca="1">VLOOKUP($D1863,#REF!,2,FALSE)</f>
        <v>#NUM!</v>
      </c>
      <c r="F1863" s="7" t="e">
        <f ca="1" xml:space="preserve">
IF($B1863 = 1,
    0,
    RANDBETWEEN(5,COUNT(#REF!) + 1)
)</f>
        <v>#NUM!</v>
      </c>
      <c r="G1863" s="7" t="e">
        <f ca="1" xml:space="preserve">
IF($B1863 = 1 + N("Presidente"),
    "de Orléans e Bragança",
    VLOOKUP($F1863,#REF!,2,FALSE) &amp; " " &amp; VLOOKUP(RANDBETWEEN(5,COUNT(#REF!) + 1),#REF!,2,FALSE)
)</f>
        <v>#NUM!</v>
      </c>
      <c r="H1863" s="7" t="s">
        <v>1959</v>
      </c>
      <c r="I1863" s="7" t="s">
        <v>6</v>
      </c>
      <c r="J1863" s="8">
        <f ca="1" xml:space="preserve">
IF($O1863 = 5 + N("CEO"),
    TODAY() - 16340,
    IF($O1863 = 8 + N("Secretary"),
        RANDBETWEEN(TODAY() - 12418.5, TODAY()-6574.5),
        IF(OR($O1863 = 7, $O1863 = 14),
            RANDBETWEEN(TODAY() - 16071, TODAY() - 8766),
            IF(OR($O1863 = 13, $O1863 = 12, $O1863 = 11),
                RANDBETWEEN(TODAY() - 27393.75, TODAY() - 12783.75),
                RANDBETWEEN(TODAY() - 27393.75, TODAY()-10957.5)
            )
        )
    )
)</f>
        <v>21368</v>
      </c>
      <c r="K1863" s="6">
        <f ca="1" xml:space="preserve">
IF(OR($O1863 = 5, $O1863 = 6) + N("Se for presidente ou vice-presidente"),
    10 + N("Doutor"),
    IF($O1863 = 7 + N("Se for diretor"),
        RANDBETWEEN(8,10) + N("Graduate school or Master’s degree or Doctorate"),
        IF($O1863 = 14 + N("If a manager"),
            RANDBETWEEN(7,9),
            IF(OR($O1863 = 13, $O1863 = 12, $O1863 = 11) + N("If coordinator or specialist or analyst"),
                RANDBETWEEN(7,8),
                7
            )
        )
    )
)</f>
        <v>7</v>
      </c>
      <c r="L1863" s="8" t="str">
        <f ca="1">VLOOKUP($K1863,Education!$A:$B,2,FALSE)</f>
        <v>Undergraduate degree</v>
      </c>
      <c r="M1863" s="7" t="e">
        <f ca="1" xml:space="preserve">
  IF(OR($O1863 = 5, $O1863 = 6, $O1863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3" s="7" t="e">
        <f ca="1">VLOOKUP($M1863,Department!$A:$B,2,FALSE)</f>
        <v>#NUM!</v>
      </c>
      <c r="O1863" s="6">
        <f t="shared" ca="1" si="29"/>
        <v>9</v>
      </c>
      <c r="P1863" s="7" t="str">
        <f ca="1">VLOOKUP($O1863,Role!$A:$B,2,FALSE)</f>
        <v>Intern</v>
      </c>
      <c r="Q1863" s="6" t="str">
        <f ca="1" xml:space="preserve">
IF($O1863 = 11 + N("Analyst"),
    RANDBETWEEN(5, 7) + N("Jr, Pleno, Sr"),
    ""
)</f>
        <v/>
      </c>
      <c r="R1863" s="7" t="str">
        <f ca="1" xml:space="preserve">
IF($Q1863 &lt;&gt; "",
    VLOOKUP($Q1863,Level!$A:$B,2,FALSE),
    ""
)</f>
        <v/>
      </c>
      <c r="S1863" s="1" t="e">
        <f ca="1" xml:space="preserve">
IF($O1863 = 5 + N("Presidente"),
    27000,
    IF($O1863 = 6 + N("Vice-presidente"),
        23000,
        IF(OR($O1863 = 8, $O1863= 13, $O1863 = 12) + N("Secretária bilíngue ou coordenador ou especialista"),
            8000,
            IF($O1863 = 7 + N("Diretor"),
                15000,
                IF($O1863 = 14 + N("Gerente"),
                    12000,
                    IF($O1863 = 9 + N("Estagiário"),
                        705,
                        IF($O1863 = 10 + N("Trainee"),
                            805,
                            IF($O1863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IF($K1863 = 7,
  500,
  IF($K1863 = 8,
    1000,
    IF($K1863 = 9,
      1500,
      IF($K1863 = 10,
        2000,
        0
      )
    )
  )
)
+
N("Adicional no salário por área")
+
IF($M1863 = 14 + N("Tecnologia da Informação"),
  120,
  IF($M1863 = 16 + N("Vendas"),
    110,
    IF($M1863 = 15 + N("Jurídico"),
      100,
      IF(OR($M1863 = 8, $M1863 = 9, $M1863 = 11) + N("Recursos humanos ou comercial ou comunicação e marketing"),
        80,
        0
      )
    )
  )
)
+
N("Adicionando pegadinha")
+
IF(AND($M1863 = 16, $K1863 = 9, $O1863 = 11, $Q1863 = 5) + N("Se for de vendas, com mestrado, analista sênior"),
  IF(#REF! = 5,
    100,
    0
  )
  +
  IF($I1863 = "M",
    200,
    0
  ),
  0
)</f>
        <v>#NUM!</v>
      </c>
    </row>
    <row r="1864" spans="1:19" ht="14.25" customHeight="1" x14ac:dyDescent="0.2">
      <c r="A1864" s="7" t="s">
        <v>94</v>
      </c>
      <c r="B1864" s="5">
        <f>ROW()</f>
        <v>1864</v>
      </c>
      <c r="C1864" s="6" t="b">
        <v>1</v>
      </c>
      <c r="D1864" s="7" t="e">
        <f ca="1">IF($B1864 = 1 + N("Presidente"),
    127,
    IF($B1864 = 2 + N("Vice-Presidente"),
        72,
        IF($B1864 = 3 + N("Secretária bilíngue"),
            13,
            RANDBETWEEN(5,COUNT(#REF!) + 1)
        )
    )
)</f>
        <v>#NUM!</v>
      </c>
      <c r="E1864" s="7" t="e">
        <f ca="1">VLOOKUP($D1864,#REF!,2,FALSE)</f>
        <v>#NUM!</v>
      </c>
      <c r="F1864" s="7" t="e">
        <f ca="1" xml:space="preserve">
IF($B1864 = 1,
    0,
    RANDBETWEEN(5,COUNT(#REF!) + 1)
)</f>
        <v>#NUM!</v>
      </c>
      <c r="G1864" s="7" t="e">
        <f ca="1" xml:space="preserve">
IF($B1864 = 1 + N("Presidente"),
    "de Orléans e Bragança",
    VLOOKUP($F1864,#REF!,2,FALSE) &amp; " " &amp; VLOOKUP(RANDBETWEEN(5,COUNT(#REF!) + 1),#REF!,2,FALSE)
)</f>
        <v>#NUM!</v>
      </c>
      <c r="H1864" s="7" t="s">
        <v>1960</v>
      </c>
      <c r="I1864" s="7" t="s">
        <v>5</v>
      </c>
      <c r="J1864" s="8">
        <f ca="1" xml:space="preserve">
IF($O1864 = 5 + N("CEO"),
    TODAY() - 16340,
    IF($O1864 = 8 + N("Secretary"),
        RANDBETWEEN(TODAY() - 12418.5, TODAY()-6574.5),
        IF(OR($O1864 = 7, $O1864 = 14),
            RANDBETWEEN(TODAY() - 16071, TODAY() - 8766),
            IF(OR($O1864 = 13, $O1864 = 12, $O1864 = 11),
                RANDBETWEEN(TODAY() - 27393.75, TODAY() - 12783.75),
                RANDBETWEEN(TODAY() - 27393.75, TODAY()-10957.5)
            )
        )
    )
)</f>
        <v>31908</v>
      </c>
      <c r="K1864" s="6">
        <f ca="1" xml:space="preserve">
IF(OR($O1864 = 5, $O1864 = 6) + N("Se for presidente ou vice-presidente"),
    10 + N("Doutor"),
    IF($O1864 = 7 + N("Se for diretor"),
        RANDBETWEEN(8,10) + N("Graduate school or Master’s degree or Doctorate"),
        IF($O1864 = 14 + N("If a manager"),
            RANDBETWEEN(7,9),
            IF(OR($O1864 = 13, $O1864 = 12, $O1864 = 11) + N("If coordinator or specialist or analyst"),
                RANDBETWEEN(7,8),
                7
            )
        )
    )
)</f>
        <v>7</v>
      </c>
      <c r="L1864" s="8" t="str">
        <f ca="1">VLOOKUP($K1864,Education!$A:$B,2,FALSE)</f>
        <v>Undergraduate degree</v>
      </c>
      <c r="M1864" s="7" t="e">
        <f ca="1" xml:space="preserve">
  IF(OR($O1864 = 5, $O1864 = 6, $O1864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4" s="7" t="e">
        <f ca="1">VLOOKUP($M1864,Department!$A:$B,2,FALSE)</f>
        <v>#NUM!</v>
      </c>
      <c r="O1864" s="6">
        <f t="shared" ca="1" si="29"/>
        <v>11</v>
      </c>
      <c r="P1864" s="7" t="str">
        <f ca="1">VLOOKUP($O1864,Role!$A:$B,2,FALSE)</f>
        <v>Analyst</v>
      </c>
      <c r="Q1864" s="6">
        <f ca="1" xml:space="preserve">
IF($O1864 = 11 + N("Analyst"),
    RANDBETWEEN(5, 7) + N("Jr, Pleno, Sr"),
    ""
)</f>
        <v>6</v>
      </c>
      <c r="R1864" s="7" t="e">
        <f ca="1" xml:space="preserve">
IF($Q1864 &lt;&gt; "",
    VLOOKUP($Q1864,Level!$A:$B,2,FALSE),
    ""
)</f>
        <v>#N/A</v>
      </c>
      <c r="S1864" s="1" t="e">
        <f ca="1" xml:space="preserve">
IF($O1864 = 5 + N("Presidente"),
    27000,
    IF($O1864 = 6 + N("Vice-presidente"),
        23000,
        IF(OR($O1864 = 8, $O1864= 13, $O1864 = 12) + N("Secretária bilíngue ou coordenador ou especialista"),
            8000,
            IF($O1864 = 7 + N("Diretor"),
                15000,
                IF($O1864 = 14 + N("Gerente"),
                    12000,
                    IF($O1864 = 9 + N("Estagiário"),
                        705,
                        IF($O1864 = 10 + N("Trainee"),
                            805,
                            IF($O1864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IF($K1864 = 7,
  500,
  IF($K1864 = 8,
    1000,
    IF($K1864 = 9,
      1500,
      IF($K1864 = 10,
        2000,
        0
      )
    )
  )
)
+
N("Adicional no salário por área")
+
IF($M1864 = 14 + N("Tecnologia da Informação"),
  120,
  IF($M1864 = 16 + N("Vendas"),
    110,
    IF($M1864 = 15 + N("Jurídico"),
      100,
      IF(OR($M1864 = 8, $M1864 = 9, $M1864 = 11) + N("Recursos humanos ou comercial ou comunicação e marketing"),
        80,
        0
      )
    )
  )
)
+
N("Adicionando pegadinha")
+
IF(AND($M1864 = 16, $K1864 = 9, $O1864 = 11, $Q1864 = 5) + N("Se for de vendas, com mestrado, analista sênior"),
  IF(#REF! = 5,
    100,
    0
  )
  +
  IF($I1864 = "M",
    200,
    0
  ),
  0
)</f>
        <v>#NUM!</v>
      </c>
    </row>
    <row r="1865" spans="1:19" ht="14.25" customHeight="1" x14ac:dyDescent="0.2">
      <c r="A1865" s="7" t="s">
        <v>94</v>
      </c>
      <c r="B1865" s="5">
        <f>ROW()</f>
        <v>1865</v>
      </c>
      <c r="C1865" s="6" t="b">
        <v>1</v>
      </c>
      <c r="D1865" s="7" t="e">
        <f ca="1">IF($B1865 = 1 + N("Presidente"),
    127,
    IF($B1865 = 2 + N("Vice-Presidente"),
        72,
        IF($B1865 = 3 + N("Secretária bilíngue"),
            13,
            RANDBETWEEN(5,COUNT(#REF!) + 1)
        )
    )
)</f>
        <v>#NUM!</v>
      </c>
      <c r="E1865" s="7" t="e">
        <f ca="1">VLOOKUP($D1865,#REF!,2,FALSE)</f>
        <v>#NUM!</v>
      </c>
      <c r="F1865" s="7" t="e">
        <f ca="1" xml:space="preserve">
IF($B1865 = 1,
    0,
    RANDBETWEEN(5,COUNT(#REF!) + 1)
)</f>
        <v>#NUM!</v>
      </c>
      <c r="G1865" s="7" t="e">
        <f ca="1" xml:space="preserve">
IF($B1865 = 1 + N("Presidente"),
    "de Orléans e Bragança",
    VLOOKUP($F1865,#REF!,2,FALSE) &amp; " " &amp; VLOOKUP(RANDBETWEEN(5,COUNT(#REF!) + 1),#REF!,2,FALSE)
)</f>
        <v>#NUM!</v>
      </c>
      <c r="H1865" s="7" t="s">
        <v>1961</v>
      </c>
      <c r="I1865" s="7" t="s">
        <v>5</v>
      </c>
      <c r="J1865" s="8">
        <f ca="1" xml:space="preserve">
IF($O1865 = 5 + N("CEO"),
    TODAY() - 16340,
    IF($O1865 = 8 + N("Secretary"),
        RANDBETWEEN(TODAY() - 12418.5, TODAY()-6574.5),
        IF(OR($O1865 = 7, $O1865 = 14),
            RANDBETWEEN(TODAY() - 16071, TODAY() - 8766),
            IF(OR($O1865 = 13, $O1865 = 12, $O1865 = 11),
                RANDBETWEEN(TODAY() - 27393.75, TODAY() - 12783.75),
                RANDBETWEEN(TODAY() - 27393.75, TODAY()-10957.5)
            )
        )
    )
)</f>
        <v>27587</v>
      </c>
      <c r="K1865" s="6">
        <f ca="1" xml:space="preserve">
IF(OR($O1865 = 5, $O1865 = 6) + N("Se for presidente ou vice-presidente"),
    10 + N("Doutor"),
    IF($O1865 = 7 + N("Se for diretor"),
        RANDBETWEEN(8,10) + N("Graduate school or Master’s degree or Doctorate"),
        IF($O1865 = 14 + N("If a manager"),
            RANDBETWEEN(7,9),
            IF(OR($O1865 = 13, $O1865 = 12, $O1865 = 11) + N("If coordinator or specialist or analyst"),
                RANDBETWEEN(7,8),
                7
            )
        )
    )
)</f>
        <v>7</v>
      </c>
      <c r="L1865" s="8" t="str">
        <f ca="1">VLOOKUP($K1865,Education!$A:$B,2,FALSE)</f>
        <v>Undergraduate degree</v>
      </c>
      <c r="M1865" s="7" t="e">
        <f ca="1" xml:space="preserve">
  IF(OR($O1865 = 5, $O1865 = 6, $O1865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5" s="7" t="e">
        <f ca="1">VLOOKUP($M1865,Department!$A:$B,2,FALSE)</f>
        <v>#NUM!</v>
      </c>
      <c r="O1865" s="6">
        <f t="shared" ca="1" si="29"/>
        <v>9</v>
      </c>
      <c r="P1865" s="7" t="str">
        <f ca="1">VLOOKUP($O1865,Role!$A:$B,2,FALSE)</f>
        <v>Intern</v>
      </c>
      <c r="Q1865" s="6" t="str">
        <f ca="1" xml:space="preserve">
IF($O1865 = 11 + N("Analyst"),
    RANDBETWEEN(5, 7) + N("Jr, Pleno, Sr"),
    ""
)</f>
        <v/>
      </c>
      <c r="R1865" s="7" t="str">
        <f ca="1" xml:space="preserve">
IF($Q1865 &lt;&gt; "",
    VLOOKUP($Q1865,Level!$A:$B,2,FALSE),
    ""
)</f>
        <v/>
      </c>
      <c r="S1865" s="1" t="e">
        <f ca="1" xml:space="preserve">
IF($O1865 = 5 + N("Presidente"),
    27000,
    IF($O1865 = 6 + N("Vice-presidente"),
        23000,
        IF(OR($O1865 = 8, $O1865= 13, $O1865 = 12) + N("Secretária bilíngue ou coordenador ou especialista"),
            8000,
            IF($O1865 = 7 + N("Diretor"),
                15000,
                IF($O1865 = 14 + N("Gerente"),
                    12000,
                    IF($O1865 = 9 + N("Estagiário"),
                        705,
                        IF($O1865 = 10 + N("Trainee"),
                            805,
                            IF($O1865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IF($K1865 = 7,
  500,
  IF($K1865 = 8,
    1000,
    IF($K1865 = 9,
      1500,
      IF($K1865 = 10,
        2000,
        0
      )
    )
  )
)
+
N("Adicional no salário por área")
+
IF($M1865 = 14 + N("Tecnologia da Informação"),
  120,
  IF($M1865 = 16 + N("Vendas"),
    110,
    IF($M1865 = 15 + N("Jurídico"),
      100,
      IF(OR($M1865 = 8, $M1865 = 9, $M1865 = 11) + N("Recursos humanos ou comercial ou comunicação e marketing"),
        80,
        0
      )
    )
  )
)
+
N("Adicionando pegadinha")
+
IF(AND($M1865 = 16, $K1865 = 9, $O1865 = 11, $Q1865 = 5) + N("Se for de vendas, com mestrado, analista sênior"),
  IF(#REF! = 5,
    100,
    0
  )
  +
  IF($I1865 = "M",
    200,
    0
  ),
  0
)</f>
        <v>#NUM!</v>
      </c>
    </row>
    <row r="1866" spans="1:19" ht="14.25" customHeight="1" x14ac:dyDescent="0.2">
      <c r="A1866" s="7" t="s">
        <v>94</v>
      </c>
      <c r="B1866" s="5">
        <f>ROW()</f>
        <v>1866</v>
      </c>
      <c r="C1866" s="6" t="b">
        <v>1</v>
      </c>
      <c r="D1866" s="7" t="e">
        <f ca="1">IF($B1866 = 1 + N("Presidente"),
    127,
    IF($B1866 = 2 + N("Vice-Presidente"),
        72,
        IF($B1866 = 3 + N("Secretária bilíngue"),
            13,
            RANDBETWEEN(5,COUNT(#REF!) + 1)
        )
    )
)</f>
        <v>#NUM!</v>
      </c>
      <c r="E1866" s="7" t="e">
        <f ca="1">VLOOKUP($D1866,#REF!,2,FALSE)</f>
        <v>#NUM!</v>
      </c>
      <c r="F1866" s="7" t="e">
        <f ca="1" xml:space="preserve">
IF($B1866 = 1,
    0,
    RANDBETWEEN(5,COUNT(#REF!) + 1)
)</f>
        <v>#NUM!</v>
      </c>
      <c r="G1866" s="7" t="e">
        <f ca="1" xml:space="preserve">
IF($B1866 = 1 + N("Presidente"),
    "de Orléans e Bragança",
    VLOOKUP($F1866,#REF!,2,FALSE) &amp; " " &amp; VLOOKUP(RANDBETWEEN(5,COUNT(#REF!) + 1),#REF!,2,FALSE)
)</f>
        <v>#NUM!</v>
      </c>
      <c r="H1866" s="7" t="s">
        <v>1962</v>
      </c>
      <c r="I1866" s="7" t="s">
        <v>6</v>
      </c>
      <c r="J1866" s="8">
        <f ca="1" xml:space="preserve">
IF($O1866 = 5 + N("CEO"),
    TODAY() - 16340,
    IF($O1866 = 8 + N("Secretary"),
        RANDBETWEEN(TODAY() - 12418.5, TODAY()-6574.5),
        IF(OR($O1866 = 7, $O1866 = 14),
            RANDBETWEEN(TODAY() - 16071, TODAY() - 8766),
            IF(OR($O1866 = 13, $O1866 = 12, $O1866 = 11),
                RANDBETWEEN(TODAY() - 27393.75, TODAY() - 12783.75),
                RANDBETWEEN(TODAY() - 27393.75, TODAY()-10957.5)
            )
        )
    )
)</f>
        <v>30183</v>
      </c>
      <c r="K1866" s="6">
        <f ca="1" xml:space="preserve">
IF(OR($O1866 = 5, $O1866 = 6) + N("Se for presidente ou vice-presidente"),
    10 + N("Doutor"),
    IF($O1866 = 7 + N("Se for diretor"),
        RANDBETWEEN(8,10) + N("Graduate school or Master’s degree or Doctorate"),
        IF($O1866 = 14 + N("If a manager"),
            RANDBETWEEN(7,9),
            IF(OR($O1866 = 13, $O1866 = 12, $O1866 = 11) + N("If coordinator or specialist or analyst"),
                RANDBETWEEN(7,8),
                7
            )
        )
    )
)</f>
        <v>8</v>
      </c>
      <c r="L1866" s="8" t="str">
        <f ca="1">VLOOKUP($K1866,Education!$A:$B,2,FALSE)</f>
        <v>Graduate school</v>
      </c>
      <c r="M1866" s="7" t="e">
        <f ca="1" xml:space="preserve">
  IF(OR($O1866 = 5, $O1866 = 6, $O1866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6" s="7" t="e">
        <f ca="1">VLOOKUP($M1866,Department!$A:$B,2,FALSE)</f>
        <v>#NUM!</v>
      </c>
      <c r="O1866" s="6">
        <f t="shared" ca="1" si="29"/>
        <v>11</v>
      </c>
      <c r="P1866" s="7" t="str">
        <f ca="1">VLOOKUP($O1866,Role!$A:$B,2,FALSE)</f>
        <v>Analyst</v>
      </c>
      <c r="Q1866" s="6">
        <f ca="1" xml:space="preserve">
IF($O1866 = 11 + N("Analyst"),
    RANDBETWEEN(5, 7) + N("Jr, Pleno, Sr"),
    ""
)</f>
        <v>7</v>
      </c>
      <c r="R1866" s="7" t="e">
        <f ca="1" xml:space="preserve">
IF($Q1866 &lt;&gt; "",
    VLOOKUP($Q1866,Level!$A:$B,2,FALSE),
    ""
)</f>
        <v>#N/A</v>
      </c>
      <c r="S1866" s="1" t="e">
        <f ca="1" xml:space="preserve">
IF($O1866 = 5 + N("Presidente"),
    27000,
    IF($O1866 = 6 + N("Vice-presidente"),
        23000,
        IF(OR($O1866 = 8, $O1866= 13, $O1866 = 12) + N("Secretária bilíngue ou coordenador ou especialista"),
            8000,
            IF($O1866 = 7 + N("Diretor"),
                15000,
                IF($O1866 = 14 + N("Gerente"),
                    12000,
                    IF($O1866 = 9 + N("Estagiário"),
                        705,
                        IF($O1866 = 10 + N("Trainee"),
                            805,
                            IF($O1866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IF($K1866 = 7,
  500,
  IF($K1866 = 8,
    1000,
    IF($K1866 = 9,
      1500,
      IF($K1866 = 10,
        2000,
        0
      )
    )
  )
)
+
N("Adicional no salário por área")
+
IF($M1866 = 14 + N("Tecnologia da Informação"),
  120,
  IF($M1866 = 16 + N("Vendas"),
    110,
    IF($M1866 = 15 + N("Jurídico"),
      100,
      IF(OR($M1866 = 8, $M1866 = 9, $M1866 = 11) + N("Recursos humanos ou comercial ou comunicação e marketing"),
        80,
        0
      )
    )
  )
)
+
N("Adicionando pegadinha")
+
IF(AND($M1866 = 16, $K1866 = 9, $O1866 = 11, $Q1866 = 5) + N("Se for de vendas, com mestrado, analista sênior"),
  IF(#REF! = 5,
    100,
    0
  )
  +
  IF($I1866 = "M",
    200,
    0
  ),
  0
)</f>
        <v>#NUM!</v>
      </c>
    </row>
    <row r="1867" spans="1:19" ht="14.25" customHeight="1" x14ac:dyDescent="0.2">
      <c r="A1867" s="7" t="s">
        <v>94</v>
      </c>
      <c r="B1867" s="5">
        <f>ROW()</f>
        <v>1867</v>
      </c>
      <c r="C1867" s="6" t="b">
        <v>1</v>
      </c>
      <c r="D1867" s="7" t="e">
        <f ca="1">IF($B1867 = 1 + N("Presidente"),
    127,
    IF($B1867 = 2 + N("Vice-Presidente"),
        72,
        IF($B1867 = 3 + N("Secretária bilíngue"),
            13,
            RANDBETWEEN(5,COUNT(#REF!) + 1)
        )
    )
)</f>
        <v>#NUM!</v>
      </c>
      <c r="E1867" s="7" t="e">
        <f ca="1">VLOOKUP($D1867,#REF!,2,FALSE)</f>
        <v>#NUM!</v>
      </c>
      <c r="F1867" s="7" t="e">
        <f ca="1" xml:space="preserve">
IF($B1867 = 1,
    0,
    RANDBETWEEN(5,COUNT(#REF!) + 1)
)</f>
        <v>#NUM!</v>
      </c>
      <c r="G1867" s="7" t="e">
        <f ca="1" xml:space="preserve">
IF($B1867 = 1 + N("Presidente"),
    "de Orléans e Bragança",
    VLOOKUP($F1867,#REF!,2,FALSE) &amp; " " &amp; VLOOKUP(RANDBETWEEN(5,COUNT(#REF!) + 1),#REF!,2,FALSE)
)</f>
        <v>#NUM!</v>
      </c>
      <c r="H1867" s="7" t="s">
        <v>1963</v>
      </c>
      <c r="I1867" s="7" t="s">
        <v>5</v>
      </c>
      <c r="J1867" s="8">
        <f ca="1" xml:space="preserve">
IF($O1867 = 5 + N("CEO"),
    TODAY() - 16340,
    IF($O1867 = 8 + N("Secretary"),
        RANDBETWEEN(TODAY() - 12418.5, TODAY()-6574.5),
        IF(OR($O1867 = 7, $O1867 = 14),
            RANDBETWEEN(TODAY() - 16071, TODAY() - 8766),
            IF(OR($O1867 = 13, $O1867 = 12, $O1867 = 11),
                RANDBETWEEN(TODAY() - 27393.75, TODAY() - 12783.75),
                RANDBETWEEN(TODAY() - 27393.75, TODAY()-10957.5)
            )
        )
    )
)</f>
        <v>26899</v>
      </c>
      <c r="K1867" s="6">
        <f ca="1" xml:space="preserve">
IF(OR($O1867 = 5, $O1867 = 6) + N("Se for presidente ou vice-presidente"),
    10 + N("Doutor"),
    IF($O1867 = 7 + N("Se for diretor"),
        RANDBETWEEN(8,10) + N("Graduate school or Master’s degree or Doctorate"),
        IF($O1867 = 14 + N("If a manager"),
            RANDBETWEEN(7,9),
            IF(OR($O1867 = 13, $O1867 = 12, $O1867 = 11) + N("If coordinator or specialist or analyst"),
                RANDBETWEEN(7,8),
                7
            )
        )
    )
)</f>
        <v>7</v>
      </c>
      <c r="L1867" s="8" t="str">
        <f ca="1">VLOOKUP($K1867,Education!$A:$B,2,FALSE)</f>
        <v>Undergraduate degree</v>
      </c>
      <c r="M1867" s="7" t="e">
        <f ca="1" xml:space="preserve">
  IF(OR($O1867 = 5, $O1867 = 6, $O1867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7" s="7" t="e">
        <f ca="1">VLOOKUP($M1867,Department!$A:$B,2,FALSE)</f>
        <v>#NUM!</v>
      </c>
      <c r="O1867" s="6">
        <f t="shared" ca="1" si="29"/>
        <v>10</v>
      </c>
      <c r="P1867" s="7" t="str">
        <f ca="1">VLOOKUP($O1867,Role!$A:$B,2,FALSE)</f>
        <v>Trainee</v>
      </c>
      <c r="Q1867" s="6" t="str">
        <f ca="1" xml:space="preserve">
IF($O1867 = 11 + N("Analyst"),
    RANDBETWEEN(5, 7) + N("Jr, Pleno, Sr"),
    ""
)</f>
        <v/>
      </c>
      <c r="R1867" s="7" t="str">
        <f ca="1" xml:space="preserve">
IF($Q1867 &lt;&gt; "",
    VLOOKUP($Q1867,Level!$A:$B,2,FALSE),
    ""
)</f>
        <v/>
      </c>
      <c r="S1867" s="1" t="e">
        <f ca="1" xml:space="preserve">
IF($O1867 = 5 + N("Presidente"),
    27000,
    IF($O1867 = 6 + N("Vice-presidente"),
        23000,
        IF(OR($O1867 = 8, $O1867= 13, $O1867 = 12) + N("Secretária bilíngue ou coordenador ou especialista"),
            8000,
            IF($O1867 = 7 + N("Diretor"),
                15000,
                IF($O1867 = 14 + N("Gerente"),
                    12000,
                    IF($O1867 = 9 + N("Estagiário"),
                        705,
                        IF($O1867 = 10 + N("Trainee"),
                            805,
                            IF($O1867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IF($K1867 = 7,
  500,
  IF($K1867 = 8,
    1000,
    IF($K1867 = 9,
      1500,
      IF($K1867 = 10,
        2000,
        0
      )
    )
  )
)
+
N("Adicional no salário por área")
+
IF($M1867 = 14 + N("Tecnologia da Informação"),
  120,
  IF($M1867 = 16 + N("Vendas"),
    110,
    IF($M1867 = 15 + N("Jurídico"),
      100,
      IF(OR($M1867 = 8, $M1867 = 9, $M1867 = 11) + N("Recursos humanos ou comercial ou comunicação e marketing"),
        80,
        0
      )
    )
  )
)
+
N("Adicionando pegadinha")
+
IF(AND($M1867 = 16, $K1867 = 9, $O1867 = 11, $Q1867 = 5) + N("Se for de vendas, com mestrado, analista sênior"),
  IF(#REF! = 5,
    100,
    0
  )
  +
  IF($I1867 = "M",
    200,
    0
  ),
  0
)</f>
        <v>#NUM!</v>
      </c>
    </row>
    <row r="1868" spans="1:19" ht="14.25" customHeight="1" x14ac:dyDescent="0.2">
      <c r="A1868" s="7" t="s">
        <v>94</v>
      </c>
      <c r="B1868" s="5">
        <f>ROW()</f>
        <v>1868</v>
      </c>
      <c r="C1868" s="6" t="b">
        <v>1</v>
      </c>
      <c r="D1868" s="7" t="e">
        <f ca="1">IF($B1868 = 1 + N("Presidente"),
    127,
    IF($B1868 = 2 + N("Vice-Presidente"),
        72,
        IF($B1868 = 3 + N("Secretária bilíngue"),
            13,
            RANDBETWEEN(5,COUNT(#REF!) + 1)
        )
    )
)</f>
        <v>#NUM!</v>
      </c>
      <c r="E1868" s="7" t="e">
        <f ca="1">VLOOKUP($D1868,#REF!,2,FALSE)</f>
        <v>#NUM!</v>
      </c>
      <c r="F1868" s="7" t="e">
        <f ca="1" xml:space="preserve">
IF($B1868 = 1,
    0,
    RANDBETWEEN(5,COUNT(#REF!) + 1)
)</f>
        <v>#NUM!</v>
      </c>
      <c r="G1868" s="7" t="e">
        <f ca="1" xml:space="preserve">
IF($B1868 = 1 + N("Presidente"),
    "de Orléans e Bragança",
    VLOOKUP($F1868,#REF!,2,FALSE) &amp; " " &amp; VLOOKUP(RANDBETWEEN(5,COUNT(#REF!) + 1),#REF!,2,FALSE)
)</f>
        <v>#NUM!</v>
      </c>
      <c r="H1868" s="7" t="s">
        <v>1964</v>
      </c>
      <c r="I1868" s="7" t="s">
        <v>5</v>
      </c>
      <c r="J1868" s="8">
        <f ca="1" xml:space="preserve">
IF($O1868 = 5 + N("CEO"),
    TODAY() - 16340,
    IF($O1868 = 8 + N("Secretary"),
        RANDBETWEEN(TODAY() - 12418.5, TODAY()-6574.5),
        IF(OR($O1868 = 7, $O1868 = 14),
            RANDBETWEEN(TODAY() - 16071, TODAY() - 8766),
            IF(OR($O1868 = 13, $O1868 = 12, $O1868 = 11),
                RANDBETWEEN(TODAY() - 27393.75, TODAY() - 12783.75),
                RANDBETWEEN(TODAY() - 27393.75, TODAY()-10957.5)
            )
        )
    )
)</f>
        <v>31297</v>
      </c>
      <c r="K1868" s="6">
        <f ca="1" xml:space="preserve">
IF(OR($O1868 = 5, $O1868 = 6) + N("Se for presidente ou vice-presidente"),
    10 + N("Doutor"),
    IF($O1868 = 7 + N("Se for diretor"),
        RANDBETWEEN(8,10) + N("Graduate school or Master’s degree or Doctorate"),
        IF($O1868 = 14 + N("If a manager"),
            RANDBETWEEN(7,9),
            IF(OR($O1868 = 13, $O1868 = 12, $O1868 = 11) + N("If coordinator or specialist or analyst"),
                RANDBETWEEN(7,8),
                7
            )
        )
    )
)</f>
        <v>7</v>
      </c>
      <c r="L1868" s="8" t="str">
        <f ca="1">VLOOKUP($K1868,Education!$A:$B,2,FALSE)</f>
        <v>Undergraduate degree</v>
      </c>
      <c r="M1868" s="7" t="e">
        <f ca="1" xml:space="preserve">
  IF(OR($O1868 = 5, $O1868 = 6, $O1868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8" s="7" t="e">
        <f ca="1">VLOOKUP($M1868,Department!$A:$B,2,FALSE)</f>
        <v>#NUM!</v>
      </c>
      <c r="O1868" s="6">
        <f t="shared" ca="1" si="29"/>
        <v>11</v>
      </c>
      <c r="P1868" s="7" t="str">
        <f ca="1">VLOOKUP($O1868,Role!$A:$B,2,FALSE)</f>
        <v>Analyst</v>
      </c>
      <c r="Q1868" s="6">
        <f ca="1" xml:space="preserve">
IF($O1868 = 11 + N("Analyst"),
    RANDBETWEEN(5, 7) + N("Jr, Pleno, Sr"),
    ""
)</f>
        <v>5</v>
      </c>
      <c r="R1868" s="7" t="e">
        <f ca="1" xml:space="preserve">
IF($Q1868 &lt;&gt; "",
    VLOOKUP($Q1868,Level!$A:$B,2,FALSE),
    ""
)</f>
        <v>#N/A</v>
      </c>
      <c r="S1868" s="1" t="e">
        <f ca="1" xml:space="preserve">
IF($O1868 = 5 + N("Presidente"),
    27000,
    IF($O1868 = 6 + N("Vice-presidente"),
        23000,
        IF(OR($O1868 = 8, $O1868= 13, $O1868 = 12) + N("Secretária bilíngue ou coordenador ou especialista"),
            8000,
            IF($O1868 = 7 + N("Diretor"),
                15000,
                IF($O1868 = 14 + N("Gerente"),
                    12000,
                    IF($O1868 = 9 + N("Estagiário"),
                        705,
                        IF($O1868 = 10 + N("Trainee"),
                            805,
                            IF($O1868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IF($K1868 = 7,
  500,
  IF($K1868 = 8,
    1000,
    IF($K1868 = 9,
      1500,
      IF($K1868 = 10,
        2000,
        0
      )
    )
  )
)
+
N("Adicional no salário por área")
+
IF($M1868 = 14 + N("Tecnologia da Informação"),
  120,
  IF($M1868 = 16 + N("Vendas"),
    110,
    IF($M1868 = 15 + N("Jurídico"),
      100,
      IF(OR($M1868 = 8, $M1868 = 9, $M1868 = 11) + N("Recursos humanos ou comercial ou comunicação e marketing"),
        80,
        0
      )
    )
  )
)
+
N("Adicionando pegadinha")
+
IF(AND($M1868 = 16, $K1868 = 9, $O1868 = 11, $Q1868 = 5) + N("Se for de vendas, com mestrado, analista sênior"),
  IF(#REF! = 5,
    100,
    0
  )
  +
  IF($I1868 = "M",
    200,
    0
  ),
  0
)</f>
        <v>#NUM!</v>
      </c>
    </row>
    <row r="1869" spans="1:19" ht="14.25" customHeight="1" x14ac:dyDescent="0.2">
      <c r="A1869" s="7" t="s">
        <v>94</v>
      </c>
      <c r="B1869" s="5">
        <f>ROW()</f>
        <v>1869</v>
      </c>
      <c r="C1869" s="6" t="b">
        <v>1</v>
      </c>
      <c r="D1869" s="7" t="e">
        <f ca="1">IF($B1869 = 1 + N("Presidente"),
    127,
    IF($B1869 = 2 + N("Vice-Presidente"),
        72,
        IF($B1869 = 3 + N("Secretária bilíngue"),
            13,
            RANDBETWEEN(5,COUNT(#REF!) + 1)
        )
    )
)</f>
        <v>#NUM!</v>
      </c>
      <c r="E1869" s="7" t="e">
        <f ca="1">VLOOKUP($D1869,#REF!,2,FALSE)</f>
        <v>#NUM!</v>
      </c>
      <c r="F1869" s="7" t="e">
        <f ca="1" xml:space="preserve">
IF($B1869 = 1,
    0,
    RANDBETWEEN(5,COUNT(#REF!) + 1)
)</f>
        <v>#NUM!</v>
      </c>
      <c r="G1869" s="7" t="e">
        <f ca="1" xml:space="preserve">
IF($B1869 = 1 + N("Presidente"),
    "de Orléans e Bragança",
    VLOOKUP($F1869,#REF!,2,FALSE) &amp; " " &amp; VLOOKUP(RANDBETWEEN(5,COUNT(#REF!) + 1),#REF!,2,FALSE)
)</f>
        <v>#NUM!</v>
      </c>
      <c r="H1869" s="7" t="s">
        <v>1965</v>
      </c>
      <c r="I1869" s="7" t="s">
        <v>6</v>
      </c>
      <c r="J1869" s="8">
        <f ca="1" xml:space="preserve">
IF($O1869 = 5 + N("CEO"),
    TODAY() - 16340,
    IF($O1869 = 8 + N("Secretary"),
        RANDBETWEEN(TODAY() - 12418.5, TODAY()-6574.5),
        IF(OR($O1869 = 7, $O1869 = 14),
            RANDBETWEEN(TODAY() - 16071, TODAY() - 8766),
            IF(OR($O1869 = 13, $O1869 = 12, $O1869 = 11),
                RANDBETWEEN(TODAY() - 27393.75, TODAY() - 12783.75),
                RANDBETWEEN(TODAY() - 27393.75, TODAY()-10957.5)
            )
        )
    )
)</f>
        <v>19452</v>
      </c>
      <c r="K1869" s="6">
        <f ca="1" xml:space="preserve">
IF(OR($O1869 = 5, $O1869 = 6) + N("Se for presidente ou vice-presidente"),
    10 + N("Doutor"),
    IF($O1869 = 7 + N("Se for diretor"),
        RANDBETWEEN(8,10) + N("Graduate school or Master’s degree or Doctorate"),
        IF($O1869 = 14 + N("If a manager"),
            RANDBETWEEN(7,9),
            IF(OR($O1869 = 13, $O1869 = 12, $O1869 = 11) + N("If coordinator or specialist or analyst"),
                RANDBETWEEN(7,8),
                7
            )
        )
    )
)</f>
        <v>7</v>
      </c>
      <c r="L1869" s="8" t="str">
        <f ca="1">VLOOKUP($K1869,Education!$A:$B,2,FALSE)</f>
        <v>Undergraduate degree</v>
      </c>
      <c r="M1869" s="7" t="e">
        <f ca="1" xml:space="preserve">
  IF(OR($O1869 = 5, $O1869 = 6, $O1869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69" s="7" t="e">
        <f ca="1">VLOOKUP($M1869,Department!$A:$B,2,FALSE)</f>
        <v>#NUM!</v>
      </c>
      <c r="O1869" s="6">
        <f t="shared" ca="1" si="29"/>
        <v>10</v>
      </c>
      <c r="P1869" s="7" t="str">
        <f ca="1">VLOOKUP($O1869,Role!$A:$B,2,FALSE)</f>
        <v>Trainee</v>
      </c>
      <c r="Q1869" s="6" t="str">
        <f ca="1" xml:space="preserve">
IF($O1869 = 11 + N("Analyst"),
    RANDBETWEEN(5, 7) + N("Jr, Pleno, Sr"),
    ""
)</f>
        <v/>
      </c>
      <c r="R1869" s="7" t="str">
        <f ca="1" xml:space="preserve">
IF($Q1869 &lt;&gt; "",
    VLOOKUP($Q1869,Level!$A:$B,2,FALSE),
    ""
)</f>
        <v/>
      </c>
      <c r="S1869" s="1" t="e">
        <f ca="1" xml:space="preserve">
IF($O1869 = 5 + N("Presidente"),
    27000,
    IF($O1869 = 6 + N("Vice-presidente"),
        23000,
        IF(OR($O1869 = 8, $O1869= 13, $O1869 = 12) + N("Secretária bilíngue ou coordenador ou especialista"),
            8000,
            IF($O1869 = 7 + N("Diretor"),
                15000,
                IF($O1869 = 14 + N("Gerente"),
                    12000,
                    IF($O1869 = 9 + N("Estagiário"),
                        705,
                        IF($O1869 = 10 + N("Trainee"),
                            805,
                            IF($O1869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IF($K1869 = 7,
  500,
  IF($K1869 = 8,
    1000,
    IF($K1869 = 9,
      1500,
      IF($K1869 = 10,
        2000,
        0
      )
    )
  )
)
+
N("Adicional no salário por área")
+
IF($M1869 = 14 + N("Tecnologia da Informação"),
  120,
  IF($M1869 = 16 + N("Vendas"),
    110,
    IF($M1869 = 15 + N("Jurídico"),
      100,
      IF(OR($M1869 = 8, $M1869 = 9, $M1869 = 11) + N("Recursos humanos ou comercial ou comunicação e marketing"),
        80,
        0
      )
    )
  )
)
+
N("Adicionando pegadinha")
+
IF(AND($M1869 = 16, $K1869 = 9, $O1869 = 11, $Q1869 = 5) + N("Se for de vendas, com mestrado, analista sênior"),
  IF(#REF! = 5,
    100,
    0
  )
  +
  IF($I1869 = "M",
    200,
    0
  ),
  0
)</f>
        <v>#NUM!</v>
      </c>
    </row>
    <row r="1870" spans="1:19" ht="14.25" customHeight="1" x14ac:dyDescent="0.2">
      <c r="A1870" s="7" t="s">
        <v>94</v>
      </c>
      <c r="B1870" s="5">
        <f>ROW()</f>
        <v>1870</v>
      </c>
      <c r="C1870" s="6" t="b">
        <v>1</v>
      </c>
      <c r="D1870" s="7" t="e">
        <f ca="1">IF($B1870 = 1 + N("Presidente"),
    127,
    IF($B1870 = 2 + N("Vice-Presidente"),
        72,
        IF($B1870 = 3 + N("Secretária bilíngue"),
            13,
            RANDBETWEEN(5,COUNT(#REF!) + 1)
        )
    )
)</f>
        <v>#NUM!</v>
      </c>
      <c r="E1870" s="7" t="e">
        <f ca="1">VLOOKUP($D1870,#REF!,2,FALSE)</f>
        <v>#NUM!</v>
      </c>
      <c r="F1870" s="7" t="e">
        <f ca="1" xml:space="preserve">
IF($B1870 = 1,
    0,
    RANDBETWEEN(5,COUNT(#REF!) + 1)
)</f>
        <v>#NUM!</v>
      </c>
      <c r="G1870" s="7" t="e">
        <f ca="1" xml:space="preserve">
IF($B1870 = 1 + N("Presidente"),
    "de Orléans e Bragança",
    VLOOKUP($F1870,#REF!,2,FALSE) &amp; " " &amp; VLOOKUP(RANDBETWEEN(5,COUNT(#REF!) + 1),#REF!,2,FALSE)
)</f>
        <v>#NUM!</v>
      </c>
      <c r="H1870" s="7" t="s">
        <v>1966</v>
      </c>
      <c r="I1870" s="7" t="s">
        <v>6</v>
      </c>
      <c r="J1870" s="8">
        <f ca="1" xml:space="preserve">
IF($O1870 = 5 + N("CEO"),
    TODAY() - 16340,
    IF($O1870 = 8 + N("Secretary"),
        RANDBETWEEN(TODAY() - 12418.5, TODAY()-6574.5),
        IF(OR($O1870 = 7, $O1870 = 14),
            RANDBETWEEN(TODAY() - 16071, TODAY() - 8766),
            IF(OR($O1870 = 13, $O1870 = 12, $O1870 = 11),
                RANDBETWEEN(TODAY() - 27393.75, TODAY() - 12783.75),
                RANDBETWEEN(TODAY() - 27393.75, TODAY()-10957.5)
            )
        )
    )
)</f>
        <v>23248</v>
      </c>
      <c r="K1870" s="6">
        <f ca="1" xml:space="preserve">
IF(OR($O1870 = 5, $O1870 = 6) + N("Se for presidente ou vice-presidente"),
    10 + N("Doutor"),
    IF($O1870 = 7 + N("Se for diretor"),
        RANDBETWEEN(8,10) + N("Graduate school or Master’s degree or Doctorate"),
        IF($O1870 = 14 + N("If a manager"),
            RANDBETWEEN(7,9),
            IF(OR($O1870 = 13, $O1870 = 12, $O1870 = 11) + N("If coordinator or specialist or analyst"),
                RANDBETWEEN(7,8),
                7
            )
        )
    )
)</f>
        <v>7</v>
      </c>
      <c r="L1870" s="8" t="str">
        <f ca="1">VLOOKUP($K1870,Education!$A:$B,2,FALSE)</f>
        <v>Undergraduate degree</v>
      </c>
      <c r="M1870" s="7" t="e">
        <f ca="1" xml:space="preserve">
  IF(OR($O1870 = 5, $O1870 = 6, $O1870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0" s="7" t="e">
        <f ca="1">VLOOKUP($M1870,Department!$A:$B,2,FALSE)</f>
        <v>#NUM!</v>
      </c>
      <c r="O1870" s="6">
        <f t="shared" ca="1" si="29"/>
        <v>11</v>
      </c>
      <c r="P1870" s="7" t="str">
        <f ca="1">VLOOKUP($O1870,Role!$A:$B,2,FALSE)</f>
        <v>Analyst</v>
      </c>
      <c r="Q1870" s="6">
        <f ca="1" xml:space="preserve">
IF($O1870 = 11 + N("Analyst"),
    RANDBETWEEN(5, 7) + N("Jr, Pleno, Sr"),
    ""
)</f>
        <v>5</v>
      </c>
      <c r="R1870" s="7" t="e">
        <f ca="1" xml:space="preserve">
IF($Q1870 &lt;&gt; "",
    VLOOKUP($Q1870,Level!$A:$B,2,FALSE),
    ""
)</f>
        <v>#N/A</v>
      </c>
      <c r="S1870" s="1" t="e">
        <f ca="1" xml:space="preserve">
IF($O1870 = 5 + N("Presidente"),
    27000,
    IF($O1870 = 6 + N("Vice-presidente"),
        23000,
        IF(OR($O1870 = 8, $O1870= 13, $O1870 = 12) + N("Secretária bilíngue ou coordenador ou especialista"),
            8000,
            IF($O1870 = 7 + N("Diretor"),
                15000,
                IF($O1870 = 14 + N("Gerente"),
                    12000,
                    IF($O1870 = 9 + N("Estagiário"),
                        705,
                        IF($O1870 = 10 + N("Trainee"),
                            805,
                            IF($O1870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IF($K1870 = 7,
  500,
  IF($K1870 = 8,
    1000,
    IF($K1870 = 9,
      1500,
      IF($K1870 = 10,
        2000,
        0
      )
    )
  )
)
+
N("Adicional no salário por área")
+
IF($M1870 = 14 + N("Tecnologia da Informação"),
  120,
  IF($M1870 = 16 + N("Vendas"),
    110,
    IF($M1870 = 15 + N("Jurídico"),
      100,
      IF(OR($M1870 = 8, $M1870 = 9, $M1870 = 11) + N("Recursos humanos ou comercial ou comunicação e marketing"),
        80,
        0
      )
    )
  )
)
+
N("Adicionando pegadinha")
+
IF(AND($M1870 = 16, $K1870 = 9, $O1870 = 11, $Q1870 = 5) + N("Se for de vendas, com mestrado, analista sênior"),
  IF(#REF! = 5,
    100,
    0
  )
  +
  IF($I1870 = "M",
    200,
    0
  ),
  0
)</f>
        <v>#NUM!</v>
      </c>
    </row>
    <row r="1871" spans="1:19" ht="14.25" customHeight="1" x14ac:dyDescent="0.2">
      <c r="A1871" s="7" t="s">
        <v>94</v>
      </c>
      <c r="B1871" s="5">
        <f>ROW()</f>
        <v>1871</v>
      </c>
      <c r="C1871" s="6" t="b">
        <v>1</v>
      </c>
      <c r="D1871" s="7" t="e">
        <f ca="1">IF($B1871 = 1 + N("Presidente"),
    127,
    IF($B1871 = 2 + N("Vice-Presidente"),
        72,
        IF($B1871 = 3 + N("Secretária bilíngue"),
            13,
            RANDBETWEEN(5,COUNT(#REF!) + 1)
        )
    )
)</f>
        <v>#NUM!</v>
      </c>
      <c r="E1871" s="7" t="e">
        <f ca="1">VLOOKUP($D1871,#REF!,2,FALSE)</f>
        <v>#NUM!</v>
      </c>
      <c r="F1871" s="7" t="e">
        <f ca="1" xml:space="preserve">
IF($B1871 = 1,
    0,
    RANDBETWEEN(5,COUNT(#REF!) + 1)
)</f>
        <v>#NUM!</v>
      </c>
      <c r="G1871" s="7" t="e">
        <f ca="1" xml:space="preserve">
IF($B1871 = 1 + N("Presidente"),
    "de Orléans e Bragança",
    VLOOKUP($F1871,#REF!,2,FALSE) &amp; " " &amp; VLOOKUP(RANDBETWEEN(5,COUNT(#REF!) + 1),#REF!,2,FALSE)
)</f>
        <v>#NUM!</v>
      </c>
      <c r="H1871" s="7" t="s">
        <v>1967</v>
      </c>
      <c r="I1871" s="7" t="s">
        <v>5</v>
      </c>
      <c r="J1871" s="8">
        <f ca="1" xml:space="preserve">
IF($O1871 = 5 + N("CEO"),
    TODAY() - 16340,
    IF($O1871 = 8 + N("Secretary"),
        RANDBETWEEN(TODAY() - 12418.5, TODAY()-6574.5),
        IF(OR($O1871 = 7, $O1871 = 14),
            RANDBETWEEN(TODAY() - 16071, TODAY() - 8766),
            IF(OR($O1871 = 13, $O1871 = 12, $O1871 = 11),
                RANDBETWEEN(TODAY() - 27393.75, TODAY() - 12783.75),
                RANDBETWEEN(TODAY() - 27393.75, TODAY()-10957.5)
            )
        )
    )
)</f>
        <v>18738</v>
      </c>
      <c r="K1871" s="6">
        <f ca="1" xml:space="preserve">
IF(OR($O1871 = 5, $O1871 = 6) + N("Se for presidente ou vice-presidente"),
    10 + N("Doutor"),
    IF($O1871 = 7 + N("Se for diretor"),
        RANDBETWEEN(8,10) + N("Graduate school or Master’s degree or Doctorate"),
        IF($O1871 = 14 + N("If a manager"),
            RANDBETWEEN(7,9),
            IF(OR($O1871 = 13, $O1871 = 12, $O1871 = 11) + N("If coordinator or specialist or analyst"),
                RANDBETWEEN(7,8),
                7
            )
        )
    )
)</f>
        <v>7</v>
      </c>
      <c r="L1871" s="8" t="str">
        <f ca="1">VLOOKUP($K1871,Education!$A:$B,2,FALSE)</f>
        <v>Undergraduate degree</v>
      </c>
      <c r="M1871" s="7" t="e">
        <f ca="1" xml:space="preserve">
  IF(OR($O1871 = 5, $O1871 = 6, $O1871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1" s="7" t="e">
        <f ca="1">VLOOKUP($M1871,Department!$A:$B,2,FALSE)</f>
        <v>#NUM!</v>
      </c>
      <c r="O1871" s="6">
        <f t="shared" ca="1" si="29"/>
        <v>9</v>
      </c>
      <c r="P1871" s="7" t="str">
        <f ca="1">VLOOKUP($O1871,Role!$A:$B,2,FALSE)</f>
        <v>Intern</v>
      </c>
      <c r="Q1871" s="6" t="str">
        <f ca="1" xml:space="preserve">
IF($O1871 = 11 + N("Analyst"),
    RANDBETWEEN(5, 7) + N("Jr, Pleno, Sr"),
    ""
)</f>
        <v/>
      </c>
      <c r="R1871" s="7" t="str">
        <f ca="1" xml:space="preserve">
IF($Q1871 &lt;&gt; "",
    VLOOKUP($Q1871,Level!$A:$B,2,FALSE),
    ""
)</f>
        <v/>
      </c>
      <c r="S1871" s="1" t="e">
        <f ca="1" xml:space="preserve">
IF($O1871 = 5 + N("Presidente"),
    27000,
    IF($O1871 = 6 + N("Vice-presidente"),
        23000,
        IF(OR($O1871 = 8, $O1871= 13, $O1871 = 12) + N("Secretária bilíngue ou coordenador ou especialista"),
            8000,
            IF($O1871 = 7 + N("Diretor"),
                15000,
                IF($O1871 = 14 + N("Gerente"),
                    12000,
                    IF($O1871 = 9 + N("Estagiário"),
                        705,
                        IF($O1871 = 10 + N("Trainee"),
                            805,
                            IF($O1871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IF($K1871 = 7,
  500,
  IF($K1871 = 8,
    1000,
    IF($K1871 = 9,
      1500,
      IF($K1871 = 10,
        2000,
        0
      )
    )
  )
)
+
N("Adicional no salário por área")
+
IF($M1871 = 14 + N("Tecnologia da Informação"),
  120,
  IF($M1871 = 16 + N("Vendas"),
    110,
    IF($M1871 = 15 + N("Jurídico"),
      100,
      IF(OR($M1871 = 8, $M1871 = 9, $M1871 = 11) + N("Recursos humanos ou comercial ou comunicação e marketing"),
        80,
        0
      )
    )
  )
)
+
N("Adicionando pegadinha")
+
IF(AND($M1871 = 16, $K1871 = 9, $O1871 = 11, $Q1871 = 5) + N("Se for de vendas, com mestrado, analista sênior"),
  IF(#REF! = 5,
    100,
    0
  )
  +
  IF($I1871 = "M",
    200,
    0
  ),
  0
)</f>
        <v>#NUM!</v>
      </c>
    </row>
    <row r="1872" spans="1:19" ht="14.25" customHeight="1" x14ac:dyDescent="0.2">
      <c r="A1872" s="7" t="s">
        <v>94</v>
      </c>
      <c r="B1872" s="5">
        <f>ROW()</f>
        <v>1872</v>
      </c>
      <c r="C1872" s="6" t="b">
        <v>1</v>
      </c>
      <c r="D1872" s="7" t="e">
        <f ca="1">IF($B1872 = 1 + N("Presidente"),
    127,
    IF($B1872 = 2 + N("Vice-Presidente"),
        72,
        IF($B1872 = 3 + N("Secretária bilíngue"),
            13,
            RANDBETWEEN(5,COUNT(#REF!) + 1)
        )
    )
)</f>
        <v>#NUM!</v>
      </c>
      <c r="E1872" s="7" t="e">
        <f ca="1">VLOOKUP($D1872,#REF!,2,FALSE)</f>
        <v>#NUM!</v>
      </c>
      <c r="F1872" s="7" t="e">
        <f ca="1" xml:space="preserve">
IF($B1872 = 1,
    0,
    RANDBETWEEN(5,COUNT(#REF!) + 1)
)</f>
        <v>#NUM!</v>
      </c>
      <c r="G1872" s="7" t="e">
        <f ca="1" xml:space="preserve">
IF($B1872 = 1 + N("Presidente"),
    "de Orléans e Bragança",
    VLOOKUP($F1872,#REF!,2,FALSE) &amp; " " &amp; VLOOKUP(RANDBETWEEN(5,COUNT(#REF!) + 1),#REF!,2,FALSE)
)</f>
        <v>#NUM!</v>
      </c>
      <c r="H1872" s="7" t="s">
        <v>1968</v>
      </c>
      <c r="I1872" s="7" t="s">
        <v>5</v>
      </c>
      <c r="J1872" s="8">
        <f ca="1" xml:space="preserve">
IF($O1872 = 5 + N("CEO"),
    TODAY() - 16340,
    IF($O1872 = 8 + N("Secretary"),
        RANDBETWEEN(TODAY() - 12418.5, TODAY()-6574.5),
        IF(OR($O1872 = 7, $O1872 = 14),
            RANDBETWEEN(TODAY() - 16071, TODAY() - 8766),
            IF(OR($O1872 = 13, $O1872 = 12, $O1872 = 11),
                RANDBETWEEN(TODAY() - 27393.75, TODAY() - 12783.75),
                RANDBETWEEN(TODAY() - 27393.75, TODAY()-10957.5)
            )
        )
    )
)</f>
        <v>20984</v>
      </c>
      <c r="K1872" s="6">
        <f ca="1" xml:space="preserve">
IF(OR($O1872 = 5, $O1872 = 6) + N("Se for presidente ou vice-presidente"),
    10 + N("Doutor"),
    IF($O1872 = 7 + N("Se for diretor"),
        RANDBETWEEN(8,10) + N("Graduate school or Master’s degree or Doctorate"),
        IF($O1872 = 14 + N("If a manager"),
            RANDBETWEEN(7,9),
            IF(OR($O1872 = 13, $O1872 = 12, $O1872 = 11) + N("If coordinator or specialist or analyst"),
                RANDBETWEEN(7,8),
                7
            )
        )
    )
)</f>
        <v>7</v>
      </c>
      <c r="L1872" s="8" t="str">
        <f ca="1">VLOOKUP($K1872,Education!$A:$B,2,FALSE)</f>
        <v>Undergraduate degree</v>
      </c>
      <c r="M1872" s="7" t="e">
        <f ca="1" xml:space="preserve">
  IF(OR($O1872 = 5, $O1872 = 6, $O1872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2" s="7" t="e">
        <f ca="1">VLOOKUP($M1872,Department!$A:$B,2,FALSE)</f>
        <v>#NUM!</v>
      </c>
      <c r="O1872" s="6">
        <f t="shared" ca="1" si="29"/>
        <v>11</v>
      </c>
      <c r="P1872" s="7" t="str">
        <f ca="1">VLOOKUP($O1872,Role!$A:$B,2,FALSE)</f>
        <v>Analyst</v>
      </c>
      <c r="Q1872" s="6">
        <f ca="1" xml:space="preserve">
IF($O1872 = 11 + N("Analyst"),
    RANDBETWEEN(5, 7) + N("Jr, Pleno, Sr"),
    ""
)</f>
        <v>5</v>
      </c>
      <c r="R1872" s="7" t="e">
        <f ca="1" xml:space="preserve">
IF($Q1872 &lt;&gt; "",
    VLOOKUP($Q1872,Level!$A:$B,2,FALSE),
    ""
)</f>
        <v>#N/A</v>
      </c>
      <c r="S1872" s="1" t="e">
        <f ca="1" xml:space="preserve">
IF($O1872 = 5 + N("Presidente"),
    27000,
    IF($O1872 = 6 + N("Vice-presidente"),
        23000,
        IF(OR($O1872 = 8, $O1872= 13, $O1872 = 12) + N("Secretária bilíngue ou coordenador ou especialista"),
            8000,
            IF($O1872 = 7 + N("Diretor"),
                15000,
                IF($O1872 = 14 + N("Gerente"),
                    12000,
                    IF($O1872 = 9 + N("Estagiário"),
                        705,
                        IF($O1872 = 10 + N("Trainee"),
                            805,
                            IF($O1872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IF($K1872 = 7,
  500,
  IF($K1872 = 8,
    1000,
    IF($K1872 = 9,
      1500,
      IF($K1872 = 10,
        2000,
        0
      )
    )
  )
)
+
N("Adicional no salário por área")
+
IF($M1872 = 14 + N("Tecnologia da Informação"),
  120,
  IF($M1872 = 16 + N("Vendas"),
    110,
    IF($M1872 = 15 + N("Jurídico"),
      100,
      IF(OR($M1872 = 8, $M1872 = 9, $M1872 = 11) + N("Recursos humanos ou comercial ou comunicação e marketing"),
        80,
        0
      )
    )
  )
)
+
N("Adicionando pegadinha")
+
IF(AND($M1872 = 16, $K1872 = 9, $O1872 = 11, $Q1872 = 5) + N("Se for de vendas, com mestrado, analista sênior"),
  IF(#REF! = 5,
    100,
    0
  )
  +
  IF($I1872 = "M",
    200,
    0
  ),
  0
)</f>
        <v>#NUM!</v>
      </c>
    </row>
    <row r="1873" spans="1:19" ht="14.25" customHeight="1" x14ac:dyDescent="0.2">
      <c r="A1873" s="7" t="s">
        <v>94</v>
      </c>
      <c r="B1873" s="5">
        <f>ROW()</f>
        <v>1873</v>
      </c>
      <c r="C1873" s="6" t="b">
        <v>1</v>
      </c>
      <c r="D1873" s="7" t="e">
        <f ca="1">IF($B1873 = 1 + N("Presidente"),
    127,
    IF($B1873 = 2 + N("Vice-Presidente"),
        72,
        IF($B1873 = 3 + N("Secretária bilíngue"),
            13,
            RANDBETWEEN(5,COUNT(#REF!) + 1)
        )
    )
)</f>
        <v>#NUM!</v>
      </c>
      <c r="E1873" s="7" t="e">
        <f ca="1">VLOOKUP($D1873,#REF!,2,FALSE)</f>
        <v>#NUM!</v>
      </c>
      <c r="F1873" s="7" t="e">
        <f ca="1" xml:space="preserve">
IF($B1873 = 1,
    0,
    RANDBETWEEN(5,COUNT(#REF!) + 1)
)</f>
        <v>#NUM!</v>
      </c>
      <c r="G1873" s="7" t="e">
        <f ca="1" xml:space="preserve">
IF($B1873 = 1 + N("Presidente"),
    "de Orléans e Bragança",
    VLOOKUP($F1873,#REF!,2,FALSE) &amp; " " &amp; VLOOKUP(RANDBETWEEN(5,COUNT(#REF!) + 1),#REF!,2,FALSE)
)</f>
        <v>#NUM!</v>
      </c>
      <c r="H1873" s="7" t="s">
        <v>1969</v>
      </c>
      <c r="I1873" s="7" t="s">
        <v>5</v>
      </c>
      <c r="J1873" s="8">
        <f ca="1" xml:space="preserve">
IF($O1873 = 5 + N("CEO"),
    TODAY() - 16340,
    IF($O1873 = 8 + N("Secretary"),
        RANDBETWEEN(TODAY() - 12418.5, TODAY()-6574.5),
        IF(OR($O1873 = 7, $O1873 = 14),
            RANDBETWEEN(TODAY() - 16071, TODAY() - 8766),
            IF(OR($O1873 = 13, $O1873 = 12, $O1873 = 11),
                RANDBETWEEN(TODAY() - 27393.75, TODAY() - 12783.75),
                RANDBETWEEN(TODAY() - 27393.75, TODAY()-10957.5)
            )
        )
    )
)</f>
        <v>29091</v>
      </c>
      <c r="K1873" s="6">
        <f ca="1" xml:space="preserve">
IF(OR($O1873 = 5, $O1873 = 6) + N("Se for presidente ou vice-presidente"),
    10 + N("Doutor"),
    IF($O1873 = 7 + N("Se for diretor"),
        RANDBETWEEN(8,10) + N("Graduate school or Master’s degree or Doctorate"),
        IF($O1873 = 14 + N("If a manager"),
            RANDBETWEEN(7,9),
            IF(OR($O1873 = 13, $O1873 = 12, $O1873 = 11) + N("If coordinator or specialist or analyst"),
                RANDBETWEEN(7,8),
                7
            )
        )
    )
)</f>
        <v>7</v>
      </c>
      <c r="L1873" s="8" t="str">
        <f ca="1">VLOOKUP($K1873,Education!$A:$B,2,FALSE)</f>
        <v>Undergraduate degree</v>
      </c>
      <c r="M1873" s="7" t="e">
        <f ca="1" xml:space="preserve">
  IF(OR($O1873 = 5, $O1873 = 6, $O1873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3" s="7" t="e">
        <f ca="1">VLOOKUP($M1873,Department!$A:$B,2,FALSE)</f>
        <v>#NUM!</v>
      </c>
      <c r="O1873" s="6">
        <f t="shared" ca="1" si="29"/>
        <v>9</v>
      </c>
      <c r="P1873" s="7" t="str">
        <f ca="1">VLOOKUP($O1873,Role!$A:$B,2,FALSE)</f>
        <v>Intern</v>
      </c>
      <c r="Q1873" s="6" t="str">
        <f ca="1" xml:space="preserve">
IF($O1873 = 11 + N("Analyst"),
    RANDBETWEEN(5, 7) + N("Jr, Pleno, Sr"),
    ""
)</f>
        <v/>
      </c>
      <c r="R1873" s="7" t="str">
        <f ca="1" xml:space="preserve">
IF($Q1873 &lt;&gt; "",
    VLOOKUP($Q1873,Level!$A:$B,2,FALSE),
    ""
)</f>
        <v/>
      </c>
      <c r="S1873" s="1" t="e">
        <f ca="1" xml:space="preserve">
IF($O1873 = 5 + N("Presidente"),
    27000,
    IF($O1873 = 6 + N("Vice-presidente"),
        23000,
        IF(OR($O1873 = 8, $O1873= 13, $O1873 = 12) + N("Secretária bilíngue ou coordenador ou especialista"),
            8000,
            IF($O1873 = 7 + N("Diretor"),
                15000,
                IF($O1873 = 14 + N("Gerente"),
                    12000,
                    IF($O1873 = 9 + N("Estagiário"),
                        705,
                        IF($O1873 = 10 + N("Trainee"),
                            805,
                            IF($O1873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IF($K1873 = 7,
  500,
  IF($K1873 = 8,
    1000,
    IF($K1873 = 9,
      1500,
      IF($K1873 = 10,
        2000,
        0
      )
    )
  )
)
+
N("Adicional no salário por área")
+
IF($M1873 = 14 + N("Tecnologia da Informação"),
  120,
  IF($M1873 = 16 + N("Vendas"),
    110,
    IF($M1873 = 15 + N("Jurídico"),
      100,
      IF(OR($M1873 = 8, $M1873 = 9, $M1873 = 11) + N("Recursos humanos ou comercial ou comunicação e marketing"),
        80,
        0
      )
    )
  )
)
+
N("Adicionando pegadinha")
+
IF(AND($M1873 = 16, $K1873 = 9, $O1873 = 11, $Q1873 = 5) + N("Se for de vendas, com mestrado, analista sênior"),
  IF(#REF! = 5,
    100,
    0
  )
  +
  IF($I1873 = "M",
    200,
    0
  ),
  0
)</f>
        <v>#NUM!</v>
      </c>
    </row>
    <row r="1874" spans="1:19" ht="14.25" customHeight="1" x14ac:dyDescent="0.2">
      <c r="A1874" s="7" t="s">
        <v>94</v>
      </c>
      <c r="B1874" s="5">
        <f>ROW()</f>
        <v>1874</v>
      </c>
      <c r="C1874" s="6" t="b">
        <v>1</v>
      </c>
      <c r="D1874" s="7" t="e">
        <f ca="1">IF($B1874 = 1 + N("Presidente"),
    127,
    IF($B1874 = 2 + N("Vice-Presidente"),
        72,
        IF($B1874 = 3 + N("Secretária bilíngue"),
            13,
            RANDBETWEEN(5,COUNT(#REF!) + 1)
        )
    )
)</f>
        <v>#NUM!</v>
      </c>
      <c r="E1874" s="7" t="e">
        <f ca="1">VLOOKUP($D1874,#REF!,2,FALSE)</f>
        <v>#NUM!</v>
      </c>
      <c r="F1874" s="7" t="e">
        <f ca="1" xml:space="preserve">
IF($B1874 = 1,
    0,
    RANDBETWEEN(5,COUNT(#REF!) + 1)
)</f>
        <v>#NUM!</v>
      </c>
      <c r="G1874" s="7" t="e">
        <f ca="1" xml:space="preserve">
IF($B1874 = 1 + N("Presidente"),
    "de Orléans e Bragança",
    VLOOKUP($F1874,#REF!,2,FALSE) &amp; " " &amp; VLOOKUP(RANDBETWEEN(5,COUNT(#REF!) + 1),#REF!,2,FALSE)
)</f>
        <v>#NUM!</v>
      </c>
      <c r="H1874" s="7" t="s">
        <v>1970</v>
      </c>
      <c r="I1874" s="7" t="s">
        <v>6</v>
      </c>
      <c r="J1874" s="8">
        <f ca="1" xml:space="preserve">
IF($O1874 = 5 + N("CEO"),
    TODAY() - 16340,
    IF($O1874 = 8 + N("Secretary"),
        RANDBETWEEN(TODAY() - 12418.5, TODAY()-6574.5),
        IF(OR($O1874 = 7, $O1874 = 14),
            RANDBETWEEN(TODAY() - 16071, TODAY() - 8766),
            IF(OR($O1874 = 13, $O1874 = 12, $O1874 = 11),
                RANDBETWEEN(TODAY() - 27393.75, TODAY() - 12783.75),
                RANDBETWEEN(TODAY() - 27393.75, TODAY()-10957.5)
            )
        )
    )
)</f>
        <v>25776</v>
      </c>
      <c r="K1874" s="6">
        <f ca="1" xml:space="preserve">
IF(OR($O1874 = 5, $O1874 = 6) + N("Se for presidente ou vice-presidente"),
    10 + N("Doutor"),
    IF($O1874 = 7 + N("Se for diretor"),
        RANDBETWEEN(8,10) + N("Graduate school or Master’s degree or Doctorate"),
        IF($O1874 = 14 + N("If a manager"),
            RANDBETWEEN(7,9),
            IF(OR($O1874 = 13, $O1874 = 12, $O1874 = 11) + N("If coordinator or specialist or analyst"),
                RANDBETWEEN(7,8),
                7
            )
        )
    )
)</f>
        <v>8</v>
      </c>
      <c r="L1874" s="8" t="str">
        <f ca="1">VLOOKUP($K1874,Education!$A:$B,2,FALSE)</f>
        <v>Graduate school</v>
      </c>
      <c r="M1874" s="7" t="e">
        <f ca="1" xml:space="preserve">
  IF(OR($O1874 = 5, $O1874 = 6, $O1874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4" s="7" t="e">
        <f ca="1">VLOOKUP($M1874,Department!$A:$B,2,FALSE)</f>
        <v>#NUM!</v>
      </c>
      <c r="O1874" s="6">
        <f t="shared" ca="1" si="29"/>
        <v>11</v>
      </c>
      <c r="P1874" s="7" t="str">
        <f ca="1">VLOOKUP($O1874,Role!$A:$B,2,FALSE)</f>
        <v>Analyst</v>
      </c>
      <c r="Q1874" s="6">
        <f ca="1" xml:space="preserve">
IF($O1874 = 11 + N("Analyst"),
    RANDBETWEEN(5, 7) + N("Jr, Pleno, Sr"),
    ""
)</f>
        <v>5</v>
      </c>
      <c r="R1874" s="7" t="e">
        <f ca="1" xml:space="preserve">
IF($Q1874 &lt;&gt; "",
    VLOOKUP($Q1874,Level!$A:$B,2,FALSE),
    ""
)</f>
        <v>#N/A</v>
      </c>
      <c r="S1874" s="1" t="e">
        <f ca="1" xml:space="preserve">
IF($O1874 = 5 + N("Presidente"),
    27000,
    IF($O1874 = 6 + N("Vice-presidente"),
        23000,
        IF(OR($O1874 = 8, $O1874= 13, $O1874 = 12) + N("Secretária bilíngue ou coordenador ou especialista"),
            8000,
            IF($O1874 = 7 + N("Diretor"),
                15000,
                IF($O1874 = 14 + N("Gerente"),
                    12000,
                    IF($O1874 = 9 + N("Estagiário"),
                        705,
                        IF($O1874 = 10 + N("Trainee"),
                            805,
                            IF($O1874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IF($K1874 = 7,
  500,
  IF($K1874 = 8,
    1000,
    IF($K1874 = 9,
      1500,
      IF($K1874 = 10,
        2000,
        0
      )
    )
  )
)
+
N("Adicional no salário por área")
+
IF($M1874 = 14 + N("Tecnologia da Informação"),
  120,
  IF($M1874 = 16 + N("Vendas"),
    110,
    IF($M1874 = 15 + N("Jurídico"),
      100,
      IF(OR($M1874 = 8, $M1874 = 9, $M1874 = 11) + N("Recursos humanos ou comercial ou comunicação e marketing"),
        80,
        0
      )
    )
  )
)
+
N("Adicionando pegadinha")
+
IF(AND($M1874 = 16, $K1874 = 9, $O1874 = 11, $Q1874 = 5) + N("Se for de vendas, com mestrado, analista sênior"),
  IF(#REF! = 5,
    100,
    0
  )
  +
  IF($I1874 = "M",
    200,
    0
  ),
  0
)</f>
        <v>#NUM!</v>
      </c>
    </row>
    <row r="1875" spans="1:19" ht="14.25" customHeight="1" x14ac:dyDescent="0.2">
      <c r="A1875" s="7" t="s">
        <v>94</v>
      </c>
      <c r="B1875" s="5">
        <f>ROW()</f>
        <v>1875</v>
      </c>
      <c r="C1875" s="6" t="b">
        <v>1</v>
      </c>
      <c r="D1875" s="7" t="e">
        <f ca="1">IF($B1875 = 1 + N("Presidente"),
    127,
    IF($B1875 = 2 + N("Vice-Presidente"),
        72,
        IF($B1875 = 3 + N("Secretária bilíngue"),
            13,
            RANDBETWEEN(5,COUNT(#REF!) + 1)
        )
    )
)</f>
        <v>#NUM!</v>
      </c>
      <c r="E1875" s="7" t="e">
        <f ca="1">VLOOKUP($D1875,#REF!,2,FALSE)</f>
        <v>#NUM!</v>
      </c>
      <c r="F1875" s="7" t="e">
        <f ca="1" xml:space="preserve">
IF($B1875 = 1,
    0,
    RANDBETWEEN(5,COUNT(#REF!) + 1)
)</f>
        <v>#NUM!</v>
      </c>
      <c r="G1875" s="7" t="e">
        <f ca="1" xml:space="preserve">
IF($B1875 = 1 + N("Presidente"),
    "de Orléans e Bragança",
    VLOOKUP($F1875,#REF!,2,FALSE) &amp; " " &amp; VLOOKUP(RANDBETWEEN(5,COUNT(#REF!) + 1),#REF!,2,FALSE)
)</f>
        <v>#NUM!</v>
      </c>
      <c r="H1875" s="7" t="s">
        <v>1971</v>
      </c>
      <c r="I1875" s="7" t="s">
        <v>5</v>
      </c>
      <c r="J1875" s="8">
        <f ca="1" xml:space="preserve">
IF($O1875 = 5 + N("CEO"),
    TODAY() - 16340,
    IF($O1875 = 8 + N("Secretary"),
        RANDBETWEEN(TODAY() - 12418.5, TODAY()-6574.5),
        IF(OR($O1875 = 7, $O1875 = 14),
            RANDBETWEEN(TODAY() - 16071, TODAY() - 8766),
            IF(OR($O1875 = 13, $O1875 = 12, $O1875 = 11),
                RANDBETWEEN(TODAY() - 27393.75, TODAY() - 12783.75),
                RANDBETWEEN(TODAY() - 27393.75, TODAY()-10957.5)
            )
        )
    )
)</f>
        <v>25309</v>
      </c>
      <c r="K1875" s="6">
        <f ca="1" xml:space="preserve">
IF(OR($O1875 = 5, $O1875 = 6) + N("Se for presidente ou vice-presidente"),
    10 + N("Doutor"),
    IF($O1875 = 7 + N("Se for diretor"),
        RANDBETWEEN(8,10) + N("Graduate school or Master’s degree or Doctorate"),
        IF($O1875 = 14 + N("If a manager"),
            RANDBETWEEN(7,9),
            IF(OR($O1875 = 13, $O1875 = 12, $O1875 = 11) + N("If coordinator or specialist or analyst"),
                RANDBETWEEN(7,8),
                7
            )
        )
    )
)</f>
        <v>7</v>
      </c>
      <c r="L1875" s="8" t="str">
        <f ca="1">VLOOKUP($K1875,Education!$A:$B,2,FALSE)</f>
        <v>Undergraduate degree</v>
      </c>
      <c r="M1875" s="7" t="e">
        <f ca="1" xml:space="preserve">
  IF(OR($O1875 = 5, $O1875 = 6, $O1875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5" s="7" t="e">
        <f ca="1">VLOOKUP($M1875,Department!$A:$B,2,FALSE)</f>
        <v>#NUM!</v>
      </c>
      <c r="O1875" s="6">
        <f t="shared" ca="1" si="29"/>
        <v>9</v>
      </c>
      <c r="P1875" s="7" t="str">
        <f ca="1">VLOOKUP($O1875,Role!$A:$B,2,FALSE)</f>
        <v>Intern</v>
      </c>
      <c r="Q1875" s="6" t="str">
        <f ca="1" xml:space="preserve">
IF($O1875 = 11 + N("Analyst"),
    RANDBETWEEN(5, 7) + N("Jr, Pleno, Sr"),
    ""
)</f>
        <v/>
      </c>
      <c r="R1875" s="7" t="str">
        <f ca="1" xml:space="preserve">
IF($Q1875 &lt;&gt; "",
    VLOOKUP($Q1875,Level!$A:$B,2,FALSE),
    ""
)</f>
        <v/>
      </c>
      <c r="S1875" s="1" t="e">
        <f ca="1" xml:space="preserve">
IF($O1875 = 5 + N("Presidente"),
    27000,
    IF($O1875 = 6 + N("Vice-presidente"),
        23000,
        IF(OR($O1875 = 8, $O1875= 13, $O1875 = 12) + N("Secretária bilíngue ou coordenador ou especialista"),
            8000,
            IF($O1875 = 7 + N("Diretor"),
                15000,
                IF($O1875 = 14 + N("Gerente"),
                    12000,
                    IF($O1875 = 9 + N("Estagiário"),
                        705,
                        IF($O1875 = 10 + N("Trainee"),
                            805,
                            IF($O1875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IF($K1875 = 7,
  500,
  IF($K1875 = 8,
    1000,
    IF($K1875 = 9,
      1500,
      IF($K1875 = 10,
        2000,
        0
      )
    )
  )
)
+
N("Adicional no salário por área")
+
IF($M1875 = 14 + N("Tecnologia da Informação"),
  120,
  IF($M1875 = 16 + N("Vendas"),
    110,
    IF($M1875 = 15 + N("Jurídico"),
      100,
      IF(OR($M1875 = 8, $M1875 = 9, $M1875 = 11) + N("Recursos humanos ou comercial ou comunicação e marketing"),
        80,
        0
      )
    )
  )
)
+
N("Adicionando pegadinha")
+
IF(AND($M1875 = 16, $K1875 = 9, $O1875 = 11, $Q1875 = 5) + N("Se for de vendas, com mestrado, analista sênior"),
  IF(#REF! = 5,
    100,
    0
  )
  +
  IF($I1875 = "M",
    200,
    0
  ),
  0
)</f>
        <v>#NUM!</v>
      </c>
    </row>
    <row r="1876" spans="1:19" ht="14.25" customHeight="1" x14ac:dyDescent="0.2">
      <c r="A1876" s="7" t="s">
        <v>94</v>
      </c>
      <c r="B1876" s="5">
        <f>ROW()</f>
        <v>1876</v>
      </c>
      <c r="C1876" s="6" t="b">
        <v>1</v>
      </c>
      <c r="D1876" s="7" t="e">
        <f ca="1">IF($B1876 = 1 + N("Presidente"),
    127,
    IF($B1876 = 2 + N("Vice-Presidente"),
        72,
        IF($B1876 = 3 + N("Secretária bilíngue"),
            13,
            RANDBETWEEN(5,COUNT(#REF!) + 1)
        )
    )
)</f>
        <v>#NUM!</v>
      </c>
      <c r="E1876" s="7" t="e">
        <f ca="1">VLOOKUP($D1876,#REF!,2,FALSE)</f>
        <v>#NUM!</v>
      </c>
      <c r="F1876" s="7" t="e">
        <f ca="1" xml:space="preserve">
IF($B1876 = 1,
    0,
    RANDBETWEEN(5,COUNT(#REF!) + 1)
)</f>
        <v>#NUM!</v>
      </c>
      <c r="G1876" s="7" t="e">
        <f ca="1" xml:space="preserve">
IF($B1876 = 1 + N("Presidente"),
    "de Orléans e Bragança",
    VLOOKUP($F1876,#REF!,2,FALSE) &amp; " " &amp; VLOOKUP(RANDBETWEEN(5,COUNT(#REF!) + 1),#REF!,2,FALSE)
)</f>
        <v>#NUM!</v>
      </c>
      <c r="H1876" s="7" t="s">
        <v>1972</v>
      </c>
      <c r="I1876" s="7" t="s">
        <v>6</v>
      </c>
      <c r="J1876" s="8">
        <f ca="1" xml:space="preserve">
IF($O1876 = 5 + N("CEO"),
    TODAY() - 16340,
    IF($O1876 = 8 + N("Secretary"),
        RANDBETWEEN(TODAY() - 12418.5, TODAY()-6574.5),
        IF(OR($O1876 = 7, $O1876 = 14),
            RANDBETWEEN(TODAY() - 16071, TODAY() - 8766),
            IF(OR($O1876 = 13, $O1876 = 12, $O1876 = 11),
                RANDBETWEEN(TODAY() - 27393.75, TODAY() - 12783.75),
                RANDBETWEEN(TODAY() - 27393.75, TODAY()-10957.5)
            )
        )
    )
)</f>
        <v>27677</v>
      </c>
      <c r="K1876" s="6">
        <f ca="1" xml:space="preserve">
IF(OR($O1876 = 5, $O1876 = 6) + N("Se for presidente ou vice-presidente"),
    10 + N("Doutor"),
    IF($O1876 = 7 + N("Se for diretor"),
        RANDBETWEEN(8,10) + N("Graduate school or Master’s degree or Doctorate"),
        IF($O1876 = 14 + N("If a manager"),
            RANDBETWEEN(7,9),
            IF(OR($O1876 = 13, $O1876 = 12, $O1876 = 11) + N("If coordinator or specialist or analyst"),
                RANDBETWEEN(7,8),
                7
            )
        )
    )
)</f>
        <v>7</v>
      </c>
      <c r="L1876" s="8" t="str">
        <f ca="1">VLOOKUP($K1876,Education!$A:$B,2,FALSE)</f>
        <v>Undergraduate degree</v>
      </c>
      <c r="M1876" s="7" t="e">
        <f ca="1" xml:space="preserve">
  IF(OR($O1876 = 5, $O1876 = 6, $O1876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6" s="7" t="e">
        <f ca="1">VLOOKUP($M1876,Department!$A:$B,2,FALSE)</f>
        <v>#NUM!</v>
      </c>
      <c r="O1876" s="6">
        <f t="shared" ca="1" si="29"/>
        <v>11</v>
      </c>
      <c r="P1876" s="7" t="str">
        <f ca="1">VLOOKUP($O1876,Role!$A:$B,2,FALSE)</f>
        <v>Analyst</v>
      </c>
      <c r="Q1876" s="6">
        <f ca="1" xml:space="preserve">
IF($O1876 = 11 + N("Analyst"),
    RANDBETWEEN(5, 7) + N("Jr, Pleno, Sr"),
    ""
)</f>
        <v>6</v>
      </c>
      <c r="R1876" s="7" t="e">
        <f ca="1" xml:space="preserve">
IF($Q1876 &lt;&gt; "",
    VLOOKUP($Q1876,Level!$A:$B,2,FALSE),
    ""
)</f>
        <v>#N/A</v>
      </c>
      <c r="S1876" s="1" t="e">
        <f ca="1" xml:space="preserve">
IF($O1876 = 5 + N("Presidente"),
    27000,
    IF($O1876 = 6 + N("Vice-presidente"),
        23000,
        IF(OR($O1876 = 8, $O1876= 13, $O1876 = 12) + N("Secretária bilíngue ou coordenador ou especialista"),
            8000,
            IF($O1876 = 7 + N("Diretor"),
                15000,
                IF($O1876 = 14 + N("Gerente"),
                    12000,
                    IF($O1876 = 9 + N("Estagiário"),
                        705,
                        IF($O1876 = 10 + N("Trainee"),
                            805,
                            IF($O1876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IF($K1876 = 7,
  500,
  IF($K1876 = 8,
    1000,
    IF($K1876 = 9,
      1500,
      IF($K1876 = 10,
        2000,
        0
      )
    )
  )
)
+
N("Adicional no salário por área")
+
IF($M1876 = 14 + N("Tecnologia da Informação"),
  120,
  IF($M1876 = 16 + N("Vendas"),
    110,
    IF($M1876 = 15 + N("Jurídico"),
      100,
      IF(OR($M1876 = 8, $M1876 = 9, $M1876 = 11) + N("Recursos humanos ou comercial ou comunicação e marketing"),
        80,
        0
      )
    )
  )
)
+
N("Adicionando pegadinha")
+
IF(AND($M1876 = 16, $K1876 = 9, $O1876 = 11, $Q1876 = 5) + N("Se for de vendas, com mestrado, analista sênior"),
  IF(#REF! = 5,
    100,
    0
  )
  +
  IF($I1876 = "M",
    200,
    0
  ),
  0
)</f>
        <v>#NUM!</v>
      </c>
    </row>
    <row r="1877" spans="1:19" ht="14.25" customHeight="1" x14ac:dyDescent="0.2">
      <c r="A1877" s="7" t="s">
        <v>94</v>
      </c>
      <c r="B1877" s="5">
        <f>ROW()</f>
        <v>1877</v>
      </c>
      <c r="C1877" s="6" t="b">
        <v>1</v>
      </c>
      <c r="D1877" s="7" t="e">
        <f ca="1">IF($B1877 = 1 + N("Presidente"),
    127,
    IF($B1877 = 2 + N("Vice-Presidente"),
        72,
        IF($B1877 = 3 + N("Secretária bilíngue"),
            13,
            RANDBETWEEN(5,COUNT(#REF!) + 1)
        )
    )
)</f>
        <v>#NUM!</v>
      </c>
      <c r="E1877" s="7" t="e">
        <f ca="1">VLOOKUP($D1877,#REF!,2,FALSE)</f>
        <v>#NUM!</v>
      </c>
      <c r="F1877" s="7" t="e">
        <f ca="1" xml:space="preserve">
IF($B1877 = 1,
    0,
    RANDBETWEEN(5,COUNT(#REF!) + 1)
)</f>
        <v>#NUM!</v>
      </c>
      <c r="G1877" s="7" t="e">
        <f ca="1" xml:space="preserve">
IF($B1877 = 1 + N("Presidente"),
    "de Orléans e Bragança",
    VLOOKUP($F1877,#REF!,2,FALSE) &amp; " " &amp; VLOOKUP(RANDBETWEEN(5,COUNT(#REF!) + 1),#REF!,2,FALSE)
)</f>
        <v>#NUM!</v>
      </c>
      <c r="H1877" s="7" t="s">
        <v>1973</v>
      </c>
      <c r="I1877" s="7" t="s">
        <v>6</v>
      </c>
      <c r="J1877" s="8">
        <f ca="1" xml:space="preserve">
IF($O1877 = 5 + N("CEO"),
    TODAY() - 16340,
    IF($O1877 = 8 + N("Secretary"),
        RANDBETWEEN(TODAY() - 12418.5, TODAY()-6574.5),
        IF(OR($O1877 = 7, $O1877 = 14),
            RANDBETWEEN(TODAY() - 16071, TODAY() - 8766),
            IF(OR($O1877 = 13, $O1877 = 12, $O1877 = 11),
                RANDBETWEEN(TODAY() - 27393.75, TODAY() - 12783.75),
                RANDBETWEEN(TODAY() - 27393.75, TODAY()-10957.5)
            )
        )
    )
)</f>
        <v>25171</v>
      </c>
      <c r="K1877" s="6">
        <f ca="1" xml:space="preserve">
IF(OR($O1877 = 5, $O1877 = 6) + N("Se for presidente ou vice-presidente"),
    10 + N("Doutor"),
    IF($O1877 = 7 + N("Se for diretor"),
        RANDBETWEEN(8,10) + N("Graduate school or Master’s degree or Doctorate"),
        IF($O1877 = 14 + N("If a manager"),
            RANDBETWEEN(7,9),
            IF(OR($O1877 = 13, $O1877 = 12, $O1877 = 11) + N("If coordinator or specialist or analyst"),
                RANDBETWEEN(7,8),
                7
            )
        )
    )
)</f>
        <v>7</v>
      </c>
      <c r="L1877" s="8" t="str">
        <f ca="1">VLOOKUP($K1877,Education!$A:$B,2,FALSE)</f>
        <v>Undergraduate degree</v>
      </c>
      <c r="M1877" s="7" t="e">
        <f ca="1" xml:space="preserve">
  IF(OR($O1877 = 5, $O1877 = 6, $O1877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7" s="7" t="e">
        <f ca="1">VLOOKUP($M1877,Department!$A:$B,2,FALSE)</f>
        <v>#NUM!</v>
      </c>
      <c r="O1877" s="6">
        <f t="shared" ca="1" si="29"/>
        <v>9</v>
      </c>
      <c r="P1877" s="7" t="str">
        <f ca="1">VLOOKUP($O1877,Role!$A:$B,2,FALSE)</f>
        <v>Intern</v>
      </c>
      <c r="Q1877" s="6" t="str">
        <f ca="1" xml:space="preserve">
IF($O1877 = 11 + N("Analyst"),
    RANDBETWEEN(5, 7) + N("Jr, Pleno, Sr"),
    ""
)</f>
        <v/>
      </c>
      <c r="R1877" s="7" t="str">
        <f ca="1" xml:space="preserve">
IF($Q1877 &lt;&gt; "",
    VLOOKUP($Q1877,Level!$A:$B,2,FALSE),
    ""
)</f>
        <v/>
      </c>
      <c r="S1877" s="1" t="e">
        <f ca="1" xml:space="preserve">
IF($O1877 = 5 + N("Presidente"),
    27000,
    IF($O1877 = 6 + N("Vice-presidente"),
        23000,
        IF(OR($O1877 = 8, $O1877= 13, $O1877 = 12) + N("Secretária bilíngue ou coordenador ou especialista"),
            8000,
            IF($O1877 = 7 + N("Diretor"),
                15000,
                IF($O1877 = 14 + N("Gerente"),
                    12000,
                    IF($O1877 = 9 + N("Estagiário"),
                        705,
                        IF($O1877 = 10 + N("Trainee"),
                            805,
                            IF($O1877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IF($K1877 = 7,
  500,
  IF($K1877 = 8,
    1000,
    IF($K1877 = 9,
      1500,
      IF($K1877 = 10,
        2000,
        0
      )
    )
  )
)
+
N("Adicional no salário por área")
+
IF($M1877 = 14 + N("Tecnologia da Informação"),
  120,
  IF($M1877 = 16 + N("Vendas"),
    110,
    IF($M1877 = 15 + N("Jurídico"),
      100,
      IF(OR($M1877 = 8, $M1877 = 9, $M1877 = 11) + N("Recursos humanos ou comercial ou comunicação e marketing"),
        80,
        0
      )
    )
  )
)
+
N("Adicionando pegadinha")
+
IF(AND($M1877 = 16, $K1877 = 9, $O1877 = 11, $Q1877 = 5) + N("Se for de vendas, com mestrado, analista sênior"),
  IF(#REF! = 5,
    100,
    0
  )
  +
  IF($I1877 = "M",
    200,
    0
  ),
  0
)</f>
        <v>#NUM!</v>
      </c>
    </row>
    <row r="1878" spans="1:19" ht="14.25" customHeight="1" x14ac:dyDescent="0.2">
      <c r="A1878" s="7" t="s">
        <v>94</v>
      </c>
      <c r="B1878" s="5">
        <f>ROW()</f>
        <v>1878</v>
      </c>
      <c r="C1878" s="6" t="b">
        <v>1</v>
      </c>
      <c r="D1878" s="7" t="e">
        <f ca="1">IF($B1878 = 1 + N("Presidente"),
    127,
    IF($B1878 = 2 + N("Vice-Presidente"),
        72,
        IF($B1878 = 3 + N("Secretária bilíngue"),
            13,
            RANDBETWEEN(5,COUNT(#REF!) + 1)
        )
    )
)</f>
        <v>#NUM!</v>
      </c>
      <c r="E1878" s="7" t="e">
        <f ca="1">VLOOKUP($D1878,#REF!,2,FALSE)</f>
        <v>#NUM!</v>
      </c>
      <c r="F1878" s="7" t="e">
        <f ca="1" xml:space="preserve">
IF($B1878 = 1,
    0,
    RANDBETWEEN(5,COUNT(#REF!) + 1)
)</f>
        <v>#NUM!</v>
      </c>
      <c r="G1878" s="7" t="e">
        <f ca="1" xml:space="preserve">
IF($B1878 = 1 + N("Presidente"),
    "de Orléans e Bragança",
    VLOOKUP($F1878,#REF!,2,FALSE) &amp; " " &amp; VLOOKUP(RANDBETWEEN(5,COUNT(#REF!) + 1),#REF!,2,FALSE)
)</f>
        <v>#NUM!</v>
      </c>
      <c r="H1878" s="7" t="s">
        <v>1974</v>
      </c>
      <c r="I1878" s="7" t="s">
        <v>6</v>
      </c>
      <c r="J1878" s="8">
        <f ca="1" xml:space="preserve">
IF($O1878 = 5 + N("CEO"),
    TODAY() - 16340,
    IF($O1878 = 8 + N("Secretary"),
        RANDBETWEEN(TODAY() - 12418.5, TODAY()-6574.5),
        IF(OR($O1878 = 7, $O1878 = 14),
            RANDBETWEEN(TODAY() - 16071, TODAY() - 8766),
            IF(OR($O1878 = 13, $O1878 = 12, $O1878 = 11),
                RANDBETWEEN(TODAY() - 27393.75, TODAY() - 12783.75),
                RANDBETWEEN(TODAY() - 27393.75, TODAY()-10957.5)
            )
        )
    )
)</f>
        <v>26471</v>
      </c>
      <c r="K1878" s="6">
        <f ca="1" xml:space="preserve">
IF(OR($O1878 = 5, $O1878 = 6) + N("Se for presidente ou vice-presidente"),
    10 + N("Doutor"),
    IF($O1878 = 7 + N("Se for diretor"),
        RANDBETWEEN(8,10) + N("Graduate school or Master’s degree or Doctorate"),
        IF($O1878 = 14 + N("If a manager"),
            RANDBETWEEN(7,9),
            IF(OR($O1878 = 13, $O1878 = 12, $O1878 = 11) + N("If coordinator or specialist or analyst"),
                RANDBETWEEN(7,8),
                7
            )
        )
    )
)</f>
        <v>7</v>
      </c>
      <c r="L1878" s="8" t="str">
        <f ca="1">VLOOKUP($K1878,Education!$A:$B,2,FALSE)</f>
        <v>Undergraduate degree</v>
      </c>
      <c r="M1878" s="7" t="e">
        <f ca="1" xml:space="preserve">
  IF(OR($O1878 = 5, $O1878 = 6, $O1878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8" s="7" t="e">
        <f ca="1">VLOOKUP($M1878,Department!$A:$B,2,FALSE)</f>
        <v>#NUM!</v>
      </c>
      <c r="O1878" s="6">
        <f t="shared" ca="1" si="29"/>
        <v>11</v>
      </c>
      <c r="P1878" s="7" t="str">
        <f ca="1">VLOOKUP($O1878,Role!$A:$B,2,FALSE)</f>
        <v>Analyst</v>
      </c>
      <c r="Q1878" s="6">
        <f ca="1" xml:space="preserve">
IF($O1878 = 11 + N("Analyst"),
    RANDBETWEEN(5, 7) + N("Jr, Pleno, Sr"),
    ""
)</f>
        <v>7</v>
      </c>
      <c r="R1878" s="7" t="e">
        <f ca="1" xml:space="preserve">
IF($Q1878 &lt;&gt; "",
    VLOOKUP($Q1878,Level!$A:$B,2,FALSE),
    ""
)</f>
        <v>#N/A</v>
      </c>
      <c r="S1878" s="1" t="e">
        <f ca="1" xml:space="preserve">
IF($O1878 = 5 + N("Presidente"),
    27000,
    IF($O1878 = 6 + N("Vice-presidente"),
        23000,
        IF(OR($O1878 = 8, $O1878= 13, $O1878 = 12) + N("Secretária bilíngue ou coordenador ou especialista"),
            8000,
            IF($O1878 = 7 + N("Diretor"),
                15000,
                IF($O1878 = 14 + N("Gerente"),
                    12000,
                    IF($O1878 = 9 + N("Estagiário"),
                        705,
                        IF($O1878 = 10 + N("Trainee"),
                            805,
                            IF($O1878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IF($K1878 = 7,
  500,
  IF($K1878 = 8,
    1000,
    IF($K1878 = 9,
      1500,
      IF($K1878 = 10,
        2000,
        0
      )
    )
  )
)
+
N("Adicional no salário por área")
+
IF($M1878 = 14 + N("Tecnologia da Informação"),
  120,
  IF($M1878 = 16 + N("Vendas"),
    110,
    IF($M1878 = 15 + N("Jurídico"),
      100,
      IF(OR($M1878 = 8, $M1878 = 9, $M1878 = 11) + N("Recursos humanos ou comercial ou comunicação e marketing"),
        80,
        0
      )
    )
  )
)
+
N("Adicionando pegadinha")
+
IF(AND($M1878 = 16, $K1878 = 9, $O1878 = 11, $Q1878 = 5) + N("Se for de vendas, com mestrado, analista sênior"),
  IF(#REF! = 5,
    100,
    0
  )
  +
  IF($I1878 = "M",
    200,
    0
  ),
  0
)</f>
        <v>#NUM!</v>
      </c>
    </row>
    <row r="1879" spans="1:19" ht="14.25" customHeight="1" x14ac:dyDescent="0.2">
      <c r="A1879" s="7" t="s">
        <v>94</v>
      </c>
      <c r="B1879" s="5">
        <f>ROW()</f>
        <v>1879</v>
      </c>
      <c r="C1879" s="6" t="b">
        <v>1</v>
      </c>
      <c r="D1879" s="7" t="e">
        <f ca="1">IF($B1879 = 1 + N("Presidente"),
    127,
    IF($B1879 = 2 + N("Vice-Presidente"),
        72,
        IF($B1879 = 3 + N("Secretária bilíngue"),
            13,
            RANDBETWEEN(5,COUNT(#REF!) + 1)
        )
    )
)</f>
        <v>#NUM!</v>
      </c>
      <c r="E1879" s="7" t="e">
        <f ca="1">VLOOKUP($D1879,#REF!,2,FALSE)</f>
        <v>#NUM!</v>
      </c>
      <c r="F1879" s="7" t="e">
        <f ca="1" xml:space="preserve">
IF($B1879 = 1,
    0,
    RANDBETWEEN(5,COUNT(#REF!) + 1)
)</f>
        <v>#NUM!</v>
      </c>
      <c r="G1879" s="7" t="e">
        <f ca="1" xml:space="preserve">
IF($B1879 = 1 + N("Presidente"),
    "de Orléans e Bragança",
    VLOOKUP($F1879,#REF!,2,FALSE) &amp; " " &amp; VLOOKUP(RANDBETWEEN(5,COUNT(#REF!) + 1),#REF!,2,FALSE)
)</f>
        <v>#NUM!</v>
      </c>
      <c r="H1879" s="7" t="s">
        <v>1975</v>
      </c>
      <c r="I1879" s="7" t="s">
        <v>5</v>
      </c>
      <c r="J1879" s="8">
        <f ca="1" xml:space="preserve">
IF($O1879 = 5 + N("CEO"),
    TODAY() - 16340,
    IF($O1879 = 8 + N("Secretary"),
        RANDBETWEEN(TODAY() - 12418.5, TODAY()-6574.5),
        IF(OR($O1879 = 7, $O1879 = 14),
            RANDBETWEEN(TODAY() - 16071, TODAY() - 8766),
            IF(OR($O1879 = 13, $O1879 = 12, $O1879 = 11),
                RANDBETWEEN(TODAY() - 27393.75, TODAY() - 12783.75),
                RANDBETWEEN(TODAY() - 27393.75, TODAY()-10957.5)
            )
        )
    )
)</f>
        <v>19355</v>
      </c>
      <c r="K1879" s="6">
        <f ca="1" xml:space="preserve">
IF(OR($O1879 = 5, $O1879 = 6) + N("Se for presidente ou vice-presidente"),
    10 + N("Doutor"),
    IF($O1879 = 7 + N("Se for diretor"),
        RANDBETWEEN(8,10) + N("Graduate school or Master’s degree or Doctorate"),
        IF($O1879 = 14 + N("If a manager"),
            RANDBETWEEN(7,9),
            IF(OR($O1879 = 13, $O1879 = 12, $O1879 = 11) + N("If coordinator or specialist or analyst"),
                RANDBETWEEN(7,8),
                7
            )
        )
    )
)</f>
        <v>7</v>
      </c>
      <c r="L1879" s="8" t="str">
        <f ca="1">VLOOKUP($K1879,Education!$A:$B,2,FALSE)</f>
        <v>Undergraduate degree</v>
      </c>
      <c r="M1879" s="7" t="e">
        <f ca="1" xml:space="preserve">
  IF(OR($O1879 = 5, $O1879 = 6, $O1879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79" s="7" t="e">
        <f ca="1">VLOOKUP($M1879,Department!$A:$B,2,FALSE)</f>
        <v>#NUM!</v>
      </c>
      <c r="O1879" s="6">
        <f t="shared" ca="1" si="29"/>
        <v>9</v>
      </c>
      <c r="P1879" s="7" t="str">
        <f ca="1">VLOOKUP($O1879,Role!$A:$B,2,FALSE)</f>
        <v>Intern</v>
      </c>
      <c r="Q1879" s="6" t="str">
        <f ca="1" xml:space="preserve">
IF($O1879 = 11 + N("Analyst"),
    RANDBETWEEN(5, 7) + N("Jr, Pleno, Sr"),
    ""
)</f>
        <v/>
      </c>
      <c r="R1879" s="7" t="str">
        <f ca="1" xml:space="preserve">
IF($Q1879 &lt;&gt; "",
    VLOOKUP($Q1879,Level!$A:$B,2,FALSE),
    ""
)</f>
        <v/>
      </c>
      <c r="S1879" s="1" t="e">
        <f ca="1" xml:space="preserve">
IF($O1879 = 5 + N("Presidente"),
    27000,
    IF($O1879 = 6 + N("Vice-presidente"),
        23000,
        IF(OR($O1879 = 8, $O1879= 13, $O1879 = 12) + N("Secretária bilíngue ou coordenador ou especialista"),
            8000,
            IF($O1879 = 7 + N("Diretor"),
                15000,
                IF($O1879 = 14 + N("Gerente"),
                    12000,
                    IF($O1879 = 9 + N("Estagiário"),
                        705,
                        IF($O1879 = 10 + N("Trainee"),
                            805,
                            IF($O1879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IF($K1879 = 7,
  500,
  IF($K1879 = 8,
    1000,
    IF($K1879 = 9,
      1500,
      IF($K1879 = 10,
        2000,
        0
      )
    )
  )
)
+
N("Adicional no salário por área")
+
IF($M1879 = 14 + N("Tecnologia da Informação"),
  120,
  IF($M1879 = 16 + N("Vendas"),
    110,
    IF($M1879 = 15 + N("Jurídico"),
      100,
      IF(OR($M1879 = 8, $M1879 = 9, $M1879 = 11) + N("Recursos humanos ou comercial ou comunicação e marketing"),
        80,
        0
      )
    )
  )
)
+
N("Adicionando pegadinha")
+
IF(AND($M1879 = 16, $K1879 = 9, $O1879 = 11, $Q1879 = 5) + N("Se for de vendas, com mestrado, analista sênior"),
  IF(#REF! = 5,
    100,
    0
  )
  +
  IF($I1879 = "M",
    200,
    0
  ),
  0
)</f>
        <v>#NUM!</v>
      </c>
    </row>
    <row r="1880" spans="1:19" ht="14.25" customHeight="1" x14ac:dyDescent="0.2">
      <c r="A1880" s="7" t="s">
        <v>94</v>
      </c>
      <c r="B1880" s="5">
        <f>ROW()</f>
        <v>1880</v>
      </c>
      <c r="C1880" s="6" t="b">
        <v>1</v>
      </c>
      <c r="D1880" s="7" t="e">
        <f ca="1">IF($B1880 = 1 + N("Presidente"),
    127,
    IF($B1880 = 2 + N("Vice-Presidente"),
        72,
        IF($B1880 = 3 + N("Secretária bilíngue"),
            13,
            RANDBETWEEN(5,COUNT(#REF!) + 1)
        )
    )
)</f>
        <v>#NUM!</v>
      </c>
      <c r="E1880" s="7" t="e">
        <f ca="1">VLOOKUP($D1880,#REF!,2,FALSE)</f>
        <v>#NUM!</v>
      </c>
      <c r="F1880" s="7" t="e">
        <f ca="1" xml:space="preserve">
IF($B1880 = 1,
    0,
    RANDBETWEEN(5,COUNT(#REF!) + 1)
)</f>
        <v>#NUM!</v>
      </c>
      <c r="G1880" s="7" t="e">
        <f ca="1" xml:space="preserve">
IF($B1880 = 1 + N("Presidente"),
    "de Orléans e Bragança",
    VLOOKUP($F1880,#REF!,2,FALSE) &amp; " " &amp; VLOOKUP(RANDBETWEEN(5,COUNT(#REF!) + 1),#REF!,2,FALSE)
)</f>
        <v>#NUM!</v>
      </c>
      <c r="H1880" s="7" t="s">
        <v>1976</v>
      </c>
      <c r="I1880" s="7" t="s">
        <v>6</v>
      </c>
      <c r="J1880" s="8">
        <f ca="1" xml:space="preserve">
IF($O1880 = 5 + N("CEO"),
    TODAY() - 16340,
    IF($O1880 = 8 + N("Secretary"),
        RANDBETWEEN(TODAY() - 12418.5, TODAY()-6574.5),
        IF(OR($O1880 = 7, $O1880 = 14),
            RANDBETWEEN(TODAY() - 16071, TODAY() - 8766),
            IF(OR($O1880 = 13, $O1880 = 12, $O1880 = 11),
                RANDBETWEEN(TODAY() - 27393.75, TODAY() - 12783.75),
                RANDBETWEEN(TODAY() - 27393.75, TODAY()-10957.5)
            )
        )
    )
)</f>
        <v>26841</v>
      </c>
      <c r="K1880" s="6">
        <f ca="1" xml:space="preserve">
IF(OR($O1880 = 5, $O1880 = 6) + N("Se for presidente ou vice-presidente"),
    10 + N("Doutor"),
    IF($O1880 = 7 + N("Se for diretor"),
        RANDBETWEEN(8,10) + N("Graduate school or Master’s degree or Doctorate"),
        IF($O1880 = 14 + N("If a manager"),
            RANDBETWEEN(7,9),
            IF(OR($O1880 = 13, $O1880 = 12, $O1880 = 11) + N("If coordinator or specialist or analyst"),
                RANDBETWEEN(7,8),
                7
            )
        )
    )
)</f>
        <v>8</v>
      </c>
      <c r="L1880" s="8" t="str">
        <f ca="1">VLOOKUP($K1880,Education!$A:$B,2,FALSE)</f>
        <v>Graduate school</v>
      </c>
      <c r="M1880" s="7" t="e">
        <f ca="1" xml:space="preserve">
  IF(OR($O1880 = 5, $O1880 = 6, $O1880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0" s="7" t="e">
        <f ca="1">VLOOKUP($M1880,Department!$A:$B,2,FALSE)</f>
        <v>#NUM!</v>
      </c>
      <c r="O1880" s="6">
        <f t="shared" ca="1" si="29"/>
        <v>11</v>
      </c>
      <c r="P1880" s="7" t="str">
        <f ca="1">VLOOKUP($O1880,Role!$A:$B,2,FALSE)</f>
        <v>Analyst</v>
      </c>
      <c r="Q1880" s="6">
        <f ca="1" xml:space="preserve">
IF($O1880 = 11 + N("Analyst"),
    RANDBETWEEN(5, 7) + N("Jr, Pleno, Sr"),
    ""
)</f>
        <v>5</v>
      </c>
      <c r="R1880" s="7" t="e">
        <f ca="1" xml:space="preserve">
IF($Q1880 &lt;&gt; "",
    VLOOKUP($Q1880,Level!$A:$B,2,FALSE),
    ""
)</f>
        <v>#N/A</v>
      </c>
      <c r="S1880" s="1" t="e">
        <f ca="1" xml:space="preserve">
IF($O1880 = 5 + N("Presidente"),
    27000,
    IF($O1880 = 6 + N("Vice-presidente"),
        23000,
        IF(OR($O1880 = 8, $O1880= 13, $O1880 = 12) + N("Secretária bilíngue ou coordenador ou especialista"),
            8000,
            IF($O1880 = 7 + N("Diretor"),
                15000,
                IF($O1880 = 14 + N("Gerente"),
                    12000,
                    IF($O1880 = 9 + N("Estagiário"),
                        705,
                        IF($O1880 = 10 + N("Trainee"),
                            805,
                            IF($O1880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IF($K1880 = 7,
  500,
  IF($K1880 = 8,
    1000,
    IF($K1880 = 9,
      1500,
      IF($K1880 = 10,
        2000,
        0
      )
    )
  )
)
+
N("Adicional no salário por área")
+
IF($M1880 = 14 + N("Tecnologia da Informação"),
  120,
  IF($M1880 = 16 + N("Vendas"),
    110,
    IF($M1880 = 15 + N("Jurídico"),
      100,
      IF(OR($M1880 = 8, $M1880 = 9, $M1880 = 11) + N("Recursos humanos ou comercial ou comunicação e marketing"),
        80,
        0
      )
    )
  )
)
+
N("Adicionando pegadinha")
+
IF(AND($M1880 = 16, $K1880 = 9, $O1880 = 11, $Q1880 = 5) + N("Se for de vendas, com mestrado, analista sênior"),
  IF(#REF! = 5,
    100,
    0
  )
  +
  IF($I1880 = "M",
    200,
    0
  ),
  0
)</f>
        <v>#NUM!</v>
      </c>
    </row>
    <row r="1881" spans="1:19" ht="14.25" customHeight="1" x14ac:dyDescent="0.2">
      <c r="A1881" s="7" t="s">
        <v>94</v>
      </c>
      <c r="B1881" s="5">
        <f>ROW()</f>
        <v>1881</v>
      </c>
      <c r="C1881" s="6" t="b">
        <v>1</v>
      </c>
      <c r="D1881" s="7" t="e">
        <f ca="1">IF($B1881 = 1 + N("Presidente"),
    127,
    IF($B1881 = 2 + N("Vice-Presidente"),
        72,
        IF($B1881 = 3 + N("Secretária bilíngue"),
            13,
            RANDBETWEEN(5,COUNT(#REF!) + 1)
        )
    )
)</f>
        <v>#NUM!</v>
      </c>
      <c r="E1881" s="7" t="e">
        <f ca="1">VLOOKUP($D1881,#REF!,2,FALSE)</f>
        <v>#NUM!</v>
      </c>
      <c r="F1881" s="7" t="e">
        <f ca="1" xml:space="preserve">
IF($B1881 = 1,
    0,
    RANDBETWEEN(5,COUNT(#REF!) + 1)
)</f>
        <v>#NUM!</v>
      </c>
      <c r="G1881" s="7" t="e">
        <f ca="1" xml:space="preserve">
IF($B1881 = 1 + N("Presidente"),
    "de Orléans e Bragança",
    VLOOKUP($F1881,#REF!,2,FALSE) &amp; " " &amp; VLOOKUP(RANDBETWEEN(5,COUNT(#REF!) + 1),#REF!,2,FALSE)
)</f>
        <v>#NUM!</v>
      </c>
      <c r="H1881" s="7" t="s">
        <v>1977</v>
      </c>
      <c r="I1881" s="7" t="s">
        <v>5</v>
      </c>
      <c r="J1881" s="8">
        <f ca="1" xml:space="preserve">
IF($O1881 = 5 + N("CEO"),
    TODAY() - 16340,
    IF($O1881 = 8 + N("Secretary"),
        RANDBETWEEN(TODAY() - 12418.5, TODAY()-6574.5),
        IF(OR($O1881 = 7, $O1881 = 14),
            RANDBETWEEN(TODAY() - 16071, TODAY() - 8766),
            IF(OR($O1881 = 13, $O1881 = 12, $O1881 = 11),
                RANDBETWEEN(TODAY() - 27393.75, TODAY() - 12783.75),
                RANDBETWEEN(TODAY() - 27393.75, TODAY()-10957.5)
            )
        )
    )
)</f>
        <v>23266</v>
      </c>
      <c r="K1881" s="6">
        <f ca="1" xml:space="preserve">
IF(OR($O1881 = 5, $O1881 = 6) + N("Se for presidente ou vice-presidente"),
    10 + N("Doutor"),
    IF($O1881 = 7 + N("Se for diretor"),
        RANDBETWEEN(8,10) + N("Graduate school or Master’s degree or Doctorate"),
        IF($O1881 = 14 + N("If a manager"),
            RANDBETWEEN(7,9),
            IF(OR($O1881 = 13, $O1881 = 12, $O1881 = 11) + N("If coordinator or specialist or analyst"),
                RANDBETWEEN(7,8),
                7
            )
        )
    )
)</f>
        <v>7</v>
      </c>
      <c r="L1881" s="8" t="str">
        <f ca="1">VLOOKUP($K1881,Education!$A:$B,2,FALSE)</f>
        <v>Undergraduate degree</v>
      </c>
      <c r="M1881" s="7" t="e">
        <f ca="1" xml:space="preserve">
  IF(OR($O1881 = 5, $O1881 = 6, $O1881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1" s="7" t="e">
        <f ca="1">VLOOKUP($M1881,Department!$A:$B,2,FALSE)</f>
        <v>#NUM!</v>
      </c>
      <c r="O1881" s="6">
        <f t="shared" ca="1" si="29"/>
        <v>9</v>
      </c>
      <c r="P1881" s="7" t="str">
        <f ca="1">VLOOKUP($O1881,Role!$A:$B,2,FALSE)</f>
        <v>Intern</v>
      </c>
      <c r="Q1881" s="6" t="str">
        <f ca="1" xml:space="preserve">
IF($O1881 = 11 + N("Analyst"),
    RANDBETWEEN(5, 7) + N("Jr, Pleno, Sr"),
    ""
)</f>
        <v/>
      </c>
      <c r="R1881" s="7" t="str">
        <f ca="1" xml:space="preserve">
IF($Q1881 &lt;&gt; "",
    VLOOKUP($Q1881,Level!$A:$B,2,FALSE),
    ""
)</f>
        <v/>
      </c>
      <c r="S1881" s="1" t="e">
        <f ca="1" xml:space="preserve">
IF($O1881 = 5 + N("Presidente"),
    27000,
    IF($O1881 = 6 + N("Vice-presidente"),
        23000,
        IF(OR($O1881 = 8, $O1881= 13, $O1881 = 12) + N("Secretária bilíngue ou coordenador ou especialista"),
            8000,
            IF($O1881 = 7 + N("Diretor"),
                15000,
                IF($O1881 = 14 + N("Gerente"),
                    12000,
                    IF($O1881 = 9 + N("Estagiário"),
                        705,
                        IF($O1881 = 10 + N("Trainee"),
                            805,
                            IF($O1881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IF($K1881 = 7,
  500,
  IF($K1881 = 8,
    1000,
    IF($K1881 = 9,
      1500,
      IF($K1881 = 10,
        2000,
        0
      )
    )
  )
)
+
N("Adicional no salário por área")
+
IF($M1881 = 14 + N("Tecnologia da Informação"),
  120,
  IF($M1881 = 16 + N("Vendas"),
    110,
    IF($M1881 = 15 + N("Jurídico"),
      100,
      IF(OR($M1881 = 8, $M1881 = 9, $M1881 = 11) + N("Recursos humanos ou comercial ou comunicação e marketing"),
        80,
        0
      )
    )
  )
)
+
N("Adicionando pegadinha")
+
IF(AND($M1881 = 16, $K1881 = 9, $O1881 = 11, $Q1881 = 5) + N("Se for de vendas, com mestrado, analista sênior"),
  IF(#REF! = 5,
    100,
    0
  )
  +
  IF($I1881 = "M",
    200,
    0
  ),
  0
)</f>
        <v>#NUM!</v>
      </c>
    </row>
    <row r="1882" spans="1:19" ht="14.25" customHeight="1" x14ac:dyDescent="0.2">
      <c r="A1882" s="7" t="s">
        <v>94</v>
      </c>
      <c r="B1882" s="5">
        <f>ROW()</f>
        <v>1882</v>
      </c>
      <c r="C1882" s="6" t="b">
        <v>1</v>
      </c>
      <c r="D1882" s="7" t="e">
        <f ca="1">IF($B1882 = 1 + N("Presidente"),
    127,
    IF($B1882 = 2 + N("Vice-Presidente"),
        72,
        IF($B1882 = 3 + N("Secretária bilíngue"),
            13,
            RANDBETWEEN(5,COUNT(#REF!) + 1)
        )
    )
)</f>
        <v>#NUM!</v>
      </c>
      <c r="E1882" s="7" t="e">
        <f ca="1">VLOOKUP($D1882,#REF!,2,FALSE)</f>
        <v>#NUM!</v>
      </c>
      <c r="F1882" s="7" t="e">
        <f ca="1" xml:space="preserve">
IF($B1882 = 1,
    0,
    RANDBETWEEN(5,COUNT(#REF!) + 1)
)</f>
        <v>#NUM!</v>
      </c>
      <c r="G1882" s="7" t="e">
        <f ca="1" xml:space="preserve">
IF($B1882 = 1 + N("Presidente"),
    "de Orléans e Bragança",
    VLOOKUP($F1882,#REF!,2,FALSE) &amp; " " &amp; VLOOKUP(RANDBETWEEN(5,COUNT(#REF!) + 1),#REF!,2,FALSE)
)</f>
        <v>#NUM!</v>
      </c>
      <c r="H1882" s="7" t="s">
        <v>1978</v>
      </c>
      <c r="I1882" s="7" t="s">
        <v>6</v>
      </c>
      <c r="J1882" s="8">
        <f ca="1" xml:space="preserve">
IF($O1882 = 5 + N("CEO"),
    TODAY() - 16340,
    IF($O1882 = 8 + N("Secretary"),
        RANDBETWEEN(TODAY() - 12418.5, TODAY()-6574.5),
        IF(OR($O1882 = 7, $O1882 = 14),
            RANDBETWEEN(TODAY() - 16071, TODAY() - 8766),
            IF(OR($O1882 = 13, $O1882 = 12, $O1882 = 11),
                RANDBETWEEN(TODAY() - 27393.75, TODAY() - 12783.75),
                RANDBETWEEN(TODAY() - 27393.75, TODAY()-10957.5)
            )
        )
    )
)</f>
        <v>22626</v>
      </c>
      <c r="K1882" s="6">
        <f ca="1" xml:space="preserve">
IF(OR($O1882 = 5, $O1882 = 6) + N("Se for presidente ou vice-presidente"),
    10 + N("Doutor"),
    IF($O1882 = 7 + N("Se for diretor"),
        RANDBETWEEN(8,10) + N("Graduate school or Master’s degree or Doctorate"),
        IF($O1882 = 14 + N("If a manager"),
            RANDBETWEEN(7,9),
            IF(OR($O1882 = 13, $O1882 = 12, $O1882 = 11) + N("If coordinator or specialist or analyst"),
                RANDBETWEEN(7,8),
                7
            )
        )
    )
)</f>
        <v>8</v>
      </c>
      <c r="L1882" s="8" t="str">
        <f ca="1">VLOOKUP($K1882,Education!$A:$B,2,FALSE)</f>
        <v>Graduate school</v>
      </c>
      <c r="M1882" s="7" t="e">
        <f ca="1" xml:space="preserve">
  IF(OR($O1882 = 5, $O1882 = 6, $O1882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2" s="7" t="e">
        <f ca="1">VLOOKUP($M1882,Department!$A:$B,2,FALSE)</f>
        <v>#NUM!</v>
      </c>
      <c r="O1882" s="6">
        <f t="shared" ca="1" si="29"/>
        <v>11</v>
      </c>
      <c r="P1882" s="7" t="str">
        <f ca="1">VLOOKUP($O1882,Role!$A:$B,2,FALSE)</f>
        <v>Analyst</v>
      </c>
      <c r="Q1882" s="6">
        <f ca="1" xml:space="preserve">
IF($O1882 = 11 + N("Analyst"),
    RANDBETWEEN(5, 7) + N("Jr, Pleno, Sr"),
    ""
)</f>
        <v>7</v>
      </c>
      <c r="R1882" s="7" t="e">
        <f ca="1" xml:space="preserve">
IF($Q1882 &lt;&gt; "",
    VLOOKUP($Q1882,Level!$A:$B,2,FALSE),
    ""
)</f>
        <v>#N/A</v>
      </c>
      <c r="S1882" s="1" t="e">
        <f ca="1" xml:space="preserve">
IF($O1882 = 5 + N("Presidente"),
    27000,
    IF($O1882 = 6 + N("Vice-presidente"),
        23000,
        IF(OR($O1882 = 8, $O1882= 13, $O1882 = 12) + N("Secretária bilíngue ou coordenador ou especialista"),
            8000,
            IF($O1882 = 7 + N("Diretor"),
                15000,
                IF($O1882 = 14 + N("Gerente"),
                    12000,
                    IF($O1882 = 9 + N("Estagiário"),
                        705,
                        IF($O1882 = 10 + N("Trainee"),
                            805,
                            IF($O1882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IF($K1882 = 7,
  500,
  IF($K1882 = 8,
    1000,
    IF($K1882 = 9,
      1500,
      IF($K1882 = 10,
        2000,
        0
      )
    )
  )
)
+
N("Adicional no salário por área")
+
IF($M1882 = 14 + N("Tecnologia da Informação"),
  120,
  IF($M1882 = 16 + N("Vendas"),
    110,
    IF($M1882 = 15 + N("Jurídico"),
      100,
      IF(OR($M1882 = 8, $M1882 = 9, $M1882 = 11) + N("Recursos humanos ou comercial ou comunicação e marketing"),
        80,
        0
      )
    )
  )
)
+
N("Adicionando pegadinha")
+
IF(AND($M1882 = 16, $K1882 = 9, $O1882 = 11, $Q1882 = 5) + N("Se for de vendas, com mestrado, analista sênior"),
  IF(#REF! = 5,
    100,
    0
  )
  +
  IF($I1882 = "M",
    200,
    0
  ),
  0
)</f>
        <v>#NUM!</v>
      </c>
    </row>
    <row r="1883" spans="1:19" ht="14.25" customHeight="1" x14ac:dyDescent="0.2">
      <c r="A1883" s="7" t="s">
        <v>94</v>
      </c>
      <c r="B1883" s="5">
        <f>ROW()</f>
        <v>1883</v>
      </c>
      <c r="C1883" s="6" t="b">
        <v>1</v>
      </c>
      <c r="D1883" s="7" t="e">
        <f ca="1">IF($B1883 = 1 + N("Presidente"),
    127,
    IF($B1883 = 2 + N("Vice-Presidente"),
        72,
        IF($B1883 = 3 + N("Secretária bilíngue"),
            13,
            RANDBETWEEN(5,COUNT(#REF!) + 1)
        )
    )
)</f>
        <v>#NUM!</v>
      </c>
      <c r="E1883" s="7" t="e">
        <f ca="1">VLOOKUP($D1883,#REF!,2,FALSE)</f>
        <v>#NUM!</v>
      </c>
      <c r="F1883" s="7" t="e">
        <f ca="1" xml:space="preserve">
IF($B1883 = 1,
    0,
    RANDBETWEEN(5,COUNT(#REF!) + 1)
)</f>
        <v>#NUM!</v>
      </c>
      <c r="G1883" s="7" t="e">
        <f ca="1" xml:space="preserve">
IF($B1883 = 1 + N("Presidente"),
    "de Orléans e Bragança",
    VLOOKUP($F1883,#REF!,2,FALSE) &amp; " " &amp; VLOOKUP(RANDBETWEEN(5,COUNT(#REF!) + 1),#REF!,2,FALSE)
)</f>
        <v>#NUM!</v>
      </c>
      <c r="H1883" s="7" t="s">
        <v>1979</v>
      </c>
      <c r="I1883" s="7" t="s">
        <v>5</v>
      </c>
      <c r="J1883" s="8">
        <f ca="1" xml:space="preserve">
IF($O1883 = 5 + N("CEO"),
    TODAY() - 16340,
    IF($O1883 = 8 + N("Secretary"),
        RANDBETWEEN(TODAY() - 12418.5, TODAY()-6574.5),
        IF(OR($O1883 = 7, $O1883 = 14),
            RANDBETWEEN(TODAY() - 16071, TODAY() - 8766),
            IF(OR($O1883 = 13, $O1883 = 12, $O1883 = 11),
                RANDBETWEEN(TODAY() - 27393.75, TODAY() - 12783.75),
                RANDBETWEEN(TODAY() - 27393.75, TODAY()-10957.5)
            )
        )
    )
)</f>
        <v>27960</v>
      </c>
      <c r="K1883" s="6">
        <f ca="1" xml:space="preserve">
IF(OR($O1883 = 5, $O1883 = 6) + N("Se for presidente ou vice-presidente"),
    10 + N("Doutor"),
    IF($O1883 = 7 + N("Se for diretor"),
        RANDBETWEEN(8,10) + N("Graduate school or Master’s degree or Doctorate"),
        IF($O1883 = 14 + N("If a manager"),
            RANDBETWEEN(7,9),
            IF(OR($O1883 = 13, $O1883 = 12, $O1883 = 11) + N("If coordinator or specialist or analyst"),
                RANDBETWEEN(7,8),
                7
            )
        )
    )
)</f>
        <v>7</v>
      </c>
      <c r="L1883" s="8" t="str">
        <f ca="1">VLOOKUP($K1883,Education!$A:$B,2,FALSE)</f>
        <v>Undergraduate degree</v>
      </c>
      <c r="M1883" s="7" t="e">
        <f ca="1" xml:space="preserve">
  IF(OR($O1883 = 5, $O1883 = 6, $O1883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3" s="7" t="e">
        <f ca="1">VLOOKUP($M1883,Department!$A:$B,2,FALSE)</f>
        <v>#NUM!</v>
      </c>
      <c r="O1883" s="6">
        <f t="shared" ca="1" si="29"/>
        <v>10</v>
      </c>
      <c r="P1883" s="7" t="str">
        <f ca="1">VLOOKUP($O1883,Role!$A:$B,2,FALSE)</f>
        <v>Trainee</v>
      </c>
      <c r="Q1883" s="6" t="str">
        <f ca="1" xml:space="preserve">
IF($O1883 = 11 + N("Analyst"),
    RANDBETWEEN(5, 7) + N("Jr, Pleno, Sr"),
    ""
)</f>
        <v/>
      </c>
      <c r="R1883" s="7" t="str">
        <f ca="1" xml:space="preserve">
IF($Q1883 &lt;&gt; "",
    VLOOKUP($Q1883,Level!$A:$B,2,FALSE),
    ""
)</f>
        <v/>
      </c>
      <c r="S1883" s="1" t="e">
        <f ca="1" xml:space="preserve">
IF($O1883 = 5 + N("Presidente"),
    27000,
    IF($O1883 = 6 + N("Vice-presidente"),
        23000,
        IF(OR($O1883 = 8, $O1883= 13, $O1883 = 12) + N("Secretária bilíngue ou coordenador ou especialista"),
            8000,
            IF($O1883 = 7 + N("Diretor"),
                15000,
                IF($O1883 = 14 + N("Gerente"),
                    12000,
                    IF($O1883 = 9 + N("Estagiário"),
                        705,
                        IF($O1883 = 10 + N("Trainee"),
                            805,
                            IF($O1883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IF($K1883 = 7,
  500,
  IF($K1883 = 8,
    1000,
    IF($K1883 = 9,
      1500,
      IF($K1883 = 10,
        2000,
        0
      )
    )
  )
)
+
N("Adicional no salário por área")
+
IF($M1883 = 14 + N("Tecnologia da Informação"),
  120,
  IF($M1883 = 16 + N("Vendas"),
    110,
    IF($M1883 = 15 + N("Jurídico"),
      100,
      IF(OR($M1883 = 8, $M1883 = 9, $M1883 = 11) + N("Recursos humanos ou comercial ou comunicação e marketing"),
        80,
        0
      )
    )
  )
)
+
N("Adicionando pegadinha")
+
IF(AND($M1883 = 16, $K1883 = 9, $O1883 = 11, $Q1883 = 5) + N("Se for de vendas, com mestrado, analista sênior"),
  IF(#REF! = 5,
    100,
    0
  )
  +
  IF($I1883 = "M",
    200,
    0
  ),
  0
)</f>
        <v>#NUM!</v>
      </c>
    </row>
    <row r="1884" spans="1:19" ht="14.25" customHeight="1" x14ac:dyDescent="0.2">
      <c r="A1884" s="7" t="s">
        <v>94</v>
      </c>
      <c r="B1884" s="5">
        <f>ROW()</f>
        <v>1884</v>
      </c>
      <c r="C1884" s="6" t="b">
        <v>1</v>
      </c>
      <c r="D1884" s="7" t="e">
        <f ca="1">IF($B1884 = 1 + N("Presidente"),
    127,
    IF($B1884 = 2 + N("Vice-Presidente"),
        72,
        IF($B1884 = 3 + N("Secretária bilíngue"),
            13,
            RANDBETWEEN(5,COUNT(#REF!) + 1)
        )
    )
)</f>
        <v>#NUM!</v>
      </c>
      <c r="E1884" s="7" t="e">
        <f ca="1">VLOOKUP($D1884,#REF!,2,FALSE)</f>
        <v>#NUM!</v>
      </c>
      <c r="F1884" s="7" t="e">
        <f ca="1" xml:space="preserve">
IF($B1884 = 1,
    0,
    RANDBETWEEN(5,COUNT(#REF!) + 1)
)</f>
        <v>#NUM!</v>
      </c>
      <c r="G1884" s="7" t="e">
        <f ca="1" xml:space="preserve">
IF($B1884 = 1 + N("Presidente"),
    "de Orléans e Bragança",
    VLOOKUP($F1884,#REF!,2,FALSE) &amp; " " &amp; VLOOKUP(RANDBETWEEN(5,COUNT(#REF!) + 1),#REF!,2,FALSE)
)</f>
        <v>#NUM!</v>
      </c>
      <c r="H1884" s="7" t="s">
        <v>1980</v>
      </c>
      <c r="I1884" s="7" t="s">
        <v>5</v>
      </c>
      <c r="J1884" s="8">
        <f ca="1" xml:space="preserve">
IF($O1884 = 5 + N("CEO"),
    TODAY() - 16340,
    IF($O1884 = 8 + N("Secretary"),
        RANDBETWEEN(TODAY() - 12418.5, TODAY()-6574.5),
        IF(OR($O1884 = 7, $O1884 = 14),
            RANDBETWEEN(TODAY() - 16071, TODAY() - 8766),
            IF(OR($O1884 = 13, $O1884 = 12, $O1884 = 11),
                RANDBETWEEN(TODAY() - 27393.75, TODAY() - 12783.75),
                RANDBETWEEN(TODAY() - 27393.75, TODAY()-10957.5)
            )
        )
    )
)</f>
        <v>29204</v>
      </c>
      <c r="K1884" s="6">
        <f ca="1" xml:space="preserve">
IF(OR($O1884 = 5, $O1884 = 6) + N("Se for presidente ou vice-presidente"),
    10 + N("Doutor"),
    IF($O1884 = 7 + N("Se for diretor"),
        RANDBETWEEN(8,10) + N("Graduate school or Master’s degree or Doctorate"),
        IF($O1884 = 14 + N("If a manager"),
            RANDBETWEEN(7,9),
            IF(OR($O1884 = 13, $O1884 = 12, $O1884 = 11) + N("If coordinator or specialist or analyst"),
                RANDBETWEEN(7,8),
                7
            )
        )
    )
)</f>
        <v>7</v>
      </c>
      <c r="L1884" s="8" t="str">
        <f ca="1">VLOOKUP($K1884,Education!$A:$B,2,FALSE)</f>
        <v>Undergraduate degree</v>
      </c>
      <c r="M1884" s="7" t="e">
        <f ca="1" xml:space="preserve">
  IF(OR($O1884 = 5, $O1884 = 6, $O1884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4" s="7" t="e">
        <f ca="1">VLOOKUP($M1884,Department!$A:$B,2,FALSE)</f>
        <v>#NUM!</v>
      </c>
      <c r="O1884" s="6">
        <f t="shared" ca="1" si="29"/>
        <v>11</v>
      </c>
      <c r="P1884" s="7" t="str">
        <f ca="1">VLOOKUP($O1884,Role!$A:$B,2,FALSE)</f>
        <v>Analyst</v>
      </c>
      <c r="Q1884" s="6">
        <f ca="1" xml:space="preserve">
IF($O1884 = 11 + N("Analyst"),
    RANDBETWEEN(5, 7) + N("Jr, Pleno, Sr"),
    ""
)</f>
        <v>6</v>
      </c>
      <c r="R1884" s="7" t="e">
        <f ca="1" xml:space="preserve">
IF($Q1884 &lt;&gt; "",
    VLOOKUP($Q1884,Level!$A:$B,2,FALSE),
    ""
)</f>
        <v>#N/A</v>
      </c>
      <c r="S1884" s="1" t="e">
        <f ca="1" xml:space="preserve">
IF($O1884 = 5 + N("Presidente"),
    27000,
    IF($O1884 = 6 + N("Vice-presidente"),
        23000,
        IF(OR($O1884 = 8, $O1884= 13, $O1884 = 12) + N("Secretária bilíngue ou coordenador ou especialista"),
            8000,
            IF($O1884 = 7 + N("Diretor"),
                15000,
                IF($O1884 = 14 + N("Gerente"),
                    12000,
                    IF($O1884 = 9 + N("Estagiário"),
                        705,
                        IF($O1884 = 10 + N("Trainee"),
                            805,
                            IF($O1884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IF($K1884 = 7,
  500,
  IF($K1884 = 8,
    1000,
    IF($K1884 = 9,
      1500,
      IF($K1884 = 10,
        2000,
        0
      )
    )
  )
)
+
N("Adicional no salário por área")
+
IF($M1884 = 14 + N("Tecnologia da Informação"),
  120,
  IF($M1884 = 16 + N("Vendas"),
    110,
    IF($M1884 = 15 + N("Jurídico"),
      100,
      IF(OR($M1884 = 8, $M1884 = 9, $M1884 = 11) + N("Recursos humanos ou comercial ou comunicação e marketing"),
        80,
        0
      )
    )
  )
)
+
N("Adicionando pegadinha")
+
IF(AND($M1884 = 16, $K1884 = 9, $O1884 = 11, $Q1884 = 5) + N("Se for de vendas, com mestrado, analista sênior"),
  IF(#REF! = 5,
    100,
    0
  )
  +
  IF($I1884 = "M",
    200,
    0
  ),
  0
)</f>
        <v>#NUM!</v>
      </c>
    </row>
    <row r="1885" spans="1:19" ht="14.25" customHeight="1" x14ac:dyDescent="0.2">
      <c r="A1885" s="7" t="s">
        <v>94</v>
      </c>
      <c r="B1885" s="5">
        <f>ROW()</f>
        <v>1885</v>
      </c>
      <c r="C1885" s="6" t="b">
        <v>1</v>
      </c>
      <c r="D1885" s="7" t="e">
        <f ca="1">IF($B1885 = 1 + N("Presidente"),
    127,
    IF($B1885 = 2 + N("Vice-Presidente"),
        72,
        IF($B1885 = 3 + N("Secretária bilíngue"),
            13,
            RANDBETWEEN(5,COUNT(#REF!) + 1)
        )
    )
)</f>
        <v>#NUM!</v>
      </c>
      <c r="E1885" s="7" t="e">
        <f ca="1">VLOOKUP($D1885,#REF!,2,FALSE)</f>
        <v>#NUM!</v>
      </c>
      <c r="F1885" s="7" t="e">
        <f ca="1" xml:space="preserve">
IF($B1885 = 1,
    0,
    RANDBETWEEN(5,COUNT(#REF!) + 1)
)</f>
        <v>#NUM!</v>
      </c>
      <c r="G1885" s="7" t="e">
        <f ca="1" xml:space="preserve">
IF($B1885 = 1 + N("Presidente"),
    "de Orléans e Bragança",
    VLOOKUP($F1885,#REF!,2,FALSE) &amp; " " &amp; VLOOKUP(RANDBETWEEN(5,COUNT(#REF!) + 1),#REF!,2,FALSE)
)</f>
        <v>#NUM!</v>
      </c>
      <c r="H1885" s="7" t="s">
        <v>1981</v>
      </c>
      <c r="I1885" s="7" t="s">
        <v>6</v>
      </c>
      <c r="J1885" s="8">
        <f ca="1" xml:space="preserve">
IF($O1885 = 5 + N("CEO"),
    TODAY() - 16340,
    IF($O1885 = 8 + N("Secretary"),
        RANDBETWEEN(TODAY() - 12418.5, TODAY()-6574.5),
        IF(OR($O1885 = 7, $O1885 = 14),
            RANDBETWEEN(TODAY() - 16071, TODAY() - 8766),
            IF(OR($O1885 = 13, $O1885 = 12, $O1885 = 11),
                RANDBETWEEN(TODAY() - 27393.75, TODAY() - 12783.75),
                RANDBETWEEN(TODAY() - 27393.75, TODAY()-10957.5)
            )
        )
    )
)</f>
        <v>26455</v>
      </c>
      <c r="K1885" s="6">
        <f ca="1" xml:space="preserve">
IF(OR($O1885 = 5, $O1885 = 6) + N("Se for presidente ou vice-presidente"),
    10 + N("Doutor"),
    IF($O1885 = 7 + N("Se for diretor"),
        RANDBETWEEN(8,10) + N("Graduate school or Master’s degree or Doctorate"),
        IF($O1885 = 14 + N("If a manager"),
            RANDBETWEEN(7,9),
            IF(OR($O1885 = 13, $O1885 = 12, $O1885 = 11) + N("If coordinator or specialist or analyst"),
                RANDBETWEEN(7,8),
                7
            )
        )
    )
)</f>
        <v>7</v>
      </c>
      <c r="L1885" s="8" t="str">
        <f ca="1">VLOOKUP($K1885,Education!$A:$B,2,FALSE)</f>
        <v>Undergraduate degree</v>
      </c>
      <c r="M1885" s="7" t="e">
        <f ca="1" xml:space="preserve">
  IF(OR($O1885 = 5, $O1885 = 6, $O1885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5" s="7" t="e">
        <f ca="1">VLOOKUP($M1885,Department!$A:$B,2,FALSE)</f>
        <v>#NUM!</v>
      </c>
      <c r="O1885" s="6">
        <f t="shared" ca="1" si="29"/>
        <v>10</v>
      </c>
      <c r="P1885" s="7" t="str">
        <f ca="1">VLOOKUP($O1885,Role!$A:$B,2,FALSE)</f>
        <v>Trainee</v>
      </c>
      <c r="Q1885" s="6" t="str">
        <f ca="1" xml:space="preserve">
IF($O1885 = 11 + N("Analyst"),
    RANDBETWEEN(5, 7) + N("Jr, Pleno, Sr"),
    ""
)</f>
        <v/>
      </c>
      <c r="R1885" s="7" t="str">
        <f ca="1" xml:space="preserve">
IF($Q1885 &lt;&gt; "",
    VLOOKUP($Q1885,Level!$A:$B,2,FALSE),
    ""
)</f>
        <v/>
      </c>
      <c r="S1885" s="1" t="e">
        <f ca="1" xml:space="preserve">
IF($O1885 = 5 + N("Presidente"),
    27000,
    IF($O1885 = 6 + N("Vice-presidente"),
        23000,
        IF(OR($O1885 = 8, $O1885= 13, $O1885 = 12) + N("Secretária bilíngue ou coordenador ou especialista"),
            8000,
            IF($O1885 = 7 + N("Diretor"),
                15000,
                IF($O1885 = 14 + N("Gerente"),
                    12000,
                    IF($O1885 = 9 + N("Estagiário"),
                        705,
                        IF($O1885 = 10 + N("Trainee"),
                            805,
                            IF($O1885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IF($K1885 = 7,
  500,
  IF($K1885 = 8,
    1000,
    IF($K1885 = 9,
      1500,
      IF($K1885 = 10,
        2000,
        0
      )
    )
  )
)
+
N("Adicional no salário por área")
+
IF($M1885 = 14 + N("Tecnologia da Informação"),
  120,
  IF($M1885 = 16 + N("Vendas"),
    110,
    IF($M1885 = 15 + N("Jurídico"),
      100,
      IF(OR($M1885 = 8, $M1885 = 9, $M1885 = 11) + N("Recursos humanos ou comercial ou comunicação e marketing"),
        80,
        0
      )
    )
  )
)
+
N("Adicionando pegadinha")
+
IF(AND($M1885 = 16, $K1885 = 9, $O1885 = 11, $Q1885 = 5) + N("Se for de vendas, com mestrado, analista sênior"),
  IF(#REF! = 5,
    100,
    0
  )
  +
  IF($I1885 = "M",
    200,
    0
  ),
  0
)</f>
        <v>#NUM!</v>
      </c>
    </row>
    <row r="1886" spans="1:19" ht="14.25" customHeight="1" x14ac:dyDescent="0.2">
      <c r="A1886" s="7" t="s">
        <v>94</v>
      </c>
      <c r="B1886" s="5">
        <f>ROW()</f>
        <v>1886</v>
      </c>
      <c r="C1886" s="6" t="b">
        <v>1</v>
      </c>
      <c r="D1886" s="7" t="e">
        <f ca="1">IF($B1886 = 1 + N("Presidente"),
    127,
    IF($B1886 = 2 + N("Vice-Presidente"),
        72,
        IF($B1886 = 3 + N("Secretária bilíngue"),
            13,
            RANDBETWEEN(5,COUNT(#REF!) + 1)
        )
    )
)</f>
        <v>#NUM!</v>
      </c>
      <c r="E1886" s="7" t="e">
        <f ca="1">VLOOKUP($D1886,#REF!,2,FALSE)</f>
        <v>#NUM!</v>
      </c>
      <c r="F1886" s="7" t="e">
        <f ca="1" xml:space="preserve">
IF($B1886 = 1,
    0,
    RANDBETWEEN(5,COUNT(#REF!) + 1)
)</f>
        <v>#NUM!</v>
      </c>
      <c r="G1886" s="7" t="e">
        <f ca="1" xml:space="preserve">
IF($B1886 = 1 + N("Presidente"),
    "de Orléans e Bragança",
    VLOOKUP($F1886,#REF!,2,FALSE) &amp; " " &amp; VLOOKUP(RANDBETWEEN(5,COUNT(#REF!) + 1),#REF!,2,FALSE)
)</f>
        <v>#NUM!</v>
      </c>
      <c r="H1886" s="7" t="s">
        <v>1982</v>
      </c>
      <c r="I1886" s="7" t="s">
        <v>6</v>
      </c>
      <c r="J1886" s="8">
        <f ca="1" xml:space="preserve">
IF($O1886 = 5 + N("CEO"),
    TODAY() - 16340,
    IF($O1886 = 8 + N("Secretary"),
        RANDBETWEEN(TODAY() - 12418.5, TODAY()-6574.5),
        IF(OR($O1886 = 7, $O1886 = 14),
            RANDBETWEEN(TODAY() - 16071, TODAY() - 8766),
            IF(OR($O1886 = 13, $O1886 = 12, $O1886 = 11),
                RANDBETWEEN(TODAY() - 27393.75, TODAY() - 12783.75),
                RANDBETWEEN(TODAY() - 27393.75, TODAY()-10957.5)
            )
        )
    )
)</f>
        <v>30024</v>
      </c>
      <c r="K1886" s="6">
        <f ca="1" xml:space="preserve">
IF(OR($O1886 = 5, $O1886 = 6) + N("Se for presidente ou vice-presidente"),
    10 + N("Doutor"),
    IF($O1886 = 7 + N("Se for diretor"),
        RANDBETWEEN(8,10) + N("Graduate school or Master’s degree or Doctorate"),
        IF($O1886 = 14 + N("If a manager"),
            RANDBETWEEN(7,9),
            IF(OR($O1886 = 13, $O1886 = 12, $O1886 = 11) + N("If coordinator or specialist or analyst"),
                RANDBETWEEN(7,8),
                7
            )
        )
    )
)</f>
        <v>7</v>
      </c>
      <c r="L1886" s="8" t="str">
        <f ca="1">VLOOKUP($K1886,Education!$A:$B,2,FALSE)</f>
        <v>Undergraduate degree</v>
      </c>
      <c r="M1886" s="7" t="e">
        <f ca="1" xml:space="preserve">
  IF(OR($O1886 = 5, $O1886 = 6, $O1886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6" s="7" t="e">
        <f ca="1">VLOOKUP($M1886,Department!$A:$B,2,FALSE)</f>
        <v>#NUM!</v>
      </c>
      <c r="O1886" s="6">
        <f t="shared" ca="1" si="29"/>
        <v>11</v>
      </c>
      <c r="P1886" s="7" t="str">
        <f ca="1">VLOOKUP($O1886,Role!$A:$B,2,FALSE)</f>
        <v>Analyst</v>
      </c>
      <c r="Q1886" s="6">
        <f ca="1" xml:space="preserve">
IF($O1886 = 11 + N("Analyst"),
    RANDBETWEEN(5, 7) + N("Jr, Pleno, Sr"),
    ""
)</f>
        <v>7</v>
      </c>
      <c r="R1886" s="7" t="e">
        <f ca="1" xml:space="preserve">
IF($Q1886 &lt;&gt; "",
    VLOOKUP($Q1886,Level!$A:$B,2,FALSE),
    ""
)</f>
        <v>#N/A</v>
      </c>
      <c r="S1886" s="1" t="e">
        <f ca="1" xml:space="preserve">
IF($O1886 = 5 + N("Presidente"),
    27000,
    IF($O1886 = 6 + N("Vice-presidente"),
        23000,
        IF(OR($O1886 = 8, $O1886= 13, $O1886 = 12) + N("Secretária bilíngue ou coordenador ou especialista"),
            8000,
            IF($O1886 = 7 + N("Diretor"),
                15000,
                IF($O1886 = 14 + N("Gerente"),
                    12000,
                    IF($O1886 = 9 + N("Estagiário"),
                        705,
                        IF($O1886 = 10 + N("Trainee"),
                            805,
                            IF($O1886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IF($K1886 = 7,
  500,
  IF($K1886 = 8,
    1000,
    IF($K1886 = 9,
      1500,
      IF($K1886 = 10,
        2000,
        0
      )
    )
  )
)
+
N("Adicional no salário por área")
+
IF($M1886 = 14 + N("Tecnologia da Informação"),
  120,
  IF($M1886 = 16 + N("Vendas"),
    110,
    IF($M1886 = 15 + N("Jurídico"),
      100,
      IF(OR($M1886 = 8, $M1886 = 9, $M1886 = 11) + N("Recursos humanos ou comercial ou comunicação e marketing"),
        80,
        0
      )
    )
  )
)
+
N("Adicionando pegadinha")
+
IF(AND($M1886 = 16, $K1886 = 9, $O1886 = 11, $Q1886 = 5) + N("Se for de vendas, com mestrado, analista sênior"),
  IF(#REF! = 5,
    100,
    0
  )
  +
  IF($I1886 = "M",
    200,
    0
  ),
  0
)</f>
        <v>#NUM!</v>
      </c>
    </row>
    <row r="1887" spans="1:19" ht="14.25" customHeight="1" x14ac:dyDescent="0.2">
      <c r="A1887" s="7" t="s">
        <v>94</v>
      </c>
      <c r="B1887" s="5">
        <f>ROW()</f>
        <v>1887</v>
      </c>
      <c r="C1887" s="6" t="b">
        <v>1</v>
      </c>
      <c r="D1887" s="7" t="e">
        <f ca="1">IF($B1887 = 1 + N("Presidente"),
    127,
    IF($B1887 = 2 + N("Vice-Presidente"),
        72,
        IF($B1887 = 3 + N("Secretária bilíngue"),
            13,
            RANDBETWEEN(5,COUNT(#REF!) + 1)
        )
    )
)</f>
        <v>#NUM!</v>
      </c>
      <c r="E1887" s="7" t="e">
        <f ca="1">VLOOKUP($D1887,#REF!,2,FALSE)</f>
        <v>#NUM!</v>
      </c>
      <c r="F1887" s="7" t="e">
        <f ca="1" xml:space="preserve">
IF($B1887 = 1,
    0,
    RANDBETWEEN(5,COUNT(#REF!) + 1)
)</f>
        <v>#NUM!</v>
      </c>
      <c r="G1887" s="7" t="e">
        <f ca="1" xml:space="preserve">
IF($B1887 = 1 + N("Presidente"),
    "de Orléans e Bragança",
    VLOOKUP($F1887,#REF!,2,FALSE) &amp; " " &amp; VLOOKUP(RANDBETWEEN(5,COUNT(#REF!) + 1),#REF!,2,FALSE)
)</f>
        <v>#NUM!</v>
      </c>
      <c r="H1887" s="7" t="s">
        <v>1983</v>
      </c>
      <c r="I1887" s="7" t="s">
        <v>6</v>
      </c>
      <c r="J1887" s="8">
        <f ca="1" xml:space="preserve">
IF($O1887 = 5 + N("CEO"),
    TODAY() - 16340,
    IF($O1887 = 8 + N("Secretary"),
        RANDBETWEEN(TODAY() - 12418.5, TODAY()-6574.5),
        IF(OR($O1887 = 7, $O1887 = 14),
            RANDBETWEEN(TODAY() - 16071, TODAY() - 8766),
            IF(OR($O1887 = 13, $O1887 = 12, $O1887 = 11),
                RANDBETWEEN(TODAY() - 27393.75, TODAY() - 12783.75),
                RANDBETWEEN(TODAY() - 27393.75, TODAY()-10957.5)
            )
        )
    )
)</f>
        <v>18027</v>
      </c>
      <c r="K1887" s="6">
        <f ca="1" xml:space="preserve">
IF(OR($O1887 = 5, $O1887 = 6) + N("Se for presidente ou vice-presidente"),
    10 + N("Doutor"),
    IF($O1887 = 7 + N("Se for diretor"),
        RANDBETWEEN(8,10) + N("Graduate school or Master’s degree or Doctorate"),
        IF($O1887 = 14 + N("If a manager"),
            RANDBETWEEN(7,9),
            IF(OR($O1887 = 13, $O1887 = 12, $O1887 = 11) + N("If coordinator or specialist or analyst"),
                RANDBETWEEN(7,8),
                7
            )
        )
    )
)</f>
        <v>7</v>
      </c>
      <c r="L1887" s="8" t="str">
        <f ca="1">VLOOKUP($K1887,Education!$A:$B,2,FALSE)</f>
        <v>Undergraduate degree</v>
      </c>
      <c r="M1887" s="7" t="e">
        <f ca="1" xml:space="preserve">
  IF(OR($O1887 = 5, $O1887 = 6, $O1887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7" s="7" t="e">
        <f ca="1">VLOOKUP($M1887,Department!$A:$B,2,FALSE)</f>
        <v>#NUM!</v>
      </c>
      <c r="O1887" s="6">
        <f t="shared" ca="1" si="29"/>
        <v>9</v>
      </c>
      <c r="P1887" s="7" t="str">
        <f ca="1">VLOOKUP($O1887,Role!$A:$B,2,FALSE)</f>
        <v>Intern</v>
      </c>
      <c r="Q1887" s="6" t="str">
        <f ca="1" xml:space="preserve">
IF($O1887 = 11 + N("Analyst"),
    RANDBETWEEN(5, 7) + N("Jr, Pleno, Sr"),
    ""
)</f>
        <v/>
      </c>
      <c r="R1887" s="7" t="str">
        <f ca="1" xml:space="preserve">
IF($Q1887 &lt;&gt; "",
    VLOOKUP($Q1887,Level!$A:$B,2,FALSE),
    ""
)</f>
        <v/>
      </c>
      <c r="S1887" s="1" t="e">
        <f ca="1" xml:space="preserve">
IF($O1887 = 5 + N("Presidente"),
    27000,
    IF($O1887 = 6 + N("Vice-presidente"),
        23000,
        IF(OR($O1887 = 8, $O1887= 13, $O1887 = 12) + N("Secretária bilíngue ou coordenador ou especialista"),
            8000,
            IF($O1887 = 7 + N("Diretor"),
                15000,
                IF($O1887 = 14 + N("Gerente"),
                    12000,
                    IF($O1887 = 9 + N("Estagiário"),
                        705,
                        IF($O1887 = 10 + N("Trainee"),
                            805,
                            IF($O1887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IF($K1887 = 7,
  500,
  IF($K1887 = 8,
    1000,
    IF($K1887 = 9,
      1500,
      IF($K1887 = 10,
        2000,
        0
      )
    )
  )
)
+
N("Adicional no salário por área")
+
IF($M1887 = 14 + N("Tecnologia da Informação"),
  120,
  IF($M1887 = 16 + N("Vendas"),
    110,
    IF($M1887 = 15 + N("Jurídico"),
      100,
      IF(OR($M1887 = 8, $M1887 = 9, $M1887 = 11) + N("Recursos humanos ou comercial ou comunicação e marketing"),
        80,
        0
      )
    )
  )
)
+
N("Adicionando pegadinha")
+
IF(AND($M1887 = 16, $K1887 = 9, $O1887 = 11, $Q1887 = 5) + N("Se for de vendas, com mestrado, analista sênior"),
  IF(#REF! = 5,
    100,
    0
  )
  +
  IF($I1887 = "M",
    200,
    0
  ),
  0
)</f>
        <v>#NUM!</v>
      </c>
    </row>
    <row r="1888" spans="1:19" ht="14.25" customHeight="1" x14ac:dyDescent="0.2">
      <c r="A1888" s="7" t="s">
        <v>94</v>
      </c>
      <c r="B1888" s="5">
        <f>ROW()</f>
        <v>1888</v>
      </c>
      <c r="C1888" s="6" t="b">
        <v>1</v>
      </c>
      <c r="D1888" s="7" t="e">
        <f ca="1">IF($B1888 = 1 + N("Presidente"),
    127,
    IF($B1888 = 2 + N("Vice-Presidente"),
        72,
        IF($B1888 = 3 + N("Secretária bilíngue"),
            13,
            RANDBETWEEN(5,COUNT(#REF!) + 1)
        )
    )
)</f>
        <v>#NUM!</v>
      </c>
      <c r="E1888" s="7" t="e">
        <f ca="1">VLOOKUP($D1888,#REF!,2,FALSE)</f>
        <v>#NUM!</v>
      </c>
      <c r="F1888" s="7" t="e">
        <f ca="1" xml:space="preserve">
IF($B1888 = 1,
    0,
    RANDBETWEEN(5,COUNT(#REF!) + 1)
)</f>
        <v>#NUM!</v>
      </c>
      <c r="G1888" s="7" t="e">
        <f ca="1" xml:space="preserve">
IF($B1888 = 1 + N("Presidente"),
    "de Orléans e Bragança",
    VLOOKUP($F1888,#REF!,2,FALSE) &amp; " " &amp; VLOOKUP(RANDBETWEEN(5,COUNT(#REF!) + 1),#REF!,2,FALSE)
)</f>
        <v>#NUM!</v>
      </c>
      <c r="H1888" s="7" t="s">
        <v>1984</v>
      </c>
      <c r="I1888" s="7" t="s">
        <v>5</v>
      </c>
      <c r="J1888" s="8">
        <f ca="1" xml:space="preserve">
IF($O1888 = 5 + N("CEO"),
    TODAY() - 16340,
    IF($O1888 = 8 + N("Secretary"),
        RANDBETWEEN(TODAY() - 12418.5, TODAY()-6574.5),
        IF(OR($O1888 = 7, $O1888 = 14),
            RANDBETWEEN(TODAY() - 16071, TODAY() - 8766),
            IF(OR($O1888 = 13, $O1888 = 12, $O1888 = 11),
                RANDBETWEEN(TODAY() - 27393.75, TODAY() - 12783.75),
                RANDBETWEEN(TODAY() - 27393.75, TODAY()-10957.5)
            )
        )
    )
)</f>
        <v>21991</v>
      </c>
      <c r="K1888" s="6">
        <f ca="1" xml:space="preserve">
IF(OR($O1888 = 5, $O1888 = 6) + N("Se for presidente ou vice-presidente"),
    10 + N("Doutor"),
    IF($O1888 = 7 + N("Se for diretor"),
        RANDBETWEEN(8,10) + N("Graduate school or Master’s degree or Doctorate"),
        IF($O1888 = 14 + N("If a manager"),
            RANDBETWEEN(7,9),
            IF(OR($O1888 = 13, $O1888 = 12, $O1888 = 11) + N("If coordinator or specialist or analyst"),
                RANDBETWEEN(7,8),
                7
            )
        )
    )
)</f>
        <v>8</v>
      </c>
      <c r="L1888" s="8" t="str">
        <f ca="1">VLOOKUP($K1888,Education!$A:$B,2,FALSE)</f>
        <v>Graduate school</v>
      </c>
      <c r="M1888" s="7" t="e">
        <f ca="1" xml:space="preserve">
  IF(OR($O1888 = 5, $O1888 = 6, $O1888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8" s="7" t="e">
        <f ca="1">VLOOKUP($M1888,Department!$A:$B,2,FALSE)</f>
        <v>#NUM!</v>
      </c>
      <c r="O1888" s="6">
        <f t="shared" ca="1" si="29"/>
        <v>11</v>
      </c>
      <c r="P1888" s="7" t="str">
        <f ca="1">VLOOKUP($O1888,Role!$A:$B,2,FALSE)</f>
        <v>Analyst</v>
      </c>
      <c r="Q1888" s="6">
        <f ca="1" xml:space="preserve">
IF($O1888 = 11 + N("Analyst"),
    RANDBETWEEN(5, 7) + N("Jr, Pleno, Sr"),
    ""
)</f>
        <v>6</v>
      </c>
      <c r="R1888" s="7" t="e">
        <f ca="1" xml:space="preserve">
IF($Q1888 &lt;&gt; "",
    VLOOKUP($Q1888,Level!$A:$B,2,FALSE),
    ""
)</f>
        <v>#N/A</v>
      </c>
      <c r="S1888" s="1" t="e">
        <f ca="1" xml:space="preserve">
IF($O1888 = 5 + N("Presidente"),
    27000,
    IF($O1888 = 6 + N("Vice-presidente"),
        23000,
        IF(OR($O1888 = 8, $O1888= 13, $O1888 = 12) + N("Secretária bilíngue ou coordenador ou especialista"),
            8000,
            IF($O1888 = 7 + N("Diretor"),
                15000,
                IF($O1888 = 14 + N("Gerente"),
                    12000,
                    IF($O1888 = 9 + N("Estagiário"),
                        705,
                        IF($O1888 = 10 + N("Trainee"),
                            805,
                            IF($O1888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IF($K1888 = 7,
  500,
  IF($K1888 = 8,
    1000,
    IF($K1888 = 9,
      1500,
      IF($K1888 = 10,
        2000,
        0
      )
    )
  )
)
+
N("Adicional no salário por área")
+
IF($M1888 = 14 + N("Tecnologia da Informação"),
  120,
  IF($M1888 = 16 + N("Vendas"),
    110,
    IF($M1888 = 15 + N("Jurídico"),
      100,
      IF(OR($M1888 = 8, $M1888 = 9, $M1888 = 11) + N("Recursos humanos ou comercial ou comunicação e marketing"),
        80,
        0
      )
    )
  )
)
+
N("Adicionando pegadinha")
+
IF(AND($M1888 = 16, $K1888 = 9, $O1888 = 11, $Q1888 = 5) + N("Se for de vendas, com mestrado, analista sênior"),
  IF(#REF! = 5,
    100,
    0
  )
  +
  IF($I1888 = "M",
    200,
    0
  ),
  0
)</f>
        <v>#NUM!</v>
      </c>
    </row>
    <row r="1889" spans="1:19" ht="14.25" customHeight="1" x14ac:dyDescent="0.2">
      <c r="A1889" s="7" t="s">
        <v>94</v>
      </c>
      <c r="B1889" s="5">
        <f>ROW()</f>
        <v>1889</v>
      </c>
      <c r="C1889" s="6" t="b">
        <v>1</v>
      </c>
      <c r="D1889" s="7" t="e">
        <f ca="1">IF($B1889 = 1 + N("Presidente"),
    127,
    IF($B1889 = 2 + N("Vice-Presidente"),
        72,
        IF($B1889 = 3 + N("Secretária bilíngue"),
            13,
            RANDBETWEEN(5,COUNT(#REF!) + 1)
        )
    )
)</f>
        <v>#NUM!</v>
      </c>
      <c r="E1889" s="7" t="e">
        <f ca="1">VLOOKUP($D1889,#REF!,2,FALSE)</f>
        <v>#NUM!</v>
      </c>
      <c r="F1889" s="7" t="e">
        <f ca="1" xml:space="preserve">
IF($B1889 = 1,
    0,
    RANDBETWEEN(5,COUNT(#REF!) + 1)
)</f>
        <v>#NUM!</v>
      </c>
      <c r="G1889" s="7" t="e">
        <f ca="1" xml:space="preserve">
IF($B1889 = 1 + N("Presidente"),
    "de Orléans e Bragança",
    VLOOKUP($F1889,#REF!,2,FALSE) &amp; " " &amp; VLOOKUP(RANDBETWEEN(5,COUNT(#REF!) + 1),#REF!,2,FALSE)
)</f>
        <v>#NUM!</v>
      </c>
      <c r="H1889" s="7" t="s">
        <v>1985</v>
      </c>
      <c r="I1889" s="7" t="s">
        <v>5</v>
      </c>
      <c r="J1889" s="8">
        <f ca="1" xml:space="preserve">
IF($O1889 = 5 + N("CEO"),
    TODAY() - 16340,
    IF($O1889 = 8 + N("Secretary"),
        RANDBETWEEN(TODAY() - 12418.5, TODAY()-6574.5),
        IF(OR($O1889 = 7, $O1889 = 14),
            RANDBETWEEN(TODAY() - 16071, TODAY() - 8766),
            IF(OR($O1889 = 13, $O1889 = 12, $O1889 = 11),
                RANDBETWEEN(TODAY() - 27393.75, TODAY() - 12783.75),
                RANDBETWEEN(TODAY() - 27393.75, TODAY()-10957.5)
            )
        )
    )
)</f>
        <v>25635</v>
      </c>
      <c r="K1889" s="6">
        <f ca="1" xml:space="preserve">
IF(OR($O1889 = 5, $O1889 = 6) + N("Se for presidente ou vice-presidente"),
    10 + N("Doutor"),
    IF($O1889 = 7 + N("Se for diretor"),
        RANDBETWEEN(8,10) + N("Graduate school or Master’s degree or Doctorate"),
        IF($O1889 = 14 + N("If a manager"),
            RANDBETWEEN(7,9),
            IF(OR($O1889 = 13, $O1889 = 12, $O1889 = 11) + N("If coordinator or specialist or analyst"),
                RANDBETWEEN(7,8),
                7
            )
        )
    )
)</f>
        <v>7</v>
      </c>
      <c r="L1889" s="8" t="str">
        <f ca="1">VLOOKUP($K1889,Education!$A:$B,2,FALSE)</f>
        <v>Undergraduate degree</v>
      </c>
      <c r="M1889" s="7" t="e">
        <f ca="1" xml:space="preserve">
  IF(OR($O1889 = 5, $O1889 = 6, $O1889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89" s="7" t="e">
        <f ca="1">VLOOKUP($M1889,Department!$A:$B,2,FALSE)</f>
        <v>#NUM!</v>
      </c>
      <c r="O1889" s="6">
        <f t="shared" ca="1" si="29"/>
        <v>9</v>
      </c>
      <c r="P1889" s="7" t="str">
        <f ca="1">VLOOKUP($O1889,Role!$A:$B,2,FALSE)</f>
        <v>Intern</v>
      </c>
      <c r="Q1889" s="6" t="str">
        <f ca="1" xml:space="preserve">
IF($O1889 = 11 + N("Analyst"),
    RANDBETWEEN(5, 7) + N("Jr, Pleno, Sr"),
    ""
)</f>
        <v/>
      </c>
      <c r="R1889" s="7" t="str">
        <f ca="1" xml:space="preserve">
IF($Q1889 &lt;&gt; "",
    VLOOKUP($Q1889,Level!$A:$B,2,FALSE),
    ""
)</f>
        <v/>
      </c>
      <c r="S1889" s="1" t="e">
        <f ca="1" xml:space="preserve">
IF($O1889 = 5 + N("Presidente"),
    27000,
    IF($O1889 = 6 + N("Vice-presidente"),
        23000,
        IF(OR($O1889 = 8, $O1889= 13, $O1889 = 12) + N("Secretária bilíngue ou coordenador ou especialista"),
            8000,
            IF($O1889 = 7 + N("Diretor"),
                15000,
                IF($O1889 = 14 + N("Gerente"),
                    12000,
                    IF($O1889 = 9 + N("Estagiário"),
                        705,
                        IF($O1889 = 10 + N("Trainee"),
                            805,
                            IF($O1889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IF($K1889 = 7,
  500,
  IF($K1889 = 8,
    1000,
    IF($K1889 = 9,
      1500,
      IF($K1889 = 10,
        2000,
        0
      )
    )
  )
)
+
N("Adicional no salário por área")
+
IF($M1889 = 14 + N("Tecnologia da Informação"),
  120,
  IF($M1889 = 16 + N("Vendas"),
    110,
    IF($M1889 = 15 + N("Jurídico"),
      100,
      IF(OR($M1889 = 8, $M1889 = 9, $M1889 = 11) + N("Recursos humanos ou comercial ou comunicação e marketing"),
        80,
        0
      )
    )
  )
)
+
N("Adicionando pegadinha")
+
IF(AND($M1889 = 16, $K1889 = 9, $O1889 = 11, $Q1889 = 5) + N("Se for de vendas, com mestrado, analista sênior"),
  IF(#REF! = 5,
    100,
    0
  )
  +
  IF($I1889 = "M",
    200,
    0
  ),
  0
)</f>
        <v>#NUM!</v>
      </c>
    </row>
    <row r="1890" spans="1:19" ht="14.25" customHeight="1" x14ac:dyDescent="0.2">
      <c r="A1890" s="7" t="s">
        <v>94</v>
      </c>
      <c r="B1890" s="5">
        <f>ROW()</f>
        <v>1890</v>
      </c>
      <c r="C1890" s="6" t="b">
        <v>1</v>
      </c>
      <c r="D1890" s="7" t="e">
        <f ca="1">IF($B1890 = 1 + N("Presidente"),
    127,
    IF($B1890 = 2 + N("Vice-Presidente"),
        72,
        IF($B1890 = 3 + N("Secretária bilíngue"),
            13,
            RANDBETWEEN(5,COUNT(#REF!) + 1)
        )
    )
)</f>
        <v>#NUM!</v>
      </c>
      <c r="E1890" s="7" t="e">
        <f ca="1">VLOOKUP($D1890,#REF!,2,FALSE)</f>
        <v>#NUM!</v>
      </c>
      <c r="F1890" s="7" t="e">
        <f ca="1" xml:space="preserve">
IF($B1890 = 1,
    0,
    RANDBETWEEN(5,COUNT(#REF!) + 1)
)</f>
        <v>#NUM!</v>
      </c>
      <c r="G1890" s="7" t="e">
        <f ca="1" xml:space="preserve">
IF($B1890 = 1 + N("Presidente"),
    "de Orléans e Bragança",
    VLOOKUP($F1890,#REF!,2,FALSE) &amp; " " &amp; VLOOKUP(RANDBETWEEN(5,COUNT(#REF!) + 1),#REF!,2,FALSE)
)</f>
        <v>#NUM!</v>
      </c>
      <c r="H1890" s="7" t="s">
        <v>1986</v>
      </c>
      <c r="I1890" s="7" t="s">
        <v>5</v>
      </c>
      <c r="J1890" s="8">
        <f ca="1" xml:space="preserve">
IF($O1890 = 5 + N("CEO"),
    TODAY() - 16340,
    IF($O1890 = 8 + N("Secretary"),
        RANDBETWEEN(TODAY() - 12418.5, TODAY()-6574.5),
        IF(OR($O1890 = 7, $O1890 = 14),
            RANDBETWEEN(TODAY() - 16071, TODAY() - 8766),
            IF(OR($O1890 = 13, $O1890 = 12, $O1890 = 11),
                RANDBETWEEN(TODAY() - 27393.75, TODAY() - 12783.75),
                RANDBETWEEN(TODAY() - 27393.75, TODAY()-10957.5)
            )
        )
    )
)</f>
        <v>27881</v>
      </c>
      <c r="K1890" s="6">
        <f ca="1" xml:space="preserve">
IF(OR($O1890 = 5, $O1890 = 6) + N("Se for presidente ou vice-presidente"),
    10 + N("Doutor"),
    IF($O1890 = 7 + N("Se for diretor"),
        RANDBETWEEN(8,10) + N("Graduate school or Master’s degree or Doctorate"),
        IF($O1890 = 14 + N("If a manager"),
            RANDBETWEEN(7,9),
            IF(OR($O1890 = 13, $O1890 = 12, $O1890 = 11) + N("If coordinator or specialist or analyst"),
                RANDBETWEEN(7,8),
                7
            )
        )
    )
)</f>
        <v>7</v>
      </c>
      <c r="L1890" s="8" t="str">
        <f ca="1">VLOOKUP($K1890,Education!$A:$B,2,FALSE)</f>
        <v>Undergraduate degree</v>
      </c>
      <c r="M1890" s="7" t="e">
        <f ca="1" xml:space="preserve">
  IF(OR($O1890 = 5, $O1890 = 6, $O1890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0" s="7" t="e">
        <f ca="1">VLOOKUP($M1890,Department!$A:$B,2,FALSE)</f>
        <v>#NUM!</v>
      </c>
      <c r="O1890" s="6">
        <f t="shared" ca="1" si="29"/>
        <v>11</v>
      </c>
      <c r="P1890" s="7" t="str">
        <f ca="1">VLOOKUP($O1890,Role!$A:$B,2,FALSE)</f>
        <v>Analyst</v>
      </c>
      <c r="Q1890" s="6">
        <f ca="1" xml:space="preserve">
IF($O1890 = 11 + N("Analyst"),
    RANDBETWEEN(5, 7) + N("Jr, Pleno, Sr"),
    ""
)</f>
        <v>7</v>
      </c>
      <c r="R1890" s="7" t="e">
        <f ca="1" xml:space="preserve">
IF($Q1890 &lt;&gt; "",
    VLOOKUP($Q1890,Level!$A:$B,2,FALSE),
    ""
)</f>
        <v>#N/A</v>
      </c>
      <c r="S1890" s="1" t="e">
        <f ca="1" xml:space="preserve">
IF($O1890 = 5 + N("Presidente"),
    27000,
    IF($O1890 = 6 + N("Vice-presidente"),
        23000,
        IF(OR($O1890 = 8, $O1890= 13, $O1890 = 12) + N("Secretária bilíngue ou coordenador ou especialista"),
            8000,
            IF($O1890 = 7 + N("Diretor"),
                15000,
                IF($O1890 = 14 + N("Gerente"),
                    12000,
                    IF($O1890 = 9 + N("Estagiário"),
                        705,
                        IF($O1890 = 10 + N("Trainee"),
                            805,
                            IF($O1890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IF($K1890 = 7,
  500,
  IF($K1890 = 8,
    1000,
    IF($K1890 = 9,
      1500,
      IF($K1890 = 10,
        2000,
        0
      )
    )
  )
)
+
N("Adicional no salário por área")
+
IF($M1890 = 14 + N("Tecnologia da Informação"),
  120,
  IF($M1890 = 16 + N("Vendas"),
    110,
    IF($M1890 = 15 + N("Jurídico"),
      100,
      IF(OR($M1890 = 8, $M1890 = 9, $M1890 = 11) + N("Recursos humanos ou comercial ou comunicação e marketing"),
        80,
        0
      )
    )
  )
)
+
N("Adicionando pegadinha")
+
IF(AND($M1890 = 16, $K1890 = 9, $O1890 = 11, $Q1890 = 5) + N("Se for de vendas, com mestrado, analista sênior"),
  IF(#REF! = 5,
    100,
    0
  )
  +
  IF($I1890 = "M",
    200,
    0
  ),
  0
)</f>
        <v>#NUM!</v>
      </c>
    </row>
    <row r="1891" spans="1:19" ht="14.25" customHeight="1" x14ac:dyDescent="0.2">
      <c r="A1891" s="7" t="s">
        <v>94</v>
      </c>
      <c r="B1891" s="5">
        <f>ROW()</f>
        <v>1891</v>
      </c>
      <c r="C1891" s="6" t="b">
        <v>1</v>
      </c>
      <c r="D1891" s="7" t="e">
        <f ca="1">IF($B1891 = 1 + N("Presidente"),
    127,
    IF($B1891 = 2 + N("Vice-Presidente"),
        72,
        IF($B1891 = 3 + N("Secretária bilíngue"),
            13,
            RANDBETWEEN(5,COUNT(#REF!) + 1)
        )
    )
)</f>
        <v>#NUM!</v>
      </c>
      <c r="E1891" s="7" t="e">
        <f ca="1">VLOOKUP($D1891,#REF!,2,FALSE)</f>
        <v>#NUM!</v>
      </c>
      <c r="F1891" s="7" t="e">
        <f ca="1" xml:space="preserve">
IF($B1891 = 1,
    0,
    RANDBETWEEN(5,COUNT(#REF!) + 1)
)</f>
        <v>#NUM!</v>
      </c>
      <c r="G1891" s="7" t="e">
        <f ca="1" xml:space="preserve">
IF($B1891 = 1 + N("Presidente"),
    "de Orléans e Bragança",
    VLOOKUP($F1891,#REF!,2,FALSE) &amp; " " &amp; VLOOKUP(RANDBETWEEN(5,COUNT(#REF!) + 1),#REF!,2,FALSE)
)</f>
        <v>#NUM!</v>
      </c>
      <c r="H1891" s="7" t="s">
        <v>1987</v>
      </c>
      <c r="I1891" s="7" t="s">
        <v>6</v>
      </c>
      <c r="J1891" s="8">
        <f ca="1" xml:space="preserve">
IF($O1891 = 5 + N("CEO"),
    TODAY() - 16340,
    IF($O1891 = 8 + N("Secretary"),
        RANDBETWEEN(TODAY() - 12418.5, TODAY()-6574.5),
        IF(OR($O1891 = 7, $O1891 = 14),
            RANDBETWEEN(TODAY() - 16071, TODAY() - 8766),
            IF(OR($O1891 = 13, $O1891 = 12, $O1891 = 11),
                RANDBETWEEN(TODAY() - 27393.75, TODAY() - 12783.75),
                RANDBETWEEN(TODAY() - 27393.75, TODAY()-10957.5)
            )
        )
    )
)</f>
        <v>30790</v>
      </c>
      <c r="K1891" s="6">
        <f ca="1" xml:space="preserve">
IF(OR($O1891 = 5, $O1891 = 6) + N("Se for presidente ou vice-presidente"),
    10 + N("Doutor"),
    IF($O1891 = 7 + N("Se for diretor"),
        RANDBETWEEN(8,10) + N("Graduate school or Master’s degree or Doctorate"),
        IF($O1891 = 14 + N("If a manager"),
            RANDBETWEEN(7,9),
            IF(OR($O1891 = 13, $O1891 = 12, $O1891 = 11) + N("If coordinator or specialist or analyst"),
                RANDBETWEEN(7,8),
                7
            )
        )
    )
)</f>
        <v>7</v>
      </c>
      <c r="L1891" s="8" t="str">
        <f ca="1">VLOOKUP($K1891,Education!$A:$B,2,FALSE)</f>
        <v>Undergraduate degree</v>
      </c>
      <c r="M1891" s="7" t="e">
        <f ca="1" xml:space="preserve">
  IF(OR($O1891 = 5, $O1891 = 6, $O1891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1" s="7" t="e">
        <f ca="1">VLOOKUP($M1891,Department!$A:$B,2,FALSE)</f>
        <v>#NUM!</v>
      </c>
      <c r="O1891" s="6">
        <f t="shared" ca="1" si="29"/>
        <v>10</v>
      </c>
      <c r="P1891" s="7" t="str">
        <f ca="1">VLOOKUP($O1891,Role!$A:$B,2,FALSE)</f>
        <v>Trainee</v>
      </c>
      <c r="Q1891" s="6" t="str">
        <f ca="1" xml:space="preserve">
IF($O1891 = 11 + N("Analyst"),
    RANDBETWEEN(5, 7) + N("Jr, Pleno, Sr"),
    ""
)</f>
        <v/>
      </c>
      <c r="R1891" s="7" t="str">
        <f ca="1" xml:space="preserve">
IF($Q1891 &lt;&gt; "",
    VLOOKUP($Q1891,Level!$A:$B,2,FALSE),
    ""
)</f>
        <v/>
      </c>
      <c r="S1891" s="1" t="e">
        <f ca="1" xml:space="preserve">
IF($O1891 = 5 + N("Presidente"),
    27000,
    IF($O1891 = 6 + N("Vice-presidente"),
        23000,
        IF(OR($O1891 = 8, $O1891= 13, $O1891 = 12) + N("Secretária bilíngue ou coordenador ou especialista"),
            8000,
            IF($O1891 = 7 + N("Diretor"),
                15000,
                IF($O1891 = 14 + N("Gerente"),
                    12000,
                    IF($O1891 = 9 + N("Estagiário"),
                        705,
                        IF($O1891 = 10 + N("Trainee"),
                            805,
                            IF($O1891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IF($K1891 = 7,
  500,
  IF($K1891 = 8,
    1000,
    IF($K1891 = 9,
      1500,
      IF($K1891 = 10,
        2000,
        0
      )
    )
  )
)
+
N("Adicional no salário por área")
+
IF($M1891 = 14 + N("Tecnologia da Informação"),
  120,
  IF($M1891 = 16 + N("Vendas"),
    110,
    IF($M1891 = 15 + N("Jurídico"),
      100,
      IF(OR($M1891 = 8, $M1891 = 9, $M1891 = 11) + N("Recursos humanos ou comercial ou comunicação e marketing"),
        80,
        0
      )
    )
  )
)
+
N("Adicionando pegadinha")
+
IF(AND($M1891 = 16, $K1891 = 9, $O1891 = 11, $Q1891 = 5) + N("Se for de vendas, com mestrado, analista sênior"),
  IF(#REF! = 5,
    100,
    0
  )
  +
  IF($I1891 = "M",
    200,
    0
  ),
  0
)</f>
        <v>#NUM!</v>
      </c>
    </row>
    <row r="1892" spans="1:19" ht="14.25" customHeight="1" x14ac:dyDescent="0.2">
      <c r="A1892" s="7" t="s">
        <v>94</v>
      </c>
      <c r="B1892" s="5">
        <f>ROW()</f>
        <v>1892</v>
      </c>
      <c r="C1892" s="6" t="b">
        <v>1</v>
      </c>
      <c r="D1892" s="7" t="e">
        <f ca="1">IF($B1892 = 1 + N("Presidente"),
    127,
    IF($B1892 = 2 + N("Vice-Presidente"),
        72,
        IF($B1892 = 3 + N("Secretária bilíngue"),
            13,
            RANDBETWEEN(5,COUNT(#REF!) + 1)
        )
    )
)</f>
        <v>#NUM!</v>
      </c>
      <c r="E1892" s="7" t="e">
        <f ca="1">VLOOKUP($D1892,#REF!,2,FALSE)</f>
        <v>#NUM!</v>
      </c>
      <c r="F1892" s="7" t="e">
        <f ca="1" xml:space="preserve">
IF($B1892 = 1,
    0,
    RANDBETWEEN(5,COUNT(#REF!) + 1)
)</f>
        <v>#NUM!</v>
      </c>
      <c r="G1892" s="7" t="e">
        <f ca="1" xml:space="preserve">
IF($B1892 = 1 + N("Presidente"),
    "de Orléans e Bragança",
    VLOOKUP($F1892,#REF!,2,FALSE) &amp; " " &amp; VLOOKUP(RANDBETWEEN(5,COUNT(#REF!) + 1),#REF!,2,FALSE)
)</f>
        <v>#NUM!</v>
      </c>
      <c r="H1892" s="7" t="s">
        <v>1988</v>
      </c>
      <c r="I1892" s="7" t="s">
        <v>5</v>
      </c>
      <c r="J1892" s="8">
        <f ca="1" xml:space="preserve">
IF($O1892 = 5 + N("CEO"),
    TODAY() - 16340,
    IF($O1892 = 8 + N("Secretary"),
        RANDBETWEEN(TODAY() - 12418.5, TODAY()-6574.5),
        IF(OR($O1892 = 7, $O1892 = 14),
            RANDBETWEEN(TODAY() - 16071, TODAY() - 8766),
            IF(OR($O1892 = 13, $O1892 = 12, $O1892 = 11),
                RANDBETWEEN(TODAY() - 27393.75, TODAY() - 12783.75),
                RANDBETWEEN(TODAY() - 27393.75, TODAY()-10957.5)
            )
        )
    )
)</f>
        <v>25632</v>
      </c>
      <c r="K1892" s="6">
        <f ca="1" xml:space="preserve">
IF(OR($O1892 = 5, $O1892 = 6) + N("Se for presidente ou vice-presidente"),
    10 + N("Doutor"),
    IF($O1892 = 7 + N("Se for diretor"),
        RANDBETWEEN(8,10) + N("Graduate school or Master’s degree or Doctorate"),
        IF($O1892 = 14 + N("If a manager"),
            RANDBETWEEN(7,9),
            IF(OR($O1892 = 13, $O1892 = 12, $O1892 = 11) + N("If coordinator or specialist or analyst"),
                RANDBETWEEN(7,8),
                7
            )
        )
    )
)</f>
        <v>7</v>
      </c>
      <c r="L1892" s="8" t="str">
        <f ca="1">VLOOKUP($K1892,Education!$A:$B,2,FALSE)</f>
        <v>Undergraduate degree</v>
      </c>
      <c r="M1892" s="7" t="e">
        <f ca="1" xml:space="preserve">
  IF(OR($O1892 = 5, $O1892 = 6, $O1892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2" s="7" t="e">
        <f ca="1">VLOOKUP($M1892,Department!$A:$B,2,FALSE)</f>
        <v>#NUM!</v>
      </c>
      <c r="O1892" s="6">
        <f t="shared" ca="1" si="29"/>
        <v>11</v>
      </c>
      <c r="P1892" s="7" t="str">
        <f ca="1">VLOOKUP($O1892,Role!$A:$B,2,FALSE)</f>
        <v>Analyst</v>
      </c>
      <c r="Q1892" s="6">
        <f ca="1" xml:space="preserve">
IF($O1892 = 11 + N("Analyst"),
    RANDBETWEEN(5, 7) + N("Jr, Pleno, Sr"),
    ""
)</f>
        <v>6</v>
      </c>
      <c r="R1892" s="7" t="e">
        <f ca="1" xml:space="preserve">
IF($Q1892 &lt;&gt; "",
    VLOOKUP($Q1892,Level!$A:$B,2,FALSE),
    ""
)</f>
        <v>#N/A</v>
      </c>
      <c r="S1892" s="1" t="e">
        <f ca="1" xml:space="preserve">
IF($O1892 = 5 + N("Presidente"),
    27000,
    IF($O1892 = 6 + N("Vice-presidente"),
        23000,
        IF(OR($O1892 = 8, $O1892= 13, $O1892 = 12) + N("Secretária bilíngue ou coordenador ou especialista"),
            8000,
            IF($O1892 = 7 + N("Diretor"),
                15000,
                IF($O1892 = 14 + N("Gerente"),
                    12000,
                    IF($O1892 = 9 + N("Estagiário"),
                        705,
                        IF($O1892 = 10 + N("Trainee"),
                            805,
                            IF($O1892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IF($K1892 = 7,
  500,
  IF($K1892 = 8,
    1000,
    IF($K1892 = 9,
      1500,
      IF($K1892 = 10,
        2000,
        0
      )
    )
  )
)
+
N("Adicional no salário por área")
+
IF($M1892 = 14 + N("Tecnologia da Informação"),
  120,
  IF($M1892 = 16 + N("Vendas"),
    110,
    IF($M1892 = 15 + N("Jurídico"),
      100,
      IF(OR($M1892 = 8, $M1892 = 9, $M1892 = 11) + N("Recursos humanos ou comercial ou comunicação e marketing"),
        80,
        0
      )
    )
  )
)
+
N("Adicionando pegadinha")
+
IF(AND($M1892 = 16, $K1892 = 9, $O1892 = 11, $Q1892 = 5) + N("Se for de vendas, com mestrado, analista sênior"),
  IF(#REF! = 5,
    100,
    0
  )
  +
  IF($I1892 = "M",
    200,
    0
  ),
  0
)</f>
        <v>#NUM!</v>
      </c>
    </row>
    <row r="1893" spans="1:19" ht="14.25" customHeight="1" x14ac:dyDescent="0.2">
      <c r="A1893" s="7" t="s">
        <v>94</v>
      </c>
      <c r="B1893" s="5">
        <f>ROW()</f>
        <v>1893</v>
      </c>
      <c r="C1893" s="6" t="b">
        <v>1</v>
      </c>
      <c r="D1893" s="7" t="e">
        <f ca="1">IF($B1893 = 1 + N("Presidente"),
    127,
    IF($B1893 = 2 + N("Vice-Presidente"),
        72,
        IF($B1893 = 3 + N("Secretária bilíngue"),
            13,
            RANDBETWEEN(5,COUNT(#REF!) + 1)
        )
    )
)</f>
        <v>#NUM!</v>
      </c>
      <c r="E1893" s="7" t="e">
        <f ca="1">VLOOKUP($D1893,#REF!,2,FALSE)</f>
        <v>#NUM!</v>
      </c>
      <c r="F1893" s="7" t="e">
        <f ca="1" xml:space="preserve">
IF($B1893 = 1,
    0,
    RANDBETWEEN(5,COUNT(#REF!) + 1)
)</f>
        <v>#NUM!</v>
      </c>
      <c r="G1893" s="7" t="e">
        <f ca="1" xml:space="preserve">
IF($B1893 = 1 + N("Presidente"),
    "de Orléans e Bragança",
    VLOOKUP($F1893,#REF!,2,FALSE) &amp; " " &amp; VLOOKUP(RANDBETWEEN(5,COUNT(#REF!) + 1),#REF!,2,FALSE)
)</f>
        <v>#NUM!</v>
      </c>
      <c r="H1893" s="7" t="s">
        <v>1989</v>
      </c>
      <c r="I1893" s="7" t="s">
        <v>6</v>
      </c>
      <c r="J1893" s="8">
        <f ca="1" xml:space="preserve">
IF($O1893 = 5 + N("CEO"),
    TODAY() - 16340,
    IF($O1893 = 8 + N("Secretary"),
        RANDBETWEEN(TODAY() - 12418.5, TODAY()-6574.5),
        IF(OR($O1893 = 7, $O1893 = 14),
            RANDBETWEEN(TODAY() - 16071, TODAY() - 8766),
            IF(OR($O1893 = 13, $O1893 = 12, $O1893 = 11),
                RANDBETWEEN(TODAY() - 27393.75, TODAY() - 12783.75),
                RANDBETWEEN(TODAY() - 27393.75, TODAY()-10957.5)
            )
        )
    )
)</f>
        <v>32036</v>
      </c>
      <c r="K1893" s="6">
        <f ca="1" xml:space="preserve">
IF(OR($O1893 = 5, $O1893 = 6) + N("Se for presidente ou vice-presidente"),
    10 + N("Doutor"),
    IF($O1893 = 7 + N("Se for diretor"),
        RANDBETWEEN(8,10) + N("Graduate school or Master’s degree or Doctorate"),
        IF($O1893 = 14 + N("If a manager"),
            RANDBETWEEN(7,9),
            IF(OR($O1893 = 13, $O1893 = 12, $O1893 = 11) + N("If coordinator or specialist or analyst"),
                RANDBETWEEN(7,8),
                7
            )
        )
    )
)</f>
        <v>7</v>
      </c>
      <c r="L1893" s="8" t="str">
        <f ca="1">VLOOKUP($K1893,Education!$A:$B,2,FALSE)</f>
        <v>Undergraduate degree</v>
      </c>
      <c r="M1893" s="7" t="e">
        <f ca="1" xml:space="preserve">
  IF(OR($O1893 = 5, $O1893 = 6, $O1893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3" s="7" t="e">
        <f ca="1">VLOOKUP($M1893,Department!$A:$B,2,FALSE)</f>
        <v>#NUM!</v>
      </c>
      <c r="O1893" s="6">
        <f t="shared" ca="1" si="29"/>
        <v>9</v>
      </c>
      <c r="P1893" s="7" t="str">
        <f ca="1">VLOOKUP($O1893,Role!$A:$B,2,FALSE)</f>
        <v>Intern</v>
      </c>
      <c r="Q1893" s="6" t="str">
        <f ca="1" xml:space="preserve">
IF($O1893 = 11 + N("Analyst"),
    RANDBETWEEN(5, 7) + N("Jr, Pleno, Sr"),
    ""
)</f>
        <v/>
      </c>
      <c r="R1893" s="7" t="str">
        <f ca="1" xml:space="preserve">
IF($Q1893 &lt;&gt; "",
    VLOOKUP($Q1893,Level!$A:$B,2,FALSE),
    ""
)</f>
        <v/>
      </c>
      <c r="S1893" s="1" t="e">
        <f ca="1" xml:space="preserve">
IF($O1893 = 5 + N("Presidente"),
    27000,
    IF($O1893 = 6 + N("Vice-presidente"),
        23000,
        IF(OR($O1893 = 8, $O1893= 13, $O1893 = 12) + N("Secretária bilíngue ou coordenador ou especialista"),
            8000,
            IF($O1893 = 7 + N("Diretor"),
                15000,
                IF($O1893 = 14 + N("Gerente"),
                    12000,
                    IF($O1893 = 9 + N("Estagiário"),
                        705,
                        IF($O1893 = 10 + N("Trainee"),
                            805,
                            IF($O1893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IF($K1893 = 7,
  500,
  IF($K1893 = 8,
    1000,
    IF($K1893 = 9,
      1500,
      IF($K1893 = 10,
        2000,
        0
      )
    )
  )
)
+
N("Adicional no salário por área")
+
IF($M1893 = 14 + N("Tecnologia da Informação"),
  120,
  IF($M1893 = 16 + N("Vendas"),
    110,
    IF($M1893 = 15 + N("Jurídico"),
      100,
      IF(OR($M1893 = 8, $M1893 = 9, $M1893 = 11) + N("Recursos humanos ou comercial ou comunicação e marketing"),
        80,
        0
      )
    )
  )
)
+
N("Adicionando pegadinha")
+
IF(AND($M1893 = 16, $K1893 = 9, $O1893 = 11, $Q1893 = 5) + N("Se for de vendas, com mestrado, analista sênior"),
  IF(#REF! = 5,
    100,
    0
  )
  +
  IF($I1893 = "M",
    200,
    0
  ),
  0
)</f>
        <v>#NUM!</v>
      </c>
    </row>
    <row r="1894" spans="1:19" ht="14.25" customHeight="1" x14ac:dyDescent="0.2">
      <c r="A1894" s="7" t="s">
        <v>94</v>
      </c>
      <c r="B1894" s="5">
        <f>ROW()</f>
        <v>1894</v>
      </c>
      <c r="C1894" s="6" t="b">
        <v>1</v>
      </c>
      <c r="D1894" s="7" t="e">
        <f ca="1">IF($B1894 = 1 + N("Presidente"),
    127,
    IF($B1894 = 2 + N("Vice-Presidente"),
        72,
        IF($B1894 = 3 + N("Secretária bilíngue"),
            13,
            RANDBETWEEN(5,COUNT(#REF!) + 1)
        )
    )
)</f>
        <v>#NUM!</v>
      </c>
      <c r="E1894" s="7" t="e">
        <f ca="1">VLOOKUP($D1894,#REF!,2,FALSE)</f>
        <v>#NUM!</v>
      </c>
      <c r="F1894" s="7" t="e">
        <f ca="1" xml:space="preserve">
IF($B1894 = 1,
    0,
    RANDBETWEEN(5,COUNT(#REF!) + 1)
)</f>
        <v>#NUM!</v>
      </c>
      <c r="G1894" s="7" t="e">
        <f ca="1" xml:space="preserve">
IF($B1894 = 1 + N("Presidente"),
    "de Orléans e Bragança",
    VLOOKUP($F1894,#REF!,2,FALSE) &amp; " " &amp; VLOOKUP(RANDBETWEEN(5,COUNT(#REF!) + 1),#REF!,2,FALSE)
)</f>
        <v>#NUM!</v>
      </c>
      <c r="H1894" s="7" t="s">
        <v>1990</v>
      </c>
      <c r="I1894" s="7" t="s">
        <v>6</v>
      </c>
      <c r="J1894" s="8">
        <f ca="1" xml:space="preserve">
IF($O1894 = 5 + N("CEO"),
    TODAY() - 16340,
    IF($O1894 = 8 + N("Secretary"),
        RANDBETWEEN(TODAY() - 12418.5, TODAY()-6574.5),
        IF(OR($O1894 = 7, $O1894 = 14),
            RANDBETWEEN(TODAY() - 16071, TODAY() - 8766),
            IF(OR($O1894 = 13, $O1894 = 12, $O1894 = 11),
                RANDBETWEEN(TODAY() - 27393.75, TODAY() - 12783.75),
                RANDBETWEEN(TODAY() - 27393.75, TODAY()-10957.5)
            )
        )
    )
)</f>
        <v>28447</v>
      </c>
      <c r="K1894" s="6">
        <f ca="1" xml:space="preserve">
IF(OR($O1894 = 5, $O1894 = 6) + N("Se for presidente ou vice-presidente"),
    10 + N("Doutor"),
    IF($O1894 = 7 + N("Se for diretor"),
        RANDBETWEEN(8,10) + N("Graduate school or Master’s degree or Doctorate"),
        IF($O1894 = 14 + N("If a manager"),
            RANDBETWEEN(7,9),
            IF(OR($O1894 = 13, $O1894 = 12, $O1894 = 11) + N("If coordinator or specialist or analyst"),
                RANDBETWEEN(7,8),
                7
            )
        )
    )
)</f>
        <v>8</v>
      </c>
      <c r="L1894" s="8" t="str">
        <f ca="1">VLOOKUP($K1894,Education!$A:$B,2,FALSE)</f>
        <v>Graduate school</v>
      </c>
      <c r="M1894" s="7" t="e">
        <f ca="1" xml:space="preserve">
  IF(OR($O1894 = 5, $O1894 = 6, $O1894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4" s="7" t="e">
        <f ca="1">VLOOKUP($M1894,Department!$A:$B,2,FALSE)</f>
        <v>#NUM!</v>
      </c>
      <c r="O1894" s="6">
        <f t="shared" ca="1" si="29"/>
        <v>11</v>
      </c>
      <c r="P1894" s="7" t="str">
        <f ca="1">VLOOKUP($O1894,Role!$A:$B,2,FALSE)</f>
        <v>Analyst</v>
      </c>
      <c r="Q1894" s="6">
        <f ca="1" xml:space="preserve">
IF($O1894 = 11 + N("Analyst"),
    RANDBETWEEN(5, 7) + N("Jr, Pleno, Sr"),
    ""
)</f>
        <v>5</v>
      </c>
      <c r="R1894" s="7" t="e">
        <f ca="1" xml:space="preserve">
IF($Q1894 &lt;&gt; "",
    VLOOKUP($Q1894,Level!$A:$B,2,FALSE),
    ""
)</f>
        <v>#N/A</v>
      </c>
      <c r="S1894" s="1" t="e">
        <f ca="1" xml:space="preserve">
IF($O1894 = 5 + N("Presidente"),
    27000,
    IF($O1894 = 6 + N("Vice-presidente"),
        23000,
        IF(OR($O1894 = 8, $O1894= 13, $O1894 = 12) + N("Secretária bilíngue ou coordenador ou especialista"),
            8000,
            IF($O1894 = 7 + N("Diretor"),
                15000,
                IF($O1894 = 14 + N("Gerente"),
                    12000,
                    IF($O1894 = 9 + N("Estagiário"),
                        705,
                        IF($O1894 = 10 + N("Trainee"),
                            805,
                            IF($O1894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IF($K1894 = 7,
  500,
  IF($K1894 = 8,
    1000,
    IF($K1894 = 9,
      1500,
      IF($K1894 = 10,
        2000,
        0
      )
    )
  )
)
+
N("Adicional no salário por área")
+
IF($M1894 = 14 + N("Tecnologia da Informação"),
  120,
  IF($M1894 = 16 + N("Vendas"),
    110,
    IF($M1894 = 15 + N("Jurídico"),
      100,
      IF(OR($M1894 = 8, $M1894 = 9, $M1894 = 11) + N("Recursos humanos ou comercial ou comunicação e marketing"),
        80,
        0
      )
    )
  )
)
+
N("Adicionando pegadinha")
+
IF(AND($M1894 = 16, $K1894 = 9, $O1894 = 11, $Q1894 = 5) + N("Se for de vendas, com mestrado, analista sênior"),
  IF(#REF! = 5,
    100,
    0
  )
  +
  IF($I1894 = "M",
    200,
    0
  ),
  0
)</f>
        <v>#NUM!</v>
      </c>
    </row>
    <row r="1895" spans="1:19" ht="14.25" customHeight="1" x14ac:dyDescent="0.2">
      <c r="A1895" s="7" t="s">
        <v>94</v>
      </c>
      <c r="B1895" s="5">
        <f>ROW()</f>
        <v>1895</v>
      </c>
      <c r="C1895" s="6" t="b">
        <v>1</v>
      </c>
      <c r="D1895" s="7" t="e">
        <f ca="1">IF($B1895 = 1 + N("Presidente"),
    127,
    IF($B1895 = 2 + N("Vice-Presidente"),
        72,
        IF($B1895 = 3 + N("Secretária bilíngue"),
            13,
            RANDBETWEEN(5,COUNT(#REF!) + 1)
        )
    )
)</f>
        <v>#NUM!</v>
      </c>
      <c r="E1895" s="7" t="e">
        <f ca="1">VLOOKUP($D1895,#REF!,2,FALSE)</f>
        <v>#NUM!</v>
      </c>
      <c r="F1895" s="7" t="e">
        <f ca="1" xml:space="preserve">
IF($B1895 = 1,
    0,
    RANDBETWEEN(5,COUNT(#REF!) + 1)
)</f>
        <v>#NUM!</v>
      </c>
      <c r="G1895" s="7" t="e">
        <f ca="1" xml:space="preserve">
IF($B1895 = 1 + N("Presidente"),
    "de Orléans e Bragança",
    VLOOKUP($F1895,#REF!,2,FALSE) &amp; " " &amp; VLOOKUP(RANDBETWEEN(5,COUNT(#REF!) + 1),#REF!,2,FALSE)
)</f>
        <v>#NUM!</v>
      </c>
      <c r="H1895" s="7" t="s">
        <v>1991</v>
      </c>
      <c r="I1895" s="7" t="s">
        <v>6</v>
      </c>
      <c r="J1895" s="8">
        <f ca="1" xml:space="preserve">
IF($O1895 = 5 + N("CEO"),
    TODAY() - 16340,
    IF($O1895 = 8 + N("Secretary"),
        RANDBETWEEN(TODAY() - 12418.5, TODAY()-6574.5),
        IF(OR($O1895 = 7, $O1895 = 14),
            RANDBETWEEN(TODAY() - 16071, TODAY() - 8766),
            IF(OR($O1895 = 13, $O1895 = 12, $O1895 = 11),
                RANDBETWEEN(TODAY() - 27393.75, TODAY() - 12783.75),
                RANDBETWEEN(TODAY() - 27393.75, TODAY()-10957.5)
            )
        )
    )
)</f>
        <v>29505</v>
      </c>
      <c r="K1895" s="6">
        <f ca="1" xml:space="preserve">
IF(OR($O1895 = 5, $O1895 = 6) + N("Se for presidente ou vice-presidente"),
    10 + N("Doutor"),
    IF($O1895 = 7 + N("Se for diretor"),
        RANDBETWEEN(8,10) + N("Graduate school or Master’s degree or Doctorate"),
        IF($O1895 = 14 + N("If a manager"),
            RANDBETWEEN(7,9),
            IF(OR($O1895 = 13, $O1895 = 12, $O1895 = 11) + N("If coordinator or specialist or analyst"),
                RANDBETWEEN(7,8),
                7
            )
        )
    )
)</f>
        <v>7</v>
      </c>
      <c r="L1895" s="8" t="str">
        <f ca="1">VLOOKUP($K1895,Education!$A:$B,2,FALSE)</f>
        <v>Undergraduate degree</v>
      </c>
      <c r="M1895" s="7" t="e">
        <f ca="1" xml:space="preserve">
  IF(OR($O1895 = 5, $O1895 = 6, $O1895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5" s="7" t="e">
        <f ca="1">VLOOKUP($M1895,Department!$A:$B,2,FALSE)</f>
        <v>#NUM!</v>
      </c>
      <c r="O1895" s="6">
        <f t="shared" ca="1" si="29"/>
        <v>10</v>
      </c>
      <c r="P1895" s="7" t="str">
        <f ca="1">VLOOKUP($O1895,Role!$A:$B,2,FALSE)</f>
        <v>Trainee</v>
      </c>
      <c r="Q1895" s="6" t="str">
        <f ca="1" xml:space="preserve">
IF($O1895 = 11 + N("Analyst"),
    RANDBETWEEN(5, 7) + N("Jr, Pleno, Sr"),
    ""
)</f>
        <v/>
      </c>
      <c r="R1895" s="7" t="str">
        <f ca="1" xml:space="preserve">
IF($Q1895 &lt;&gt; "",
    VLOOKUP($Q1895,Level!$A:$B,2,FALSE),
    ""
)</f>
        <v/>
      </c>
      <c r="S1895" s="1" t="e">
        <f ca="1" xml:space="preserve">
IF($O1895 = 5 + N("Presidente"),
    27000,
    IF($O1895 = 6 + N("Vice-presidente"),
        23000,
        IF(OR($O1895 = 8, $O1895= 13, $O1895 = 12) + N("Secretária bilíngue ou coordenador ou especialista"),
            8000,
            IF($O1895 = 7 + N("Diretor"),
                15000,
                IF($O1895 = 14 + N("Gerente"),
                    12000,
                    IF($O1895 = 9 + N("Estagiário"),
                        705,
                        IF($O1895 = 10 + N("Trainee"),
                            805,
                            IF($O1895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IF($K1895 = 7,
  500,
  IF($K1895 = 8,
    1000,
    IF($K1895 = 9,
      1500,
      IF($K1895 = 10,
        2000,
        0
      )
    )
  )
)
+
N("Adicional no salário por área")
+
IF($M1895 = 14 + N("Tecnologia da Informação"),
  120,
  IF($M1895 = 16 + N("Vendas"),
    110,
    IF($M1895 = 15 + N("Jurídico"),
      100,
      IF(OR($M1895 = 8, $M1895 = 9, $M1895 = 11) + N("Recursos humanos ou comercial ou comunicação e marketing"),
        80,
        0
      )
    )
  )
)
+
N("Adicionando pegadinha")
+
IF(AND($M1895 = 16, $K1895 = 9, $O1895 = 11, $Q1895 = 5) + N("Se for de vendas, com mestrado, analista sênior"),
  IF(#REF! = 5,
    100,
    0
  )
  +
  IF($I1895 = "M",
    200,
    0
  ),
  0
)</f>
        <v>#NUM!</v>
      </c>
    </row>
    <row r="1896" spans="1:19" ht="14.25" customHeight="1" x14ac:dyDescent="0.2">
      <c r="A1896" s="7" t="s">
        <v>94</v>
      </c>
      <c r="B1896" s="5">
        <f>ROW()</f>
        <v>1896</v>
      </c>
      <c r="C1896" s="6" t="b">
        <v>1</v>
      </c>
      <c r="D1896" s="7" t="e">
        <f ca="1">IF($B1896 = 1 + N("Presidente"),
    127,
    IF($B1896 = 2 + N("Vice-Presidente"),
        72,
        IF($B1896 = 3 + N("Secretária bilíngue"),
            13,
            RANDBETWEEN(5,COUNT(#REF!) + 1)
        )
    )
)</f>
        <v>#NUM!</v>
      </c>
      <c r="E1896" s="7" t="e">
        <f ca="1">VLOOKUP($D1896,#REF!,2,FALSE)</f>
        <v>#NUM!</v>
      </c>
      <c r="F1896" s="7" t="e">
        <f ca="1" xml:space="preserve">
IF($B1896 = 1,
    0,
    RANDBETWEEN(5,COUNT(#REF!) + 1)
)</f>
        <v>#NUM!</v>
      </c>
      <c r="G1896" s="7" t="e">
        <f ca="1" xml:space="preserve">
IF($B1896 = 1 + N("Presidente"),
    "de Orléans e Bragança",
    VLOOKUP($F1896,#REF!,2,FALSE) &amp; " " &amp; VLOOKUP(RANDBETWEEN(5,COUNT(#REF!) + 1),#REF!,2,FALSE)
)</f>
        <v>#NUM!</v>
      </c>
      <c r="H1896" s="7" t="s">
        <v>1992</v>
      </c>
      <c r="I1896" s="7" t="s">
        <v>5</v>
      </c>
      <c r="J1896" s="8">
        <f ca="1" xml:space="preserve">
IF($O1896 = 5 + N("CEO"),
    TODAY() - 16340,
    IF($O1896 = 8 + N("Secretary"),
        RANDBETWEEN(TODAY() - 12418.5, TODAY()-6574.5),
        IF(OR($O1896 = 7, $O1896 = 14),
            RANDBETWEEN(TODAY() - 16071, TODAY() - 8766),
            IF(OR($O1896 = 13, $O1896 = 12, $O1896 = 11),
                RANDBETWEEN(TODAY() - 27393.75, TODAY() - 12783.75),
                RANDBETWEEN(TODAY() - 27393.75, TODAY()-10957.5)
            )
        )
    )
)</f>
        <v>22228</v>
      </c>
      <c r="K1896" s="6">
        <f ca="1" xml:space="preserve">
IF(OR($O1896 = 5, $O1896 = 6) + N("Se for presidente ou vice-presidente"),
    10 + N("Doutor"),
    IF($O1896 = 7 + N("Se for diretor"),
        RANDBETWEEN(8,10) + N("Graduate school or Master’s degree or Doctorate"),
        IF($O1896 = 14 + N("If a manager"),
            RANDBETWEEN(7,9),
            IF(OR($O1896 = 13, $O1896 = 12, $O1896 = 11) + N("If coordinator or specialist or analyst"),
                RANDBETWEEN(7,8),
                7
            )
        )
    )
)</f>
        <v>8</v>
      </c>
      <c r="L1896" s="8" t="str">
        <f ca="1">VLOOKUP($K1896,Education!$A:$B,2,FALSE)</f>
        <v>Graduate school</v>
      </c>
      <c r="M1896" s="7" t="e">
        <f ca="1" xml:space="preserve">
  IF(OR($O1896 = 5, $O1896 = 6, $O1896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6" s="7" t="e">
        <f ca="1">VLOOKUP($M1896,Department!$A:$B,2,FALSE)</f>
        <v>#NUM!</v>
      </c>
      <c r="O1896" s="6">
        <f t="shared" ca="1" si="29"/>
        <v>11</v>
      </c>
      <c r="P1896" s="7" t="str">
        <f ca="1">VLOOKUP($O1896,Role!$A:$B,2,FALSE)</f>
        <v>Analyst</v>
      </c>
      <c r="Q1896" s="6">
        <f ca="1" xml:space="preserve">
IF($O1896 = 11 + N("Analyst"),
    RANDBETWEEN(5, 7) + N("Jr, Pleno, Sr"),
    ""
)</f>
        <v>5</v>
      </c>
      <c r="R1896" s="7" t="e">
        <f ca="1" xml:space="preserve">
IF($Q1896 &lt;&gt; "",
    VLOOKUP($Q1896,Level!$A:$B,2,FALSE),
    ""
)</f>
        <v>#N/A</v>
      </c>
      <c r="S1896" s="1" t="e">
        <f ca="1" xml:space="preserve">
IF($O1896 = 5 + N("Presidente"),
    27000,
    IF($O1896 = 6 + N("Vice-presidente"),
        23000,
        IF(OR($O1896 = 8, $O1896= 13, $O1896 = 12) + N("Secretária bilíngue ou coordenador ou especialista"),
            8000,
            IF($O1896 = 7 + N("Diretor"),
                15000,
                IF($O1896 = 14 + N("Gerente"),
                    12000,
                    IF($O1896 = 9 + N("Estagiário"),
                        705,
                        IF($O1896 = 10 + N("Trainee"),
                            805,
                            IF($O1896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IF($K1896 = 7,
  500,
  IF($K1896 = 8,
    1000,
    IF($K1896 = 9,
      1500,
      IF($K1896 = 10,
        2000,
        0
      )
    )
  )
)
+
N("Adicional no salário por área")
+
IF($M1896 = 14 + N("Tecnologia da Informação"),
  120,
  IF($M1896 = 16 + N("Vendas"),
    110,
    IF($M1896 = 15 + N("Jurídico"),
      100,
      IF(OR($M1896 = 8, $M1896 = 9, $M1896 = 11) + N("Recursos humanos ou comercial ou comunicação e marketing"),
        80,
        0
      )
    )
  )
)
+
N("Adicionando pegadinha")
+
IF(AND($M1896 = 16, $K1896 = 9, $O1896 = 11, $Q1896 = 5) + N("Se for de vendas, com mestrado, analista sênior"),
  IF(#REF! = 5,
    100,
    0
  )
  +
  IF($I1896 = "M",
    200,
    0
  ),
  0
)</f>
        <v>#NUM!</v>
      </c>
    </row>
    <row r="1897" spans="1:19" ht="14.25" customHeight="1" x14ac:dyDescent="0.2">
      <c r="A1897" s="7" t="s">
        <v>94</v>
      </c>
      <c r="B1897" s="5">
        <f>ROW()</f>
        <v>1897</v>
      </c>
      <c r="C1897" s="6" t="b">
        <v>1</v>
      </c>
      <c r="D1897" s="7" t="e">
        <f ca="1">IF($B1897 = 1 + N("Presidente"),
    127,
    IF($B1897 = 2 + N("Vice-Presidente"),
        72,
        IF($B1897 = 3 + N("Secretária bilíngue"),
            13,
            RANDBETWEEN(5,COUNT(#REF!) + 1)
        )
    )
)</f>
        <v>#NUM!</v>
      </c>
      <c r="E1897" s="7" t="e">
        <f ca="1">VLOOKUP($D1897,#REF!,2,FALSE)</f>
        <v>#NUM!</v>
      </c>
      <c r="F1897" s="7" t="e">
        <f ca="1" xml:space="preserve">
IF($B1897 = 1,
    0,
    RANDBETWEEN(5,COUNT(#REF!) + 1)
)</f>
        <v>#NUM!</v>
      </c>
      <c r="G1897" s="7" t="e">
        <f ca="1" xml:space="preserve">
IF($B1897 = 1 + N("Presidente"),
    "de Orléans e Bragança",
    VLOOKUP($F1897,#REF!,2,FALSE) &amp; " " &amp; VLOOKUP(RANDBETWEEN(5,COUNT(#REF!) + 1),#REF!,2,FALSE)
)</f>
        <v>#NUM!</v>
      </c>
      <c r="H1897" s="7" t="s">
        <v>1993</v>
      </c>
      <c r="I1897" s="7" t="s">
        <v>6</v>
      </c>
      <c r="J1897" s="8">
        <f ca="1" xml:space="preserve">
IF($O1897 = 5 + N("CEO"),
    TODAY() - 16340,
    IF($O1897 = 8 + N("Secretary"),
        RANDBETWEEN(TODAY() - 12418.5, TODAY()-6574.5),
        IF(OR($O1897 = 7, $O1897 = 14),
            RANDBETWEEN(TODAY() - 16071, TODAY() - 8766),
            IF(OR($O1897 = 13, $O1897 = 12, $O1897 = 11),
                RANDBETWEEN(TODAY() - 27393.75, TODAY() - 12783.75),
                RANDBETWEEN(TODAY() - 27393.75, TODAY()-10957.5)
            )
        )
    )
)</f>
        <v>29283</v>
      </c>
      <c r="K1897" s="6">
        <f ca="1" xml:space="preserve">
IF(OR($O1897 = 5, $O1897 = 6) + N("Se for presidente ou vice-presidente"),
    10 + N("Doutor"),
    IF($O1897 = 7 + N("Se for diretor"),
        RANDBETWEEN(8,10) + N("Graduate school or Master’s degree or Doctorate"),
        IF($O1897 = 14 + N("If a manager"),
            RANDBETWEEN(7,9),
            IF(OR($O1897 = 13, $O1897 = 12, $O1897 = 11) + N("If coordinator or specialist or analyst"),
                RANDBETWEEN(7,8),
                7
            )
        )
    )
)</f>
        <v>7</v>
      </c>
      <c r="L1897" s="8" t="str">
        <f ca="1">VLOOKUP($K1897,Education!$A:$B,2,FALSE)</f>
        <v>Undergraduate degree</v>
      </c>
      <c r="M1897" s="7" t="e">
        <f ca="1" xml:space="preserve">
  IF(OR($O1897 = 5, $O1897 = 6, $O1897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7" s="7" t="e">
        <f ca="1">VLOOKUP($M1897,Department!$A:$B,2,FALSE)</f>
        <v>#NUM!</v>
      </c>
      <c r="O1897" s="6">
        <f t="shared" ca="1" si="29"/>
        <v>10</v>
      </c>
      <c r="P1897" s="7" t="str">
        <f ca="1">VLOOKUP($O1897,Role!$A:$B,2,FALSE)</f>
        <v>Trainee</v>
      </c>
      <c r="Q1897" s="6" t="str">
        <f ca="1" xml:space="preserve">
IF($O1897 = 11 + N("Analyst"),
    RANDBETWEEN(5, 7) + N("Jr, Pleno, Sr"),
    ""
)</f>
        <v/>
      </c>
      <c r="R1897" s="7" t="str">
        <f ca="1" xml:space="preserve">
IF($Q1897 &lt;&gt; "",
    VLOOKUP($Q1897,Level!$A:$B,2,FALSE),
    ""
)</f>
        <v/>
      </c>
      <c r="S1897" s="1" t="e">
        <f ca="1" xml:space="preserve">
IF($O1897 = 5 + N("Presidente"),
    27000,
    IF($O1897 = 6 + N("Vice-presidente"),
        23000,
        IF(OR($O1897 = 8, $O1897= 13, $O1897 = 12) + N("Secretária bilíngue ou coordenador ou especialista"),
            8000,
            IF($O1897 = 7 + N("Diretor"),
                15000,
                IF($O1897 = 14 + N("Gerente"),
                    12000,
                    IF($O1897 = 9 + N("Estagiário"),
                        705,
                        IF($O1897 = 10 + N("Trainee"),
                            805,
                            IF($O1897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IF($K1897 = 7,
  500,
  IF($K1897 = 8,
    1000,
    IF($K1897 = 9,
      1500,
      IF($K1897 = 10,
        2000,
        0
      )
    )
  )
)
+
N("Adicional no salário por área")
+
IF($M1897 = 14 + N("Tecnologia da Informação"),
  120,
  IF($M1897 = 16 + N("Vendas"),
    110,
    IF($M1897 = 15 + N("Jurídico"),
      100,
      IF(OR($M1897 = 8, $M1897 = 9, $M1897 = 11) + N("Recursos humanos ou comercial ou comunicação e marketing"),
        80,
        0
      )
    )
  )
)
+
N("Adicionando pegadinha")
+
IF(AND($M1897 = 16, $K1897 = 9, $O1897 = 11, $Q1897 = 5) + N("Se for de vendas, com mestrado, analista sênior"),
  IF(#REF! = 5,
    100,
    0
  )
  +
  IF($I1897 = "M",
    200,
    0
  ),
  0
)</f>
        <v>#NUM!</v>
      </c>
    </row>
    <row r="1898" spans="1:19" ht="14.25" customHeight="1" x14ac:dyDescent="0.2">
      <c r="A1898" s="7" t="s">
        <v>94</v>
      </c>
      <c r="B1898" s="5">
        <f>ROW()</f>
        <v>1898</v>
      </c>
      <c r="C1898" s="6" t="b">
        <v>1</v>
      </c>
      <c r="D1898" s="7" t="e">
        <f ca="1">IF($B1898 = 1 + N("Presidente"),
    127,
    IF($B1898 = 2 + N("Vice-Presidente"),
        72,
        IF($B1898 = 3 + N("Secretária bilíngue"),
            13,
            RANDBETWEEN(5,COUNT(#REF!) + 1)
        )
    )
)</f>
        <v>#NUM!</v>
      </c>
      <c r="E1898" s="7" t="e">
        <f ca="1">VLOOKUP($D1898,#REF!,2,FALSE)</f>
        <v>#NUM!</v>
      </c>
      <c r="F1898" s="7" t="e">
        <f ca="1" xml:space="preserve">
IF($B1898 = 1,
    0,
    RANDBETWEEN(5,COUNT(#REF!) + 1)
)</f>
        <v>#NUM!</v>
      </c>
      <c r="G1898" s="7" t="e">
        <f ca="1" xml:space="preserve">
IF($B1898 = 1 + N("Presidente"),
    "de Orléans e Bragança",
    VLOOKUP($F1898,#REF!,2,FALSE) &amp; " " &amp; VLOOKUP(RANDBETWEEN(5,COUNT(#REF!) + 1),#REF!,2,FALSE)
)</f>
        <v>#NUM!</v>
      </c>
      <c r="H1898" s="7" t="s">
        <v>1994</v>
      </c>
      <c r="I1898" s="7" t="s">
        <v>6</v>
      </c>
      <c r="J1898" s="8">
        <f ca="1" xml:space="preserve">
IF($O1898 = 5 + N("CEO"),
    TODAY() - 16340,
    IF($O1898 = 8 + N("Secretary"),
        RANDBETWEEN(TODAY() - 12418.5, TODAY()-6574.5),
        IF(OR($O1898 = 7, $O1898 = 14),
            RANDBETWEEN(TODAY() - 16071, TODAY() - 8766),
            IF(OR($O1898 = 13, $O1898 = 12, $O1898 = 11),
                RANDBETWEEN(TODAY() - 27393.75, TODAY() - 12783.75),
                RANDBETWEEN(TODAY() - 27393.75, TODAY()-10957.5)
            )
        )
    )
)</f>
        <v>21558</v>
      </c>
      <c r="K1898" s="6">
        <f ca="1" xml:space="preserve">
IF(OR($O1898 = 5, $O1898 = 6) + N("Se for presidente ou vice-presidente"),
    10 + N("Doutor"),
    IF($O1898 = 7 + N("Se for diretor"),
        RANDBETWEEN(8,10) + N("Graduate school or Master’s degree or Doctorate"),
        IF($O1898 = 14 + N("If a manager"),
            RANDBETWEEN(7,9),
            IF(OR($O1898 = 13, $O1898 = 12, $O1898 = 11) + N("If coordinator or specialist or analyst"),
                RANDBETWEEN(7,8),
                7
            )
        )
    )
)</f>
        <v>7</v>
      </c>
      <c r="L1898" s="8" t="str">
        <f ca="1">VLOOKUP($K1898,Education!$A:$B,2,FALSE)</f>
        <v>Undergraduate degree</v>
      </c>
      <c r="M1898" s="7" t="e">
        <f ca="1" xml:space="preserve">
  IF(OR($O1898 = 5, $O1898 = 6, $O1898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8" s="7" t="e">
        <f ca="1">VLOOKUP($M1898,Department!$A:$B,2,FALSE)</f>
        <v>#NUM!</v>
      </c>
      <c r="O1898" s="6">
        <f t="shared" ca="1" si="29"/>
        <v>11</v>
      </c>
      <c r="P1898" s="7" t="str">
        <f ca="1">VLOOKUP($O1898,Role!$A:$B,2,FALSE)</f>
        <v>Analyst</v>
      </c>
      <c r="Q1898" s="6">
        <f ca="1" xml:space="preserve">
IF($O1898 = 11 + N("Analyst"),
    RANDBETWEEN(5, 7) + N("Jr, Pleno, Sr"),
    ""
)</f>
        <v>6</v>
      </c>
      <c r="R1898" s="7" t="e">
        <f ca="1" xml:space="preserve">
IF($Q1898 &lt;&gt; "",
    VLOOKUP($Q1898,Level!$A:$B,2,FALSE),
    ""
)</f>
        <v>#N/A</v>
      </c>
      <c r="S1898" s="1" t="e">
        <f ca="1" xml:space="preserve">
IF($O1898 = 5 + N("Presidente"),
    27000,
    IF($O1898 = 6 + N("Vice-presidente"),
        23000,
        IF(OR($O1898 = 8, $O1898= 13, $O1898 = 12) + N("Secretária bilíngue ou coordenador ou especialista"),
            8000,
            IF($O1898 = 7 + N("Diretor"),
                15000,
                IF($O1898 = 14 + N("Gerente"),
                    12000,
                    IF($O1898 = 9 + N("Estagiário"),
                        705,
                        IF($O1898 = 10 + N("Trainee"),
                            805,
                            IF($O1898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IF($K1898 = 7,
  500,
  IF($K1898 = 8,
    1000,
    IF($K1898 = 9,
      1500,
      IF($K1898 = 10,
        2000,
        0
      )
    )
  )
)
+
N("Adicional no salário por área")
+
IF($M1898 = 14 + N("Tecnologia da Informação"),
  120,
  IF($M1898 = 16 + N("Vendas"),
    110,
    IF($M1898 = 15 + N("Jurídico"),
      100,
      IF(OR($M1898 = 8, $M1898 = 9, $M1898 = 11) + N("Recursos humanos ou comercial ou comunicação e marketing"),
        80,
        0
      )
    )
  )
)
+
N("Adicionando pegadinha")
+
IF(AND($M1898 = 16, $K1898 = 9, $O1898 = 11, $Q1898 = 5) + N("Se for de vendas, com mestrado, analista sênior"),
  IF(#REF! = 5,
    100,
    0
  )
  +
  IF($I1898 = "M",
    200,
    0
  ),
  0
)</f>
        <v>#NUM!</v>
      </c>
    </row>
    <row r="1899" spans="1:19" ht="14.25" customHeight="1" x14ac:dyDescent="0.2">
      <c r="A1899" s="7" t="s">
        <v>94</v>
      </c>
      <c r="B1899" s="5">
        <f>ROW()</f>
        <v>1899</v>
      </c>
      <c r="C1899" s="6" t="b">
        <v>1</v>
      </c>
      <c r="D1899" s="7" t="e">
        <f ca="1">IF($B1899 = 1 + N("Presidente"),
    127,
    IF($B1899 = 2 + N("Vice-Presidente"),
        72,
        IF($B1899 = 3 + N("Secretária bilíngue"),
            13,
            RANDBETWEEN(5,COUNT(#REF!) + 1)
        )
    )
)</f>
        <v>#NUM!</v>
      </c>
      <c r="E1899" s="7" t="e">
        <f ca="1">VLOOKUP($D1899,#REF!,2,FALSE)</f>
        <v>#NUM!</v>
      </c>
      <c r="F1899" s="7" t="e">
        <f ca="1" xml:space="preserve">
IF($B1899 = 1,
    0,
    RANDBETWEEN(5,COUNT(#REF!) + 1)
)</f>
        <v>#NUM!</v>
      </c>
      <c r="G1899" s="7" t="e">
        <f ca="1" xml:space="preserve">
IF($B1899 = 1 + N("Presidente"),
    "de Orléans e Bragança",
    VLOOKUP($F1899,#REF!,2,FALSE) &amp; " " &amp; VLOOKUP(RANDBETWEEN(5,COUNT(#REF!) + 1),#REF!,2,FALSE)
)</f>
        <v>#NUM!</v>
      </c>
      <c r="H1899" s="7" t="s">
        <v>1995</v>
      </c>
      <c r="I1899" s="7" t="s">
        <v>5</v>
      </c>
      <c r="J1899" s="8">
        <f ca="1" xml:space="preserve">
IF($O1899 = 5 + N("CEO"),
    TODAY() - 16340,
    IF($O1899 = 8 + N("Secretary"),
        RANDBETWEEN(TODAY() - 12418.5, TODAY()-6574.5),
        IF(OR($O1899 = 7, $O1899 = 14),
            RANDBETWEEN(TODAY() - 16071, TODAY() - 8766),
            IF(OR($O1899 = 13, $O1899 = 12, $O1899 = 11),
                RANDBETWEEN(TODAY() - 27393.75, TODAY() - 12783.75),
                RANDBETWEEN(TODAY() - 27393.75, TODAY()-10957.5)
            )
        )
    )
)</f>
        <v>28815</v>
      </c>
      <c r="K1899" s="6">
        <f ca="1" xml:space="preserve">
IF(OR($O1899 = 5, $O1899 = 6) + N("Se for presidente ou vice-presidente"),
    10 + N("Doutor"),
    IF($O1899 = 7 + N("Se for diretor"),
        RANDBETWEEN(8,10) + N("Graduate school or Master’s degree or Doctorate"),
        IF($O1899 = 14 + N("If a manager"),
            RANDBETWEEN(7,9),
            IF(OR($O1899 = 13, $O1899 = 12, $O1899 = 11) + N("If coordinator or specialist or analyst"),
                RANDBETWEEN(7,8),
                7
            )
        )
    )
)</f>
        <v>7</v>
      </c>
      <c r="L1899" s="8" t="str">
        <f ca="1">VLOOKUP($K1899,Education!$A:$B,2,FALSE)</f>
        <v>Undergraduate degree</v>
      </c>
      <c r="M1899" s="7" t="e">
        <f ca="1" xml:space="preserve">
  IF(OR($O1899 = 5, $O1899 = 6, $O1899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899" s="7" t="e">
        <f ca="1">VLOOKUP($M1899,Department!$A:$B,2,FALSE)</f>
        <v>#NUM!</v>
      </c>
      <c r="O1899" s="6">
        <f t="shared" ca="1" si="29"/>
        <v>10</v>
      </c>
      <c r="P1899" s="7" t="str">
        <f ca="1">VLOOKUP($O1899,Role!$A:$B,2,FALSE)</f>
        <v>Trainee</v>
      </c>
      <c r="Q1899" s="6" t="str">
        <f ca="1" xml:space="preserve">
IF($O1899 = 11 + N("Analyst"),
    RANDBETWEEN(5, 7) + N("Jr, Pleno, Sr"),
    ""
)</f>
        <v/>
      </c>
      <c r="R1899" s="7" t="str">
        <f ca="1" xml:space="preserve">
IF($Q1899 &lt;&gt; "",
    VLOOKUP($Q1899,Level!$A:$B,2,FALSE),
    ""
)</f>
        <v/>
      </c>
      <c r="S1899" s="1" t="e">
        <f ca="1" xml:space="preserve">
IF($O1899 = 5 + N("Presidente"),
    27000,
    IF($O1899 = 6 + N("Vice-presidente"),
        23000,
        IF(OR($O1899 = 8, $O1899= 13, $O1899 = 12) + N("Secretária bilíngue ou coordenador ou especialista"),
            8000,
            IF($O1899 = 7 + N("Diretor"),
                15000,
                IF($O1899 = 14 + N("Gerente"),
                    12000,
                    IF($O1899 = 9 + N("Estagiário"),
                        705,
                        IF($O1899 = 10 + N("Trainee"),
                            805,
                            IF($O1899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IF($K1899 = 7,
  500,
  IF($K1899 = 8,
    1000,
    IF($K1899 = 9,
      1500,
      IF($K1899 = 10,
        2000,
        0
      )
    )
  )
)
+
N("Adicional no salário por área")
+
IF($M1899 = 14 + N("Tecnologia da Informação"),
  120,
  IF($M1899 = 16 + N("Vendas"),
    110,
    IF($M1899 = 15 + N("Jurídico"),
      100,
      IF(OR($M1899 = 8, $M1899 = 9, $M1899 = 11) + N("Recursos humanos ou comercial ou comunicação e marketing"),
        80,
        0
      )
    )
  )
)
+
N("Adicionando pegadinha")
+
IF(AND($M1899 = 16, $K1899 = 9, $O1899 = 11, $Q1899 = 5) + N("Se for de vendas, com mestrado, analista sênior"),
  IF(#REF! = 5,
    100,
    0
  )
  +
  IF($I1899 = "M",
    200,
    0
  ),
  0
)</f>
        <v>#NUM!</v>
      </c>
    </row>
    <row r="1900" spans="1:19" ht="14.25" customHeight="1" x14ac:dyDescent="0.2">
      <c r="A1900" s="7" t="s">
        <v>94</v>
      </c>
      <c r="B1900" s="5">
        <f>ROW()</f>
        <v>1900</v>
      </c>
      <c r="C1900" s="6" t="b">
        <v>1</v>
      </c>
      <c r="D1900" s="7" t="e">
        <f ca="1">IF($B1900 = 1 + N("Presidente"),
    127,
    IF($B1900 = 2 + N("Vice-Presidente"),
        72,
        IF($B1900 = 3 + N("Secretária bilíngue"),
            13,
            RANDBETWEEN(5,COUNT(#REF!) + 1)
        )
    )
)</f>
        <v>#NUM!</v>
      </c>
      <c r="E1900" s="7" t="e">
        <f ca="1">VLOOKUP($D1900,#REF!,2,FALSE)</f>
        <v>#NUM!</v>
      </c>
      <c r="F1900" s="7" t="e">
        <f ca="1" xml:space="preserve">
IF($B1900 = 1,
    0,
    RANDBETWEEN(5,COUNT(#REF!) + 1)
)</f>
        <v>#NUM!</v>
      </c>
      <c r="G1900" s="7" t="e">
        <f ca="1" xml:space="preserve">
IF($B1900 = 1 + N("Presidente"),
    "de Orléans e Bragança",
    VLOOKUP($F1900,#REF!,2,FALSE) &amp; " " &amp; VLOOKUP(RANDBETWEEN(5,COUNT(#REF!) + 1),#REF!,2,FALSE)
)</f>
        <v>#NUM!</v>
      </c>
      <c r="H1900" s="7" t="s">
        <v>1996</v>
      </c>
      <c r="I1900" s="7" t="s">
        <v>6</v>
      </c>
      <c r="J1900" s="8">
        <f ca="1" xml:space="preserve">
IF($O1900 = 5 + N("CEO"),
    TODAY() - 16340,
    IF($O1900 = 8 + N("Secretary"),
        RANDBETWEEN(TODAY() - 12418.5, TODAY()-6574.5),
        IF(OR($O1900 = 7, $O1900 = 14),
            RANDBETWEEN(TODAY() - 16071, TODAY() - 8766),
            IF(OR($O1900 = 13, $O1900 = 12, $O1900 = 11),
                RANDBETWEEN(TODAY() - 27393.75, TODAY() - 12783.75),
                RANDBETWEEN(TODAY() - 27393.75, TODAY()-10957.5)
            )
        )
    )
)</f>
        <v>30997</v>
      </c>
      <c r="K1900" s="6">
        <f ca="1" xml:space="preserve">
IF(OR($O1900 = 5, $O1900 = 6) + N("Se for presidente ou vice-presidente"),
    10 + N("Doutor"),
    IF($O1900 = 7 + N("Se for diretor"),
        RANDBETWEEN(8,10) + N("Graduate school or Master’s degree or Doctorate"),
        IF($O1900 = 14 + N("If a manager"),
            RANDBETWEEN(7,9),
            IF(OR($O1900 = 13, $O1900 = 12, $O1900 = 11) + N("If coordinator or specialist or analyst"),
                RANDBETWEEN(7,8),
                7
            )
        )
    )
)</f>
        <v>7</v>
      </c>
      <c r="L1900" s="8" t="str">
        <f ca="1">VLOOKUP($K1900,Education!$A:$B,2,FALSE)</f>
        <v>Undergraduate degree</v>
      </c>
      <c r="M1900" s="7" t="e">
        <f ca="1" xml:space="preserve">
  IF(OR($O1900 = 5, $O1900 = 6, $O1900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0" s="7" t="e">
        <f ca="1">VLOOKUP($M1900,Department!$A:$B,2,FALSE)</f>
        <v>#NUM!</v>
      </c>
      <c r="O1900" s="6">
        <f t="shared" ca="1" si="29"/>
        <v>11</v>
      </c>
      <c r="P1900" s="7" t="str">
        <f ca="1">VLOOKUP($O1900,Role!$A:$B,2,FALSE)</f>
        <v>Analyst</v>
      </c>
      <c r="Q1900" s="6">
        <f ca="1" xml:space="preserve">
IF($O1900 = 11 + N("Analyst"),
    RANDBETWEEN(5, 7) + N("Jr, Pleno, Sr"),
    ""
)</f>
        <v>7</v>
      </c>
      <c r="R1900" s="7" t="e">
        <f ca="1" xml:space="preserve">
IF($Q1900 &lt;&gt; "",
    VLOOKUP($Q1900,Level!$A:$B,2,FALSE),
    ""
)</f>
        <v>#N/A</v>
      </c>
      <c r="S1900" s="1" t="e">
        <f ca="1" xml:space="preserve">
IF($O1900 = 5 + N("Presidente"),
    27000,
    IF($O1900 = 6 + N("Vice-presidente"),
        23000,
        IF(OR($O1900 = 8, $O1900= 13, $O1900 = 12) + N("Secretária bilíngue ou coordenador ou especialista"),
            8000,
            IF($O1900 = 7 + N("Diretor"),
                15000,
                IF($O1900 = 14 + N("Gerente"),
                    12000,
                    IF($O1900 = 9 + N("Estagiário"),
                        705,
                        IF($O1900 = 10 + N("Trainee"),
                            805,
                            IF($O1900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IF($K1900 = 7,
  500,
  IF($K1900 = 8,
    1000,
    IF($K1900 = 9,
      1500,
      IF($K1900 = 10,
        2000,
        0
      )
    )
  )
)
+
N("Adicional no salário por área")
+
IF($M1900 = 14 + N("Tecnologia da Informação"),
  120,
  IF($M1900 = 16 + N("Vendas"),
    110,
    IF($M1900 = 15 + N("Jurídico"),
      100,
      IF(OR($M1900 = 8, $M1900 = 9, $M1900 = 11) + N("Recursos humanos ou comercial ou comunicação e marketing"),
        80,
        0
      )
    )
  )
)
+
N("Adicionando pegadinha")
+
IF(AND($M1900 = 16, $K1900 = 9, $O1900 = 11, $Q1900 = 5) + N("Se for de vendas, com mestrado, analista sênior"),
  IF(#REF! = 5,
    100,
    0
  )
  +
  IF($I1900 = "M",
    200,
    0
  ),
  0
)</f>
        <v>#NUM!</v>
      </c>
    </row>
    <row r="1901" spans="1:19" ht="14.25" customHeight="1" x14ac:dyDescent="0.2">
      <c r="A1901" s="7" t="s">
        <v>94</v>
      </c>
      <c r="B1901" s="5">
        <f>ROW()</f>
        <v>1901</v>
      </c>
      <c r="C1901" s="6" t="b">
        <v>1</v>
      </c>
      <c r="D1901" s="7" t="e">
        <f ca="1">IF($B1901 = 1 + N("Presidente"),
    127,
    IF($B1901 = 2 + N("Vice-Presidente"),
        72,
        IF($B1901 = 3 + N("Secretária bilíngue"),
            13,
            RANDBETWEEN(5,COUNT(#REF!) + 1)
        )
    )
)</f>
        <v>#NUM!</v>
      </c>
      <c r="E1901" s="7" t="e">
        <f ca="1">VLOOKUP($D1901,#REF!,2,FALSE)</f>
        <v>#NUM!</v>
      </c>
      <c r="F1901" s="7" t="e">
        <f ca="1" xml:space="preserve">
IF($B1901 = 1,
    0,
    RANDBETWEEN(5,COUNT(#REF!) + 1)
)</f>
        <v>#NUM!</v>
      </c>
      <c r="G1901" s="7" t="e">
        <f ca="1" xml:space="preserve">
IF($B1901 = 1 + N("Presidente"),
    "de Orléans e Bragança",
    VLOOKUP($F1901,#REF!,2,FALSE) &amp; " " &amp; VLOOKUP(RANDBETWEEN(5,COUNT(#REF!) + 1),#REF!,2,FALSE)
)</f>
        <v>#NUM!</v>
      </c>
      <c r="H1901" s="7" t="s">
        <v>1997</v>
      </c>
      <c r="I1901" s="7" t="s">
        <v>5</v>
      </c>
      <c r="J1901" s="8">
        <f ca="1" xml:space="preserve">
IF($O1901 = 5 + N("CEO"),
    TODAY() - 16340,
    IF($O1901 = 8 + N("Secretary"),
        RANDBETWEEN(TODAY() - 12418.5, TODAY()-6574.5),
        IF(OR($O1901 = 7, $O1901 = 14),
            RANDBETWEEN(TODAY() - 16071, TODAY() - 8766),
            IF(OR($O1901 = 13, $O1901 = 12, $O1901 = 11),
                RANDBETWEEN(TODAY() - 27393.75, TODAY() - 12783.75),
                RANDBETWEEN(TODAY() - 27393.75, TODAY()-10957.5)
            )
        )
    )
)</f>
        <v>25524</v>
      </c>
      <c r="K1901" s="6">
        <f ca="1" xml:space="preserve">
IF(OR($O1901 = 5, $O1901 = 6) + N("Se for presidente ou vice-presidente"),
    10 + N("Doutor"),
    IF($O1901 = 7 + N("Se for diretor"),
        RANDBETWEEN(8,10) + N("Graduate school or Master’s degree or Doctorate"),
        IF($O1901 = 14 + N("If a manager"),
            RANDBETWEEN(7,9),
            IF(OR($O1901 = 13, $O1901 = 12, $O1901 = 11) + N("If coordinator or specialist or analyst"),
                RANDBETWEEN(7,8),
                7
            )
        )
    )
)</f>
        <v>7</v>
      </c>
      <c r="L1901" s="8" t="str">
        <f ca="1">VLOOKUP($K1901,Education!$A:$B,2,FALSE)</f>
        <v>Undergraduate degree</v>
      </c>
      <c r="M1901" s="7" t="e">
        <f ca="1" xml:space="preserve">
  IF(OR($O1901 = 5, $O1901 = 6, $O1901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1" s="7" t="e">
        <f ca="1">VLOOKUP($M1901,Department!$A:$B,2,FALSE)</f>
        <v>#NUM!</v>
      </c>
      <c r="O1901" s="6">
        <f t="shared" ca="1" si="29"/>
        <v>9</v>
      </c>
      <c r="P1901" s="7" t="str">
        <f ca="1">VLOOKUP($O1901,Role!$A:$B,2,FALSE)</f>
        <v>Intern</v>
      </c>
      <c r="Q1901" s="6" t="str">
        <f ca="1" xml:space="preserve">
IF($O1901 = 11 + N("Analyst"),
    RANDBETWEEN(5, 7) + N("Jr, Pleno, Sr"),
    ""
)</f>
        <v/>
      </c>
      <c r="R1901" s="7" t="str">
        <f ca="1" xml:space="preserve">
IF($Q1901 &lt;&gt; "",
    VLOOKUP($Q1901,Level!$A:$B,2,FALSE),
    ""
)</f>
        <v/>
      </c>
      <c r="S1901" s="1" t="e">
        <f ca="1" xml:space="preserve">
IF($O1901 = 5 + N("Presidente"),
    27000,
    IF($O1901 = 6 + N("Vice-presidente"),
        23000,
        IF(OR($O1901 = 8, $O1901= 13, $O1901 = 12) + N("Secretária bilíngue ou coordenador ou especialista"),
            8000,
            IF($O1901 = 7 + N("Diretor"),
                15000,
                IF($O1901 = 14 + N("Gerente"),
                    12000,
                    IF($O1901 = 9 + N("Estagiário"),
                        705,
                        IF($O1901 = 10 + N("Trainee"),
                            805,
                            IF($O1901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IF($K1901 = 7,
  500,
  IF($K1901 = 8,
    1000,
    IF($K1901 = 9,
      1500,
      IF($K1901 = 10,
        2000,
        0
      )
    )
  )
)
+
N("Adicional no salário por área")
+
IF($M1901 = 14 + N("Tecnologia da Informação"),
  120,
  IF($M1901 = 16 + N("Vendas"),
    110,
    IF($M1901 = 15 + N("Jurídico"),
      100,
      IF(OR($M1901 = 8, $M1901 = 9, $M1901 = 11) + N("Recursos humanos ou comercial ou comunicação e marketing"),
        80,
        0
      )
    )
  )
)
+
N("Adicionando pegadinha")
+
IF(AND($M1901 = 16, $K1901 = 9, $O1901 = 11, $Q1901 = 5) + N("Se for de vendas, com mestrado, analista sênior"),
  IF(#REF! = 5,
    100,
    0
  )
  +
  IF($I1901 = "M",
    200,
    0
  ),
  0
)</f>
        <v>#NUM!</v>
      </c>
    </row>
    <row r="1902" spans="1:19" ht="14.25" customHeight="1" x14ac:dyDescent="0.2">
      <c r="A1902" s="7" t="s">
        <v>94</v>
      </c>
      <c r="B1902" s="5">
        <f>ROW()</f>
        <v>1902</v>
      </c>
      <c r="C1902" s="6" t="b">
        <v>1</v>
      </c>
      <c r="D1902" s="7" t="e">
        <f ca="1">IF($B1902 = 1 + N("Presidente"),
    127,
    IF($B1902 = 2 + N("Vice-Presidente"),
        72,
        IF($B1902 = 3 + N("Secretária bilíngue"),
            13,
            RANDBETWEEN(5,COUNT(#REF!) + 1)
        )
    )
)</f>
        <v>#NUM!</v>
      </c>
      <c r="E1902" s="7" t="e">
        <f ca="1">VLOOKUP($D1902,#REF!,2,FALSE)</f>
        <v>#NUM!</v>
      </c>
      <c r="F1902" s="7" t="e">
        <f ca="1" xml:space="preserve">
IF($B1902 = 1,
    0,
    RANDBETWEEN(5,COUNT(#REF!) + 1)
)</f>
        <v>#NUM!</v>
      </c>
      <c r="G1902" s="7" t="e">
        <f ca="1" xml:space="preserve">
IF($B1902 = 1 + N("Presidente"),
    "de Orléans e Bragança",
    VLOOKUP($F1902,#REF!,2,FALSE) &amp; " " &amp; VLOOKUP(RANDBETWEEN(5,COUNT(#REF!) + 1),#REF!,2,FALSE)
)</f>
        <v>#NUM!</v>
      </c>
      <c r="H1902" s="7" t="s">
        <v>1998</v>
      </c>
      <c r="I1902" s="7" t="s">
        <v>5</v>
      </c>
      <c r="J1902" s="8">
        <f ca="1" xml:space="preserve">
IF($O1902 = 5 + N("CEO"),
    TODAY() - 16340,
    IF($O1902 = 8 + N("Secretary"),
        RANDBETWEEN(TODAY() - 12418.5, TODAY()-6574.5),
        IF(OR($O1902 = 7, $O1902 = 14),
            RANDBETWEEN(TODAY() - 16071, TODAY() - 8766),
            IF(OR($O1902 = 13, $O1902 = 12, $O1902 = 11),
                RANDBETWEEN(TODAY() - 27393.75, TODAY() - 12783.75),
                RANDBETWEEN(TODAY() - 27393.75, TODAY()-10957.5)
            )
        )
    )
)</f>
        <v>27029</v>
      </c>
      <c r="K1902" s="6">
        <f ca="1" xml:space="preserve">
IF(OR($O1902 = 5, $O1902 = 6) + N("Se for presidente ou vice-presidente"),
    10 + N("Doutor"),
    IF($O1902 = 7 + N("Se for diretor"),
        RANDBETWEEN(8,10) + N("Graduate school or Master’s degree or Doctorate"),
        IF($O1902 = 14 + N("If a manager"),
            RANDBETWEEN(7,9),
            IF(OR($O1902 = 13, $O1902 = 12, $O1902 = 11) + N("If coordinator or specialist or analyst"),
                RANDBETWEEN(7,8),
                7
            )
        )
    )
)</f>
        <v>8</v>
      </c>
      <c r="L1902" s="8" t="str">
        <f ca="1">VLOOKUP($K1902,Education!$A:$B,2,FALSE)</f>
        <v>Graduate school</v>
      </c>
      <c r="M1902" s="7" t="e">
        <f ca="1" xml:space="preserve">
  IF(OR($O1902 = 5, $O1902 = 6, $O1902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2" s="7" t="e">
        <f ca="1">VLOOKUP($M1902,Department!$A:$B,2,FALSE)</f>
        <v>#NUM!</v>
      </c>
      <c r="O1902" s="6">
        <f t="shared" ca="1" si="29"/>
        <v>11</v>
      </c>
      <c r="P1902" s="7" t="str">
        <f ca="1">VLOOKUP($O1902,Role!$A:$B,2,FALSE)</f>
        <v>Analyst</v>
      </c>
      <c r="Q1902" s="6">
        <f ca="1" xml:space="preserve">
IF($O1902 = 11 + N("Analyst"),
    RANDBETWEEN(5, 7) + N("Jr, Pleno, Sr"),
    ""
)</f>
        <v>5</v>
      </c>
      <c r="R1902" s="7" t="e">
        <f ca="1" xml:space="preserve">
IF($Q1902 &lt;&gt; "",
    VLOOKUP($Q1902,Level!$A:$B,2,FALSE),
    ""
)</f>
        <v>#N/A</v>
      </c>
      <c r="S1902" s="1" t="e">
        <f ca="1" xml:space="preserve">
IF($O1902 = 5 + N("Presidente"),
    27000,
    IF($O1902 = 6 + N("Vice-presidente"),
        23000,
        IF(OR($O1902 = 8, $O1902= 13, $O1902 = 12) + N("Secretária bilíngue ou coordenador ou especialista"),
            8000,
            IF($O1902 = 7 + N("Diretor"),
                15000,
                IF($O1902 = 14 + N("Gerente"),
                    12000,
                    IF($O1902 = 9 + N("Estagiário"),
                        705,
                        IF($O1902 = 10 + N("Trainee"),
                            805,
                            IF($O1902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IF($K1902 = 7,
  500,
  IF($K1902 = 8,
    1000,
    IF($K1902 = 9,
      1500,
      IF($K1902 = 10,
        2000,
        0
      )
    )
  )
)
+
N("Adicional no salário por área")
+
IF($M1902 = 14 + N("Tecnologia da Informação"),
  120,
  IF($M1902 = 16 + N("Vendas"),
    110,
    IF($M1902 = 15 + N("Jurídico"),
      100,
      IF(OR($M1902 = 8, $M1902 = 9, $M1902 = 11) + N("Recursos humanos ou comercial ou comunicação e marketing"),
        80,
        0
      )
    )
  )
)
+
N("Adicionando pegadinha")
+
IF(AND($M1902 = 16, $K1902 = 9, $O1902 = 11, $Q1902 = 5) + N("Se for de vendas, com mestrado, analista sênior"),
  IF(#REF! = 5,
    100,
    0
  )
  +
  IF($I1902 = "M",
    200,
    0
  ),
  0
)</f>
        <v>#NUM!</v>
      </c>
    </row>
    <row r="1903" spans="1:19" ht="14.25" customHeight="1" x14ac:dyDescent="0.2">
      <c r="A1903" s="7" t="s">
        <v>94</v>
      </c>
      <c r="B1903" s="5">
        <f>ROW()</f>
        <v>1903</v>
      </c>
      <c r="C1903" s="6" t="b">
        <v>1</v>
      </c>
      <c r="D1903" s="7" t="e">
        <f ca="1">IF($B1903 = 1 + N("Presidente"),
    127,
    IF($B1903 = 2 + N("Vice-Presidente"),
        72,
        IF($B1903 = 3 + N("Secretária bilíngue"),
            13,
            RANDBETWEEN(5,COUNT(#REF!) + 1)
        )
    )
)</f>
        <v>#NUM!</v>
      </c>
      <c r="E1903" s="7" t="e">
        <f ca="1">VLOOKUP($D1903,#REF!,2,FALSE)</f>
        <v>#NUM!</v>
      </c>
      <c r="F1903" s="7" t="e">
        <f ca="1" xml:space="preserve">
IF($B1903 = 1,
    0,
    RANDBETWEEN(5,COUNT(#REF!) + 1)
)</f>
        <v>#NUM!</v>
      </c>
      <c r="G1903" s="7" t="e">
        <f ca="1" xml:space="preserve">
IF($B1903 = 1 + N("Presidente"),
    "de Orléans e Bragança",
    VLOOKUP($F1903,#REF!,2,FALSE) &amp; " " &amp; VLOOKUP(RANDBETWEEN(5,COUNT(#REF!) + 1),#REF!,2,FALSE)
)</f>
        <v>#NUM!</v>
      </c>
      <c r="H1903" s="7" t="s">
        <v>1999</v>
      </c>
      <c r="I1903" s="7" t="s">
        <v>5</v>
      </c>
      <c r="J1903" s="8">
        <f ca="1" xml:space="preserve">
IF($O1903 = 5 + N("CEO"),
    TODAY() - 16340,
    IF($O1903 = 8 + N("Secretary"),
        RANDBETWEEN(TODAY() - 12418.5, TODAY()-6574.5),
        IF(OR($O1903 = 7, $O1903 = 14),
            RANDBETWEEN(TODAY() - 16071, TODAY() - 8766),
            IF(OR($O1903 = 13, $O1903 = 12, $O1903 = 11),
                RANDBETWEEN(TODAY() - 27393.75, TODAY() - 12783.75),
                RANDBETWEEN(TODAY() - 27393.75, TODAY()-10957.5)
            )
        )
    )
)</f>
        <v>21896</v>
      </c>
      <c r="K1903" s="6">
        <f ca="1" xml:space="preserve">
IF(OR($O1903 = 5, $O1903 = 6) + N("Se for presidente ou vice-presidente"),
    10 + N("Doutor"),
    IF($O1903 = 7 + N("Se for diretor"),
        RANDBETWEEN(8,10) + N("Graduate school or Master’s degree or Doctorate"),
        IF($O1903 = 14 + N("If a manager"),
            RANDBETWEEN(7,9),
            IF(OR($O1903 = 13, $O1903 = 12, $O1903 = 11) + N("If coordinator or specialist or analyst"),
                RANDBETWEEN(7,8),
                7
            )
        )
    )
)</f>
        <v>7</v>
      </c>
      <c r="L1903" s="8" t="str">
        <f ca="1">VLOOKUP($K1903,Education!$A:$B,2,FALSE)</f>
        <v>Undergraduate degree</v>
      </c>
      <c r="M1903" s="7" t="e">
        <f ca="1" xml:space="preserve">
  IF(OR($O1903 = 5, $O1903 = 6, $O1903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3" s="7" t="e">
        <f ca="1">VLOOKUP($M1903,Department!$A:$B,2,FALSE)</f>
        <v>#NUM!</v>
      </c>
      <c r="O1903" s="6">
        <f t="shared" ca="1" si="29"/>
        <v>10</v>
      </c>
      <c r="P1903" s="7" t="str">
        <f ca="1">VLOOKUP($O1903,Role!$A:$B,2,FALSE)</f>
        <v>Trainee</v>
      </c>
      <c r="Q1903" s="6" t="str">
        <f ca="1" xml:space="preserve">
IF($O1903 = 11 + N("Analyst"),
    RANDBETWEEN(5, 7) + N("Jr, Pleno, Sr"),
    ""
)</f>
        <v/>
      </c>
      <c r="R1903" s="7" t="str">
        <f ca="1" xml:space="preserve">
IF($Q1903 &lt;&gt; "",
    VLOOKUP($Q1903,Level!$A:$B,2,FALSE),
    ""
)</f>
        <v/>
      </c>
      <c r="S1903" s="1" t="e">
        <f ca="1" xml:space="preserve">
IF($O1903 = 5 + N("Presidente"),
    27000,
    IF($O1903 = 6 + N("Vice-presidente"),
        23000,
        IF(OR($O1903 = 8, $O1903= 13, $O1903 = 12) + N("Secretária bilíngue ou coordenador ou especialista"),
            8000,
            IF($O1903 = 7 + N("Diretor"),
                15000,
                IF($O1903 = 14 + N("Gerente"),
                    12000,
                    IF($O1903 = 9 + N("Estagiário"),
                        705,
                        IF($O1903 = 10 + N("Trainee"),
                            805,
                            IF($O1903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IF($K1903 = 7,
  500,
  IF($K1903 = 8,
    1000,
    IF($K1903 = 9,
      1500,
      IF($K1903 = 10,
        2000,
        0
      )
    )
  )
)
+
N("Adicional no salário por área")
+
IF($M1903 = 14 + N("Tecnologia da Informação"),
  120,
  IF($M1903 = 16 + N("Vendas"),
    110,
    IF($M1903 = 15 + N("Jurídico"),
      100,
      IF(OR($M1903 = 8, $M1903 = 9, $M1903 = 11) + N("Recursos humanos ou comercial ou comunicação e marketing"),
        80,
        0
      )
    )
  )
)
+
N("Adicionando pegadinha")
+
IF(AND($M1903 = 16, $K1903 = 9, $O1903 = 11, $Q1903 = 5) + N("Se for de vendas, com mestrado, analista sênior"),
  IF(#REF! = 5,
    100,
    0
  )
  +
  IF($I1903 = "M",
    200,
    0
  ),
  0
)</f>
        <v>#NUM!</v>
      </c>
    </row>
    <row r="1904" spans="1:19" ht="14.25" customHeight="1" x14ac:dyDescent="0.2">
      <c r="A1904" s="7" t="s">
        <v>94</v>
      </c>
      <c r="B1904" s="5">
        <f>ROW()</f>
        <v>1904</v>
      </c>
      <c r="C1904" s="6" t="b">
        <v>1</v>
      </c>
      <c r="D1904" s="7" t="e">
        <f ca="1">IF($B1904 = 1 + N("Presidente"),
    127,
    IF($B1904 = 2 + N("Vice-Presidente"),
        72,
        IF($B1904 = 3 + N("Secretária bilíngue"),
            13,
            RANDBETWEEN(5,COUNT(#REF!) + 1)
        )
    )
)</f>
        <v>#NUM!</v>
      </c>
      <c r="E1904" s="7" t="e">
        <f ca="1">VLOOKUP($D1904,#REF!,2,FALSE)</f>
        <v>#NUM!</v>
      </c>
      <c r="F1904" s="7" t="e">
        <f ca="1" xml:space="preserve">
IF($B1904 = 1,
    0,
    RANDBETWEEN(5,COUNT(#REF!) + 1)
)</f>
        <v>#NUM!</v>
      </c>
      <c r="G1904" s="7" t="e">
        <f ca="1" xml:space="preserve">
IF($B1904 = 1 + N("Presidente"),
    "de Orléans e Bragança",
    VLOOKUP($F1904,#REF!,2,FALSE) &amp; " " &amp; VLOOKUP(RANDBETWEEN(5,COUNT(#REF!) + 1),#REF!,2,FALSE)
)</f>
        <v>#NUM!</v>
      </c>
      <c r="H1904" s="7" t="s">
        <v>2000</v>
      </c>
      <c r="I1904" s="7" t="s">
        <v>5</v>
      </c>
      <c r="J1904" s="8">
        <f ca="1" xml:space="preserve">
IF($O1904 = 5 + N("CEO"),
    TODAY() - 16340,
    IF($O1904 = 8 + N("Secretary"),
        RANDBETWEEN(TODAY() - 12418.5, TODAY()-6574.5),
        IF(OR($O1904 = 7, $O1904 = 14),
            RANDBETWEEN(TODAY() - 16071, TODAY() - 8766),
            IF(OR($O1904 = 13, $O1904 = 12, $O1904 = 11),
                RANDBETWEEN(TODAY() - 27393.75, TODAY() - 12783.75),
                RANDBETWEEN(TODAY() - 27393.75, TODAY()-10957.5)
            )
        )
    )
)</f>
        <v>18828</v>
      </c>
      <c r="K1904" s="6">
        <f ca="1" xml:space="preserve">
IF(OR($O1904 = 5, $O1904 = 6) + N("Se for presidente ou vice-presidente"),
    10 + N("Doutor"),
    IF($O1904 = 7 + N("Se for diretor"),
        RANDBETWEEN(8,10) + N("Graduate school or Master’s degree or Doctorate"),
        IF($O1904 = 14 + N("If a manager"),
            RANDBETWEEN(7,9),
            IF(OR($O1904 = 13, $O1904 = 12, $O1904 = 11) + N("If coordinator or specialist or analyst"),
                RANDBETWEEN(7,8),
                7
            )
        )
    )
)</f>
        <v>7</v>
      </c>
      <c r="L1904" s="8" t="str">
        <f ca="1">VLOOKUP($K1904,Education!$A:$B,2,FALSE)</f>
        <v>Undergraduate degree</v>
      </c>
      <c r="M1904" s="7" t="e">
        <f ca="1" xml:space="preserve">
  IF(OR($O1904 = 5, $O1904 = 6, $O1904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4" s="7" t="e">
        <f ca="1">VLOOKUP($M1904,Department!$A:$B,2,FALSE)</f>
        <v>#NUM!</v>
      </c>
      <c r="O1904" s="6">
        <f t="shared" ca="1" si="29"/>
        <v>11</v>
      </c>
      <c r="P1904" s="7" t="str">
        <f ca="1">VLOOKUP($O1904,Role!$A:$B,2,FALSE)</f>
        <v>Analyst</v>
      </c>
      <c r="Q1904" s="6">
        <f ca="1" xml:space="preserve">
IF($O1904 = 11 + N("Analyst"),
    RANDBETWEEN(5, 7) + N("Jr, Pleno, Sr"),
    ""
)</f>
        <v>6</v>
      </c>
      <c r="R1904" s="7" t="e">
        <f ca="1" xml:space="preserve">
IF($Q1904 &lt;&gt; "",
    VLOOKUP($Q1904,Level!$A:$B,2,FALSE),
    ""
)</f>
        <v>#N/A</v>
      </c>
      <c r="S1904" s="1" t="e">
        <f ca="1" xml:space="preserve">
IF($O1904 = 5 + N("Presidente"),
    27000,
    IF($O1904 = 6 + N("Vice-presidente"),
        23000,
        IF(OR($O1904 = 8, $O1904= 13, $O1904 = 12) + N("Secretária bilíngue ou coordenador ou especialista"),
            8000,
            IF($O1904 = 7 + N("Diretor"),
                15000,
                IF($O1904 = 14 + N("Gerente"),
                    12000,
                    IF($O1904 = 9 + N("Estagiário"),
                        705,
                        IF($O1904 = 10 + N("Trainee"),
                            805,
                            IF($O1904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IF($K1904 = 7,
  500,
  IF($K1904 = 8,
    1000,
    IF($K1904 = 9,
      1500,
      IF($K1904 = 10,
        2000,
        0
      )
    )
  )
)
+
N("Adicional no salário por área")
+
IF($M1904 = 14 + N("Tecnologia da Informação"),
  120,
  IF($M1904 = 16 + N("Vendas"),
    110,
    IF($M1904 = 15 + N("Jurídico"),
      100,
      IF(OR($M1904 = 8, $M1904 = 9, $M1904 = 11) + N("Recursos humanos ou comercial ou comunicação e marketing"),
        80,
        0
      )
    )
  )
)
+
N("Adicionando pegadinha")
+
IF(AND($M1904 = 16, $K1904 = 9, $O1904 = 11, $Q1904 = 5) + N("Se for de vendas, com mestrado, analista sênior"),
  IF(#REF! = 5,
    100,
    0
  )
  +
  IF($I1904 = "M",
    200,
    0
  ),
  0
)</f>
        <v>#NUM!</v>
      </c>
    </row>
    <row r="1905" spans="1:19" ht="14.25" customHeight="1" x14ac:dyDescent="0.2">
      <c r="A1905" s="7" t="s">
        <v>94</v>
      </c>
      <c r="B1905" s="5">
        <f>ROW()</f>
        <v>1905</v>
      </c>
      <c r="C1905" s="6" t="b">
        <v>1</v>
      </c>
      <c r="D1905" s="7" t="e">
        <f ca="1">IF($B1905 = 1 + N("Presidente"),
    127,
    IF($B1905 = 2 + N("Vice-Presidente"),
        72,
        IF($B1905 = 3 + N("Secretária bilíngue"),
            13,
            RANDBETWEEN(5,COUNT(#REF!) + 1)
        )
    )
)</f>
        <v>#NUM!</v>
      </c>
      <c r="E1905" s="7" t="e">
        <f ca="1">VLOOKUP($D1905,#REF!,2,FALSE)</f>
        <v>#NUM!</v>
      </c>
      <c r="F1905" s="7" t="e">
        <f ca="1" xml:space="preserve">
IF($B1905 = 1,
    0,
    RANDBETWEEN(5,COUNT(#REF!) + 1)
)</f>
        <v>#NUM!</v>
      </c>
      <c r="G1905" s="7" t="e">
        <f ca="1" xml:space="preserve">
IF($B1905 = 1 + N("Presidente"),
    "de Orléans e Bragança",
    VLOOKUP($F1905,#REF!,2,FALSE) &amp; " " &amp; VLOOKUP(RANDBETWEEN(5,COUNT(#REF!) + 1),#REF!,2,FALSE)
)</f>
        <v>#NUM!</v>
      </c>
      <c r="H1905" s="7" t="s">
        <v>2001</v>
      </c>
      <c r="I1905" s="7" t="s">
        <v>6</v>
      </c>
      <c r="J1905" s="8">
        <f ca="1" xml:space="preserve">
IF($O1905 = 5 + N("CEO"),
    TODAY() - 16340,
    IF($O1905 = 8 + N("Secretary"),
        RANDBETWEEN(TODAY() - 12418.5, TODAY()-6574.5),
        IF(OR($O1905 = 7, $O1905 = 14),
            RANDBETWEEN(TODAY() - 16071, TODAY() - 8766),
            IF(OR($O1905 = 13, $O1905 = 12, $O1905 = 11),
                RANDBETWEEN(TODAY() - 27393.75, TODAY() - 12783.75),
                RANDBETWEEN(TODAY() - 27393.75, TODAY()-10957.5)
            )
        )
    )
)</f>
        <v>27572</v>
      </c>
      <c r="K1905" s="6">
        <f ca="1" xml:space="preserve">
IF(OR($O1905 = 5, $O1905 = 6) + N("Se for presidente ou vice-presidente"),
    10 + N("Doutor"),
    IF($O1905 = 7 + N("Se for diretor"),
        RANDBETWEEN(8,10) + N("Graduate school or Master’s degree or Doctorate"),
        IF($O1905 = 14 + N("If a manager"),
            RANDBETWEEN(7,9),
            IF(OR($O1905 = 13, $O1905 = 12, $O1905 = 11) + N("If coordinator or specialist or analyst"),
                RANDBETWEEN(7,8),
                7
            )
        )
    )
)</f>
        <v>7</v>
      </c>
      <c r="L1905" s="8" t="str">
        <f ca="1">VLOOKUP($K1905,Education!$A:$B,2,FALSE)</f>
        <v>Undergraduate degree</v>
      </c>
      <c r="M1905" s="7" t="e">
        <f ca="1" xml:space="preserve">
  IF(OR($O1905 = 5, $O1905 = 6, $O1905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5" s="7" t="e">
        <f ca="1">VLOOKUP($M1905,Department!$A:$B,2,FALSE)</f>
        <v>#NUM!</v>
      </c>
      <c r="O1905" s="6">
        <f t="shared" ca="1" si="29"/>
        <v>10</v>
      </c>
      <c r="P1905" s="7" t="str">
        <f ca="1">VLOOKUP($O1905,Role!$A:$B,2,FALSE)</f>
        <v>Trainee</v>
      </c>
      <c r="Q1905" s="6" t="str">
        <f ca="1" xml:space="preserve">
IF($O1905 = 11 + N("Analyst"),
    RANDBETWEEN(5, 7) + N("Jr, Pleno, Sr"),
    ""
)</f>
        <v/>
      </c>
      <c r="R1905" s="7" t="str">
        <f ca="1" xml:space="preserve">
IF($Q1905 &lt;&gt; "",
    VLOOKUP($Q1905,Level!$A:$B,2,FALSE),
    ""
)</f>
        <v/>
      </c>
      <c r="S1905" s="1" t="e">
        <f ca="1" xml:space="preserve">
IF($O1905 = 5 + N("Presidente"),
    27000,
    IF($O1905 = 6 + N("Vice-presidente"),
        23000,
        IF(OR($O1905 = 8, $O1905= 13, $O1905 = 12) + N("Secretária bilíngue ou coordenador ou especialista"),
            8000,
            IF($O1905 = 7 + N("Diretor"),
                15000,
                IF($O1905 = 14 + N("Gerente"),
                    12000,
                    IF($O1905 = 9 + N("Estagiário"),
                        705,
                        IF($O1905 = 10 + N("Trainee"),
                            805,
                            IF($O1905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IF($K1905 = 7,
  500,
  IF($K1905 = 8,
    1000,
    IF($K1905 = 9,
      1500,
      IF($K1905 = 10,
        2000,
        0
      )
    )
  )
)
+
N("Adicional no salário por área")
+
IF($M1905 = 14 + N("Tecnologia da Informação"),
  120,
  IF($M1905 = 16 + N("Vendas"),
    110,
    IF($M1905 = 15 + N("Jurídico"),
      100,
      IF(OR($M1905 = 8, $M1905 = 9, $M1905 = 11) + N("Recursos humanos ou comercial ou comunicação e marketing"),
        80,
        0
      )
    )
  )
)
+
N("Adicionando pegadinha")
+
IF(AND($M1905 = 16, $K1905 = 9, $O1905 = 11, $Q1905 = 5) + N("Se for de vendas, com mestrado, analista sênior"),
  IF(#REF! = 5,
    100,
    0
  )
  +
  IF($I1905 = "M",
    200,
    0
  ),
  0
)</f>
        <v>#NUM!</v>
      </c>
    </row>
    <row r="1906" spans="1:19" ht="14.25" customHeight="1" x14ac:dyDescent="0.2">
      <c r="A1906" s="7" t="s">
        <v>94</v>
      </c>
      <c r="B1906" s="5">
        <f>ROW()</f>
        <v>1906</v>
      </c>
      <c r="C1906" s="6" t="b">
        <v>1</v>
      </c>
      <c r="D1906" s="7" t="e">
        <f ca="1">IF($B1906 = 1 + N("Presidente"),
    127,
    IF($B1906 = 2 + N("Vice-Presidente"),
        72,
        IF($B1906 = 3 + N("Secretária bilíngue"),
            13,
            RANDBETWEEN(5,COUNT(#REF!) + 1)
        )
    )
)</f>
        <v>#NUM!</v>
      </c>
      <c r="E1906" s="7" t="e">
        <f ca="1">VLOOKUP($D1906,#REF!,2,FALSE)</f>
        <v>#NUM!</v>
      </c>
      <c r="F1906" s="7" t="e">
        <f ca="1" xml:space="preserve">
IF($B1906 = 1,
    0,
    RANDBETWEEN(5,COUNT(#REF!) + 1)
)</f>
        <v>#NUM!</v>
      </c>
      <c r="G1906" s="7" t="e">
        <f ca="1" xml:space="preserve">
IF($B1906 = 1 + N("Presidente"),
    "de Orléans e Bragança",
    VLOOKUP($F1906,#REF!,2,FALSE) &amp; " " &amp; VLOOKUP(RANDBETWEEN(5,COUNT(#REF!) + 1),#REF!,2,FALSE)
)</f>
        <v>#NUM!</v>
      </c>
      <c r="H1906" s="7" t="s">
        <v>2002</v>
      </c>
      <c r="I1906" s="7" t="s">
        <v>6</v>
      </c>
      <c r="J1906" s="8">
        <f ca="1" xml:space="preserve">
IF($O1906 = 5 + N("CEO"),
    TODAY() - 16340,
    IF($O1906 = 8 + N("Secretary"),
        RANDBETWEEN(TODAY() - 12418.5, TODAY()-6574.5),
        IF(OR($O1906 = 7, $O1906 = 14),
            RANDBETWEEN(TODAY() - 16071, TODAY() - 8766),
            IF(OR($O1906 = 13, $O1906 = 12, $O1906 = 11),
                RANDBETWEEN(TODAY() - 27393.75, TODAY() - 12783.75),
                RANDBETWEEN(TODAY() - 27393.75, TODAY()-10957.5)
            )
        )
    )
)</f>
        <v>17488</v>
      </c>
      <c r="K1906" s="6">
        <f ca="1" xml:space="preserve">
IF(OR($O1906 = 5, $O1906 = 6) + N("Se for presidente ou vice-presidente"),
    10 + N("Doutor"),
    IF($O1906 = 7 + N("Se for diretor"),
        RANDBETWEEN(8,10) + N("Graduate school or Master’s degree or Doctorate"),
        IF($O1906 = 14 + N("If a manager"),
            RANDBETWEEN(7,9),
            IF(OR($O1906 = 13, $O1906 = 12, $O1906 = 11) + N("If coordinator or specialist or analyst"),
                RANDBETWEEN(7,8),
                7
            )
        )
    )
)</f>
        <v>7</v>
      </c>
      <c r="L1906" s="8" t="str">
        <f ca="1">VLOOKUP($K1906,Education!$A:$B,2,FALSE)</f>
        <v>Undergraduate degree</v>
      </c>
      <c r="M1906" s="7" t="e">
        <f ca="1" xml:space="preserve">
  IF(OR($O1906 = 5, $O1906 = 6, $O1906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6" s="7" t="e">
        <f ca="1">VLOOKUP($M1906,Department!$A:$B,2,FALSE)</f>
        <v>#NUM!</v>
      </c>
      <c r="O1906" s="6">
        <f t="shared" ca="1" si="29"/>
        <v>11</v>
      </c>
      <c r="P1906" s="7" t="str">
        <f ca="1">VLOOKUP($O1906,Role!$A:$B,2,FALSE)</f>
        <v>Analyst</v>
      </c>
      <c r="Q1906" s="6">
        <f ca="1" xml:space="preserve">
IF($O1906 = 11 + N("Analyst"),
    RANDBETWEEN(5, 7) + N("Jr, Pleno, Sr"),
    ""
)</f>
        <v>7</v>
      </c>
      <c r="R1906" s="7" t="e">
        <f ca="1" xml:space="preserve">
IF($Q1906 &lt;&gt; "",
    VLOOKUP($Q1906,Level!$A:$B,2,FALSE),
    ""
)</f>
        <v>#N/A</v>
      </c>
      <c r="S1906" s="1" t="e">
        <f ca="1" xml:space="preserve">
IF($O1906 = 5 + N("Presidente"),
    27000,
    IF($O1906 = 6 + N("Vice-presidente"),
        23000,
        IF(OR($O1906 = 8, $O1906= 13, $O1906 = 12) + N("Secretária bilíngue ou coordenador ou especialista"),
            8000,
            IF($O1906 = 7 + N("Diretor"),
                15000,
                IF($O1906 = 14 + N("Gerente"),
                    12000,
                    IF($O1906 = 9 + N("Estagiário"),
                        705,
                        IF($O1906 = 10 + N("Trainee"),
                            805,
                            IF($O1906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IF($K1906 = 7,
  500,
  IF($K1906 = 8,
    1000,
    IF($K1906 = 9,
      1500,
      IF($K1906 = 10,
        2000,
        0
      )
    )
  )
)
+
N("Adicional no salário por área")
+
IF($M1906 = 14 + N("Tecnologia da Informação"),
  120,
  IF($M1906 = 16 + N("Vendas"),
    110,
    IF($M1906 = 15 + N("Jurídico"),
      100,
      IF(OR($M1906 = 8, $M1906 = 9, $M1906 = 11) + N("Recursos humanos ou comercial ou comunicação e marketing"),
        80,
        0
      )
    )
  )
)
+
N("Adicionando pegadinha")
+
IF(AND($M1906 = 16, $K1906 = 9, $O1906 = 11, $Q1906 = 5) + N("Se for de vendas, com mestrado, analista sênior"),
  IF(#REF! = 5,
    100,
    0
  )
  +
  IF($I1906 = "M",
    200,
    0
  ),
  0
)</f>
        <v>#NUM!</v>
      </c>
    </row>
    <row r="1907" spans="1:19" ht="14.25" customHeight="1" x14ac:dyDescent="0.2">
      <c r="A1907" s="7" t="s">
        <v>94</v>
      </c>
      <c r="B1907" s="5">
        <f>ROW()</f>
        <v>1907</v>
      </c>
      <c r="C1907" s="6" t="b">
        <v>1</v>
      </c>
      <c r="D1907" s="7" t="e">
        <f ca="1">IF($B1907 = 1 + N("Presidente"),
    127,
    IF($B1907 = 2 + N("Vice-Presidente"),
        72,
        IF($B1907 = 3 + N("Secretária bilíngue"),
            13,
            RANDBETWEEN(5,COUNT(#REF!) + 1)
        )
    )
)</f>
        <v>#NUM!</v>
      </c>
      <c r="E1907" s="7" t="e">
        <f ca="1">VLOOKUP($D1907,#REF!,2,FALSE)</f>
        <v>#NUM!</v>
      </c>
      <c r="F1907" s="7" t="e">
        <f ca="1" xml:space="preserve">
IF($B1907 = 1,
    0,
    RANDBETWEEN(5,COUNT(#REF!) + 1)
)</f>
        <v>#NUM!</v>
      </c>
      <c r="G1907" s="7" t="e">
        <f ca="1" xml:space="preserve">
IF($B1907 = 1 + N("Presidente"),
    "de Orléans e Bragança",
    VLOOKUP($F1907,#REF!,2,FALSE) &amp; " " &amp; VLOOKUP(RANDBETWEEN(5,COUNT(#REF!) + 1),#REF!,2,FALSE)
)</f>
        <v>#NUM!</v>
      </c>
      <c r="H1907" s="7" t="s">
        <v>2003</v>
      </c>
      <c r="I1907" s="7" t="s">
        <v>5</v>
      </c>
      <c r="J1907" s="8">
        <f ca="1" xml:space="preserve">
IF($O1907 = 5 + N("CEO"),
    TODAY() - 16340,
    IF($O1907 = 8 + N("Secretary"),
        RANDBETWEEN(TODAY() - 12418.5, TODAY()-6574.5),
        IF(OR($O1907 = 7, $O1907 = 14),
            RANDBETWEEN(TODAY() - 16071, TODAY() - 8766),
            IF(OR($O1907 = 13, $O1907 = 12, $O1907 = 11),
                RANDBETWEEN(TODAY() - 27393.75, TODAY() - 12783.75),
                RANDBETWEEN(TODAY() - 27393.75, TODAY()-10957.5)
            )
        )
    )
)</f>
        <v>18775</v>
      </c>
      <c r="K1907" s="6">
        <f ca="1" xml:space="preserve">
IF(OR($O1907 = 5, $O1907 = 6) + N("Se for presidente ou vice-presidente"),
    10 + N("Doutor"),
    IF($O1907 = 7 + N("Se for diretor"),
        RANDBETWEEN(8,10) + N("Graduate school or Master’s degree or Doctorate"),
        IF($O1907 = 14 + N("If a manager"),
            RANDBETWEEN(7,9),
            IF(OR($O1907 = 13, $O1907 = 12, $O1907 = 11) + N("If coordinator or specialist or analyst"),
                RANDBETWEEN(7,8),
                7
            )
        )
    )
)</f>
        <v>7</v>
      </c>
      <c r="L1907" s="8" t="str">
        <f ca="1">VLOOKUP($K1907,Education!$A:$B,2,FALSE)</f>
        <v>Undergraduate degree</v>
      </c>
      <c r="M1907" s="7" t="e">
        <f ca="1" xml:space="preserve">
  IF(OR($O1907 = 5, $O1907 = 6, $O1907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7" s="7" t="e">
        <f ca="1">VLOOKUP($M1907,Department!$A:$B,2,FALSE)</f>
        <v>#NUM!</v>
      </c>
      <c r="O1907" s="6">
        <f t="shared" ca="1" si="29"/>
        <v>9</v>
      </c>
      <c r="P1907" s="7" t="str">
        <f ca="1">VLOOKUP($O1907,Role!$A:$B,2,FALSE)</f>
        <v>Intern</v>
      </c>
      <c r="Q1907" s="6" t="str">
        <f ca="1" xml:space="preserve">
IF($O1907 = 11 + N("Analyst"),
    RANDBETWEEN(5, 7) + N("Jr, Pleno, Sr"),
    ""
)</f>
        <v/>
      </c>
      <c r="R1907" s="7" t="str">
        <f ca="1" xml:space="preserve">
IF($Q1907 &lt;&gt; "",
    VLOOKUP($Q1907,Level!$A:$B,2,FALSE),
    ""
)</f>
        <v/>
      </c>
      <c r="S1907" s="1" t="e">
        <f ca="1" xml:space="preserve">
IF($O1907 = 5 + N("Presidente"),
    27000,
    IF($O1907 = 6 + N("Vice-presidente"),
        23000,
        IF(OR($O1907 = 8, $O1907= 13, $O1907 = 12) + N("Secretária bilíngue ou coordenador ou especialista"),
            8000,
            IF($O1907 = 7 + N("Diretor"),
                15000,
                IF($O1907 = 14 + N("Gerente"),
                    12000,
                    IF($O1907 = 9 + N("Estagiário"),
                        705,
                        IF($O1907 = 10 + N("Trainee"),
                            805,
                            IF($O1907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IF($K1907 = 7,
  500,
  IF($K1907 = 8,
    1000,
    IF($K1907 = 9,
      1500,
      IF($K1907 = 10,
        2000,
        0
      )
    )
  )
)
+
N("Adicional no salário por área")
+
IF($M1907 = 14 + N("Tecnologia da Informação"),
  120,
  IF($M1907 = 16 + N("Vendas"),
    110,
    IF($M1907 = 15 + N("Jurídico"),
      100,
      IF(OR($M1907 = 8, $M1907 = 9, $M1907 = 11) + N("Recursos humanos ou comercial ou comunicação e marketing"),
        80,
        0
      )
    )
  )
)
+
N("Adicionando pegadinha")
+
IF(AND($M1907 = 16, $K1907 = 9, $O1907 = 11, $Q1907 = 5) + N("Se for de vendas, com mestrado, analista sênior"),
  IF(#REF! = 5,
    100,
    0
  )
  +
  IF($I1907 = "M",
    200,
    0
  ),
  0
)</f>
        <v>#NUM!</v>
      </c>
    </row>
    <row r="1908" spans="1:19" ht="14.25" customHeight="1" x14ac:dyDescent="0.2">
      <c r="A1908" s="7" t="s">
        <v>94</v>
      </c>
      <c r="B1908" s="5">
        <f>ROW()</f>
        <v>1908</v>
      </c>
      <c r="C1908" s="6" t="b">
        <v>1</v>
      </c>
      <c r="D1908" s="7" t="e">
        <f ca="1">IF($B1908 = 1 + N("Presidente"),
    127,
    IF($B1908 = 2 + N("Vice-Presidente"),
        72,
        IF($B1908 = 3 + N("Secretária bilíngue"),
            13,
            RANDBETWEEN(5,COUNT(#REF!) + 1)
        )
    )
)</f>
        <v>#NUM!</v>
      </c>
      <c r="E1908" s="7" t="e">
        <f ca="1">VLOOKUP($D1908,#REF!,2,FALSE)</f>
        <v>#NUM!</v>
      </c>
      <c r="F1908" s="7" t="e">
        <f ca="1" xml:space="preserve">
IF($B1908 = 1,
    0,
    RANDBETWEEN(5,COUNT(#REF!) + 1)
)</f>
        <v>#NUM!</v>
      </c>
      <c r="G1908" s="7" t="e">
        <f ca="1" xml:space="preserve">
IF($B1908 = 1 + N("Presidente"),
    "de Orléans e Bragança",
    VLOOKUP($F1908,#REF!,2,FALSE) &amp; " " &amp; VLOOKUP(RANDBETWEEN(5,COUNT(#REF!) + 1),#REF!,2,FALSE)
)</f>
        <v>#NUM!</v>
      </c>
      <c r="H1908" s="7" t="s">
        <v>2004</v>
      </c>
      <c r="I1908" s="7" t="s">
        <v>6</v>
      </c>
      <c r="J1908" s="8">
        <f ca="1" xml:space="preserve">
IF($O1908 = 5 + N("CEO"),
    TODAY() - 16340,
    IF($O1908 = 8 + N("Secretary"),
        RANDBETWEEN(TODAY() - 12418.5, TODAY()-6574.5),
        IF(OR($O1908 = 7, $O1908 = 14),
            RANDBETWEEN(TODAY() - 16071, TODAY() - 8766),
            IF(OR($O1908 = 13, $O1908 = 12, $O1908 = 11),
                RANDBETWEEN(TODAY() - 27393.75, TODAY() - 12783.75),
                RANDBETWEEN(TODAY() - 27393.75, TODAY()-10957.5)
            )
        )
    )
)</f>
        <v>26665</v>
      </c>
      <c r="K1908" s="6">
        <f ca="1" xml:space="preserve">
IF(OR($O1908 = 5, $O1908 = 6) + N("Se for presidente ou vice-presidente"),
    10 + N("Doutor"),
    IF($O1908 = 7 + N("Se for diretor"),
        RANDBETWEEN(8,10) + N("Graduate school or Master’s degree or Doctorate"),
        IF($O1908 = 14 + N("If a manager"),
            RANDBETWEEN(7,9),
            IF(OR($O1908 = 13, $O1908 = 12, $O1908 = 11) + N("If coordinator or specialist or analyst"),
                RANDBETWEEN(7,8),
                7
            )
        )
    )
)</f>
        <v>7</v>
      </c>
      <c r="L1908" s="8" t="str">
        <f ca="1">VLOOKUP($K1908,Education!$A:$B,2,FALSE)</f>
        <v>Undergraduate degree</v>
      </c>
      <c r="M1908" s="7" t="e">
        <f ca="1" xml:space="preserve">
  IF(OR($O1908 = 5, $O1908 = 6, $O1908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8" s="7" t="e">
        <f ca="1">VLOOKUP($M1908,Department!$A:$B,2,FALSE)</f>
        <v>#NUM!</v>
      </c>
      <c r="O1908" s="6">
        <f t="shared" ca="1" si="29"/>
        <v>11</v>
      </c>
      <c r="P1908" s="7" t="str">
        <f ca="1">VLOOKUP($O1908,Role!$A:$B,2,FALSE)</f>
        <v>Analyst</v>
      </c>
      <c r="Q1908" s="6">
        <f ca="1" xml:space="preserve">
IF($O1908 = 11 + N("Analyst"),
    RANDBETWEEN(5, 7) + N("Jr, Pleno, Sr"),
    ""
)</f>
        <v>7</v>
      </c>
      <c r="R1908" s="7" t="e">
        <f ca="1" xml:space="preserve">
IF($Q1908 &lt;&gt; "",
    VLOOKUP($Q1908,Level!$A:$B,2,FALSE),
    ""
)</f>
        <v>#N/A</v>
      </c>
      <c r="S1908" s="1" t="e">
        <f ca="1" xml:space="preserve">
IF($O1908 = 5 + N("Presidente"),
    27000,
    IF($O1908 = 6 + N("Vice-presidente"),
        23000,
        IF(OR($O1908 = 8, $O1908= 13, $O1908 = 12) + N("Secretária bilíngue ou coordenador ou especialista"),
            8000,
            IF($O1908 = 7 + N("Diretor"),
                15000,
                IF($O1908 = 14 + N("Gerente"),
                    12000,
                    IF($O1908 = 9 + N("Estagiário"),
                        705,
                        IF($O1908 = 10 + N("Trainee"),
                            805,
                            IF($O1908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IF($K1908 = 7,
  500,
  IF($K1908 = 8,
    1000,
    IF($K1908 = 9,
      1500,
      IF($K1908 = 10,
        2000,
        0
      )
    )
  )
)
+
N("Adicional no salário por área")
+
IF($M1908 = 14 + N("Tecnologia da Informação"),
  120,
  IF($M1908 = 16 + N("Vendas"),
    110,
    IF($M1908 = 15 + N("Jurídico"),
      100,
      IF(OR($M1908 = 8, $M1908 = 9, $M1908 = 11) + N("Recursos humanos ou comercial ou comunicação e marketing"),
        80,
        0
      )
    )
  )
)
+
N("Adicionando pegadinha")
+
IF(AND($M1908 = 16, $K1908 = 9, $O1908 = 11, $Q1908 = 5) + N("Se for de vendas, com mestrado, analista sênior"),
  IF(#REF! = 5,
    100,
    0
  )
  +
  IF($I1908 = "M",
    200,
    0
  ),
  0
)</f>
        <v>#NUM!</v>
      </c>
    </row>
    <row r="1909" spans="1:19" ht="14.25" customHeight="1" x14ac:dyDescent="0.2">
      <c r="A1909" s="7" t="s">
        <v>94</v>
      </c>
      <c r="B1909" s="5">
        <f>ROW()</f>
        <v>1909</v>
      </c>
      <c r="C1909" s="6" t="b">
        <v>1</v>
      </c>
      <c r="D1909" s="7" t="e">
        <f ca="1">IF($B1909 = 1 + N("Presidente"),
    127,
    IF($B1909 = 2 + N("Vice-Presidente"),
        72,
        IF($B1909 = 3 + N("Secretária bilíngue"),
            13,
            RANDBETWEEN(5,COUNT(#REF!) + 1)
        )
    )
)</f>
        <v>#NUM!</v>
      </c>
      <c r="E1909" s="7" t="e">
        <f ca="1">VLOOKUP($D1909,#REF!,2,FALSE)</f>
        <v>#NUM!</v>
      </c>
      <c r="F1909" s="7" t="e">
        <f ca="1" xml:space="preserve">
IF($B1909 = 1,
    0,
    RANDBETWEEN(5,COUNT(#REF!) + 1)
)</f>
        <v>#NUM!</v>
      </c>
      <c r="G1909" s="7" t="e">
        <f ca="1" xml:space="preserve">
IF($B1909 = 1 + N("Presidente"),
    "de Orléans e Bragança",
    VLOOKUP($F1909,#REF!,2,FALSE) &amp; " " &amp; VLOOKUP(RANDBETWEEN(5,COUNT(#REF!) + 1),#REF!,2,FALSE)
)</f>
        <v>#NUM!</v>
      </c>
      <c r="H1909" s="7" t="s">
        <v>2005</v>
      </c>
      <c r="I1909" s="7" t="s">
        <v>6</v>
      </c>
      <c r="J1909" s="8">
        <f ca="1" xml:space="preserve">
IF($O1909 = 5 + N("CEO"),
    TODAY() - 16340,
    IF($O1909 = 8 + N("Secretary"),
        RANDBETWEEN(TODAY() - 12418.5, TODAY()-6574.5),
        IF(OR($O1909 = 7, $O1909 = 14),
            RANDBETWEEN(TODAY() - 16071, TODAY() - 8766),
            IF(OR($O1909 = 13, $O1909 = 12, $O1909 = 11),
                RANDBETWEEN(TODAY() - 27393.75, TODAY() - 12783.75),
                RANDBETWEEN(TODAY() - 27393.75, TODAY()-10957.5)
            )
        )
    )
)</f>
        <v>20885</v>
      </c>
      <c r="K1909" s="6">
        <f ca="1" xml:space="preserve">
IF(OR($O1909 = 5, $O1909 = 6) + N("Se for presidente ou vice-presidente"),
    10 + N("Doutor"),
    IF($O1909 = 7 + N("Se for diretor"),
        RANDBETWEEN(8,10) + N("Graduate school or Master’s degree or Doctorate"),
        IF($O1909 = 14 + N("If a manager"),
            RANDBETWEEN(7,9),
            IF(OR($O1909 = 13, $O1909 = 12, $O1909 = 11) + N("If coordinator or specialist or analyst"),
                RANDBETWEEN(7,8),
                7
            )
        )
    )
)</f>
        <v>7</v>
      </c>
      <c r="L1909" s="8" t="str">
        <f ca="1">VLOOKUP($K1909,Education!$A:$B,2,FALSE)</f>
        <v>Undergraduate degree</v>
      </c>
      <c r="M1909" s="7" t="e">
        <f ca="1" xml:space="preserve">
  IF(OR($O1909 = 5, $O1909 = 6, $O1909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09" s="7" t="e">
        <f ca="1">VLOOKUP($M1909,Department!$A:$B,2,FALSE)</f>
        <v>#NUM!</v>
      </c>
      <c r="O1909" s="6">
        <f t="shared" ca="1" si="29"/>
        <v>10</v>
      </c>
      <c r="P1909" s="7" t="str">
        <f ca="1">VLOOKUP($O1909,Role!$A:$B,2,FALSE)</f>
        <v>Trainee</v>
      </c>
      <c r="Q1909" s="6" t="str">
        <f ca="1" xml:space="preserve">
IF($O1909 = 11 + N("Analyst"),
    RANDBETWEEN(5, 7) + N("Jr, Pleno, Sr"),
    ""
)</f>
        <v/>
      </c>
      <c r="R1909" s="7" t="str">
        <f ca="1" xml:space="preserve">
IF($Q1909 &lt;&gt; "",
    VLOOKUP($Q1909,Level!$A:$B,2,FALSE),
    ""
)</f>
        <v/>
      </c>
      <c r="S1909" s="1" t="e">
        <f ca="1" xml:space="preserve">
IF($O1909 = 5 + N("Presidente"),
    27000,
    IF($O1909 = 6 + N("Vice-presidente"),
        23000,
        IF(OR($O1909 = 8, $O1909= 13, $O1909 = 12) + N("Secretária bilíngue ou coordenador ou especialista"),
            8000,
            IF($O1909 = 7 + N("Diretor"),
                15000,
                IF($O1909 = 14 + N("Gerente"),
                    12000,
                    IF($O1909 = 9 + N("Estagiário"),
                        705,
                        IF($O1909 = 10 + N("Trainee"),
                            805,
                            IF($O1909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IF($K1909 = 7,
  500,
  IF($K1909 = 8,
    1000,
    IF($K1909 = 9,
      1500,
      IF($K1909 = 10,
        2000,
        0
      )
    )
  )
)
+
N("Adicional no salário por área")
+
IF($M1909 = 14 + N("Tecnologia da Informação"),
  120,
  IF($M1909 = 16 + N("Vendas"),
    110,
    IF($M1909 = 15 + N("Jurídico"),
      100,
      IF(OR($M1909 = 8, $M1909 = 9, $M1909 = 11) + N("Recursos humanos ou comercial ou comunicação e marketing"),
        80,
        0
      )
    )
  )
)
+
N("Adicionando pegadinha")
+
IF(AND($M1909 = 16, $K1909 = 9, $O1909 = 11, $Q1909 = 5) + N("Se for de vendas, com mestrado, analista sênior"),
  IF(#REF! = 5,
    100,
    0
  )
  +
  IF($I1909 = "M",
    200,
    0
  ),
  0
)</f>
        <v>#NUM!</v>
      </c>
    </row>
    <row r="1910" spans="1:19" ht="14.25" customHeight="1" x14ac:dyDescent="0.2">
      <c r="A1910" s="7" t="s">
        <v>94</v>
      </c>
      <c r="B1910" s="5">
        <f>ROW()</f>
        <v>1910</v>
      </c>
      <c r="C1910" s="6" t="b">
        <v>1</v>
      </c>
      <c r="D1910" s="7" t="e">
        <f ca="1">IF($B1910 = 1 + N("Presidente"),
    127,
    IF($B1910 = 2 + N("Vice-Presidente"),
        72,
        IF($B1910 = 3 + N("Secretária bilíngue"),
            13,
            RANDBETWEEN(5,COUNT(#REF!) + 1)
        )
    )
)</f>
        <v>#NUM!</v>
      </c>
      <c r="E1910" s="7" t="e">
        <f ca="1">VLOOKUP($D1910,#REF!,2,FALSE)</f>
        <v>#NUM!</v>
      </c>
      <c r="F1910" s="7" t="e">
        <f ca="1" xml:space="preserve">
IF($B1910 = 1,
    0,
    RANDBETWEEN(5,COUNT(#REF!) + 1)
)</f>
        <v>#NUM!</v>
      </c>
      <c r="G1910" s="7" t="e">
        <f ca="1" xml:space="preserve">
IF($B1910 = 1 + N("Presidente"),
    "de Orléans e Bragança",
    VLOOKUP($F1910,#REF!,2,FALSE) &amp; " " &amp; VLOOKUP(RANDBETWEEN(5,COUNT(#REF!) + 1),#REF!,2,FALSE)
)</f>
        <v>#NUM!</v>
      </c>
      <c r="H1910" s="7" t="s">
        <v>2006</v>
      </c>
      <c r="I1910" s="7" t="s">
        <v>5</v>
      </c>
      <c r="J1910" s="8">
        <f ca="1" xml:space="preserve">
IF($O1910 = 5 + N("CEO"),
    TODAY() - 16340,
    IF($O1910 = 8 + N("Secretary"),
        RANDBETWEEN(TODAY() - 12418.5, TODAY()-6574.5),
        IF(OR($O1910 = 7, $O1910 = 14),
            RANDBETWEEN(TODAY() - 16071, TODAY() - 8766),
            IF(OR($O1910 = 13, $O1910 = 12, $O1910 = 11),
                RANDBETWEEN(TODAY() - 27393.75, TODAY() - 12783.75),
                RANDBETWEEN(TODAY() - 27393.75, TODAY()-10957.5)
            )
        )
    )
)</f>
        <v>21714</v>
      </c>
      <c r="K1910" s="6">
        <f ca="1" xml:space="preserve">
IF(OR($O1910 = 5, $O1910 = 6) + N("Se for presidente ou vice-presidente"),
    10 + N("Doutor"),
    IF($O1910 = 7 + N("Se for diretor"),
        RANDBETWEEN(8,10) + N("Graduate school or Master’s degree or Doctorate"),
        IF($O1910 = 14 + N("If a manager"),
            RANDBETWEEN(7,9),
            IF(OR($O1910 = 13, $O1910 = 12, $O1910 = 11) + N("If coordinator or specialist or analyst"),
                RANDBETWEEN(7,8),
                7
            )
        )
    )
)</f>
        <v>8</v>
      </c>
      <c r="L1910" s="8" t="str">
        <f ca="1">VLOOKUP($K1910,Education!$A:$B,2,FALSE)</f>
        <v>Graduate school</v>
      </c>
      <c r="M1910" s="7" t="e">
        <f ca="1" xml:space="preserve">
  IF(OR($O1910 = 5, $O1910 = 6, $O1910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0" s="7" t="e">
        <f ca="1">VLOOKUP($M1910,Department!$A:$B,2,FALSE)</f>
        <v>#NUM!</v>
      </c>
      <c r="O1910" s="6">
        <f t="shared" ca="1" si="29"/>
        <v>11</v>
      </c>
      <c r="P1910" s="7" t="str">
        <f ca="1">VLOOKUP($O1910,Role!$A:$B,2,FALSE)</f>
        <v>Analyst</v>
      </c>
      <c r="Q1910" s="6">
        <f ca="1" xml:space="preserve">
IF($O1910 = 11 + N("Analyst"),
    RANDBETWEEN(5, 7) + N("Jr, Pleno, Sr"),
    ""
)</f>
        <v>6</v>
      </c>
      <c r="R1910" s="7" t="e">
        <f ca="1" xml:space="preserve">
IF($Q1910 &lt;&gt; "",
    VLOOKUP($Q1910,Level!$A:$B,2,FALSE),
    ""
)</f>
        <v>#N/A</v>
      </c>
      <c r="S1910" s="1" t="e">
        <f ca="1" xml:space="preserve">
IF($O1910 = 5 + N("Presidente"),
    27000,
    IF($O1910 = 6 + N("Vice-presidente"),
        23000,
        IF(OR($O1910 = 8, $O1910= 13, $O1910 = 12) + N("Secretária bilíngue ou coordenador ou especialista"),
            8000,
            IF($O1910 = 7 + N("Diretor"),
                15000,
                IF($O1910 = 14 + N("Gerente"),
                    12000,
                    IF($O1910 = 9 + N("Estagiário"),
                        705,
                        IF($O1910 = 10 + N("Trainee"),
                            805,
                            IF($O1910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IF($K1910 = 7,
  500,
  IF($K1910 = 8,
    1000,
    IF($K1910 = 9,
      1500,
      IF($K1910 = 10,
        2000,
        0
      )
    )
  )
)
+
N("Adicional no salário por área")
+
IF($M1910 = 14 + N("Tecnologia da Informação"),
  120,
  IF($M1910 = 16 + N("Vendas"),
    110,
    IF($M1910 = 15 + N("Jurídico"),
      100,
      IF(OR($M1910 = 8, $M1910 = 9, $M1910 = 11) + N("Recursos humanos ou comercial ou comunicação e marketing"),
        80,
        0
      )
    )
  )
)
+
N("Adicionando pegadinha")
+
IF(AND($M1910 = 16, $K1910 = 9, $O1910 = 11, $Q1910 = 5) + N("Se for de vendas, com mestrado, analista sênior"),
  IF(#REF! = 5,
    100,
    0
  )
  +
  IF($I1910 = "M",
    200,
    0
  ),
  0
)</f>
        <v>#NUM!</v>
      </c>
    </row>
    <row r="1911" spans="1:19" ht="14.25" customHeight="1" x14ac:dyDescent="0.2">
      <c r="A1911" s="7" t="s">
        <v>94</v>
      </c>
      <c r="B1911" s="5">
        <f>ROW()</f>
        <v>1911</v>
      </c>
      <c r="C1911" s="6" t="b">
        <v>1</v>
      </c>
      <c r="D1911" s="7" t="e">
        <f ca="1">IF($B1911 = 1 + N("Presidente"),
    127,
    IF($B1911 = 2 + N("Vice-Presidente"),
        72,
        IF($B1911 = 3 + N("Secretária bilíngue"),
            13,
            RANDBETWEEN(5,COUNT(#REF!) + 1)
        )
    )
)</f>
        <v>#NUM!</v>
      </c>
      <c r="E1911" s="7" t="e">
        <f ca="1">VLOOKUP($D1911,#REF!,2,FALSE)</f>
        <v>#NUM!</v>
      </c>
      <c r="F1911" s="7" t="e">
        <f ca="1" xml:space="preserve">
IF($B1911 = 1,
    0,
    RANDBETWEEN(5,COUNT(#REF!) + 1)
)</f>
        <v>#NUM!</v>
      </c>
      <c r="G1911" s="7" t="e">
        <f ca="1" xml:space="preserve">
IF($B1911 = 1 + N("Presidente"),
    "de Orléans e Bragança",
    VLOOKUP($F1911,#REF!,2,FALSE) &amp; " " &amp; VLOOKUP(RANDBETWEEN(5,COUNT(#REF!) + 1),#REF!,2,FALSE)
)</f>
        <v>#NUM!</v>
      </c>
      <c r="H1911" s="7" t="s">
        <v>2007</v>
      </c>
      <c r="I1911" s="7" t="s">
        <v>5</v>
      </c>
      <c r="J1911" s="8">
        <f ca="1" xml:space="preserve">
IF($O1911 = 5 + N("CEO"),
    TODAY() - 16340,
    IF($O1911 = 8 + N("Secretary"),
        RANDBETWEEN(TODAY() - 12418.5, TODAY()-6574.5),
        IF(OR($O1911 = 7, $O1911 = 14),
            RANDBETWEEN(TODAY() - 16071, TODAY() - 8766),
            IF(OR($O1911 = 13, $O1911 = 12, $O1911 = 11),
                RANDBETWEEN(TODAY() - 27393.75, TODAY() - 12783.75),
                RANDBETWEEN(TODAY() - 27393.75, TODAY()-10957.5)
            )
        )
    )
)</f>
        <v>26002</v>
      </c>
      <c r="K1911" s="6">
        <f ca="1" xml:space="preserve">
IF(OR($O1911 = 5, $O1911 = 6) + N("Se for presidente ou vice-presidente"),
    10 + N("Doutor"),
    IF($O1911 = 7 + N("Se for diretor"),
        RANDBETWEEN(8,10) + N("Graduate school or Master’s degree or Doctorate"),
        IF($O1911 = 14 + N("If a manager"),
            RANDBETWEEN(7,9),
            IF(OR($O1911 = 13, $O1911 = 12, $O1911 = 11) + N("If coordinator or specialist or analyst"),
                RANDBETWEEN(7,8),
                7
            )
        )
    )
)</f>
        <v>7</v>
      </c>
      <c r="L1911" s="8" t="str">
        <f ca="1">VLOOKUP($K1911,Education!$A:$B,2,FALSE)</f>
        <v>Undergraduate degree</v>
      </c>
      <c r="M1911" s="7" t="e">
        <f ca="1" xml:space="preserve">
  IF(OR($O1911 = 5, $O1911 = 6, $O1911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1" s="7" t="e">
        <f ca="1">VLOOKUP($M1911,Department!$A:$B,2,FALSE)</f>
        <v>#NUM!</v>
      </c>
      <c r="O1911" s="6">
        <f t="shared" ca="1" si="29"/>
        <v>10</v>
      </c>
      <c r="P1911" s="7" t="str">
        <f ca="1">VLOOKUP($O1911,Role!$A:$B,2,FALSE)</f>
        <v>Trainee</v>
      </c>
      <c r="Q1911" s="6" t="str">
        <f ca="1" xml:space="preserve">
IF($O1911 = 11 + N("Analyst"),
    RANDBETWEEN(5, 7) + N("Jr, Pleno, Sr"),
    ""
)</f>
        <v/>
      </c>
      <c r="R1911" s="7" t="str">
        <f ca="1" xml:space="preserve">
IF($Q1911 &lt;&gt; "",
    VLOOKUP($Q1911,Level!$A:$B,2,FALSE),
    ""
)</f>
        <v/>
      </c>
      <c r="S1911" s="1" t="e">
        <f ca="1" xml:space="preserve">
IF($O1911 = 5 + N("Presidente"),
    27000,
    IF($O1911 = 6 + N("Vice-presidente"),
        23000,
        IF(OR($O1911 = 8, $O1911= 13, $O1911 = 12) + N("Secretária bilíngue ou coordenador ou especialista"),
            8000,
            IF($O1911 = 7 + N("Diretor"),
                15000,
                IF($O1911 = 14 + N("Gerente"),
                    12000,
                    IF($O1911 = 9 + N("Estagiário"),
                        705,
                        IF($O1911 = 10 + N("Trainee"),
                            805,
                            IF($O1911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IF($K1911 = 7,
  500,
  IF($K1911 = 8,
    1000,
    IF($K1911 = 9,
      1500,
      IF($K1911 = 10,
        2000,
        0
      )
    )
  )
)
+
N("Adicional no salário por área")
+
IF($M1911 = 14 + N("Tecnologia da Informação"),
  120,
  IF($M1911 = 16 + N("Vendas"),
    110,
    IF($M1911 = 15 + N("Jurídico"),
      100,
      IF(OR($M1911 = 8, $M1911 = 9, $M1911 = 11) + N("Recursos humanos ou comercial ou comunicação e marketing"),
        80,
        0
      )
    )
  )
)
+
N("Adicionando pegadinha")
+
IF(AND($M1911 = 16, $K1911 = 9, $O1911 = 11, $Q1911 = 5) + N("Se for de vendas, com mestrado, analista sênior"),
  IF(#REF! = 5,
    100,
    0
  )
  +
  IF($I1911 = "M",
    200,
    0
  ),
  0
)</f>
        <v>#NUM!</v>
      </c>
    </row>
    <row r="1912" spans="1:19" ht="14.25" customHeight="1" x14ac:dyDescent="0.2">
      <c r="A1912" s="7" t="s">
        <v>94</v>
      </c>
      <c r="B1912" s="5">
        <f>ROW()</f>
        <v>1912</v>
      </c>
      <c r="C1912" s="6" t="b">
        <v>1</v>
      </c>
      <c r="D1912" s="7" t="e">
        <f ca="1">IF($B1912 = 1 + N("Presidente"),
    127,
    IF($B1912 = 2 + N("Vice-Presidente"),
        72,
        IF($B1912 = 3 + N("Secretária bilíngue"),
            13,
            RANDBETWEEN(5,COUNT(#REF!) + 1)
        )
    )
)</f>
        <v>#NUM!</v>
      </c>
      <c r="E1912" s="7" t="e">
        <f ca="1">VLOOKUP($D1912,#REF!,2,FALSE)</f>
        <v>#NUM!</v>
      </c>
      <c r="F1912" s="7" t="e">
        <f ca="1" xml:space="preserve">
IF($B1912 = 1,
    0,
    RANDBETWEEN(5,COUNT(#REF!) + 1)
)</f>
        <v>#NUM!</v>
      </c>
      <c r="G1912" s="7" t="e">
        <f ca="1" xml:space="preserve">
IF($B1912 = 1 + N("Presidente"),
    "de Orléans e Bragança",
    VLOOKUP($F1912,#REF!,2,FALSE) &amp; " " &amp; VLOOKUP(RANDBETWEEN(5,COUNT(#REF!) + 1),#REF!,2,FALSE)
)</f>
        <v>#NUM!</v>
      </c>
      <c r="H1912" s="7" t="s">
        <v>2008</v>
      </c>
      <c r="I1912" s="7" t="s">
        <v>6</v>
      </c>
      <c r="J1912" s="8">
        <f ca="1" xml:space="preserve">
IF($O1912 = 5 + N("CEO"),
    TODAY() - 16340,
    IF($O1912 = 8 + N("Secretary"),
        RANDBETWEEN(TODAY() - 12418.5, TODAY()-6574.5),
        IF(OR($O1912 = 7, $O1912 = 14),
            RANDBETWEEN(TODAY() - 16071, TODAY() - 8766),
            IF(OR($O1912 = 13, $O1912 = 12, $O1912 = 11),
                RANDBETWEEN(TODAY() - 27393.75, TODAY() - 12783.75),
                RANDBETWEEN(TODAY() - 27393.75, TODAY()-10957.5)
            )
        )
    )
)</f>
        <v>23196</v>
      </c>
      <c r="K1912" s="6">
        <f ca="1" xml:space="preserve">
IF(OR($O1912 = 5, $O1912 = 6) + N("Se for presidente ou vice-presidente"),
    10 + N("Doutor"),
    IF($O1912 = 7 + N("Se for diretor"),
        RANDBETWEEN(8,10) + N("Graduate school or Master’s degree or Doctorate"),
        IF($O1912 = 14 + N("If a manager"),
            RANDBETWEEN(7,9),
            IF(OR($O1912 = 13, $O1912 = 12, $O1912 = 11) + N("If coordinator or specialist or analyst"),
                RANDBETWEEN(7,8),
                7
            )
        )
    )
)</f>
        <v>8</v>
      </c>
      <c r="L1912" s="8" t="str">
        <f ca="1">VLOOKUP($K1912,Education!$A:$B,2,FALSE)</f>
        <v>Graduate school</v>
      </c>
      <c r="M1912" s="7" t="e">
        <f ca="1" xml:space="preserve">
  IF(OR($O1912 = 5, $O1912 = 6, $O1912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2" s="7" t="e">
        <f ca="1">VLOOKUP($M1912,Department!$A:$B,2,FALSE)</f>
        <v>#NUM!</v>
      </c>
      <c r="O1912" s="6">
        <f t="shared" ca="1" si="29"/>
        <v>11</v>
      </c>
      <c r="P1912" s="7" t="str">
        <f ca="1">VLOOKUP($O1912,Role!$A:$B,2,FALSE)</f>
        <v>Analyst</v>
      </c>
      <c r="Q1912" s="6">
        <f ca="1" xml:space="preserve">
IF($O1912 = 11 + N("Analyst"),
    RANDBETWEEN(5, 7) + N("Jr, Pleno, Sr"),
    ""
)</f>
        <v>5</v>
      </c>
      <c r="R1912" s="7" t="e">
        <f ca="1" xml:space="preserve">
IF($Q1912 &lt;&gt; "",
    VLOOKUP($Q1912,Level!$A:$B,2,FALSE),
    ""
)</f>
        <v>#N/A</v>
      </c>
      <c r="S1912" s="1" t="e">
        <f ca="1" xml:space="preserve">
IF($O1912 = 5 + N("Presidente"),
    27000,
    IF($O1912 = 6 + N("Vice-presidente"),
        23000,
        IF(OR($O1912 = 8, $O1912= 13, $O1912 = 12) + N("Secretária bilíngue ou coordenador ou especialista"),
            8000,
            IF($O1912 = 7 + N("Diretor"),
                15000,
                IF($O1912 = 14 + N("Gerente"),
                    12000,
                    IF($O1912 = 9 + N("Estagiário"),
                        705,
                        IF($O1912 = 10 + N("Trainee"),
                            805,
                            IF($O1912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IF($K1912 = 7,
  500,
  IF($K1912 = 8,
    1000,
    IF($K1912 = 9,
      1500,
      IF($K1912 = 10,
        2000,
        0
      )
    )
  )
)
+
N("Adicional no salário por área")
+
IF($M1912 = 14 + N("Tecnologia da Informação"),
  120,
  IF($M1912 = 16 + N("Vendas"),
    110,
    IF($M1912 = 15 + N("Jurídico"),
      100,
      IF(OR($M1912 = 8, $M1912 = 9, $M1912 = 11) + N("Recursos humanos ou comercial ou comunicação e marketing"),
        80,
        0
      )
    )
  )
)
+
N("Adicionando pegadinha")
+
IF(AND($M1912 = 16, $K1912 = 9, $O1912 = 11, $Q1912 = 5) + N("Se for de vendas, com mestrado, analista sênior"),
  IF(#REF! = 5,
    100,
    0
  )
  +
  IF($I1912 = "M",
    200,
    0
  ),
  0
)</f>
        <v>#NUM!</v>
      </c>
    </row>
    <row r="1913" spans="1:19" ht="14.25" customHeight="1" x14ac:dyDescent="0.2">
      <c r="A1913" s="7" t="s">
        <v>94</v>
      </c>
      <c r="B1913" s="5">
        <f>ROW()</f>
        <v>1913</v>
      </c>
      <c r="C1913" s="6" t="b">
        <v>1</v>
      </c>
      <c r="D1913" s="7" t="e">
        <f ca="1">IF($B1913 = 1 + N("Presidente"),
    127,
    IF($B1913 = 2 + N("Vice-Presidente"),
        72,
        IF($B1913 = 3 + N("Secretária bilíngue"),
            13,
            RANDBETWEEN(5,COUNT(#REF!) + 1)
        )
    )
)</f>
        <v>#NUM!</v>
      </c>
      <c r="E1913" s="7" t="e">
        <f ca="1">VLOOKUP($D1913,#REF!,2,FALSE)</f>
        <v>#NUM!</v>
      </c>
      <c r="F1913" s="7" t="e">
        <f ca="1" xml:space="preserve">
IF($B1913 = 1,
    0,
    RANDBETWEEN(5,COUNT(#REF!) + 1)
)</f>
        <v>#NUM!</v>
      </c>
      <c r="G1913" s="7" t="e">
        <f ca="1" xml:space="preserve">
IF($B1913 = 1 + N("Presidente"),
    "de Orléans e Bragança",
    VLOOKUP($F1913,#REF!,2,FALSE) &amp; " " &amp; VLOOKUP(RANDBETWEEN(5,COUNT(#REF!) + 1),#REF!,2,FALSE)
)</f>
        <v>#NUM!</v>
      </c>
      <c r="H1913" s="7" t="s">
        <v>2009</v>
      </c>
      <c r="I1913" s="7" t="s">
        <v>6</v>
      </c>
      <c r="J1913" s="8">
        <f ca="1" xml:space="preserve">
IF($O1913 = 5 + N("CEO"),
    TODAY() - 16340,
    IF($O1913 = 8 + N("Secretary"),
        RANDBETWEEN(TODAY() - 12418.5, TODAY()-6574.5),
        IF(OR($O1913 = 7, $O1913 = 14),
            RANDBETWEEN(TODAY() - 16071, TODAY() - 8766),
            IF(OR($O1913 = 13, $O1913 = 12, $O1913 = 11),
                RANDBETWEEN(TODAY() - 27393.75, TODAY() - 12783.75),
                RANDBETWEEN(TODAY() - 27393.75, TODAY()-10957.5)
            )
        )
    )
)</f>
        <v>26157</v>
      </c>
      <c r="K1913" s="6">
        <f ca="1" xml:space="preserve">
IF(OR($O1913 = 5, $O1913 = 6) + N("Se for presidente ou vice-presidente"),
    10 + N("Doutor"),
    IF($O1913 = 7 + N("Se for diretor"),
        RANDBETWEEN(8,10) + N("Graduate school or Master’s degree or Doctorate"),
        IF($O1913 = 14 + N("If a manager"),
            RANDBETWEEN(7,9),
            IF(OR($O1913 = 13, $O1913 = 12, $O1913 = 11) + N("If coordinator or specialist or analyst"),
                RANDBETWEEN(7,8),
                7
            )
        )
    )
)</f>
        <v>7</v>
      </c>
      <c r="L1913" s="8" t="str">
        <f ca="1">VLOOKUP($K1913,Education!$A:$B,2,FALSE)</f>
        <v>Undergraduate degree</v>
      </c>
      <c r="M1913" s="7" t="e">
        <f ca="1" xml:space="preserve">
  IF(OR($O1913 = 5, $O1913 = 6, $O1913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3" s="7" t="e">
        <f ca="1">VLOOKUP($M1913,Department!$A:$B,2,FALSE)</f>
        <v>#NUM!</v>
      </c>
      <c r="O1913" s="6">
        <f t="shared" ca="1" si="29"/>
        <v>9</v>
      </c>
      <c r="P1913" s="7" t="str">
        <f ca="1">VLOOKUP($O1913,Role!$A:$B,2,FALSE)</f>
        <v>Intern</v>
      </c>
      <c r="Q1913" s="6" t="str">
        <f ca="1" xml:space="preserve">
IF($O1913 = 11 + N("Analyst"),
    RANDBETWEEN(5, 7) + N("Jr, Pleno, Sr"),
    ""
)</f>
        <v/>
      </c>
      <c r="R1913" s="7" t="str">
        <f ca="1" xml:space="preserve">
IF($Q1913 &lt;&gt; "",
    VLOOKUP($Q1913,Level!$A:$B,2,FALSE),
    ""
)</f>
        <v/>
      </c>
      <c r="S1913" s="1" t="e">
        <f ca="1" xml:space="preserve">
IF($O1913 = 5 + N("Presidente"),
    27000,
    IF($O1913 = 6 + N("Vice-presidente"),
        23000,
        IF(OR($O1913 = 8, $O1913= 13, $O1913 = 12) + N("Secretária bilíngue ou coordenador ou especialista"),
            8000,
            IF($O1913 = 7 + N("Diretor"),
                15000,
                IF($O1913 = 14 + N("Gerente"),
                    12000,
                    IF($O1913 = 9 + N("Estagiário"),
                        705,
                        IF($O1913 = 10 + N("Trainee"),
                            805,
                            IF($O1913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IF($K1913 = 7,
  500,
  IF($K1913 = 8,
    1000,
    IF($K1913 = 9,
      1500,
      IF($K1913 = 10,
        2000,
        0
      )
    )
  )
)
+
N("Adicional no salário por área")
+
IF($M1913 = 14 + N("Tecnologia da Informação"),
  120,
  IF($M1913 = 16 + N("Vendas"),
    110,
    IF($M1913 = 15 + N("Jurídico"),
      100,
      IF(OR($M1913 = 8, $M1913 = 9, $M1913 = 11) + N("Recursos humanos ou comercial ou comunicação e marketing"),
        80,
        0
      )
    )
  )
)
+
N("Adicionando pegadinha")
+
IF(AND($M1913 = 16, $K1913 = 9, $O1913 = 11, $Q1913 = 5) + N("Se for de vendas, com mestrado, analista sênior"),
  IF(#REF! = 5,
    100,
    0
  )
  +
  IF($I1913 = "M",
    200,
    0
  ),
  0
)</f>
        <v>#NUM!</v>
      </c>
    </row>
    <row r="1914" spans="1:19" ht="14.25" customHeight="1" x14ac:dyDescent="0.2">
      <c r="A1914" s="7" t="s">
        <v>94</v>
      </c>
      <c r="B1914" s="5">
        <f>ROW()</f>
        <v>1914</v>
      </c>
      <c r="C1914" s="6" t="b">
        <v>1</v>
      </c>
      <c r="D1914" s="7" t="e">
        <f ca="1">IF($B1914 = 1 + N("Presidente"),
    127,
    IF($B1914 = 2 + N("Vice-Presidente"),
        72,
        IF($B1914 = 3 + N("Secretária bilíngue"),
            13,
            RANDBETWEEN(5,COUNT(#REF!) + 1)
        )
    )
)</f>
        <v>#NUM!</v>
      </c>
      <c r="E1914" s="7" t="e">
        <f ca="1">VLOOKUP($D1914,#REF!,2,FALSE)</f>
        <v>#NUM!</v>
      </c>
      <c r="F1914" s="7" t="e">
        <f ca="1" xml:space="preserve">
IF($B1914 = 1,
    0,
    RANDBETWEEN(5,COUNT(#REF!) + 1)
)</f>
        <v>#NUM!</v>
      </c>
      <c r="G1914" s="7" t="e">
        <f ca="1" xml:space="preserve">
IF($B1914 = 1 + N("Presidente"),
    "de Orléans e Bragança",
    VLOOKUP($F1914,#REF!,2,FALSE) &amp; " " &amp; VLOOKUP(RANDBETWEEN(5,COUNT(#REF!) + 1),#REF!,2,FALSE)
)</f>
        <v>#NUM!</v>
      </c>
      <c r="H1914" s="7" t="s">
        <v>2010</v>
      </c>
      <c r="I1914" s="7" t="s">
        <v>6</v>
      </c>
      <c r="J1914" s="8">
        <f ca="1" xml:space="preserve">
IF($O1914 = 5 + N("CEO"),
    TODAY() - 16340,
    IF($O1914 = 8 + N("Secretary"),
        RANDBETWEEN(TODAY() - 12418.5, TODAY()-6574.5),
        IF(OR($O1914 = 7, $O1914 = 14),
            RANDBETWEEN(TODAY() - 16071, TODAY() - 8766),
            IF(OR($O1914 = 13, $O1914 = 12, $O1914 = 11),
                RANDBETWEEN(TODAY() - 27393.75, TODAY() - 12783.75),
                RANDBETWEEN(TODAY() - 27393.75, TODAY()-10957.5)
            )
        )
    )
)</f>
        <v>18467</v>
      </c>
      <c r="K1914" s="6">
        <f ca="1" xml:space="preserve">
IF(OR($O1914 = 5, $O1914 = 6) + N("Se for presidente ou vice-presidente"),
    10 + N("Doutor"),
    IF($O1914 = 7 + N("Se for diretor"),
        RANDBETWEEN(8,10) + N("Graduate school or Master’s degree or Doctorate"),
        IF($O1914 = 14 + N("If a manager"),
            RANDBETWEEN(7,9),
            IF(OR($O1914 = 13, $O1914 = 12, $O1914 = 11) + N("If coordinator or specialist or analyst"),
                RANDBETWEEN(7,8),
                7
            )
        )
    )
)</f>
        <v>8</v>
      </c>
      <c r="L1914" s="8" t="str">
        <f ca="1">VLOOKUP($K1914,Education!$A:$B,2,FALSE)</f>
        <v>Graduate school</v>
      </c>
      <c r="M1914" s="7" t="e">
        <f ca="1" xml:space="preserve">
  IF(OR($O1914 = 5, $O1914 = 6, $O1914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4" s="7" t="e">
        <f ca="1">VLOOKUP($M1914,Department!$A:$B,2,FALSE)</f>
        <v>#NUM!</v>
      </c>
      <c r="O1914" s="6">
        <f t="shared" ca="1" si="29"/>
        <v>11</v>
      </c>
      <c r="P1914" s="7" t="str">
        <f ca="1">VLOOKUP($O1914,Role!$A:$B,2,FALSE)</f>
        <v>Analyst</v>
      </c>
      <c r="Q1914" s="6">
        <f ca="1" xml:space="preserve">
IF($O1914 = 11 + N("Analyst"),
    RANDBETWEEN(5, 7) + N("Jr, Pleno, Sr"),
    ""
)</f>
        <v>5</v>
      </c>
      <c r="R1914" s="7" t="e">
        <f ca="1" xml:space="preserve">
IF($Q1914 &lt;&gt; "",
    VLOOKUP($Q1914,Level!$A:$B,2,FALSE),
    ""
)</f>
        <v>#N/A</v>
      </c>
      <c r="S1914" s="1" t="e">
        <f ca="1" xml:space="preserve">
IF($O1914 = 5 + N("Presidente"),
    27000,
    IF($O1914 = 6 + N("Vice-presidente"),
        23000,
        IF(OR($O1914 = 8, $O1914= 13, $O1914 = 12) + N("Secretária bilíngue ou coordenador ou especialista"),
            8000,
            IF($O1914 = 7 + N("Diretor"),
                15000,
                IF($O1914 = 14 + N("Gerente"),
                    12000,
                    IF($O1914 = 9 + N("Estagiário"),
                        705,
                        IF($O1914 = 10 + N("Trainee"),
                            805,
                            IF($O1914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IF($K1914 = 7,
  500,
  IF($K1914 = 8,
    1000,
    IF($K1914 = 9,
      1500,
      IF($K1914 = 10,
        2000,
        0
      )
    )
  )
)
+
N("Adicional no salário por área")
+
IF($M1914 = 14 + N("Tecnologia da Informação"),
  120,
  IF($M1914 = 16 + N("Vendas"),
    110,
    IF($M1914 = 15 + N("Jurídico"),
      100,
      IF(OR($M1914 = 8, $M1914 = 9, $M1914 = 11) + N("Recursos humanos ou comercial ou comunicação e marketing"),
        80,
        0
      )
    )
  )
)
+
N("Adicionando pegadinha")
+
IF(AND($M1914 = 16, $K1914 = 9, $O1914 = 11, $Q1914 = 5) + N("Se for de vendas, com mestrado, analista sênior"),
  IF(#REF! = 5,
    100,
    0
  )
  +
  IF($I1914 = "M",
    200,
    0
  ),
  0
)</f>
        <v>#NUM!</v>
      </c>
    </row>
    <row r="1915" spans="1:19" ht="14.25" customHeight="1" x14ac:dyDescent="0.2">
      <c r="A1915" s="7" t="s">
        <v>94</v>
      </c>
      <c r="B1915" s="5">
        <f>ROW()</f>
        <v>1915</v>
      </c>
      <c r="C1915" s="6" t="b">
        <v>1</v>
      </c>
      <c r="D1915" s="7" t="e">
        <f ca="1">IF($B1915 = 1 + N("Presidente"),
    127,
    IF($B1915 = 2 + N("Vice-Presidente"),
        72,
        IF($B1915 = 3 + N("Secretária bilíngue"),
            13,
            RANDBETWEEN(5,COUNT(#REF!) + 1)
        )
    )
)</f>
        <v>#NUM!</v>
      </c>
      <c r="E1915" s="7" t="e">
        <f ca="1">VLOOKUP($D1915,#REF!,2,FALSE)</f>
        <v>#NUM!</v>
      </c>
      <c r="F1915" s="7" t="e">
        <f ca="1" xml:space="preserve">
IF($B1915 = 1,
    0,
    RANDBETWEEN(5,COUNT(#REF!) + 1)
)</f>
        <v>#NUM!</v>
      </c>
      <c r="G1915" s="7" t="e">
        <f ca="1" xml:space="preserve">
IF($B1915 = 1 + N("Presidente"),
    "de Orléans e Bragança",
    VLOOKUP($F1915,#REF!,2,FALSE) &amp; " " &amp; VLOOKUP(RANDBETWEEN(5,COUNT(#REF!) + 1),#REF!,2,FALSE)
)</f>
        <v>#NUM!</v>
      </c>
      <c r="H1915" s="7" t="s">
        <v>2011</v>
      </c>
      <c r="I1915" s="7" t="s">
        <v>5</v>
      </c>
      <c r="J1915" s="8">
        <f ca="1" xml:space="preserve">
IF($O1915 = 5 + N("CEO"),
    TODAY() - 16340,
    IF($O1915 = 8 + N("Secretary"),
        RANDBETWEEN(TODAY() - 12418.5, TODAY()-6574.5),
        IF(OR($O1915 = 7, $O1915 = 14),
            RANDBETWEEN(TODAY() - 16071, TODAY() - 8766),
            IF(OR($O1915 = 13, $O1915 = 12, $O1915 = 11),
                RANDBETWEEN(TODAY() - 27393.75, TODAY() - 12783.75),
                RANDBETWEEN(TODAY() - 27393.75, TODAY()-10957.5)
            )
        )
    )
)</f>
        <v>31402</v>
      </c>
      <c r="K1915" s="6">
        <f ca="1" xml:space="preserve">
IF(OR($O1915 = 5, $O1915 = 6) + N("Se for presidente ou vice-presidente"),
    10 + N("Doutor"),
    IF($O1915 = 7 + N("Se for diretor"),
        RANDBETWEEN(8,10) + N("Graduate school or Master’s degree or Doctorate"),
        IF($O1915 = 14 + N("If a manager"),
            RANDBETWEEN(7,9),
            IF(OR($O1915 = 13, $O1915 = 12, $O1915 = 11) + N("If coordinator or specialist or analyst"),
                RANDBETWEEN(7,8),
                7
            )
        )
    )
)</f>
        <v>7</v>
      </c>
      <c r="L1915" s="8" t="str">
        <f ca="1">VLOOKUP($K1915,Education!$A:$B,2,FALSE)</f>
        <v>Undergraduate degree</v>
      </c>
      <c r="M1915" s="7" t="e">
        <f ca="1" xml:space="preserve">
  IF(OR($O1915 = 5, $O1915 = 6, $O1915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5" s="7" t="e">
        <f ca="1">VLOOKUP($M1915,Department!$A:$B,2,FALSE)</f>
        <v>#NUM!</v>
      </c>
      <c r="O1915" s="6">
        <f t="shared" ca="1" si="29"/>
        <v>9</v>
      </c>
      <c r="P1915" s="7" t="str">
        <f ca="1">VLOOKUP($O1915,Role!$A:$B,2,FALSE)</f>
        <v>Intern</v>
      </c>
      <c r="Q1915" s="6" t="str">
        <f ca="1" xml:space="preserve">
IF($O1915 = 11 + N("Analyst"),
    RANDBETWEEN(5, 7) + N("Jr, Pleno, Sr"),
    ""
)</f>
        <v/>
      </c>
      <c r="R1915" s="7" t="str">
        <f ca="1" xml:space="preserve">
IF($Q1915 &lt;&gt; "",
    VLOOKUP($Q1915,Level!$A:$B,2,FALSE),
    ""
)</f>
        <v/>
      </c>
      <c r="S1915" s="1" t="e">
        <f ca="1" xml:space="preserve">
IF($O1915 = 5 + N("Presidente"),
    27000,
    IF($O1915 = 6 + N("Vice-presidente"),
        23000,
        IF(OR($O1915 = 8, $O1915= 13, $O1915 = 12) + N("Secretária bilíngue ou coordenador ou especialista"),
            8000,
            IF($O1915 = 7 + N("Diretor"),
                15000,
                IF($O1915 = 14 + N("Gerente"),
                    12000,
                    IF($O1915 = 9 + N("Estagiário"),
                        705,
                        IF($O1915 = 10 + N("Trainee"),
                            805,
                            IF($O1915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IF($K1915 = 7,
  500,
  IF($K1915 = 8,
    1000,
    IF($K1915 = 9,
      1500,
      IF($K1915 = 10,
        2000,
        0
      )
    )
  )
)
+
N("Adicional no salário por área")
+
IF($M1915 = 14 + N("Tecnologia da Informação"),
  120,
  IF($M1915 = 16 + N("Vendas"),
    110,
    IF($M1915 = 15 + N("Jurídico"),
      100,
      IF(OR($M1915 = 8, $M1915 = 9, $M1915 = 11) + N("Recursos humanos ou comercial ou comunicação e marketing"),
        80,
        0
      )
    )
  )
)
+
N("Adicionando pegadinha")
+
IF(AND($M1915 = 16, $K1915 = 9, $O1915 = 11, $Q1915 = 5) + N("Se for de vendas, com mestrado, analista sênior"),
  IF(#REF! = 5,
    100,
    0
  )
  +
  IF($I1915 = "M",
    200,
    0
  ),
  0
)</f>
        <v>#NUM!</v>
      </c>
    </row>
    <row r="1916" spans="1:19" ht="14.25" customHeight="1" x14ac:dyDescent="0.2">
      <c r="A1916" s="7" t="s">
        <v>94</v>
      </c>
      <c r="B1916" s="5">
        <f>ROW()</f>
        <v>1916</v>
      </c>
      <c r="C1916" s="6" t="b">
        <v>1</v>
      </c>
      <c r="D1916" s="7" t="e">
        <f ca="1">IF($B1916 = 1 + N("Presidente"),
    127,
    IF($B1916 = 2 + N("Vice-Presidente"),
        72,
        IF($B1916 = 3 + N("Secretária bilíngue"),
            13,
            RANDBETWEEN(5,COUNT(#REF!) + 1)
        )
    )
)</f>
        <v>#NUM!</v>
      </c>
      <c r="E1916" s="7" t="e">
        <f ca="1">VLOOKUP($D1916,#REF!,2,FALSE)</f>
        <v>#NUM!</v>
      </c>
      <c r="F1916" s="7" t="e">
        <f ca="1" xml:space="preserve">
IF($B1916 = 1,
    0,
    RANDBETWEEN(5,COUNT(#REF!) + 1)
)</f>
        <v>#NUM!</v>
      </c>
      <c r="G1916" s="7" t="e">
        <f ca="1" xml:space="preserve">
IF($B1916 = 1 + N("Presidente"),
    "de Orléans e Bragança",
    VLOOKUP($F1916,#REF!,2,FALSE) &amp; " " &amp; VLOOKUP(RANDBETWEEN(5,COUNT(#REF!) + 1),#REF!,2,FALSE)
)</f>
        <v>#NUM!</v>
      </c>
      <c r="H1916" s="7" t="s">
        <v>2012</v>
      </c>
      <c r="I1916" s="7" t="s">
        <v>6</v>
      </c>
      <c r="J1916" s="8">
        <f ca="1" xml:space="preserve">
IF($O1916 = 5 + N("CEO"),
    TODAY() - 16340,
    IF($O1916 = 8 + N("Secretary"),
        RANDBETWEEN(TODAY() - 12418.5, TODAY()-6574.5),
        IF(OR($O1916 = 7, $O1916 = 14),
            RANDBETWEEN(TODAY() - 16071, TODAY() - 8766),
            IF(OR($O1916 = 13, $O1916 = 12, $O1916 = 11),
                RANDBETWEEN(TODAY() - 27393.75, TODAY() - 12783.75),
                RANDBETWEEN(TODAY() - 27393.75, TODAY()-10957.5)
            )
        )
    )
)</f>
        <v>28083</v>
      </c>
      <c r="K1916" s="6">
        <f ca="1" xml:space="preserve">
IF(OR($O1916 = 5, $O1916 = 6) + N("Se for presidente ou vice-presidente"),
    10 + N("Doutor"),
    IF($O1916 = 7 + N("Se for diretor"),
        RANDBETWEEN(8,10) + N("Graduate school or Master’s degree or Doctorate"),
        IF($O1916 = 14 + N("If a manager"),
            RANDBETWEEN(7,9),
            IF(OR($O1916 = 13, $O1916 = 12, $O1916 = 11) + N("If coordinator or specialist or analyst"),
                RANDBETWEEN(7,8),
                7
            )
        )
    )
)</f>
        <v>8</v>
      </c>
      <c r="L1916" s="8" t="str">
        <f ca="1">VLOOKUP($K1916,Education!$A:$B,2,FALSE)</f>
        <v>Graduate school</v>
      </c>
      <c r="M1916" s="7" t="e">
        <f ca="1" xml:space="preserve">
  IF(OR($O1916 = 5, $O1916 = 6, $O1916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6" s="7" t="e">
        <f ca="1">VLOOKUP($M1916,Department!$A:$B,2,FALSE)</f>
        <v>#NUM!</v>
      </c>
      <c r="O1916" s="6">
        <f t="shared" ca="1" si="29"/>
        <v>11</v>
      </c>
      <c r="P1916" s="7" t="str">
        <f ca="1">VLOOKUP($O1916,Role!$A:$B,2,FALSE)</f>
        <v>Analyst</v>
      </c>
      <c r="Q1916" s="6">
        <f ca="1" xml:space="preserve">
IF($O1916 = 11 + N("Analyst"),
    RANDBETWEEN(5, 7) + N("Jr, Pleno, Sr"),
    ""
)</f>
        <v>7</v>
      </c>
      <c r="R1916" s="7" t="e">
        <f ca="1" xml:space="preserve">
IF($Q1916 &lt;&gt; "",
    VLOOKUP($Q1916,Level!$A:$B,2,FALSE),
    ""
)</f>
        <v>#N/A</v>
      </c>
      <c r="S1916" s="1" t="e">
        <f ca="1" xml:space="preserve">
IF($O1916 = 5 + N("Presidente"),
    27000,
    IF($O1916 = 6 + N("Vice-presidente"),
        23000,
        IF(OR($O1916 = 8, $O1916= 13, $O1916 = 12) + N("Secretária bilíngue ou coordenador ou especialista"),
            8000,
            IF($O1916 = 7 + N("Diretor"),
                15000,
                IF($O1916 = 14 + N("Gerente"),
                    12000,
                    IF($O1916 = 9 + N("Estagiário"),
                        705,
                        IF($O1916 = 10 + N("Trainee"),
                            805,
                            IF($O1916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IF($K1916 = 7,
  500,
  IF($K1916 = 8,
    1000,
    IF($K1916 = 9,
      1500,
      IF($K1916 = 10,
        2000,
        0
      )
    )
  )
)
+
N("Adicional no salário por área")
+
IF($M1916 = 14 + N("Tecnologia da Informação"),
  120,
  IF($M1916 = 16 + N("Vendas"),
    110,
    IF($M1916 = 15 + N("Jurídico"),
      100,
      IF(OR($M1916 = 8, $M1916 = 9, $M1916 = 11) + N("Recursos humanos ou comercial ou comunicação e marketing"),
        80,
        0
      )
    )
  )
)
+
N("Adicionando pegadinha")
+
IF(AND($M1916 = 16, $K1916 = 9, $O1916 = 11, $Q1916 = 5) + N("Se for de vendas, com mestrado, analista sênior"),
  IF(#REF! = 5,
    100,
    0
  )
  +
  IF($I1916 = "M",
    200,
    0
  ),
  0
)</f>
        <v>#NUM!</v>
      </c>
    </row>
    <row r="1917" spans="1:19" ht="14.25" customHeight="1" x14ac:dyDescent="0.2">
      <c r="A1917" s="7" t="s">
        <v>94</v>
      </c>
      <c r="B1917" s="5">
        <f>ROW()</f>
        <v>1917</v>
      </c>
      <c r="C1917" s="6" t="b">
        <v>1</v>
      </c>
      <c r="D1917" s="7" t="e">
        <f ca="1">IF($B1917 = 1 + N("Presidente"),
    127,
    IF($B1917 = 2 + N("Vice-Presidente"),
        72,
        IF($B1917 = 3 + N("Secretária bilíngue"),
            13,
            RANDBETWEEN(5,COUNT(#REF!) + 1)
        )
    )
)</f>
        <v>#NUM!</v>
      </c>
      <c r="E1917" s="7" t="e">
        <f ca="1">VLOOKUP($D1917,#REF!,2,FALSE)</f>
        <v>#NUM!</v>
      </c>
      <c r="F1917" s="7" t="e">
        <f ca="1" xml:space="preserve">
IF($B1917 = 1,
    0,
    RANDBETWEEN(5,COUNT(#REF!) + 1)
)</f>
        <v>#NUM!</v>
      </c>
      <c r="G1917" s="7" t="e">
        <f ca="1" xml:space="preserve">
IF($B1917 = 1 + N("Presidente"),
    "de Orléans e Bragança",
    VLOOKUP($F1917,#REF!,2,FALSE) &amp; " " &amp; VLOOKUP(RANDBETWEEN(5,COUNT(#REF!) + 1),#REF!,2,FALSE)
)</f>
        <v>#NUM!</v>
      </c>
      <c r="H1917" s="7" t="s">
        <v>2013</v>
      </c>
      <c r="I1917" s="7" t="s">
        <v>5</v>
      </c>
      <c r="J1917" s="8">
        <f ca="1" xml:space="preserve">
IF($O1917 = 5 + N("CEO"),
    TODAY() - 16340,
    IF($O1917 = 8 + N("Secretary"),
        RANDBETWEEN(TODAY() - 12418.5, TODAY()-6574.5),
        IF(OR($O1917 = 7, $O1917 = 14),
            RANDBETWEEN(TODAY() - 16071, TODAY() - 8766),
            IF(OR($O1917 = 13, $O1917 = 12, $O1917 = 11),
                RANDBETWEEN(TODAY() - 27393.75, TODAY() - 12783.75),
                RANDBETWEEN(TODAY() - 27393.75, TODAY()-10957.5)
            )
        )
    )
)</f>
        <v>31795</v>
      </c>
      <c r="K1917" s="6">
        <f ca="1" xml:space="preserve">
IF(OR($O1917 = 5, $O1917 = 6) + N("Se for presidente ou vice-presidente"),
    10 + N("Doutor"),
    IF($O1917 = 7 + N("Se for diretor"),
        RANDBETWEEN(8,10) + N("Graduate school or Master’s degree or Doctorate"),
        IF($O1917 = 14 + N("If a manager"),
            RANDBETWEEN(7,9),
            IF(OR($O1917 = 13, $O1917 = 12, $O1917 = 11) + N("If coordinator or specialist or analyst"),
                RANDBETWEEN(7,8),
                7
            )
        )
    )
)</f>
        <v>7</v>
      </c>
      <c r="L1917" s="8" t="str">
        <f ca="1">VLOOKUP($K1917,Education!$A:$B,2,FALSE)</f>
        <v>Undergraduate degree</v>
      </c>
      <c r="M1917" s="7" t="e">
        <f ca="1" xml:space="preserve">
  IF(OR($O1917 = 5, $O1917 = 6, $O1917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7" s="7" t="e">
        <f ca="1">VLOOKUP($M1917,Department!$A:$B,2,FALSE)</f>
        <v>#NUM!</v>
      </c>
      <c r="O1917" s="6">
        <f t="shared" ca="1" si="29"/>
        <v>10</v>
      </c>
      <c r="P1917" s="7" t="str">
        <f ca="1">VLOOKUP($O1917,Role!$A:$B,2,FALSE)</f>
        <v>Trainee</v>
      </c>
      <c r="Q1917" s="6" t="str">
        <f ca="1" xml:space="preserve">
IF($O1917 = 11 + N("Analyst"),
    RANDBETWEEN(5, 7) + N("Jr, Pleno, Sr"),
    ""
)</f>
        <v/>
      </c>
      <c r="R1917" s="7" t="str">
        <f ca="1" xml:space="preserve">
IF($Q1917 &lt;&gt; "",
    VLOOKUP($Q1917,Level!$A:$B,2,FALSE),
    ""
)</f>
        <v/>
      </c>
      <c r="S1917" s="1" t="e">
        <f ca="1" xml:space="preserve">
IF($O1917 = 5 + N("Presidente"),
    27000,
    IF($O1917 = 6 + N("Vice-presidente"),
        23000,
        IF(OR($O1917 = 8, $O1917= 13, $O1917 = 12) + N("Secretária bilíngue ou coordenador ou especialista"),
            8000,
            IF($O1917 = 7 + N("Diretor"),
                15000,
                IF($O1917 = 14 + N("Gerente"),
                    12000,
                    IF($O1917 = 9 + N("Estagiário"),
                        705,
                        IF($O1917 = 10 + N("Trainee"),
                            805,
                            IF($O1917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IF($K1917 = 7,
  500,
  IF($K1917 = 8,
    1000,
    IF($K1917 = 9,
      1500,
      IF($K1917 = 10,
        2000,
        0
      )
    )
  )
)
+
N("Adicional no salário por área")
+
IF($M1917 = 14 + N("Tecnologia da Informação"),
  120,
  IF($M1917 = 16 + N("Vendas"),
    110,
    IF($M1917 = 15 + N("Jurídico"),
      100,
      IF(OR($M1917 = 8, $M1917 = 9, $M1917 = 11) + N("Recursos humanos ou comercial ou comunicação e marketing"),
        80,
        0
      )
    )
  )
)
+
N("Adicionando pegadinha")
+
IF(AND($M1917 = 16, $K1917 = 9, $O1917 = 11, $Q1917 = 5) + N("Se for de vendas, com mestrado, analista sênior"),
  IF(#REF! = 5,
    100,
    0
  )
  +
  IF($I1917 = "M",
    200,
    0
  ),
  0
)</f>
        <v>#NUM!</v>
      </c>
    </row>
    <row r="1918" spans="1:19" ht="14.25" customHeight="1" x14ac:dyDescent="0.2">
      <c r="A1918" s="7" t="s">
        <v>94</v>
      </c>
      <c r="B1918" s="5">
        <f>ROW()</f>
        <v>1918</v>
      </c>
      <c r="C1918" s="6" t="b">
        <v>1</v>
      </c>
      <c r="D1918" s="7" t="e">
        <f ca="1">IF($B1918 = 1 + N("Presidente"),
    127,
    IF($B1918 = 2 + N("Vice-Presidente"),
        72,
        IF($B1918 = 3 + N("Secretária bilíngue"),
            13,
            RANDBETWEEN(5,COUNT(#REF!) + 1)
        )
    )
)</f>
        <v>#NUM!</v>
      </c>
      <c r="E1918" s="7" t="e">
        <f ca="1">VLOOKUP($D1918,#REF!,2,FALSE)</f>
        <v>#NUM!</v>
      </c>
      <c r="F1918" s="7" t="e">
        <f ca="1" xml:space="preserve">
IF($B1918 = 1,
    0,
    RANDBETWEEN(5,COUNT(#REF!) + 1)
)</f>
        <v>#NUM!</v>
      </c>
      <c r="G1918" s="7" t="e">
        <f ca="1" xml:space="preserve">
IF($B1918 = 1 + N("Presidente"),
    "de Orléans e Bragança",
    VLOOKUP($F1918,#REF!,2,FALSE) &amp; " " &amp; VLOOKUP(RANDBETWEEN(5,COUNT(#REF!) + 1),#REF!,2,FALSE)
)</f>
        <v>#NUM!</v>
      </c>
      <c r="H1918" s="7" t="s">
        <v>2014</v>
      </c>
      <c r="I1918" s="7" t="s">
        <v>6</v>
      </c>
      <c r="J1918" s="8">
        <f ca="1" xml:space="preserve">
IF($O1918 = 5 + N("CEO"),
    TODAY() - 16340,
    IF($O1918 = 8 + N("Secretary"),
        RANDBETWEEN(TODAY() - 12418.5, TODAY()-6574.5),
        IF(OR($O1918 = 7, $O1918 = 14),
            RANDBETWEEN(TODAY() - 16071, TODAY() - 8766),
            IF(OR($O1918 = 13, $O1918 = 12, $O1918 = 11),
                RANDBETWEEN(TODAY() - 27393.75, TODAY() - 12783.75),
                RANDBETWEEN(TODAY() - 27393.75, TODAY()-10957.5)
            )
        )
    )
)</f>
        <v>18295</v>
      </c>
      <c r="K1918" s="6">
        <f ca="1" xml:space="preserve">
IF(OR($O1918 = 5, $O1918 = 6) + N("Se for presidente ou vice-presidente"),
    10 + N("Doutor"),
    IF($O1918 = 7 + N("Se for diretor"),
        RANDBETWEEN(8,10) + N("Graduate school or Master’s degree or Doctorate"),
        IF($O1918 = 14 + N("If a manager"),
            RANDBETWEEN(7,9),
            IF(OR($O1918 = 13, $O1918 = 12, $O1918 = 11) + N("If coordinator or specialist or analyst"),
                RANDBETWEEN(7,8),
                7
            )
        )
    )
)</f>
        <v>8</v>
      </c>
      <c r="L1918" s="8" t="str">
        <f ca="1">VLOOKUP($K1918,Education!$A:$B,2,FALSE)</f>
        <v>Graduate school</v>
      </c>
      <c r="M1918" s="7" t="e">
        <f ca="1" xml:space="preserve">
  IF(OR($O1918 = 5, $O1918 = 6, $O1918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8" s="7" t="e">
        <f ca="1">VLOOKUP($M1918,Department!$A:$B,2,FALSE)</f>
        <v>#NUM!</v>
      </c>
      <c r="O1918" s="6">
        <f t="shared" ca="1" si="29"/>
        <v>11</v>
      </c>
      <c r="P1918" s="7" t="str">
        <f ca="1">VLOOKUP($O1918,Role!$A:$B,2,FALSE)</f>
        <v>Analyst</v>
      </c>
      <c r="Q1918" s="6">
        <f ca="1" xml:space="preserve">
IF($O1918 = 11 + N("Analyst"),
    RANDBETWEEN(5, 7) + N("Jr, Pleno, Sr"),
    ""
)</f>
        <v>7</v>
      </c>
      <c r="R1918" s="7" t="e">
        <f ca="1" xml:space="preserve">
IF($Q1918 &lt;&gt; "",
    VLOOKUP($Q1918,Level!$A:$B,2,FALSE),
    ""
)</f>
        <v>#N/A</v>
      </c>
      <c r="S1918" s="1" t="e">
        <f ca="1" xml:space="preserve">
IF($O1918 = 5 + N("Presidente"),
    27000,
    IF($O1918 = 6 + N("Vice-presidente"),
        23000,
        IF(OR($O1918 = 8, $O1918= 13, $O1918 = 12) + N("Secretária bilíngue ou coordenador ou especialista"),
            8000,
            IF($O1918 = 7 + N("Diretor"),
                15000,
                IF($O1918 = 14 + N("Gerente"),
                    12000,
                    IF($O1918 = 9 + N("Estagiário"),
                        705,
                        IF($O1918 = 10 + N("Trainee"),
                            805,
                            IF($O1918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IF($K1918 = 7,
  500,
  IF($K1918 = 8,
    1000,
    IF($K1918 = 9,
      1500,
      IF($K1918 = 10,
        2000,
        0
      )
    )
  )
)
+
N("Adicional no salário por área")
+
IF($M1918 = 14 + N("Tecnologia da Informação"),
  120,
  IF($M1918 = 16 + N("Vendas"),
    110,
    IF($M1918 = 15 + N("Jurídico"),
      100,
      IF(OR($M1918 = 8, $M1918 = 9, $M1918 = 11) + N("Recursos humanos ou comercial ou comunicação e marketing"),
        80,
        0
      )
    )
  )
)
+
N("Adicionando pegadinha")
+
IF(AND($M1918 = 16, $K1918 = 9, $O1918 = 11, $Q1918 = 5) + N("Se for de vendas, com mestrado, analista sênior"),
  IF(#REF! = 5,
    100,
    0
  )
  +
  IF($I1918 = "M",
    200,
    0
  ),
  0
)</f>
        <v>#NUM!</v>
      </c>
    </row>
    <row r="1919" spans="1:19" ht="14.25" customHeight="1" x14ac:dyDescent="0.2">
      <c r="A1919" s="7" t="s">
        <v>94</v>
      </c>
      <c r="B1919" s="5">
        <f>ROW()</f>
        <v>1919</v>
      </c>
      <c r="C1919" s="6" t="b">
        <v>1</v>
      </c>
      <c r="D1919" s="7" t="e">
        <f ca="1">IF($B1919 = 1 + N("Presidente"),
    127,
    IF($B1919 = 2 + N("Vice-Presidente"),
        72,
        IF($B1919 = 3 + N("Secretária bilíngue"),
            13,
            RANDBETWEEN(5,COUNT(#REF!) + 1)
        )
    )
)</f>
        <v>#NUM!</v>
      </c>
      <c r="E1919" s="7" t="e">
        <f ca="1">VLOOKUP($D1919,#REF!,2,FALSE)</f>
        <v>#NUM!</v>
      </c>
      <c r="F1919" s="7" t="e">
        <f ca="1" xml:space="preserve">
IF($B1919 = 1,
    0,
    RANDBETWEEN(5,COUNT(#REF!) + 1)
)</f>
        <v>#NUM!</v>
      </c>
      <c r="G1919" s="7" t="e">
        <f ca="1" xml:space="preserve">
IF($B1919 = 1 + N("Presidente"),
    "de Orléans e Bragança",
    VLOOKUP($F1919,#REF!,2,FALSE) &amp; " " &amp; VLOOKUP(RANDBETWEEN(5,COUNT(#REF!) + 1),#REF!,2,FALSE)
)</f>
        <v>#NUM!</v>
      </c>
      <c r="H1919" s="7" t="s">
        <v>2015</v>
      </c>
      <c r="I1919" s="7" t="s">
        <v>5</v>
      </c>
      <c r="J1919" s="8">
        <f ca="1" xml:space="preserve">
IF($O1919 = 5 + N("CEO"),
    TODAY() - 16340,
    IF($O1919 = 8 + N("Secretary"),
        RANDBETWEEN(TODAY() - 12418.5, TODAY()-6574.5),
        IF(OR($O1919 = 7, $O1919 = 14),
            RANDBETWEEN(TODAY() - 16071, TODAY() - 8766),
            IF(OR($O1919 = 13, $O1919 = 12, $O1919 = 11),
                RANDBETWEEN(TODAY() - 27393.75, TODAY() - 12783.75),
                RANDBETWEEN(TODAY() - 27393.75, TODAY()-10957.5)
            )
        )
    )
)</f>
        <v>19784</v>
      </c>
      <c r="K1919" s="6">
        <f ca="1" xml:space="preserve">
IF(OR($O1919 = 5, $O1919 = 6) + N("Se for presidente ou vice-presidente"),
    10 + N("Doutor"),
    IF($O1919 = 7 + N("Se for diretor"),
        RANDBETWEEN(8,10) + N("Graduate school or Master’s degree or Doctorate"),
        IF($O1919 = 14 + N("If a manager"),
            RANDBETWEEN(7,9),
            IF(OR($O1919 = 13, $O1919 = 12, $O1919 = 11) + N("If coordinator or specialist or analyst"),
                RANDBETWEEN(7,8),
                7
            )
        )
    )
)</f>
        <v>7</v>
      </c>
      <c r="L1919" s="8" t="str">
        <f ca="1">VLOOKUP($K1919,Education!$A:$B,2,FALSE)</f>
        <v>Undergraduate degree</v>
      </c>
      <c r="M1919" s="7" t="e">
        <f ca="1" xml:space="preserve">
  IF(OR($O1919 = 5, $O1919 = 6, $O1919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19" s="7" t="e">
        <f ca="1">VLOOKUP($M1919,Department!$A:$B,2,FALSE)</f>
        <v>#NUM!</v>
      </c>
      <c r="O1919" s="6">
        <f t="shared" ca="1" si="29"/>
        <v>9</v>
      </c>
      <c r="P1919" s="7" t="str">
        <f ca="1">VLOOKUP($O1919,Role!$A:$B,2,FALSE)</f>
        <v>Intern</v>
      </c>
      <c r="Q1919" s="6" t="str">
        <f ca="1" xml:space="preserve">
IF($O1919 = 11 + N("Analyst"),
    RANDBETWEEN(5, 7) + N("Jr, Pleno, Sr"),
    ""
)</f>
        <v/>
      </c>
      <c r="R1919" s="7" t="str">
        <f ca="1" xml:space="preserve">
IF($Q1919 &lt;&gt; "",
    VLOOKUP($Q1919,Level!$A:$B,2,FALSE),
    ""
)</f>
        <v/>
      </c>
      <c r="S1919" s="1" t="e">
        <f ca="1" xml:space="preserve">
IF($O1919 = 5 + N("Presidente"),
    27000,
    IF($O1919 = 6 + N("Vice-presidente"),
        23000,
        IF(OR($O1919 = 8, $O1919= 13, $O1919 = 12) + N("Secretária bilíngue ou coordenador ou especialista"),
            8000,
            IF($O1919 = 7 + N("Diretor"),
                15000,
                IF($O1919 = 14 + N("Gerente"),
                    12000,
                    IF($O1919 = 9 + N("Estagiário"),
                        705,
                        IF($O1919 = 10 + N("Trainee"),
                            805,
                            IF($O1919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IF($K1919 = 7,
  500,
  IF($K1919 = 8,
    1000,
    IF($K1919 = 9,
      1500,
      IF($K1919 = 10,
        2000,
        0
      )
    )
  )
)
+
N("Adicional no salário por área")
+
IF($M1919 = 14 + N("Tecnologia da Informação"),
  120,
  IF($M1919 = 16 + N("Vendas"),
    110,
    IF($M1919 = 15 + N("Jurídico"),
      100,
      IF(OR($M1919 = 8, $M1919 = 9, $M1919 = 11) + N("Recursos humanos ou comercial ou comunicação e marketing"),
        80,
        0
      )
    )
  )
)
+
N("Adicionando pegadinha")
+
IF(AND($M1919 = 16, $K1919 = 9, $O1919 = 11, $Q1919 = 5) + N("Se for de vendas, com mestrado, analista sênior"),
  IF(#REF! = 5,
    100,
    0
  )
  +
  IF($I1919 = "M",
    200,
    0
  ),
  0
)</f>
        <v>#NUM!</v>
      </c>
    </row>
    <row r="1920" spans="1:19" ht="14.25" customHeight="1" x14ac:dyDescent="0.2">
      <c r="A1920" s="7" t="s">
        <v>94</v>
      </c>
      <c r="B1920" s="5">
        <f>ROW()</f>
        <v>1920</v>
      </c>
      <c r="C1920" s="6" t="b">
        <v>1</v>
      </c>
      <c r="D1920" s="7" t="e">
        <f ca="1">IF($B1920 = 1 + N("Presidente"),
    127,
    IF($B1920 = 2 + N("Vice-Presidente"),
        72,
        IF($B1920 = 3 + N("Secretária bilíngue"),
            13,
            RANDBETWEEN(5,COUNT(#REF!) + 1)
        )
    )
)</f>
        <v>#NUM!</v>
      </c>
      <c r="E1920" s="7" t="e">
        <f ca="1">VLOOKUP($D1920,#REF!,2,FALSE)</f>
        <v>#NUM!</v>
      </c>
      <c r="F1920" s="7" t="e">
        <f ca="1" xml:space="preserve">
IF($B1920 = 1,
    0,
    RANDBETWEEN(5,COUNT(#REF!) + 1)
)</f>
        <v>#NUM!</v>
      </c>
      <c r="G1920" s="7" t="e">
        <f ca="1" xml:space="preserve">
IF($B1920 = 1 + N("Presidente"),
    "de Orléans e Bragança",
    VLOOKUP($F1920,#REF!,2,FALSE) &amp; " " &amp; VLOOKUP(RANDBETWEEN(5,COUNT(#REF!) + 1),#REF!,2,FALSE)
)</f>
        <v>#NUM!</v>
      </c>
      <c r="H1920" s="7" t="s">
        <v>2016</v>
      </c>
      <c r="I1920" s="7" t="s">
        <v>5</v>
      </c>
      <c r="J1920" s="8">
        <f ca="1" xml:space="preserve">
IF($O1920 = 5 + N("CEO"),
    TODAY() - 16340,
    IF($O1920 = 8 + N("Secretary"),
        RANDBETWEEN(TODAY() - 12418.5, TODAY()-6574.5),
        IF(OR($O1920 = 7, $O1920 = 14),
            RANDBETWEEN(TODAY() - 16071, TODAY() - 8766),
            IF(OR($O1920 = 13, $O1920 = 12, $O1920 = 11),
                RANDBETWEEN(TODAY() - 27393.75, TODAY() - 12783.75),
                RANDBETWEEN(TODAY() - 27393.75, TODAY()-10957.5)
            )
        )
    )
)</f>
        <v>20444</v>
      </c>
      <c r="K1920" s="6">
        <f ca="1" xml:space="preserve">
IF(OR($O1920 = 5, $O1920 = 6) + N("Se for presidente ou vice-presidente"),
    10 + N("Doutor"),
    IF($O1920 = 7 + N("Se for diretor"),
        RANDBETWEEN(8,10) + N("Graduate school or Master’s degree or Doctorate"),
        IF($O1920 = 14 + N("If a manager"),
            RANDBETWEEN(7,9),
            IF(OR($O1920 = 13, $O1920 = 12, $O1920 = 11) + N("If coordinator or specialist or analyst"),
                RANDBETWEEN(7,8),
                7
            )
        )
    )
)</f>
        <v>8</v>
      </c>
      <c r="L1920" s="8" t="str">
        <f ca="1">VLOOKUP($K1920,Education!$A:$B,2,FALSE)</f>
        <v>Graduate school</v>
      </c>
      <c r="M1920" s="7" t="e">
        <f ca="1" xml:space="preserve">
  IF(OR($O1920 = 5, $O1920 = 6, $O1920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0" s="7" t="e">
        <f ca="1">VLOOKUP($M1920,Department!$A:$B,2,FALSE)</f>
        <v>#NUM!</v>
      </c>
      <c r="O1920" s="6">
        <f t="shared" ca="1" si="29"/>
        <v>11</v>
      </c>
      <c r="P1920" s="7" t="str">
        <f ca="1">VLOOKUP($O1920,Role!$A:$B,2,FALSE)</f>
        <v>Analyst</v>
      </c>
      <c r="Q1920" s="6">
        <f ca="1" xml:space="preserve">
IF($O1920 = 11 + N("Analyst"),
    RANDBETWEEN(5, 7) + N("Jr, Pleno, Sr"),
    ""
)</f>
        <v>6</v>
      </c>
      <c r="R1920" s="7" t="e">
        <f ca="1" xml:space="preserve">
IF($Q1920 &lt;&gt; "",
    VLOOKUP($Q1920,Level!$A:$B,2,FALSE),
    ""
)</f>
        <v>#N/A</v>
      </c>
      <c r="S1920" s="1" t="e">
        <f ca="1" xml:space="preserve">
IF($O1920 = 5 + N("Presidente"),
    27000,
    IF($O1920 = 6 + N("Vice-presidente"),
        23000,
        IF(OR($O1920 = 8, $O1920= 13, $O1920 = 12) + N("Secretária bilíngue ou coordenador ou especialista"),
            8000,
            IF($O1920 = 7 + N("Diretor"),
                15000,
                IF($O1920 = 14 + N("Gerente"),
                    12000,
                    IF($O1920 = 9 + N("Estagiário"),
                        705,
                        IF($O1920 = 10 + N("Trainee"),
                            805,
                            IF($O1920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IF($K1920 = 7,
  500,
  IF($K1920 = 8,
    1000,
    IF($K1920 = 9,
      1500,
      IF($K1920 = 10,
        2000,
        0
      )
    )
  )
)
+
N("Adicional no salário por área")
+
IF($M1920 = 14 + N("Tecnologia da Informação"),
  120,
  IF($M1920 = 16 + N("Vendas"),
    110,
    IF($M1920 = 15 + N("Jurídico"),
      100,
      IF(OR($M1920 = 8, $M1920 = 9, $M1920 = 11) + N("Recursos humanos ou comercial ou comunicação e marketing"),
        80,
        0
      )
    )
  )
)
+
N("Adicionando pegadinha")
+
IF(AND($M1920 = 16, $K1920 = 9, $O1920 = 11, $Q1920 = 5) + N("Se for de vendas, com mestrado, analista sênior"),
  IF(#REF! = 5,
    100,
    0
  )
  +
  IF($I1920 = "M",
    200,
    0
  ),
  0
)</f>
        <v>#NUM!</v>
      </c>
    </row>
    <row r="1921" spans="1:19" ht="14.25" customHeight="1" x14ac:dyDescent="0.2">
      <c r="A1921" s="7" t="s">
        <v>94</v>
      </c>
      <c r="B1921" s="5">
        <f>ROW()</f>
        <v>1921</v>
      </c>
      <c r="C1921" s="6" t="b">
        <v>1</v>
      </c>
      <c r="D1921" s="7" t="e">
        <f ca="1">IF($B1921 = 1 + N("Presidente"),
    127,
    IF($B1921 = 2 + N("Vice-Presidente"),
        72,
        IF($B1921 = 3 + N("Secretária bilíngue"),
            13,
            RANDBETWEEN(5,COUNT(#REF!) + 1)
        )
    )
)</f>
        <v>#NUM!</v>
      </c>
      <c r="E1921" s="7" t="e">
        <f ca="1">VLOOKUP($D1921,#REF!,2,FALSE)</f>
        <v>#NUM!</v>
      </c>
      <c r="F1921" s="7" t="e">
        <f ca="1" xml:space="preserve">
IF($B1921 = 1,
    0,
    RANDBETWEEN(5,COUNT(#REF!) + 1)
)</f>
        <v>#NUM!</v>
      </c>
      <c r="G1921" s="7" t="e">
        <f ca="1" xml:space="preserve">
IF($B1921 = 1 + N("Presidente"),
    "de Orléans e Bragança",
    VLOOKUP($F1921,#REF!,2,FALSE) &amp; " " &amp; VLOOKUP(RANDBETWEEN(5,COUNT(#REF!) + 1),#REF!,2,FALSE)
)</f>
        <v>#NUM!</v>
      </c>
      <c r="H1921" s="7" t="s">
        <v>2017</v>
      </c>
      <c r="I1921" s="7" t="s">
        <v>5</v>
      </c>
      <c r="J1921" s="8">
        <f ca="1" xml:space="preserve">
IF($O1921 = 5 + N("CEO"),
    TODAY() - 16340,
    IF($O1921 = 8 + N("Secretary"),
        RANDBETWEEN(TODAY() - 12418.5, TODAY()-6574.5),
        IF(OR($O1921 = 7, $O1921 = 14),
            RANDBETWEEN(TODAY() - 16071, TODAY() - 8766),
            IF(OR($O1921 = 13, $O1921 = 12, $O1921 = 11),
                RANDBETWEEN(TODAY() - 27393.75, TODAY() - 12783.75),
                RANDBETWEEN(TODAY() - 27393.75, TODAY()-10957.5)
            )
        )
    )
)</f>
        <v>32966</v>
      </c>
      <c r="K1921" s="6">
        <f ca="1" xml:space="preserve">
IF(OR($O1921 = 5, $O1921 = 6) + N("Se for presidente ou vice-presidente"),
    10 + N("Doutor"),
    IF($O1921 = 7 + N("Se for diretor"),
        RANDBETWEEN(8,10) + N("Graduate school or Master’s degree or Doctorate"),
        IF($O1921 = 14 + N("If a manager"),
            RANDBETWEEN(7,9),
            IF(OR($O1921 = 13, $O1921 = 12, $O1921 = 11) + N("If coordinator or specialist or analyst"),
                RANDBETWEEN(7,8),
                7
            )
        )
    )
)</f>
        <v>7</v>
      </c>
      <c r="L1921" s="8" t="str">
        <f ca="1">VLOOKUP($K1921,Education!$A:$B,2,FALSE)</f>
        <v>Undergraduate degree</v>
      </c>
      <c r="M1921" s="7" t="e">
        <f ca="1" xml:space="preserve">
  IF(OR($O1921 = 5, $O1921 = 6, $O1921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1" s="7" t="e">
        <f ca="1">VLOOKUP($M1921,Department!$A:$B,2,FALSE)</f>
        <v>#NUM!</v>
      </c>
      <c r="O1921" s="6">
        <f t="shared" ca="1" si="29"/>
        <v>10</v>
      </c>
      <c r="P1921" s="7" t="str">
        <f ca="1">VLOOKUP($O1921,Role!$A:$B,2,FALSE)</f>
        <v>Trainee</v>
      </c>
      <c r="Q1921" s="6" t="str">
        <f ca="1" xml:space="preserve">
IF($O1921 = 11 + N("Analyst"),
    RANDBETWEEN(5, 7) + N("Jr, Pleno, Sr"),
    ""
)</f>
        <v/>
      </c>
      <c r="R1921" s="7" t="str">
        <f ca="1" xml:space="preserve">
IF($Q1921 &lt;&gt; "",
    VLOOKUP($Q1921,Level!$A:$B,2,FALSE),
    ""
)</f>
        <v/>
      </c>
      <c r="S1921" s="1" t="e">
        <f ca="1" xml:space="preserve">
IF($O1921 = 5 + N("Presidente"),
    27000,
    IF($O1921 = 6 + N("Vice-presidente"),
        23000,
        IF(OR($O1921 = 8, $O1921= 13, $O1921 = 12) + N("Secretária bilíngue ou coordenador ou especialista"),
            8000,
            IF($O1921 = 7 + N("Diretor"),
                15000,
                IF($O1921 = 14 + N("Gerente"),
                    12000,
                    IF($O1921 = 9 + N("Estagiário"),
                        705,
                        IF($O1921 = 10 + N("Trainee"),
                            805,
                            IF($O1921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IF($K1921 = 7,
  500,
  IF($K1921 = 8,
    1000,
    IF($K1921 = 9,
      1500,
      IF($K1921 = 10,
        2000,
        0
      )
    )
  )
)
+
N("Adicional no salário por área")
+
IF($M1921 = 14 + N("Tecnologia da Informação"),
  120,
  IF($M1921 = 16 + N("Vendas"),
    110,
    IF($M1921 = 15 + N("Jurídico"),
      100,
      IF(OR($M1921 = 8, $M1921 = 9, $M1921 = 11) + N("Recursos humanos ou comercial ou comunicação e marketing"),
        80,
        0
      )
    )
  )
)
+
N("Adicionando pegadinha")
+
IF(AND($M1921 = 16, $K1921 = 9, $O1921 = 11, $Q1921 = 5) + N("Se for de vendas, com mestrado, analista sênior"),
  IF(#REF! = 5,
    100,
    0
  )
  +
  IF($I1921 = "M",
    200,
    0
  ),
  0
)</f>
        <v>#NUM!</v>
      </c>
    </row>
    <row r="1922" spans="1:19" ht="14.25" customHeight="1" x14ac:dyDescent="0.2">
      <c r="A1922" s="7" t="s">
        <v>94</v>
      </c>
      <c r="B1922" s="5">
        <f>ROW()</f>
        <v>1922</v>
      </c>
      <c r="C1922" s="6" t="b">
        <v>1</v>
      </c>
      <c r="D1922" s="7" t="e">
        <f ca="1">IF($B1922 = 1 + N("Presidente"),
    127,
    IF($B1922 = 2 + N("Vice-Presidente"),
        72,
        IF($B1922 = 3 + N("Secretária bilíngue"),
            13,
            RANDBETWEEN(5,COUNT(#REF!) + 1)
        )
    )
)</f>
        <v>#NUM!</v>
      </c>
      <c r="E1922" s="7" t="e">
        <f ca="1">VLOOKUP($D1922,#REF!,2,FALSE)</f>
        <v>#NUM!</v>
      </c>
      <c r="F1922" s="7" t="e">
        <f ca="1" xml:space="preserve">
IF($B1922 = 1,
    0,
    RANDBETWEEN(5,COUNT(#REF!) + 1)
)</f>
        <v>#NUM!</v>
      </c>
      <c r="G1922" s="7" t="e">
        <f ca="1" xml:space="preserve">
IF($B1922 = 1 + N("Presidente"),
    "de Orléans e Bragança",
    VLOOKUP($F1922,#REF!,2,FALSE) &amp; " " &amp; VLOOKUP(RANDBETWEEN(5,COUNT(#REF!) + 1),#REF!,2,FALSE)
)</f>
        <v>#NUM!</v>
      </c>
      <c r="H1922" s="7" t="s">
        <v>2018</v>
      </c>
      <c r="I1922" s="7" t="s">
        <v>5</v>
      </c>
      <c r="J1922" s="8">
        <f ca="1" xml:space="preserve">
IF($O1922 = 5 + N("CEO"),
    TODAY() - 16340,
    IF($O1922 = 8 + N("Secretary"),
        RANDBETWEEN(TODAY() - 12418.5, TODAY()-6574.5),
        IF(OR($O1922 = 7, $O1922 = 14),
            RANDBETWEEN(TODAY() - 16071, TODAY() - 8766),
            IF(OR($O1922 = 13, $O1922 = 12, $O1922 = 11),
                RANDBETWEEN(TODAY() - 27393.75, TODAY() - 12783.75),
                RANDBETWEEN(TODAY() - 27393.75, TODAY()-10957.5)
            )
        )
    )
)</f>
        <v>28035</v>
      </c>
      <c r="K1922" s="6">
        <f ca="1" xml:space="preserve">
IF(OR($O1922 = 5, $O1922 = 6) + N("Se for presidente ou vice-presidente"),
    10 + N("Doutor"),
    IF($O1922 = 7 + N("Se for diretor"),
        RANDBETWEEN(8,10) + N("Graduate school or Master’s degree or Doctorate"),
        IF($O1922 = 14 + N("If a manager"),
            RANDBETWEEN(7,9),
            IF(OR($O1922 = 13, $O1922 = 12, $O1922 = 11) + N("If coordinator or specialist or analyst"),
                RANDBETWEEN(7,8),
                7
            )
        )
    )
)</f>
        <v>7</v>
      </c>
      <c r="L1922" s="8" t="str">
        <f ca="1">VLOOKUP($K1922,Education!$A:$B,2,FALSE)</f>
        <v>Undergraduate degree</v>
      </c>
      <c r="M1922" s="7" t="e">
        <f ca="1" xml:space="preserve">
  IF(OR($O1922 = 5, $O1922 = 6, $O1922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2" s="7" t="e">
        <f ca="1">VLOOKUP($M1922,Department!$A:$B,2,FALSE)</f>
        <v>#NUM!</v>
      </c>
      <c r="O1922" s="6">
        <f t="shared" ca="1" si="29"/>
        <v>11</v>
      </c>
      <c r="P1922" s="7" t="str">
        <f ca="1">VLOOKUP($O1922,Role!$A:$B,2,FALSE)</f>
        <v>Analyst</v>
      </c>
      <c r="Q1922" s="6">
        <f ca="1" xml:space="preserve">
IF($O1922 = 11 + N("Analyst"),
    RANDBETWEEN(5, 7) + N("Jr, Pleno, Sr"),
    ""
)</f>
        <v>5</v>
      </c>
      <c r="R1922" s="7" t="e">
        <f ca="1" xml:space="preserve">
IF($Q1922 &lt;&gt; "",
    VLOOKUP($Q1922,Level!$A:$B,2,FALSE),
    ""
)</f>
        <v>#N/A</v>
      </c>
      <c r="S1922" s="1" t="e">
        <f ca="1" xml:space="preserve">
IF($O1922 = 5 + N("Presidente"),
    27000,
    IF($O1922 = 6 + N("Vice-presidente"),
        23000,
        IF(OR($O1922 = 8, $O1922= 13, $O1922 = 12) + N("Secretária bilíngue ou coordenador ou especialista"),
            8000,
            IF($O1922 = 7 + N("Diretor"),
                15000,
                IF($O1922 = 14 + N("Gerente"),
                    12000,
                    IF($O1922 = 9 + N("Estagiário"),
                        705,
                        IF($O1922 = 10 + N("Trainee"),
                            805,
                            IF($O1922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IF($K1922 = 7,
  500,
  IF($K1922 = 8,
    1000,
    IF($K1922 = 9,
      1500,
      IF($K1922 = 10,
        2000,
        0
      )
    )
  )
)
+
N("Adicional no salário por área")
+
IF($M1922 = 14 + N("Tecnologia da Informação"),
  120,
  IF($M1922 = 16 + N("Vendas"),
    110,
    IF($M1922 = 15 + N("Jurídico"),
      100,
      IF(OR($M1922 = 8, $M1922 = 9, $M1922 = 11) + N("Recursos humanos ou comercial ou comunicação e marketing"),
        80,
        0
      )
    )
  )
)
+
N("Adicionando pegadinha")
+
IF(AND($M1922 = 16, $K1922 = 9, $O1922 = 11, $Q1922 = 5) + N("Se for de vendas, com mestrado, analista sênior"),
  IF(#REF! = 5,
    100,
    0
  )
  +
  IF($I1922 = "M",
    200,
    0
  ),
  0
)</f>
        <v>#NUM!</v>
      </c>
    </row>
    <row r="1923" spans="1:19" ht="14.25" customHeight="1" x14ac:dyDescent="0.2">
      <c r="A1923" s="7" t="s">
        <v>94</v>
      </c>
      <c r="B1923" s="5">
        <f>ROW()</f>
        <v>1923</v>
      </c>
      <c r="C1923" s="6" t="b">
        <v>1</v>
      </c>
      <c r="D1923" s="7" t="e">
        <f ca="1">IF($B1923 = 1 + N("Presidente"),
    127,
    IF($B1923 = 2 + N("Vice-Presidente"),
        72,
        IF($B1923 = 3 + N("Secretária bilíngue"),
            13,
            RANDBETWEEN(5,COUNT(#REF!) + 1)
        )
    )
)</f>
        <v>#NUM!</v>
      </c>
      <c r="E1923" s="7" t="e">
        <f ca="1">VLOOKUP($D1923,#REF!,2,FALSE)</f>
        <v>#NUM!</v>
      </c>
      <c r="F1923" s="7" t="e">
        <f ca="1" xml:space="preserve">
IF($B1923 = 1,
    0,
    RANDBETWEEN(5,COUNT(#REF!) + 1)
)</f>
        <v>#NUM!</v>
      </c>
      <c r="G1923" s="7" t="e">
        <f ca="1" xml:space="preserve">
IF($B1923 = 1 + N("Presidente"),
    "de Orléans e Bragança",
    VLOOKUP($F1923,#REF!,2,FALSE) &amp; " " &amp; VLOOKUP(RANDBETWEEN(5,COUNT(#REF!) + 1),#REF!,2,FALSE)
)</f>
        <v>#NUM!</v>
      </c>
      <c r="H1923" s="7" t="s">
        <v>2019</v>
      </c>
      <c r="I1923" s="7" t="s">
        <v>6</v>
      </c>
      <c r="J1923" s="8">
        <f ca="1" xml:space="preserve">
IF($O1923 = 5 + N("CEO"),
    TODAY() - 16340,
    IF($O1923 = 8 + N("Secretary"),
        RANDBETWEEN(TODAY() - 12418.5, TODAY()-6574.5),
        IF(OR($O1923 = 7, $O1923 = 14),
            RANDBETWEEN(TODAY() - 16071, TODAY() - 8766),
            IF(OR($O1923 = 13, $O1923 = 12, $O1923 = 11),
                RANDBETWEEN(TODAY() - 27393.75, TODAY() - 12783.75),
                RANDBETWEEN(TODAY() - 27393.75, TODAY()-10957.5)
            )
        )
    )
)</f>
        <v>27361</v>
      </c>
      <c r="K1923" s="6">
        <f ca="1" xml:space="preserve">
IF(OR($O1923 = 5, $O1923 = 6) + N("Se for presidente ou vice-presidente"),
    10 + N("Doutor"),
    IF($O1923 = 7 + N("Se for diretor"),
        RANDBETWEEN(8,10) + N("Graduate school or Master’s degree or Doctorate"),
        IF($O1923 = 14 + N("If a manager"),
            RANDBETWEEN(7,9),
            IF(OR($O1923 = 13, $O1923 = 12, $O1923 = 11) + N("If coordinator or specialist or analyst"),
                RANDBETWEEN(7,8),
                7
            )
        )
    )
)</f>
        <v>7</v>
      </c>
      <c r="L1923" s="8" t="str">
        <f ca="1">VLOOKUP($K1923,Education!$A:$B,2,FALSE)</f>
        <v>Undergraduate degree</v>
      </c>
      <c r="M1923" s="7" t="e">
        <f ca="1" xml:space="preserve">
  IF(OR($O1923 = 5, $O1923 = 6, $O1923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3" s="7" t="e">
        <f ca="1">VLOOKUP($M1923,Department!$A:$B,2,FALSE)</f>
        <v>#NUM!</v>
      </c>
      <c r="O1923" s="6">
        <f t="shared" ref="O1923:O1986" ca="1" si="30" xml:space="preserve">
IF($B1923 = 1 + N("Se matrícula for 1"),
  5 + N("Presidente"),
  IF($B1923 = 2 + N("Se matrícula for 2"),
    6 + N("Vice-presidente"),
    IF($B1923 = 3 + N("Se matrícula for 3"),
      8 + N("Secretária bilíngue"),
      IF(AND($B1923 &gt;= 4, $B1923 &lt;=14),
        7 + N("Diretor"),
        IF(AND($B1923 &gt;= 15, $B1923 &lt;= 25),
          14 + N("Manager"),
          IF(AND($B1923 &gt;= 26, $B1923 &lt;= 36),
            13 + N("Coordinador"),
            IF(AND($B1923 &gt;= 37, $B1923 &lt;= 47),
              12 + N("Especialista"),
                IF(MOD($B1923,2) = 0,
                  11 + N("Analista"),
                  RANDBETWEEN(9,10) + N("Estagiário ou Trainee")
                )
            )
          )
        )
      )
    )
  )
)</f>
        <v>10</v>
      </c>
      <c r="P1923" s="7" t="str">
        <f ca="1">VLOOKUP($O1923,Role!$A:$B,2,FALSE)</f>
        <v>Trainee</v>
      </c>
      <c r="Q1923" s="6" t="str">
        <f ca="1" xml:space="preserve">
IF($O1923 = 11 + N("Analyst"),
    RANDBETWEEN(5, 7) + N("Jr, Pleno, Sr"),
    ""
)</f>
        <v/>
      </c>
      <c r="R1923" s="7" t="str">
        <f ca="1" xml:space="preserve">
IF($Q1923 &lt;&gt; "",
    VLOOKUP($Q1923,Level!$A:$B,2,FALSE),
    ""
)</f>
        <v/>
      </c>
      <c r="S1923" s="1" t="e">
        <f ca="1" xml:space="preserve">
IF($O1923 = 5 + N("Presidente"),
    27000,
    IF($O1923 = 6 + N("Vice-presidente"),
        23000,
        IF(OR($O1923 = 8, $O1923= 13, $O1923 = 12) + N("Secretária bilíngue ou coordenador ou especialista"),
            8000,
            IF($O1923 = 7 + N("Diretor"),
                15000,
                IF($O1923 = 14 + N("Gerente"),
                    12000,
                    IF($O1923 = 9 + N("Estagiário"),
                        705,
                        IF($O1923 = 10 + N("Trainee"),
                            805,
                            IF($O1923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IF($K1923 = 7,
  500,
  IF($K1923 = 8,
    1000,
    IF($K1923 = 9,
      1500,
      IF($K1923 = 10,
        2000,
        0
      )
    )
  )
)
+
N("Adicional no salário por área")
+
IF($M1923 = 14 + N("Tecnologia da Informação"),
  120,
  IF($M1923 = 16 + N("Vendas"),
    110,
    IF($M1923 = 15 + N("Jurídico"),
      100,
      IF(OR($M1923 = 8, $M1923 = 9, $M1923 = 11) + N("Recursos humanos ou comercial ou comunicação e marketing"),
        80,
        0
      )
    )
  )
)
+
N("Adicionando pegadinha")
+
IF(AND($M1923 = 16, $K1923 = 9, $O1923 = 11, $Q1923 = 5) + N("Se for de vendas, com mestrado, analista sênior"),
  IF(#REF! = 5,
    100,
    0
  )
  +
  IF($I1923 = "M",
    200,
    0
  ),
  0
)</f>
        <v>#NUM!</v>
      </c>
    </row>
    <row r="1924" spans="1:19" ht="14.25" customHeight="1" x14ac:dyDescent="0.2">
      <c r="A1924" s="7" t="s">
        <v>94</v>
      </c>
      <c r="B1924" s="5">
        <f>ROW()</f>
        <v>1924</v>
      </c>
      <c r="C1924" s="6" t="b">
        <v>1</v>
      </c>
      <c r="D1924" s="7" t="e">
        <f ca="1">IF($B1924 = 1 + N("Presidente"),
    127,
    IF($B1924 = 2 + N("Vice-Presidente"),
        72,
        IF($B1924 = 3 + N("Secretária bilíngue"),
            13,
            RANDBETWEEN(5,COUNT(#REF!) + 1)
        )
    )
)</f>
        <v>#NUM!</v>
      </c>
      <c r="E1924" s="7" t="e">
        <f ca="1">VLOOKUP($D1924,#REF!,2,FALSE)</f>
        <v>#NUM!</v>
      </c>
      <c r="F1924" s="7" t="e">
        <f ca="1" xml:space="preserve">
IF($B1924 = 1,
    0,
    RANDBETWEEN(5,COUNT(#REF!) + 1)
)</f>
        <v>#NUM!</v>
      </c>
      <c r="G1924" s="7" t="e">
        <f ca="1" xml:space="preserve">
IF($B1924 = 1 + N("Presidente"),
    "de Orléans e Bragança",
    VLOOKUP($F1924,#REF!,2,FALSE) &amp; " " &amp; VLOOKUP(RANDBETWEEN(5,COUNT(#REF!) + 1),#REF!,2,FALSE)
)</f>
        <v>#NUM!</v>
      </c>
      <c r="H1924" s="7" t="s">
        <v>2020</v>
      </c>
      <c r="I1924" s="7" t="s">
        <v>6</v>
      </c>
      <c r="J1924" s="8">
        <f ca="1" xml:space="preserve">
IF($O1924 = 5 + N("CEO"),
    TODAY() - 16340,
    IF($O1924 = 8 + N("Secretary"),
        RANDBETWEEN(TODAY() - 12418.5, TODAY()-6574.5),
        IF(OR($O1924 = 7, $O1924 = 14),
            RANDBETWEEN(TODAY() - 16071, TODAY() - 8766),
            IF(OR($O1924 = 13, $O1924 = 12, $O1924 = 11),
                RANDBETWEEN(TODAY() - 27393.75, TODAY() - 12783.75),
                RANDBETWEEN(TODAY() - 27393.75, TODAY()-10957.5)
            )
        )
    )
)</f>
        <v>26440</v>
      </c>
      <c r="K1924" s="6">
        <f ca="1" xml:space="preserve">
IF(OR($O1924 = 5, $O1924 = 6) + N("Se for presidente ou vice-presidente"),
    10 + N("Doutor"),
    IF($O1924 = 7 + N("Se for diretor"),
        RANDBETWEEN(8,10) + N("Graduate school or Master’s degree or Doctorate"),
        IF($O1924 = 14 + N("If a manager"),
            RANDBETWEEN(7,9),
            IF(OR($O1924 = 13, $O1924 = 12, $O1924 = 11) + N("If coordinator or specialist or analyst"),
                RANDBETWEEN(7,8),
                7
            )
        )
    )
)</f>
        <v>7</v>
      </c>
      <c r="L1924" s="8" t="str">
        <f ca="1">VLOOKUP($K1924,Education!$A:$B,2,FALSE)</f>
        <v>Undergraduate degree</v>
      </c>
      <c r="M1924" s="7" t="e">
        <f ca="1" xml:space="preserve">
  IF(OR($O1924 = 5, $O1924 = 6, $O1924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4" s="7" t="e">
        <f ca="1">VLOOKUP($M1924,Department!$A:$B,2,FALSE)</f>
        <v>#NUM!</v>
      </c>
      <c r="O1924" s="6">
        <f t="shared" ca="1" si="30"/>
        <v>11</v>
      </c>
      <c r="P1924" s="7" t="str">
        <f ca="1">VLOOKUP($O1924,Role!$A:$B,2,FALSE)</f>
        <v>Analyst</v>
      </c>
      <c r="Q1924" s="6">
        <f ca="1" xml:space="preserve">
IF($O1924 = 11 + N("Analyst"),
    RANDBETWEEN(5, 7) + N("Jr, Pleno, Sr"),
    ""
)</f>
        <v>7</v>
      </c>
      <c r="R1924" s="7" t="e">
        <f ca="1" xml:space="preserve">
IF($Q1924 &lt;&gt; "",
    VLOOKUP($Q1924,Level!$A:$B,2,FALSE),
    ""
)</f>
        <v>#N/A</v>
      </c>
      <c r="S1924" s="1" t="e">
        <f ca="1" xml:space="preserve">
IF($O1924 = 5 + N("Presidente"),
    27000,
    IF($O1924 = 6 + N("Vice-presidente"),
        23000,
        IF(OR($O1924 = 8, $O1924= 13, $O1924 = 12) + N("Secretária bilíngue ou coordenador ou especialista"),
            8000,
            IF($O1924 = 7 + N("Diretor"),
                15000,
                IF($O1924 = 14 + N("Gerente"),
                    12000,
                    IF($O1924 = 9 + N("Estagiário"),
                        705,
                        IF($O1924 = 10 + N("Trainee"),
                            805,
                            IF($O1924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IF($K1924 = 7,
  500,
  IF($K1924 = 8,
    1000,
    IF($K1924 = 9,
      1500,
      IF($K1924 = 10,
        2000,
        0
      )
    )
  )
)
+
N("Adicional no salário por área")
+
IF($M1924 = 14 + N("Tecnologia da Informação"),
  120,
  IF($M1924 = 16 + N("Vendas"),
    110,
    IF($M1924 = 15 + N("Jurídico"),
      100,
      IF(OR($M1924 = 8, $M1924 = 9, $M1924 = 11) + N("Recursos humanos ou comercial ou comunicação e marketing"),
        80,
        0
      )
    )
  )
)
+
N("Adicionando pegadinha")
+
IF(AND($M1924 = 16, $K1924 = 9, $O1924 = 11, $Q1924 = 5) + N("Se for de vendas, com mestrado, analista sênior"),
  IF(#REF! = 5,
    100,
    0
  )
  +
  IF($I1924 = "M",
    200,
    0
  ),
  0
)</f>
        <v>#NUM!</v>
      </c>
    </row>
    <row r="1925" spans="1:19" ht="14.25" customHeight="1" x14ac:dyDescent="0.2">
      <c r="A1925" s="7" t="s">
        <v>94</v>
      </c>
      <c r="B1925" s="5">
        <f>ROW()</f>
        <v>1925</v>
      </c>
      <c r="C1925" s="6" t="b">
        <v>1</v>
      </c>
      <c r="D1925" s="7" t="e">
        <f ca="1">IF($B1925 = 1 + N("Presidente"),
    127,
    IF($B1925 = 2 + N("Vice-Presidente"),
        72,
        IF($B1925 = 3 + N("Secretária bilíngue"),
            13,
            RANDBETWEEN(5,COUNT(#REF!) + 1)
        )
    )
)</f>
        <v>#NUM!</v>
      </c>
      <c r="E1925" s="7" t="e">
        <f ca="1">VLOOKUP($D1925,#REF!,2,FALSE)</f>
        <v>#NUM!</v>
      </c>
      <c r="F1925" s="7" t="e">
        <f ca="1" xml:space="preserve">
IF($B1925 = 1,
    0,
    RANDBETWEEN(5,COUNT(#REF!) + 1)
)</f>
        <v>#NUM!</v>
      </c>
      <c r="G1925" s="7" t="e">
        <f ca="1" xml:space="preserve">
IF($B1925 = 1 + N("Presidente"),
    "de Orléans e Bragança",
    VLOOKUP($F1925,#REF!,2,FALSE) &amp; " " &amp; VLOOKUP(RANDBETWEEN(5,COUNT(#REF!) + 1),#REF!,2,FALSE)
)</f>
        <v>#NUM!</v>
      </c>
      <c r="H1925" s="7" t="s">
        <v>2021</v>
      </c>
      <c r="I1925" s="7" t="s">
        <v>5</v>
      </c>
      <c r="J1925" s="8">
        <f ca="1" xml:space="preserve">
IF($O1925 = 5 + N("CEO"),
    TODAY() - 16340,
    IF($O1925 = 8 + N("Secretary"),
        RANDBETWEEN(TODAY() - 12418.5, TODAY()-6574.5),
        IF(OR($O1925 = 7, $O1925 = 14),
            RANDBETWEEN(TODAY() - 16071, TODAY() - 8766),
            IF(OR($O1925 = 13, $O1925 = 12, $O1925 = 11),
                RANDBETWEEN(TODAY() - 27393.75, TODAY() - 12783.75),
                RANDBETWEEN(TODAY() - 27393.75, TODAY()-10957.5)
            )
        )
    )
)</f>
        <v>23054</v>
      </c>
      <c r="K1925" s="6">
        <f ca="1" xml:space="preserve">
IF(OR($O1925 = 5, $O1925 = 6) + N("Se for presidente ou vice-presidente"),
    10 + N("Doutor"),
    IF($O1925 = 7 + N("Se for diretor"),
        RANDBETWEEN(8,10) + N("Graduate school or Master’s degree or Doctorate"),
        IF($O1925 = 14 + N("If a manager"),
            RANDBETWEEN(7,9),
            IF(OR($O1925 = 13, $O1925 = 12, $O1925 = 11) + N("If coordinator or specialist or analyst"),
                RANDBETWEEN(7,8),
                7
            )
        )
    )
)</f>
        <v>7</v>
      </c>
      <c r="L1925" s="8" t="str">
        <f ca="1">VLOOKUP($K1925,Education!$A:$B,2,FALSE)</f>
        <v>Undergraduate degree</v>
      </c>
      <c r="M1925" s="7" t="e">
        <f ca="1" xml:space="preserve">
  IF(OR($O1925 = 5, $O1925 = 6, $O1925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5" s="7" t="e">
        <f ca="1">VLOOKUP($M1925,Department!$A:$B,2,FALSE)</f>
        <v>#NUM!</v>
      </c>
      <c r="O1925" s="6">
        <f t="shared" ca="1" si="30"/>
        <v>10</v>
      </c>
      <c r="P1925" s="7" t="str">
        <f ca="1">VLOOKUP($O1925,Role!$A:$B,2,FALSE)</f>
        <v>Trainee</v>
      </c>
      <c r="Q1925" s="6" t="str">
        <f ca="1" xml:space="preserve">
IF($O1925 = 11 + N("Analyst"),
    RANDBETWEEN(5, 7) + N("Jr, Pleno, Sr"),
    ""
)</f>
        <v/>
      </c>
      <c r="R1925" s="7" t="str">
        <f ca="1" xml:space="preserve">
IF($Q1925 &lt;&gt; "",
    VLOOKUP($Q1925,Level!$A:$B,2,FALSE),
    ""
)</f>
        <v/>
      </c>
      <c r="S1925" s="1" t="e">
        <f ca="1" xml:space="preserve">
IF($O1925 = 5 + N("Presidente"),
    27000,
    IF($O1925 = 6 + N("Vice-presidente"),
        23000,
        IF(OR($O1925 = 8, $O1925= 13, $O1925 = 12) + N("Secretária bilíngue ou coordenador ou especialista"),
            8000,
            IF($O1925 = 7 + N("Diretor"),
                15000,
                IF($O1925 = 14 + N("Gerente"),
                    12000,
                    IF($O1925 = 9 + N("Estagiário"),
                        705,
                        IF($O1925 = 10 + N("Trainee"),
                            805,
                            IF($O1925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IF($K1925 = 7,
  500,
  IF($K1925 = 8,
    1000,
    IF($K1925 = 9,
      1500,
      IF($K1925 = 10,
        2000,
        0
      )
    )
  )
)
+
N("Adicional no salário por área")
+
IF($M1925 = 14 + N("Tecnologia da Informação"),
  120,
  IF($M1925 = 16 + N("Vendas"),
    110,
    IF($M1925 = 15 + N("Jurídico"),
      100,
      IF(OR($M1925 = 8, $M1925 = 9, $M1925 = 11) + N("Recursos humanos ou comercial ou comunicação e marketing"),
        80,
        0
      )
    )
  )
)
+
N("Adicionando pegadinha")
+
IF(AND($M1925 = 16, $K1925 = 9, $O1925 = 11, $Q1925 = 5) + N("Se for de vendas, com mestrado, analista sênior"),
  IF(#REF! = 5,
    100,
    0
  )
  +
  IF($I1925 = "M",
    200,
    0
  ),
  0
)</f>
        <v>#NUM!</v>
      </c>
    </row>
    <row r="1926" spans="1:19" ht="14.25" customHeight="1" x14ac:dyDescent="0.2">
      <c r="A1926" s="7" t="s">
        <v>94</v>
      </c>
      <c r="B1926" s="5">
        <f>ROW()</f>
        <v>1926</v>
      </c>
      <c r="C1926" s="6" t="b">
        <v>1</v>
      </c>
      <c r="D1926" s="7" t="e">
        <f ca="1">IF($B1926 = 1 + N("Presidente"),
    127,
    IF($B1926 = 2 + N("Vice-Presidente"),
        72,
        IF($B1926 = 3 + N("Secretária bilíngue"),
            13,
            RANDBETWEEN(5,COUNT(#REF!) + 1)
        )
    )
)</f>
        <v>#NUM!</v>
      </c>
      <c r="E1926" s="7" t="e">
        <f ca="1">VLOOKUP($D1926,#REF!,2,FALSE)</f>
        <v>#NUM!</v>
      </c>
      <c r="F1926" s="7" t="e">
        <f ca="1" xml:space="preserve">
IF($B1926 = 1,
    0,
    RANDBETWEEN(5,COUNT(#REF!) + 1)
)</f>
        <v>#NUM!</v>
      </c>
      <c r="G1926" s="7" t="e">
        <f ca="1" xml:space="preserve">
IF($B1926 = 1 + N("Presidente"),
    "de Orléans e Bragança",
    VLOOKUP($F1926,#REF!,2,FALSE) &amp; " " &amp; VLOOKUP(RANDBETWEEN(5,COUNT(#REF!) + 1),#REF!,2,FALSE)
)</f>
        <v>#NUM!</v>
      </c>
      <c r="H1926" s="7" t="s">
        <v>2022</v>
      </c>
      <c r="I1926" s="7" t="s">
        <v>6</v>
      </c>
      <c r="J1926" s="8">
        <f ca="1" xml:space="preserve">
IF($O1926 = 5 + N("CEO"),
    TODAY() - 16340,
    IF($O1926 = 8 + N("Secretary"),
        RANDBETWEEN(TODAY() - 12418.5, TODAY()-6574.5),
        IF(OR($O1926 = 7, $O1926 = 14),
            RANDBETWEEN(TODAY() - 16071, TODAY() - 8766),
            IF(OR($O1926 = 13, $O1926 = 12, $O1926 = 11),
                RANDBETWEEN(TODAY() - 27393.75, TODAY() - 12783.75),
                RANDBETWEEN(TODAY() - 27393.75, TODAY()-10957.5)
            )
        )
    )
)</f>
        <v>31135</v>
      </c>
      <c r="K1926" s="6">
        <f ca="1" xml:space="preserve">
IF(OR($O1926 = 5, $O1926 = 6) + N("Se for presidente ou vice-presidente"),
    10 + N("Doutor"),
    IF($O1926 = 7 + N("Se for diretor"),
        RANDBETWEEN(8,10) + N("Graduate school or Master’s degree or Doctorate"),
        IF($O1926 = 14 + N("If a manager"),
            RANDBETWEEN(7,9),
            IF(OR($O1926 = 13, $O1926 = 12, $O1926 = 11) + N("If coordinator or specialist or analyst"),
                RANDBETWEEN(7,8),
                7
            )
        )
    )
)</f>
        <v>8</v>
      </c>
      <c r="L1926" s="8" t="str">
        <f ca="1">VLOOKUP($K1926,Education!$A:$B,2,FALSE)</f>
        <v>Graduate school</v>
      </c>
      <c r="M1926" s="7" t="e">
        <f ca="1" xml:space="preserve">
  IF(OR($O1926 = 5, $O1926 = 6, $O1926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6" s="7" t="e">
        <f ca="1">VLOOKUP($M1926,Department!$A:$B,2,FALSE)</f>
        <v>#NUM!</v>
      </c>
      <c r="O1926" s="6">
        <f t="shared" ca="1" si="30"/>
        <v>11</v>
      </c>
      <c r="P1926" s="7" t="str">
        <f ca="1">VLOOKUP($O1926,Role!$A:$B,2,FALSE)</f>
        <v>Analyst</v>
      </c>
      <c r="Q1926" s="6">
        <f ca="1" xml:space="preserve">
IF($O1926 = 11 + N("Analyst"),
    RANDBETWEEN(5, 7) + N("Jr, Pleno, Sr"),
    ""
)</f>
        <v>7</v>
      </c>
      <c r="R1926" s="7" t="e">
        <f ca="1" xml:space="preserve">
IF($Q1926 &lt;&gt; "",
    VLOOKUP($Q1926,Level!$A:$B,2,FALSE),
    ""
)</f>
        <v>#N/A</v>
      </c>
      <c r="S1926" s="1" t="e">
        <f ca="1" xml:space="preserve">
IF($O1926 = 5 + N("Presidente"),
    27000,
    IF($O1926 = 6 + N("Vice-presidente"),
        23000,
        IF(OR($O1926 = 8, $O1926= 13, $O1926 = 12) + N("Secretária bilíngue ou coordenador ou especialista"),
            8000,
            IF($O1926 = 7 + N("Diretor"),
                15000,
                IF($O1926 = 14 + N("Gerente"),
                    12000,
                    IF($O1926 = 9 + N("Estagiário"),
                        705,
                        IF($O1926 = 10 + N("Trainee"),
                            805,
                            IF($O1926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IF($K1926 = 7,
  500,
  IF($K1926 = 8,
    1000,
    IF($K1926 = 9,
      1500,
      IF($K1926 = 10,
        2000,
        0
      )
    )
  )
)
+
N("Adicional no salário por área")
+
IF($M1926 = 14 + N("Tecnologia da Informação"),
  120,
  IF($M1926 = 16 + N("Vendas"),
    110,
    IF($M1926 = 15 + N("Jurídico"),
      100,
      IF(OR($M1926 = 8, $M1926 = 9, $M1926 = 11) + N("Recursos humanos ou comercial ou comunicação e marketing"),
        80,
        0
      )
    )
  )
)
+
N("Adicionando pegadinha")
+
IF(AND($M1926 = 16, $K1926 = 9, $O1926 = 11, $Q1926 = 5) + N("Se for de vendas, com mestrado, analista sênior"),
  IF(#REF! = 5,
    100,
    0
  )
  +
  IF($I1926 = "M",
    200,
    0
  ),
  0
)</f>
        <v>#NUM!</v>
      </c>
    </row>
    <row r="1927" spans="1:19" ht="14.25" customHeight="1" x14ac:dyDescent="0.2">
      <c r="A1927" s="7" t="s">
        <v>94</v>
      </c>
      <c r="B1927" s="5">
        <f>ROW()</f>
        <v>1927</v>
      </c>
      <c r="C1927" s="6" t="b">
        <v>1</v>
      </c>
      <c r="D1927" s="7" t="e">
        <f ca="1">IF($B1927 = 1 + N("Presidente"),
    127,
    IF($B1927 = 2 + N("Vice-Presidente"),
        72,
        IF($B1927 = 3 + N("Secretária bilíngue"),
            13,
            RANDBETWEEN(5,COUNT(#REF!) + 1)
        )
    )
)</f>
        <v>#NUM!</v>
      </c>
      <c r="E1927" s="7" t="e">
        <f ca="1">VLOOKUP($D1927,#REF!,2,FALSE)</f>
        <v>#NUM!</v>
      </c>
      <c r="F1927" s="7" t="e">
        <f ca="1" xml:space="preserve">
IF($B1927 = 1,
    0,
    RANDBETWEEN(5,COUNT(#REF!) + 1)
)</f>
        <v>#NUM!</v>
      </c>
      <c r="G1927" s="7" t="e">
        <f ca="1" xml:space="preserve">
IF($B1927 = 1 + N("Presidente"),
    "de Orléans e Bragança",
    VLOOKUP($F1927,#REF!,2,FALSE) &amp; " " &amp; VLOOKUP(RANDBETWEEN(5,COUNT(#REF!) + 1),#REF!,2,FALSE)
)</f>
        <v>#NUM!</v>
      </c>
      <c r="H1927" s="7" t="s">
        <v>2023</v>
      </c>
      <c r="I1927" s="7" t="s">
        <v>6</v>
      </c>
      <c r="J1927" s="8">
        <f ca="1" xml:space="preserve">
IF($O1927 = 5 + N("CEO"),
    TODAY() - 16340,
    IF($O1927 = 8 + N("Secretary"),
        RANDBETWEEN(TODAY() - 12418.5, TODAY()-6574.5),
        IF(OR($O1927 = 7, $O1927 = 14),
            RANDBETWEEN(TODAY() - 16071, TODAY() - 8766),
            IF(OR($O1927 = 13, $O1927 = 12, $O1927 = 11),
                RANDBETWEEN(TODAY() - 27393.75, TODAY() - 12783.75),
                RANDBETWEEN(TODAY() - 27393.75, TODAY()-10957.5)
            )
        )
    )
)</f>
        <v>24227</v>
      </c>
      <c r="K1927" s="6">
        <f ca="1" xml:space="preserve">
IF(OR($O1927 = 5, $O1927 = 6) + N("Se for presidente ou vice-presidente"),
    10 + N("Doutor"),
    IF($O1927 = 7 + N("Se for diretor"),
        RANDBETWEEN(8,10) + N("Graduate school or Master’s degree or Doctorate"),
        IF($O1927 = 14 + N("If a manager"),
            RANDBETWEEN(7,9),
            IF(OR($O1927 = 13, $O1927 = 12, $O1927 = 11) + N("If coordinator or specialist or analyst"),
                RANDBETWEEN(7,8),
                7
            )
        )
    )
)</f>
        <v>7</v>
      </c>
      <c r="L1927" s="8" t="str">
        <f ca="1">VLOOKUP($K1927,Education!$A:$B,2,FALSE)</f>
        <v>Undergraduate degree</v>
      </c>
      <c r="M1927" s="7" t="e">
        <f ca="1" xml:space="preserve">
  IF(OR($O1927 = 5, $O1927 = 6, $O1927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7" s="7" t="e">
        <f ca="1">VLOOKUP($M1927,Department!$A:$B,2,FALSE)</f>
        <v>#NUM!</v>
      </c>
      <c r="O1927" s="6">
        <f t="shared" ca="1" si="30"/>
        <v>9</v>
      </c>
      <c r="P1927" s="7" t="str">
        <f ca="1">VLOOKUP($O1927,Role!$A:$B,2,FALSE)</f>
        <v>Intern</v>
      </c>
      <c r="Q1927" s="6" t="str">
        <f ca="1" xml:space="preserve">
IF($O1927 = 11 + N("Analyst"),
    RANDBETWEEN(5, 7) + N("Jr, Pleno, Sr"),
    ""
)</f>
        <v/>
      </c>
      <c r="R1927" s="7" t="str">
        <f ca="1" xml:space="preserve">
IF($Q1927 &lt;&gt; "",
    VLOOKUP($Q1927,Level!$A:$B,2,FALSE),
    ""
)</f>
        <v/>
      </c>
      <c r="S1927" s="1" t="e">
        <f ca="1" xml:space="preserve">
IF($O1927 = 5 + N("Presidente"),
    27000,
    IF($O1927 = 6 + N("Vice-presidente"),
        23000,
        IF(OR($O1927 = 8, $O1927= 13, $O1927 = 12) + N("Secretária bilíngue ou coordenador ou especialista"),
            8000,
            IF($O1927 = 7 + N("Diretor"),
                15000,
                IF($O1927 = 14 + N("Gerente"),
                    12000,
                    IF($O1927 = 9 + N("Estagiário"),
                        705,
                        IF($O1927 = 10 + N("Trainee"),
                            805,
                            IF($O1927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IF($K1927 = 7,
  500,
  IF($K1927 = 8,
    1000,
    IF($K1927 = 9,
      1500,
      IF($K1927 = 10,
        2000,
        0
      )
    )
  )
)
+
N("Adicional no salário por área")
+
IF($M1927 = 14 + N("Tecnologia da Informação"),
  120,
  IF($M1927 = 16 + N("Vendas"),
    110,
    IF($M1927 = 15 + N("Jurídico"),
      100,
      IF(OR($M1927 = 8, $M1927 = 9, $M1927 = 11) + N("Recursos humanos ou comercial ou comunicação e marketing"),
        80,
        0
      )
    )
  )
)
+
N("Adicionando pegadinha")
+
IF(AND($M1927 = 16, $K1927 = 9, $O1927 = 11, $Q1927 = 5) + N("Se for de vendas, com mestrado, analista sênior"),
  IF(#REF! = 5,
    100,
    0
  )
  +
  IF($I1927 = "M",
    200,
    0
  ),
  0
)</f>
        <v>#NUM!</v>
      </c>
    </row>
    <row r="1928" spans="1:19" ht="14.25" customHeight="1" x14ac:dyDescent="0.2">
      <c r="A1928" s="7" t="s">
        <v>94</v>
      </c>
      <c r="B1928" s="5">
        <f>ROW()</f>
        <v>1928</v>
      </c>
      <c r="C1928" s="6" t="b">
        <v>1</v>
      </c>
      <c r="D1928" s="7" t="e">
        <f ca="1">IF($B1928 = 1 + N("Presidente"),
    127,
    IF($B1928 = 2 + N("Vice-Presidente"),
        72,
        IF($B1928 = 3 + N("Secretária bilíngue"),
            13,
            RANDBETWEEN(5,COUNT(#REF!) + 1)
        )
    )
)</f>
        <v>#NUM!</v>
      </c>
      <c r="E1928" s="7" t="e">
        <f ca="1">VLOOKUP($D1928,#REF!,2,FALSE)</f>
        <v>#NUM!</v>
      </c>
      <c r="F1928" s="7" t="e">
        <f ca="1" xml:space="preserve">
IF($B1928 = 1,
    0,
    RANDBETWEEN(5,COUNT(#REF!) + 1)
)</f>
        <v>#NUM!</v>
      </c>
      <c r="G1928" s="7" t="e">
        <f ca="1" xml:space="preserve">
IF($B1928 = 1 + N("Presidente"),
    "de Orléans e Bragança",
    VLOOKUP($F1928,#REF!,2,FALSE) &amp; " " &amp; VLOOKUP(RANDBETWEEN(5,COUNT(#REF!) + 1),#REF!,2,FALSE)
)</f>
        <v>#NUM!</v>
      </c>
      <c r="H1928" s="7" t="s">
        <v>2024</v>
      </c>
      <c r="I1928" s="7" t="s">
        <v>5</v>
      </c>
      <c r="J1928" s="8">
        <f ca="1" xml:space="preserve">
IF($O1928 = 5 + N("CEO"),
    TODAY() - 16340,
    IF($O1928 = 8 + N("Secretary"),
        RANDBETWEEN(TODAY() - 12418.5, TODAY()-6574.5),
        IF(OR($O1928 = 7, $O1928 = 14),
            RANDBETWEEN(TODAY() - 16071, TODAY() - 8766),
            IF(OR($O1928 = 13, $O1928 = 12, $O1928 = 11),
                RANDBETWEEN(TODAY() - 27393.75, TODAY() - 12783.75),
                RANDBETWEEN(TODAY() - 27393.75, TODAY()-10957.5)
            )
        )
    )
)</f>
        <v>23610</v>
      </c>
      <c r="K1928" s="6">
        <f ca="1" xml:space="preserve">
IF(OR($O1928 = 5, $O1928 = 6) + N("Se for presidente ou vice-presidente"),
    10 + N("Doutor"),
    IF($O1928 = 7 + N("Se for diretor"),
        RANDBETWEEN(8,10) + N("Graduate school or Master’s degree or Doctorate"),
        IF($O1928 = 14 + N("If a manager"),
            RANDBETWEEN(7,9),
            IF(OR($O1928 = 13, $O1928 = 12, $O1928 = 11) + N("If coordinator or specialist or analyst"),
                RANDBETWEEN(7,8),
                7
            )
        )
    )
)</f>
        <v>8</v>
      </c>
      <c r="L1928" s="8" t="str">
        <f ca="1">VLOOKUP($K1928,Education!$A:$B,2,FALSE)</f>
        <v>Graduate school</v>
      </c>
      <c r="M1928" s="7" t="e">
        <f ca="1" xml:space="preserve">
  IF(OR($O1928 = 5, $O1928 = 6, $O1928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8" s="7" t="e">
        <f ca="1">VLOOKUP($M1928,Department!$A:$B,2,FALSE)</f>
        <v>#NUM!</v>
      </c>
      <c r="O1928" s="6">
        <f t="shared" ca="1" si="30"/>
        <v>11</v>
      </c>
      <c r="P1928" s="7" t="str">
        <f ca="1">VLOOKUP($O1928,Role!$A:$B,2,FALSE)</f>
        <v>Analyst</v>
      </c>
      <c r="Q1928" s="6">
        <f ca="1" xml:space="preserve">
IF($O1928 = 11 + N("Analyst"),
    RANDBETWEEN(5, 7) + N("Jr, Pleno, Sr"),
    ""
)</f>
        <v>5</v>
      </c>
      <c r="R1928" s="7" t="e">
        <f ca="1" xml:space="preserve">
IF($Q1928 &lt;&gt; "",
    VLOOKUP($Q1928,Level!$A:$B,2,FALSE),
    ""
)</f>
        <v>#N/A</v>
      </c>
      <c r="S1928" s="1" t="e">
        <f ca="1" xml:space="preserve">
IF($O1928 = 5 + N("Presidente"),
    27000,
    IF($O1928 = 6 + N("Vice-presidente"),
        23000,
        IF(OR($O1928 = 8, $O1928= 13, $O1928 = 12) + N("Secretária bilíngue ou coordenador ou especialista"),
            8000,
            IF($O1928 = 7 + N("Diretor"),
                15000,
                IF($O1928 = 14 + N("Gerente"),
                    12000,
                    IF($O1928 = 9 + N("Estagiário"),
                        705,
                        IF($O1928 = 10 + N("Trainee"),
                            805,
                            IF($O1928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IF($K1928 = 7,
  500,
  IF($K1928 = 8,
    1000,
    IF($K1928 = 9,
      1500,
      IF($K1928 = 10,
        2000,
        0
      )
    )
  )
)
+
N("Adicional no salário por área")
+
IF($M1928 = 14 + N("Tecnologia da Informação"),
  120,
  IF($M1928 = 16 + N("Vendas"),
    110,
    IF($M1928 = 15 + N("Jurídico"),
      100,
      IF(OR($M1928 = 8, $M1928 = 9, $M1928 = 11) + N("Recursos humanos ou comercial ou comunicação e marketing"),
        80,
        0
      )
    )
  )
)
+
N("Adicionando pegadinha")
+
IF(AND($M1928 = 16, $K1928 = 9, $O1928 = 11, $Q1928 = 5) + N("Se for de vendas, com mestrado, analista sênior"),
  IF(#REF! = 5,
    100,
    0
  )
  +
  IF($I1928 = "M",
    200,
    0
  ),
  0
)</f>
        <v>#NUM!</v>
      </c>
    </row>
    <row r="1929" spans="1:19" ht="14.25" customHeight="1" x14ac:dyDescent="0.2">
      <c r="A1929" s="7" t="s">
        <v>94</v>
      </c>
      <c r="B1929" s="5">
        <f>ROW()</f>
        <v>1929</v>
      </c>
      <c r="C1929" s="6" t="b">
        <v>1</v>
      </c>
      <c r="D1929" s="7" t="e">
        <f ca="1">IF($B1929 = 1 + N("Presidente"),
    127,
    IF($B1929 = 2 + N("Vice-Presidente"),
        72,
        IF($B1929 = 3 + N("Secretária bilíngue"),
            13,
            RANDBETWEEN(5,COUNT(#REF!) + 1)
        )
    )
)</f>
        <v>#NUM!</v>
      </c>
      <c r="E1929" s="7" t="e">
        <f ca="1">VLOOKUP($D1929,#REF!,2,FALSE)</f>
        <v>#NUM!</v>
      </c>
      <c r="F1929" s="7" t="e">
        <f ca="1" xml:space="preserve">
IF($B1929 = 1,
    0,
    RANDBETWEEN(5,COUNT(#REF!) + 1)
)</f>
        <v>#NUM!</v>
      </c>
      <c r="G1929" s="7" t="e">
        <f ca="1" xml:space="preserve">
IF($B1929 = 1 + N("Presidente"),
    "de Orléans e Bragança",
    VLOOKUP($F1929,#REF!,2,FALSE) &amp; " " &amp; VLOOKUP(RANDBETWEEN(5,COUNT(#REF!) + 1),#REF!,2,FALSE)
)</f>
        <v>#NUM!</v>
      </c>
      <c r="H1929" s="7" t="s">
        <v>2025</v>
      </c>
      <c r="I1929" s="7" t="s">
        <v>5</v>
      </c>
      <c r="J1929" s="8">
        <f ca="1" xml:space="preserve">
IF($O1929 = 5 + N("CEO"),
    TODAY() - 16340,
    IF($O1929 = 8 + N("Secretary"),
        RANDBETWEEN(TODAY() - 12418.5, TODAY()-6574.5),
        IF(OR($O1929 = 7, $O1929 = 14),
            RANDBETWEEN(TODAY() - 16071, TODAY() - 8766),
            IF(OR($O1929 = 13, $O1929 = 12, $O1929 = 11),
                RANDBETWEEN(TODAY() - 27393.75, TODAY() - 12783.75),
                RANDBETWEEN(TODAY() - 27393.75, TODAY()-10957.5)
            )
        )
    )
)</f>
        <v>27338</v>
      </c>
      <c r="K1929" s="6">
        <f ca="1" xml:space="preserve">
IF(OR($O1929 = 5, $O1929 = 6) + N("Se for presidente ou vice-presidente"),
    10 + N("Doutor"),
    IF($O1929 = 7 + N("Se for diretor"),
        RANDBETWEEN(8,10) + N("Graduate school or Master’s degree or Doctorate"),
        IF($O1929 = 14 + N("If a manager"),
            RANDBETWEEN(7,9),
            IF(OR($O1929 = 13, $O1929 = 12, $O1929 = 11) + N("If coordinator or specialist or analyst"),
                RANDBETWEEN(7,8),
                7
            )
        )
    )
)</f>
        <v>7</v>
      </c>
      <c r="L1929" s="8" t="str">
        <f ca="1">VLOOKUP($K1929,Education!$A:$B,2,FALSE)</f>
        <v>Undergraduate degree</v>
      </c>
      <c r="M1929" s="7" t="e">
        <f ca="1" xml:space="preserve">
  IF(OR($O1929 = 5, $O1929 = 6, $O1929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29" s="7" t="e">
        <f ca="1">VLOOKUP($M1929,Department!$A:$B,2,FALSE)</f>
        <v>#NUM!</v>
      </c>
      <c r="O1929" s="6">
        <f t="shared" ca="1" si="30"/>
        <v>10</v>
      </c>
      <c r="P1929" s="7" t="str">
        <f ca="1">VLOOKUP($O1929,Role!$A:$B,2,FALSE)</f>
        <v>Trainee</v>
      </c>
      <c r="Q1929" s="6" t="str">
        <f ca="1" xml:space="preserve">
IF($O1929 = 11 + N("Analyst"),
    RANDBETWEEN(5, 7) + N("Jr, Pleno, Sr"),
    ""
)</f>
        <v/>
      </c>
      <c r="R1929" s="7" t="str">
        <f ca="1" xml:space="preserve">
IF($Q1929 &lt;&gt; "",
    VLOOKUP($Q1929,Level!$A:$B,2,FALSE),
    ""
)</f>
        <v/>
      </c>
      <c r="S1929" s="1" t="e">
        <f ca="1" xml:space="preserve">
IF($O1929 = 5 + N("Presidente"),
    27000,
    IF($O1929 = 6 + N("Vice-presidente"),
        23000,
        IF(OR($O1929 = 8, $O1929= 13, $O1929 = 12) + N("Secretária bilíngue ou coordenador ou especialista"),
            8000,
            IF($O1929 = 7 + N("Diretor"),
                15000,
                IF($O1929 = 14 + N("Gerente"),
                    12000,
                    IF($O1929 = 9 + N("Estagiário"),
                        705,
                        IF($O1929 = 10 + N("Trainee"),
                            805,
                            IF($O1929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IF($K1929 = 7,
  500,
  IF($K1929 = 8,
    1000,
    IF($K1929 = 9,
      1500,
      IF($K1929 = 10,
        2000,
        0
      )
    )
  )
)
+
N("Adicional no salário por área")
+
IF($M1929 = 14 + N("Tecnologia da Informação"),
  120,
  IF($M1929 = 16 + N("Vendas"),
    110,
    IF($M1929 = 15 + N("Jurídico"),
      100,
      IF(OR($M1929 = 8, $M1929 = 9, $M1929 = 11) + N("Recursos humanos ou comercial ou comunicação e marketing"),
        80,
        0
      )
    )
  )
)
+
N("Adicionando pegadinha")
+
IF(AND($M1929 = 16, $K1929 = 9, $O1929 = 11, $Q1929 = 5) + N("Se for de vendas, com mestrado, analista sênior"),
  IF(#REF! = 5,
    100,
    0
  )
  +
  IF($I1929 = "M",
    200,
    0
  ),
  0
)</f>
        <v>#NUM!</v>
      </c>
    </row>
    <row r="1930" spans="1:19" ht="14.25" customHeight="1" x14ac:dyDescent="0.2">
      <c r="A1930" s="7" t="s">
        <v>94</v>
      </c>
      <c r="B1930" s="5">
        <f>ROW()</f>
        <v>1930</v>
      </c>
      <c r="C1930" s="6" t="b">
        <v>1</v>
      </c>
      <c r="D1930" s="7" t="e">
        <f ca="1">IF($B1930 = 1 + N("Presidente"),
    127,
    IF($B1930 = 2 + N("Vice-Presidente"),
        72,
        IF($B1930 = 3 + N("Secretária bilíngue"),
            13,
            RANDBETWEEN(5,COUNT(#REF!) + 1)
        )
    )
)</f>
        <v>#NUM!</v>
      </c>
      <c r="E1930" s="7" t="e">
        <f ca="1">VLOOKUP($D1930,#REF!,2,FALSE)</f>
        <v>#NUM!</v>
      </c>
      <c r="F1930" s="7" t="e">
        <f ca="1" xml:space="preserve">
IF($B1930 = 1,
    0,
    RANDBETWEEN(5,COUNT(#REF!) + 1)
)</f>
        <v>#NUM!</v>
      </c>
      <c r="G1930" s="7" t="e">
        <f ca="1" xml:space="preserve">
IF($B1930 = 1 + N("Presidente"),
    "de Orléans e Bragança",
    VLOOKUP($F1930,#REF!,2,FALSE) &amp; " " &amp; VLOOKUP(RANDBETWEEN(5,COUNT(#REF!) + 1),#REF!,2,FALSE)
)</f>
        <v>#NUM!</v>
      </c>
      <c r="H1930" s="7" t="s">
        <v>2026</v>
      </c>
      <c r="I1930" s="7" t="s">
        <v>6</v>
      </c>
      <c r="J1930" s="8">
        <f ca="1" xml:space="preserve">
IF($O1930 = 5 + N("CEO"),
    TODAY() - 16340,
    IF($O1930 = 8 + N("Secretary"),
        RANDBETWEEN(TODAY() - 12418.5, TODAY()-6574.5),
        IF(OR($O1930 = 7, $O1930 = 14),
            RANDBETWEEN(TODAY() - 16071, TODAY() - 8766),
            IF(OR($O1930 = 13, $O1930 = 12, $O1930 = 11),
                RANDBETWEEN(TODAY() - 27393.75, TODAY() - 12783.75),
                RANDBETWEEN(TODAY() - 27393.75, TODAY()-10957.5)
            )
        )
    )
)</f>
        <v>29906</v>
      </c>
      <c r="K1930" s="6">
        <f ca="1" xml:space="preserve">
IF(OR($O1930 = 5, $O1930 = 6) + N("Se for presidente ou vice-presidente"),
    10 + N("Doutor"),
    IF($O1930 = 7 + N("Se for diretor"),
        RANDBETWEEN(8,10) + N("Graduate school or Master’s degree or Doctorate"),
        IF($O1930 = 14 + N("If a manager"),
            RANDBETWEEN(7,9),
            IF(OR($O1930 = 13, $O1930 = 12, $O1930 = 11) + N("If coordinator or specialist or analyst"),
                RANDBETWEEN(7,8),
                7
            )
        )
    )
)</f>
        <v>7</v>
      </c>
      <c r="L1930" s="8" t="str">
        <f ca="1">VLOOKUP($K1930,Education!$A:$B,2,FALSE)</f>
        <v>Undergraduate degree</v>
      </c>
      <c r="M1930" s="7" t="e">
        <f ca="1" xml:space="preserve">
  IF(OR($O1930 = 5, $O1930 = 6, $O1930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0" s="7" t="e">
        <f ca="1">VLOOKUP($M1930,Department!$A:$B,2,FALSE)</f>
        <v>#NUM!</v>
      </c>
      <c r="O1930" s="6">
        <f t="shared" ca="1" si="30"/>
        <v>11</v>
      </c>
      <c r="P1930" s="7" t="str">
        <f ca="1">VLOOKUP($O1930,Role!$A:$B,2,FALSE)</f>
        <v>Analyst</v>
      </c>
      <c r="Q1930" s="6">
        <f ca="1" xml:space="preserve">
IF($O1930 = 11 + N("Analyst"),
    RANDBETWEEN(5, 7) + N("Jr, Pleno, Sr"),
    ""
)</f>
        <v>5</v>
      </c>
      <c r="R1930" s="7" t="e">
        <f ca="1" xml:space="preserve">
IF($Q1930 &lt;&gt; "",
    VLOOKUP($Q1930,Level!$A:$B,2,FALSE),
    ""
)</f>
        <v>#N/A</v>
      </c>
      <c r="S1930" s="1" t="e">
        <f ca="1" xml:space="preserve">
IF($O1930 = 5 + N("Presidente"),
    27000,
    IF($O1930 = 6 + N("Vice-presidente"),
        23000,
        IF(OR($O1930 = 8, $O1930= 13, $O1930 = 12) + N("Secretária bilíngue ou coordenador ou especialista"),
            8000,
            IF($O1930 = 7 + N("Diretor"),
                15000,
                IF($O1930 = 14 + N("Gerente"),
                    12000,
                    IF($O1930 = 9 + N("Estagiário"),
                        705,
                        IF($O1930 = 10 + N("Trainee"),
                            805,
                            IF($O1930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IF($K1930 = 7,
  500,
  IF($K1930 = 8,
    1000,
    IF($K1930 = 9,
      1500,
      IF($K1930 = 10,
        2000,
        0
      )
    )
  )
)
+
N("Adicional no salário por área")
+
IF($M1930 = 14 + N("Tecnologia da Informação"),
  120,
  IF($M1930 = 16 + N("Vendas"),
    110,
    IF($M1930 = 15 + N("Jurídico"),
      100,
      IF(OR($M1930 = 8, $M1930 = 9, $M1930 = 11) + N("Recursos humanos ou comercial ou comunicação e marketing"),
        80,
        0
      )
    )
  )
)
+
N("Adicionando pegadinha")
+
IF(AND($M1930 = 16, $K1930 = 9, $O1930 = 11, $Q1930 = 5) + N("Se for de vendas, com mestrado, analista sênior"),
  IF(#REF! = 5,
    100,
    0
  )
  +
  IF($I1930 = "M",
    200,
    0
  ),
  0
)</f>
        <v>#NUM!</v>
      </c>
    </row>
    <row r="1931" spans="1:19" ht="14.25" customHeight="1" x14ac:dyDescent="0.2">
      <c r="A1931" s="7" t="s">
        <v>94</v>
      </c>
      <c r="B1931" s="5">
        <f>ROW()</f>
        <v>1931</v>
      </c>
      <c r="C1931" s="6" t="b">
        <v>1</v>
      </c>
      <c r="D1931" s="7" t="e">
        <f ca="1">IF($B1931 = 1 + N("Presidente"),
    127,
    IF($B1931 = 2 + N("Vice-Presidente"),
        72,
        IF($B1931 = 3 + N("Secretária bilíngue"),
            13,
            RANDBETWEEN(5,COUNT(#REF!) + 1)
        )
    )
)</f>
        <v>#NUM!</v>
      </c>
      <c r="E1931" s="7" t="e">
        <f ca="1">VLOOKUP($D1931,#REF!,2,FALSE)</f>
        <v>#NUM!</v>
      </c>
      <c r="F1931" s="7" t="e">
        <f ca="1" xml:space="preserve">
IF($B1931 = 1,
    0,
    RANDBETWEEN(5,COUNT(#REF!) + 1)
)</f>
        <v>#NUM!</v>
      </c>
      <c r="G1931" s="7" t="e">
        <f ca="1" xml:space="preserve">
IF($B1931 = 1 + N("Presidente"),
    "de Orléans e Bragança",
    VLOOKUP($F1931,#REF!,2,FALSE) &amp; " " &amp; VLOOKUP(RANDBETWEEN(5,COUNT(#REF!) + 1),#REF!,2,FALSE)
)</f>
        <v>#NUM!</v>
      </c>
      <c r="H1931" s="7" t="s">
        <v>2027</v>
      </c>
      <c r="I1931" s="7" t="s">
        <v>6</v>
      </c>
      <c r="J1931" s="8">
        <f ca="1" xml:space="preserve">
IF($O1931 = 5 + N("CEO"),
    TODAY() - 16340,
    IF($O1931 = 8 + N("Secretary"),
        RANDBETWEEN(TODAY() - 12418.5, TODAY()-6574.5),
        IF(OR($O1931 = 7, $O1931 = 14),
            RANDBETWEEN(TODAY() - 16071, TODAY() - 8766),
            IF(OR($O1931 = 13, $O1931 = 12, $O1931 = 11),
                RANDBETWEEN(TODAY() - 27393.75, TODAY() - 12783.75),
                RANDBETWEEN(TODAY() - 27393.75, TODAY()-10957.5)
            )
        )
    )
)</f>
        <v>24917</v>
      </c>
      <c r="K1931" s="6">
        <f ca="1" xml:space="preserve">
IF(OR($O1931 = 5, $O1931 = 6) + N("Se for presidente ou vice-presidente"),
    10 + N("Doutor"),
    IF($O1931 = 7 + N("Se for diretor"),
        RANDBETWEEN(8,10) + N("Graduate school or Master’s degree or Doctorate"),
        IF($O1931 = 14 + N("If a manager"),
            RANDBETWEEN(7,9),
            IF(OR($O1931 = 13, $O1931 = 12, $O1931 = 11) + N("If coordinator or specialist or analyst"),
                RANDBETWEEN(7,8),
                7
            )
        )
    )
)</f>
        <v>7</v>
      </c>
      <c r="L1931" s="8" t="str">
        <f ca="1">VLOOKUP($K1931,Education!$A:$B,2,FALSE)</f>
        <v>Undergraduate degree</v>
      </c>
      <c r="M1931" s="7" t="e">
        <f ca="1" xml:space="preserve">
  IF(OR($O1931 = 5, $O1931 = 6, $O1931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1" s="7" t="e">
        <f ca="1">VLOOKUP($M1931,Department!$A:$B,2,FALSE)</f>
        <v>#NUM!</v>
      </c>
      <c r="O1931" s="6">
        <f t="shared" ca="1" si="30"/>
        <v>9</v>
      </c>
      <c r="P1931" s="7" t="str">
        <f ca="1">VLOOKUP($O1931,Role!$A:$B,2,FALSE)</f>
        <v>Intern</v>
      </c>
      <c r="Q1931" s="6" t="str">
        <f ca="1" xml:space="preserve">
IF($O1931 = 11 + N("Analyst"),
    RANDBETWEEN(5, 7) + N("Jr, Pleno, Sr"),
    ""
)</f>
        <v/>
      </c>
      <c r="R1931" s="7" t="str">
        <f ca="1" xml:space="preserve">
IF($Q1931 &lt;&gt; "",
    VLOOKUP($Q1931,Level!$A:$B,2,FALSE),
    ""
)</f>
        <v/>
      </c>
      <c r="S1931" s="1" t="e">
        <f ca="1" xml:space="preserve">
IF($O1931 = 5 + N("Presidente"),
    27000,
    IF($O1931 = 6 + N("Vice-presidente"),
        23000,
        IF(OR($O1931 = 8, $O1931= 13, $O1931 = 12) + N("Secretária bilíngue ou coordenador ou especialista"),
            8000,
            IF($O1931 = 7 + N("Diretor"),
                15000,
                IF($O1931 = 14 + N("Gerente"),
                    12000,
                    IF($O1931 = 9 + N("Estagiário"),
                        705,
                        IF($O1931 = 10 + N("Trainee"),
                            805,
                            IF($O1931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IF($K1931 = 7,
  500,
  IF($K1931 = 8,
    1000,
    IF($K1931 = 9,
      1500,
      IF($K1931 = 10,
        2000,
        0
      )
    )
  )
)
+
N("Adicional no salário por área")
+
IF($M1931 = 14 + N("Tecnologia da Informação"),
  120,
  IF($M1931 = 16 + N("Vendas"),
    110,
    IF($M1931 = 15 + N("Jurídico"),
      100,
      IF(OR($M1931 = 8, $M1931 = 9, $M1931 = 11) + N("Recursos humanos ou comercial ou comunicação e marketing"),
        80,
        0
      )
    )
  )
)
+
N("Adicionando pegadinha")
+
IF(AND($M1931 = 16, $K1931 = 9, $O1931 = 11, $Q1931 = 5) + N("Se for de vendas, com mestrado, analista sênior"),
  IF(#REF! = 5,
    100,
    0
  )
  +
  IF($I1931 = "M",
    200,
    0
  ),
  0
)</f>
        <v>#NUM!</v>
      </c>
    </row>
    <row r="1932" spans="1:19" ht="14.25" customHeight="1" x14ac:dyDescent="0.2">
      <c r="A1932" s="7" t="s">
        <v>94</v>
      </c>
      <c r="B1932" s="5">
        <f>ROW()</f>
        <v>1932</v>
      </c>
      <c r="C1932" s="6" t="b">
        <v>1</v>
      </c>
      <c r="D1932" s="7" t="e">
        <f ca="1">IF($B1932 = 1 + N("Presidente"),
    127,
    IF($B1932 = 2 + N("Vice-Presidente"),
        72,
        IF($B1932 = 3 + N("Secretária bilíngue"),
            13,
            RANDBETWEEN(5,COUNT(#REF!) + 1)
        )
    )
)</f>
        <v>#NUM!</v>
      </c>
      <c r="E1932" s="7" t="e">
        <f ca="1">VLOOKUP($D1932,#REF!,2,FALSE)</f>
        <v>#NUM!</v>
      </c>
      <c r="F1932" s="7" t="e">
        <f ca="1" xml:space="preserve">
IF($B1932 = 1,
    0,
    RANDBETWEEN(5,COUNT(#REF!) + 1)
)</f>
        <v>#NUM!</v>
      </c>
      <c r="G1932" s="7" t="e">
        <f ca="1" xml:space="preserve">
IF($B1932 = 1 + N("Presidente"),
    "de Orléans e Bragança",
    VLOOKUP($F1932,#REF!,2,FALSE) &amp; " " &amp; VLOOKUP(RANDBETWEEN(5,COUNT(#REF!) + 1),#REF!,2,FALSE)
)</f>
        <v>#NUM!</v>
      </c>
      <c r="H1932" s="7" t="s">
        <v>2028</v>
      </c>
      <c r="I1932" s="7" t="s">
        <v>6</v>
      </c>
      <c r="J1932" s="8">
        <f ca="1" xml:space="preserve">
IF($O1932 = 5 + N("CEO"),
    TODAY() - 16340,
    IF($O1932 = 8 + N("Secretary"),
        RANDBETWEEN(TODAY() - 12418.5, TODAY()-6574.5),
        IF(OR($O1932 = 7, $O1932 = 14),
            RANDBETWEEN(TODAY() - 16071, TODAY() - 8766),
            IF(OR($O1932 = 13, $O1932 = 12, $O1932 = 11),
                RANDBETWEEN(TODAY() - 27393.75, TODAY() - 12783.75),
                RANDBETWEEN(TODAY() - 27393.75, TODAY()-10957.5)
            )
        )
    )
)</f>
        <v>21587</v>
      </c>
      <c r="K1932" s="6">
        <f ca="1" xml:space="preserve">
IF(OR($O1932 = 5, $O1932 = 6) + N("Se for presidente ou vice-presidente"),
    10 + N("Doutor"),
    IF($O1932 = 7 + N("Se for diretor"),
        RANDBETWEEN(8,10) + N("Graduate school or Master’s degree or Doctorate"),
        IF($O1932 = 14 + N("If a manager"),
            RANDBETWEEN(7,9),
            IF(OR($O1932 = 13, $O1932 = 12, $O1932 = 11) + N("If coordinator or specialist or analyst"),
                RANDBETWEEN(7,8),
                7
            )
        )
    )
)</f>
        <v>8</v>
      </c>
      <c r="L1932" s="8" t="str">
        <f ca="1">VLOOKUP($K1932,Education!$A:$B,2,FALSE)</f>
        <v>Graduate school</v>
      </c>
      <c r="M1932" s="7" t="e">
        <f ca="1" xml:space="preserve">
  IF(OR($O1932 = 5, $O1932 = 6, $O1932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2" s="7" t="e">
        <f ca="1">VLOOKUP($M1932,Department!$A:$B,2,FALSE)</f>
        <v>#NUM!</v>
      </c>
      <c r="O1932" s="6">
        <f t="shared" ca="1" si="30"/>
        <v>11</v>
      </c>
      <c r="P1932" s="7" t="str">
        <f ca="1">VLOOKUP($O1932,Role!$A:$B,2,FALSE)</f>
        <v>Analyst</v>
      </c>
      <c r="Q1932" s="6">
        <f ca="1" xml:space="preserve">
IF($O1932 = 11 + N("Analyst"),
    RANDBETWEEN(5, 7) + N("Jr, Pleno, Sr"),
    ""
)</f>
        <v>6</v>
      </c>
      <c r="R1932" s="7" t="e">
        <f ca="1" xml:space="preserve">
IF($Q1932 &lt;&gt; "",
    VLOOKUP($Q1932,Level!$A:$B,2,FALSE),
    ""
)</f>
        <v>#N/A</v>
      </c>
      <c r="S1932" s="1" t="e">
        <f ca="1" xml:space="preserve">
IF($O1932 = 5 + N("Presidente"),
    27000,
    IF($O1932 = 6 + N("Vice-presidente"),
        23000,
        IF(OR($O1932 = 8, $O1932= 13, $O1932 = 12) + N("Secretária bilíngue ou coordenador ou especialista"),
            8000,
            IF($O1932 = 7 + N("Diretor"),
                15000,
                IF($O1932 = 14 + N("Gerente"),
                    12000,
                    IF($O1932 = 9 + N("Estagiário"),
                        705,
                        IF($O1932 = 10 + N("Trainee"),
                            805,
                            IF($O1932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IF($K1932 = 7,
  500,
  IF($K1932 = 8,
    1000,
    IF($K1932 = 9,
      1500,
      IF($K1932 = 10,
        2000,
        0
      )
    )
  )
)
+
N("Adicional no salário por área")
+
IF($M1932 = 14 + N("Tecnologia da Informação"),
  120,
  IF($M1932 = 16 + N("Vendas"),
    110,
    IF($M1932 = 15 + N("Jurídico"),
      100,
      IF(OR($M1932 = 8, $M1932 = 9, $M1932 = 11) + N("Recursos humanos ou comercial ou comunicação e marketing"),
        80,
        0
      )
    )
  )
)
+
N("Adicionando pegadinha")
+
IF(AND($M1932 = 16, $K1932 = 9, $O1932 = 11, $Q1932 = 5) + N("Se for de vendas, com mestrado, analista sênior"),
  IF(#REF! = 5,
    100,
    0
  )
  +
  IF($I1932 = "M",
    200,
    0
  ),
  0
)</f>
        <v>#NUM!</v>
      </c>
    </row>
    <row r="1933" spans="1:19" ht="14.25" customHeight="1" x14ac:dyDescent="0.2">
      <c r="A1933" s="7" t="s">
        <v>94</v>
      </c>
      <c r="B1933" s="5">
        <f>ROW()</f>
        <v>1933</v>
      </c>
      <c r="C1933" s="6" t="b">
        <v>1</v>
      </c>
      <c r="D1933" s="7" t="e">
        <f ca="1">IF($B1933 = 1 + N("Presidente"),
    127,
    IF($B1933 = 2 + N("Vice-Presidente"),
        72,
        IF($B1933 = 3 + N("Secretária bilíngue"),
            13,
            RANDBETWEEN(5,COUNT(#REF!) + 1)
        )
    )
)</f>
        <v>#NUM!</v>
      </c>
      <c r="E1933" s="7" t="e">
        <f ca="1">VLOOKUP($D1933,#REF!,2,FALSE)</f>
        <v>#NUM!</v>
      </c>
      <c r="F1933" s="7" t="e">
        <f ca="1" xml:space="preserve">
IF($B1933 = 1,
    0,
    RANDBETWEEN(5,COUNT(#REF!) + 1)
)</f>
        <v>#NUM!</v>
      </c>
      <c r="G1933" s="7" t="e">
        <f ca="1" xml:space="preserve">
IF($B1933 = 1 + N("Presidente"),
    "de Orléans e Bragança",
    VLOOKUP($F1933,#REF!,2,FALSE) &amp; " " &amp; VLOOKUP(RANDBETWEEN(5,COUNT(#REF!) + 1),#REF!,2,FALSE)
)</f>
        <v>#NUM!</v>
      </c>
      <c r="H1933" s="7" t="s">
        <v>2029</v>
      </c>
      <c r="I1933" s="7" t="s">
        <v>5</v>
      </c>
      <c r="J1933" s="8">
        <f ca="1" xml:space="preserve">
IF($O1933 = 5 + N("CEO"),
    TODAY() - 16340,
    IF($O1933 = 8 + N("Secretary"),
        RANDBETWEEN(TODAY() - 12418.5, TODAY()-6574.5),
        IF(OR($O1933 = 7, $O1933 = 14),
            RANDBETWEEN(TODAY() - 16071, TODAY() - 8766),
            IF(OR($O1933 = 13, $O1933 = 12, $O1933 = 11),
                RANDBETWEEN(TODAY() - 27393.75, TODAY() - 12783.75),
                RANDBETWEEN(TODAY() - 27393.75, TODAY()-10957.5)
            )
        )
    )
)</f>
        <v>33145</v>
      </c>
      <c r="K1933" s="6">
        <f ca="1" xml:space="preserve">
IF(OR($O1933 = 5, $O1933 = 6) + N("Se for presidente ou vice-presidente"),
    10 + N("Doutor"),
    IF($O1933 = 7 + N("Se for diretor"),
        RANDBETWEEN(8,10) + N("Graduate school or Master’s degree or Doctorate"),
        IF($O1933 = 14 + N("If a manager"),
            RANDBETWEEN(7,9),
            IF(OR($O1933 = 13, $O1933 = 12, $O1933 = 11) + N("If coordinator or specialist or analyst"),
                RANDBETWEEN(7,8),
                7
            )
        )
    )
)</f>
        <v>7</v>
      </c>
      <c r="L1933" s="8" t="str">
        <f ca="1">VLOOKUP($K1933,Education!$A:$B,2,FALSE)</f>
        <v>Undergraduate degree</v>
      </c>
      <c r="M1933" s="7" t="e">
        <f ca="1" xml:space="preserve">
  IF(OR($O1933 = 5, $O1933 = 6, $O1933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3" s="7" t="e">
        <f ca="1">VLOOKUP($M1933,Department!$A:$B,2,FALSE)</f>
        <v>#NUM!</v>
      </c>
      <c r="O1933" s="6">
        <f t="shared" ca="1" si="30"/>
        <v>9</v>
      </c>
      <c r="P1933" s="7" t="str">
        <f ca="1">VLOOKUP($O1933,Role!$A:$B,2,FALSE)</f>
        <v>Intern</v>
      </c>
      <c r="Q1933" s="6" t="str">
        <f ca="1" xml:space="preserve">
IF($O1933 = 11 + N("Analyst"),
    RANDBETWEEN(5, 7) + N("Jr, Pleno, Sr"),
    ""
)</f>
        <v/>
      </c>
      <c r="R1933" s="7" t="str">
        <f ca="1" xml:space="preserve">
IF($Q1933 &lt;&gt; "",
    VLOOKUP($Q1933,Level!$A:$B,2,FALSE),
    ""
)</f>
        <v/>
      </c>
      <c r="S1933" s="1" t="e">
        <f ca="1" xml:space="preserve">
IF($O1933 = 5 + N("Presidente"),
    27000,
    IF($O1933 = 6 + N("Vice-presidente"),
        23000,
        IF(OR($O1933 = 8, $O1933= 13, $O1933 = 12) + N("Secretária bilíngue ou coordenador ou especialista"),
            8000,
            IF($O1933 = 7 + N("Diretor"),
                15000,
                IF($O1933 = 14 + N("Gerente"),
                    12000,
                    IF($O1933 = 9 + N("Estagiário"),
                        705,
                        IF($O1933 = 10 + N("Trainee"),
                            805,
                            IF($O1933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IF($K1933 = 7,
  500,
  IF($K1933 = 8,
    1000,
    IF($K1933 = 9,
      1500,
      IF($K1933 = 10,
        2000,
        0
      )
    )
  )
)
+
N("Adicional no salário por área")
+
IF($M1933 = 14 + N("Tecnologia da Informação"),
  120,
  IF($M1933 = 16 + N("Vendas"),
    110,
    IF($M1933 = 15 + N("Jurídico"),
      100,
      IF(OR($M1933 = 8, $M1933 = 9, $M1933 = 11) + N("Recursos humanos ou comercial ou comunicação e marketing"),
        80,
        0
      )
    )
  )
)
+
N("Adicionando pegadinha")
+
IF(AND($M1933 = 16, $K1933 = 9, $O1933 = 11, $Q1933 = 5) + N("Se for de vendas, com mestrado, analista sênior"),
  IF(#REF! = 5,
    100,
    0
  )
  +
  IF($I1933 = "M",
    200,
    0
  ),
  0
)</f>
        <v>#NUM!</v>
      </c>
    </row>
    <row r="1934" spans="1:19" ht="14.25" customHeight="1" x14ac:dyDescent="0.2">
      <c r="A1934" s="7" t="s">
        <v>94</v>
      </c>
      <c r="B1934" s="5">
        <f>ROW()</f>
        <v>1934</v>
      </c>
      <c r="C1934" s="6" t="b">
        <v>1</v>
      </c>
      <c r="D1934" s="7" t="e">
        <f ca="1">IF($B1934 = 1 + N("Presidente"),
    127,
    IF($B1934 = 2 + N("Vice-Presidente"),
        72,
        IF($B1934 = 3 + N("Secretária bilíngue"),
            13,
            RANDBETWEEN(5,COUNT(#REF!) + 1)
        )
    )
)</f>
        <v>#NUM!</v>
      </c>
      <c r="E1934" s="7" t="e">
        <f ca="1">VLOOKUP($D1934,#REF!,2,FALSE)</f>
        <v>#NUM!</v>
      </c>
      <c r="F1934" s="7" t="e">
        <f ca="1" xml:space="preserve">
IF($B1934 = 1,
    0,
    RANDBETWEEN(5,COUNT(#REF!) + 1)
)</f>
        <v>#NUM!</v>
      </c>
      <c r="G1934" s="7" t="e">
        <f ca="1" xml:space="preserve">
IF($B1934 = 1 + N("Presidente"),
    "de Orléans e Bragança",
    VLOOKUP($F1934,#REF!,2,FALSE) &amp; " " &amp; VLOOKUP(RANDBETWEEN(5,COUNT(#REF!) + 1),#REF!,2,FALSE)
)</f>
        <v>#NUM!</v>
      </c>
      <c r="H1934" s="7" t="s">
        <v>2030</v>
      </c>
      <c r="I1934" s="7" t="s">
        <v>6</v>
      </c>
      <c r="J1934" s="8">
        <f ca="1" xml:space="preserve">
IF($O1934 = 5 + N("CEO"),
    TODAY() - 16340,
    IF($O1934 = 8 + N("Secretary"),
        RANDBETWEEN(TODAY() - 12418.5, TODAY()-6574.5),
        IF(OR($O1934 = 7, $O1934 = 14),
            RANDBETWEEN(TODAY() - 16071, TODAY() - 8766),
            IF(OR($O1934 = 13, $O1934 = 12, $O1934 = 11),
                RANDBETWEEN(TODAY() - 27393.75, TODAY() - 12783.75),
                RANDBETWEEN(TODAY() - 27393.75, TODAY()-10957.5)
            )
        )
    )
)</f>
        <v>30717</v>
      </c>
      <c r="K1934" s="6">
        <f ca="1" xml:space="preserve">
IF(OR($O1934 = 5, $O1934 = 6) + N("Se for presidente ou vice-presidente"),
    10 + N("Doutor"),
    IF($O1934 = 7 + N("Se for diretor"),
        RANDBETWEEN(8,10) + N("Graduate school or Master’s degree or Doctorate"),
        IF($O1934 = 14 + N("If a manager"),
            RANDBETWEEN(7,9),
            IF(OR($O1934 = 13, $O1934 = 12, $O1934 = 11) + N("If coordinator or specialist or analyst"),
                RANDBETWEEN(7,8),
                7
            )
        )
    )
)</f>
        <v>7</v>
      </c>
      <c r="L1934" s="8" t="str">
        <f ca="1">VLOOKUP($K1934,Education!$A:$B,2,FALSE)</f>
        <v>Undergraduate degree</v>
      </c>
      <c r="M1934" s="7" t="e">
        <f ca="1" xml:space="preserve">
  IF(OR($O1934 = 5, $O1934 = 6, $O1934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4" s="7" t="e">
        <f ca="1">VLOOKUP($M1934,Department!$A:$B,2,FALSE)</f>
        <v>#NUM!</v>
      </c>
      <c r="O1934" s="6">
        <f t="shared" ca="1" si="30"/>
        <v>11</v>
      </c>
      <c r="P1934" s="7" t="str">
        <f ca="1">VLOOKUP($O1934,Role!$A:$B,2,FALSE)</f>
        <v>Analyst</v>
      </c>
      <c r="Q1934" s="6">
        <f ca="1" xml:space="preserve">
IF($O1934 = 11 + N("Analyst"),
    RANDBETWEEN(5, 7) + N("Jr, Pleno, Sr"),
    ""
)</f>
        <v>6</v>
      </c>
      <c r="R1934" s="7" t="e">
        <f ca="1" xml:space="preserve">
IF($Q1934 &lt;&gt; "",
    VLOOKUP($Q1934,Level!$A:$B,2,FALSE),
    ""
)</f>
        <v>#N/A</v>
      </c>
      <c r="S1934" s="1" t="e">
        <f ca="1" xml:space="preserve">
IF($O1934 = 5 + N("Presidente"),
    27000,
    IF($O1934 = 6 + N("Vice-presidente"),
        23000,
        IF(OR($O1934 = 8, $O1934= 13, $O1934 = 12) + N("Secretária bilíngue ou coordenador ou especialista"),
            8000,
            IF($O1934 = 7 + N("Diretor"),
                15000,
                IF($O1934 = 14 + N("Gerente"),
                    12000,
                    IF($O1934 = 9 + N("Estagiário"),
                        705,
                        IF($O1934 = 10 + N("Trainee"),
                            805,
                            IF($O1934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IF($K1934 = 7,
  500,
  IF($K1934 = 8,
    1000,
    IF($K1934 = 9,
      1500,
      IF($K1934 = 10,
        2000,
        0
      )
    )
  )
)
+
N("Adicional no salário por área")
+
IF($M1934 = 14 + N("Tecnologia da Informação"),
  120,
  IF($M1934 = 16 + N("Vendas"),
    110,
    IF($M1934 = 15 + N("Jurídico"),
      100,
      IF(OR($M1934 = 8, $M1934 = 9, $M1934 = 11) + N("Recursos humanos ou comercial ou comunicação e marketing"),
        80,
        0
      )
    )
  )
)
+
N("Adicionando pegadinha")
+
IF(AND($M1934 = 16, $K1934 = 9, $O1934 = 11, $Q1934 = 5) + N("Se for de vendas, com mestrado, analista sênior"),
  IF(#REF! = 5,
    100,
    0
  )
  +
  IF($I1934 = "M",
    200,
    0
  ),
  0
)</f>
        <v>#NUM!</v>
      </c>
    </row>
    <row r="1935" spans="1:19" ht="14.25" customHeight="1" x14ac:dyDescent="0.2">
      <c r="A1935" s="7" t="s">
        <v>94</v>
      </c>
      <c r="B1935" s="5">
        <f>ROW()</f>
        <v>1935</v>
      </c>
      <c r="C1935" s="6" t="b">
        <v>1</v>
      </c>
      <c r="D1935" s="7" t="e">
        <f ca="1">IF($B1935 = 1 + N("Presidente"),
    127,
    IF($B1935 = 2 + N("Vice-Presidente"),
        72,
        IF($B1935 = 3 + N("Secretária bilíngue"),
            13,
            RANDBETWEEN(5,COUNT(#REF!) + 1)
        )
    )
)</f>
        <v>#NUM!</v>
      </c>
      <c r="E1935" s="7" t="e">
        <f ca="1">VLOOKUP($D1935,#REF!,2,FALSE)</f>
        <v>#NUM!</v>
      </c>
      <c r="F1935" s="7" t="e">
        <f ca="1" xml:space="preserve">
IF($B1935 = 1,
    0,
    RANDBETWEEN(5,COUNT(#REF!) + 1)
)</f>
        <v>#NUM!</v>
      </c>
      <c r="G1935" s="7" t="e">
        <f ca="1" xml:space="preserve">
IF($B1935 = 1 + N("Presidente"),
    "de Orléans e Bragança",
    VLOOKUP($F1935,#REF!,2,FALSE) &amp; " " &amp; VLOOKUP(RANDBETWEEN(5,COUNT(#REF!) + 1),#REF!,2,FALSE)
)</f>
        <v>#NUM!</v>
      </c>
      <c r="H1935" s="7" t="s">
        <v>2031</v>
      </c>
      <c r="I1935" s="7" t="s">
        <v>5</v>
      </c>
      <c r="J1935" s="8">
        <f ca="1" xml:space="preserve">
IF($O1935 = 5 + N("CEO"),
    TODAY() - 16340,
    IF($O1935 = 8 + N("Secretary"),
        RANDBETWEEN(TODAY() - 12418.5, TODAY()-6574.5),
        IF(OR($O1935 = 7, $O1935 = 14),
            RANDBETWEEN(TODAY() - 16071, TODAY() - 8766),
            IF(OR($O1935 = 13, $O1935 = 12, $O1935 = 11),
                RANDBETWEEN(TODAY() - 27393.75, TODAY() - 12783.75),
                RANDBETWEEN(TODAY() - 27393.75, TODAY()-10957.5)
            )
        )
    )
)</f>
        <v>29541</v>
      </c>
      <c r="K1935" s="6">
        <f ca="1" xml:space="preserve">
IF(OR($O1935 = 5, $O1935 = 6) + N("Se for presidente ou vice-presidente"),
    10 + N("Doutor"),
    IF($O1935 = 7 + N("Se for diretor"),
        RANDBETWEEN(8,10) + N("Graduate school or Master’s degree or Doctorate"),
        IF($O1935 = 14 + N("If a manager"),
            RANDBETWEEN(7,9),
            IF(OR($O1935 = 13, $O1935 = 12, $O1935 = 11) + N("If coordinator or specialist or analyst"),
                RANDBETWEEN(7,8),
                7
            )
        )
    )
)</f>
        <v>7</v>
      </c>
      <c r="L1935" s="8" t="str">
        <f ca="1">VLOOKUP($K1935,Education!$A:$B,2,FALSE)</f>
        <v>Undergraduate degree</v>
      </c>
      <c r="M1935" s="7" t="e">
        <f ca="1" xml:space="preserve">
  IF(OR($O1935 = 5, $O1935 = 6, $O1935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5" s="7" t="e">
        <f ca="1">VLOOKUP($M1935,Department!$A:$B,2,FALSE)</f>
        <v>#NUM!</v>
      </c>
      <c r="O1935" s="6">
        <f t="shared" ca="1" si="30"/>
        <v>10</v>
      </c>
      <c r="P1935" s="7" t="str">
        <f ca="1">VLOOKUP($O1935,Role!$A:$B,2,FALSE)</f>
        <v>Trainee</v>
      </c>
      <c r="Q1935" s="6" t="str">
        <f ca="1" xml:space="preserve">
IF($O1935 = 11 + N("Analyst"),
    RANDBETWEEN(5, 7) + N("Jr, Pleno, Sr"),
    ""
)</f>
        <v/>
      </c>
      <c r="R1935" s="7" t="str">
        <f ca="1" xml:space="preserve">
IF($Q1935 &lt;&gt; "",
    VLOOKUP($Q1935,Level!$A:$B,2,FALSE),
    ""
)</f>
        <v/>
      </c>
      <c r="S1935" s="1" t="e">
        <f ca="1" xml:space="preserve">
IF($O1935 = 5 + N("Presidente"),
    27000,
    IF($O1935 = 6 + N("Vice-presidente"),
        23000,
        IF(OR($O1935 = 8, $O1935= 13, $O1935 = 12) + N("Secretária bilíngue ou coordenador ou especialista"),
            8000,
            IF($O1935 = 7 + N("Diretor"),
                15000,
                IF($O1935 = 14 + N("Gerente"),
                    12000,
                    IF($O1935 = 9 + N("Estagiário"),
                        705,
                        IF($O1935 = 10 + N("Trainee"),
                            805,
                            IF($O1935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IF($K1935 = 7,
  500,
  IF($K1935 = 8,
    1000,
    IF($K1935 = 9,
      1500,
      IF($K1935 = 10,
        2000,
        0
      )
    )
  )
)
+
N("Adicional no salário por área")
+
IF($M1935 = 14 + N("Tecnologia da Informação"),
  120,
  IF($M1935 = 16 + N("Vendas"),
    110,
    IF($M1935 = 15 + N("Jurídico"),
      100,
      IF(OR($M1935 = 8, $M1935 = 9, $M1935 = 11) + N("Recursos humanos ou comercial ou comunicação e marketing"),
        80,
        0
      )
    )
  )
)
+
N("Adicionando pegadinha")
+
IF(AND($M1935 = 16, $K1935 = 9, $O1935 = 11, $Q1935 = 5) + N("Se for de vendas, com mestrado, analista sênior"),
  IF(#REF! = 5,
    100,
    0
  )
  +
  IF($I1935 = "M",
    200,
    0
  ),
  0
)</f>
        <v>#NUM!</v>
      </c>
    </row>
    <row r="1936" spans="1:19" ht="14.25" customHeight="1" x14ac:dyDescent="0.2">
      <c r="A1936" s="7" t="s">
        <v>94</v>
      </c>
      <c r="B1936" s="5">
        <f>ROW()</f>
        <v>1936</v>
      </c>
      <c r="C1936" s="6" t="b">
        <v>1</v>
      </c>
      <c r="D1936" s="7" t="e">
        <f ca="1">IF($B1936 = 1 + N("Presidente"),
    127,
    IF($B1936 = 2 + N("Vice-Presidente"),
        72,
        IF($B1936 = 3 + N("Secretária bilíngue"),
            13,
            RANDBETWEEN(5,COUNT(#REF!) + 1)
        )
    )
)</f>
        <v>#NUM!</v>
      </c>
      <c r="E1936" s="7" t="e">
        <f ca="1">VLOOKUP($D1936,#REF!,2,FALSE)</f>
        <v>#NUM!</v>
      </c>
      <c r="F1936" s="7" t="e">
        <f ca="1" xml:space="preserve">
IF($B1936 = 1,
    0,
    RANDBETWEEN(5,COUNT(#REF!) + 1)
)</f>
        <v>#NUM!</v>
      </c>
      <c r="G1936" s="7" t="e">
        <f ca="1" xml:space="preserve">
IF($B1936 = 1 + N("Presidente"),
    "de Orléans e Bragança",
    VLOOKUP($F1936,#REF!,2,FALSE) &amp; " " &amp; VLOOKUP(RANDBETWEEN(5,COUNT(#REF!) + 1),#REF!,2,FALSE)
)</f>
        <v>#NUM!</v>
      </c>
      <c r="H1936" s="7" t="s">
        <v>2032</v>
      </c>
      <c r="I1936" s="7" t="s">
        <v>6</v>
      </c>
      <c r="J1936" s="8">
        <f ca="1" xml:space="preserve">
IF($O1936 = 5 + N("CEO"),
    TODAY() - 16340,
    IF($O1936 = 8 + N("Secretary"),
        RANDBETWEEN(TODAY() - 12418.5, TODAY()-6574.5),
        IF(OR($O1936 = 7, $O1936 = 14),
            RANDBETWEEN(TODAY() - 16071, TODAY() - 8766),
            IF(OR($O1936 = 13, $O1936 = 12, $O1936 = 11),
                RANDBETWEEN(TODAY() - 27393.75, TODAY() - 12783.75),
                RANDBETWEEN(TODAY() - 27393.75, TODAY()-10957.5)
            )
        )
    )
)</f>
        <v>24670</v>
      </c>
      <c r="K1936" s="6">
        <f ca="1" xml:space="preserve">
IF(OR($O1936 = 5, $O1936 = 6) + N("Se for presidente ou vice-presidente"),
    10 + N("Doutor"),
    IF($O1936 = 7 + N("Se for diretor"),
        RANDBETWEEN(8,10) + N("Graduate school or Master’s degree or Doctorate"),
        IF($O1936 = 14 + N("If a manager"),
            RANDBETWEEN(7,9),
            IF(OR($O1936 = 13, $O1936 = 12, $O1936 = 11) + N("If coordinator or specialist or analyst"),
                RANDBETWEEN(7,8),
                7
            )
        )
    )
)</f>
        <v>8</v>
      </c>
      <c r="L1936" s="8" t="str">
        <f ca="1">VLOOKUP($K1936,Education!$A:$B,2,FALSE)</f>
        <v>Graduate school</v>
      </c>
      <c r="M1936" s="7" t="e">
        <f ca="1" xml:space="preserve">
  IF(OR($O1936 = 5, $O1936 = 6, $O1936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6" s="7" t="e">
        <f ca="1">VLOOKUP($M1936,Department!$A:$B,2,FALSE)</f>
        <v>#NUM!</v>
      </c>
      <c r="O1936" s="6">
        <f t="shared" ca="1" si="30"/>
        <v>11</v>
      </c>
      <c r="P1936" s="7" t="str">
        <f ca="1">VLOOKUP($O1936,Role!$A:$B,2,FALSE)</f>
        <v>Analyst</v>
      </c>
      <c r="Q1936" s="6">
        <f ca="1" xml:space="preserve">
IF($O1936 = 11 + N("Analyst"),
    RANDBETWEEN(5, 7) + N("Jr, Pleno, Sr"),
    ""
)</f>
        <v>5</v>
      </c>
      <c r="R1936" s="7" t="e">
        <f ca="1" xml:space="preserve">
IF($Q1936 &lt;&gt; "",
    VLOOKUP($Q1936,Level!$A:$B,2,FALSE),
    ""
)</f>
        <v>#N/A</v>
      </c>
      <c r="S1936" s="1" t="e">
        <f ca="1" xml:space="preserve">
IF($O1936 = 5 + N("Presidente"),
    27000,
    IF($O1936 = 6 + N("Vice-presidente"),
        23000,
        IF(OR($O1936 = 8, $O1936= 13, $O1936 = 12) + N("Secretária bilíngue ou coordenador ou especialista"),
            8000,
            IF($O1936 = 7 + N("Diretor"),
                15000,
                IF($O1936 = 14 + N("Gerente"),
                    12000,
                    IF($O1936 = 9 + N("Estagiário"),
                        705,
                        IF($O1936 = 10 + N("Trainee"),
                            805,
                            IF($O1936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IF($K1936 = 7,
  500,
  IF($K1936 = 8,
    1000,
    IF($K1936 = 9,
      1500,
      IF($K1936 = 10,
        2000,
        0
      )
    )
  )
)
+
N("Adicional no salário por área")
+
IF($M1936 = 14 + N("Tecnologia da Informação"),
  120,
  IF($M1936 = 16 + N("Vendas"),
    110,
    IF($M1936 = 15 + N("Jurídico"),
      100,
      IF(OR($M1936 = 8, $M1936 = 9, $M1936 = 11) + N("Recursos humanos ou comercial ou comunicação e marketing"),
        80,
        0
      )
    )
  )
)
+
N("Adicionando pegadinha")
+
IF(AND($M1936 = 16, $K1936 = 9, $O1936 = 11, $Q1936 = 5) + N("Se for de vendas, com mestrado, analista sênior"),
  IF(#REF! = 5,
    100,
    0
  )
  +
  IF($I1936 = "M",
    200,
    0
  ),
  0
)</f>
        <v>#NUM!</v>
      </c>
    </row>
    <row r="1937" spans="1:19" ht="14.25" customHeight="1" x14ac:dyDescent="0.2">
      <c r="A1937" s="7" t="s">
        <v>94</v>
      </c>
      <c r="B1937" s="5">
        <f>ROW()</f>
        <v>1937</v>
      </c>
      <c r="C1937" s="6" t="b">
        <v>1</v>
      </c>
      <c r="D1937" s="7" t="e">
        <f ca="1">IF($B1937 = 1 + N("Presidente"),
    127,
    IF($B1937 = 2 + N("Vice-Presidente"),
        72,
        IF($B1937 = 3 + N("Secretária bilíngue"),
            13,
            RANDBETWEEN(5,COUNT(#REF!) + 1)
        )
    )
)</f>
        <v>#NUM!</v>
      </c>
      <c r="E1937" s="7" t="e">
        <f ca="1">VLOOKUP($D1937,#REF!,2,FALSE)</f>
        <v>#NUM!</v>
      </c>
      <c r="F1937" s="7" t="e">
        <f ca="1" xml:space="preserve">
IF($B1937 = 1,
    0,
    RANDBETWEEN(5,COUNT(#REF!) + 1)
)</f>
        <v>#NUM!</v>
      </c>
      <c r="G1937" s="7" t="e">
        <f ca="1" xml:space="preserve">
IF($B1937 = 1 + N("Presidente"),
    "de Orléans e Bragança",
    VLOOKUP($F1937,#REF!,2,FALSE) &amp; " " &amp; VLOOKUP(RANDBETWEEN(5,COUNT(#REF!) + 1),#REF!,2,FALSE)
)</f>
        <v>#NUM!</v>
      </c>
      <c r="H1937" s="7" t="s">
        <v>2033</v>
      </c>
      <c r="I1937" s="7" t="s">
        <v>5</v>
      </c>
      <c r="J1937" s="8">
        <f ca="1" xml:space="preserve">
IF($O1937 = 5 + N("CEO"),
    TODAY() - 16340,
    IF($O1937 = 8 + N("Secretary"),
        RANDBETWEEN(TODAY() - 12418.5, TODAY()-6574.5),
        IF(OR($O1937 = 7, $O1937 = 14),
            RANDBETWEEN(TODAY() - 16071, TODAY() - 8766),
            IF(OR($O1937 = 13, $O1937 = 12, $O1937 = 11),
                RANDBETWEEN(TODAY() - 27393.75, TODAY() - 12783.75),
                RANDBETWEEN(TODAY() - 27393.75, TODAY()-10957.5)
            )
        )
    )
)</f>
        <v>25617</v>
      </c>
      <c r="K1937" s="6">
        <f ca="1" xml:space="preserve">
IF(OR($O1937 = 5, $O1937 = 6) + N("Se for presidente ou vice-presidente"),
    10 + N("Doutor"),
    IF($O1937 = 7 + N("Se for diretor"),
        RANDBETWEEN(8,10) + N("Graduate school or Master’s degree or Doctorate"),
        IF($O1937 = 14 + N("If a manager"),
            RANDBETWEEN(7,9),
            IF(OR($O1937 = 13, $O1937 = 12, $O1937 = 11) + N("If coordinator or specialist or analyst"),
                RANDBETWEEN(7,8),
                7
            )
        )
    )
)</f>
        <v>7</v>
      </c>
      <c r="L1937" s="8" t="str">
        <f ca="1">VLOOKUP($K1937,Education!$A:$B,2,FALSE)</f>
        <v>Undergraduate degree</v>
      </c>
      <c r="M1937" s="7" t="e">
        <f ca="1" xml:space="preserve">
  IF(OR($O1937 = 5, $O1937 = 6, $O1937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7" s="7" t="e">
        <f ca="1">VLOOKUP($M1937,Department!$A:$B,2,FALSE)</f>
        <v>#NUM!</v>
      </c>
      <c r="O1937" s="6">
        <f t="shared" ca="1" si="30"/>
        <v>9</v>
      </c>
      <c r="P1937" s="7" t="str">
        <f ca="1">VLOOKUP($O1937,Role!$A:$B,2,FALSE)</f>
        <v>Intern</v>
      </c>
      <c r="Q1937" s="6" t="str">
        <f ca="1" xml:space="preserve">
IF($O1937 = 11 + N("Analyst"),
    RANDBETWEEN(5, 7) + N("Jr, Pleno, Sr"),
    ""
)</f>
        <v/>
      </c>
      <c r="R1937" s="7" t="str">
        <f ca="1" xml:space="preserve">
IF($Q1937 &lt;&gt; "",
    VLOOKUP($Q1937,Level!$A:$B,2,FALSE),
    ""
)</f>
        <v/>
      </c>
      <c r="S1937" s="1" t="e">
        <f ca="1" xml:space="preserve">
IF($O1937 = 5 + N("Presidente"),
    27000,
    IF($O1937 = 6 + N("Vice-presidente"),
        23000,
        IF(OR($O1937 = 8, $O1937= 13, $O1937 = 12) + N("Secretária bilíngue ou coordenador ou especialista"),
            8000,
            IF($O1937 = 7 + N("Diretor"),
                15000,
                IF($O1937 = 14 + N("Gerente"),
                    12000,
                    IF($O1937 = 9 + N("Estagiário"),
                        705,
                        IF($O1937 = 10 + N("Trainee"),
                            805,
                            IF($O1937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IF($K1937 = 7,
  500,
  IF($K1937 = 8,
    1000,
    IF($K1937 = 9,
      1500,
      IF($K1937 = 10,
        2000,
        0
      )
    )
  )
)
+
N("Adicional no salário por área")
+
IF($M1937 = 14 + N("Tecnologia da Informação"),
  120,
  IF($M1937 = 16 + N("Vendas"),
    110,
    IF($M1937 = 15 + N("Jurídico"),
      100,
      IF(OR($M1937 = 8, $M1937 = 9, $M1937 = 11) + N("Recursos humanos ou comercial ou comunicação e marketing"),
        80,
        0
      )
    )
  )
)
+
N("Adicionando pegadinha")
+
IF(AND($M1937 = 16, $K1937 = 9, $O1937 = 11, $Q1937 = 5) + N("Se for de vendas, com mestrado, analista sênior"),
  IF(#REF! = 5,
    100,
    0
  )
  +
  IF($I1937 = "M",
    200,
    0
  ),
  0
)</f>
        <v>#NUM!</v>
      </c>
    </row>
    <row r="1938" spans="1:19" ht="14.25" customHeight="1" x14ac:dyDescent="0.2">
      <c r="A1938" s="7" t="s">
        <v>94</v>
      </c>
      <c r="B1938" s="5">
        <f>ROW()</f>
        <v>1938</v>
      </c>
      <c r="C1938" s="6" t="b">
        <v>1</v>
      </c>
      <c r="D1938" s="7" t="e">
        <f ca="1">IF($B1938 = 1 + N("Presidente"),
    127,
    IF($B1938 = 2 + N("Vice-Presidente"),
        72,
        IF($B1938 = 3 + N("Secretária bilíngue"),
            13,
            RANDBETWEEN(5,COUNT(#REF!) + 1)
        )
    )
)</f>
        <v>#NUM!</v>
      </c>
      <c r="E1938" s="7" t="e">
        <f ca="1">VLOOKUP($D1938,#REF!,2,FALSE)</f>
        <v>#NUM!</v>
      </c>
      <c r="F1938" s="7" t="e">
        <f ca="1" xml:space="preserve">
IF($B1938 = 1,
    0,
    RANDBETWEEN(5,COUNT(#REF!) + 1)
)</f>
        <v>#NUM!</v>
      </c>
      <c r="G1938" s="7" t="e">
        <f ca="1" xml:space="preserve">
IF($B1938 = 1 + N("Presidente"),
    "de Orléans e Bragança",
    VLOOKUP($F1938,#REF!,2,FALSE) &amp; " " &amp; VLOOKUP(RANDBETWEEN(5,COUNT(#REF!) + 1),#REF!,2,FALSE)
)</f>
        <v>#NUM!</v>
      </c>
      <c r="H1938" s="7" t="s">
        <v>2034</v>
      </c>
      <c r="I1938" s="7" t="s">
        <v>6</v>
      </c>
      <c r="J1938" s="8">
        <f ca="1" xml:space="preserve">
IF($O1938 = 5 + N("CEO"),
    TODAY() - 16340,
    IF($O1938 = 8 + N("Secretary"),
        RANDBETWEEN(TODAY() - 12418.5, TODAY()-6574.5),
        IF(OR($O1938 = 7, $O1938 = 14),
            RANDBETWEEN(TODAY() - 16071, TODAY() - 8766),
            IF(OR($O1938 = 13, $O1938 = 12, $O1938 = 11),
                RANDBETWEEN(TODAY() - 27393.75, TODAY() - 12783.75),
                RANDBETWEEN(TODAY() - 27393.75, TODAY()-10957.5)
            )
        )
    )
)</f>
        <v>18286</v>
      </c>
      <c r="K1938" s="6">
        <f ca="1" xml:space="preserve">
IF(OR($O1938 = 5, $O1938 = 6) + N("Se for presidente ou vice-presidente"),
    10 + N("Doutor"),
    IF($O1938 = 7 + N("Se for diretor"),
        RANDBETWEEN(8,10) + N("Graduate school or Master’s degree or Doctorate"),
        IF($O1938 = 14 + N("If a manager"),
            RANDBETWEEN(7,9),
            IF(OR($O1938 = 13, $O1938 = 12, $O1938 = 11) + N("If coordinator or specialist or analyst"),
                RANDBETWEEN(7,8),
                7
            )
        )
    )
)</f>
        <v>8</v>
      </c>
      <c r="L1938" s="8" t="str">
        <f ca="1">VLOOKUP($K1938,Education!$A:$B,2,FALSE)</f>
        <v>Graduate school</v>
      </c>
      <c r="M1938" s="7" t="e">
        <f ca="1" xml:space="preserve">
  IF(OR($O1938 = 5, $O1938 = 6, $O1938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8" s="7" t="e">
        <f ca="1">VLOOKUP($M1938,Department!$A:$B,2,FALSE)</f>
        <v>#NUM!</v>
      </c>
      <c r="O1938" s="6">
        <f t="shared" ca="1" si="30"/>
        <v>11</v>
      </c>
      <c r="P1938" s="7" t="str">
        <f ca="1">VLOOKUP($O1938,Role!$A:$B,2,FALSE)</f>
        <v>Analyst</v>
      </c>
      <c r="Q1938" s="6">
        <f ca="1" xml:space="preserve">
IF($O1938 = 11 + N("Analyst"),
    RANDBETWEEN(5, 7) + N("Jr, Pleno, Sr"),
    ""
)</f>
        <v>7</v>
      </c>
      <c r="R1938" s="7" t="e">
        <f ca="1" xml:space="preserve">
IF($Q1938 &lt;&gt; "",
    VLOOKUP($Q1938,Level!$A:$B,2,FALSE),
    ""
)</f>
        <v>#N/A</v>
      </c>
      <c r="S1938" s="1" t="e">
        <f ca="1" xml:space="preserve">
IF($O1938 = 5 + N("Presidente"),
    27000,
    IF($O1938 = 6 + N("Vice-presidente"),
        23000,
        IF(OR($O1938 = 8, $O1938= 13, $O1938 = 12) + N("Secretária bilíngue ou coordenador ou especialista"),
            8000,
            IF($O1938 = 7 + N("Diretor"),
                15000,
                IF($O1938 = 14 + N("Gerente"),
                    12000,
                    IF($O1938 = 9 + N("Estagiário"),
                        705,
                        IF($O1938 = 10 + N("Trainee"),
                            805,
                            IF($O1938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IF($K1938 = 7,
  500,
  IF($K1938 = 8,
    1000,
    IF($K1938 = 9,
      1500,
      IF($K1938 = 10,
        2000,
        0
      )
    )
  )
)
+
N("Adicional no salário por área")
+
IF($M1938 = 14 + N("Tecnologia da Informação"),
  120,
  IF($M1938 = 16 + N("Vendas"),
    110,
    IF($M1938 = 15 + N("Jurídico"),
      100,
      IF(OR($M1938 = 8, $M1938 = 9, $M1938 = 11) + N("Recursos humanos ou comercial ou comunicação e marketing"),
        80,
        0
      )
    )
  )
)
+
N("Adicionando pegadinha")
+
IF(AND($M1938 = 16, $K1938 = 9, $O1938 = 11, $Q1938 = 5) + N("Se for de vendas, com mestrado, analista sênior"),
  IF(#REF! = 5,
    100,
    0
  )
  +
  IF($I1938 = "M",
    200,
    0
  ),
  0
)</f>
        <v>#NUM!</v>
      </c>
    </row>
    <row r="1939" spans="1:19" ht="14.25" customHeight="1" x14ac:dyDescent="0.2">
      <c r="A1939" s="7" t="s">
        <v>94</v>
      </c>
      <c r="B1939" s="5">
        <f>ROW()</f>
        <v>1939</v>
      </c>
      <c r="C1939" s="6" t="b">
        <v>1</v>
      </c>
      <c r="D1939" s="7" t="e">
        <f ca="1">IF($B1939 = 1 + N("Presidente"),
    127,
    IF($B1939 = 2 + N("Vice-Presidente"),
        72,
        IF($B1939 = 3 + N("Secretária bilíngue"),
            13,
            RANDBETWEEN(5,COUNT(#REF!) + 1)
        )
    )
)</f>
        <v>#NUM!</v>
      </c>
      <c r="E1939" s="7" t="e">
        <f ca="1">VLOOKUP($D1939,#REF!,2,FALSE)</f>
        <v>#NUM!</v>
      </c>
      <c r="F1939" s="7" t="e">
        <f ca="1" xml:space="preserve">
IF($B1939 = 1,
    0,
    RANDBETWEEN(5,COUNT(#REF!) + 1)
)</f>
        <v>#NUM!</v>
      </c>
      <c r="G1939" s="7" t="e">
        <f ca="1" xml:space="preserve">
IF($B1939 = 1 + N("Presidente"),
    "de Orléans e Bragança",
    VLOOKUP($F1939,#REF!,2,FALSE) &amp; " " &amp; VLOOKUP(RANDBETWEEN(5,COUNT(#REF!) + 1),#REF!,2,FALSE)
)</f>
        <v>#NUM!</v>
      </c>
      <c r="H1939" s="7" t="s">
        <v>2035</v>
      </c>
      <c r="I1939" s="7" t="s">
        <v>5</v>
      </c>
      <c r="J1939" s="8">
        <f ca="1" xml:space="preserve">
IF($O1939 = 5 + N("CEO"),
    TODAY() - 16340,
    IF($O1939 = 8 + N("Secretary"),
        RANDBETWEEN(TODAY() - 12418.5, TODAY()-6574.5),
        IF(OR($O1939 = 7, $O1939 = 14),
            RANDBETWEEN(TODAY() - 16071, TODAY() - 8766),
            IF(OR($O1939 = 13, $O1939 = 12, $O1939 = 11),
                RANDBETWEEN(TODAY() - 27393.75, TODAY() - 12783.75),
                RANDBETWEEN(TODAY() - 27393.75, TODAY()-10957.5)
            )
        )
    )
)</f>
        <v>20652</v>
      </c>
      <c r="K1939" s="6">
        <f ca="1" xml:space="preserve">
IF(OR($O1939 = 5, $O1939 = 6) + N("Se for presidente ou vice-presidente"),
    10 + N("Doutor"),
    IF($O1939 = 7 + N("Se for diretor"),
        RANDBETWEEN(8,10) + N("Graduate school or Master’s degree or Doctorate"),
        IF($O1939 = 14 + N("If a manager"),
            RANDBETWEEN(7,9),
            IF(OR($O1939 = 13, $O1939 = 12, $O1939 = 11) + N("If coordinator or specialist or analyst"),
                RANDBETWEEN(7,8),
                7
            )
        )
    )
)</f>
        <v>7</v>
      </c>
      <c r="L1939" s="8" t="str">
        <f ca="1">VLOOKUP($K1939,Education!$A:$B,2,FALSE)</f>
        <v>Undergraduate degree</v>
      </c>
      <c r="M1939" s="7" t="e">
        <f ca="1" xml:space="preserve">
  IF(OR($O1939 = 5, $O1939 = 6, $O1939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39" s="7" t="e">
        <f ca="1">VLOOKUP($M1939,Department!$A:$B,2,FALSE)</f>
        <v>#NUM!</v>
      </c>
      <c r="O1939" s="6">
        <f t="shared" ca="1" si="30"/>
        <v>10</v>
      </c>
      <c r="P1939" s="7" t="str">
        <f ca="1">VLOOKUP($O1939,Role!$A:$B,2,FALSE)</f>
        <v>Trainee</v>
      </c>
      <c r="Q1939" s="6" t="str">
        <f ca="1" xml:space="preserve">
IF($O1939 = 11 + N("Analyst"),
    RANDBETWEEN(5, 7) + N("Jr, Pleno, Sr"),
    ""
)</f>
        <v/>
      </c>
      <c r="R1939" s="7" t="str">
        <f ca="1" xml:space="preserve">
IF($Q1939 &lt;&gt; "",
    VLOOKUP($Q1939,Level!$A:$B,2,FALSE),
    ""
)</f>
        <v/>
      </c>
      <c r="S1939" s="1" t="e">
        <f ca="1" xml:space="preserve">
IF($O1939 = 5 + N("Presidente"),
    27000,
    IF($O1939 = 6 + N("Vice-presidente"),
        23000,
        IF(OR($O1939 = 8, $O1939= 13, $O1939 = 12) + N("Secretária bilíngue ou coordenador ou especialista"),
            8000,
            IF($O1939 = 7 + N("Diretor"),
                15000,
                IF($O1939 = 14 + N("Gerente"),
                    12000,
                    IF($O1939 = 9 + N("Estagiário"),
                        705,
                        IF($O1939 = 10 + N("Trainee"),
                            805,
                            IF($O1939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IF($K1939 = 7,
  500,
  IF($K1939 = 8,
    1000,
    IF($K1939 = 9,
      1500,
      IF($K1939 = 10,
        2000,
        0
      )
    )
  )
)
+
N("Adicional no salário por área")
+
IF($M1939 = 14 + N("Tecnologia da Informação"),
  120,
  IF($M1939 = 16 + N("Vendas"),
    110,
    IF($M1939 = 15 + N("Jurídico"),
      100,
      IF(OR($M1939 = 8, $M1939 = 9, $M1939 = 11) + N("Recursos humanos ou comercial ou comunicação e marketing"),
        80,
        0
      )
    )
  )
)
+
N("Adicionando pegadinha")
+
IF(AND($M1939 = 16, $K1939 = 9, $O1939 = 11, $Q1939 = 5) + N("Se for de vendas, com mestrado, analista sênior"),
  IF(#REF! = 5,
    100,
    0
  )
  +
  IF($I1939 = "M",
    200,
    0
  ),
  0
)</f>
        <v>#NUM!</v>
      </c>
    </row>
    <row r="1940" spans="1:19" ht="14.25" customHeight="1" x14ac:dyDescent="0.2">
      <c r="A1940" s="7" t="s">
        <v>94</v>
      </c>
      <c r="B1940" s="5">
        <f>ROW()</f>
        <v>1940</v>
      </c>
      <c r="C1940" s="6" t="b">
        <v>1</v>
      </c>
      <c r="D1940" s="7" t="e">
        <f ca="1">IF($B1940 = 1 + N("Presidente"),
    127,
    IF($B1940 = 2 + N("Vice-Presidente"),
        72,
        IF($B1940 = 3 + N("Secretária bilíngue"),
            13,
            RANDBETWEEN(5,COUNT(#REF!) + 1)
        )
    )
)</f>
        <v>#NUM!</v>
      </c>
      <c r="E1940" s="7" t="e">
        <f ca="1">VLOOKUP($D1940,#REF!,2,FALSE)</f>
        <v>#NUM!</v>
      </c>
      <c r="F1940" s="7" t="e">
        <f ca="1" xml:space="preserve">
IF($B1940 = 1,
    0,
    RANDBETWEEN(5,COUNT(#REF!) + 1)
)</f>
        <v>#NUM!</v>
      </c>
      <c r="G1940" s="7" t="e">
        <f ca="1" xml:space="preserve">
IF($B1940 = 1 + N("Presidente"),
    "de Orléans e Bragança",
    VLOOKUP($F1940,#REF!,2,FALSE) &amp; " " &amp; VLOOKUP(RANDBETWEEN(5,COUNT(#REF!) + 1),#REF!,2,FALSE)
)</f>
        <v>#NUM!</v>
      </c>
      <c r="H1940" s="7" t="s">
        <v>2036</v>
      </c>
      <c r="I1940" s="7" t="s">
        <v>5</v>
      </c>
      <c r="J1940" s="8">
        <f ca="1" xml:space="preserve">
IF($O1940 = 5 + N("CEO"),
    TODAY() - 16340,
    IF($O1940 = 8 + N("Secretary"),
        RANDBETWEEN(TODAY() - 12418.5, TODAY()-6574.5),
        IF(OR($O1940 = 7, $O1940 = 14),
            RANDBETWEEN(TODAY() - 16071, TODAY() - 8766),
            IF(OR($O1940 = 13, $O1940 = 12, $O1940 = 11),
                RANDBETWEEN(TODAY() - 27393.75, TODAY() - 12783.75),
                RANDBETWEEN(TODAY() - 27393.75, TODAY()-10957.5)
            )
        )
    )
)</f>
        <v>22390</v>
      </c>
      <c r="K1940" s="6">
        <f ca="1" xml:space="preserve">
IF(OR($O1940 = 5, $O1940 = 6) + N("Se for presidente ou vice-presidente"),
    10 + N("Doutor"),
    IF($O1940 = 7 + N("Se for diretor"),
        RANDBETWEEN(8,10) + N("Graduate school or Master’s degree or Doctorate"),
        IF($O1940 = 14 + N("If a manager"),
            RANDBETWEEN(7,9),
            IF(OR($O1940 = 13, $O1940 = 12, $O1940 = 11) + N("If coordinator or specialist or analyst"),
                RANDBETWEEN(7,8),
                7
            )
        )
    )
)</f>
        <v>8</v>
      </c>
      <c r="L1940" s="8" t="str">
        <f ca="1">VLOOKUP($K1940,Education!$A:$B,2,FALSE)</f>
        <v>Graduate school</v>
      </c>
      <c r="M1940" s="7" t="e">
        <f ca="1" xml:space="preserve">
  IF(OR($O1940 = 5, $O1940 = 6, $O1940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0" s="7" t="e">
        <f ca="1">VLOOKUP($M1940,Department!$A:$B,2,FALSE)</f>
        <v>#NUM!</v>
      </c>
      <c r="O1940" s="6">
        <f t="shared" ca="1" si="30"/>
        <v>11</v>
      </c>
      <c r="P1940" s="7" t="str">
        <f ca="1">VLOOKUP($O1940,Role!$A:$B,2,FALSE)</f>
        <v>Analyst</v>
      </c>
      <c r="Q1940" s="6">
        <f ca="1" xml:space="preserve">
IF($O1940 = 11 + N("Analyst"),
    RANDBETWEEN(5, 7) + N("Jr, Pleno, Sr"),
    ""
)</f>
        <v>5</v>
      </c>
      <c r="R1940" s="7" t="e">
        <f ca="1" xml:space="preserve">
IF($Q1940 &lt;&gt; "",
    VLOOKUP($Q1940,Level!$A:$B,2,FALSE),
    ""
)</f>
        <v>#N/A</v>
      </c>
      <c r="S1940" s="1" t="e">
        <f ca="1" xml:space="preserve">
IF($O1940 = 5 + N("Presidente"),
    27000,
    IF($O1940 = 6 + N("Vice-presidente"),
        23000,
        IF(OR($O1940 = 8, $O1940= 13, $O1940 = 12) + N("Secretária bilíngue ou coordenador ou especialista"),
            8000,
            IF($O1940 = 7 + N("Diretor"),
                15000,
                IF($O1940 = 14 + N("Gerente"),
                    12000,
                    IF($O1940 = 9 + N("Estagiário"),
                        705,
                        IF($O1940 = 10 + N("Trainee"),
                            805,
                            IF($O1940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IF($K1940 = 7,
  500,
  IF($K1940 = 8,
    1000,
    IF($K1940 = 9,
      1500,
      IF($K1940 = 10,
        2000,
        0
      )
    )
  )
)
+
N("Adicional no salário por área")
+
IF($M1940 = 14 + N("Tecnologia da Informação"),
  120,
  IF($M1940 = 16 + N("Vendas"),
    110,
    IF($M1940 = 15 + N("Jurídico"),
      100,
      IF(OR($M1940 = 8, $M1940 = 9, $M1940 = 11) + N("Recursos humanos ou comercial ou comunicação e marketing"),
        80,
        0
      )
    )
  )
)
+
N("Adicionando pegadinha")
+
IF(AND($M1940 = 16, $K1940 = 9, $O1940 = 11, $Q1940 = 5) + N("Se for de vendas, com mestrado, analista sênior"),
  IF(#REF! = 5,
    100,
    0
  )
  +
  IF($I1940 = "M",
    200,
    0
  ),
  0
)</f>
        <v>#NUM!</v>
      </c>
    </row>
    <row r="1941" spans="1:19" ht="14.25" customHeight="1" x14ac:dyDescent="0.2">
      <c r="A1941" s="7" t="s">
        <v>94</v>
      </c>
      <c r="B1941" s="5">
        <f>ROW()</f>
        <v>1941</v>
      </c>
      <c r="C1941" s="6" t="b">
        <v>1</v>
      </c>
      <c r="D1941" s="7" t="e">
        <f ca="1">IF($B1941 = 1 + N("Presidente"),
    127,
    IF($B1941 = 2 + N("Vice-Presidente"),
        72,
        IF($B1941 = 3 + N("Secretária bilíngue"),
            13,
            RANDBETWEEN(5,COUNT(#REF!) + 1)
        )
    )
)</f>
        <v>#NUM!</v>
      </c>
      <c r="E1941" s="7" t="e">
        <f ca="1">VLOOKUP($D1941,#REF!,2,FALSE)</f>
        <v>#NUM!</v>
      </c>
      <c r="F1941" s="7" t="e">
        <f ca="1" xml:space="preserve">
IF($B1941 = 1,
    0,
    RANDBETWEEN(5,COUNT(#REF!) + 1)
)</f>
        <v>#NUM!</v>
      </c>
      <c r="G1941" s="7" t="e">
        <f ca="1" xml:space="preserve">
IF($B1941 = 1 + N("Presidente"),
    "de Orléans e Bragança",
    VLOOKUP($F1941,#REF!,2,FALSE) &amp; " " &amp; VLOOKUP(RANDBETWEEN(5,COUNT(#REF!) + 1),#REF!,2,FALSE)
)</f>
        <v>#NUM!</v>
      </c>
      <c r="H1941" s="7" t="s">
        <v>2037</v>
      </c>
      <c r="I1941" s="7" t="s">
        <v>5</v>
      </c>
      <c r="J1941" s="8">
        <f ca="1" xml:space="preserve">
IF($O1941 = 5 + N("CEO"),
    TODAY() - 16340,
    IF($O1941 = 8 + N("Secretary"),
        RANDBETWEEN(TODAY() - 12418.5, TODAY()-6574.5),
        IF(OR($O1941 = 7, $O1941 = 14),
            RANDBETWEEN(TODAY() - 16071, TODAY() - 8766),
            IF(OR($O1941 = 13, $O1941 = 12, $O1941 = 11),
                RANDBETWEEN(TODAY() - 27393.75, TODAY() - 12783.75),
                RANDBETWEEN(TODAY() - 27393.75, TODAY()-10957.5)
            )
        )
    )
)</f>
        <v>17644</v>
      </c>
      <c r="K1941" s="6">
        <f ca="1" xml:space="preserve">
IF(OR($O1941 = 5, $O1941 = 6) + N("Se for presidente ou vice-presidente"),
    10 + N("Doutor"),
    IF($O1941 = 7 + N("Se for diretor"),
        RANDBETWEEN(8,10) + N("Graduate school or Master’s degree or Doctorate"),
        IF($O1941 = 14 + N("If a manager"),
            RANDBETWEEN(7,9),
            IF(OR($O1941 = 13, $O1941 = 12, $O1941 = 11) + N("If coordinator or specialist or analyst"),
                RANDBETWEEN(7,8),
                7
            )
        )
    )
)</f>
        <v>7</v>
      </c>
      <c r="L1941" s="8" t="str">
        <f ca="1">VLOOKUP($K1941,Education!$A:$B,2,FALSE)</f>
        <v>Undergraduate degree</v>
      </c>
      <c r="M1941" s="7" t="e">
        <f ca="1" xml:space="preserve">
  IF(OR($O1941 = 5, $O1941 = 6, $O1941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1" s="7" t="e">
        <f ca="1">VLOOKUP($M1941,Department!$A:$B,2,FALSE)</f>
        <v>#NUM!</v>
      </c>
      <c r="O1941" s="6">
        <f t="shared" ca="1" si="30"/>
        <v>9</v>
      </c>
      <c r="P1941" s="7" t="str">
        <f ca="1">VLOOKUP($O1941,Role!$A:$B,2,FALSE)</f>
        <v>Intern</v>
      </c>
      <c r="Q1941" s="6" t="str">
        <f ca="1" xml:space="preserve">
IF($O1941 = 11 + N("Analyst"),
    RANDBETWEEN(5, 7) + N("Jr, Pleno, Sr"),
    ""
)</f>
        <v/>
      </c>
      <c r="R1941" s="7" t="str">
        <f ca="1" xml:space="preserve">
IF($Q1941 &lt;&gt; "",
    VLOOKUP($Q1941,Level!$A:$B,2,FALSE),
    ""
)</f>
        <v/>
      </c>
      <c r="S1941" s="1" t="e">
        <f ca="1" xml:space="preserve">
IF($O1941 = 5 + N("Presidente"),
    27000,
    IF($O1941 = 6 + N("Vice-presidente"),
        23000,
        IF(OR($O1941 = 8, $O1941= 13, $O1941 = 12) + N("Secretária bilíngue ou coordenador ou especialista"),
            8000,
            IF($O1941 = 7 + N("Diretor"),
                15000,
                IF($O1941 = 14 + N("Gerente"),
                    12000,
                    IF($O1941 = 9 + N("Estagiário"),
                        705,
                        IF($O1941 = 10 + N("Trainee"),
                            805,
                            IF($O1941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IF($K1941 = 7,
  500,
  IF($K1941 = 8,
    1000,
    IF($K1941 = 9,
      1500,
      IF($K1941 = 10,
        2000,
        0
      )
    )
  )
)
+
N("Adicional no salário por área")
+
IF($M1941 = 14 + N("Tecnologia da Informação"),
  120,
  IF($M1941 = 16 + N("Vendas"),
    110,
    IF($M1941 = 15 + N("Jurídico"),
      100,
      IF(OR($M1941 = 8, $M1941 = 9, $M1941 = 11) + N("Recursos humanos ou comercial ou comunicação e marketing"),
        80,
        0
      )
    )
  )
)
+
N("Adicionando pegadinha")
+
IF(AND($M1941 = 16, $K1941 = 9, $O1941 = 11, $Q1941 = 5) + N("Se for de vendas, com mestrado, analista sênior"),
  IF(#REF! = 5,
    100,
    0
  )
  +
  IF($I1941 = "M",
    200,
    0
  ),
  0
)</f>
        <v>#NUM!</v>
      </c>
    </row>
    <row r="1942" spans="1:19" ht="14.25" customHeight="1" x14ac:dyDescent="0.2">
      <c r="A1942" s="7" t="s">
        <v>94</v>
      </c>
      <c r="B1942" s="5">
        <f>ROW()</f>
        <v>1942</v>
      </c>
      <c r="C1942" s="6" t="b">
        <v>1</v>
      </c>
      <c r="D1942" s="7" t="e">
        <f ca="1">IF($B1942 = 1 + N("Presidente"),
    127,
    IF($B1942 = 2 + N("Vice-Presidente"),
        72,
        IF($B1942 = 3 + N("Secretária bilíngue"),
            13,
            RANDBETWEEN(5,COUNT(#REF!) + 1)
        )
    )
)</f>
        <v>#NUM!</v>
      </c>
      <c r="E1942" s="7" t="e">
        <f ca="1">VLOOKUP($D1942,#REF!,2,FALSE)</f>
        <v>#NUM!</v>
      </c>
      <c r="F1942" s="7" t="e">
        <f ca="1" xml:space="preserve">
IF($B1942 = 1,
    0,
    RANDBETWEEN(5,COUNT(#REF!) + 1)
)</f>
        <v>#NUM!</v>
      </c>
      <c r="G1942" s="7" t="e">
        <f ca="1" xml:space="preserve">
IF($B1942 = 1 + N("Presidente"),
    "de Orléans e Bragança",
    VLOOKUP($F1942,#REF!,2,FALSE) &amp; " " &amp; VLOOKUP(RANDBETWEEN(5,COUNT(#REF!) + 1),#REF!,2,FALSE)
)</f>
        <v>#NUM!</v>
      </c>
      <c r="H1942" s="7" t="s">
        <v>2038</v>
      </c>
      <c r="I1942" s="7" t="s">
        <v>5</v>
      </c>
      <c r="J1942" s="8">
        <f ca="1" xml:space="preserve">
IF($O1942 = 5 + N("CEO"),
    TODAY() - 16340,
    IF($O1942 = 8 + N("Secretary"),
        RANDBETWEEN(TODAY() - 12418.5, TODAY()-6574.5),
        IF(OR($O1942 = 7, $O1942 = 14),
            RANDBETWEEN(TODAY() - 16071, TODAY() - 8766),
            IF(OR($O1942 = 13, $O1942 = 12, $O1942 = 11),
                RANDBETWEEN(TODAY() - 27393.75, TODAY() - 12783.75),
                RANDBETWEEN(TODAY() - 27393.75, TODAY()-10957.5)
            )
        )
    )
)</f>
        <v>29785</v>
      </c>
      <c r="K1942" s="6">
        <f ca="1" xml:space="preserve">
IF(OR($O1942 = 5, $O1942 = 6) + N("Se for presidente ou vice-presidente"),
    10 + N("Doutor"),
    IF($O1942 = 7 + N("Se for diretor"),
        RANDBETWEEN(8,10) + N("Graduate school or Master’s degree or Doctorate"),
        IF($O1942 = 14 + N("If a manager"),
            RANDBETWEEN(7,9),
            IF(OR($O1942 = 13, $O1942 = 12, $O1942 = 11) + N("If coordinator or specialist or analyst"),
                RANDBETWEEN(7,8),
                7
            )
        )
    )
)</f>
        <v>8</v>
      </c>
      <c r="L1942" s="8" t="str">
        <f ca="1">VLOOKUP($K1942,Education!$A:$B,2,FALSE)</f>
        <v>Graduate school</v>
      </c>
      <c r="M1942" s="7" t="e">
        <f ca="1" xml:space="preserve">
  IF(OR($O1942 = 5, $O1942 = 6, $O1942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2" s="7" t="e">
        <f ca="1">VLOOKUP($M1942,Department!$A:$B,2,FALSE)</f>
        <v>#NUM!</v>
      </c>
      <c r="O1942" s="6">
        <f t="shared" ca="1" si="30"/>
        <v>11</v>
      </c>
      <c r="P1942" s="7" t="str">
        <f ca="1">VLOOKUP($O1942,Role!$A:$B,2,FALSE)</f>
        <v>Analyst</v>
      </c>
      <c r="Q1942" s="6">
        <f ca="1" xml:space="preserve">
IF($O1942 = 11 + N("Analyst"),
    RANDBETWEEN(5, 7) + N("Jr, Pleno, Sr"),
    ""
)</f>
        <v>6</v>
      </c>
      <c r="R1942" s="7" t="e">
        <f ca="1" xml:space="preserve">
IF($Q1942 &lt;&gt; "",
    VLOOKUP($Q1942,Level!$A:$B,2,FALSE),
    ""
)</f>
        <v>#N/A</v>
      </c>
      <c r="S1942" s="1" t="e">
        <f ca="1" xml:space="preserve">
IF($O1942 = 5 + N("Presidente"),
    27000,
    IF($O1942 = 6 + N("Vice-presidente"),
        23000,
        IF(OR($O1942 = 8, $O1942= 13, $O1942 = 12) + N("Secretária bilíngue ou coordenador ou especialista"),
            8000,
            IF($O1942 = 7 + N("Diretor"),
                15000,
                IF($O1942 = 14 + N("Gerente"),
                    12000,
                    IF($O1942 = 9 + N("Estagiário"),
                        705,
                        IF($O1942 = 10 + N("Trainee"),
                            805,
                            IF($O1942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IF($K1942 = 7,
  500,
  IF($K1942 = 8,
    1000,
    IF($K1942 = 9,
      1500,
      IF($K1942 = 10,
        2000,
        0
      )
    )
  )
)
+
N("Adicional no salário por área")
+
IF($M1942 = 14 + N("Tecnologia da Informação"),
  120,
  IF($M1942 = 16 + N("Vendas"),
    110,
    IF($M1942 = 15 + N("Jurídico"),
      100,
      IF(OR($M1942 = 8, $M1942 = 9, $M1942 = 11) + N("Recursos humanos ou comercial ou comunicação e marketing"),
        80,
        0
      )
    )
  )
)
+
N("Adicionando pegadinha")
+
IF(AND($M1942 = 16, $K1942 = 9, $O1942 = 11, $Q1942 = 5) + N("Se for de vendas, com mestrado, analista sênior"),
  IF(#REF! = 5,
    100,
    0
  )
  +
  IF($I1942 = "M",
    200,
    0
  ),
  0
)</f>
        <v>#NUM!</v>
      </c>
    </row>
    <row r="1943" spans="1:19" ht="14.25" customHeight="1" x14ac:dyDescent="0.2">
      <c r="A1943" s="7" t="s">
        <v>94</v>
      </c>
      <c r="B1943" s="5">
        <f>ROW()</f>
        <v>1943</v>
      </c>
      <c r="C1943" s="6" t="b">
        <v>1</v>
      </c>
      <c r="D1943" s="7" t="e">
        <f ca="1">IF($B1943 = 1 + N("Presidente"),
    127,
    IF($B1943 = 2 + N("Vice-Presidente"),
        72,
        IF($B1943 = 3 + N("Secretária bilíngue"),
            13,
            RANDBETWEEN(5,COUNT(#REF!) + 1)
        )
    )
)</f>
        <v>#NUM!</v>
      </c>
      <c r="E1943" s="7" t="e">
        <f ca="1">VLOOKUP($D1943,#REF!,2,FALSE)</f>
        <v>#NUM!</v>
      </c>
      <c r="F1943" s="7" t="e">
        <f ca="1" xml:space="preserve">
IF($B1943 = 1,
    0,
    RANDBETWEEN(5,COUNT(#REF!) + 1)
)</f>
        <v>#NUM!</v>
      </c>
      <c r="G1943" s="7" t="e">
        <f ca="1" xml:space="preserve">
IF($B1943 = 1 + N("Presidente"),
    "de Orléans e Bragança",
    VLOOKUP($F1943,#REF!,2,FALSE) &amp; " " &amp; VLOOKUP(RANDBETWEEN(5,COUNT(#REF!) + 1),#REF!,2,FALSE)
)</f>
        <v>#NUM!</v>
      </c>
      <c r="H1943" s="7" t="s">
        <v>2039</v>
      </c>
      <c r="I1943" s="7" t="s">
        <v>5</v>
      </c>
      <c r="J1943" s="8">
        <f ca="1" xml:space="preserve">
IF($O1943 = 5 + N("CEO"),
    TODAY() - 16340,
    IF($O1943 = 8 + N("Secretary"),
        RANDBETWEEN(TODAY() - 12418.5, TODAY()-6574.5),
        IF(OR($O1943 = 7, $O1943 = 14),
            RANDBETWEEN(TODAY() - 16071, TODAY() - 8766),
            IF(OR($O1943 = 13, $O1943 = 12, $O1943 = 11),
                RANDBETWEEN(TODAY() - 27393.75, TODAY() - 12783.75),
                RANDBETWEEN(TODAY() - 27393.75, TODAY()-10957.5)
            )
        )
    )
)</f>
        <v>17903</v>
      </c>
      <c r="K1943" s="6">
        <f ca="1" xml:space="preserve">
IF(OR($O1943 = 5, $O1943 = 6) + N("Se for presidente ou vice-presidente"),
    10 + N("Doutor"),
    IF($O1943 = 7 + N("Se for diretor"),
        RANDBETWEEN(8,10) + N("Graduate school or Master’s degree or Doctorate"),
        IF($O1943 = 14 + N("If a manager"),
            RANDBETWEEN(7,9),
            IF(OR($O1943 = 13, $O1943 = 12, $O1943 = 11) + N("If coordinator or specialist or analyst"),
                RANDBETWEEN(7,8),
                7
            )
        )
    )
)</f>
        <v>7</v>
      </c>
      <c r="L1943" s="8" t="str">
        <f ca="1">VLOOKUP($K1943,Education!$A:$B,2,FALSE)</f>
        <v>Undergraduate degree</v>
      </c>
      <c r="M1943" s="7" t="e">
        <f ca="1" xml:space="preserve">
  IF(OR($O1943 = 5, $O1943 = 6, $O1943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3" s="7" t="e">
        <f ca="1">VLOOKUP($M1943,Department!$A:$B,2,FALSE)</f>
        <v>#NUM!</v>
      </c>
      <c r="O1943" s="6">
        <f t="shared" ca="1" si="30"/>
        <v>9</v>
      </c>
      <c r="P1943" s="7" t="str">
        <f ca="1">VLOOKUP($O1943,Role!$A:$B,2,FALSE)</f>
        <v>Intern</v>
      </c>
      <c r="Q1943" s="6" t="str">
        <f ca="1" xml:space="preserve">
IF($O1943 = 11 + N("Analyst"),
    RANDBETWEEN(5, 7) + N("Jr, Pleno, Sr"),
    ""
)</f>
        <v/>
      </c>
      <c r="R1943" s="7" t="str">
        <f ca="1" xml:space="preserve">
IF($Q1943 &lt;&gt; "",
    VLOOKUP($Q1943,Level!$A:$B,2,FALSE),
    ""
)</f>
        <v/>
      </c>
      <c r="S1943" s="1" t="e">
        <f ca="1" xml:space="preserve">
IF($O1943 = 5 + N("Presidente"),
    27000,
    IF($O1943 = 6 + N("Vice-presidente"),
        23000,
        IF(OR($O1943 = 8, $O1943= 13, $O1943 = 12) + N("Secretária bilíngue ou coordenador ou especialista"),
            8000,
            IF($O1943 = 7 + N("Diretor"),
                15000,
                IF($O1943 = 14 + N("Gerente"),
                    12000,
                    IF($O1943 = 9 + N("Estagiário"),
                        705,
                        IF($O1943 = 10 + N("Trainee"),
                            805,
                            IF($O1943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IF($K1943 = 7,
  500,
  IF($K1943 = 8,
    1000,
    IF($K1943 = 9,
      1500,
      IF($K1943 = 10,
        2000,
        0
      )
    )
  )
)
+
N("Adicional no salário por área")
+
IF($M1943 = 14 + N("Tecnologia da Informação"),
  120,
  IF($M1943 = 16 + N("Vendas"),
    110,
    IF($M1943 = 15 + N("Jurídico"),
      100,
      IF(OR($M1943 = 8, $M1943 = 9, $M1943 = 11) + N("Recursos humanos ou comercial ou comunicação e marketing"),
        80,
        0
      )
    )
  )
)
+
N("Adicionando pegadinha")
+
IF(AND($M1943 = 16, $K1943 = 9, $O1943 = 11, $Q1943 = 5) + N("Se for de vendas, com mestrado, analista sênior"),
  IF(#REF! = 5,
    100,
    0
  )
  +
  IF($I1943 = "M",
    200,
    0
  ),
  0
)</f>
        <v>#NUM!</v>
      </c>
    </row>
    <row r="1944" spans="1:19" ht="14.25" customHeight="1" x14ac:dyDescent="0.2">
      <c r="A1944" s="7" t="s">
        <v>94</v>
      </c>
      <c r="B1944" s="5">
        <f>ROW()</f>
        <v>1944</v>
      </c>
      <c r="C1944" s="6" t="b">
        <v>1</v>
      </c>
      <c r="D1944" s="7" t="e">
        <f ca="1">IF($B1944 = 1 + N("Presidente"),
    127,
    IF($B1944 = 2 + N("Vice-Presidente"),
        72,
        IF($B1944 = 3 + N("Secretária bilíngue"),
            13,
            RANDBETWEEN(5,COUNT(#REF!) + 1)
        )
    )
)</f>
        <v>#NUM!</v>
      </c>
      <c r="E1944" s="7" t="e">
        <f ca="1">VLOOKUP($D1944,#REF!,2,FALSE)</f>
        <v>#NUM!</v>
      </c>
      <c r="F1944" s="7" t="e">
        <f ca="1" xml:space="preserve">
IF($B1944 = 1,
    0,
    RANDBETWEEN(5,COUNT(#REF!) + 1)
)</f>
        <v>#NUM!</v>
      </c>
      <c r="G1944" s="7" t="e">
        <f ca="1" xml:space="preserve">
IF($B1944 = 1 + N("Presidente"),
    "de Orléans e Bragança",
    VLOOKUP($F1944,#REF!,2,FALSE) &amp; " " &amp; VLOOKUP(RANDBETWEEN(5,COUNT(#REF!) + 1),#REF!,2,FALSE)
)</f>
        <v>#NUM!</v>
      </c>
      <c r="H1944" s="7" t="s">
        <v>2040</v>
      </c>
      <c r="I1944" s="7" t="s">
        <v>6</v>
      </c>
      <c r="J1944" s="8">
        <f ca="1" xml:space="preserve">
IF($O1944 = 5 + N("CEO"),
    TODAY() - 16340,
    IF($O1944 = 8 + N("Secretary"),
        RANDBETWEEN(TODAY() - 12418.5, TODAY()-6574.5),
        IF(OR($O1944 = 7, $O1944 = 14),
            RANDBETWEEN(TODAY() - 16071, TODAY() - 8766),
            IF(OR($O1944 = 13, $O1944 = 12, $O1944 = 11),
                RANDBETWEEN(TODAY() - 27393.75, TODAY() - 12783.75),
                RANDBETWEEN(TODAY() - 27393.75, TODAY()-10957.5)
            )
        )
    )
)</f>
        <v>27548</v>
      </c>
      <c r="K1944" s="6">
        <f ca="1" xml:space="preserve">
IF(OR($O1944 = 5, $O1944 = 6) + N("Se for presidente ou vice-presidente"),
    10 + N("Doutor"),
    IF($O1944 = 7 + N("Se for diretor"),
        RANDBETWEEN(8,10) + N("Graduate school or Master’s degree or Doctorate"),
        IF($O1944 = 14 + N("If a manager"),
            RANDBETWEEN(7,9),
            IF(OR($O1944 = 13, $O1944 = 12, $O1944 = 11) + N("If coordinator or specialist or analyst"),
                RANDBETWEEN(7,8),
                7
            )
        )
    )
)</f>
        <v>8</v>
      </c>
      <c r="L1944" s="8" t="str">
        <f ca="1">VLOOKUP($K1944,Education!$A:$B,2,FALSE)</f>
        <v>Graduate school</v>
      </c>
      <c r="M1944" s="7" t="e">
        <f ca="1" xml:space="preserve">
  IF(OR($O1944 = 5, $O1944 = 6, $O1944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4" s="7" t="e">
        <f ca="1">VLOOKUP($M1944,Department!$A:$B,2,FALSE)</f>
        <v>#NUM!</v>
      </c>
      <c r="O1944" s="6">
        <f t="shared" ca="1" si="30"/>
        <v>11</v>
      </c>
      <c r="P1944" s="7" t="str">
        <f ca="1">VLOOKUP($O1944,Role!$A:$B,2,FALSE)</f>
        <v>Analyst</v>
      </c>
      <c r="Q1944" s="6">
        <f ca="1" xml:space="preserve">
IF($O1944 = 11 + N("Analyst"),
    RANDBETWEEN(5, 7) + N("Jr, Pleno, Sr"),
    ""
)</f>
        <v>5</v>
      </c>
      <c r="R1944" s="7" t="e">
        <f ca="1" xml:space="preserve">
IF($Q1944 &lt;&gt; "",
    VLOOKUP($Q1944,Level!$A:$B,2,FALSE),
    ""
)</f>
        <v>#N/A</v>
      </c>
      <c r="S1944" s="1" t="e">
        <f ca="1" xml:space="preserve">
IF($O1944 = 5 + N("Presidente"),
    27000,
    IF($O1944 = 6 + N("Vice-presidente"),
        23000,
        IF(OR($O1944 = 8, $O1944= 13, $O1944 = 12) + N("Secretária bilíngue ou coordenador ou especialista"),
            8000,
            IF($O1944 = 7 + N("Diretor"),
                15000,
                IF($O1944 = 14 + N("Gerente"),
                    12000,
                    IF($O1944 = 9 + N("Estagiário"),
                        705,
                        IF($O1944 = 10 + N("Trainee"),
                            805,
                            IF($O1944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IF($K1944 = 7,
  500,
  IF($K1944 = 8,
    1000,
    IF($K1944 = 9,
      1500,
      IF($K1944 = 10,
        2000,
        0
      )
    )
  )
)
+
N("Adicional no salário por área")
+
IF($M1944 = 14 + N("Tecnologia da Informação"),
  120,
  IF($M1944 = 16 + N("Vendas"),
    110,
    IF($M1944 = 15 + N("Jurídico"),
      100,
      IF(OR($M1944 = 8, $M1944 = 9, $M1944 = 11) + N("Recursos humanos ou comercial ou comunicação e marketing"),
        80,
        0
      )
    )
  )
)
+
N("Adicionando pegadinha")
+
IF(AND($M1944 = 16, $K1944 = 9, $O1944 = 11, $Q1944 = 5) + N("Se for de vendas, com mestrado, analista sênior"),
  IF(#REF! = 5,
    100,
    0
  )
  +
  IF($I1944 = "M",
    200,
    0
  ),
  0
)</f>
        <v>#NUM!</v>
      </c>
    </row>
    <row r="1945" spans="1:19" ht="14.25" customHeight="1" x14ac:dyDescent="0.2">
      <c r="A1945" s="7" t="s">
        <v>94</v>
      </c>
      <c r="B1945" s="5">
        <f>ROW()</f>
        <v>1945</v>
      </c>
      <c r="C1945" s="6" t="b">
        <v>1</v>
      </c>
      <c r="D1945" s="7" t="e">
        <f ca="1">IF($B1945 = 1 + N("Presidente"),
    127,
    IF($B1945 = 2 + N("Vice-Presidente"),
        72,
        IF($B1945 = 3 + N("Secretária bilíngue"),
            13,
            RANDBETWEEN(5,COUNT(#REF!) + 1)
        )
    )
)</f>
        <v>#NUM!</v>
      </c>
      <c r="E1945" s="7" t="e">
        <f ca="1">VLOOKUP($D1945,#REF!,2,FALSE)</f>
        <v>#NUM!</v>
      </c>
      <c r="F1945" s="7" t="e">
        <f ca="1" xml:space="preserve">
IF($B1945 = 1,
    0,
    RANDBETWEEN(5,COUNT(#REF!) + 1)
)</f>
        <v>#NUM!</v>
      </c>
      <c r="G1945" s="7" t="e">
        <f ca="1" xml:space="preserve">
IF($B1945 = 1 + N("Presidente"),
    "de Orléans e Bragança",
    VLOOKUP($F1945,#REF!,2,FALSE) &amp; " " &amp; VLOOKUP(RANDBETWEEN(5,COUNT(#REF!) + 1),#REF!,2,FALSE)
)</f>
        <v>#NUM!</v>
      </c>
      <c r="H1945" s="7" t="s">
        <v>2041</v>
      </c>
      <c r="I1945" s="7" t="s">
        <v>5</v>
      </c>
      <c r="J1945" s="8">
        <f ca="1" xml:space="preserve">
IF($O1945 = 5 + N("CEO"),
    TODAY() - 16340,
    IF($O1945 = 8 + N("Secretary"),
        RANDBETWEEN(TODAY() - 12418.5, TODAY()-6574.5),
        IF(OR($O1945 = 7, $O1945 = 14),
            RANDBETWEEN(TODAY() - 16071, TODAY() - 8766),
            IF(OR($O1945 = 13, $O1945 = 12, $O1945 = 11),
                RANDBETWEEN(TODAY() - 27393.75, TODAY() - 12783.75),
                RANDBETWEEN(TODAY() - 27393.75, TODAY()-10957.5)
            )
        )
    )
)</f>
        <v>29515</v>
      </c>
      <c r="K1945" s="6">
        <f ca="1" xml:space="preserve">
IF(OR($O1945 = 5, $O1945 = 6) + N("Se for presidente ou vice-presidente"),
    10 + N("Doutor"),
    IF($O1945 = 7 + N("Se for diretor"),
        RANDBETWEEN(8,10) + N("Graduate school or Master’s degree or Doctorate"),
        IF($O1945 = 14 + N("If a manager"),
            RANDBETWEEN(7,9),
            IF(OR($O1945 = 13, $O1945 = 12, $O1945 = 11) + N("If coordinator or specialist or analyst"),
                RANDBETWEEN(7,8),
                7
            )
        )
    )
)</f>
        <v>7</v>
      </c>
      <c r="L1945" s="8" t="str">
        <f ca="1">VLOOKUP($K1945,Education!$A:$B,2,FALSE)</f>
        <v>Undergraduate degree</v>
      </c>
      <c r="M1945" s="7" t="e">
        <f ca="1" xml:space="preserve">
  IF(OR($O1945 = 5, $O1945 = 6, $O1945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5" s="7" t="e">
        <f ca="1">VLOOKUP($M1945,Department!$A:$B,2,FALSE)</f>
        <v>#NUM!</v>
      </c>
      <c r="O1945" s="6">
        <f t="shared" ca="1" si="30"/>
        <v>9</v>
      </c>
      <c r="P1945" s="7" t="str">
        <f ca="1">VLOOKUP($O1945,Role!$A:$B,2,FALSE)</f>
        <v>Intern</v>
      </c>
      <c r="Q1945" s="6" t="str">
        <f ca="1" xml:space="preserve">
IF($O1945 = 11 + N("Analyst"),
    RANDBETWEEN(5, 7) + N("Jr, Pleno, Sr"),
    ""
)</f>
        <v/>
      </c>
      <c r="R1945" s="7" t="str">
        <f ca="1" xml:space="preserve">
IF($Q1945 &lt;&gt; "",
    VLOOKUP($Q1945,Level!$A:$B,2,FALSE),
    ""
)</f>
        <v/>
      </c>
      <c r="S1945" s="1" t="e">
        <f ca="1" xml:space="preserve">
IF($O1945 = 5 + N("Presidente"),
    27000,
    IF($O1945 = 6 + N("Vice-presidente"),
        23000,
        IF(OR($O1945 = 8, $O1945= 13, $O1945 = 12) + N("Secretária bilíngue ou coordenador ou especialista"),
            8000,
            IF($O1945 = 7 + N("Diretor"),
                15000,
                IF($O1945 = 14 + N("Gerente"),
                    12000,
                    IF($O1945 = 9 + N("Estagiário"),
                        705,
                        IF($O1945 = 10 + N("Trainee"),
                            805,
                            IF($O1945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IF($K1945 = 7,
  500,
  IF($K1945 = 8,
    1000,
    IF($K1945 = 9,
      1500,
      IF($K1945 = 10,
        2000,
        0
      )
    )
  )
)
+
N("Adicional no salário por área")
+
IF($M1945 = 14 + N("Tecnologia da Informação"),
  120,
  IF($M1945 = 16 + N("Vendas"),
    110,
    IF($M1945 = 15 + N("Jurídico"),
      100,
      IF(OR($M1945 = 8, $M1945 = 9, $M1945 = 11) + N("Recursos humanos ou comercial ou comunicação e marketing"),
        80,
        0
      )
    )
  )
)
+
N("Adicionando pegadinha")
+
IF(AND($M1945 = 16, $K1945 = 9, $O1945 = 11, $Q1945 = 5) + N("Se for de vendas, com mestrado, analista sênior"),
  IF(#REF! = 5,
    100,
    0
  )
  +
  IF($I1945 = "M",
    200,
    0
  ),
  0
)</f>
        <v>#NUM!</v>
      </c>
    </row>
    <row r="1946" spans="1:19" ht="14.25" customHeight="1" x14ac:dyDescent="0.2">
      <c r="A1946" s="7" t="s">
        <v>94</v>
      </c>
      <c r="B1946" s="5">
        <f>ROW()</f>
        <v>1946</v>
      </c>
      <c r="C1946" s="6" t="b">
        <v>1</v>
      </c>
      <c r="D1946" s="7" t="e">
        <f ca="1">IF($B1946 = 1 + N("Presidente"),
    127,
    IF($B1946 = 2 + N("Vice-Presidente"),
        72,
        IF($B1946 = 3 + N("Secretária bilíngue"),
            13,
            RANDBETWEEN(5,COUNT(#REF!) + 1)
        )
    )
)</f>
        <v>#NUM!</v>
      </c>
      <c r="E1946" s="7" t="e">
        <f ca="1">VLOOKUP($D1946,#REF!,2,FALSE)</f>
        <v>#NUM!</v>
      </c>
      <c r="F1946" s="7" t="e">
        <f ca="1" xml:space="preserve">
IF($B1946 = 1,
    0,
    RANDBETWEEN(5,COUNT(#REF!) + 1)
)</f>
        <v>#NUM!</v>
      </c>
      <c r="G1946" s="7" t="e">
        <f ca="1" xml:space="preserve">
IF($B1946 = 1 + N("Presidente"),
    "de Orléans e Bragança",
    VLOOKUP($F1946,#REF!,2,FALSE) &amp; " " &amp; VLOOKUP(RANDBETWEEN(5,COUNT(#REF!) + 1),#REF!,2,FALSE)
)</f>
        <v>#NUM!</v>
      </c>
      <c r="H1946" s="7" t="s">
        <v>2042</v>
      </c>
      <c r="I1946" s="7" t="s">
        <v>6</v>
      </c>
      <c r="J1946" s="8">
        <f ca="1" xml:space="preserve">
IF($O1946 = 5 + N("CEO"),
    TODAY() - 16340,
    IF($O1946 = 8 + N("Secretary"),
        RANDBETWEEN(TODAY() - 12418.5, TODAY()-6574.5),
        IF(OR($O1946 = 7, $O1946 = 14),
            RANDBETWEEN(TODAY() - 16071, TODAY() - 8766),
            IF(OR($O1946 = 13, $O1946 = 12, $O1946 = 11),
                RANDBETWEEN(TODAY() - 27393.75, TODAY() - 12783.75),
                RANDBETWEEN(TODAY() - 27393.75, TODAY()-10957.5)
            )
        )
    )
)</f>
        <v>26466</v>
      </c>
      <c r="K1946" s="6">
        <f ca="1" xml:space="preserve">
IF(OR($O1946 = 5, $O1946 = 6) + N("Se for presidente ou vice-presidente"),
    10 + N("Doutor"),
    IF($O1946 = 7 + N("Se for diretor"),
        RANDBETWEEN(8,10) + N("Graduate school or Master’s degree or Doctorate"),
        IF($O1946 = 14 + N("If a manager"),
            RANDBETWEEN(7,9),
            IF(OR($O1946 = 13, $O1946 = 12, $O1946 = 11) + N("If coordinator or specialist or analyst"),
                RANDBETWEEN(7,8),
                7
            )
        )
    )
)</f>
        <v>8</v>
      </c>
      <c r="L1946" s="8" t="str">
        <f ca="1">VLOOKUP($K1946,Education!$A:$B,2,FALSE)</f>
        <v>Graduate school</v>
      </c>
      <c r="M1946" s="7" t="e">
        <f ca="1" xml:space="preserve">
  IF(OR($O1946 = 5, $O1946 = 6, $O1946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6" s="7" t="e">
        <f ca="1">VLOOKUP($M1946,Department!$A:$B,2,FALSE)</f>
        <v>#NUM!</v>
      </c>
      <c r="O1946" s="6">
        <f t="shared" ca="1" si="30"/>
        <v>11</v>
      </c>
      <c r="P1946" s="7" t="str">
        <f ca="1">VLOOKUP($O1946,Role!$A:$B,2,FALSE)</f>
        <v>Analyst</v>
      </c>
      <c r="Q1946" s="6">
        <f ca="1" xml:space="preserve">
IF($O1946 = 11 + N("Analyst"),
    RANDBETWEEN(5, 7) + N("Jr, Pleno, Sr"),
    ""
)</f>
        <v>7</v>
      </c>
      <c r="R1946" s="7" t="e">
        <f ca="1" xml:space="preserve">
IF($Q1946 &lt;&gt; "",
    VLOOKUP($Q1946,Level!$A:$B,2,FALSE),
    ""
)</f>
        <v>#N/A</v>
      </c>
      <c r="S1946" s="1" t="e">
        <f ca="1" xml:space="preserve">
IF($O1946 = 5 + N("Presidente"),
    27000,
    IF($O1946 = 6 + N("Vice-presidente"),
        23000,
        IF(OR($O1946 = 8, $O1946= 13, $O1946 = 12) + N("Secretária bilíngue ou coordenador ou especialista"),
            8000,
            IF($O1946 = 7 + N("Diretor"),
                15000,
                IF($O1946 = 14 + N("Gerente"),
                    12000,
                    IF($O1946 = 9 + N("Estagiário"),
                        705,
                        IF($O1946 = 10 + N("Trainee"),
                            805,
                            IF($O1946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IF($K1946 = 7,
  500,
  IF($K1946 = 8,
    1000,
    IF($K1946 = 9,
      1500,
      IF($K1946 = 10,
        2000,
        0
      )
    )
  )
)
+
N("Adicional no salário por área")
+
IF($M1946 = 14 + N("Tecnologia da Informação"),
  120,
  IF($M1946 = 16 + N("Vendas"),
    110,
    IF($M1946 = 15 + N("Jurídico"),
      100,
      IF(OR($M1946 = 8, $M1946 = 9, $M1946 = 11) + N("Recursos humanos ou comercial ou comunicação e marketing"),
        80,
        0
      )
    )
  )
)
+
N("Adicionando pegadinha")
+
IF(AND($M1946 = 16, $K1946 = 9, $O1946 = 11, $Q1946 = 5) + N("Se for de vendas, com mestrado, analista sênior"),
  IF(#REF! = 5,
    100,
    0
  )
  +
  IF($I1946 = "M",
    200,
    0
  ),
  0
)</f>
        <v>#NUM!</v>
      </c>
    </row>
    <row r="1947" spans="1:19" ht="14.25" customHeight="1" x14ac:dyDescent="0.2">
      <c r="A1947" s="7" t="s">
        <v>94</v>
      </c>
      <c r="B1947" s="5">
        <f>ROW()</f>
        <v>1947</v>
      </c>
      <c r="C1947" s="6" t="b">
        <v>1</v>
      </c>
      <c r="D1947" s="7" t="e">
        <f ca="1">IF($B1947 = 1 + N("Presidente"),
    127,
    IF($B1947 = 2 + N("Vice-Presidente"),
        72,
        IF($B1947 = 3 + N("Secretária bilíngue"),
            13,
            RANDBETWEEN(5,COUNT(#REF!) + 1)
        )
    )
)</f>
        <v>#NUM!</v>
      </c>
      <c r="E1947" s="7" t="e">
        <f ca="1">VLOOKUP($D1947,#REF!,2,FALSE)</f>
        <v>#NUM!</v>
      </c>
      <c r="F1947" s="7" t="e">
        <f ca="1" xml:space="preserve">
IF($B1947 = 1,
    0,
    RANDBETWEEN(5,COUNT(#REF!) + 1)
)</f>
        <v>#NUM!</v>
      </c>
      <c r="G1947" s="7" t="e">
        <f ca="1" xml:space="preserve">
IF($B1947 = 1 + N("Presidente"),
    "de Orléans e Bragança",
    VLOOKUP($F1947,#REF!,2,FALSE) &amp; " " &amp; VLOOKUP(RANDBETWEEN(5,COUNT(#REF!) + 1),#REF!,2,FALSE)
)</f>
        <v>#NUM!</v>
      </c>
      <c r="H1947" s="7" t="s">
        <v>2043</v>
      </c>
      <c r="I1947" s="7" t="s">
        <v>5</v>
      </c>
      <c r="J1947" s="8">
        <f ca="1" xml:space="preserve">
IF($O1947 = 5 + N("CEO"),
    TODAY() - 16340,
    IF($O1947 = 8 + N("Secretary"),
        RANDBETWEEN(TODAY() - 12418.5, TODAY()-6574.5),
        IF(OR($O1947 = 7, $O1947 = 14),
            RANDBETWEEN(TODAY() - 16071, TODAY() - 8766),
            IF(OR($O1947 = 13, $O1947 = 12, $O1947 = 11),
                RANDBETWEEN(TODAY() - 27393.75, TODAY() - 12783.75),
                RANDBETWEEN(TODAY() - 27393.75, TODAY()-10957.5)
            )
        )
    )
)</f>
        <v>23768</v>
      </c>
      <c r="K1947" s="6">
        <f ca="1" xml:space="preserve">
IF(OR($O1947 = 5, $O1947 = 6) + N("Se for presidente ou vice-presidente"),
    10 + N("Doutor"),
    IF($O1947 = 7 + N("Se for diretor"),
        RANDBETWEEN(8,10) + N("Graduate school or Master’s degree or Doctorate"),
        IF($O1947 = 14 + N("If a manager"),
            RANDBETWEEN(7,9),
            IF(OR($O1947 = 13, $O1947 = 12, $O1947 = 11) + N("If coordinator or specialist or analyst"),
                RANDBETWEEN(7,8),
                7
            )
        )
    )
)</f>
        <v>7</v>
      </c>
      <c r="L1947" s="8" t="str">
        <f ca="1">VLOOKUP($K1947,Education!$A:$B,2,FALSE)</f>
        <v>Undergraduate degree</v>
      </c>
      <c r="M1947" s="7" t="e">
        <f ca="1" xml:space="preserve">
  IF(OR($O1947 = 5, $O1947 = 6, $O1947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7" s="7" t="e">
        <f ca="1">VLOOKUP($M1947,Department!$A:$B,2,FALSE)</f>
        <v>#NUM!</v>
      </c>
      <c r="O1947" s="6">
        <f t="shared" ca="1" si="30"/>
        <v>9</v>
      </c>
      <c r="P1947" s="7" t="str">
        <f ca="1">VLOOKUP($O1947,Role!$A:$B,2,FALSE)</f>
        <v>Intern</v>
      </c>
      <c r="Q1947" s="6" t="str">
        <f ca="1" xml:space="preserve">
IF($O1947 = 11 + N("Analyst"),
    RANDBETWEEN(5, 7) + N("Jr, Pleno, Sr"),
    ""
)</f>
        <v/>
      </c>
      <c r="R1947" s="7" t="str">
        <f ca="1" xml:space="preserve">
IF($Q1947 &lt;&gt; "",
    VLOOKUP($Q1947,Level!$A:$B,2,FALSE),
    ""
)</f>
        <v/>
      </c>
      <c r="S1947" s="1" t="e">
        <f ca="1" xml:space="preserve">
IF($O1947 = 5 + N("Presidente"),
    27000,
    IF($O1947 = 6 + N("Vice-presidente"),
        23000,
        IF(OR($O1947 = 8, $O1947= 13, $O1947 = 12) + N("Secretária bilíngue ou coordenador ou especialista"),
            8000,
            IF($O1947 = 7 + N("Diretor"),
                15000,
                IF($O1947 = 14 + N("Gerente"),
                    12000,
                    IF($O1947 = 9 + N("Estagiário"),
                        705,
                        IF($O1947 = 10 + N("Trainee"),
                            805,
                            IF($O1947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IF($K1947 = 7,
  500,
  IF($K1947 = 8,
    1000,
    IF($K1947 = 9,
      1500,
      IF($K1947 = 10,
        2000,
        0
      )
    )
  )
)
+
N("Adicional no salário por área")
+
IF($M1947 = 14 + N("Tecnologia da Informação"),
  120,
  IF($M1947 = 16 + N("Vendas"),
    110,
    IF($M1947 = 15 + N("Jurídico"),
      100,
      IF(OR($M1947 = 8, $M1947 = 9, $M1947 = 11) + N("Recursos humanos ou comercial ou comunicação e marketing"),
        80,
        0
      )
    )
  )
)
+
N("Adicionando pegadinha")
+
IF(AND($M1947 = 16, $K1947 = 9, $O1947 = 11, $Q1947 = 5) + N("Se for de vendas, com mestrado, analista sênior"),
  IF(#REF! = 5,
    100,
    0
  )
  +
  IF($I1947 = "M",
    200,
    0
  ),
  0
)</f>
        <v>#NUM!</v>
      </c>
    </row>
    <row r="1948" spans="1:19" ht="14.25" customHeight="1" x14ac:dyDescent="0.2">
      <c r="A1948" s="7" t="s">
        <v>94</v>
      </c>
      <c r="B1948" s="5">
        <f>ROW()</f>
        <v>1948</v>
      </c>
      <c r="C1948" s="6" t="b">
        <v>1</v>
      </c>
      <c r="D1948" s="7" t="e">
        <f ca="1">IF($B1948 = 1 + N("Presidente"),
    127,
    IF($B1948 = 2 + N("Vice-Presidente"),
        72,
        IF($B1948 = 3 + N("Secretária bilíngue"),
            13,
            RANDBETWEEN(5,COUNT(#REF!) + 1)
        )
    )
)</f>
        <v>#NUM!</v>
      </c>
      <c r="E1948" s="7" t="e">
        <f ca="1">VLOOKUP($D1948,#REF!,2,FALSE)</f>
        <v>#NUM!</v>
      </c>
      <c r="F1948" s="7" t="e">
        <f ca="1" xml:space="preserve">
IF($B1948 = 1,
    0,
    RANDBETWEEN(5,COUNT(#REF!) + 1)
)</f>
        <v>#NUM!</v>
      </c>
      <c r="G1948" s="7" t="e">
        <f ca="1" xml:space="preserve">
IF($B1948 = 1 + N("Presidente"),
    "de Orléans e Bragança",
    VLOOKUP($F1948,#REF!,2,FALSE) &amp; " " &amp; VLOOKUP(RANDBETWEEN(5,COUNT(#REF!) + 1),#REF!,2,FALSE)
)</f>
        <v>#NUM!</v>
      </c>
      <c r="H1948" s="7" t="s">
        <v>2044</v>
      </c>
      <c r="I1948" s="7" t="s">
        <v>5</v>
      </c>
      <c r="J1948" s="8">
        <f ca="1" xml:space="preserve">
IF($O1948 = 5 + N("CEO"),
    TODAY() - 16340,
    IF($O1948 = 8 + N("Secretary"),
        RANDBETWEEN(TODAY() - 12418.5, TODAY()-6574.5),
        IF(OR($O1948 = 7, $O1948 = 14),
            RANDBETWEEN(TODAY() - 16071, TODAY() - 8766),
            IF(OR($O1948 = 13, $O1948 = 12, $O1948 = 11),
                RANDBETWEEN(TODAY() - 27393.75, TODAY() - 12783.75),
                RANDBETWEEN(TODAY() - 27393.75, TODAY()-10957.5)
            )
        )
    )
)</f>
        <v>30034</v>
      </c>
      <c r="K1948" s="6">
        <f ca="1" xml:space="preserve">
IF(OR($O1948 = 5, $O1948 = 6) + N("Se for presidente ou vice-presidente"),
    10 + N("Doutor"),
    IF($O1948 = 7 + N("Se for diretor"),
        RANDBETWEEN(8,10) + N("Graduate school or Master’s degree or Doctorate"),
        IF($O1948 = 14 + N("If a manager"),
            RANDBETWEEN(7,9),
            IF(OR($O1948 = 13, $O1948 = 12, $O1948 = 11) + N("If coordinator or specialist or analyst"),
                RANDBETWEEN(7,8),
                7
            )
        )
    )
)</f>
        <v>8</v>
      </c>
      <c r="L1948" s="8" t="str">
        <f ca="1">VLOOKUP($K1948,Education!$A:$B,2,FALSE)</f>
        <v>Graduate school</v>
      </c>
      <c r="M1948" s="7" t="e">
        <f ca="1" xml:space="preserve">
  IF(OR($O1948 = 5, $O1948 = 6, $O1948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8" s="7" t="e">
        <f ca="1">VLOOKUP($M1948,Department!$A:$B,2,FALSE)</f>
        <v>#NUM!</v>
      </c>
      <c r="O1948" s="6">
        <f t="shared" ca="1" si="30"/>
        <v>11</v>
      </c>
      <c r="P1948" s="7" t="str">
        <f ca="1">VLOOKUP($O1948,Role!$A:$B,2,FALSE)</f>
        <v>Analyst</v>
      </c>
      <c r="Q1948" s="6">
        <f ca="1" xml:space="preserve">
IF($O1948 = 11 + N("Analyst"),
    RANDBETWEEN(5, 7) + N("Jr, Pleno, Sr"),
    ""
)</f>
        <v>7</v>
      </c>
      <c r="R1948" s="7" t="e">
        <f ca="1" xml:space="preserve">
IF($Q1948 &lt;&gt; "",
    VLOOKUP($Q1948,Level!$A:$B,2,FALSE),
    ""
)</f>
        <v>#N/A</v>
      </c>
      <c r="S1948" s="1" t="e">
        <f ca="1" xml:space="preserve">
IF($O1948 = 5 + N("Presidente"),
    27000,
    IF($O1948 = 6 + N("Vice-presidente"),
        23000,
        IF(OR($O1948 = 8, $O1948= 13, $O1948 = 12) + N("Secretária bilíngue ou coordenador ou especialista"),
            8000,
            IF($O1948 = 7 + N("Diretor"),
                15000,
                IF($O1948 = 14 + N("Gerente"),
                    12000,
                    IF($O1948 = 9 + N("Estagiário"),
                        705,
                        IF($O1948 = 10 + N("Trainee"),
                            805,
                            IF($O1948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IF($K1948 = 7,
  500,
  IF($K1948 = 8,
    1000,
    IF($K1948 = 9,
      1500,
      IF($K1948 = 10,
        2000,
        0
      )
    )
  )
)
+
N("Adicional no salário por área")
+
IF($M1948 = 14 + N("Tecnologia da Informação"),
  120,
  IF($M1948 = 16 + N("Vendas"),
    110,
    IF($M1948 = 15 + N("Jurídico"),
      100,
      IF(OR($M1948 = 8, $M1948 = 9, $M1948 = 11) + N("Recursos humanos ou comercial ou comunicação e marketing"),
        80,
        0
      )
    )
  )
)
+
N("Adicionando pegadinha")
+
IF(AND($M1948 = 16, $K1948 = 9, $O1948 = 11, $Q1948 = 5) + N("Se for de vendas, com mestrado, analista sênior"),
  IF(#REF! = 5,
    100,
    0
  )
  +
  IF($I1948 = "M",
    200,
    0
  ),
  0
)</f>
        <v>#NUM!</v>
      </c>
    </row>
    <row r="1949" spans="1:19" ht="14.25" customHeight="1" x14ac:dyDescent="0.2">
      <c r="A1949" s="7" t="s">
        <v>94</v>
      </c>
      <c r="B1949" s="5">
        <f>ROW()</f>
        <v>1949</v>
      </c>
      <c r="C1949" s="6" t="b">
        <v>1</v>
      </c>
      <c r="D1949" s="7" t="e">
        <f ca="1">IF($B1949 = 1 + N("Presidente"),
    127,
    IF($B1949 = 2 + N("Vice-Presidente"),
        72,
        IF($B1949 = 3 + N("Secretária bilíngue"),
            13,
            RANDBETWEEN(5,COUNT(#REF!) + 1)
        )
    )
)</f>
        <v>#NUM!</v>
      </c>
      <c r="E1949" s="7" t="e">
        <f ca="1">VLOOKUP($D1949,#REF!,2,FALSE)</f>
        <v>#NUM!</v>
      </c>
      <c r="F1949" s="7" t="e">
        <f ca="1" xml:space="preserve">
IF($B1949 = 1,
    0,
    RANDBETWEEN(5,COUNT(#REF!) + 1)
)</f>
        <v>#NUM!</v>
      </c>
      <c r="G1949" s="7" t="e">
        <f ca="1" xml:space="preserve">
IF($B1949 = 1 + N("Presidente"),
    "de Orléans e Bragança",
    VLOOKUP($F1949,#REF!,2,FALSE) &amp; " " &amp; VLOOKUP(RANDBETWEEN(5,COUNT(#REF!) + 1),#REF!,2,FALSE)
)</f>
        <v>#NUM!</v>
      </c>
      <c r="H1949" s="7" t="s">
        <v>2045</v>
      </c>
      <c r="I1949" s="7" t="s">
        <v>5</v>
      </c>
      <c r="J1949" s="8">
        <f ca="1" xml:space="preserve">
IF($O1949 = 5 + N("CEO"),
    TODAY() - 16340,
    IF($O1949 = 8 + N("Secretary"),
        RANDBETWEEN(TODAY() - 12418.5, TODAY()-6574.5),
        IF(OR($O1949 = 7, $O1949 = 14),
            RANDBETWEEN(TODAY() - 16071, TODAY() - 8766),
            IF(OR($O1949 = 13, $O1949 = 12, $O1949 = 11),
                RANDBETWEEN(TODAY() - 27393.75, TODAY() - 12783.75),
                RANDBETWEEN(TODAY() - 27393.75, TODAY()-10957.5)
            )
        )
    )
)</f>
        <v>24721</v>
      </c>
      <c r="K1949" s="6">
        <f ca="1" xml:space="preserve">
IF(OR($O1949 = 5, $O1949 = 6) + N("Se for presidente ou vice-presidente"),
    10 + N("Doutor"),
    IF($O1949 = 7 + N("Se for diretor"),
        RANDBETWEEN(8,10) + N("Graduate school or Master’s degree or Doctorate"),
        IF($O1949 = 14 + N("If a manager"),
            RANDBETWEEN(7,9),
            IF(OR($O1949 = 13, $O1949 = 12, $O1949 = 11) + N("If coordinator or specialist or analyst"),
                RANDBETWEEN(7,8),
                7
            )
        )
    )
)</f>
        <v>7</v>
      </c>
      <c r="L1949" s="8" t="str">
        <f ca="1">VLOOKUP($K1949,Education!$A:$B,2,FALSE)</f>
        <v>Undergraduate degree</v>
      </c>
      <c r="M1949" s="7" t="e">
        <f ca="1" xml:space="preserve">
  IF(OR($O1949 = 5, $O1949 = 6, $O1949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49" s="7" t="e">
        <f ca="1">VLOOKUP($M1949,Department!$A:$B,2,FALSE)</f>
        <v>#NUM!</v>
      </c>
      <c r="O1949" s="6">
        <f t="shared" ca="1" si="30"/>
        <v>10</v>
      </c>
      <c r="P1949" s="7" t="str">
        <f ca="1">VLOOKUP($O1949,Role!$A:$B,2,FALSE)</f>
        <v>Trainee</v>
      </c>
      <c r="Q1949" s="6" t="str">
        <f ca="1" xml:space="preserve">
IF($O1949 = 11 + N("Analyst"),
    RANDBETWEEN(5, 7) + N("Jr, Pleno, Sr"),
    ""
)</f>
        <v/>
      </c>
      <c r="R1949" s="7" t="str">
        <f ca="1" xml:space="preserve">
IF($Q1949 &lt;&gt; "",
    VLOOKUP($Q1949,Level!$A:$B,2,FALSE),
    ""
)</f>
        <v/>
      </c>
      <c r="S1949" s="1" t="e">
        <f ca="1" xml:space="preserve">
IF($O1949 = 5 + N("Presidente"),
    27000,
    IF($O1949 = 6 + N("Vice-presidente"),
        23000,
        IF(OR($O1949 = 8, $O1949= 13, $O1949 = 12) + N("Secretária bilíngue ou coordenador ou especialista"),
            8000,
            IF($O1949 = 7 + N("Diretor"),
                15000,
                IF($O1949 = 14 + N("Gerente"),
                    12000,
                    IF($O1949 = 9 + N("Estagiário"),
                        705,
                        IF($O1949 = 10 + N("Trainee"),
                            805,
                            IF($O1949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IF($K1949 = 7,
  500,
  IF($K1949 = 8,
    1000,
    IF($K1949 = 9,
      1500,
      IF($K1949 = 10,
        2000,
        0
      )
    )
  )
)
+
N("Adicional no salário por área")
+
IF($M1949 = 14 + N("Tecnologia da Informação"),
  120,
  IF($M1949 = 16 + N("Vendas"),
    110,
    IF($M1949 = 15 + N("Jurídico"),
      100,
      IF(OR($M1949 = 8, $M1949 = 9, $M1949 = 11) + N("Recursos humanos ou comercial ou comunicação e marketing"),
        80,
        0
      )
    )
  )
)
+
N("Adicionando pegadinha")
+
IF(AND($M1949 = 16, $K1949 = 9, $O1949 = 11, $Q1949 = 5) + N("Se for de vendas, com mestrado, analista sênior"),
  IF(#REF! = 5,
    100,
    0
  )
  +
  IF($I1949 = "M",
    200,
    0
  ),
  0
)</f>
        <v>#NUM!</v>
      </c>
    </row>
    <row r="1950" spans="1:19" ht="14.25" customHeight="1" x14ac:dyDescent="0.2">
      <c r="A1950" s="7" t="s">
        <v>94</v>
      </c>
      <c r="B1950" s="5">
        <f>ROW()</f>
        <v>1950</v>
      </c>
      <c r="C1950" s="6" t="b">
        <v>1</v>
      </c>
      <c r="D1950" s="7" t="e">
        <f ca="1">IF($B1950 = 1 + N("Presidente"),
    127,
    IF($B1950 = 2 + N("Vice-Presidente"),
        72,
        IF($B1950 = 3 + N("Secretária bilíngue"),
            13,
            RANDBETWEEN(5,COUNT(#REF!) + 1)
        )
    )
)</f>
        <v>#NUM!</v>
      </c>
      <c r="E1950" s="7" t="e">
        <f ca="1">VLOOKUP($D1950,#REF!,2,FALSE)</f>
        <v>#NUM!</v>
      </c>
      <c r="F1950" s="7" t="e">
        <f ca="1" xml:space="preserve">
IF($B1950 = 1,
    0,
    RANDBETWEEN(5,COUNT(#REF!) + 1)
)</f>
        <v>#NUM!</v>
      </c>
      <c r="G1950" s="7" t="e">
        <f ca="1" xml:space="preserve">
IF($B1950 = 1 + N("Presidente"),
    "de Orléans e Bragança",
    VLOOKUP($F1950,#REF!,2,FALSE) &amp; " " &amp; VLOOKUP(RANDBETWEEN(5,COUNT(#REF!) + 1),#REF!,2,FALSE)
)</f>
        <v>#NUM!</v>
      </c>
      <c r="H1950" s="7" t="s">
        <v>2046</v>
      </c>
      <c r="I1950" s="7" t="s">
        <v>5</v>
      </c>
      <c r="J1950" s="8">
        <f ca="1" xml:space="preserve">
IF($O1950 = 5 + N("CEO"),
    TODAY() - 16340,
    IF($O1950 = 8 + N("Secretary"),
        RANDBETWEEN(TODAY() - 12418.5, TODAY()-6574.5),
        IF(OR($O1950 = 7, $O1950 = 14),
            RANDBETWEEN(TODAY() - 16071, TODAY() - 8766),
            IF(OR($O1950 = 13, $O1950 = 12, $O1950 = 11),
                RANDBETWEEN(TODAY() - 27393.75, TODAY() - 12783.75),
                RANDBETWEEN(TODAY() - 27393.75, TODAY()-10957.5)
            )
        )
    )
)</f>
        <v>28559</v>
      </c>
      <c r="K1950" s="6">
        <f ca="1" xml:space="preserve">
IF(OR($O1950 = 5, $O1950 = 6) + N("Se for presidente ou vice-presidente"),
    10 + N("Doutor"),
    IF($O1950 = 7 + N("Se for diretor"),
        RANDBETWEEN(8,10) + N("Graduate school or Master’s degree or Doctorate"),
        IF($O1950 = 14 + N("If a manager"),
            RANDBETWEEN(7,9),
            IF(OR($O1950 = 13, $O1950 = 12, $O1950 = 11) + N("If coordinator or specialist or analyst"),
                RANDBETWEEN(7,8),
                7
            )
        )
    )
)</f>
        <v>8</v>
      </c>
      <c r="L1950" s="8" t="str">
        <f ca="1">VLOOKUP($K1950,Education!$A:$B,2,FALSE)</f>
        <v>Graduate school</v>
      </c>
      <c r="M1950" s="7" t="e">
        <f ca="1" xml:space="preserve">
  IF(OR($O1950 = 5, $O1950 = 6, $O1950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0" s="7" t="e">
        <f ca="1">VLOOKUP($M1950,Department!$A:$B,2,FALSE)</f>
        <v>#NUM!</v>
      </c>
      <c r="O1950" s="6">
        <f t="shared" ca="1" si="30"/>
        <v>11</v>
      </c>
      <c r="P1950" s="7" t="str">
        <f ca="1">VLOOKUP($O1950,Role!$A:$B,2,FALSE)</f>
        <v>Analyst</v>
      </c>
      <c r="Q1950" s="6">
        <f ca="1" xml:space="preserve">
IF($O1950 = 11 + N("Analyst"),
    RANDBETWEEN(5, 7) + N("Jr, Pleno, Sr"),
    ""
)</f>
        <v>5</v>
      </c>
      <c r="R1950" s="7" t="e">
        <f ca="1" xml:space="preserve">
IF($Q1950 &lt;&gt; "",
    VLOOKUP($Q1950,Level!$A:$B,2,FALSE),
    ""
)</f>
        <v>#N/A</v>
      </c>
      <c r="S1950" s="1" t="e">
        <f ca="1" xml:space="preserve">
IF($O1950 = 5 + N("Presidente"),
    27000,
    IF($O1950 = 6 + N("Vice-presidente"),
        23000,
        IF(OR($O1950 = 8, $O1950= 13, $O1950 = 12) + N("Secretária bilíngue ou coordenador ou especialista"),
            8000,
            IF($O1950 = 7 + N("Diretor"),
                15000,
                IF($O1950 = 14 + N("Gerente"),
                    12000,
                    IF($O1950 = 9 + N("Estagiário"),
                        705,
                        IF($O1950 = 10 + N("Trainee"),
                            805,
                            IF($O1950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IF($K1950 = 7,
  500,
  IF($K1950 = 8,
    1000,
    IF($K1950 = 9,
      1500,
      IF($K1950 = 10,
        2000,
        0
      )
    )
  )
)
+
N("Adicional no salário por área")
+
IF($M1950 = 14 + N("Tecnologia da Informação"),
  120,
  IF($M1950 = 16 + N("Vendas"),
    110,
    IF($M1950 = 15 + N("Jurídico"),
      100,
      IF(OR($M1950 = 8, $M1950 = 9, $M1950 = 11) + N("Recursos humanos ou comercial ou comunicação e marketing"),
        80,
        0
      )
    )
  )
)
+
N("Adicionando pegadinha")
+
IF(AND($M1950 = 16, $K1950 = 9, $O1950 = 11, $Q1950 = 5) + N("Se for de vendas, com mestrado, analista sênior"),
  IF(#REF! = 5,
    100,
    0
  )
  +
  IF($I1950 = "M",
    200,
    0
  ),
  0
)</f>
        <v>#NUM!</v>
      </c>
    </row>
    <row r="1951" spans="1:19" ht="14.25" customHeight="1" x14ac:dyDescent="0.2">
      <c r="A1951" s="7" t="s">
        <v>94</v>
      </c>
      <c r="B1951" s="5">
        <f>ROW()</f>
        <v>1951</v>
      </c>
      <c r="C1951" s="6" t="b">
        <v>1</v>
      </c>
      <c r="D1951" s="7" t="e">
        <f ca="1">IF($B1951 = 1 + N("Presidente"),
    127,
    IF($B1951 = 2 + N("Vice-Presidente"),
        72,
        IF($B1951 = 3 + N("Secretária bilíngue"),
            13,
            RANDBETWEEN(5,COUNT(#REF!) + 1)
        )
    )
)</f>
        <v>#NUM!</v>
      </c>
      <c r="E1951" s="7" t="e">
        <f ca="1">VLOOKUP($D1951,#REF!,2,FALSE)</f>
        <v>#NUM!</v>
      </c>
      <c r="F1951" s="7" t="e">
        <f ca="1" xml:space="preserve">
IF($B1951 = 1,
    0,
    RANDBETWEEN(5,COUNT(#REF!) + 1)
)</f>
        <v>#NUM!</v>
      </c>
      <c r="G1951" s="7" t="e">
        <f ca="1" xml:space="preserve">
IF($B1951 = 1 + N("Presidente"),
    "de Orléans e Bragança",
    VLOOKUP($F1951,#REF!,2,FALSE) &amp; " " &amp; VLOOKUP(RANDBETWEEN(5,COUNT(#REF!) + 1),#REF!,2,FALSE)
)</f>
        <v>#NUM!</v>
      </c>
      <c r="H1951" s="7" t="s">
        <v>2047</v>
      </c>
      <c r="I1951" s="7" t="s">
        <v>5</v>
      </c>
      <c r="J1951" s="8">
        <f ca="1" xml:space="preserve">
IF($O1951 = 5 + N("CEO"),
    TODAY() - 16340,
    IF($O1951 = 8 + N("Secretary"),
        RANDBETWEEN(TODAY() - 12418.5, TODAY()-6574.5),
        IF(OR($O1951 = 7, $O1951 = 14),
            RANDBETWEEN(TODAY() - 16071, TODAY() - 8766),
            IF(OR($O1951 = 13, $O1951 = 12, $O1951 = 11),
                RANDBETWEEN(TODAY() - 27393.75, TODAY() - 12783.75),
                RANDBETWEEN(TODAY() - 27393.75, TODAY()-10957.5)
            )
        )
    )
)</f>
        <v>30238</v>
      </c>
      <c r="K1951" s="6">
        <f ca="1" xml:space="preserve">
IF(OR($O1951 = 5, $O1951 = 6) + N("Se for presidente ou vice-presidente"),
    10 + N("Doutor"),
    IF($O1951 = 7 + N("Se for diretor"),
        RANDBETWEEN(8,10) + N("Graduate school or Master’s degree or Doctorate"),
        IF($O1951 = 14 + N("If a manager"),
            RANDBETWEEN(7,9),
            IF(OR($O1951 = 13, $O1951 = 12, $O1951 = 11) + N("If coordinator or specialist or analyst"),
                RANDBETWEEN(7,8),
                7
            )
        )
    )
)</f>
        <v>7</v>
      </c>
      <c r="L1951" s="8" t="str">
        <f ca="1">VLOOKUP($K1951,Education!$A:$B,2,FALSE)</f>
        <v>Undergraduate degree</v>
      </c>
      <c r="M1951" s="7" t="e">
        <f ca="1" xml:space="preserve">
  IF(OR($O1951 = 5, $O1951 = 6, $O1951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1" s="7" t="e">
        <f ca="1">VLOOKUP($M1951,Department!$A:$B,2,FALSE)</f>
        <v>#NUM!</v>
      </c>
      <c r="O1951" s="6">
        <f t="shared" ca="1" si="30"/>
        <v>10</v>
      </c>
      <c r="P1951" s="7" t="str">
        <f ca="1">VLOOKUP($O1951,Role!$A:$B,2,FALSE)</f>
        <v>Trainee</v>
      </c>
      <c r="Q1951" s="6" t="str">
        <f ca="1" xml:space="preserve">
IF($O1951 = 11 + N("Analyst"),
    RANDBETWEEN(5, 7) + N("Jr, Pleno, Sr"),
    ""
)</f>
        <v/>
      </c>
      <c r="R1951" s="7" t="str">
        <f ca="1" xml:space="preserve">
IF($Q1951 &lt;&gt; "",
    VLOOKUP($Q1951,Level!$A:$B,2,FALSE),
    ""
)</f>
        <v/>
      </c>
      <c r="S1951" s="1" t="e">
        <f ca="1" xml:space="preserve">
IF($O1951 = 5 + N("Presidente"),
    27000,
    IF($O1951 = 6 + N("Vice-presidente"),
        23000,
        IF(OR($O1951 = 8, $O1951= 13, $O1951 = 12) + N("Secretária bilíngue ou coordenador ou especialista"),
            8000,
            IF($O1951 = 7 + N("Diretor"),
                15000,
                IF($O1951 = 14 + N("Gerente"),
                    12000,
                    IF($O1951 = 9 + N("Estagiário"),
                        705,
                        IF($O1951 = 10 + N("Trainee"),
                            805,
                            IF($O1951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IF($K1951 = 7,
  500,
  IF($K1951 = 8,
    1000,
    IF($K1951 = 9,
      1500,
      IF($K1951 = 10,
        2000,
        0
      )
    )
  )
)
+
N("Adicional no salário por área")
+
IF($M1951 = 14 + N("Tecnologia da Informação"),
  120,
  IF($M1951 = 16 + N("Vendas"),
    110,
    IF($M1951 = 15 + N("Jurídico"),
      100,
      IF(OR($M1951 = 8, $M1951 = 9, $M1951 = 11) + N("Recursos humanos ou comercial ou comunicação e marketing"),
        80,
        0
      )
    )
  )
)
+
N("Adicionando pegadinha")
+
IF(AND($M1951 = 16, $K1951 = 9, $O1951 = 11, $Q1951 = 5) + N("Se for de vendas, com mestrado, analista sênior"),
  IF(#REF! = 5,
    100,
    0
  )
  +
  IF($I1951 = "M",
    200,
    0
  ),
  0
)</f>
        <v>#NUM!</v>
      </c>
    </row>
    <row r="1952" spans="1:19" ht="14.25" customHeight="1" x14ac:dyDescent="0.2">
      <c r="A1952" s="7" t="s">
        <v>94</v>
      </c>
      <c r="B1952" s="5">
        <f>ROW()</f>
        <v>1952</v>
      </c>
      <c r="C1952" s="6" t="b">
        <v>1</v>
      </c>
      <c r="D1952" s="7" t="e">
        <f ca="1">IF($B1952 = 1 + N("Presidente"),
    127,
    IF($B1952 = 2 + N("Vice-Presidente"),
        72,
        IF($B1952 = 3 + N("Secretária bilíngue"),
            13,
            RANDBETWEEN(5,COUNT(#REF!) + 1)
        )
    )
)</f>
        <v>#NUM!</v>
      </c>
      <c r="E1952" s="7" t="e">
        <f ca="1">VLOOKUP($D1952,#REF!,2,FALSE)</f>
        <v>#NUM!</v>
      </c>
      <c r="F1952" s="7" t="e">
        <f ca="1" xml:space="preserve">
IF($B1952 = 1,
    0,
    RANDBETWEEN(5,COUNT(#REF!) + 1)
)</f>
        <v>#NUM!</v>
      </c>
      <c r="G1952" s="7" t="e">
        <f ca="1" xml:space="preserve">
IF($B1952 = 1 + N("Presidente"),
    "de Orléans e Bragança",
    VLOOKUP($F1952,#REF!,2,FALSE) &amp; " " &amp; VLOOKUP(RANDBETWEEN(5,COUNT(#REF!) + 1),#REF!,2,FALSE)
)</f>
        <v>#NUM!</v>
      </c>
      <c r="H1952" s="7" t="s">
        <v>2048</v>
      </c>
      <c r="I1952" s="7" t="s">
        <v>5</v>
      </c>
      <c r="J1952" s="8">
        <f ca="1" xml:space="preserve">
IF($O1952 = 5 + N("CEO"),
    TODAY() - 16340,
    IF($O1952 = 8 + N("Secretary"),
        RANDBETWEEN(TODAY() - 12418.5, TODAY()-6574.5),
        IF(OR($O1952 = 7, $O1952 = 14),
            RANDBETWEEN(TODAY() - 16071, TODAY() - 8766),
            IF(OR($O1952 = 13, $O1952 = 12, $O1952 = 11),
                RANDBETWEEN(TODAY() - 27393.75, TODAY() - 12783.75),
                RANDBETWEEN(TODAY() - 27393.75, TODAY()-10957.5)
            )
        )
    )
)</f>
        <v>22519</v>
      </c>
      <c r="K1952" s="6">
        <f ca="1" xml:space="preserve">
IF(OR($O1952 = 5, $O1952 = 6) + N("Se for presidente ou vice-presidente"),
    10 + N("Doutor"),
    IF($O1952 = 7 + N("Se for diretor"),
        RANDBETWEEN(8,10) + N("Graduate school or Master’s degree or Doctorate"),
        IF($O1952 = 14 + N("If a manager"),
            RANDBETWEEN(7,9),
            IF(OR($O1952 = 13, $O1952 = 12, $O1952 = 11) + N("If coordinator or specialist or analyst"),
                RANDBETWEEN(7,8),
                7
            )
        )
    )
)</f>
        <v>7</v>
      </c>
      <c r="L1952" s="8" t="str">
        <f ca="1">VLOOKUP($K1952,Education!$A:$B,2,FALSE)</f>
        <v>Undergraduate degree</v>
      </c>
      <c r="M1952" s="7" t="e">
        <f ca="1" xml:space="preserve">
  IF(OR($O1952 = 5, $O1952 = 6, $O1952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2" s="7" t="e">
        <f ca="1">VLOOKUP($M1952,Department!$A:$B,2,FALSE)</f>
        <v>#NUM!</v>
      </c>
      <c r="O1952" s="6">
        <f t="shared" ca="1" si="30"/>
        <v>11</v>
      </c>
      <c r="P1952" s="7" t="str">
        <f ca="1">VLOOKUP($O1952,Role!$A:$B,2,FALSE)</f>
        <v>Analyst</v>
      </c>
      <c r="Q1952" s="6">
        <f ca="1" xml:space="preserve">
IF($O1952 = 11 + N("Analyst"),
    RANDBETWEEN(5, 7) + N("Jr, Pleno, Sr"),
    ""
)</f>
        <v>6</v>
      </c>
      <c r="R1952" s="7" t="e">
        <f ca="1" xml:space="preserve">
IF($Q1952 &lt;&gt; "",
    VLOOKUP($Q1952,Level!$A:$B,2,FALSE),
    ""
)</f>
        <v>#N/A</v>
      </c>
      <c r="S1952" s="1" t="e">
        <f ca="1" xml:space="preserve">
IF($O1952 = 5 + N("Presidente"),
    27000,
    IF($O1952 = 6 + N("Vice-presidente"),
        23000,
        IF(OR($O1952 = 8, $O1952= 13, $O1952 = 12) + N("Secretária bilíngue ou coordenador ou especialista"),
            8000,
            IF($O1952 = 7 + N("Diretor"),
                15000,
                IF($O1952 = 14 + N("Gerente"),
                    12000,
                    IF($O1952 = 9 + N("Estagiário"),
                        705,
                        IF($O1952 = 10 + N("Trainee"),
                            805,
                            IF($O1952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IF($K1952 = 7,
  500,
  IF($K1952 = 8,
    1000,
    IF($K1952 = 9,
      1500,
      IF($K1952 = 10,
        2000,
        0
      )
    )
  )
)
+
N("Adicional no salário por área")
+
IF($M1952 = 14 + N("Tecnologia da Informação"),
  120,
  IF($M1952 = 16 + N("Vendas"),
    110,
    IF($M1952 = 15 + N("Jurídico"),
      100,
      IF(OR($M1952 = 8, $M1952 = 9, $M1952 = 11) + N("Recursos humanos ou comercial ou comunicação e marketing"),
        80,
        0
      )
    )
  )
)
+
N("Adicionando pegadinha")
+
IF(AND($M1952 = 16, $K1952 = 9, $O1952 = 11, $Q1952 = 5) + N("Se for de vendas, com mestrado, analista sênior"),
  IF(#REF! = 5,
    100,
    0
  )
  +
  IF($I1952 = "M",
    200,
    0
  ),
  0
)</f>
        <v>#NUM!</v>
      </c>
    </row>
    <row r="1953" spans="1:19" ht="14.25" customHeight="1" x14ac:dyDescent="0.2">
      <c r="A1953" s="7" t="s">
        <v>94</v>
      </c>
      <c r="B1953" s="5">
        <f>ROW()</f>
        <v>1953</v>
      </c>
      <c r="C1953" s="6" t="b">
        <v>1</v>
      </c>
      <c r="D1953" s="7" t="e">
        <f ca="1">IF($B1953 = 1 + N("Presidente"),
    127,
    IF($B1953 = 2 + N("Vice-Presidente"),
        72,
        IF($B1953 = 3 + N("Secretária bilíngue"),
            13,
            RANDBETWEEN(5,COUNT(#REF!) + 1)
        )
    )
)</f>
        <v>#NUM!</v>
      </c>
      <c r="E1953" s="7" t="e">
        <f ca="1">VLOOKUP($D1953,#REF!,2,FALSE)</f>
        <v>#NUM!</v>
      </c>
      <c r="F1953" s="7" t="e">
        <f ca="1" xml:space="preserve">
IF($B1953 = 1,
    0,
    RANDBETWEEN(5,COUNT(#REF!) + 1)
)</f>
        <v>#NUM!</v>
      </c>
      <c r="G1953" s="7" t="e">
        <f ca="1" xml:space="preserve">
IF($B1953 = 1 + N("Presidente"),
    "de Orléans e Bragança",
    VLOOKUP($F1953,#REF!,2,FALSE) &amp; " " &amp; VLOOKUP(RANDBETWEEN(5,COUNT(#REF!) + 1),#REF!,2,FALSE)
)</f>
        <v>#NUM!</v>
      </c>
      <c r="H1953" s="7" t="s">
        <v>2049</v>
      </c>
      <c r="I1953" s="7" t="s">
        <v>6</v>
      </c>
      <c r="J1953" s="8">
        <f ca="1" xml:space="preserve">
IF($O1953 = 5 + N("CEO"),
    TODAY() - 16340,
    IF($O1953 = 8 + N("Secretary"),
        RANDBETWEEN(TODAY() - 12418.5, TODAY()-6574.5),
        IF(OR($O1953 = 7, $O1953 = 14),
            RANDBETWEEN(TODAY() - 16071, TODAY() - 8766),
            IF(OR($O1953 = 13, $O1953 = 12, $O1953 = 11),
                RANDBETWEEN(TODAY() - 27393.75, TODAY() - 12783.75),
                RANDBETWEEN(TODAY() - 27393.75, TODAY()-10957.5)
            )
        )
    )
)</f>
        <v>23228</v>
      </c>
      <c r="K1953" s="6">
        <f ca="1" xml:space="preserve">
IF(OR($O1953 = 5, $O1953 = 6) + N("Se for presidente ou vice-presidente"),
    10 + N("Doutor"),
    IF($O1953 = 7 + N("Se for diretor"),
        RANDBETWEEN(8,10) + N("Graduate school or Master’s degree or Doctorate"),
        IF($O1953 = 14 + N("If a manager"),
            RANDBETWEEN(7,9),
            IF(OR($O1953 = 13, $O1953 = 12, $O1953 = 11) + N("If coordinator or specialist or analyst"),
                RANDBETWEEN(7,8),
                7
            )
        )
    )
)</f>
        <v>7</v>
      </c>
      <c r="L1953" s="8" t="str">
        <f ca="1">VLOOKUP($K1953,Education!$A:$B,2,FALSE)</f>
        <v>Undergraduate degree</v>
      </c>
      <c r="M1953" s="7" t="e">
        <f ca="1" xml:space="preserve">
  IF(OR($O1953 = 5, $O1953 = 6, $O1953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3" s="7" t="e">
        <f ca="1">VLOOKUP($M1953,Department!$A:$B,2,FALSE)</f>
        <v>#NUM!</v>
      </c>
      <c r="O1953" s="6">
        <f t="shared" ca="1" si="30"/>
        <v>10</v>
      </c>
      <c r="P1953" s="7" t="str">
        <f ca="1">VLOOKUP($O1953,Role!$A:$B,2,FALSE)</f>
        <v>Trainee</v>
      </c>
      <c r="Q1953" s="6" t="str">
        <f ca="1" xml:space="preserve">
IF($O1953 = 11 + N("Analyst"),
    RANDBETWEEN(5, 7) + N("Jr, Pleno, Sr"),
    ""
)</f>
        <v/>
      </c>
      <c r="R1953" s="7" t="str">
        <f ca="1" xml:space="preserve">
IF($Q1953 &lt;&gt; "",
    VLOOKUP($Q1953,Level!$A:$B,2,FALSE),
    ""
)</f>
        <v/>
      </c>
      <c r="S1953" s="1" t="e">
        <f ca="1" xml:space="preserve">
IF($O1953 = 5 + N("Presidente"),
    27000,
    IF($O1953 = 6 + N("Vice-presidente"),
        23000,
        IF(OR($O1953 = 8, $O1953= 13, $O1953 = 12) + N("Secretária bilíngue ou coordenador ou especialista"),
            8000,
            IF($O1953 = 7 + N("Diretor"),
                15000,
                IF($O1953 = 14 + N("Gerente"),
                    12000,
                    IF($O1953 = 9 + N("Estagiário"),
                        705,
                        IF($O1953 = 10 + N("Trainee"),
                            805,
                            IF($O1953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IF($K1953 = 7,
  500,
  IF($K1953 = 8,
    1000,
    IF($K1953 = 9,
      1500,
      IF($K1953 = 10,
        2000,
        0
      )
    )
  )
)
+
N("Adicional no salário por área")
+
IF($M1953 = 14 + N("Tecnologia da Informação"),
  120,
  IF($M1953 = 16 + N("Vendas"),
    110,
    IF($M1953 = 15 + N("Jurídico"),
      100,
      IF(OR($M1953 = 8, $M1953 = 9, $M1953 = 11) + N("Recursos humanos ou comercial ou comunicação e marketing"),
        80,
        0
      )
    )
  )
)
+
N("Adicionando pegadinha")
+
IF(AND($M1953 = 16, $K1953 = 9, $O1953 = 11, $Q1953 = 5) + N("Se for de vendas, com mestrado, analista sênior"),
  IF(#REF! = 5,
    100,
    0
  )
  +
  IF($I1953 = "M",
    200,
    0
  ),
  0
)</f>
        <v>#NUM!</v>
      </c>
    </row>
    <row r="1954" spans="1:19" ht="14.25" customHeight="1" x14ac:dyDescent="0.2">
      <c r="A1954" s="7" t="s">
        <v>94</v>
      </c>
      <c r="B1954" s="5">
        <f>ROW()</f>
        <v>1954</v>
      </c>
      <c r="C1954" s="6" t="b">
        <v>1</v>
      </c>
      <c r="D1954" s="7" t="e">
        <f ca="1">IF($B1954 = 1 + N("Presidente"),
    127,
    IF($B1954 = 2 + N("Vice-Presidente"),
        72,
        IF($B1954 = 3 + N("Secretária bilíngue"),
            13,
            RANDBETWEEN(5,COUNT(#REF!) + 1)
        )
    )
)</f>
        <v>#NUM!</v>
      </c>
      <c r="E1954" s="7" t="e">
        <f ca="1">VLOOKUP($D1954,#REF!,2,FALSE)</f>
        <v>#NUM!</v>
      </c>
      <c r="F1954" s="7" t="e">
        <f ca="1" xml:space="preserve">
IF($B1954 = 1,
    0,
    RANDBETWEEN(5,COUNT(#REF!) + 1)
)</f>
        <v>#NUM!</v>
      </c>
      <c r="G1954" s="7" t="e">
        <f ca="1" xml:space="preserve">
IF($B1954 = 1 + N("Presidente"),
    "de Orléans e Bragança",
    VLOOKUP($F1954,#REF!,2,FALSE) &amp; " " &amp; VLOOKUP(RANDBETWEEN(5,COUNT(#REF!) + 1),#REF!,2,FALSE)
)</f>
        <v>#NUM!</v>
      </c>
      <c r="H1954" s="7" t="s">
        <v>2050</v>
      </c>
      <c r="I1954" s="7" t="s">
        <v>6</v>
      </c>
      <c r="J1954" s="8">
        <f ca="1" xml:space="preserve">
IF($O1954 = 5 + N("CEO"),
    TODAY() - 16340,
    IF($O1954 = 8 + N("Secretary"),
        RANDBETWEEN(TODAY() - 12418.5, TODAY()-6574.5),
        IF(OR($O1954 = 7, $O1954 = 14),
            RANDBETWEEN(TODAY() - 16071, TODAY() - 8766),
            IF(OR($O1954 = 13, $O1954 = 12, $O1954 = 11),
                RANDBETWEEN(TODAY() - 27393.75, TODAY() - 12783.75),
                RANDBETWEEN(TODAY() - 27393.75, TODAY()-10957.5)
            )
        )
    )
)</f>
        <v>22464</v>
      </c>
      <c r="K1954" s="6">
        <f ca="1" xml:space="preserve">
IF(OR($O1954 = 5, $O1954 = 6) + N("Se for presidente ou vice-presidente"),
    10 + N("Doutor"),
    IF($O1954 = 7 + N("Se for diretor"),
        RANDBETWEEN(8,10) + N("Graduate school or Master’s degree or Doctorate"),
        IF($O1954 = 14 + N("If a manager"),
            RANDBETWEEN(7,9),
            IF(OR($O1954 = 13, $O1954 = 12, $O1954 = 11) + N("If coordinator or specialist or analyst"),
                RANDBETWEEN(7,8),
                7
            )
        )
    )
)</f>
        <v>8</v>
      </c>
      <c r="L1954" s="8" t="str">
        <f ca="1">VLOOKUP($K1954,Education!$A:$B,2,FALSE)</f>
        <v>Graduate school</v>
      </c>
      <c r="M1954" s="7" t="e">
        <f ca="1" xml:space="preserve">
  IF(OR($O1954 = 5, $O1954 = 6, $O1954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4" s="7" t="e">
        <f ca="1">VLOOKUP($M1954,Department!$A:$B,2,FALSE)</f>
        <v>#NUM!</v>
      </c>
      <c r="O1954" s="6">
        <f t="shared" ca="1" si="30"/>
        <v>11</v>
      </c>
      <c r="P1954" s="7" t="str">
        <f ca="1">VLOOKUP($O1954,Role!$A:$B,2,FALSE)</f>
        <v>Analyst</v>
      </c>
      <c r="Q1954" s="6">
        <f ca="1" xml:space="preserve">
IF($O1954 = 11 + N("Analyst"),
    RANDBETWEEN(5, 7) + N("Jr, Pleno, Sr"),
    ""
)</f>
        <v>7</v>
      </c>
      <c r="R1954" s="7" t="e">
        <f ca="1" xml:space="preserve">
IF($Q1954 &lt;&gt; "",
    VLOOKUP($Q1954,Level!$A:$B,2,FALSE),
    ""
)</f>
        <v>#N/A</v>
      </c>
      <c r="S1954" s="1" t="e">
        <f ca="1" xml:space="preserve">
IF($O1954 = 5 + N("Presidente"),
    27000,
    IF($O1954 = 6 + N("Vice-presidente"),
        23000,
        IF(OR($O1954 = 8, $O1954= 13, $O1954 = 12) + N("Secretária bilíngue ou coordenador ou especialista"),
            8000,
            IF($O1954 = 7 + N("Diretor"),
                15000,
                IF($O1954 = 14 + N("Gerente"),
                    12000,
                    IF($O1954 = 9 + N("Estagiário"),
                        705,
                        IF($O1954 = 10 + N("Trainee"),
                            805,
                            IF($O1954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IF($K1954 = 7,
  500,
  IF($K1954 = 8,
    1000,
    IF($K1954 = 9,
      1500,
      IF($K1954 = 10,
        2000,
        0
      )
    )
  )
)
+
N("Adicional no salário por área")
+
IF($M1954 = 14 + N("Tecnologia da Informação"),
  120,
  IF($M1954 = 16 + N("Vendas"),
    110,
    IF($M1954 = 15 + N("Jurídico"),
      100,
      IF(OR($M1954 = 8, $M1954 = 9, $M1954 = 11) + N("Recursos humanos ou comercial ou comunicação e marketing"),
        80,
        0
      )
    )
  )
)
+
N("Adicionando pegadinha")
+
IF(AND($M1954 = 16, $K1954 = 9, $O1954 = 11, $Q1954 = 5) + N("Se for de vendas, com mestrado, analista sênior"),
  IF(#REF! = 5,
    100,
    0
  )
  +
  IF($I1954 = "M",
    200,
    0
  ),
  0
)</f>
        <v>#NUM!</v>
      </c>
    </row>
    <row r="1955" spans="1:19" ht="14.25" customHeight="1" x14ac:dyDescent="0.2">
      <c r="A1955" s="7" t="s">
        <v>94</v>
      </c>
      <c r="B1955" s="5">
        <f>ROW()</f>
        <v>1955</v>
      </c>
      <c r="C1955" s="6" t="b">
        <v>1</v>
      </c>
      <c r="D1955" s="7" t="e">
        <f ca="1">IF($B1955 = 1 + N("Presidente"),
    127,
    IF($B1955 = 2 + N("Vice-Presidente"),
        72,
        IF($B1955 = 3 + N("Secretária bilíngue"),
            13,
            RANDBETWEEN(5,COUNT(#REF!) + 1)
        )
    )
)</f>
        <v>#NUM!</v>
      </c>
      <c r="E1955" s="7" t="e">
        <f ca="1">VLOOKUP($D1955,#REF!,2,FALSE)</f>
        <v>#NUM!</v>
      </c>
      <c r="F1955" s="7" t="e">
        <f ca="1" xml:space="preserve">
IF($B1955 = 1,
    0,
    RANDBETWEEN(5,COUNT(#REF!) + 1)
)</f>
        <v>#NUM!</v>
      </c>
      <c r="G1955" s="7" t="e">
        <f ca="1" xml:space="preserve">
IF($B1955 = 1 + N("Presidente"),
    "de Orléans e Bragança",
    VLOOKUP($F1955,#REF!,2,FALSE) &amp; " " &amp; VLOOKUP(RANDBETWEEN(5,COUNT(#REF!) + 1),#REF!,2,FALSE)
)</f>
        <v>#NUM!</v>
      </c>
      <c r="H1955" s="7" t="s">
        <v>2051</v>
      </c>
      <c r="I1955" s="7" t="s">
        <v>6</v>
      </c>
      <c r="J1955" s="8">
        <f ca="1" xml:space="preserve">
IF($O1955 = 5 + N("CEO"),
    TODAY() - 16340,
    IF($O1955 = 8 + N("Secretary"),
        RANDBETWEEN(TODAY() - 12418.5, TODAY()-6574.5),
        IF(OR($O1955 = 7, $O1955 = 14),
            RANDBETWEEN(TODAY() - 16071, TODAY() - 8766),
            IF(OR($O1955 = 13, $O1955 = 12, $O1955 = 11),
                RANDBETWEEN(TODAY() - 27393.75, TODAY() - 12783.75),
                RANDBETWEEN(TODAY() - 27393.75, TODAY()-10957.5)
            )
        )
    )
)</f>
        <v>18169</v>
      </c>
      <c r="K1955" s="6">
        <f ca="1" xml:space="preserve">
IF(OR($O1955 = 5, $O1955 = 6) + N("Se for presidente ou vice-presidente"),
    10 + N("Doutor"),
    IF($O1955 = 7 + N("Se for diretor"),
        RANDBETWEEN(8,10) + N("Graduate school or Master’s degree or Doctorate"),
        IF($O1955 = 14 + N("If a manager"),
            RANDBETWEEN(7,9),
            IF(OR($O1955 = 13, $O1955 = 12, $O1955 = 11) + N("If coordinator or specialist or analyst"),
                RANDBETWEEN(7,8),
                7
            )
        )
    )
)</f>
        <v>7</v>
      </c>
      <c r="L1955" s="8" t="str">
        <f ca="1">VLOOKUP($K1955,Education!$A:$B,2,FALSE)</f>
        <v>Undergraduate degree</v>
      </c>
      <c r="M1955" s="7" t="e">
        <f ca="1" xml:space="preserve">
  IF(OR($O1955 = 5, $O1955 = 6, $O1955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5" s="7" t="e">
        <f ca="1">VLOOKUP($M1955,Department!$A:$B,2,FALSE)</f>
        <v>#NUM!</v>
      </c>
      <c r="O1955" s="6">
        <f t="shared" ca="1" si="30"/>
        <v>9</v>
      </c>
      <c r="P1955" s="7" t="str">
        <f ca="1">VLOOKUP($O1955,Role!$A:$B,2,FALSE)</f>
        <v>Intern</v>
      </c>
      <c r="Q1955" s="6" t="str">
        <f ca="1" xml:space="preserve">
IF($O1955 = 11 + N("Analyst"),
    RANDBETWEEN(5, 7) + N("Jr, Pleno, Sr"),
    ""
)</f>
        <v/>
      </c>
      <c r="R1955" s="7" t="str">
        <f ca="1" xml:space="preserve">
IF($Q1955 &lt;&gt; "",
    VLOOKUP($Q1955,Level!$A:$B,2,FALSE),
    ""
)</f>
        <v/>
      </c>
      <c r="S1955" s="1" t="e">
        <f ca="1" xml:space="preserve">
IF($O1955 = 5 + N("Presidente"),
    27000,
    IF($O1955 = 6 + N("Vice-presidente"),
        23000,
        IF(OR($O1955 = 8, $O1955= 13, $O1955 = 12) + N("Secretária bilíngue ou coordenador ou especialista"),
            8000,
            IF($O1955 = 7 + N("Diretor"),
                15000,
                IF($O1955 = 14 + N("Gerente"),
                    12000,
                    IF($O1955 = 9 + N("Estagiário"),
                        705,
                        IF($O1955 = 10 + N("Trainee"),
                            805,
                            IF($O1955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IF($K1955 = 7,
  500,
  IF($K1955 = 8,
    1000,
    IF($K1955 = 9,
      1500,
      IF($K1955 = 10,
        2000,
        0
      )
    )
  )
)
+
N("Adicional no salário por área")
+
IF($M1955 = 14 + N("Tecnologia da Informação"),
  120,
  IF($M1955 = 16 + N("Vendas"),
    110,
    IF($M1955 = 15 + N("Jurídico"),
      100,
      IF(OR($M1955 = 8, $M1955 = 9, $M1955 = 11) + N("Recursos humanos ou comercial ou comunicação e marketing"),
        80,
        0
      )
    )
  )
)
+
N("Adicionando pegadinha")
+
IF(AND($M1955 = 16, $K1955 = 9, $O1955 = 11, $Q1955 = 5) + N("Se for de vendas, com mestrado, analista sênior"),
  IF(#REF! = 5,
    100,
    0
  )
  +
  IF($I1955 = "M",
    200,
    0
  ),
  0
)</f>
        <v>#NUM!</v>
      </c>
    </row>
    <row r="1956" spans="1:19" ht="14.25" customHeight="1" x14ac:dyDescent="0.2">
      <c r="A1956" s="7" t="s">
        <v>94</v>
      </c>
      <c r="B1956" s="5">
        <f>ROW()</f>
        <v>1956</v>
      </c>
      <c r="C1956" s="6" t="b">
        <v>1</v>
      </c>
      <c r="D1956" s="7" t="e">
        <f ca="1">IF($B1956 = 1 + N("Presidente"),
    127,
    IF($B1956 = 2 + N("Vice-Presidente"),
        72,
        IF($B1956 = 3 + N("Secretária bilíngue"),
            13,
            RANDBETWEEN(5,COUNT(#REF!) + 1)
        )
    )
)</f>
        <v>#NUM!</v>
      </c>
      <c r="E1956" s="7" t="e">
        <f ca="1">VLOOKUP($D1956,#REF!,2,FALSE)</f>
        <v>#NUM!</v>
      </c>
      <c r="F1956" s="7" t="e">
        <f ca="1" xml:space="preserve">
IF($B1956 = 1,
    0,
    RANDBETWEEN(5,COUNT(#REF!) + 1)
)</f>
        <v>#NUM!</v>
      </c>
      <c r="G1956" s="7" t="e">
        <f ca="1" xml:space="preserve">
IF($B1956 = 1 + N("Presidente"),
    "de Orléans e Bragança",
    VLOOKUP($F1956,#REF!,2,FALSE) &amp; " " &amp; VLOOKUP(RANDBETWEEN(5,COUNT(#REF!) + 1),#REF!,2,FALSE)
)</f>
        <v>#NUM!</v>
      </c>
      <c r="H1956" s="7" t="s">
        <v>2052</v>
      </c>
      <c r="I1956" s="7" t="s">
        <v>5</v>
      </c>
      <c r="J1956" s="8">
        <f ca="1" xml:space="preserve">
IF($O1956 = 5 + N("CEO"),
    TODAY() - 16340,
    IF($O1956 = 8 + N("Secretary"),
        RANDBETWEEN(TODAY() - 12418.5, TODAY()-6574.5),
        IF(OR($O1956 = 7, $O1956 = 14),
            RANDBETWEEN(TODAY() - 16071, TODAY() - 8766),
            IF(OR($O1956 = 13, $O1956 = 12, $O1956 = 11),
                RANDBETWEEN(TODAY() - 27393.75, TODAY() - 12783.75),
                RANDBETWEEN(TODAY() - 27393.75, TODAY()-10957.5)
            )
        )
    )
)</f>
        <v>26753</v>
      </c>
      <c r="K1956" s="6">
        <f ca="1" xml:space="preserve">
IF(OR($O1956 = 5, $O1956 = 6) + N("Se for presidente ou vice-presidente"),
    10 + N("Doutor"),
    IF($O1956 = 7 + N("Se for diretor"),
        RANDBETWEEN(8,10) + N("Graduate school or Master’s degree or Doctorate"),
        IF($O1956 = 14 + N("If a manager"),
            RANDBETWEEN(7,9),
            IF(OR($O1956 = 13, $O1956 = 12, $O1956 = 11) + N("If coordinator or specialist or analyst"),
                RANDBETWEEN(7,8),
                7
            )
        )
    )
)</f>
        <v>8</v>
      </c>
      <c r="L1956" s="8" t="str">
        <f ca="1">VLOOKUP($K1956,Education!$A:$B,2,FALSE)</f>
        <v>Graduate school</v>
      </c>
      <c r="M1956" s="7" t="e">
        <f ca="1" xml:space="preserve">
  IF(OR($O1956 = 5, $O1956 = 6, $O1956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6" s="7" t="e">
        <f ca="1">VLOOKUP($M1956,Department!$A:$B,2,FALSE)</f>
        <v>#NUM!</v>
      </c>
      <c r="O1956" s="6">
        <f t="shared" ca="1" si="30"/>
        <v>11</v>
      </c>
      <c r="P1956" s="7" t="str">
        <f ca="1">VLOOKUP($O1956,Role!$A:$B,2,FALSE)</f>
        <v>Analyst</v>
      </c>
      <c r="Q1956" s="6">
        <f ca="1" xml:space="preserve">
IF($O1956 = 11 + N("Analyst"),
    RANDBETWEEN(5, 7) + N("Jr, Pleno, Sr"),
    ""
)</f>
        <v>5</v>
      </c>
      <c r="R1956" s="7" t="e">
        <f ca="1" xml:space="preserve">
IF($Q1956 &lt;&gt; "",
    VLOOKUP($Q1956,Level!$A:$B,2,FALSE),
    ""
)</f>
        <v>#N/A</v>
      </c>
      <c r="S1956" s="1" t="e">
        <f ca="1" xml:space="preserve">
IF($O1956 = 5 + N("Presidente"),
    27000,
    IF($O1956 = 6 + N("Vice-presidente"),
        23000,
        IF(OR($O1956 = 8, $O1956= 13, $O1956 = 12) + N("Secretária bilíngue ou coordenador ou especialista"),
            8000,
            IF($O1956 = 7 + N("Diretor"),
                15000,
                IF($O1956 = 14 + N("Gerente"),
                    12000,
                    IF($O1956 = 9 + N("Estagiário"),
                        705,
                        IF($O1956 = 10 + N("Trainee"),
                            805,
                            IF($O1956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IF($K1956 = 7,
  500,
  IF($K1956 = 8,
    1000,
    IF($K1956 = 9,
      1500,
      IF($K1956 = 10,
        2000,
        0
      )
    )
  )
)
+
N("Adicional no salário por área")
+
IF($M1956 = 14 + N("Tecnologia da Informação"),
  120,
  IF($M1956 = 16 + N("Vendas"),
    110,
    IF($M1956 = 15 + N("Jurídico"),
      100,
      IF(OR($M1956 = 8, $M1956 = 9, $M1956 = 11) + N("Recursos humanos ou comercial ou comunicação e marketing"),
        80,
        0
      )
    )
  )
)
+
N("Adicionando pegadinha")
+
IF(AND($M1956 = 16, $K1956 = 9, $O1956 = 11, $Q1956 = 5) + N("Se for de vendas, com mestrado, analista sênior"),
  IF(#REF! = 5,
    100,
    0
  )
  +
  IF($I1956 = "M",
    200,
    0
  ),
  0
)</f>
        <v>#NUM!</v>
      </c>
    </row>
    <row r="1957" spans="1:19" ht="14.25" customHeight="1" x14ac:dyDescent="0.2">
      <c r="A1957" s="7" t="s">
        <v>94</v>
      </c>
      <c r="B1957" s="5">
        <f>ROW()</f>
        <v>1957</v>
      </c>
      <c r="C1957" s="6" t="b">
        <v>1</v>
      </c>
      <c r="D1957" s="7" t="e">
        <f ca="1">IF($B1957 = 1 + N("Presidente"),
    127,
    IF($B1957 = 2 + N("Vice-Presidente"),
        72,
        IF($B1957 = 3 + N("Secretária bilíngue"),
            13,
            RANDBETWEEN(5,COUNT(#REF!) + 1)
        )
    )
)</f>
        <v>#NUM!</v>
      </c>
      <c r="E1957" s="7" t="e">
        <f ca="1">VLOOKUP($D1957,#REF!,2,FALSE)</f>
        <v>#NUM!</v>
      </c>
      <c r="F1957" s="7" t="e">
        <f ca="1" xml:space="preserve">
IF($B1957 = 1,
    0,
    RANDBETWEEN(5,COUNT(#REF!) + 1)
)</f>
        <v>#NUM!</v>
      </c>
      <c r="G1957" s="7" t="e">
        <f ca="1" xml:space="preserve">
IF($B1957 = 1 + N("Presidente"),
    "de Orléans e Bragança",
    VLOOKUP($F1957,#REF!,2,FALSE) &amp; " " &amp; VLOOKUP(RANDBETWEEN(5,COUNT(#REF!) + 1),#REF!,2,FALSE)
)</f>
        <v>#NUM!</v>
      </c>
      <c r="H1957" s="7" t="s">
        <v>2053</v>
      </c>
      <c r="I1957" s="7" t="s">
        <v>6</v>
      </c>
      <c r="J1957" s="8">
        <f ca="1" xml:space="preserve">
IF($O1957 = 5 + N("CEO"),
    TODAY() - 16340,
    IF($O1957 = 8 + N("Secretary"),
        RANDBETWEEN(TODAY() - 12418.5, TODAY()-6574.5),
        IF(OR($O1957 = 7, $O1957 = 14),
            RANDBETWEEN(TODAY() - 16071, TODAY() - 8766),
            IF(OR($O1957 = 13, $O1957 = 12, $O1957 = 11),
                RANDBETWEEN(TODAY() - 27393.75, TODAY() - 12783.75),
                RANDBETWEEN(TODAY() - 27393.75, TODAY()-10957.5)
            )
        )
    )
)</f>
        <v>29106</v>
      </c>
      <c r="K1957" s="6">
        <f ca="1" xml:space="preserve">
IF(OR($O1957 = 5, $O1957 = 6) + N("Se for presidente ou vice-presidente"),
    10 + N("Doutor"),
    IF($O1957 = 7 + N("Se for diretor"),
        RANDBETWEEN(8,10) + N("Graduate school or Master’s degree or Doctorate"),
        IF($O1957 = 14 + N("If a manager"),
            RANDBETWEEN(7,9),
            IF(OR($O1957 = 13, $O1957 = 12, $O1957 = 11) + N("If coordinator or specialist or analyst"),
                RANDBETWEEN(7,8),
                7
            )
        )
    )
)</f>
        <v>7</v>
      </c>
      <c r="L1957" s="8" t="str">
        <f ca="1">VLOOKUP($K1957,Education!$A:$B,2,FALSE)</f>
        <v>Undergraduate degree</v>
      </c>
      <c r="M1957" s="7" t="e">
        <f ca="1" xml:space="preserve">
  IF(OR($O1957 = 5, $O1957 = 6, $O1957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7" s="7" t="e">
        <f ca="1">VLOOKUP($M1957,Department!$A:$B,2,FALSE)</f>
        <v>#NUM!</v>
      </c>
      <c r="O1957" s="6">
        <f t="shared" ca="1" si="30"/>
        <v>9</v>
      </c>
      <c r="P1957" s="7" t="str">
        <f ca="1">VLOOKUP($O1957,Role!$A:$B,2,FALSE)</f>
        <v>Intern</v>
      </c>
      <c r="Q1957" s="6" t="str">
        <f ca="1" xml:space="preserve">
IF($O1957 = 11 + N("Analyst"),
    RANDBETWEEN(5, 7) + N("Jr, Pleno, Sr"),
    ""
)</f>
        <v/>
      </c>
      <c r="R1957" s="7" t="str">
        <f ca="1" xml:space="preserve">
IF($Q1957 &lt;&gt; "",
    VLOOKUP($Q1957,Level!$A:$B,2,FALSE),
    ""
)</f>
        <v/>
      </c>
      <c r="S1957" s="1" t="e">
        <f ca="1" xml:space="preserve">
IF($O1957 = 5 + N("Presidente"),
    27000,
    IF($O1957 = 6 + N("Vice-presidente"),
        23000,
        IF(OR($O1957 = 8, $O1957= 13, $O1957 = 12) + N("Secretária bilíngue ou coordenador ou especialista"),
            8000,
            IF($O1957 = 7 + N("Diretor"),
                15000,
                IF($O1957 = 14 + N("Gerente"),
                    12000,
                    IF($O1957 = 9 + N("Estagiário"),
                        705,
                        IF($O1957 = 10 + N("Trainee"),
                            805,
                            IF($O1957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IF($K1957 = 7,
  500,
  IF($K1957 = 8,
    1000,
    IF($K1957 = 9,
      1500,
      IF($K1957 = 10,
        2000,
        0
      )
    )
  )
)
+
N("Adicional no salário por área")
+
IF($M1957 = 14 + N("Tecnologia da Informação"),
  120,
  IF($M1957 = 16 + N("Vendas"),
    110,
    IF($M1957 = 15 + N("Jurídico"),
      100,
      IF(OR($M1957 = 8, $M1957 = 9, $M1957 = 11) + N("Recursos humanos ou comercial ou comunicação e marketing"),
        80,
        0
      )
    )
  )
)
+
N("Adicionando pegadinha")
+
IF(AND($M1957 = 16, $K1957 = 9, $O1957 = 11, $Q1957 = 5) + N("Se for de vendas, com mestrado, analista sênior"),
  IF(#REF! = 5,
    100,
    0
  )
  +
  IF($I1957 = "M",
    200,
    0
  ),
  0
)</f>
        <v>#NUM!</v>
      </c>
    </row>
    <row r="1958" spans="1:19" ht="14.25" customHeight="1" x14ac:dyDescent="0.2">
      <c r="A1958" s="7" t="s">
        <v>94</v>
      </c>
      <c r="B1958" s="5">
        <f>ROW()</f>
        <v>1958</v>
      </c>
      <c r="C1958" s="6" t="b">
        <v>1</v>
      </c>
      <c r="D1958" s="7" t="e">
        <f ca="1">IF($B1958 = 1 + N("Presidente"),
    127,
    IF($B1958 = 2 + N("Vice-Presidente"),
        72,
        IF($B1958 = 3 + N("Secretária bilíngue"),
            13,
            RANDBETWEEN(5,COUNT(#REF!) + 1)
        )
    )
)</f>
        <v>#NUM!</v>
      </c>
      <c r="E1958" s="7" t="e">
        <f ca="1">VLOOKUP($D1958,#REF!,2,FALSE)</f>
        <v>#NUM!</v>
      </c>
      <c r="F1958" s="7" t="e">
        <f ca="1" xml:space="preserve">
IF($B1958 = 1,
    0,
    RANDBETWEEN(5,COUNT(#REF!) + 1)
)</f>
        <v>#NUM!</v>
      </c>
      <c r="G1958" s="7" t="e">
        <f ca="1" xml:space="preserve">
IF($B1958 = 1 + N("Presidente"),
    "de Orléans e Bragança",
    VLOOKUP($F1958,#REF!,2,FALSE) &amp; " " &amp; VLOOKUP(RANDBETWEEN(5,COUNT(#REF!) + 1),#REF!,2,FALSE)
)</f>
        <v>#NUM!</v>
      </c>
      <c r="H1958" s="7" t="s">
        <v>2054</v>
      </c>
      <c r="I1958" s="7" t="s">
        <v>5</v>
      </c>
      <c r="J1958" s="8">
        <f ca="1" xml:space="preserve">
IF($O1958 = 5 + N("CEO"),
    TODAY() - 16340,
    IF($O1958 = 8 + N("Secretary"),
        RANDBETWEEN(TODAY() - 12418.5, TODAY()-6574.5),
        IF(OR($O1958 = 7, $O1958 = 14),
            RANDBETWEEN(TODAY() - 16071, TODAY() - 8766),
            IF(OR($O1958 = 13, $O1958 = 12, $O1958 = 11),
                RANDBETWEEN(TODAY() - 27393.75, TODAY() - 12783.75),
                RANDBETWEEN(TODAY() - 27393.75, TODAY()-10957.5)
            )
        )
    )
)</f>
        <v>24503</v>
      </c>
      <c r="K1958" s="6">
        <f ca="1" xml:space="preserve">
IF(OR($O1958 = 5, $O1958 = 6) + N("Se for presidente ou vice-presidente"),
    10 + N("Doutor"),
    IF($O1958 = 7 + N("Se for diretor"),
        RANDBETWEEN(8,10) + N("Graduate school or Master’s degree or Doctorate"),
        IF($O1958 = 14 + N("If a manager"),
            RANDBETWEEN(7,9),
            IF(OR($O1958 = 13, $O1958 = 12, $O1958 = 11) + N("If coordinator or specialist or analyst"),
                RANDBETWEEN(7,8),
                7
            )
        )
    )
)</f>
        <v>7</v>
      </c>
      <c r="L1958" s="8" t="str">
        <f ca="1">VLOOKUP($K1958,Education!$A:$B,2,FALSE)</f>
        <v>Undergraduate degree</v>
      </c>
      <c r="M1958" s="7" t="e">
        <f ca="1" xml:space="preserve">
  IF(OR($O1958 = 5, $O1958 = 6, $O1958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8" s="7" t="e">
        <f ca="1">VLOOKUP($M1958,Department!$A:$B,2,FALSE)</f>
        <v>#NUM!</v>
      </c>
      <c r="O1958" s="6">
        <f t="shared" ca="1" si="30"/>
        <v>11</v>
      </c>
      <c r="P1958" s="7" t="str">
        <f ca="1">VLOOKUP($O1958,Role!$A:$B,2,FALSE)</f>
        <v>Analyst</v>
      </c>
      <c r="Q1958" s="6">
        <f ca="1" xml:space="preserve">
IF($O1958 = 11 + N("Analyst"),
    RANDBETWEEN(5, 7) + N("Jr, Pleno, Sr"),
    ""
)</f>
        <v>6</v>
      </c>
      <c r="R1958" s="7" t="e">
        <f ca="1" xml:space="preserve">
IF($Q1958 &lt;&gt; "",
    VLOOKUP($Q1958,Level!$A:$B,2,FALSE),
    ""
)</f>
        <v>#N/A</v>
      </c>
      <c r="S1958" s="1" t="e">
        <f ca="1" xml:space="preserve">
IF($O1958 = 5 + N("Presidente"),
    27000,
    IF($O1958 = 6 + N("Vice-presidente"),
        23000,
        IF(OR($O1958 = 8, $O1958= 13, $O1958 = 12) + N("Secretária bilíngue ou coordenador ou especialista"),
            8000,
            IF($O1958 = 7 + N("Diretor"),
                15000,
                IF($O1958 = 14 + N("Gerente"),
                    12000,
                    IF($O1958 = 9 + N("Estagiário"),
                        705,
                        IF($O1958 = 10 + N("Trainee"),
                            805,
                            IF($O1958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IF($K1958 = 7,
  500,
  IF($K1958 = 8,
    1000,
    IF($K1958 = 9,
      1500,
      IF($K1958 = 10,
        2000,
        0
      )
    )
  )
)
+
N("Adicional no salário por área")
+
IF($M1958 = 14 + N("Tecnologia da Informação"),
  120,
  IF($M1958 = 16 + N("Vendas"),
    110,
    IF($M1958 = 15 + N("Jurídico"),
      100,
      IF(OR($M1958 = 8, $M1958 = 9, $M1958 = 11) + N("Recursos humanos ou comercial ou comunicação e marketing"),
        80,
        0
      )
    )
  )
)
+
N("Adicionando pegadinha")
+
IF(AND($M1958 = 16, $K1958 = 9, $O1958 = 11, $Q1958 = 5) + N("Se for de vendas, com mestrado, analista sênior"),
  IF(#REF! = 5,
    100,
    0
  )
  +
  IF($I1958 = "M",
    200,
    0
  ),
  0
)</f>
        <v>#NUM!</v>
      </c>
    </row>
    <row r="1959" spans="1:19" ht="14.25" customHeight="1" x14ac:dyDescent="0.2">
      <c r="A1959" s="7" t="s">
        <v>94</v>
      </c>
      <c r="B1959" s="5">
        <f>ROW()</f>
        <v>1959</v>
      </c>
      <c r="C1959" s="6" t="b">
        <v>1</v>
      </c>
      <c r="D1959" s="7" t="e">
        <f ca="1">IF($B1959 = 1 + N("Presidente"),
    127,
    IF($B1959 = 2 + N("Vice-Presidente"),
        72,
        IF($B1959 = 3 + N("Secretária bilíngue"),
            13,
            RANDBETWEEN(5,COUNT(#REF!) + 1)
        )
    )
)</f>
        <v>#NUM!</v>
      </c>
      <c r="E1959" s="7" t="e">
        <f ca="1">VLOOKUP($D1959,#REF!,2,FALSE)</f>
        <v>#NUM!</v>
      </c>
      <c r="F1959" s="7" t="e">
        <f ca="1" xml:space="preserve">
IF($B1959 = 1,
    0,
    RANDBETWEEN(5,COUNT(#REF!) + 1)
)</f>
        <v>#NUM!</v>
      </c>
      <c r="G1959" s="7" t="e">
        <f ca="1" xml:space="preserve">
IF($B1959 = 1 + N("Presidente"),
    "de Orléans e Bragança",
    VLOOKUP($F1959,#REF!,2,FALSE) &amp; " " &amp; VLOOKUP(RANDBETWEEN(5,COUNT(#REF!) + 1),#REF!,2,FALSE)
)</f>
        <v>#NUM!</v>
      </c>
      <c r="H1959" s="7" t="s">
        <v>2055</v>
      </c>
      <c r="I1959" s="7" t="s">
        <v>5</v>
      </c>
      <c r="J1959" s="8">
        <f ca="1" xml:space="preserve">
IF($O1959 = 5 + N("CEO"),
    TODAY() - 16340,
    IF($O1959 = 8 + N("Secretary"),
        RANDBETWEEN(TODAY() - 12418.5, TODAY()-6574.5),
        IF(OR($O1959 = 7, $O1959 = 14),
            RANDBETWEEN(TODAY() - 16071, TODAY() - 8766),
            IF(OR($O1959 = 13, $O1959 = 12, $O1959 = 11),
                RANDBETWEEN(TODAY() - 27393.75, TODAY() - 12783.75),
                RANDBETWEEN(TODAY() - 27393.75, TODAY()-10957.5)
            )
        )
    )
)</f>
        <v>23168</v>
      </c>
      <c r="K1959" s="6">
        <f ca="1" xml:space="preserve">
IF(OR($O1959 = 5, $O1959 = 6) + N("Se for presidente ou vice-presidente"),
    10 + N("Doutor"),
    IF($O1959 = 7 + N("Se for diretor"),
        RANDBETWEEN(8,10) + N("Graduate school or Master’s degree or Doctorate"),
        IF($O1959 = 14 + N("If a manager"),
            RANDBETWEEN(7,9),
            IF(OR($O1959 = 13, $O1959 = 12, $O1959 = 11) + N("If coordinator or specialist or analyst"),
                RANDBETWEEN(7,8),
                7
            )
        )
    )
)</f>
        <v>7</v>
      </c>
      <c r="L1959" s="8" t="str">
        <f ca="1">VLOOKUP($K1959,Education!$A:$B,2,FALSE)</f>
        <v>Undergraduate degree</v>
      </c>
      <c r="M1959" s="7" t="e">
        <f ca="1" xml:space="preserve">
  IF(OR($O1959 = 5, $O1959 = 6, $O1959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59" s="7" t="e">
        <f ca="1">VLOOKUP($M1959,Department!$A:$B,2,FALSE)</f>
        <v>#NUM!</v>
      </c>
      <c r="O1959" s="6">
        <f t="shared" ca="1" si="30"/>
        <v>9</v>
      </c>
      <c r="P1959" s="7" t="str">
        <f ca="1">VLOOKUP($O1959,Role!$A:$B,2,FALSE)</f>
        <v>Intern</v>
      </c>
      <c r="Q1959" s="6" t="str">
        <f ca="1" xml:space="preserve">
IF($O1959 = 11 + N("Analyst"),
    RANDBETWEEN(5, 7) + N("Jr, Pleno, Sr"),
    ""
)</f>
        <v/>
      </c>
      <c r="R1959" s="7" t="str">
        <f ca="1" xml:space="preserve">
IF($Q1959 &lt;&gt; "",
    VLOOKUP($Q1959,Level!$A:$B,2,FALSE),
    ""
)</f>
        <v/>
      </c>
      <c r="S1959" s="1" t="e">
        <f ca="1" xml:space="preserve">
IF($O1959 = 5 + N("Presidente"),
    27000,
    IF($O1959 = 6 + N("Vice-presidente"),
        23000,
        IF(OR($O1959 = 8, $O1959= 13, $O1959 = 12) + N("Secretária bilíngue ou coordenador ou especialista"),
            8000,
            IF($O1959 = 7 + N("Diretor"),
                15000,
                IF($O1959 = 14 + N("Gerente"),
                    12000,
                    IF($O1959 = 9 + N("Estagiário"),
                        705,
                        IF($O1959 = 10 + N("Trainee"),
                            805,
                            IF($O1959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IF($K1959 = 7,
  500,
  IF($K1959 = 8,
    1000,
    IF($K1959 = 9,
      1500,
      IF($K1959 = 10,
        2000,
        0
      )
    )
  )
)
+
N("Adicional no salário por área")
+
IF($M1959 = 14 + N("Tecnologia da Informação"),
  120,
  IF($M1959 = 16 + N("Vendas"),
    110,
    IF($M1959 = 15 + N("Jurídico"),
      100,
      IF(OR($M1959 = 8, $M1959 = 9, $M1959 = 11) + N("Recursos humanos ou comercial ou comunicação e marketing"),
        80,
        0
      )
    )
  )
)
+
N("Adicionando pegadinha")
+
IF(AND($M1959 = 16, $K1959 = 9, $O1959 = 11, $Q1959 = 5) + N("Se for de vendas, com mestrado, analista sênior"),
  IF(#REF! = 5,
    100,
    0
  )
  +
  IF($I1959 = "M",
    200,
    0
  ),
  0
)</f>
        <v>#NUM!</v>
      </c>
    </row>
    <row r="1960" spans="1:19" ht="14.25" customHeight="1" x14ac:dyDescent="0.2">
      <c r="A1960" s="7" t="s">
        <v>94</v>
      </c>
      <c r="B1960" s="5">
        <f>ROW()</f>
        <v>1960</v>
      </c>
      <c r="C1960" s="6" t="b">
        <v>1</v>
      </c>
      <c r="D1960" s="7" t="e">
        <f ca="1">IF($B1960 = 1 + N("Presidente"),
    127,
    IF($B1960 = 2 + N("Vice-Presidente"),
        72,
        IF($B1960 = 3 + N("Secretária bilíngue"),
            13,
            RANDBETWEEN(5,COUNT(#REF!) + 1)
        )
    )
)</f>
        <v>#NUM!</v>
      </c>
      <c r="E1960" s="7" t="e">
        <f ca="1">VLOOKUP($D1960,#REF!,2,FALSE)</f>
        <v>#NUM!</v>
      </c>
      <c r="F1960" s="7" t="e">
        <f ca="1" xml:space="preserve">
IF($B1960 = 1,
    0,
    RANDBETWEEN(5,COUNT(#REF!) + 1)
)</f>
        <v>#NUM!</v>
      </c>
      <c r="G1960" s="7" t="e">
        <f ca="1" xml:space="preserve">
IF($B1960 = 1 + N("Presidente"),
    "de Orléans e Bragança",
    VLOOKUP($F1960,#REF!,2,FALSE) &amp; " " &amp; VLOOKUP(RANDBETWEEN(5,COUNT(#REF!) + 1),#REF!,2,FALSE)
)</f>
        <v>#NUM!</v>
      </c>
      <c r="H1960" s="7" t="s">
        <v>2056</v>
      </c>
      <c r="I1960" s="7" t="s">
        <v>6</v>
      </c>
      <c r="J1960" s="8">
        <f ca="1" xml:space="preserve">
IF($O1960 = 5 + N("CEO"),
    TODAY() - 16340,
    IF($O1960 = 8 + N("Secretary"),
        RANDBETWEEN(TODAY() - 12418.5, TODAY()-6574.5),
        IF(OR($O1960 = 7, $O1960 = 14),
            RANDBETWEEN(TODAY() - 16071, TODAY() - 8766),
            IF(OR($O1960 = 13, $O1960 = 12, $O1960 = 11),
                RANDBETWEEN(TODAY() - 27393.75, TODAY() - 12783.75),
                RANDBETWEEN(TODAY() - 27393.75, TODAY()-10957.5)
            )
        )
    )
)</f>
        <v>23137</v>
      </c>
      <c r="K1960" s="6">
        <f ca="1" xml:space="preserve">
IF(OR($O1960 = 5, $O1960 = 6) + N("Se for presidente ou vice-presidente"),
    10 + N("Doutor"),
    IF($O1960 = 7 + N("Se for diretor"),
        RANDBETWEEN(8,10) + N("Graduate school or Master’s degree or Doctorate"),
        IF($O1960 = 14 + N("If a manager"),
            RANDBETWEEN(7,9),
            IF(OR($O1960 = 13, $O1960 = 12, $O1960 = 11) + N("If coordinator or specialist or analyst"),
                RANDBETWEEN(7,8),
                7
            )
        )
    )
)</f>
        <v>8</v>
      </c>
      <c r="L1960" s="8" t="str">
        <f ca="1">VLOOKUP($K1960,Education!$A:$B,2,FALSE)</f>
        <v>Graduate school</v>
      </c>
      <c r="M1960" s="7" t="e">
        <f ca="1" xml:space="preserve">
  IF(OR($O1960 = 5, $O1960 = 6, $O1960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0" s="7" t="e">
        <f ca="1">VLOOKUP($M1960,Department!$A:$B,2,FALSE)</f>
        <v>#NUM!</v>
      </c>
      <c r="O1960" s="6">
        <f t="shared" ca="1" si="30"/>
        <v>11</v>
      </c>
      <c r="P1960" s="7" t="str">
        <f ca="1">VLOOKUP($O1960,Role!$A:$B,2,FALSE)</f>
        <v>Analyst</v>
      </c>
      <c r="Q1960" s="6">
        <f ca="1" xml:space="preserve">
IF($O1960 = 11 + N("Analyst"),
    RANDBETWEEN(5, 7) + N("Jr, Pleno, Sr"),
    ""
)</f>
        <v>5</v>
      </c>
      <c r="R1960" s="7" t="e">
        <f ca="1" xml:space="preserve">
IF($Q1960 &lt;&gt; "",
    VLOOKUP($Q1960,Level!$A:$B,2,FALSE),
    ""
)</f>
        <v>#N/A</v>
      </c>
      <c r="S1960" s="1" t="e">
        <f ca="1" xml:space="preserve">
IF($O1960 = 5 + N("Presidente"),
    27000,
    IF($O1960 = 6 + N("Vice-presidente"),
        23000,
        IF(OR($O1960 = 8, $O1960= 13, $O1960 = 12) + N("Secretária bilíngue ou coordenador ou especialista"),
            8000,
            IF($O1960 = 7 + N("Diretor"),
                15000,
                IF($O1960 = 14 + N("Gerente"),
                    12000,
                    IF($O1960 = 9 + N("Estagiário"),
                        705,
                        IF($O1960 = 10 + N("Trainee"),
                            805,
                            IF($O1960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IF($K1960 = 7,
  500,
  IF($K1960 = 8,
    1000,
    IF($K1960 = 9,
      1500,
      IF($K1960 = 10,
        2000,
        0
      )
    )
  )
)
+
N("Adicional no salário por área")
+
IF($M1960 = 14 + N("Tecnologia da Informação"),
  120,
  IF($M1960 = 16 + N("Vendas"),
    110,
    IF($M1960 = 15 + N("Jurídico"),
      100,
      IF(OR($M1960 = 8, $M1960 = 9, $M1960 = 11) + N("Recursos humanos ou comercial ou comunicação e marketing"),
        80,
        0
      )
    )
  )
)
+
N("Adicionando pegadinha")
+
IF(AND($M1960 = 16, $K1960 = 9, $O1960 = 11, $Q1960 = 5) + N("Se for de vendas, com mestrado, analista sênior"),
  IF(#REF! = 5,
    100,
    0
  )
  +
  IF($I1960 = "M",
    200,
    0
  ),
  0
)</f>
        <v>#NUM!</v>
      </c>
    </row>
    <row r="1961" spans="1:19" ht="14.25" customHeight="1" x14ac:dyDescent="0.2">
      <c r="A1961" s="7" t="s">
        <v>94</v>
      </c>
      <c r="B1961" s="5">
        <f>ROW()</f>
        <v>1961</v>
      </c>
      <c r="C1961" s="6" t="b">
        <v>1</v>
      </c>
      <c r="D1961" s="7" t="e">
        <f ca="1">IF($B1961 = 1 + N("Presidente"),
    127,
    IF($B1961 = 2 + N("Vice-Presidente"),
        72,
        IF($B1961 = 3 + N("Secretária bilíngue"),
            13,
            RANDBETWEEN(5,COUNT(#REF!) + 1)
        )
    )
)</f>
        <v>#NUM!</v>
      </c>
      <c r="E1961" s="7" t="e">
        <f ca="1">VLOOKUP($D1961,#REF!,2,FALSE)</f>
        <v>#NUM!</v>
      </c>
      <c r="F1961" s="7" t="e">
        <f ca="1" xml:space="preserve">
IF($B1961 = 1,
    0,
    RANDBETWEEN(5,COUNT(#REF!) + 1)
)</f>
        <v>#NUM!</v>
      </c>
      <c r="G1961" s="7" t="e">
        <f ca="1" xml:space="preserve">
IF($B1961 = 1 + N("Presidente"),
    "de Orléans e Bragança",
    VLOOKUP($F1961,#REF!,2,FALSE) &amp; " " &amp; VLOOKUP(RANDBETWEEN(5,COUNT(#REF!) + 1),#REF!,2,FALSE)
)</f>
        <v>#NUM!</v>
      </c>
      <c r="H1961" s="7" t="s">
        <v>2057</v>
      </c>
      <c r="I1961" s="7" t="s">
        <v>6</v>
      </c>
      <c r="J1961" s="8">
        <f ca="1" xml:space="preserve">
IF($O1961 = 5 + N("CEO"),
    TODAY() - 16340,
    IF($O1961 = 8 + N("Secretary"),
        RANDBETWEEN(TODAY() - 12418.5, TODAY()-6574.5),
        IF(OR($O1961 = 7, $O1961 = 14),
            RANDBETWEEN(TODAY() - 16071, TODAY() - 8766),
            IF(OR($O1961 = 13, $O1961 = 12, $O1961 = 11),
                RANDBETWEEN(TODAY() - 27393.75, TODAY() - 12783.75),
                RANDBETWEEN(TODAY() - 27393.75, TODAY()-10957.5)
            )
        )
    )
)</f>
        <v>23721</v>
      </c>
      <c r="K1961" s="6">
        <f ca="1" xml:space="preserve">
IF(OR($O1961 = 5, $O1961 = 6) + N("Se for presidente ou vice-presidente"),
    10 + N("Doutor"),
    IF($O1961 = 7 + N("Se for diretor"),
        RANDBETWEEN(8,10) + N("Graduate school or Master’s degree or Doctorate"),
        IF($O1961 = 14 + N("If a manager"),
            RANDBETWEEN(7,9),
            IF(OR($O1961 = 13, $O1961 = 12, $O1961 = 11) + N("If coordinator or specialist or analyst"),
                RANDBETWEEN(7,8),
                7
            )
        )
    )
)</f>
        <v>7</v>
      </c>
      <c r="L1961" s="8" t="str">
        <f ca="1">VLOOKUP($K1961,Education!$A:$B,2,FALSE)</f>
        <v>Undergraduate degree</v>
      </c>
      <c r="M1961" s="7" t="e">
        <f ca="1" xml:space="preserve">
  IF(OR($O1961 = 5, $O1961 = 6, $O1961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1" s="7" t="e">
        <f ca="1">VLOOKUP($M1961,Department!$A:$B,2,FALSE)</f>
        <v>#NUM!</v>
      </c>
      <c r="O1961" s="6">
        <f t="shared" ca="1" si="30"/>
        <v>9</v>
      </c>
      <c r="P1961" s="7" t="str">
        <f ca="1">VLOOKUP($O1961,Role!$A:$B,2,FALSE)</f>
        <v>Intern</v>
      </c>
      <c r="Q1961" s="6" t="str">
        <f ca="1" xml:space="preserve">
IF($O1961 = 11 + N("Analyst"),
    RANDBETWEEN(5, 7) + N("Jr, Pleno, Sr"),
    ""
)</f>
        <v/>
      </c>
      <c r="R1961" s="7" t="str">
        <f ca="1" xml:space="preserve">
IF($Q1961 &lt;&gt; "",
    VLOOKUP($Q1961,Level!$A:$B,2,FALSE),
    ""
)</f>
        <v/>
      </c>
      <c r="S1961" s="1" t="e">
        <f ca="1" xml:space="preserve">
IF($O1961 = 5 + N("Presidente"),
    27000,
    IF($O1961 = 6 + N("Vice-presidente"),
        23000,
        IF(OR($O1961 = 8, $O1961= 13, $O1961 = 12) + N("Secretária bilíngue ou coordenador ou especialista"),
            8000,
            IF($O1961 = 7 + N("Diretor"),
                15000,
                IF($O1961 = 14 + N("Gerente"),
                    12000,
                    IF($O1961 = 9 + N("Estagiário"),
                        705,
                        IF($O1961 = 10 + N("Trainee"),
                            805,
                            IF($O1961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IF($K1961 = 7,
  500,
  IF($K1961 = 8,
    1000,
    IF($K1961 = 9,
      1500,
      IF($K1961 = 10,
        2000,
        0
      )
    )
  )
)
+
N("Adicional no salário por área")
+
IF($M1961 = 14 + N("Tecnologia da Informação"),
  120,
  IF($M1961 = 16 + N("Vendas"),
    110,
    IF($M1961 = 15 + N("Jurídico"),
      100,
      IF(OR($M1961 = 8, $M1961 = 9, $M1961 = 11) + N("Recursos humanos ou comercial ou comunicação e marketing"),
        80,
        0
      )
    )
  )
)
+
N("Adicionando pegadinha")
+
IF(AND($M1961 = 16, $K1961 = 9, $O1961 = 11, $Q1961 = 5) + N("Se for de vendas, com mestrado, analista sênior"),
  IF(#REF! = 5,
    100,
    0
  )
  +
  IF($I1961 = "M",
    200,
    0
  ),
  0
)</f>
        <v>#NUM!</v>
      </c>
    </row>
    <row r="1962" spans="1:19" ht="14.25" customHeight="1" x14ac:dyDescent="0.2">
      <c r="A1962" s="7" t="s">
        <v>94</v>
      </c>
      <c r="B1962" s="5">
        <f>ROW()</f>
        <v>1962</v>
      </c>
      <c r="C1962" s="6" t="b">
        <v>1</v>
      </c>
      <c r="D1962" s="7" t="e">
        <f ca="1">IF($B1962 = 1 + N("Presidente"),
    127,
    IF($B1962 = 2 + N("Vice-Presidente"),
        72,
        IF($B1962 = 3 + N("Secretária bilíngue"),
            13,
            RANDBETWEEN(5,COUNT(#REF!) + 1)
        )
    )
)</f>
        <v>#NUM!</v>
      </c>
      <c r="E1962" s="7" t="e">
        <f ca="1">VLOOKUP($D1962,#REF!,2,FALSE)</f>
        <v>#NUM!</v>
      </c>
      <c r="F1962" s="7" t="e">
        <f ca="1" xml:space="preserve">
IF($B1962 = 1,
    0,
    RANDBETWEEN(5,COUNT(#REF!) + 1)
)</f>
        <v>#NUM!</v>
      </c>
      <c r="G1962" s="7" t="e">
        <f ca="1" xml:space="preserve">
IF($B1962 = 1 + N("Presidente"),
    "de Orléans e Bragança",
    VLOOKUP($F1962,#REF!,2,FALSE) &amp; " " &amp; VLOOKUP(RANDBETWEEN(5,COUNT(#REF!) + 1),#REF!,2,FALSE)
)</f>
        <v>#NUM!</v>
      </c>
      <c r="H1962" s="7" t="s">
        <v>2058</v>
      </c>
      <c r="I1962" s="7" t="s">
        <v>5</v>
      </c>
      <c r="J1962" s="8">
        <f ca="1" xml:space="preserve">
IF($O1962 = 5 + N("CEO"),
    TODAY() - 16340,
    IF($O1962 = 8 + N("Secretary"),
        RANDBETWEEN(TODAY() - 12418.5, TODAY()-6574.5),
        IF(OR($O1962 = 7, $O1962 = 14),
            RANDBETWEEN(TODAY() - 16071, TODAY() - 8766),
            IF(OR($O1962 = 13, $O1962 = 12, $O1962 = 11),
                RANDBETWEEN(TODAY() - 27393.75, TODAY() - 12783.75),
                RANDBETWEEN(TODAY() - 27393.75, TODAY()-10957.5)
            )
        )
    )
)</f>
        <v>30440</v>
      </c>
      <c r="K1962" s="6">
        <f ca="1" xml:space="preserve">
IF(OR($O1962 = 5, $O1962 = 6) + N("Se for presidente ou vice-presidente"),
    10 + N("Doutor"),
    IF($O1962 = 7 + N("Se for diretor"),
        RANDBETWEEN(8,10) + N("Graduate school or Master’s degree or Doctorate"),
        IF($O1962 = 14 + N("If a manager"),
            RANDBETWEEN(7,9),
            IF(OR($O1962 = 13, $O1962 = 12, $O1962 = 11) + N("If coordinator or specialist or analyst"),
                RANDBETWEEN(7,8),
                7
            )
        )
    )
)</f>
        <v>8</v>
      </c>
      <c r="L1962" s="8" t="str">
        <f ca="1">VLOOKUP($K1962,Education!$A:$B,2,FALSE)</f>
        <v>Graduate school</v>
      </c>
      <c r="M1962" s="7" t="e">
        <f ca="1" xml:space="preserve">
  IF(OR($O1962 = 5, $O1962 = 6, $O1962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2" s="7" t="e">
        <f ca="1">VLOOKUP($M1962,Department!$A:$B,2,FALSE)</f>
        <v>#NUM!</v>
      </c>
      <c r="O1962" s="6">
        <f t="shared" ca="1" si="30"/>
        <v>11</v>
      </c>
      <c r="P1962" s="7" t="str">
        <f ca="1">VLOOKUP($O1962,Role!$A:$B,2,FALSE)</f>
        <v>Analyst</v>
      </c>
      <c r="Q1962" s="6">
        <f ca="1" xml:space="preserve">
IF($O1962 = 11 + N("Analyst"),
    RANDBETWEEN(5, 7) + N("Jr, Pleno, Sr"),
    ""
)</f>
        <v>6</v>
      </c>
      <c r="R1962" s="7" t="e">
        <f ca="1" xml:space="preserve">
IF($Q1962 &lt;&gt; "",
    VLOOKUP($Q1962,Level!$A:$B,2,FALSE),
    ""
)</f>
        <v>#N/A</v>
      </c>
      <c r="S1962" s="1" t="e">
        <f ca="1" xml:space="preserve">
IF($O1962 = 5 + N("Presidente"),
    27000,
    IF($O1962 = 6 + N("Vice-presidente"),
        23000,
        IF(OR($O1962 = 8, $O1962= 13, $O1962 = 12) + N("Secretária bilíngue ou coordenador ou especialista"),
            8000,
            IF($O1962 = 7 + N("Diretor"),
                15000,
                IF($O1962 = 14 + N("Gerente"),
                    12000,
                    IF($O1962 = 9 + N("Estagiário"),
                        705,
                        IF($O1962 = 10 + N("Trainee"),
                            805,
                            IF($O1962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IF($K1962 = 7,
  500,
  IF($K1962 = 8,
    1000,
    IF($K1962 = 9,
      1500,
      IF($K1962 = 10,
        2000,
        0
      )
    )
  )
)
+
N("Adicional no salário por área")
+
IF($M1962 = 14 + N("Tecnologia da Informação"),
  120,
  IF($M1962 = 16 + N("Vendas"),
    110,
    IF($M1962 = 15 + N("Jurídico"),
      100,
      IF(OR($M1962 = 8, $M1962 = 9, $M1962 = 11) + N("Recursos humanos ou comercial ou comunicação e marketing"),
        80,
        0
      )
    )
  )
)
+
N("Adicionando pegadinha")
+
IF(AND($M1962 = 16, $K1962 = 9, $O1962 = 11, $Q1962 = 5) + N("Se for de vendas, com mestrado, analista sênior"),
  IF(#REF! = 5,
    100,
    0
  )
  +
  IF($I1962 = "M",
    200,
    0
  ),
  0
)</f>
        <v>#NUM!</v>
      </c>
    </row>
    <row r="1963" spans="1:19" ht="14.25" customHeight="1" x14ac:dyDescent="0.2">
      <c r="A1963" s="7" t="s">
        <v>94</v>
      </c>
      <c r="B1963" s="5">
        <f>ROW()</f>
        <v>1963</v>
      </c>
      <c r="C1963" s="6" t="b">
        <v>1</v>
      </c>
      <c r="D1963" s="7" t="e">
        <f ca="1">IF($B1963 = 1 + N("Presidente"),
    127,
    IF($B1963 = 2 + N("Vice-Presidente"),
        72,
        IF($B1963 = 3 + N("Secretária bilíngue"),
            13,
            RANDBETWEEN(5,COUNT(#REF!) + 1)
        )
    )
)</f>
        <v>#NUM!</v>
      </c>
      <c r="E1963" s="7" t="e">
        <f ca="1">VLOOKUP($D1963,#REF!,2,FALSE)</f>
        <v>#NUM!</v>
      </c>
      <c r="F1963" s="7" t="e">
        <f ca="1" xml:space="preserve">
IF($B1963 = 1,
    0,
    RANDBETWEEN(5,COUNT(#REF!) + 1)
)</f>
        <v>#NUM!</v>
      </c>
      <c r="G1963" s="7" t="e">
        <f ca="1" xml:space="preserve">
IF($B1963 = 1 + N("Presidente"),
    "de Orléans e Bragança",
    VLOOKUP($F1963,#REF!,2,FALSE) &amp; " " &amp; VLOOKUP(RANDBETWEEN(5,COUNT(#REF!) + 1),#REF!,2,FALSE)
)</f>
        <v>#NUM!</v>
      </c>
      <c r="H1963" s="7" t="s">
        <v>2059</v>
      </c>
      <c r="I1963" s="7" t="s">
        <v>5</v>
      </c>
      <c r="J1963" s="8">
        <f ca="1" xml:space="preserve">
IF($O1963 = 5 + N("CEO"),
    TODAY() - 16340,
    IF($O1963 = 8 + N("Secretary"),
        RANDBETWEEN(TODAY() - 12418.5, TODAY()-6574.5),
        IF(OR($O1963 = 7, $O1963 = 14),
            RANDBETWEEN(TODAY() - 16071, TODAY() - 8766),
            IF(OR($O1963 = 13, $O1963 = 12, $O1963 = 11),
                RANDBETWEEN(TODAY() - 27393.75, TODAY() - 12783.75),
                RANDBETWEEN(TODAY() - 27393.75, TODAY()-10957.5)
            )
        )
    )
)</f>
        <v>33504</v>
      </c>
      <c r="K1963" s="6">
        <f ca="1" xml:space="preserve">
IF(OR($O1963 = 5, $O1963 = 6) + N("Se for presidente ou vice-presidente"),
    10 + N("Doutor"),
    IF($O1963 = 7 + N("Se for diretor"),
        RANDBETWEEN(8,10) + N("Graduate school or Master’s degree or Doctorate"),
        IF($O1963 = 14 + N("If a manager"),
            RANDBETWEEN(7,9),
            IF(OR($O1963 = 13, $O1963 = 12, $O1963 = 11) + N("If coordinator or specialist or analyst"),
                RANDBETWEEN(7,8),
                7
            )
        )
    )
)</f>
        <v>7</v>
      </c>
      <c r="L1963" s="8" t="str">
        <f ca="1">VLOOKUP($K1963,Education!$A:$B,2,FALSE)</f>
        <v>Undergraduate degree</v>
      </c>
      <c r="M1963" s="7" t="e">
        <f ca="1" xml:space="preserve">
  IF(OR($O1963 = 5, $O1963 = 6, $O1963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3" s="7" t="e">
        <f ca="1">VLOOKUP($M1963,Department!$A:$B,2,FALSE)</f>
        <v>#NUM!</v>
      </c>
      <c r="O1963" s="6">
        <f t="shared" ca="1" si="30"/>
        <v>9</v>
      </c>
      <c r="P1963" s="7" t="str">
        <f ca="1">VLOOKUP($O1963,Role!$A:$B,2,FALSE)</f>
        <v>Intern</v>
      </c>
      <c r="Q1963" s="6" t="str">
        <f ca="1" xml:space="preserve">
IF($O1963 = 11 + N("Analyst"),
    RANDBETWEEN(5, 7) + N("Jr, Pleno, Sr"),
    ""
)</f>
        <v/>
      </c>
      <c r="R1963" s="7" t="str">
        <f ca="1" xml:space="preserve">
IF($Q1963 &lt;&gt; "",
    VLOOKUP($Q1963,Level!$A:$B,2,FALSE),
    ""
)</f>
        <v/>
      </c>
      <c r="S1963" s="1" t="e">
        <f ca="1" xml:space="preserve">
IF($O1963 = 5 + N("Presidente"),
    27000,
    IF($O1963 = 6 + N("Vice-presidente"),
        23000,
        IF(OR($O1963 = 8, $O1963= 13, $O1963 = 12) + N("Secretária bilíngue ou coordenador ou especialista"),
            8000,
            IF($O1963 = 7 + N("Diretor"),
                15000,
                IF($O1963 = 14 + N("Gerente"),
                    12000,
                    IF($O1963 = 9 + N("Estagiário"),
                        705,
                        IF($O1963 = 10 + N("Trainee"),
                            805,
                            IF($O1963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IF($K1963 = 7,
  500,
  IF($K1963 = 8,
    1000,
    IF($K1963 = 9,
      1500,
      IF($K1963 = 10,
        2000,
        0
      )
    )
  )
)
+
N("Adicional no salário por área")
+
IF($M1963 = 14 + N("Tecnologia da Informação"),
  120,
  IF($M1963 = 16 + N("Vendas"),
    110,
    IF($M1963 = 15 + N("Jurídico"),
      100,
      IF(OR($M1963 = 8, $M1963 = 9, $M1963 = 11) + N("Recursos humanos ou comercial ou comunicação e marketing"),
        80,
        0
      )
    )
  )
)
+
N("Adicionando pegadinha")
+
IF(AND($M1963 = 16, $K1963 = 9, $O1963 = 11, $Q1963 = 5) + N("Se for de vendas, com mestrado, analista sênior"),
  IF(#REF! = 5,
    100,
    0
  )
  +
  IF($I1963 = "M",
    200,
    0
  ),
  0
)</f>
        <v>#NUM!</v>
      </c>
    </row>
    <row r="1964" spans="1:19" ht="14.25" customHeight="1" x14ac:dyDescent="0.2">
      <c r="A1964" s="7" t="s">
        <v>94</v>
      </c>
      <c r="B1964" s="5">
        <f>ROW()</f>
        <v>1964</v>
      </c>
      <c r="C1964" s="6" t="b">
        <v>1</v>
      </c>
      <c r="D1964" s="7" t="e">
        <f ca="1">IF($B1964 = 1 + N("Presidente"),
    127,
    IF($B1964 = 2 + N("Vice-Presidente"),
        72,
        IF($B1964 = 3 + N("Secretária bilíngue"),
            13,
            RANDBETWEEN(5,COUNT(#REF!) + 1)
        )
    )
)</f>
        <v>#NUM!</v>
      </c>
      <c r="E1964" s="7" t="e">
        <f ca="1">VLOOKUP($D1964,#REF!,2,FALSE)</f>
        <v>#NUM!</v>
      </c>
      <c r="F1964" s="7" t="e">
        <f ca="1" xml:space="preserve">
IF($B1964 = 1,
    0,
    RANDBETWEEN(5,COUNT(#REF!) + 1)
)</f>
        <v>#NUM!</v>
      </c>
      <c r="G1964" s="7" t="e">
        <f ca="1" xml:space="preserve">
IF($B1964 = 1 + N("Presidente"),
    "de Orléans e Bragança",
    VLOOKUP($F1964,#REF!,2,FALSE) &amp; " " &amp; VLOOKUP(RANDBETWEEN(5,COUNT(#REF!) + 1),#REF!,2,FALSE)
)</f>
        <v>#NUM!</v>
      </c>
      <c r="H1964" s="7" t="s">
        <v>2060</v>
      </c>
      <c r="I1964" s="7" t="s">
        <v>6</v>
      </c>
      <c r="J1964" s="8">
        <f ca="1" xml:space="preserve">
IF($O1964 = 5 + N("CEO"),
    TODAY() - 16340,
    IF($O1964 = 8 + N("Secretary"),
        RANDBETWEEN(TODAY() - 12418.5, TODAY()-6574.5),
        IF(OR($O1964 = 7, $O1964 = 14),
            RANDBETWEEN(TODAY() - 16071, TODAY() - 8766),
            IF(OR($O1964 = 13, $O1964 = 12, $O1964 = 11),
                RANDBETWEEN(TODAY() - 27393.75, TODAY() - 12783.75),
                RANDBETWEEN(TODAY() - 27393.75, TODAY()-10957.5)
            )
        )
    )
)</f>
        <v>25169</v>
      </c>
      <c r="K1964" s="6">
        <f ca="1" xml:space="preserve">
IF(OR($O1964 = 5, $O1964 = 6) + N("Se for presidente ou vice-presidente"),
    10 + N("Doutor"),
    IF($O1964 = 7 + N("Se for diretor"),
        RANDBETWEEN(8,10) + N("Graduate school or Master’s degree or Doctorate"),
        IF($O1964 = 14 + N("If a manager"),
            RANDBETWEEN(7,9),
            IF(OR($O1964 = 13, $O1964 = 12, $O1964 = 11) + N("If coordinator or specialist or analyst"),
                RANDBETWEEN(7,8),
                7
            )
        )
    )
)</f>
        <v>7</v>
      </c>
      <c r="L1964" s="8" t="str">
        <f ca="1">VLOOKUP($K1964,Education!$A:$B,2,FALSE)</f>
        <v>Undergraduate degree</v>
      </c>
      <c r="M1964" s="7" t="e">
        <f ca="1" xml:space="preserve">
  IF(OR($O1964 = 5, $O1964 = 6, $O1964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4" s="7" t="e">
        <f ca="1">VLOOKUP($M1964,Department!$A:$B,2,FALSE)</f>
        <v>#NUM!</v>
      </c>
      <c r="O1964" s="6">
        <f t="shared" ca="1" si="30"/>
        <v>11</v>
      </c>
      <c r="P1964" s="7" t="str">
        <f ca="1">VLOOKUP($O1964,Role!$A:$B,2,FALSE)</f>
        <v>Analyst</v>
      </c>
      <c r="Q1964" s="6">
        <f ca="1" xml:space="preserve">
IF($O1964 = 11 + N("Analyst"),
    RANDBETWEEN(5, 7) + N("Jr, Pleno, Sr"),
    ""
)</f>
        <v>6</v>
      </c>
      <c r="R1964" s="7" t="e">
        <f ca="1" xml:space="preserve">
IF($Q1964 &lt;&gt; "",
    VLOOKUP($Q1964,Level!$A:$B,2,FALSE),
    ""
)</f>
        <v>#N/A</v>
      </c>
      <c r="S1964" s="1" t="e">
        <f ca="1" xml:space="preserve">
IF($O1964 = 5 + N("Presidente"),
    27000,
    IF($O1964 = 6 + N("Vice-presidente"),
        23000,
        IF(OR($O1964 = 8, $O1964= 13, $O1964 = 12) + N("Secretária bilíngue ou coordenador ou especialista"),
            8000,
            IF($O1964 = 7 + N("Diretor"),
                15000,
                IF($O1964 = 14 + N("Gerente"),
                    12000,
                    IF($O1964 = 9 + N("Estagiário"),
                        705,
                        IF($O1964 = 10 + N("Trainee"),
                            805,
                            IF($O1964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IF($K1964 = 7,
  500,
  IF($K1964 = 8,
    1000,
    IF($K1964 = 9,
      1500,
      IF($K1964 = 10,
        2000,
        0
      )
    )
  )
)
+
N("Adicional no salário por área")
+
IF($M1964 = 14 + N("Tecnologia da Informação"),
  120,
  IF($M1964 = 16 + N("Vendas"),
    110,
    IF($M1964 = 15 + N("Jurídico"),
      100,
      IF(OR($M1964 = 8, $M1964 = 9, $M1964 = 11) + N("Recursos humanos ou comercial ou comunicação e marketing"),
        80,
        0
      )
    )
  )
)
+
N("Adicionando pegadinha")
+
IF(AND($M1964 = 16, $K1964 = 9, $O1964 = 11, $Q1964 = 5) + N("Se for de vendas, com mestrado, analista sênior"),
  IF(#REF! = 5,
    100,
    0
  )
  +
  IF($I1964 = "M",
    200,
    0
  ),
  0
)</f>
        <v>#NUM!</v>
      </c>
    </row>
    <row r="1965" spans="1:19" ht="14.25" customHeight="1" x14ac:dyDescent="0.2">
      <c r="A1965" s="7" t="s">
        <v>94</v>
      </c>
      <c r="B1965" s="5">
        <f>ROW()</f>
        <v>1965</v>
      </c>
      <c r="C1965" s="6" t="b">
        <v>1</v>
      </c>
      <c r="D1965" s="7" t="e">
        <f ca="1">IF($B1965 = 1 + N("Presidente"),
    127,
    IF($B1965 = 2 + N("Vice-Presidente"),
        72,
        IF($B1965 = 3 + N("Secretária bilíngue"),
            13,
            RANDBETWEEN(5,COUNT(#REF!) + 1)
        )
    )
)</f>
        <v>#NUM!</v>
      </c>
      <c r="E1965" s="7" t="e">
        <f ca="1">VLOOKUP($D1965,#REF!,2,FALSE)</f>
        <v>#NUM!</v>
      </c>
      <c r="F1965" s="7" t="e">
        <f ca="1" xml:space="preserve">
IF($B1965 = 1,
    0,
    RANDBETWEEN(5,COUNT(#REF!) + 1)
)</f>
        <v>#NUM!</v>
      </c>
      <c r="G1965" s="7" t="e">
        <f ca="1" xml:space="preserve">
IF($B1965 = 1 + N("Presidente"),
    "de Orléans e Bragança",
    VLOOKUP($F1965,#REF!,2,FALSE) &amp; " " &amp; VLOOKUP(RANDBETWEEN(5,COUNT(#REF!) + 1),#REF!,2,FALSE)
)</f>
        <v>#NUM!</v>
      </c>
      <c r="H1965" s="7" t="s">
        <v>2061</v>
      </c>
      <c r="I1965" s="7" t="s">
        <v>6</v>
      </c>
      <c r="J1965" s="8">
        <f ca="1" xml:space="preserve">
IF($O1965 = 5 + N("CEO"),
    TODAY() - 16340,
    IF($O1965 = 8 + N("Secretary"),
        RANDBETWEEN(TODAY() - 12418.5, TODAY()-6574.5),
        IF(OR($O1965 = 7, $O1965 = 14),
            RANDBETWEEN(TODAY() - 16071, TODAY() - 8766),
            IF(OR($O1965 = 13, $O1965 = 12, $O1965 = 11),
                RANDBETWEEN(TODAY() - 27393.75, TODAY() - 12783.75),
                RANDBETWEEN(TODAY() - 27393.75, TODAY()-10957.5)
            )
        )
    )
)</f>
        <v>19205</v>
      </c>
      <c r="K1965" s="6">
        <f ca="1" xml:space="preserve">
IF(OR($O1965 = 5, $O1965 = 6) + N("Se for presidente ou vice-presidente"),
    10 + N("Doutor"),
    IF($O1965 = 7 + N("Se for diretor"),
        RANDBETWEEN(8,10) + N("Graduate school or Master’s degree or Doctorate"),
        IF($O1965 = 14 + N("If a manager"),
            RANDBETWEEN(7,9),
            IF(OR($O1965 = 13, $O1965 = 12, $O1965 = 11) + N("If coordinator or specialist or analyst"),
                RANDBETWEEN(7,8),
                7
            )
        )
    )
)</f>
        <v>7</v>
      </c>
      <c r="L1965" s="8" t="str">
        <f ca="1">VLOOKUP($K1965,Education!$A:$B,2,FALSE)</f>
        <v>Undergraduate degree</v>
      </c>
      <c r="M1965" s="7" t="e">
        <f ca="1" xml:space="preserve">
  IF(OR($O1965 = 5, $O1965 = 6, $O1965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5" s="7" t="e">
        <f ca="1">VLOOKUP($M1965,Department!$A:$B,2,FALSE)</f>
        <v>#NUM!</v>
      </c>
      <c r="O1965" s="6">
        <f t="shared" ca="1" si="30"/>
        <v>9</v>
      </c>
      <c r="P1965" s="7" t="str">
        <f ca="1">VLOOKUP($O1965,Role!$A:$B,2,FALSE)</f>
        <v>Intern</v>
      </c>
      <c r="Q1965" s="6" t="str">
        <f ca="1" xml:space="preserve">
IF($O1965 = 11 + N("Analyst"),
    RANDBETWEEN(5, 7) + N("Jr, Pleno, Sr"),
    ""
)</f>
        <v/>
      </c>
      <c r="R1965" s="7" t="str">
        <f ca="1" xml:space="preserve">
IF($Q1965 &lt;&gt; "",
    VLOOKUP($Q1965,Level!$A:$B,2,FALSE),
    ""
)</f>
        <v/>
      </c>
      <c r="S1965" s="1" t="e">
        <f ca="1" xml:space="preserve">
IF($O1965 = 5 + N("Presidente"),
    27000,
    IF($O1965 = 6 + N("Vice-presidente"),
        23000,
        IF(OR($O1965 = 8, $O1965= 13, $O1965 = 12) + N("Secretária bilíngue ou coordenador ou especialista"),
            8000,
            IF($O1965 = 7 + N("Diretor"),
                15000,
                IF($O1965 = 14 + N("Gerente"),
                    12000,
                    IF($O1965 = 9 + N("Estagiário"),
                        705,
                        IF($O1965 = 10 + N("Trainee"),
                            805,
                            IF($O1965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IF($K1965 = 7,
  500,
  IF($K1965 = 8,
    1000,
    IF($K1965 = 9,
      1500,
      IF($K1965 = 10,
        2000,
        0
      )
    )
  )
)
+
N("Adicional no salário por área")
+
IF($M1965 = 14 + N("Tecnologia da Informação"),
  120,
  IF($M1965 = 16 + N("Vendas"),
    110,
    IF($M1965 = 15 + N("Jurídico"),
      100,
      IF(OR($M1965 = 8, $M1965 = 9, $M1965 = 11) + N("Recursos humanos ou comercial ou comunicação e marketing"),
        80,
        0
      )
    )
  )
)
+
N("Adicionando pegadinha")
+
IF(AND($M1965 = 16, $K1965 = 9, $O1965 = 11, $Q1965 = 5) + N("Se for de vendas, com mestrado, analista sênior"),
  IF(#REF! = 5,
    100,
    0
  )
  +
  IF($I1965 = "M",
    200,
    0
  ),
  0
)</f>
        <v>#NUM!</v>
      </c>
    </row>
    <row r="1966" spans="1:19" ht="14.25" customHeight="1" x14ac:dyDescent="0.2">
      <c r="A1966" s="7" t="s">
        <v>94</v>
      </c>
      <c r="B1966" s="5">
        <f>ROW()</f>
        <v>1966</v>
      </c>
      <c r="C1966" s="6" t="b">
        <v>1</v>
      </c>
      <c r="D1966" s="7" t="e">
        <f ca="1">IF($B1966 = 1 + N("Presidente"),
    127,
    IF($B1966 = 2 + N("Vice-Presidente"),
        72,
        IF($B1966 = 3 + N("Secretária bilíngue"),
            13,
            RANDBETWEEN(5,COUNT(#REF!) + 1)
        )
    )
)</f>
        <v>#NUM!</v>
      </c>
      <c r="E1966" s="7" t="e">
        <f ca="1">VLOOKUP($D1966,#REF!,2,FALSE)</f>
        <v>#NUM!</v>
      </c>
      <c r="F1966" s="7" t="e">
        <f ca="1" xml:space="preserve">
IF($B1966 = 1,
    0,
    RANDBETWEEN(5,COUNT(#REF!) + 1)
)</f>
        <v>#NUM!</v>
      </c>
      <c r="G1966" s="7" t="e">
        <f ca="1" xml:space="preserve">
IF($B1966 = 1 + N("Presidente"),
    "de Orléans e Bragança",
    VLOOKUP($F1966,#REF!,2,FALSE) &amp; " " &amp; VLOOKUP(RANDBETWEEN(5,COUNT(#REF!) + 1),#REF!,2,FALSE)
)</f>
        <v>#NUM!</v>
      </c>
      <c r="H1966" s="7" t="s">
        <v>2062</v>
      </c>
      <c r="I1966" s="7" t="s">
        <v>5</v>
      </c>
      <c r="J1966" s="8">
        <f ca="1" xml:space="preserve">
IF($O1966 = 5 + N("CEO"),
    TODAY() - 16340,
    IF($O1966 = 8 + N("Secretary"),
        RANDBETWEEN(TODAY() - 12418.5, TODAY()-6574.5),
        IF(OR($O1966 = 7, $O1966 = 14),
            RANDBETWEEN(TODAY() - 16071, TODAY() - 8766),
            IF(OR($O1966 = 13, $O1966 = 12, $O1966 = 11),
                RANDBETWEEN(TODAY() - 27393.75, TODAY() - 12783.75),
                RANDBETWEEN(TODAY() - 27393.75, TODAY()-10957.5)
            )
        )
    )
)</f>
        <v>24912</v>
      </c>
      <c r="K1966" s="6">
        <f ca="1" xml:space="preserve">
IF(OR($O1966 = 5, $O1966 = 6) + N("Se for presidente ou vice-presidente"),
    10 + N("Doutor"),
    IF($O1966 = 7 + N("Se for diretor"),
        RANDBETWEEN(8,10) + N("Graduate school or Master’s degree or Doctorate"),
        IF($O1966 = 14 + N("If a manager"),
            RANDBETWEEN(7,9),
            IF(OR($O1966 = 13, $O1966 = 12, $O1966 = 11) + N("If coordinator or specialist or analyst"),
                RANDBETWEEN(7,8),
                7
            )
        )
    )
)</f>
        <v>8</v>
      </c>
      <c r="L1966" s="8" t="str">
        <f ca="1">VLOOKUP($K1966,Education!$A:$B,2,FALSE)</f>
        <v>Graduate school</v>
      </c>
      <c r="M1966" s="7" t="e">
        <f ca="1" xml:space="preserve">
  IF(OR($O1966 = 5, $O1966 = 6, $O1966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6" s="7" t="e">
        <f ca="1">VLOOKUP($M1966,Department!$A:$B,2,FALSE)</f>
        <v>#NUM!</v>
      </c>
      <c r="O1966" s="6">
        <f t="shared" ca="1" si="30"/>
        <v>11</v>
      </c>
      <c r="P1966" s="7" t="str">
        <f ca="1">VLOOKUP($O1966,Role!$A:$B,2,FALSE)</f>
        <v>Analyst</v>
      </c>
      <c r="Q1966" s="6">
        <f ca="1" xml:space="preserve">
IF($O1966 = 11 + N("Analyst"),
    RANDBETWEEN(5, 7) + N("Jr, Pleno, Sr"),
    ""
)</f>
        <v>5</v>
      </c>
      <c r="R1966" s="7" t="e">
        <f ca="1" xml:space="preserve">
IF($Q1966 &lt;&gt; "",
    VLOOKUP($Q1966,Level!$A:$B,2,FALSE),
    ""
)</f>
        <v>#N/A</v>
      </c>
      <c r="S1966" s="1" t="e">
        <f ca="1" xml:space="preserve">
IF($O1966 = 5 + N("Presidente"),
    27000,
    IF($O1966 = 6 + N("Vice-presidente"),
        23000,
        IF(OR($O1966 = 8, $O1966= 13, $O1966 = 12) + N("Secretária bilíngue ou coordenador ou especialista"),
            8000,
            IF($O1966 = 7 + N("Diretor"),
                15000,
                IF($O1966 = 14 + N("Gerente"),
                    12000,
                    IF($O1966 = 9 + N("Estagiário"),
                        705,
                        IF($O1966 = 10 + N("Trainee"),
                            805,
                            IF($O1966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IF($K1966 = 7,
  500,
  IF($K1966 = 8,
    1000,
    IF($K1966 = 9,
      1500,
      IF($K1966 = 10,
        2000,
        0
      )
    )
  )
)
+
N("Adicional no salário por área")
+
IF($M1966 = 14 + N("Tecnologia da Informação"),
  120,
  IF($M1966 = 16 + N("Vendas"),
    110,
    IF($M1966 = 15 + N("Jurídico"),
      100,
      IF(OR($M1966 = 8, $M1966 = 9, $M1966 = 11) + N("Recursos humanos ou comercial ou comunicação e marketing"),
        80,
        0
      )
    )
  )
)
+
N("Adicionando pegadinha")
+
IF(AND($M1966 = 16, $K1966 = 9, $O1966 = 11, $Q1966 = 5) + N("Se for de vendas, com mestrado, analista sênior"),
  IF(#REF! = 5,
    100,
    0
  )
  +
  IF($I1966 = "M",
    200,
    0
  ),
  0
)</f>
        <v>#NUM!</v>
      </c>
    </row>
    <row r="1967" spans="1:19" ht="14.25" customHeight="1" x14ac:dyDescent="0.2">
      <c r="A1967" s="7" t="s">
        <v>94</v>
      </c>
      <c r="B1967" s="5">
        <f>ROW()</f>
        <v>1967</v>
      </c>
      <c r="C1967" s="6" t="b">
        <v>1</v>
      </c>
      <c r="D1967" s="7" t="e">
        <f ca="1">IF($B1967 = 1 + N("Presidente"),
    127,
    IF($B1967 = 2 + N("Vice-Presidente"),
        72,
        IF($B1967 = 3 + N("Secretária bilíngue"),
            13,
            RANDBETWEEN(5,COUNT(#REF!) + 1)
        )
    )
)</f>
        <v>#NUM!</v>
      </c>
      <c r="E1967" s="7" t="e">
        <f ca="1">VLOOKUP($D1967,#REF!,2,FALSE)</f>
        <v>#NUM!</v>
      </c>
      <c r="F1967" s="7" t="e">
        <f ca="1" xml:space="preserve">
IF($B1967 = 1,
    0,
    RANDBETWEEN(5,COUNT(#REF!) + 1)
)</f>
        <v>#NUM!</v>
      </c>
      <c r="G1967" s="7" t="e">
        <f ca="1" xml:space="preserve">
IF($B1967 = 1 + N("Presidente"),
    "de Orléans e Bragança",
    VLOOKUP($F1967,#REF!,2,FALSE) &amp; " " &amp; VLOOKUP(RANDBETWEEN(5,COUNT(#REF!) + 1),#REF!,2,FALSE)
)</f>
        <v>#NUM!</v>
      </c>
      <c r="H1967" s="7" t="s">
        <v>2063</v>
      </c>
      <c r="I1967" s="7" t="s">
        <v>5</v>
      </c>
      <c r="J1967" s="8">
        <f ca="1" xml:space="preserve">
IF($O1967 = 5 + N("CEO"),
    TODAY() - 16340,
    IF($O1967 = 8 + N("Secretary"),
        RANDBETWEEN(TODAY() - 12418.5, TODAY()-6574.5),
        IF(OR($O1967 = 7, $O1967 = 14),
            RANDBETWEEN(TODAY() - 16071, TODAY() - 8766),
            IF(OR($O1967 = 13, $O1967 = 12, $O1967 = 11),
                RANDBETWEEN(TODAY() - 27393.75, TODAY() - 12783.75),
                RANDBETWEEN(TODAY() - 27393.75, TODAY()-10957.5)
            )
        )
    )
)</f>
        <v>27702</v>
      </c>
      <c r="K1967" s="6">
        <f ca="1" xml:space="preserve">
IF(OR($O1967 = 5, $O1967 = 6) + N("Se for presidente ou vice-presidente"),
    10 + N("Doutor"),
    IF($O1967 = 7 + N("Se for diretor"),
        RANDBETWEEN(8,10) + N("Graduate school or Master’s degree or Doctorate"),
        IF($O1967 = 14 + N("If a manager"),
            RANDBETWEEN(7,9),
            IF(OR($O1967 = 13, $O1967 = 12, $O1967 = 11) + N("If coordinator or specialist or analyst"),
                RANDBETWEEN(7,8),
                7
            )
        )
    )
)</f>
        <v>7</v>
      </c>
      <c r="L1967" s="8" t="str">
        <f ca="1">VLOOKUP($K1967,Education!$A:$B,2,FALSE)</f>
        <v>Undergraduate degree</v>
      </c>
      <c r="M1967" s="7" t="e">
        <f ca="1" xml:space="preserve">
  IF(OR($O1967 = 5, $O1967 = 6, $O1967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7" s="7" t="e">
        <f ca="1">VLOOKUP($M1967,Department!$A:$B,2,FALSE)</f>
        <v>#NUM!</v>
      </c>
      <c r="O1967" s="6">
        <f t="shared" ca="1" si="30"/>
        <v>10</v>
      </c>
      <c r="P1967" s="7" t="str">
        <f ca="1">VLOOKUP($O1967,Role!$A:$B,2,FALSE)</f>
        <v>Trainee</v>
      </c>
      <c r="Q1967" s="6" t="str">
        <f ca="1" xml:space="preserve">
IF($O1967 = 11 + N("Analyst"),
    RANDBETWEEN(5, 7) + N("Jr, Pleno, Sr"),
    ""
)</f>
        <v/>
      </c>
      <c r="R1967" s="7" t="str">
        <f ca="1" xml:space="preserve">
IF($Q1967 &lt;&gt; "",
    VLOOKUP($Q1967,Level!$A:$B,2,FALSE),
    ""
)</f>
        <v/>
      </c>
      <c r="S1967" s="1" t="e">
        <f ca="1" xml:space="preserve">
IF($O1967 = 5 + N("Presidente"),
    27000,
    IF($O1967 = 6 + N("Vice-presidente"),
        23000,
        IF(OR($O1967 = 8, $O1967= 13, $O1967 = 12) + N("Secretária bilíngue ou coordenador ou especialista"),
            8000,
            IF($O1967 = 7 + N("Diretor"),
                15000,
                IF($O1967 = 14 + N("Gerente"),
                    12000,
                    IF($O1967 = 9 + N("Estagiário"),
                        705,
                        IF($O1967 = 10 + N("Trainee"),
                            805,
                            IF($O1967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IF($K1967 = 7,
  500,
  IF($K1967 = 8,
    1000,
    IF($K1967 = 9,
      1500,
      IF($K1967 = 10,
        2000,
        0
      )
    )
  )
)
+
N("Adicional no salário por área")
+
IF($M1967 = 14 + N("Tecnologia da Informação"),
  120,
  IF($M1967 = 16 + N("Vendas"),
    110,
    IF($M1967 = 15 + N("Jurídico"),
      100,
      IF(OR($M1967 = 8, $M1967 = 9, $M1967 = 11) + N("Recursos humanos ou comercial ou comunicação e marketing"),
        80,
        0
      )
    )
  )
)
+
N("Adicionando pegadinha")
+
IF(AND($M1967 = 16, $K1967 = 9, $O1967 = 11, $Q1967 = 5) + N("Se for de vendas, com mestrado, analista sênior"),
  IF(#REF! = 5,
    100,
    0
  )
  +
  IF($I1967 = "M",
    200,
    0
  ),
  0
)</f>
        <v>#NUM!</v>
      </c>
    </row>
    <row r="1968" spans="1:19" ht="14.25" customHeight="1" x14ac:dyDescent="0.2">
      <c r="A1968" s="7" t="s">
        <v>94</v>
      </c>
      <c r="B1968" s="5">
        <f>ROW()</f>
        <v>1968</v>
      </c>
      <c r="C1968" s="6" t="b">
        <v>1</v>
      </c>
      <c r="D1968" s="7" t="e">
        <f ca="1">IF($B1968 = 1 + N("Presidente"),
    127,
    IF($B1968 = 2 + N("Vice-Presidente"),
        72,
        IF($B1968 = 3 + N("Secretária bilíngue"),
            13,
            RANDBETWEEN(5,COUNT(#REF!) + 1)
        )
    )
)</f>
        <v>#NUM!</v>
      </c>
      <c r="E1968" s="7" t="e">
        <f ca="1">VLOOKUP($D1968,#REF!,2,FALSE)</f>
        <v>#NUM!</v>
      </c>
      <c r="F1968" s="7" t="e">
        <f ca="1" xml:space="preserve">
IF($B1968 = 1,
    0,
    RANDBETWEEN(5,COUNT(#REF!) + 1)
)</f>
        <v>#NUM!</v>
      </c>
      <c r="G1968" s="7" t="e">
        <f ca="1" xml:space="preserve">
IF($B1968 = 1 + N("Presidente"),
    "de Orléans e Bragança",
    VLOOKUP($F1968,#REF!,2,FALSE) &amp; " " &amp; VLOOKUP(RANDBETWEEN(5,COUNT(#REF!) + 1),#REF!,2,FALSE)
)</f>
        <v>#NUM!</v>
      </c>
      <c r="H1968" s="7" t="s">
        <v>2064</v>
      </c>
      <c r="I1968" s="7" t="s">
        <v>6</v>
      </c>
      <c r="J1968" s="8">
        <f ca="1" xml:space="preserve">
IF($O1968 = 5 + N("CEO"),
    TODAY() - 16340,
    IF($O1968 = 8 + N("Secretary"),
        RANDBETWEEN(TODAY() - 12418.5, TODAY()-6574.5),
        IF(OR($O1968 = 7, $O1968 = 14),
            RANDBETWEEN(TODAY() - 16071, TODAY() - 8766),
            IF(OR($O1968 = 13, $O1968 = 12, $O1968 = 11),
                RANDBETWEEN(TODAY() - 27393.75, TODAY() - 12783.75),
                RANDBETWEEN(TODAY() - 27393.75, TODAY()-10957.5)
            )
        )
    )
)</f>
        <v>30273</v>
      </c>
      <c r="K1968" s="6">
        <f ca="1" xml:space="preserve">
IF(OR($O1968 = 5, $O1968 = 6) + N("Se for presidente ou vice-presidente"),
    10 + N("Doutor"),
    IF($O1968 = 7 + N("Se for diretor"),
        RANDBETWEEN(8,10) + N("Graduate school or Master’s degree or Doctorate"),
        IF($O1968 = 14 + N("If a manager"),
            RANDBETWEEN(7,9),
            IF(OR($O1968 = 13, $O1968 = 12, $O1968 = 11) + N("If coordinator or specialist or analyst"),
                RANDBETWEEN(7,8),
                7
            )
        )
    )
)</f>
        <v>8</v>
      </c>
      <c r="L1968" s="8" t="str">
        <f ca="1">VLOOKUP($K1968,Education!$A:$B,2,FALSE)</f>
        <v>Graduate school</v>
      </c>
      <c r="M1968" s="7" t="e">
        <f ca="1" xml:space="preserve">
  IF(OR($O1968 = 5, $O1968 = 6, $O1968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8" s="7" t="e">
        <f ca="1">VLOOKUP($M1968,Department!$A:$B,2,FALSE)</f>
        <v>#NUM!</v>
      </c>
      <c r="O1968" s="6">
        <f t="shared" ca="1" si="30"/>
        <v>11</v>
      </c>
      <c r="P1968" s="7" t="str">
        <f ca="1">VLOOKUP($O1968,Role!$A:$B,2,FALSE)</f>
        <v>Analyst</v>
      </c>
      <c r="Q1968" s="6">
        <f ca="1" xml:space="preserve">
IF($O1968 = 11 + N("Analyst"),
    RANDBETWEEN(5, 7) + N("Jr, Pleno, Sr"),
    ""
)</f>
        <v>7</v>
      </c>
      <c r="R1968" s="7" t="e">
        <f ca="1" xml:space="preserve">
IF($Q1968 &lt;&gt; "",
    VLOOKUP($Q1968,Level!$A:$B,2,FALSE),
    ""
)</f>
        <v>#N/A</v>
      </c>
      <c r="S1968" s="1" t="e">
        <f ca="1" xml:space="preserve">
IF($O1968 = 5 + N("Presidente"),
    27000,
    IF($O1968 = 6 + N("Vice-presidente"),
        23000,
        IF(OR($O1968 = 8, $O1968= 13, $O1968 = 12) + N("Secretária bilíngue ou coordenador ou especialista"),
            8000,
            IF($O1968 = 7 + N("Diretor"),
                15000,
                IF($O1968 = 14 + N("Gerente"),
                    12000,
                    IF($O1968 = 9 + N("Estagiário"),
                        705,
                        IF($O1968 = 10 + N("Trainee"),
                            805,
                            IF($O1968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IF($K1968 = 7,
  500,
  IF($K1968 = 8,
    1000,
    IF($K1968 = 9,
      1500,
      IF($K1968 = 10,
        2000,
        0
      )
    )
  )
)
+
N("Adicional no salário por área")
+
IF($M1968 = 14 + N("Tecnologia da Informação"),
  120,
  IF($M1968 = 16 + N("Vendas"),
    110,
    IF($M1968 = 15 + N("Jurídico"),
      100,
      IF(OR($M1968 = 8, $M1968 = 9, $M1968 = 11) + N("Recursos humanos ou comercial ou comunicação e marketing"),
        80,
        0
      )
    )
  )
)
+
N("Adicionando pegadinha")
+
IF(AND($M1968 = 16, $K1968 = 9, $O1968 = 11, $Q1968 = 5) + N("Se for de vendas, com mestrado, analista sênior"),
  IF(#REF! = 5,
    100,
    0
  )
  +
  IF($I1968 = "M",
    200,
    0
  ),
  0
)</f>
        <v>#NUM!</v>
      </c>
    </row>
    <row r="1969" spans="1:19" ht="14.25" customHeight="1" x14ac:dyDescent="0.2">
      <c r="A1969" s="7" t="s">
        <v>94</v>
      </c>
      <c r="B1969" s="5">
        <f>ROW()</f>
        <v>1969</v>
      </c>
      <c r="C1969" s="6" t="b">
        <v>1</v>
      </c>
      <c r="D1969" s="7" t="e">
        <f ca="1">IF($B1969 = 1 + N("Presidente"),
    127,
    IF($B1969 = 2 + N("Vice-Presidente"),
        72,
        IF($B1969 = 3 + N("Secretária bilíngue"),
            13,
            RANDBETWEEN(5,COUNT(#REF!) + 1)
        )
    )
)</f>
        <v>#NUM!</v>
      </c>
      <c r="E1969" s="7" t="e">
        <f ca="1">VLOOKUP($D1969,#REF!,2,FALSE)</f>
        <v>#NUM!</v>
      </c>
      <c r="F1969" s="7" t="e">
        <f ca="1" xml:space="preserve">
IF($B1969 = 1,
    0,
    RANDBETWEEN(5,COUNT(#REF!) + 1)
)</f>
        <v>#NUM!</v>
      </c>
      <c r="G1969" s="7" t="e">
        <f ca="1" xml:space="preserve">
IF($B1969 = 1 + N("Presidente"),
    "de Orléans e Bragança",
    VLOOKUP($F1969,#REF!,2,FALSE) &amp; " " &amp; VLOOKUP(RANDBETWEEN(5,COUNT(#REF!) + 1),#REF!,2,FALSE)
)</f>
        <v>#NUM!</v>
      </c>
      <c r="H1969" s="7" t="s">
        <v>2065</v>
      </c>
      <c r="I1969" s="7" t="s">
        <v>5</v>
      </c>
      <c r="J1969" s="8">
        <f ca="1" xml:space="preserve">
IF($O1969 = 5 + N("CEO"),
    TODAY() - 16340,
    IF($O1969 = 8 + N("Secretary"),
        RANDBETWEEN(TODAY() - 12418.5, TODAY()-6574.5),
        IF(OR($O1969 = 7, $O1969 = 14),
            RANDBETWEEN(TODAY() - 16071, TODAY() - 8766),
            IF(OR($O1969 = 13, $O1969 = 12, $O1969 = 11),
                RANDBETWEEN(TODAY() - 27393.75, TODAY() - 12783.75),
                RANDBETWEEN(TODAY() - 27393.75, TODAY()-10957.5)
            )
        )
    )
)</f>
        <v>31056</v>
      </c>
      <c r="K1969" s="6">
        <f ca="1" xml:space="preserve">
IF(OR($O1969 = 5, $O1969 = 6) + N("Se for presidente ou vice-presidente"),
    10 + N("Doutor"),
    IF($O1969 = 7 + N("Se for diretor"),
        RANDBETWEEN(8,10) + N("Graduate school or Master’s degree or Doctorate"),
        IF($O1969 = 14 + N("If a manager"),
            RANDBETWEEN(7,9),
            IF(OR($O1969 = 13, $O1969 = 12, $O1969 = 11) + N("If coordinator or specialist or analyst"),
                RANDBETWEEN(7,8),
                7
            )
        )
    )
)</f>
        <v>7</v>
      </c>
      <c r="L1969" s="8" t="str">
        <f ca="1">VLOOKUP($K1969,Education!$A:$B,2,FALSE)</f>
        <v>Undergraduate degree</v>
      </c>
      <c r="M1969" s="7" t="e">
        <f ca="1" xml:space="preserve">
  IF(OR($O1969 = 5, $O1969 = 6, $O1969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69" s="7" t="e">
        <f ca="1">VLOOKUP($M1969,Department!$A:$B,2,FALSE)</f>
        <v>#NUM!</v>
      </c>
      <c r="O1969" s="6">
        <f t="shared" ca="1" si="30"/>
        <v>9</v>
      </c>
      <c r="P1969" s="7" t="str">
        <f ca="1">VLOOKUP($O1969,Role!$A:$B,2,FALSE)</f>
        <v>Intern</v>
      </c>
      <c r="Q1969" s="6" t="str">
        <f ca="1" xml:space="preserve">
IF($O1969 = 11 + N("Analyst"),
    RANDBETWEEN(5, 7) + N("Jr, Pleno, Sr"),
    ""
)</f>
        <v/>
      </c>
      <c r="R1969" s="7" t="str">
        <f ca="1" xml:space="preserve">
IF($Q1969 &lt;&gt; "",
    VLOOKUP($Q1969,Level!$A:$B,2,FALSE),
    ""
)</f>
        <v/>
      </c>
      <c r="S1969" s="1" t="e">
        <f ca="1" xml:space="preserve">
IF($O1969 = 5 + N("Presidente"),
    27000,
    IF($O1969 = 6 + N("Vice-presidente"),
        23000,
        IF(OR($O1969 = 8, $O1969= 13, $O1969 = 12) + N("Secretária bilíngue ou coordenador ou especialista"),
            8000,
            IF($O1969 = 7 + N("Diretor"),
                15000,
                IF($O1969 = 14 + N("Gerente"),
                    12000,
                    IF($O1969 = 9 + N("Estagiário"),
                        705,
                        IF($O1969 = 10 + N("Trainee"),
                            805,
                            IF($O1969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IF($K1969 = 7,
  500,
  IF($K1969 = 8,
    1000,
    IF($K1969 = 9,
      1500,
      IF($K1969 = 10,
        2000,
        0
      )
    )
  )
)
+
N("Adicional no salário por área")
+
IF($M1969 = 14 + N("Tecnologia da Informação"),
  120,
  IF($M1969 = 16 + N("Vendas"),
    110,
    IF($M1969 = 15 + N("Jurídico"),
      100,
      IF(OR($M1969 = 8, $M1969 = 9, $M1969 = 11) + N("Recursos humanos ou comercial ou comunicação e marketing"),
        80,
        0
      )
    )
  )
)
+
N("Adicionando pegadinha")
+
IF(AND($M1969 = 16, $K1969 = 9, $O1969 = 11, $Q1969 = 5) + N("Se for de vendas, com mestrado, analista sênior"),
  IF(#REF! = 5,
    100,
    0
  )
  +
  IF($I1969 = "M",
    200,
    0
  ),
  0
)</f>
        <v>#NUM!</v>
      </c>
    </row>
    <row r="1970" spans="1:19" ht="14.25" customHeight="1" x14ac:dyDescent="0.2">
      <c r="A1970" s="7" t="s">
        <v>94</v>
      </c>
      <c r="B1970" s="5">
        <f>ROW()</f>
        <v>1970</v>
      </c>
      <c r="C1970" s="6" t="b">
        <v>1</v>
      </c>
      <c r="D1970" s="7" t="e">
        <f ca="1">IF($B1970 = 1 + N("Presidente"),
    127,
    IF($B1970 = 2 + N("Vice-Presidente"),
        72,
        IF($B1970 = 3 + N("Secretária bilíngue"),
            13,
            RANDBETWEEN(5,COUNT(#REF!) + 1)
        )
    )
)</f>
        <v>#NUM!</v>
      </c>
      <c r="E1970" s="7" t="e">
        <f ca="1">VLOOKUP($D1970,#REF!,2,FALSE)</f>
        <v>#NUM!</v>
      </c>
      <c r="F1970" s="7" t="e">
        <f ca="1" xml:space="preserve">
IF($B1970 = 1,
    0,
    RANDBETWEEN(5,COUNT(#REF!) + 1)
)</f>
        <v>#NUM!</v>
      </c>
      <c r="G1970" s="7" t="e">
        <f ca="1" xml:space="preserve">
IF($B1970 = 1 + N("Presidente"),
    "de Orléans e Bragança",
    VLOOKUP($F1970,#REF!,2,FALSE) &amp; " " &amp; VLOOKUP(RANDBETWEEN(5,COUNT(#REF!) + 1),#REF!,2,FALSE)
)</f>
        <v>#NUM!</v>
      </c>
      <c r="H1970" s="7" t="s">
        <v>2066</v>
      </c>
      <c r="I1970" s="7" t="s">
        <v>5</v>
      </c>
      <c r="J1970" s="8">
        <f ca="1" xml:space="preserve">
IF($O1970 = 5 + N("CEO"),
    TODAY() - 16340,
    IF($O1970 = 8 + N("Secretary"),
        RANDBETWEEN(TODAY() - 12418.5, TODAY()-6574.5),
        IF(OR($O1970 = 7, $O1970 = 14),
            RANDBETWEEN(TODAY() - 16071, TODAY() - 8766),
            IF(OR($O1970 = 13, $O1970 = 12, $O1970 = 11),
                RANDBETWEEN(TODAY() - 27393.75, TODAY() - 12783.75),
                RANDBETWEEN(TODAY() - 27393.75, TODAY()-10957.5)
            )
        )
    )
)</f>
        <v>23534</v>
      </c>
      <c r="K1970" s="6">
        <f ca="1" xml:space="preserve">
IF(OR($O1970 = 5, $O1970 = 6) + N("Se for presidente ou vice-presidente"),
    10 + N("Doutor"),
    IF($O1970 = 7 + N("Se for diretor"),
        RANDBETWEEN(8,10) + N("Graduate school or Master’s degree or Doctorate"),
        IF($O1970 = 14 + N("If a manager"),
            RANDBETWEEN(7,9),
            IF(OR($O1970 = 13, $O1970 = 12, $O1970 = 11) + N("If coordinator or specialist or analyst"),
                RANDBETWEEN(7,8),
                7
            )
        )
    )
)</f>
        <v>7</v>
      </c>
      <c r="L1970" s="8" t="str">
        <f ca="1">VLOOKUP($K1970,Education!$A:$B,2,FALSE)</f>
        <v>Undergraduate degree</v>
      </c>
      <c r="M1970" s="7" t="e">
        <f ca="1" xml:space="preserve">
  IF(OR($O1970 = 5, $O1970 = 6, $O1970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0" s="7" t="e">
        <f ca="1">VLOOKUP($M1970,Department!$A:$B,2,FALSE)</f>
        <v>#NUM!</v>
      </c>
      <c r="O1970" s="6">
        <f t="shared" ca="1" si="30"/>
        <v>11</v>
      </c>
      <c r="P1970" s="7" t="str">
        <f ca="1">VLOOKUP($O1970,Role!$A:$B,2,FALSE)</f>
        <v>Analyst</v>
      </c>
      <c r="Q1970" s="6">
        <f ca="1" xml:space="preserve">
IF($O1970 = 11 + N("Analyst"),
    RANDBETWEEN(5, 7) + N("Jr, Pleno, Sr"),
    ""
)</f>
        <v>7</v>
      </c>
      <c r="R1970" s="7" t="e">
        <f ca="1" xml:space="preserve">
IF($Q1970 &lt;&gt; "",
    VLOOKUP($Q1970,Level!$A:$B,2,FALSE),
    ""
)</f>
        <v>#N/A</v>
      </c>
      <c r="S1970" s="1" t="e">
        <f ca="1" xml:space="preserve">
IF($O1970 = 5 + N("Presidente"),
    27000,
    IF($O1970 = 6 + N("Vice-presidente"),
        23000,
        IF(OR($O1970 = 8, $O1970= 13, $O1970 = 12) + N("Secretária bilíngue ou coordenador ou especialista"),
            8000,
            IF($O1970 = 7 + N("Diretor"),
                15000,
                IF($O1970 = 14 + N("Gerente"),
                    12000,
                    IF($O1970 = 9 + N("Estagiário"),
                        705,
                        IF($O1970 = 10 + N("Trainee"),
                            805,
                            IF($O1970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IF($K1970 = 7,
  500,
  IF($K1970 = 8,
    1000,
    IF($K1970 = 9,
      1500,
      IF($K1970 = 10,
        2000,
        0
      )
    )
  )
)
+
N("Adicional no salário por área")
+
IF($M1970 = 14 + N("Tecnologia da Informação"),
  120,
  IF($M1970 = 16 + N("Vendas"),
    110,
    IF($M1970 = 15 + N("Jurídico"),
      100,
      IF(OR($M1970 = 8, $M1970 = 9, $M1970 = 11) + N("Recursos humanos ou comercial ou comunicação e marketing"),
        80,
        0
      )
    )
  )
)
+
N("Adicionando pegadinha")
+
IF(AND($M1970 = 16, $K1970 = 9, $O1970 = 11, $Q1970 = 5) + N("Se for de vendas, com mestrado, analista sênior"),
  IF(#REF! = 5,
    100,
    0
  )
  +
  IF($I1970 = "M",
    200,
    0
  ),
  0
)</f>
        <v>#NUM!</v>
      </c>
    </row>
    <row r="1971" spans="1:19" ht="14.25" customHeight="1" x14ac:dyDescent="0.2">
      <c r="A1971" s="7" t="s">
        <v>94</v>
      </c>
      <c r="B1971" s="5">
        <f>ROW()</f>
        <v>1971</v>
      </c>
      <c r="C1971" s="6" t="b">
        <v>1</v>
      </c>
      <c r="D1971" s="7" t="e">
        <f ca="1">IF($B1971 = 1 + N("Presidente"),
    127,
    IF($B1971 = 2 + N("Vice-Presidente"),
        72,
        IF($B1971 = 3 + N("Secretária bilíngue"),
            13,
            RANDBETWEEN(5,COUNT(#REF!) + 1)
        )
    )
)</f>
        <v>#NUM!</v>
      </c>
      <c r="E1971" s="7" t="e">
        <f ca="1">VLOOKUP($D1971,#REF!,2,FALSE)</f>
        <v>#NUM!</v>
      </c>
      <c r="F1971" s="7" t="e">
        <f ca="1" xml:space="preserve">
IF($B1971 = 1,
    0,
    RANDBETWEEN(5,COUNT(#REF!) + 1)
)</f>
        <v>#NUM!</v>
      </c>
      <c r="G1971" s="7" t="e">
        <f ca="1" xml:space="preserve">
IF($B1971 = 1 + N("Presidente"),
    "de Orléans e Bragança",
    VLOOKUP($F1971,#REF!,2,FALSE) &amp; " " &amp; VLOOKUP(RANDBETWEEN(5,COUNT(#REF!) + 1),#REF!,2,FALSE)
)</f>
        <v>#NUM!</v>
      </c>
      <c r="H1971" s="7" t="s">
        <v>2067</v>
      </c>
      <c r="I1971" s="7" t="s">
        <v>6</v>
      </c>
      <c r="J1971" s="8">
        <f ca="1" xml:space="preserve">
IF($O1971 = 5 + N("CEO"),
    TODAY() - 16340,
    IF($O1971 = 8 + N("Secretary"),
        RANDBETWEEN(TODAY() - 12418.5, TODAY()-6574.5),
        IF(OR($O1971 = 7, $O1971 = 14),
            RANDBETWEEN(TODAY() - 16071, TODAY() - 8766),
            IF(OR($O1971 = 13, $O1971 = 12, $O1971 = 11),
                RANDBETWEEN(TODAY() - 27393.75, TODAY() - 12783.75),
                RANDBETWEEN(TODAY() - 27393.75, TODAY()-10957.5)
            )
        )
    )
)</f>
        <v>18495</v>
      </c>
      <c r="K1971" s="6">
        <f ca="1" xml:space="preserve">
IF(OR($O1971 = 5, $O1971 = 6) + N("Se for presidente ou vice-presidente"),
    10 + N("Doutor"),
    IF($O1971 = 7 + N("Se for diretor"),
        RANDBETWEEN(8,10) + N("Graduate school or Master’s degree or Doctorate"),
        IF($O1971 = 14 + N("If a manager"),
            RANDBETWEEN(7,9),
            IF(OR($O1971 = 13, $O1971 = 12, $O1971 = 11) + N("If coordinator or specialist or analyst"),
                RANDBETWEEN(7,8),
                7
            )
        )
    )
)</f>
        <v>7</v>
      </c>
      <c r="L1971" s="8" t="str">
        <f ca="1">VLOOKUP($K1971,Education!$A:$B,2,FALSE)</f>
        <v>Undergraduate degree</v>
      </c>
      <c r="M1971" s="7" t="e">
        <f ca="1" xml:space="preserve">
  IF(OR($O1971 = 5, $O1971 = 6, $O1971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1" s="7" t="e">
        <f ca="1">VLOOKUP($M1971,Department!$A:$B,2,FALSE)</f>
        <v>#NUM!</v>
      </c>
      <c r="O1971" s="6">
        <f t="shared" ca="1" si="30"/>
        <v>9</v>
      </c>
      <c r="P1971" s="7" t="str">
        <f ca="1">VLOOKUP($O1971,Role!$A:$B,2,FALSE)</f>
        <v>Intern</v>
      </c>
      <c r="Q1971" s="6" t="str">
        <f ca="1" xml:space="preserve">
IF($O1971 = 11 + N("Analyst"),
    RANDBETWEEN(5, 7) + N("Jr, Pleno, Sr"),
    ""
)</f>
        <v/>
      </c>
      <c r="R1971" s="7" t="str">
        <f ca="1" xml:space="preserve">
IF($Q1971 &lt;&gt; "",
    VLOOKUP($Q1971,Level!$A:$B,2,FALSE),
    ""
)</f>
        <v/>
      </c>
      <c r="S1971" s="1" t="e">
        <f ca="1" xml:space="preserve">
IF($O1971 = 5 + N("Presidente"),
    27000,
    IF($O1971 = 6 + N("Vice-presidente"),
        23000,
        IF(OR($O1971 = 8, $O1971= 13, $O1971 = 12) + N("Secretária bilíngue ou coordenador ou especialista"),
            8000,
            IF($O1971 = 7 + N("Diretor"),
                15000,
                IF($O1971 = 14 + N("Gerente"),
                    12000,
                    IF($O1971 = 9 + N("Estagiário"),
                        705,
                        IF($O1971 = 10 + N("Trainee"),
                            805,
                            IF($O1971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IF($K1971 = 7,
  500,
  IF($K1971 = 8,
    1000,
    IF($K1971 = 9,
      1500,
      IF($K1971 = 10,
        2000,
        0
      )
    )
  )
)
+
N("Adicional no salário por área")
+
IF($M1971 = 14 + N("Tecnologia da Informação"),
  120,
  IF($M1971 = 16 + N("Vendas"),
    110,
    IF($M1971 = 15 + N("Jurídico"),
      100,
      IF(OR($M1971 = 8, $M1971 = 9, $M1971 = 11) + N("Recursos humanos ou comercial ou comunicação e marketing"),
        80,
        0
      )
    )
  )
)
+
N("Adicionando pegadinha")
+
IF(AND($M1971 = 16, $K1971 = 9, $O1971 = 11, $Q1971 = 5) + N("Se for de vendas, com mestrado, analista sênior"),
  IF(#REF! = 5,
    100,
    0
  )
  +
  IF($I1971 = "M",
    200,
    0
  ),
  0
)</f>
        <v>#NUM!</v>
      </c>
    </row>
    <row r="1972" spans="1:19" ht="14.25" customHeight="1" x14ac:dyDescent="0.2">
      <c r="A1972" s="7" t="s">
        <v>94</v>
      </c>
      <c r="B1972" s="5">
        <f>ROW()</f>
        <v>1972</v>
      </c>
      <c r="C1972" s="6" t="b">
        <v>1</v>
      </c>
      <c r="D1972" s="7" t="e">
        <f ca="1">IF($B1972 = 1 + N("Presidente"),
    127,
    IF($B1972 = 2 + N("Vice-Presidente"),
        72,
        IF($B1972 = 3 + N("Secretária bilíngue"),
            13,
            RANDBETWEEN(5,COUNT(#REF!) + 1)
        )
    )
)</f>
        <v>#NUM!</v>
      </c>
      <c r="E1972" s="7" t="e">
        <f ca="1">VLOOKUP($D1972,#REF!,2,FALSE)</f>
        <v>#NUM!</v>
      </c>
      <c r="F1972" s="7" t="e">
        <f ca="1" xml:space="preserve">
IF($B1972 = 1,
    0,
    RANDBETWEEN(5,COUNT(#REF!) + 1)
)</f>
        <v>#NUM!</v>
      </c>
      <c r="G1972" s="7" t="e">
        <f ca="1" xml:space="preserve">
IF($B1972 = 1 + N("Presidente"),
    "de Orléans e Bragança",
    VLOOKUP($F1972,#REF!,2,FALSE) &amp; " " &amp; VLOOKUP(RANDBETWEEN(5,COUNT(#REF!) + 1),#REF!,2,FALSE)
)</f>
        <v>#NUM!</v>
      </c>
      <c r="H1972" s="7" t="s">
        <v>2068</v>
      </c>
      <c r="I1972" s="7" t="s">
        <v>5</v>
      </c>
      <c r="J1972" s="8">
        <f ca="1" xml:space="preserve">
IF($O1972 = 5 + N("CEO"),
    TODAY() - 16340,
    IF($O1972 = 8 + N("Secretary"),
        RANDBETWEEN(TODAY() - 12418.5, TODAY()-6574.5),
        IF(OR($O1972 = 7, $O1972 = 14),
            RANDBETWEEN(TODAY() - 16071, TODAY() - 8766),
            IF(OR($O1972 = 13, $O1972 = 12, $O1972 = 11),
                RANDBETWEEN(TODAY() - 27393.75, TODAY() - 12783.75),
                RANDBETWEEN(TODAY() - 27393.75, TODAY()-10957.5)
            )
        )
    )
)</f>
        <v>22527</v>
      </c>
      <c r="K1972" s="6">
        <f ca="1" xml:space="preserve">
IF(OR($O1972 = 5, $O1972 = 6) + N("Se for presidente ou vice-presidente"),
    10 + N("Doutor"),
    IF($O1972 = 7 + N("Se for diretor"),
        RANDBETWEEN(8,10) + N("Graduate school or Master’s degree or Doctorate"),
        IF($O1972 = 14 + N("If a manager"),
            RANDBETWEEN(7,9),
            IF(OR($O1972 = 13, $O1972 = 12, $O1972 = 11) + N("If coordinator or specialist or analyst"),
                RANDBETWEEN(7,8),
                7
            )
        )
    )
)</f>
        <v>8</v>
      </c>
      <c r="L1972" s="8" t="str">
        <f ca="1">VLOOKUP($K1972,Education!$A:$B,2,FALSE)</f>
        <v>Graduate school</v>
      </c>
      <c r="M1972" s="7" t="e">
        <f ca="1" xml:space="preserve">
  IF(OR($O1972 = 5, $O1972 = 6, $O1972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2" s="7" t="e">
        <f ca="1">VLOOKUP($M1972,Department!$A:$B,2,FALSE)</f>
        <v>#NUM!</v>
      </c>
      <c r="O1972" s="6">
        <f t="shared" ca="1" si="30"/>
        <v>11</v>
      </c>
      <c r="P1972" s="7" t="str">
        <f ca="1">VLOOKUP($O1972,Role!$A:$B,2,FALSE)</f>
        <v>Analyst</v>
      </c>
      <c r="Q1972" s="6">
        <f ca="1" xml:space="preserve">
IF($O1972 = 11 + N("Analyst"),
    RANDBETWEEN(5, 7) + N("Jr, Pleno, Sr"),
    ""
)</f>
        <v>6</v>
      </c>
      <c r="R1972" s="7" t="e">
        <f ca="1" xml:space="preserve">
IF($Q1972 &lt;&gt; "",
    VLOOKUP($Q1972,Level!$A:$B,2,FALSE),
    ""
)</f>
        <v>#N/A</v>
      </c>
      <c r="S1972" s="1" t="e">
        <f ca="1" xml:space="preserve">
IF($O1972 = 5 + N("Presidente"),
    27000,
    IF($O1972 = 6 + N("Vice-presidente"),
        23000,
        IF(OR($O1972 = 8, $O1972= 13, $O1972 = 12) + N("Secretária bilíngue ou coordenador ou especialista"),
            8000,
            IF($O1972 = 7 + N("Diretor"),
                15000,
                IF($O1972 = 14 + N("Gerente"),
                    12000,
                    IF($O1972 = 9 + N("Estagiário"),
                        705,
                        IF($O1972 = 10 + N("Trainee"),
                            805,
                            IF($O1972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IF($K1972 = 7,
  500,
  IF($K1972 = 8,
    1000,
    IF($K1972 = 9,
      1500,
      IF($K1972 = 10,
        2000,
        0
      )
    )
  )
)
+
N("Adicional no salário por área")
+
IF($M1972 = 14 + N("Tecnologia da Informação"),
  120,
  IF($M1972 = 16 + N("Vendas"),
    110,
    IF($M1972 = 15 + N("Jurídico"),
      100,
      IF(OR($M1972 = 8, $M1972 = 9, $M1972 = 11) + N("Recursos humanos ou comercial ou comunicação e marketing"),
        80,
        0
      )
    )
  )
)
+
N("Adicionando pegadinha")
+
IF(AND($M1972 = 16, $K1972 = 9, $O1972 = 11, $Q1972 = 5) + N("Se for de vendas, com mestrado, analista sênior"),
  IF(#REF! = 5,
    100,
    0
  )
  +
  IF($I1972 = "M",
    200,
    0
  ),
  0
)</f>
        <v>#NUM!</v>
      </c>
    </row>
    <row r="1973" spans="1:19" ht="14.25" customHeight="1" x14ac:dyDescent="0.2">
      <c r="A1973" s="7" t="s">
        <v>94</v>
      </c>
      <c r="B1973" s="5">
        <f>ROW()</f>
        <v>1973</v>
      </c>
      <c r="C1973" s="6" t="b">
        <v>1</v>
      </c>
      <c r="D1973" s="7" t="e">
        <f ca="1">IF($B1973 = 1 + N("Presidente"),
    127,
    IF($B1973 = 2 + N("Vice-Presidente"),
        72,
        IF($B1973 = 3 + N("Secretária bilíngue"),
            13,
            RANDBETWEEN(5,COUNT(#REF!) + 1)
        )
    )
)</f>
        <v>#NUM!</v>
      </c>
      <c r="E1973" s="7" t="e">
        <f ca="1">VLOOKUP($D1973,#REF!,2,FALSE)</f>
        <v>#NUM!</v>
      </c>
      <c r="F1973" s="7" t="e">
        <f ca="1" xml:space="preserve">
IF($B1973 = 1,
    0,
    RANDBETWEEN(5,COUNT(#REF!) + 1)
)</f>
        <v>#NUM!</v>
      </c>
      <c r="G1973" s="7" t="e">
        <f ca="1" xml:space="preserve">
IF($B1973 = 1 + N("Presidente"),
    "de Orléans e Bragança",
    VLOOKUP($F1973,#REF!,2,FALSE) &amp; " " &amp; VLOOKUP(RANDBETWEEN(5,COUNT(#REF!) + 1),#REF!,2,FALSE)
)</f>
        <v>#NUM!</v>
      </c>
      <c r="H1973" s="7" t="s">
        <v>2069</v>
      </c>
      <c r="I1973" s="7" t="s">
        <v>5</v>
      </c>
      <c r="J1973" s="8">
        <f ca="1" xml:space="preserve">
IF($O1973 = 5 + N("CEO"),
    TODAY() - 16340,
    IF($O1973 = 8 + N("Secretary"),
        RANDBETWEEN(TODAY() - 12418.5, TODAY()-6574.5),
        IF(OR($O1973 = 7, $O1973 = 14),
            RANDBETWEEN(TODAY() - 16071, TODAY() - 8766),
            IF(OR($O1973 = 13, $O1973 = 12, $O1973 = 11),
                RANDBETWEEN(TODAY() - 27393.75, TODAY() - 12783.75),
                RANDBETWEEN(TODAY() - 27393.75, TODAY()-10957.5)
            )
        )
    )
)</f>
        <v>19105</v>
      </c>
      <c r="K1973" s="6">
        <f ca="1" xml:space="preserve">
IF(OR($O1973 = 5, $O1973 = 6) + N("Se for presidente ou vice-presidente"),
    10 + N("Doutor"),
    IF($O1973 = 7 + N("Se for diretor"),
        RANDBETWEEN(8,10) + N("Graduate school or Master’s degree or Doctorate"),
        IF($O1973 = 14 + N("If a manager"),
            RANDBETWEEN(7,9),
            IF(OR($O1973 = 13, $O1973 = 12, $O1973 = 11) + N("If coordinator or specialist or analyst"),
                RANDBETWEEN(7,8),
                7
            )
        )
    )
)</f>
        <v>7</v>
      </c>
      <c r="L1973" s="8" t="str">
        <f ca="1">VLOOKUP($K1973,Education!$A:$B,2,FALSE)</f>
        <v>Undergraduate degree</v>
      </c>
      <c r="M1973" s="7" t="e">
        <f ca="1" xml:space="preserve">
  IF(OR($O1973 = 5, $O1973 = 6, $O1973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3" s="7" t="e">
        <f ca="1">VLOOKUP($M1973,Department!$A:$B,2,FALSE)</f>
        <v>#NUM!</v>
      </c>
      <c r="O1973" s="6">
        <f t="shared" ca="1" si="30"/>
        <v>10</v>
      </c>
      <c r="P1973" s="7" t="str">
        <f ca="1">VLOOKUP($O1973,Role!$A:$B,2,FALSE)</f>
        <v>Trainee</v>
      </c>
      <c r="Q1973" s="6" t="str">
        <f ca="1" xml:space="preserve">
IF($O1973 = 11 + N("Analyst"),
    RANDBETWEEN(5, 7) + N("Jr, Pleno, Sr"),
    ""
)</f>
        <v/>
      </c>
      <c r="R1973" s="7" t="str">
        <f ca="1" xml:space="preserve">
IF($Q1973 &lt;&gt; "",
    VLOOKUP($Q1973,Level!$A:$B,2,FALSE),
    ""
)</f>
        <v/>
      </c>
      <c r="S1973" s="1" t="e">
        <f ca="1" xml:space="preserve">
IF($O1973 = 5 + N("Presidente"),
    27000,
    IF($O1973 = 6 + N("Vice-presidente"),
        23000,
        IF(OR($O1973 = 8, $O1973= 13, $O1973 = 12) + N("Secretária bilíngue ou coordenador ou especialista"),
            8000,
            IF($O1973 = 7 + N("Diretor"),
                15000,
                IF($O1973 = 14 + N("Gerente"),
                    12000,
                    IF($O1973 = 9 + N("Estagiário"),
                        705,
                        IF($O1973 = 10 + N("Trainee"),
                            805,
                            IF($O1973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IF($K1973 = 7,
  500,
  IF($K1973 = 8,
    1000,
    IF($K1973 = 9,
      1500,
      IF($K1973 = 10,
        2000,
        0
      )
    )
  )
)
+
N("Adicional no salário por área")
+
IF($M1973 = 14 + N("Tecnologia da Informação"),
  120,
  IF($M1973 = 16 + N("Vendas"),
    110,
    IF($M1973 = 15 + N("Jurídico"),
      100,
      IF(OR($M1973 = 8, $M1973 = 9, $M1973 = 11) + N("Recursos humanos ou comercial ou comunicação e marketing"),
        80,
        0
      )
    )
  )
)
+
N("Adicionando pegadinha")
+
IF(AND($M1973 = 16, $K1973 = 9, $O1973 = 11, $Q1973 = 5) + N("Se for de vendas, com mestrado, analista sênior"),
  IF(#REF! = 5,
    100,
    0
  )
  +
  IF($I1973 = "M",
    200,
    0
  ),
  0
)</f>
        <v>#NUM!</v>
      </c>
    </row>
    <row r="1974" spans="1:19" ht="14.25" customHeight="1" x14ac:dyDescent="0.2">
      <c r="A1974" s="7" t="s">
        <v>94</v>
      </c>
      <c r="B1974" s="5">
        <f>ROW()</f>
        <v>1974</v>
      </c>
      <c r="C1974" s="6" t="b">
        <v>1</v>
      </c>
      <c r="D1974" s="7" t="e">
        <f ca="1">IF($B1974 = 1 + N("Presidente"),
    127,
    IF($B1974 = 2 + N("Vice-Presidente"),
        72,
        IF($B1974 = 3 + N("Secretária bilíngue"),
            13,
            RANDBETWEEN(5,COUNT(#REF!) + 1)
        )
    )
)</f>
        <v>#NUM!</v>
      </c>
      <c r="E1974" s="7" t="e">
        <f ca="1">VLOOKUP($D1974,#REF!,2,FALSE)</f>
        <v>#NUM!</v>
      </c>
      <c r="F1974" s="7" t="e">
        <f ca="1" xml:space="preserve">
IF($B1974 = 1,
    0,
    RANDBETWEEN(5,COUNT(#REF!) + 1)
)</f>
        <v>#NUM!</v>
      </c>
      <c r="G1974" s="7" t="e">
        <f ca="1" xml:space="preserve">
IF($B1974 = 1 + N("Presidente"),
    "de Orléans e Bragança",
    VLOOKUP($F1974,#REF!,2,FALSE) &amp; " " &amp; VLOOKUP(RANDBETWEEN(5,COUNT(#REF!) + 1),#REF!,2,FALSE)
)</f>
        <v>#NUM!</v>
      </c>
      <c r="H1974" s="7" t="s">
        <v>2070</v>
      </c>
      <c r="I1974" s="7" t="s">
        <v>5</v>
      </c>
      <c r="J1974" s="8">
        <f ca="1" xml:space="preserve">
IF($O1974 = 5 + N("CEO"),
    TODAY() - 16340,
    IF($O1974 = 8 + N("Secretary"),
        RANDBETWEEN(TODAY() - 12418.5, TODAY()-6574.5),
        IF(OR($O1974 = 7, $O1974 = 14),
            RANDBETWEEN(TODAY() - 16071, TODAY() - 8766),
            IF(OR($O1974 = 13, $O1974 = 12, $O1974 = 11),
                RANDBETWEEN(TODAY() - 27393.75, TODAY() - 12783.75),
                RANDBETWEEN(TODAY() - 27393.75, TODAY()-10957.5)
            )
        )
    )
)</f>
        <v>23025</v>
      </c>
      <c r="K1974" s="6">
        <f ca="1" xml:space="preserve">
IF(OR($O1974 = 5, $O1974 = 6) + N("Se for presidente ou vice-presidente"),
    10 + N("Doutor"),
    IF($O1974 = 7 + N("Se for diretor"),
        RANDBETWEEN(8,10) + N("Graduate school or Master’s degree or Doctorate"),
        IF($O1974 = 14 + N("If a manager"),
            RANDBETWEEN(7,9),
            IF(OR($O1974 = 13, $O1974 = 12, $O1974 = 11) + N("If coordinator or specialist or analyst"),
                RANDBETWEEN(7,8),
                7
            )
        )
    )
)</f>
        <v>7</v>
      </c>
      <c r="L1974" s="8" t="str">
        <f ca="1">VLOOKUP($K1974,Education!$A:$B,2,FALSE)</f>
        <v>Undergraduate degree</v>
      </c>
      <c r="M1974" s="7" t="e">
        <f ca="1" xml:space="preserve">
  IF(OR($O1974 = 5, $O1974 = 6, $O1974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4" s="7" t="e">
        <f ca="1">VLOOKUP($M1974,Department!$A:$B,2,FALSE)</f>
        <v>#NUM!</v>
      </c>
      <c r="O1974" s="6">
        <f t="shared" ca="1" si="30"/>
        <v>11</v>
      </c>
      <c r="P1974" s="7" t="str">
        <f ca="1">VLOOKUP($O1974,Role!$A:$B,2,FALSE)</f>
        <v>Analyst</v>
      </c>
      <c r="Q1974" s="6">
        <f ca="1" xml:space="preserve">
IF($O1974 = 11 + N("Analyst"),
    RANDBETWEEN(5, 7) + N("Jr, Pleno, Sr"),
    ""
)</f>
        <v>7</v>
      </c>
      <c r="R1974" s="7" t="e">
        <f ca="1" xml:space="preserve">
IF($Q1974 &lt;&gt; "",
    VLOOKUP($Q1974,Level!$A:$B,2,FALSE),
    ""
)</f>
        <v>#N/A</v>
      </c>
      <c r="S1974" s="1" t="e">
        <f ca="1" xml:space="preserve">
IF($O1974 = 5 + N("Presidente"),
    27000,
    IF($O1974 = 6 + N("Vice-presidente"),
        23000,
        IF(OR($O1974 = 8, $O1974= 13, $O1974 = 12) + N("Secretária bilíngue ou coordenador ou especialista"),
            8000,
            IF($O1974 = 7 + N("Diretor"),
                15000,
                IF($O1974 = 14 + N("Gerente"),
                    12000,
                    IF($O1974 = 9 + N("Estagiário"),
                        705,
                        IF($O1974 = 10 + N("Trainee"),
                            805,
                            IF($O1974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IF($K1974 = 7,
  500,
  IF($K1974 = 8,
    1000,
    IF($K1974 = 9,
      1500,
      IF($K1974 = 10,
        2000,
        0
      )
    )
  )
)
+
N("Adicional no salário por área")
+
IF($M1974 = 14 + N("Tecnologia da Informação"),
  120,
  IF($M1974 = 16 + N("Vendas"),
    110,
    IF($M1974 = 15 + N("Jurídico"),
      100,
      IF(OR($M1974 = 8, $M1974 = 9, $M1974 = 11) + N("Recursos humanos ou comercial ou comunicação e marketing"),
        80,
        0
      )
    )
  )
)
+
N("Adicionando pegadinha")
+
IF(AND($M1974 = 16, $K1974 = 9, $O1974 = 11, $Q1974 = 5) + N("Se for de vendas, com mestrado, analista sênior"),
  IF(#REF! = 5,
    100,
    0
  )
  +
  IF($I1974 = "M",
    200,
    0
  ),
  0
)</f>
        <v>#NUM!</v>
      </c>
    </row>
    <row r="1975" spans="1:19" ht="14.25" customHeight="1" x14ac:dyDescent="0.2">
      <c r="A1975" s="7" t="s">
        <v>94</v>
      </c>
      <c r="B1975" s="5">
        <f>ROW()</f>
        <v>1975</v>
      </c>
      <c r="C1975" s="6" t="b">
        <v>1</v>
      </c>
      <c r="D1975" s="7" t="e">
        <f ca="1">IF($B1975 = 1 + N("Presidente"),
    127,
    IF($B1975 = 2 + N("Vice-Presidente"),
        72,
        IF($B1975 = 3 + N("Secretária bilíngue"),
            13,
            RANDBETWEEN(5,COUNT(#REF!) + 1)
        )
    )
)</f>
        <v>#NUM!</v>
      </c>
      <c r="E1975" s="7" t="e">
        <f ca="1">VLOOKUP($D1975,#REF!,2,FALSE)</f>
        <v>#NUM!</v>
      </c>
      <c r="F1975" s="7" t="e">
        <f ca="1" xml:space="preserve">
IF($B1975 = 1,
    0,
    RANDBETWEEN(5,COUNT(#REF!) + 1)
)</f>
        <v>#NUM!</v>
      </c>
      <c r="G1975" s="7" t="e">
        <f ca="1" xml:space="preserve">
IF($B1975 = 1 + N("Presidente"),
    "de Orléans e Bragança",
    VLOOKUP($F1975,#REF!,2,FALSE) &amp; " " &amp; VLOOKUP(RANDBETWEEN(5,COUNT(#REF!) + 1),#REF!,2,FALSE)
)</f>
        <v>#NUM!</v>
      </c>
      <c r="H1975" s="7" t="s">
        <v>2071</v>
      </c>
      <c r="I1975" s="7" t="s">
        <v>5</v>
      </c>
      <c r="J1975" s="8">
        <f ca="1" xml:space="preserve">
IF($O1975 = 5 + N("CEO"),
    TODAY() - 16340,
    IF($O1975 = 8 + N("Secretary"),
        RANDBETWEEN(TODAY() - 12418.5, TODAY()-6574.5),
        IF(OR($O1975 = 7, $O1975 = 14),
            RANDBETWEEN(TODAY() - 16071, TODAY() - 8766),
            IF(OR($O1975 = 13, $O1975 = 12, $O1975 = 11),
                RANDBETWEEN(TODAY() - 27393.75, TODAY() - 12783.75),
                RANDBETWEEN(TODAY() - 27393.75, TODAY()-10957.5)
            )
        )
    )
)</f>
        <v>25148</v>
      </c>
      <c r="K1975" s="6">
        <f ca="1" xml:space="preserve">
IF(OR($O1975 = 5, $O1975 = 6) + N("Se for presidente ou vice-presidente"),
    10 + N("Doutor"),
    IF($O1975 = 7 + N("Se for diretor"),
        RANDBETWEEN(8,10) + N("Graduate school or Master’s degree or Doctorate"),
        IF($O1975 = 14 + N("If a manager"),
            RANDBETWEEN(7,9),
            IF(OR($O1975 = 13, $O1975 = 12, $O1975 = 11) + N("If coordinator or specialist or analyst"),
                RANDBETWEEN(7,8),
                7
            )
        )
    )
)</f>
        <v>7</v>
      </c>
      <c r="L1975" s="8" t="str">
        <f ca="1">VLOOKUP($K1975,Education!$A:$B,2,FALSE)</f>
        <v>Undergraduate degree</v>
      </c>
      <c r="M1975" s="7" t="e">
        <f ca="1" xml:space="preserve">
  IF(OR($O1975 = 5, $O1975 = 6, $O1975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5" s="7" t="e">
        <f ca="1">VLOOKUP($M1975,Department!$A:$B,2,FALSE)</f>
        <v>#NUM!</v>
      </c>
      <c r="O1975" s="6">
        <f t="shared" ca="1" si="30"/>
        <v>9</v>
      </c>
      <c r="P1975" s="7" t="str">
        <f ca="1">VLOOKUP($O1975,Role!$A:$B,2,FALSE)</f>
        <v>Intern</v>
      </c>
      <c r="Q1975" s="6" t="str">
        <f ca="1" xml:space="preserve">
IF($O1975 = 11 + N("Analyst"),
    RANDBETWEEN(5, 7) + N("Jr, Pleno, Sr"),
    ""
)</f>
        <v/>
      </c>
      <c r="R1975" s="7" t="str">
        <f ca="1" xml:space="preserve">
IF($Q1975 &lt;&gt; "",
    VLOOKUP($Q1975,Level!$A:$B,2,FALSE),
    ""
)</f>
        <v/>
      </c>
      <c r="S1975" s="1" t="e">
        <f ca="1" xml:space="preserve">
IF($O1975 = 5 + N("Presidente"),
    27000,
    IF($O1975 = 6 + N("Vice-presidente"),
        23000,
        IF(OR($O1975 = 8, $O1975= 13, $O1975 = 12) + N("Secretária bilíngue ou coordenador ou especialista"),
            8000,
            IF($O1975 = 7 + N("Diretor"),
                15000,
                IF($O1975 = 14 + N("Gerente"),
                    12000,
                    IF($O1975 = 9 + N("Estagiário"),
                        705,
                        IF($O1975 = 10 + N("Trainee"),
                            805,
                            IF($O1975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IF($K1975 = 7,
  500,
  IF($K1975 = 8,
    1000,
    IF($K1975 = 9,
      1500,
      IF($K1975 = 10,
        2000,
        0
      )
    )
  )
)
+
N("Adicional no salário por área")
+
IF($M1975 = 14 + N("Tecnologia da Informação"),
  120,
  IF($M1975 = 16 + N("Vendas"),
    110,
    IF($M1975 = 15 + N("Jurídico"),
      100,
      IF(OR($M1975 = 8, $M1975 = 9, $M1975 = 11) + N("Recursos humanos ou comercial ou comunicação e marketing"),
        80,
        0
      )
    )
  )
)
+
N("Adicionando pegadinha")
+
IF(AND($M1975 = 16, $K1975 = 9, $O1975 = 11, $Q1975 = 5) + N("Se for de vendas, com mestrado, analista sênior"),
  IF(#REF! = 5,
    100,
    0
  )
  +
  IF($I1975 = "M",
    200,
    0
  ),
  0
)</f>
        <v>#NUM!</v>
      </c>
    </row>
    <row r="1976" spans="1:19" ht="14.25" customHeight="1" x14ac:dyDescent="0.2">
      <c r="A1976" s="7" t="s">
        <v>94</v>
      </c>
      <c r="B1976" s="5">
        <f>ROW()</f>
        <v>1976</v>
      </c>
      <c r="C1976" s="6" t="b">
        <v>1</v>
      </c>
      <c r="D1976" s="7" t="e">
        <f ca="1">IF($B1976 = 1 + N("Presidente"),
    127,
    IF($B1976 = 2 + N("Vice-Presidente"),
        72,
        IF($B1976 = 3 + N("Secretária bilíngue"),
            13,
            RANDBETWEEN(5,COUNT(#REF!) + 1)
        )
    )
)</f>
        <v>#NUM!</v>
      </c>
      <c r="E1976" s="7" t="e">
        <f ca="1">VLOOKUP($D1976,#REF!,2,FALSE)</f>
        <v>#NUM!</v>
      </c>
      <c r="F1976" s="7" t="e">
        <f ca="1" xml:space="preserve">
IF($B1976 = 1,
    0,
    RANDBETWEEN(5,COUNT(#REF!) + 1)
)</f>
        <v>#NUM!</v>
      </c>
      <c r="G1976" s="7" t="e">
        <f ca="1" xml:space="preserve">
IF($B1976 = 1 + N("Presidente"),
    "de Orléans e Bragança",
    VLOOKUP($F1976,#REF!,2,FALSE) &amp; " " &amp; VLOOKUP(RANDBETWEEN(5,COUNT(#REF!) + 1),#REF!,2,FALSE)
)</f>
        <v>#NUM!</v>
      </c>
      <c r="H1976" s="7" t="s">
        <v>2072</v>
      </c>
      <c r="I1976" s="7" t="s">
        <v>5</v>
      </c>
      <c r="J1976" s="8">
        <f ca="1" xml:space="preserve">
IF($O1976 = 5 + N("CEO"),
    TODAY() - 16340,
    IF($O1976 = 8 + N("Secretary"),
        RANDBETWEEN(TODAY() - 12418.5, TODAY()-6574.5),
        IF(OR($O1976 = 7, $O1976 = 14),
            RANDBETWEEN(TODAY() - 16071, TODAY() - 8766),
            IF(OR($O1976 = 13, $O1976 = 12, $O1976 = 11),
                RANDBETWEEN(TODAY() - 27393.75, TODAY() - 12783.75),
                RANDBETWEEN(TODAY() - 27393.75, TODAY()-10957.5)
            )
        )
    )
)</f>
        <v>20094</v>
      </c>
      <c r="K1976" s="6">
        <f ca="1" xml:space="preserve">
IF(OR($O1976 = 5, $O1976 = 6) + N("Se for presidente ou vice-presidente"),
    10 + N("Doutor"),
    IF($O1976 = 7 + N("Se for diretor"),
        RANDBETWEEN(8,10) + N("Graduate school or Master’s degree or Doctorate"),
        IF($O1976 = 14 + N("If a manager"),
            RANDBETWEEN(7,9),
            IF(OR($O1976 = 13, $O1976 = 12, $O1976 = 11) + N("If coordinator or specialist or analyst"),
                RANDBETWEEN(7,8),
                7
            )
        )
    )
)</f>
        <v>8</v>
      </c>
      <c r="L1976" s="8" t="str">
        <f ca="1">VLOOKUP($K1976,Education!$A:$B,2,FALSE)</f>
        <v>Graduate school</v>
      </c>
      <c r="M1976" s="7" t="e">
        <f ca="1" xml:space="preserve">
  IF(OR($O1976 = 5, $O1976 = 6, $O1976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6" s="7" t="e">
        <f ca="1">VLOOKUP($M1976,Department!$A:$B,2,FALSE)</f>
        <v>#NUM!</v>
      </c>
      <c r="O1976" s="6">
        <f t="shared" ca="1" si="30"/>
        <v>11</v>
      </c>
      <c r="P1976" s="7" t="str">
        <f ca="1">VLOOKUP($O1976,Role!$A:$B,2,FALSE)</f>
        <v>Analyst</v>
      </c>
      <c r="Q1976" s="6">
        <f ca="1" xml:space="preserve">
IF($O1976 = 11 + N("Analyst"),
    RANDBETWEEN(5, 7) + N("Jr, Pleno, Sr"),
    ""
)</f>
        <v>5</v>
      </c>
      <c r="R1976" s="7" t="e">
        <f ca="1" xml:space="preserve">
IF($Q1976 &lt;&gt; "",
    VLOOKUP($Q1976,Level!$A:$B,2,FALSE),
    ""
)</f>
        <v>#N/A</v>
      </c>
      <c r="S1976" s="1" t="e">
        <f ca="1" xml:space="preserve">
IF($O1976 = 5 + N("Presidente"),
    27000,
    IF($O1976 = 6 + N("Vice-presidente"),
        23000,
        IF(OR($O1976 = 8, $O1976= 13, $O1976 = 12) + N("Secretária bilíngue ou coordenador ou especialista"),
            8000,
            IF($O1976 = 7 + N("Diretor"),
                15000,
                IF($O1976 = 14 + N("Gerente"),
                    12000,
                    IF($O1976 = 9 + N("Estagiário"),
                        705,
                        IF($O1976 = 10 + N("Trainee"),
                            805,
                            IF($O1976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IF($K1976 = 7,
  500,
  IF($K1976 = 8,
    1000,
    IF($K1976 = 9,
      1500,
      IF($K1976 = 10,
        2000,
        0
      )
    )
  )
)
+
N("Adicional no salário por área")
+
IF($M1976 = 14 + N("Tecnologia da Informação"),
  120,
  IF($M1976 = 16 + N("Vendas"),
    110,
    IF($M1976 = 15 + N("Jurídico"),
      100,
      IF(OR($M1976 = 8, $M1976 = 9, $M1976 = 11) + N("Recursos humanos ou comercial ou comunicação e marketing"),
        80,
        0
      )
    )
  )
)
+
N("Adicionando pegadinha")
+
IF(AND($M1976 = 16, $K1976 = 9, $O1976 = 11, $Q1976 = 5) + N("Se for de vendas, com mestrado, analista sênior"),
  IF(#REF! = 5,
    100,
    0
  )
  +
  IF($I1976 = "M",
    200,
    0
  ),
  0
)</f>
        <v>#NUM!</v>
      </c>
    </row>
    <row r="1977" spans="1:19" ht="14.25" customHeight="1" x14ac:dyDescent="0.2">
      <c r="A1977" s="7" t="s">
        <v>94</v>
      </c>
      <c r="B1977" s="5">
        <f>ROW()</f>
        <v>1977</v>
      </c>
      <c r="C1977" s="6" t="b">
        <v>1</v>
      </c>
      <c r="D1977" s="7" t="e">
        <f ca="1">IF($B1977 = 1 + N("Presidente"),
    127,
    IF($B1977 = 2 + N("Vice-Presidente"),
        72,
        IF($B1977 = 3 + N("Secretária bilíngue"),
            13,
            RANDBETWEEN(5,COUNT(#REF!) + 1)
        )
    )
)</f>
        <v>#NUM!</v>
      </c>
      <c r="E1977" s="7" t="e">
        <f ca="1">VLOOKUP($D1977,#REF!,2,FALSE)</f>
        <v>#NUM!</v>
      </c>
      <c r="F1977" s="7" t="e">
        <f ca="1" xml:space="preserve">
IF($B1977 = 1,
    0,
    RANDBETWEEN(5,COUNT(#REF!) + 1)
)</f>
        <v>#NUM!</v>
      </c>
      <c r="G1977" s="7" t="e">
        <f ca="1" xml:space="preserve">
IF($B1977 = 1 + N("Presidente"),
    "de Orléans e Bragança",
    VLOOKUP($F1977,#REF!,2,FALSE) &amp; " " &amp; VLOOKUP(RANDBETWEEN(5,COUNT(#REF!) + 1),#REF!,2,FALSE)
)</f>
        <v>#NUM!</v>
      </c>
      <c r="H1977" s="7" t="s">
        <v>2073</v>
      </c>
      <c r="I1977" s="7" t="s">
        <v>5</v>
      </c>
      <c r="J1977" s="8">
        <f ca="1" xml:space="preserve">
IF($O1977 = 5 + N("CEO"),
    TODAY() - 16340,
    IF($O1977 = 8 + N("Secretary"),
        RANDBETWEEN(TODAY() - 12418.5, TODAY()-6574.5),
        IF(OR($O1977 = 7, $O1977 = 14),
            RANDBETWEEN(TODAY() - 16071, TODAY() - 8766),
            IF(OR($O1977 = 13, $O1977 = 12, $O1977 = 11),
                RANDBETWEEN(TODAY() - 27393.75, TODAY() - 12783.75),
                RANDBETWEEN(TODAY() - 27393.75, TODAY()-10957.5)
            )
        )
    )
)</f>
        <v>19341</v>
      </c>
      <c r="K1977" s="6">
        <f ca="1" xml:space="preserve">
IF(OR($O1977 = 5, $O1977 = 6) + N("Se for presidente ou vice-presidente"),
    10 + N("Doutor"),
    IF($O1977 = 7 + N("Se for diretor"),
        RANDBETWEEN(8,10) + N("Graduate school or Master’s degree or Doctorate"),
        IF($O1977 = 14 + N("If a manager"),
            RANDBETWEEN(7,9),
            IF(OR($O1977 = 13, $O1977 = 12, $O1977 = 11) + N("If coordinator or specialist or analyst"),
                RANDBETWEEN(7,8),
                7
            )
        )
    )
)</f>
        <v>7</v>
      </c>
      <c r="L1977" s="8" t="str">
        <f ca="1">VLOOKUP($K1977,Education!$A:$B,2,FALSE)</f>
        <v>Undergraduate degree</v>
      </c>
      <c r="M1977" s="7" t="e">
        <f ca="1" xml:space="preserve">
  IF(OR($O1977 = 5, $O1977 = 6, $O1977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7" s="7" t="e">
        <f ca="1">VLOOKUP($M1977,Department!$A:$B,2,FALSE)</f>
        <v>#NUM!</v>
      </c>
      <c r="O1977" s="6">
        <f t="shared" ca="1" si="30"/>
        <v>10</v>
      </c>
      <c r="P1977" s="7" t="str">
        <f ca="1">VLOOKUP($O1977,Role!$A:$B,2,FALSE)</f>
        <v>Trainee</v>
      </c>
      <c r="Q1977" s="6" t="str">
        <f ca="1" xml:space="preserve">
IF($O1977 = 11 + N("Analyst"),
    RANDBETWEEN(5, 7) + N("Jr, Pleno, Sr"),
    ""
)</f>
        <v/>
      </c>
      <c r="R1977" s="7" t="str">
        <f ca="1" xml:space="preserve">
IF($Q1977 &lt;&gt; "",
    VLOOKUP($Q1977,Level!$A:$B,2,FALSE),
    ""
)</f>
        <v/>
      </c>
      <c r="S1977" s="1" t="e">
        <f ca="1" xml:space="preserve">
IF($O1977 = 5 + N("Presidente"),
    27000,
    IF($O1977 = 6 + N("Vice-presidente"),
        23000,
        IF(OR($O1977 = 8, $O1977= 13, $O1977 = 12) + N("Secretária bilíngue ou coordenador ou especialista"),
            8000,
            IF($O1977 = 7 + N("Diretor"),
                15000,
                IF($O1977 = 14 + N("Gerente"),
                    12000,
                    IF($O1977 = 9 + N("Estagiário"),
                        705,
                        IF($O1977 = 10 + N("Trainee"),
                            805,
                            IF($O1977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IF($K1977 = 7,
  500,
  IF($K1977 = 8,
    1000,
    IF($K1977 = 9,
      1500,
      IF($K1977 = 10,
        2000,
        0
      )
    )
  )
)
+
N("Adicional no salário por área")
+
IF($M1977 = 14 + N("Tecnologia da Informação"),
  120,
  IF($M1977 = 16 + N("Vendas"),
    110,
    IF($M1977 = 15 + N("Jurídico"),
      100,
      IF(OR($M1977 = 8, $M1977 = 9, $M1977 = 11) + N("Recursos humanos ou comercial ou comunicação e marketing"),
        80,
        0
      )
    )
  )
)
+
N("Adicionando pegadinha")
+
IF(AND($M1977 = 16, $K1977 = 9, $O1977 = 11, $Q1977 = 5) + N("Se for de vendas, com mestrado, analista sênior"),
  IF(#REF! = 5,
    100,
    0
  )
  +
  IF($I1977 = "M",
    200,
    0
  ),
  0
)</f>
        <v>#NUM!</v>
      </c>
    </row>
    <row r="1978" spans="1:19" ht="14.25" customHeight="1" x14ac:dyDescent="0.2">
      <c r="A1978" s="7" t="s">
        <v>94</v>
      </c>
      <c r="B1978" s="5">
        <f>ROW()</f>
        <v>1978</v>
      </c>
      <c r="C1978" s="6" t="b">
        <v>1</v>
      </c>
      <c r="D1978" s="7" t="e">
        <f ca="1">IF($B1978 = 1 + N("Presidente"),
    127,
    IF($B1978 = 2 + N("Vice-Presidente"),
        72,
        IF($B1978 = 3 + N("Secretária bilíngue"),
            13,
            RANDBETWEEN(5,COUNT(#REF!) + 1)
        )
    )
)</f>
        <v>#NUM!</v>
      </c>
      <c r="E1978" s="7" t="e">
        <f ca="1">VLOOKUP($D1978,#REF!,2,FALSE)</f>
        <v>#NUM!</v>
      </c>
      <c r="F1978" s="7" t="e">
        <f ca="1" xml:space="preserve">
IF($B1978 = 1,
    0,
    RANDBETWEEN(5,COUNT(#REF!) + 1)
)</f>
        <v>#NUM!</v>
      </c>
      <c r="G1978" s="7" t="e">
        <f ca="1" xml:space="preserve">
IF($B1978 = 1 + N("Presidente"),
    "de Orléans e Bragança",
    VLOOKUP($F1978,#REF!,2,FALSE) &amp; " " &amp; VLOOKUP(RANDBETWEEN(5,COUNT(#REF!) + 1),#REF!,2,FALSE)
)</f>
        <v>#NUM!</v>
      </c>
      <c r="H1978" s="7" t="s">
        <v>2074</v>
      </c>
      <c r="I1978" s="7" t="s">
        <v>6</v>
      </c>
      <c r="J1978" s="8">
        <f ca="1" xml:space="preserve">
IF($O1978 = 5 + N("CEO"),
    TODAY() - 16340,
    IF($O1978 = 8 + N("Secretary"),
        RANDBETWEEN(TODAY() - 12418.5, TODAY()-6574.5),
        IF(OR($O1978 = 7, $O1978 = 14),
            RANDBETWEEN(TODAY() - 16071, TODAY() - 8766),
            IF(OR($O1978 = 13, $O1978 = 12, $O1978 = 11),
                RANDBETWEEN(TODAY() - 27393.75, TODAY() - 12783.75),
                RANDBETWEEN(TODAY() - 27393.75, TODAY()-10957.5)
            )
        )
    )
)</f>
        <v>31843</v>
      </c>
      <c r="K1978" s="6">
        <f ca="1" xml:space="preserve">
IF(OR($O1978 = 5, $O1978 = 6) + N("Se for presidente ou vice-presidente"),
    10 + N("Doutor"),
    IF($O1978 = 7 + N("Se for diretor"),
        RANDBETWEEN(8,10) + N("Graduate school or Master’s degree or Doctorate"),
        IF($O1978 = 14 + N("If a manager"),
            RANDBETWEEN(7,9),
            IF(OR($O1978 = 13, $O1978 = 12, $O1978 = 11) + N("If coordinator or specialist or analyst"),
                RANDBETWEEN(7,8),
                7
            )
        )
    )
)</f>
        <v>8</v>
      </c>
      <c r="L1978" s="8" t="str">
        <f ca="1">VLOOKUP($K1978,Education!$A:$B,2,FALSE)</f>
        <v>Graduate school</v>
      </c>
      <c r="M1978" s="7" t="e">
        <f ca="1" xml:space="preserve">
  IF(OR($O1978 = 5, $O1978 = 6, $O1978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8" s="7" t="e">
        <f ca="1">VLOOKUP($M1978,Department!$A:$B,2,FALSE)</f>
        <v>#NUM!</v>
      </c>
      <c r="O1978" s="6">
        <f t="shared" ca="1" si="30"/>
        <v>11</v>
      </c>
      <c r="P1978" s="7" t="str">
        <f ca="1">VLOOKUP($O1978,Role!$A:$B,2,FALSE)</f>
        <v>Analyst</v>
      </c>
      <c r="Q1978" s="6">
        <f ca="1" xml:space="preserve">
IF($O1978 = 11 + N("Analyst"),
    RANDBETWEEN(5, 7) + N("Jr, Pleno, Sr"),
    ""
)</f>
        <v>7</v>
      </c>
      <c r="R1978" s="7" t="e">
        <f ca="1" xml:space="preserve">
IF($Q1978 &lt;&gt; "",
    VLOOKUP($Q1978,Level!$A:$B,2,FALSE),
    ""
)</f>
        <v>#N/A</v>
      </c>
      <c r="S1978" s="1" t="e">
        <f ca="1" xml:space="preserve">
IF($O1978 = 5 + N("Presidente"),
    27000,
    IF($O1978 = 6 + N("Vice-presidente"),
        23000,
        IF(OR($O1978 = 8, $O1978= 13, $O1978 = 12) + N("Secretária bilíngue ou coordenador ou especialista"),
            8000,
            IF($O1978 = 7 + N("Diretor"),
                15000,
                IF($O1978 = 14 + N("Gerente"),
                    12000,
                    IF($O1978 = 9 + N("Estagiário"),
                        705,
                        IF($O1978 = 10 + N("Trainee"),
                            805,
                            IF($O1978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IF($K1978 = 7,
  500,
  IF($K1978 = 8,
    1000,
    IF($K1978 = 9,
      1500,
      IF($K1978 = 10,
        2000,
        0
      )
    )
  )
)
+
N("Adicional no salário por área")
+
IF($M1978 = 14 + N("Tecnologia da Informação"),
  120,
  IF($M1978 = 16 + N("Vendas"),
    110,
    IF($M1978 = 15 + N("Jurídico"),
      100,
      IF(OR($M1978 = 8, $M1978 = 9, $M1978 = 11) + N("Recursos humanos ou comercial ou comunicação e marketing"),
        80,
        0
      )
    )
  )
)
+
N("Adicionando pegadinha")
+
IF(AND($M1978 = 16, $K1978 = 9, $O1978 = 11, $Q1978 = 5) + N("Se for de vendas, com mestrado, analista sênior"),
  IF(#REF! = 5,
    100,
    0
  )
  +
  IF($I1978 = "M",
    200,
    0
  ),
  0
)</f>
        <v>#NUM!</v>
      </c>
    </row>
    <row r="1979" spans="1:19" ht="14.25" customHeight="1" x14ac:dyDescent="0.2">
      <c r="A1979" s="7" t="s">
        <v>94</v>
      </c>
      <c r="B1979" s="5">
        <f>ROW()</f>
        <v>1979</v>
      </c>
      <c r="C1979" s="6" t="b">
        <v>1</v>
      </c>
      <c r="D1979" s="7" t="e">
        <f ca="1">IF($B1979 = 1 + N("Presidente"),
    127,
    IF($B1979 = 2 + N("Vice-Presidente"),
        72,
        IF($B1979 = 3 + N("Secretária bilíngue"),
            13,
            RANDBETWEEN(5,COUNT(#REF!) + 1)
        )
    )
)</f>
        <v>#NUM!</v>
      </c>
      <c r="E1979" s="7" t="e">
        <f ca="1">VLOOKUP($D1979,#REF!,2,FALSE)</f>
        <v>#NUM!</v>
      </c>
      <c r="F1979" s="7" t="e">
        <f ca="1" xml:space="preserve">
IF($B1979 = 1,
    0,
    RANDBETWEEN(5,COUNT(#REF!) + 1)
)</f>
        <v>#NUM!</v>
      </c>
      <c r="G1979" s="7" t="e">
        <f ca="1" xml:space="preserve">
IF($B1979 = 1 + N("Presidente"),
    "de Orléans e Bragança",
    VLOOKUP($F1979,#REF!,2,FALSE) &amp; " " &amp; VLOOKUP(RANDBETWEEN(5,COUNT(#REF!) + 1),#REF!,2,FALSE)
)</f>
        <v>#NUM!</v>
      </c>
      <c r="H1979" s="7" t="s">
        <v>2075</v>
      </c>
      <c r="I1979" s="7" t="s">
        <v>6</v>
      </c>
      <c r="J1979" s="8">
        <f ca="1" xml:space="preserve">
IF($O1979 = 5 + N("CEO"),
    TODAY() - 16340,
    IF($O1979 = 8 + N("Secretary"),
        RANDBETWEEN(TODAY() - 12418.5, TODAY()-6574.5),
        IF(OR($O1979 = 7, $O1979 = 14),
            RANDBETWEEN(TODAY() - 16071, TODAY() - 8766),
            IF(OR($O1979 = 13, $O1979 = 12, $O1979 = 11),
                RANDBETWEEN(TODAY() - 27393.75, TODAY() - 12783.75),
                RANDBETWEEN(TODAY() - 27393.75, TODAY()-10957.5)
            )
        )
    )
)</f>
        <v>30204</v>
      </c>
      <c r="K1979" s="6">
        <f ca="1" xml:space="preserve">
IF(OR($O1979 = 5, $O1979 = 6) + N("Se for presidente ou vice-presidente"),
    10 + N("Doutor"),
    IF($O1979 = 7 + N("Se for diretor"),
        RANDBETWEEN(8,10) + N("Graduate school or Master’s degree or Doctorate"),
        IF($O1979 = 14 + N("If a manager"),
            RANDBETWEEN(7,9),
            IF(OR($O1979 = 13, $O1979 = 12, $O1979 = 11) + N("If coordinator or specialist or analyst"),
                RANDBETWEEN(7,8),
                7
            )
        )
    )
)</f>
        <v>7</v>
      </c>
      <c r="L1979" s="8" t="str">
        <f ca="1">VLOOKUP($K1979,Education!$A:$B,2,FALSE)</f>
        <v>Undergraduate degree</v>
      </c>
      <c r="M1979" s="7" t="e">
        <f ca="1" xml:space="preserve">
  IF(OR($O1979 = 5, $O1979 = 6, $O1979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79" s="7" t="e">
        <f ca="1">VLOOKUP($M1979,Department!$A:$B,2,FALSE)</f>
        <v>#NUM!</v>
      </c>
      <c r="O1979" s="6">
        <f t="shared" ca="1" si="30"/>
        <v>9</v>
      </c>
      <c r="P1979" s="7" t="str">
        <f ca="1">VLOOKUP($O1979,Role!$A:$B,2,FALSE)</f>
        <v>Intern</v>
      </c>
      <c r="Q1979" s="6" t="str">
        <f ca="1" xml:space="preserve">
IF($O1979 = 11 + N("Analyst"),
    RANDBETWEEN(5, 7) + N("Jr, Pleno, Sr"),
    ""
)</f>
        <v/>
      </c>
      <c r="R1979" s="7" t="str">
        <f ca="1" xml:space="preserve">
IF($Q1979 &lt;&gt; "",
    VLOOKUP($Q1979,Level!$A:$B,2,FALSE),
    ""
)</f>
        <v/>
      </c>
      <c r="S1979" s="1" t="e">
        <f ca="1" xml:space="preserve">
IF($O1979 = 5 + N("Presidente"),
    27000,
    IF($O1979 = 6 + N("Vice-presidente"),
        23000,
        IF(OR($O1979 = 8, $O1979= 13, $O1979 = 12) + N("Secretária bilíngue ou coordenador ou especialista"),
            8000,
            IF($O1979 = 7 + N("Diretor"),
                15000,
                IF($O1979 = 14 + N("Gerente"),
                    12000,
                    IF($O1979 = 9 + N("Estagiário"),
                        705,
                        IF($O1979 = 10 + N("Trainee"),
                            805,
                            IF($O1979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IF($K1979 = 7,
  500,
  IF($K1979 = 8,
    1000,
    IF($K1979 = 9,
      1500,
      IF($K1979 = 10,
        2000,
        0
      )
    )
  )
)
+
N("Adicional no salário por área")
+
IF($M1979 = 14 + N("Tecnologia da Informação"),
  120,
  IF($M1979 = 16 + N("Vendas"),
    110,
    IF($M1979 = 15 + N("Jurídico"),
      100,
      IF(OR($M1979 = 8, $M1979 = 9, $M1979 = 11) + N("Recursos humanos ou comercial ou comunicação e marketing"),
        80,
        0
      )
    )
  )
)
+
N("Adicionando pegadinha")
+
IF(AND($M1979 = 16, $K1979 = 9, $O1979 = 11, $Q1979 = 5) + N("Se for de vendas, com mestrado, analista sênior"),
  IF(#REF! = 5,
    100,
    0
  )
  +
  IF($I1979 = "M",
    200,
    0
  ),
  0
)</f>
        <v>#NUM!</v>
      </c>
    </row>
    <row r="1980" spans="1:19" ht="14.25" customHeight="1" x14ac:dyDescent="0.2">
      <c r="A1980" s="7" t="s">
        <v>94</v>
      </c>
      <c r="B1980" s="5">
        <f>ROW()</f>
        <v>1980</v>
      </c>
      <c r="C1980" s="6" t="b">
        <v>1</v>
      </c>
      <c r="D1980" s="7" t="e">
        <f ca="1">IF($B1980 = 1 + N("Presidente"),
    127,
    IF($B1980 = 2 + N("Vice-Presidente"),
        72,
        IF($B1980 = 3 + N("Secretária bilíngue"),
            13,
            RANDBETWEEN(5,COUNT(#REF!) + 1)
        )
    )
)</f>
        <v>#NUM!</v>
      </c>
      <c r="E1980" s="7" t="e">
        <f ca="1">VLOOKUP($D1980,#REF!,2,FALSE)</f>
        <v>#NUM!</v>
      </c>
      <c r="F1980" s="7" t="e">
        <f ca="1" xml:space="preserve">
IF($B1980 = 1,
    0,
    RANDBETWEEN(5,COUNT(#REF!) + 1)
)</f>
        <v>#NUM!</v>
      </c>
      <c r="G1980" s="7" t="e">
        <f ca="1" xml:space="preserve">
IF($B1980 = 1 + N("Presidente"),
    "de Orléans e Bragança",
    VLOOKUP($F1980,#REF!,2,FALSE) &amp; " " &amp; VLOOKUP(RANDBETWEEN(5,COUNT(#REF!) + 1),#REF!,2,FALSE)
)</f>
        <v>#NUM!</v>
      </c>
      <c r="H1980" s="7" t="s">
        <v>2076</v>
      </c>
      <c r="I1980" s="7" t="s">
        <v>5</v>
      </c>
      <c r="J1980" s="8">
        <f ca="1" xml:space="preserve">
IF($O1980 = 5 + N("CEO"),
    TODAY() - 16340,
    IF($O1980 = 8 + N("Secretary"),
        RANDBETWEEN(TODAY() - 12418.5, TODAY()-6574.5),
        IF(OR($O1980 = 7, $O1980 = 14),
            RANDBETWEEN(TODAY() - 16071, TODAY() - 8766),
            IF(OR($O1980 = 13, $O1980 = 12, $O1980 = 11),
                RANDBETWEEN(TODAY() - 27393.75, TODAY() - 12783.75),
                RANDBETWEEN(TODAY() - 27393.75, TODAY()-10957.5)
            )
        )
    )
)</f>
        <v>20211</v>
      </c>
      <c r="K1980" s="6">
        <f ca="1" xml:space="preserve">
IF(OR($O1980 = 5, $O1980 = 6) + N("Se for presidente ou vice-presidente"),
    10 + N("Doutor"),
    IF($O1980 = 7 + N("Se for diretor"),
        RANDBETWEEN(8,10) + N("Graduate school or Master’s degree or Doctorate"),
        IF($O1980 = 14 + N("If a manager"),
            RANDBETWEEN(7,9),
            IF(OR($O1980 = 13, $O1980 = 12, $O1980 = 11) + N("If coordinator or specialist or analyst"),
                RANDBETWEEN(7,8),
                7
            )
        )
    )
)</f>
        <v>7</v>
      </c>
      <c r="L1980" s="8" t="str">
        <f ca="1">VLOOKUP($K1980,Education!$A:$B,2,FALSE)</f>
        <v>Undergraduate degree</v>
      </c>
      <c r="M1980" s="7" t="e">
        <f ca="1" xml:space="preserve">
  IF(OR($O1980 = 5, $O1980 = 6, $O1980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0" s="7" t="e">
        <f ca="1">VLOOKUP($M1980,Department!$A:$B,2,FALSE)</f>
        <v>#NUM!</v>
      </c>
      <c r="O1980" s="6">
        <f t="shared" ca="1" si="30"/>
        <v>11</v>
      </c>
      <c r="P1980" s="7" t="str">
        <f ca="1">VLOOKUP($O1980,Role!$A:$B,2,FALSE)</f>
        <v>Analyst</v>
      </c>
      <c r="Q1980" s="6">
        <f ca="1" xml:space="preserve">
IF($O1980 = 11 + N("Analyst"),
    RANDBETWEEN(5, 7) + N("Jr, Pleno, Sr"),
    ""
)</f>
        <v>5</v>
      </c>
      <c r="R1980" s="7" t="e">
        <f ca="1" xml:space="preserve">
IF($Q1980 &lt;&gt; "",
    VLOOKUP($Q1980,Level!$A:$B,2,FALSE),
    ""
)</f>
        <v>#N/A</v>
      </c>
      <c r="S1980" s="1" t="e">
        <f ca="1" xml:space="preserve">
IF($O1980 = 5 + N("Presidente"),
    27000,
    IF($O1980 = 6 + N("Vice-presidente"),
        23000,
        IF(OR($O1980 = 8, $O1980= 13, $O1980 = 12) + N("Secretária bilíngue ou coordenador ou especialista"),
            8000,
            IF($O1980 = 7 + N("Diretor"),
                15000,
                IF($O1980 = 14 + N("Gerente"),
                    12000,
                    IF($O1980 = 9 + N("Estagiário"),
                        705,
                        IF($O1980 = 10 + N("Trainee"),
                            805,
                            IF($O1980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IF($K1980 = 7,
  500,
  IF($K1980 = 8,
    1000,
    IF($K1980 = 9,
      1500,
      IF($K1980 = 10,
        2000,
        0
      )
    )
  )
)
+
N("Adicional no salário por área")
+
IF($M1980 = 14 + N("Tecnologia da Informação"),
  120,
  IF($M1980 = 16 + N("Vendas"),
    110,
    IF($M1980 = 15 + N("Jurídico"),
      100,
      IF(OR($M1980 = 8, $M1980 = 9, $M1980 = 11) + N("Recursos humanos ou comercial ou comunicação e marketing"),
        80,
        0
      )
    )
  )
)
+
N("Adicionando pegadinha")
+
IF(AND($M1980 = 16, $K1980 = 9, $O1980 = 11, $Q1980 = 5) + N("Se for de vendas, com mestrado, analista sênior"),
  IF(#REF! = 5,
    100,
    0
  )
  +
  IF($I1980 = "M",
    200,
    0
  ),
  0
)</f>
        <v>#NUM!</v>
      </c>
    </row>
    <row r="1981" spans="1:19" ht="14.25" customHeight="1" x14ac:dyDescent="0.2">
      <c r="A1981" s="7" t="s">
        <v>94</v>
      </c>
      <c r="B1981" s="5">
        <f>ROW()</f>
        <v>1981</v>
      </c>
      <c r="C1981" s="6" t="b">
        <v>1</v>
      </c>
      <c r="D1981" s="7" t="e">
        <f ca="1">IF($B1981 = 1 + N("Presidente"),
    127,
    IF($B1981 = 2 + N("Vice-Presidente"),
        72,
        IF($B1981 = 3 + N("Secretária bilíngue"),
            13,
            RANDBETWEEN(5,COUNT(#REF!) + 1)
        )
    )
)</f>
        <v>#NUM!</v>
      </c>
      <c r="E1981" s="7" t="e">
        <f ca="1">VLOOKUP($D1981,#REF!,2,FALSE)</f>
        <v>#NUM!</v>
      </c>
      <c r="F1981" s="7" t="e">
        <f ca="1" xml:space="preserve">
IF($B1981 = 1,
    0,
    RANDBETWEEN(5,COUNT(#REF!) + 1)
)</f>
        <v>#NUM!</v>
      </c>
      <c r="G1981" s="7" t="e">
        <f ca="1" xml:space="preserve">
IF($B1981 = 1 + N("Presidente"),
    "de Orléans e Bragança",
    VLOOKUP($F1981,#REF!,2,FALSE) &amp; " " &amp; VLOOKUP(RANDBETWEEN(5,COUNT(#REF!) + 1),#REF!,2,FALSE)
)</f>
        <v>#NUM!</v>
      </c>
      <c r="H1981" s="7" t="s">
        <v>2077</v>
      </c>
      <c r="I1981" s="7" t="s">
        <v>6</v>
      </c>
      <c r="J1981" s="8">
        <f ca="1" xml:space="preserve">
IF($O1981 = 5 + N("CEO"),
    TODAY() - 16340,
    IF($O1981 = 8 + N("Secretary"),
        RANDBETWEEN(TODAY() - 12418.5, TODAY()-6574.5),
        IF(OR($O1981 = 7, $O1981 = 14),
            RANDBETWEEN(TODAY() - 16071, TODAY() - 8766),
            IF(OR($O1981 = 13, $O1981 = 12, $O1981 = 11),
                RANDBETWEEN(TODAY() - 27393.75, TODAY() - 12783.75),
                RANDBETWEEN(TODAY() - 27393.75, TODAY()-10957.5)
            )
        )
    )
)</f>
        <v>19306</v>
      </c>
      <c r="K1981" s="6">
        <f ca="1" xml:space="preserve">
IF(OR($O1981 = 5, $O1981 = 6) + N("Se for presidente ou vice-presidente"),
    10 + N("Doutor"),
    IF($O1981 = 7 + N("Se for diretor"),
        RANDBETWEEN(8,10) + N("Graduate school or Master’s degree or Doctorate"),
        IF($O1981 = 14 + N("If a manager"),
            RANDBETWEEN(7,9),
            IF(OR($O1981 = 13, $O1981 = 12, $O1981 = 11) + N("If coordinator or specialist or analyst"),
                RANDBETWEEN(7,8),
                7
            )
        )
    )
)</f>
        <v>7</v>
      </c>
      <c r="L1981" s="8" t="str">
        <f ca="1">VLOOKUP($K1981,Education!$A:$B,2,FALSE)</f>
        <v>Undergraduate degree</v>
      </c>
      <c r="M1981" s="7" t="e">
        <f ca="1" xml:space="preserve">
  IF(OR($O1981 = 5, $O1981 = 6, $O1981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1" s="7" t="e">
        <f ca="1">VLOOKUP($M1981,Department!$A:$B,2,FALSE)</f>
        <v>#NUM!</v>
      </c>
      <c r="O1981" s="6">
        <f t="shared" ca="1" si="30"/>
        <v>10</v>
      </c>
      <c r="P1981" s="7" t="str">
        <f ca="1">VLOOKUP($O1981,Role!$A:$B,2,FALSE)</f>
        <v>Trainee</v>
      </c>
      <c r="Q1981" s="6" t="str">
        <f ca="1" xml:space="preserve">
IF($O1981 = 11 + N("Analyst"),
    RANDBETWEEN(5, 7) + N("Jr, Pleno, Sr"),
    ""
)</f>
        <v/>
      </c>
      <c r="R1981" s="7" t="str">
        <f ca="1" xml:space="preserve">
IF($Q1981 &lt;&gt; "",
    VLOOKUP($Q1981,Level!$A:$B,2,FALSE),
    ""
)</f>
        <v/>
      </c>
      <c r="S1981" s="1" t="e">
        <f ca="1" xml:space="preserve">
IF($O1981 = 5 + N("Presidente"),
    27000,
    IF($O1981 = 6 + N("Vice-presidente"),
        23000,
        IF(OR($O1981 = 8, $O1981= 13, $O1981 = 12) + N("Secretária bilíngue ou coordenador ou especialista"),
            8000,
            IF($O1981 = 7 + N("Diretor"),
                15000,
                IF($O1981 = 14 + N("Gerente"),
                    12000,
                    IF($O1981 = 9 + N("Estagiário"),
                        705,
                        IF($O1981 = 10 + N("Trainee"),
                            805,
                            IF($O1981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IF($K1981 = 7,
  500,
  IF($K1981 = 8,
    1000,
    IF($K1981 = 9,
      1500,
      IF($K1981 = 10,
        2000,
        0
      )
    )
  )
)
+
N("Adicional no salário por área")
+
IF($M1981 = 14 + N("Tecnologia da Informação"),
  120,
  IF($M1981 = 16 + N("Vendas"),
    110,
    IF($M1981 = 15 + N("Jurídico"),
      100,
      IF(OR($M1981 = 8, $M1981 = 9, $M1981 = 11) + N("Recursos humanos ou comercial ou comunicação e marketing"),
        80,
        0
      )
    )
  )
)
+
N("Adicionando pegadinha")
+
IF(AND($M1981 = 16, $K1981 = 9, $O1981 = 11, $Q1981 = 5) + N("Se for de vendas, com mestrado, analista sênior"),
  IF(#REF! = 5,
    100,
    0
  )
  +
  IF($I1981 = "M",
    200,
    0
  ),
  0
)</f>
        <v>#NUM!</v>
      </c>
    </row>
    <row r="1982" spans="1:19" ht="14.25" customHeight="1" x14ac:dyDescent="0.2">
      <c r="A1982" s="7" t="s">
        <v>94</v>
      </c>
      <c r="B1982" s="5">
        <f>ROW()</f>
        <v>1982</v>
      </c>
      <c r="C1982" s="6" t="b">
        <v>1</v>
      </c>
      <c r="D1982" s="7" t="e">
        <f ca="1">IF($B1982 = 1 + N("Presidente"),
    127,
    IF($B1982 = 2 + N("Vice-Presidente"),
        72,
        IF($B1982 = 3 + N("Secretária bilíngue"),
            13,
            RANDBETWEEN(5,COUNT(#REF!) + 1)
        )
    )
)</f>
        <v>#NUM!</v>
      </c>
      <c r="E1982" s="7" t="e">
        <f ca="1">VLOOKUP($D1982,#REF!,2,FALSE)</f>
        <v>#NUM!</v>
      </c>
      <c r="F1982" s="7" t="e">
        <f ca="1" xml:space="preserve">
IF($B1982 = 1,
    0,
    RANDBETWEEN(5,COUNT(#REF!) + 1)
)</f>
        <v>#NUM!</v>
      </c>
      <c r="G1982" s="7" t="e">
        <f ca="1" xml:space="preserve">
IF($B1982 = 1 + N("Presidente"),
    "de Orléans e Bragança",
    VLOOKUP($F1982,#REF!,2,FALSE) &amp; " " &amp; VLOOKUP(RANDBETWEEN(5,COUNT(#REF!) + 1),#REF!,2,FALSE)
)</f>
        <v>#NUM!</v>
      </c>
      <c r="H1982" s="7" t="s">
        <v>2078</v>
      </c>
      <c r="I1982" s="7" t="s">
        <v>5</v>
      </c>
      <c r="J1982" s="8">
        <f ca="1" xml:space="preserve">
IF($O1982 = 5 + N("CEO"),
    TODAY() - 16340,
    IF($O1982 = 8 + N("Secretary"),
        RANDBETWEEN(TODAY() - 12418.5, TODAY()-6574.5),
        IF(OR($O1982 = 7, $O1982 = 14),
            RANDBETWEEN(TODAY() - 16071, TODAY() - 8766),
            IF(OR($O1982 = 13, $O1982 = 12, $O1982 = 11),
                RANDBETWEEN(TODAY() - 27393.75, TODAY() - 12783.75),
                RANDBETWEEN(TODAY() - 27393.75, TODAY()-10957.5)
            )
        )
    )
)</f>
        <v>29470</v>
      </c>
      <c r="K1982" s="6">
        <f ca="1" xml:space="preserve">
IF(OR($O1982 = 5, $O1982 = 6) + N("Se for presidente ou vice-presidente"),
    10 + N("Doutor"),
    IF($O1982 = 7 + N("Se for diretor"),
        RANDBETWEEN(8,10) + N("Graduate school or Master’s degree or Doctorate"),
        IF($O1982 = 14 + N("If a manager"),
            RANDBETWEEN(7,9),
            IF(OR($O1982 = 13, $O1982 = 12, $O1982 = 11) + N("If coordinator or specialist or analyst"),
                RANDBETWEEN(7,8),
                7
            )
        )
    )
)</f>
        <v>8</v>
      </c>
      <c r="L1982" s="8" t="str">
        <f ca="1">VLOOKUP($K1982,Education!$A:$B,2,FALSE)</f>
        <v>Graduate school</v>
      </c>
      <c r="M1982" s="7" t="e">
        <f ca="1" xml:space="preserve">
  IF(OR($O1982 = 5, $O1982 = 6, $O1982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2" s="7" t="e">
        <f ca="1">VLOOKUP($M1982,Department!$A:$B,2,FALSE)</f>
        <v>#NUM!</v>
      </c>
      <c r="O1982" s="6">
        <f t="shared" ca="1" si="30"/>
        <v>11</v>
      </c>
      <c r="P1982" s="7" t="str">
        <f ca="1">VLOOKUP($O1982,Role!$A:$B,2,FALSE)</f>
        <v>Analyst</v>
      </c>
      <c r="Q1982" s="6">
        <f ca="1" xml:space="preserve">
IF($O1982 = 11 + N("Analyst"),
    RANDBETWEEN(5, 7) + N("Jr, Pleno, Sr"),
    ""
)</f>
        <v>5</v>
      </c>
      <c r="R1982" s="7" t="e">
        <f ca="1" xml:space="preserve">
IF($Q1982 &lt;&gt; "",
    VLOOKUP($Q1982,Level!$A:$B,2,FALSE),
    ""
)</f>
        <v>#N/A</v>
      </c>
      <c r="S1982" s="1" t="e">
        <f ca="1" xml:space="preserve">
IF($O1982 = 5 + N("Presidente"),
    27000,
    IF($O1982 = 6 + N("Vice-presidente"),
        23000,
        IF(OR($O1982 = 8, $O1982= 13, $O1982 = 12) + N("Secretária bilíngue ou coordenador ou especialista"),
            8000,
            IF($O1982 = 7 + N("Diretor"),
                15000,
                IF($O1982 = 14 + N("Gerente"),
                    12000,
                    IF($O1982 = 9 + N("Estagiário"),
                        705,
                        IF($O1982 = 10 + N("Trainee"),
                            805,
                            IF($O1982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IF($K1982 = 7,
  500,
  IF($K1982 = 8,
    1000,
    IF($K1982 = 9,
      1500,
      IF($K1982 = 10,
        2000,
        0
      )
    )
  )
)
+
N("Adicional no salário por área")
+
IF($M1982 = 14 + N("Tecnologia da Informação"),
  120,
  IF($M1982 = 16 + N("Vendas"),
    110,
    IF($M1982 = 15 + N("Jurídico"),
      100,
      IF(OR($M1982 = 8, $M1982 = 9, $M1982 = 11) + N("Recursos humanos ou comercial ou comunicação e marketing"),
        80,
        0
      )
    )
  )
)
+
N("Adicionando pegadinha")
+
IF(AND($M1982 = 16, $K1982 = 9, $O1982 = 11, $Q1982 = 5) + N("Se for de vendas, com mestrado, analista sênior"),
  IF(#REF! = 5,
    100,
    0
  )
  +
  IF($I1982 = "M",
    200,
    0
  ),
  0
)</f>
        <v>#NUM!</v>
      </c>
    </row>
    <row r="1983" spans="1:19" ht="14.25" customHeight="1" x14ac:dyDescent="0.2">
      <c r="A1983" s="7" t="s">
        <v>94</v>
      </c>
      <c r="B1983" s="5">
        <f>ROW()</f>
        <v>1983</v>
      </c>
      <c r="C1983" s="6" t="b">
        <v>1</v>
      </c>
      <c r="D1983" s="7" t="e">
        <f ca="1">IF($B1983 = 1 + N("Presidente"),
    127,
    IF($B1983 = 2 + N("Vice-Presidente"),
        72,
        IF($B1983 = 3 + N("Secretária bilíngue"),
            13,
            RANDBETWEEN(5,COUNT(#REF!) + 1)
        )
    )
)</f>
        <v>#NUM!</v>
      </c>
      <c r="E1983" s="7" t="e">
        <f ca="1">VLOOKUP($D1983,#REF!,2,FALSE)</f>
        <v>#NUM!</v>
      </c>
      <c r="F1983" s="7" t="e">
        <f ca="1" xml:space="preserve">
IF($B1983 = 1,
    0,
    RANDBETWEEN(5,COUNT(#REF!) + 1)
)</f>
        <v>#NUM!</v>
      </c>
      <c r="G1983" s="7" t="e">
        <f ca="1" xml:space="preserve">
IF($B1983 = 1 + N("Presidente"),
    "de Orléans e Bragança",
    VLOOKUP($F1983,#REF!,2,FALSE) &amp; " " &amp; VLOOKUP(RANDBETWEEN(5,COUNT(#REF!) + 1),#REF!,2,FALSE)
)</f>
        <v>#NUM!</v>
      </c>
      <c r="H1983" s="7" t="s">
        <v>2079</v>
      </c>
      <c r="I1983" s="7" t="s">
        <v>5</v>
      </c>
      <c r="J1983" s="8">
        <f ca="1" xml:space="preserve">
IF($O1983 = 5 + N("CEO"),
    TODAY() - 16340,
    IF($O1983 = 8 + N("Secretary"),
        RANDBETWEEN(TODAY() - 12418.5, TODAY()-6574.5),
        IF(OR($O1983 = 7, $O1983 = 14),
            RANDBETWEEN(TODAY() - 16071, TODAY() - 8766),
            IF(OR($O1983 = 13, $O1983 = 12, $O1983 = 11),
                RANDBETWEEN(TODAY() - 27393.75, TODAY() - 12783.75),
                RANDBETWEEN(TODAY() - 27393.75, TODAY()-10957.5)
            )
        )
    )
)</f>
        <v>19167</v>
      </c>
      <c r="K1983" s="6">
        <f ca="1" xml:space="preserve">
IF(OR($O1983 = 5, $O1983 = 6) + N("Se for presidente ou vice-presidente"),
    10 + N("Doutor"),
    IF($O1983 = 7 + N("Se for diretor"),
        RANDBETWEEN(8,10) + N("Graduate school or Master’s degree or Doctorate"),
        IF($O1983 = 14 + N("If a manager"),
            RANDBETWEEN(7,9),
            IF(OR($O1983 = 13, $O1983 = 12, $O1983 = 11) + N("If coordinator or specialist or analyst"),
                RANDBETWEEN(7,8),
                7
            )
        )
    )
)</f>
        <v>7</v>
      </c>
      <c r="L1983" s="8" t="str">
        <f ca="1">VLOOKUP($K1983,Education!$A:$B,2,FALSE)</f>
        <v>Undergraduate degree</v>
      </c>
      <c r="M1983" s="7" t="e">
        <f ca="1" xml:space="preserve">
  IF(OR($O1983 = 5, $O1983 = 6, $O1983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3" s="7" t="e">
        <f ca="1">VLOOKUP($M1983,Department!$A:$B,2,FALSE)</f>
        <v>#NUM!</v>
      </c>
      <c r="O1983" s="6">
        <f t="shared" ca="1" si="30"/>
        <v>10</v>
      </c>
      <c r="P1983" s="7" t="str">
        <f ca="1">VLOOKUP($O1983,Role!$A:$B,2,FALSE)</f>
        <v>Trainee</v>
      </c>
      <c r="Q1983" s="6" t="str">
        <f ca="1" xml:space="preserve">
IF($O1983 = 11 + N("Analyst"),
    RANDBETWEEN(5, 7) + N("Jr, Pleno, Sr"),
    ""
)</f>
        <v/>
      </c>
      <c r="R1983" s="7" t="str">
        <f ca="1" xml:space="preserve">
IF($Q1983 &lt;&gt; "",
    VLOOKUP($Q1983,Level!$A:$B,2,FALSE),
    ""
)</f>
        <v/>
      </c>
      <c r="S1983" s="1" t="e">
        <f ca="1" xml:space="preserve">
IF($O1983 = 5 + N("Presidente"),
    27000,
    IF($O1983 = 6 + N("Vice-presidente"),
        23000,
        IF(OR($O1983 = 8, $O1983= 13, $O1983 = 12) + N("Secretária bilíngue ou coordenador ou especialista"),
            8000,
            IF($O1983 = 7 + N("Diretor"),
                15000,
                IF($O1983 = 14 + N("Gerente"),
                    12000,
                    IF($O1983 = 9 + N("Estagiário"),
                        705,
                        IF($O1983 = 10 + N("Trainee"),
                            805,
                            IF($O1983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IF($K1983 = 7,
  500,
  IF($K1983 = 8,
    1000,
    IF($K1983 = 9,
      1500,
      IF($K1983 = 10,
        2000,
        0
      )
    )
  )
)
+
N("Adicional no salário por área")
+
IF($M1983 = 14 + N("Tecnologia da Informação"),
  120,
  IF($M1983 = 16 + N("Vendas"),
    110,
    IF($M1983 = 15 + N("Jurídico"),
      100,
      IF(OR($M1983 = 8, $M1983 = 9, $M1983 = 11) + N("Recursos humanos ou comercial ou comunicação e marketing"),
        80,
        0
      )
    )
  )
)
+
N("Adicionando pegadinha")
+
IF(AND($M1983 = 16, $K1983 = 9, $O1983 = 11, $Q1983 = 5) + N("Se for de vendas, com mestrado, analista sênior"),
  IF(#REF! = 5,
    100,
    0
  )
  +
  IF($I1983 = "M",
    200,
    0
  ),
  0
)</f>
        <v>#NUM!</v>
      </c>
    </row>
    <row r="1984" spans="1:19" ht="14.25" customHeight="1" x14ac:dyDescent="0.2">
      <c r="A1984" s="7" t="s">
        <v>94</v>
      </c>
      <c r="B1984" s="5">
        <f>ROW()</f>
        <v>1984</v>
      </c>
      <c r="C1984" s="6" t="b">
        <v>1</v>
      </c>
      <c r="D1984" s="7" t="e">
        <f ca="1">IF($B1984 = 1 + N("Presidente"),
    127,
    IF($B1984 = 2 + N("Vice-Presidente"),
        72,
        IF($B1984 = 3 + N("Secretária bilíngue"),
            13,
            RANDBETWEEN(5,COUNT(#REF!) + 1)
        )
    )
)</f>
        <v>#NUM!</v>
      </c>
      <c r="E1984" s="7" t="e">
        <f ca="1">VLOOKUP($D1984,#REF!,2,FALSE)</f>
        <v>#NUM!</v>
      </c>
      <c r="F1984" s="7" t="e">
        <f ca="1" xml:space="preserve">
IF($B1984 = 1,
    0,
    RANDBETWEEN(5,COUNT(#REF!) + 1)
)</f>
        <v>#NUM!</v>
      </c>
      <c r="G1984" s="7" t="e">
        <f ca="1" xml:space="preserve">
IF($B1984 = 1 + N("Presidente"),
    "de Orléans e Bragança",
    VLOOKUP($F1984,#REF!,2,FALSE) &amp; " " &amp; VLOOKUP(RANDBETWEEN(5,COUNT(#REF!) + 1),#REF!,2,FALSE)
)</f>
        <v>#NUM!</v>
      </c>
      <c r="H1984" s="7" t="s">
        <v>2080</v>
      </c>
      <c r="I1984" s="7" t="s">
        <v>5</v>
      </c>
      <c r="J1984" s="8">
        <f ca="1" xml:space="preserve">
IF($O1984 = 5 + N("CEO"),
    TODAY() - 16340,
    IF($O1984 = 8 + N("Secretary"),
        RANDBETWEEN(TODAY() - 12418.5, TODAY()-6574.5),
        IF(OR($O1984 = 7, $O1984 = 14),
            RANDBETWEEN(TODAY() - 16071, TODAY() - 8766),
            IF(OR($O1984 = 13, $O1984 = 12, $O1984 = 11),
                RANDBETWEEN(TODAY() - 27393.75, TODAY() - 12783.75),
                RANDBETWEEN(TODAY() - 27393.75, TODAY()-10957.5)
            )
        )
    )
)</f>
        <v>18691</v>
      </c>
      <c r="K1984" s="6">
        <f ca="1" xml:space="preserve">
IF(OR($O1984 = 5, $O1984 = 6) + N("Se for presidente ou vice-presidente"),
    10 + N("Doutor"),
    IF($O1984 = 7 + N("Se for diretor"),
        RANDBETWEEN(8,10) + N("Graduate school or Master’s degree or Doctorate"),
        IF($O1984 = 14 + N("If a manager"),
            RANDBETWEEN(7,9),
            IF(OR($O1984 = 13, $O1984 = 12, $O1984 = 11) + N("If coordinator or specialist or analyst"),
                RANDBETWEEN(7,8),
                7
            )
        )
    )
)</f>
        <v>7</v>
      </c>
      <c r="L1984" s="8" t="str">
        <f ca="1">VLOOKUP($K1984,Education!$A:$B,2,FALSE)</f>
        <v>Undergraduate degree</v>
      </c>
      <c r="M1984" s="7" t="e">
        <f ca="1" xml:space="preserve">
  IF(OR($O1984 = 5, $O1984 = 6, $O1984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4" s="7" t="e">
        <f ca="1">VLOOKUP($M1984,Department!$A:$B,2,FALSE)</f>
        <v>#NUM!</v>
      </c>
      <c r="O1984" s="6">
        <f t="shared" ca="1" si="30"/>
        <v>11</v>
      </c>
      <c r="P1984" s="7" t="str">
        <f ca="1">VLOOKUP($O1984,Role!$A:$B,2,FALSE)</f>
        <v>Analyst</v>
      </c>
      <c r="Q1984" s="6">
        <f ca="1" xml:space="preserve">
IF($O1984 = 11 + N("Analyst"),
    RANDBETWEEN(5, 7) + N("Jr, Pleno, Sr"),
    ""
)</f>
        <v>5</v>
      </c>
      <c r="R1984" s="7" t="e">
        <f ca="1" xml:space="preserve">
IF($Q1984 &lt;&gt; "",
    VLOOKUP($Q1984,Level!$A:$B,2,FALSE),
    ""
)</f>
        <v>#N/A</v>
      </c>
      <c r="S1984" s="1" t="e">
        <f ca="1" xml:space="preserve">
IF($O1984 = 5 + N("Presidente"),
    27000,
    IF($O1984 = 6 + N("Vice-presidente"),
        23000,
        IF(OR($O1984 = 8, $O1984= 13, $O1984 = 12) + N("Secretária bilíngue ou coordenador ou especialista"),
            8000,
            IF($O1984 = 7 + N("Diretor"),
                15000,
                IF($O1984 = 14 + N("Gerente"),
                    12000,
                    IF($O1984 = 9 + N("Estagiário"),
                        705,
                        IF($O1984 = 10 + N("Trainee"),
                            805,
                            IF($O1984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IF($K1984 = 7,
  500,
  IF($K1984 = 8,
    1000,
    IF($K1984 = 9,
      1500,
      IF($K1984 = 10,
        2000,
        0
      )
    )
  )
)
+
N("Adicional no salário por área")
+
IF($M1984 = 14 + N("Tecnologia da Informação"),
  120,
  IF($M1984 = 16 + N("Vendas"),
    110,
    IF($M1984 = 15 + N("Jurídico"),
      100,
      IF(OR($M1984 = 8, $M1984 = 9, $M1984 = 11) + N("Recursos humanos ou comercial ou comunicação e marketing"),
        80,
        0
      )
    )
  )
)
+
N("Adicionando pegadinha")
+
IF(AND($M1984 = 16, $K1984 = 9, $O1984 = 11, $Q1984 = 5) + N("Se for de vendas, com mestrado, analista sênior"),
  IF(#REF! = 5,
    100,
    0
  )
  +
  IF($I1984 = "M",
    200,
    0
  ),
  0
)</f>
        <v>#NUM!</v>
      </c>
    </row>
    <row r="1985" spans="1:19" ht="14.25" customHeight="1" x14ac:dyDescent="0.2">
      <c r="A1985" s="7" t="s">
        <v>94</v>
      </c>
      <c r="B1985" s="5">
        <f>ROW()</f>
        <v>1985</v>
      </c>
      <c r="C1985" s="6" t="b">
        <v>1</v>
      </c>
      <c r="D1985" s="7" t="e">
        <f ca="1">IF($B1985 = 1 + N("Presidente"),
    127,
    IF($B1985 = 2 + N("Vice-Presidente"),
        72,
        IF($B1985 = 3 + N("Secretária bilíngue"),
            13,
            RANDBETWEEN(5,COUNT(#REF!) + 1)
        )
    )
)</f>
        <v>#NUM!</v>
      </c>
      <c r="E1985" s="7" t="e">
        <f ca="1">VLOOKUP($D1985,#REF!,2,FALSE)</f>
        <v>#NUM!</v>
      </c>
      <c r="F1985" s="7" t="e">
        <f ca="1" xml:space="preserve">
IF($B1985 = 1,
    0,
    RANDBETWEEN(5,COUNT(#REF!) + 1)
)</f>
        <v>#NUM!</v>
      </c>
      <c r="G1985" s="7" t="e">
        <f ca="1" xml:space="preserve">
IF($B1985 = 1 + N("Presidente"),
    "de Orléans e Bragança",
    VLOOKUP($F1985,#REF!,2,FALSE) &amp; " " &amp; VLOOKUP(RANDBETWEEN(5,COUNT(#REF!) + 1),#REF!,2,FALSE)
)</f>
        <v>#NUM!</v>
      </c>
      <c r="H1985" s="7" t="s">
        <v>2081</v>
      </c>
      <c r="I1985" s="7" t="s">
        <v>6</v>
      </c>
      <c r="J1985" s="8">
        <f ca="1" xml:space="preserve">
IF($O1985 = 5 + N("CEO"),
    TODAY() - 16340,
    IF($O1985 = 8 + N("Secretary"),
        RANDBETWEEN(TODAY() - 12418.5, TODAY()-6574.5),
        IF(OR($O1985 = 7, $O1985 = 14),
            RANDBETWEEN(TODAY() - 16071, TODAY() - 8766),
            IF(OR($O1985 = 13, $O1985 = 12, $O1985 = 11),
                RANDBETWEEN(TODAY() - 27393.75, TODAY() - 12783.75),
                RANDBETWEEN(TODAY() - 27393.75, TODAY()-10957.5)
            )
        )
    )
)</f>
        <v>17628</v>
      </c>
      <c r="K1985" s="6">
        <f ca="1" xml:space="preserve">
IF(OR($O1985 = 5, $O1985 = 6) + N("Se for presidente ou vice-presidente"),
    10 + N("Doutor"),
    IF($O1985 = 7 + N("Se for diretor"),
        RANDBETWEEN(8,10) + N("Graduate school or Master’s degree or Doctorate"),
        IF($O1985 = 14 + N("If a manager"),
            RANDBETWEEN(7,9),
            IF(OR($O1985 = 13, $O1985 = 12, $O1985 = 11) + N("If coordinator or specialist or analyst"),
                RANDBETWEEN(7,8),
                7
            )
        )
    )
)</f>
        <v>7</v>
      </c>
      <c r="L1985" s="8" t="str">
        <f ca="1">VLOOKUP($K1985,Education!$A:$B,2,FALSE)</f>
        <v>Undergraduate degree</v>
      </c>
      <c r="M1985" s="7" t="e">
        <f ca="1" xml:space="preserve">
  IF(OR($O1985 = 5, $O1985 = 6, $O1985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5" s="7" t="e">
        <f ca="1">VLOOKUP($M1985,Department!$A:$B,2,FALSE)</f>
        <v>#NUM!</v>
      </c>
      <c r="O1985" s="6">
        <f t="shared" ca="1" si="30"/>
        <v>9</v>
      </c>
      <c r="P1985" s="7" t="str">
        <f ca="1">VLOOKUP($O1985,Role!$A:$B,2,FALSE)</f>
        <v>Intern</v>
      </c>
      <c r="Q1985" s="6" t="str">
        <f ca="1" xml:space="preserve">
IF($O1985 = 11 + N("Analyst"),
    RANDBETWEEN(5, 7) + N("Jr, Pleno, Sr"),
    ""
)</f>
        <v/>
      </c>
      <c r="R1985" s="7" t="str">
        <f ca="1" xml:space="preserve">
IF($Q1985 &lt;&gt; "",
    VLOOKUP($Q1985,Level!$A:$B,2,FALSE),
    ""
)</f>
        <v/>
      </c>
      <c r="S1985" s="1" t="e">
        <f ca="1" xml:space="preserve">
IF($O1985 = 5 + N("Presidente"),
    27000,
    IF($O1985 = 6 + N("Vice-presidente"),
        23000,
        IF(OR($O1985 = 8, $O1985= 13, $O1985 = 12) + N("Secretária bilíngue ou coordenador ou especialista"),
            8000,
            IF($O1985 = 7 + N("Diretor"),
                15000,
                IF($O1985 = 14 + N("Gerente"),
                    12000,
                    IF($O1985 = 9 + N("Estagiário"),
                        705,
                        IF($O1985 = 10 + N("Trainee"),
                            805,
                            IF($O1985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IF($K1985 = 7,
  500,
  IF($K1985 = 8,
    1000,
    IF($K1985 = 9,
      1500,
      IF($K1985 = 10,
        2000,
        0
      )
    )
  )
)
+
N("Adicional no salário por área")
+
IF($M1985 = 14 + N("Tecnologia da Informação"),
  120,
  IF($M1985 = 16 + N("Vendas"),
    110,
    IF($M1985 = 15 + N("Jurídico"),
      100,
      IF(OR($M1985 = 8, $M1985 = 9, $M1985 = 11) + N("Recursos humanos ou comercial ou comunicação e marketing"),
        80,
        0
      )
    )
  )
)
+
N("Adicionando pegadinha")
+
IF(AND($M1985 = 16, $K1985 = 9, $O1985 = 11, $Q1985 = 5) + N("Se for de vendas, com mestrado, analista sênior"),
  IF(#REF! = 5,
    100,
    0
  )
  +
  IF($I1985 = "M",
    200,
    0
  ),
  0
)</f>
        <v>#NUM!</v>
      </c>
    </row>
    <row r="1986" spans="1:19" ht="14.25" customHeight="1" x14ac:dyDescent="0.2">
      <c r="A1986" s="7" t="s">
        <v>94</v>
      </c>
      <c r="B1986" s="5">
        <f>ROW()</f>
        <v>1986</v>
      </c>
      <c r="C1986" s="6" t="b">
        <v>1</v>
      </c>
      <c r="D1986" s="7" t="e">
        <f ca="1">IF($B1986 = 1 + N("Presidente"),
    127,
    IF($B1986 = 2 + N("Vice-Presidente"),
        72,
        IF($B1986 = 3 + N("Secretária bilíngue"),
            13,
            RANDBETWEEN(5,COUNT(#REF!) + 1)
        )
    )
)</f>
        <v>#NUM!</v>
      </c>
      <c r="E1986" s="7" t="e">
        <f ca="1">VLOOKUP($D1986,#REF!,2,FALSE)</f>
        <v>#NUM!</v>
      </c>
      <c r="F1986" s="7" t="e">
        <f ca="1" xml:space="preserve">
IF($B1986 = 1,
    0,
    RANDBETWEEN(5,COUNT(#REF!) + 1)
)</f>
        <v>#NUM!</v>
      </c>
      <c r="G1986" s="7" t="e">
        <f ca="1" xml:space="preserve">
IF($B1986 = 1 + N("Presidente"),
    "de Orléans e Bragança",
    VLOOKUP($F1986,#REF!,2,FALSE) &amp; " " &amp; VLOOKUP(RANDBETWEEN(5,COUNT(#REF!) + 1),#REF!,2,FALSE)
)</f>
        <v>#NUM!</v>
      </c>
      <c r="H1986" s="7" t="s">
        <v>2082</v>
      </c>
      <c r="I1986" s="7" t="s">
        <v>5</v>
      </c>
      <c r="J1986" s="8">
        <f ca="1" xml:space="preserve">
IF($O1986 = 5 + N("CEO"),
    TODAY() - 16340,
    IF($O1986 = 8 + N("Secretary"),
        RANDBETWEEN(TODAY() - 12418.5, TODAY()-6574.5),
        IF(OR($O1986 = 7, $O1986 = 14),
            RANDBETWEEN(TODAY() - 16071, TODAY() - 8766),
            IF(OR($O1986 = 13, $O1986 = 12, $O1986 = 11),
                RANDBETWEEN(TODAY() - 27393.75, TODAY() - 12783.75),
                RANDBETWEEN(TODAY() - 27393.75, TODAY()-10957.5)
            )
        )
    )
)</f>
        <v>28713</v>
      </c>
      <c r="K1986" s="6">
        <f ca="1" xml:space="preserve">
IF(OR($O1986 = 5, $O1986 = 6) + N("Se for presidente ou vice-presidente"),
    10 + N("Doutor"),
    IF($O1986 = 7 + N("Se for diretor"),
        RANDBETWEEN(8,10) + N("Graduate school or Master’s degree or Doctorate"),
        IF($O1986 = 14 + N("If a manager"),
            RANDBETWEEN(7,9),
            IF(OR($O1986 = 13, $O1986 = 12, $O1986 = 11) + N("If coordinator or specialist or analyst"),
                RANDBETWEEN(7,8),
                7
            )
        )
    )
)</f>
        <v>7</v>
      </c>
      <c r="L1986" s="8" t="str">
        <f ca="1">VLOOKUP($K1986,Education!$A:$B,2,FALSE)</f>
        <v>Undergraduate degree</v>
      </c>
      <c r="M1986" s="7" t="e">
        <f ca="1" xml:space="preserve">
  IF(OR($O1986 = 5, $O1986 = 6, $O1986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6" s="7" t="e">
        <f ca="1">VLOOKUP($M1986,Department!$A:$B,2,FALSE)</f>
        <v>#NUM!</v>
      </c>
      <c r="O1986" s="6">
        <f t="shared" ca="1" si="30"/>
        <v>11</v>
      </c>
      <c r="P1986" s="7" t="str">
        <f ca="1">VLOOKUP($O1986,Role!$A:$B,2,FALSE)</f>
        <v>Analyst</v>
      </c>
      <c r="Q1986" s="6">
        <f ca="1" xml:space="preserve">
IF($O1986 = 11 + N("Analyst"),
    RANDBETWEEN(5, 7) + N("Jr, Pleno, Sr"),
    ""
)</f>
        <v>7</v>
      </c>
      <c r="R1986" s="7" t="e">
        <f ca="1" xml:space="preserve">
IF($Q1986 &lt;&gt; "",
    VLOOKUP($Q1986,Level!$A:$B,2,FALSE),
    ""
)</f>
        <v>#N/A</v>
      </c>
      <c r="S1986" s="1" t="e">
        <f ca="1" xml:space="preserve">
IF($O1986 = 5 + N("Presidente"),
    27000,
    IF($O1986 = 6 + N("Vice-presidente"),
        23000,
        IF(OR($O1986 = 8, $O1986= 13, $O1986 = 12) + N("Secretária bilíngue ou coordenador ou especialista"),
            8000,
            IF($O1986 = 7 + N("Diretor"),
                15000,
                IF($O1986 = 14 + N("Gerente"),
                    12000,
                    IF($O1986 = 9 + N("Estagiário"),
                        705,
                        IF($O1986 = 10 + N("Trainee"),
                            805,
                            IF($O1986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IF($K1986 = 7,
  500,
  IF($K1986 = 8,
    1000,
    IF($K1986 = 9,
      1500,
      IF($K1986 = 10,
        2000,
        0
      )
    )
  )
)
+
N("Adicional no salário por área")
+
IF($M1986 = 14 + N("Tecnologia da Informação"),
  120,
  IF($M1986 = 16 + N("Vendas"),
    110,
    IF($M1986 = 15 + N("Jurídico"),
      100,
      IF(OR($M1986 = 8, $M1986 = 9, $M1986 = 11) + N("Recursos humanos ou comercial ou comunicação e marketing"),
        80,
        0
      )
    )
  )
)
+
N("Adicionando pegadinha")
+
IF(AND($M1986 = 16, $K1986 = 9, $O1986 = 11, $Q1986 = 5) + N("Se for de vendas, com mestrado, analista sênior"),
  IF(#REF! = 5,
    100,
    0
  )
  +
  IF($I1986 = "M",
    200,
    0
  ),
  0
)</f>
        <v>#NUM!</v>
      </c>
    </row>
    <row r="1987" spans="1:19" ht="14.25" customHeight="1" x14ac:dyDescent="0.2">
      <c r="A1987" s="7" t="s">
        <v>94</v>
      </c>
      <c r="B1987" s="5">
        <f>ROW()</f>
        <v>1987</v>
      </c>
      <c r="C1987" s="6" t="b">
        <v>1</v>
      </c>
      <c r="D1987" s="7" t="e">
        <f ca="1">IF($B1987 = 1 + N("Presidente"),
    127,
    IF($B1987 = 2 + N("Vice-Presidente"),
        72,
        IF($B1987 = 3 + N("Secretária bilíngue"),
            13,
            RANDBETWEEN(5,COUNT(#REF!) + 1)
        )
    )
)</f>
        <v>#NUM!</v>
      </c>
      <c r="E1987" s="7" t="e">
        <f ca="1">VLOOKUP($D1987,#REF!,2,FALSE)</f>
        <v>#NUM!</v>
      </c>
      <c r="F1987" s="7" t="e">
        <f ca="1" xml:space="preserve">
IF($B1987 = 1,
    0,
    RANDBETWEEN(5,COUNT(#REF!) + 1)
)</f>
        <v>#NUM!</v>
      </c>
      <c r="G1987" s="7" t="e">
        <f ca="1" xml:space="preserve">
IF($B1987 = 1 + N("Presidente"),
    "de Orléans e Bragança",
    VLOOKUP($F1987,#REF!,2,FALSE) &amp; " " &amp; VLOOKUP(RANDBETWEEN(5,COUNT(#REF!) + 1),#REF!,2,FALSE)
)</f>
        <v>#NUM!</v>
      </c>
      <c r="H1987" s="7" t="s">
        <v>2083</v>
      </c>
      <c r="I1987" s="7" t="s">
        <v>6</v>
      </c>
      <c r="J1987" s="8">
        <f ca="1" xml:space="preserve">
IF($O1987 = 5 + N("CEO"),
    TODAY() - 16340,
    IF($O1987 = 8 + N("Secretary"),
        RANDBETWEEN(TODAY() - 12418.5, TODAY()-6574.5),
        IF(OR($O1987 = 7, $O1987 = 14),
            RANDBETWEEN(TODAY() - 16071, TODAY() - 8766),
            IF(OR($O1987 = 13, $O1987 = 12, $O1987 = 11),
                RANDBETWEEN(TODAY() - 27393.75, TODAY() - 12783.75),
                RANDBETWEEN(TODAY() - 27393.75, TODAY()-10957.5)
            )
        )
    )
)</f>
        <v>21623</v>
      </c>
      <c r="K1987" s="6">
        <f ca="1" xml:space="preserve">
IF(OR($O1987 = 5, $O1987 = 6) + N("Se for presidente ou vice-presidente"),
    10 + N("Doutor"),
    IF($O1987 = 7 + N("Se for diretor"),
        RANDBETWEEN(8,10) + N("Graduate school or Master’s degree or Doctorate"),
        IF($O1987 = 14 + N("If a manager"),
            RANDBETWEEN(7,9),
            IF(OR($O1987 = 13, $O1987 = 12, $O1987 = 11) + N("If coordinator or specialist or analyst"),
                RANDBETWEEN(7,8),
                7
            )
        )
    )
)</f>
        <v>7</v>
      </c>
      <c r="L1987" s="8" t="str">
        <f ca="1">VLOOKUP($K1987,Education!$A:$B,2,FALSE)</f>
        <v>Undergraduate degree</v>
      </c>
      <c r="M1987" s="7" t="e">
        <f ca="1" xml:space="preserve">
  IF(OR($O1987 = 5, $O1987 = 6, $O1987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7" s="7" t="e">
        <f ca="1">VLOOKUP($M1987,Department!$A:$B,2,FALSE)</f>
        <v>#NUM!</v>
      </c>
      <c r="O1987" s="6">
        <f t="shared" ref="O1987:O2031" ca="1" si="31" xml:space="preserve">
IF($B1987 = 1 + N("Se matrícula for 1"),
  5 + N("Presidente"),
  IF($B1987 = 2 + N("Se matrícula for 2"),
    6 + N("Vice-presidente"),
    IF($B1987 = 3 + N("Se matrícula for 3"),
      8 + N("Secretária bilíngue"),
      IF(AND($B1987 &gt;= 4, $B1987 &lt;=14),
        7 + N("Diretor"),
        IF(AND($B1987 &gt;= 15, $B1987 &lt;= 25),
          14 + N("Manager"),
          IF(AND($B1987 &gt;= 26, $B1987 &lt;= 36),
            13 + N("Coordinador"),
            IF(AND($B1987 &gt;= 37, $B1987 &lt;= 47),
              12 + N("Especialista"),
                IF(MOD($B1987,2) = 0,
                  11 + N("Analista"),
                  RANDBETWEEN(9,10) + N("Estagiário ou Trainee")
                )
            )
          )
        )
      )
    )
  )
)</f>
        <v>10</v>
      </c>
      <c r="P1987" s="7" t="str">
        <f ca="1">VLOOKUP($O1987,Role!$A:$B,2,FALSE)</f>
        <v>Trainee</v>
      </c>
      <c r="Q1987" s="6" t="str">
        <f ca="1" xml:space="preserve">
IF($O1987 = 11 + N("Analyst"),
    RANDBETWEEN(5, 7) + N("Jr, Pleno, Sr"),
    ""
)</f>
        <v/>
      </c>
      <c r="R1987" s="7" t="str">
        <f ca="1" xml:space="preserve">
IF($Q1987 &lt;&gt; "",
    VLOOKUP($Q1987,Level!$A:$B,2,FALSE),
    ""
)</f>
        <v/>
      </c>
      <c r="S1987" s="1" t="e">
        <f ca="1" xml:space="preserve">
IF($O1987 = 5 + N("Presidente"),
    27000,
    IF($O1987 = 6 + N("Vice-presidente"),
        23000,
        IF(OR($O1987 = 8, $O1987= 13, $O1987 = 12) + N("Secretária bilíngue ou coordenador ou especialista"),
            8000,
            IF($O1987 = 7 + N("Diretor"),
                15000,
                IF($O1987 = 14 + N("Gerente"),
                    12000,
                    IF($O1987 = 9 + N("Estagiário"),
                        705,
                        IF($O1987 = 10 + N("Trainee"),
                            805,
                            IF($O1987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IF($K1987 = 7,
  500,
  IF($K1987 = 8,
    1000,
    IF($K1987 = 9,
      1500,
      IF($K1987 = 10,
        2000,
        0
      )
    )
  )
)
+
N("Adicional no salário por área")
+
IF($M1987 = 14 + N("Tecnologia da Informação"),
  120,
  IF($M1987 = 16 + N("Vendas"),
    110,
    IF($M1987 = 15 + N("Jurídico"),
      100,
      IF(OR($M1987 = 8, $M1987 = 9, $M1987 = 11) + N("Recursos humanos ou comercial ou comunicação e marketing"),
        80,
        0
      )
    )
  )
)
+
N("Adicionando pegadinha")
+
IF(AND($M1987 = 16, $K1987 = 9, $O1987 = 11, $Q1987 = 5) + N("Se for de vendas, com mestrado, analista sênior"),
  IF(#REF! = 5,
    100,
    0
  )
  +
  IF($I1987 = "M",
    200,
    0
  ),
  0
)</f>
        <v>#NUM!</v>
      </c>
    </row>
    <row r="1988" spans="1:19" ht="14.25" customHeight="1" x14ac:dyDescent="0.2">
      <c r="A1988" s="7" t="s">
        <v>94</v>
      </c>
      <c r="B1988" s="5">
        <f>ROW()</f>
        <v>1988</v>
      </c>
      <c r="C1988" s="6" t="b">
        <v>1</v>
      </c>
      <c r="D1988" s="7" t="e">
        <f ca="1">IF($B1988 = 1 + N("Presidente"),
    127,
    IF($B1988 = 2 + N("Vice-Presidente"),
        72,
        IF($B1988 = 3 + N("Secretária bilíngue"),
            13,
            RANDBETWEEN(5,COUNT(#REF!) + 1)
        )
    )
)</f>
        <v>#NUM!</v>
      </c>
      <c r="E1988" s="7" t="e">
        <f ca="1">VLOOKUP($D1988,#REF!,2,FALSE)</f>
        <v>#NUM!</v>
      </c>
      <c r="F1988" s="7" t="e">
        <f ca="1" xml:space="preserve">
IF($B1988 = 1,
    0,
    RANDBETWEEN(5,COUNT(#REF!) + 1)
)</f>
        <v>#NUM!</v>
      </c>
      <c r="G1988" s="7" t="e">
        <f ca="1" xml:space="preserve">
IF($B1988 = 1 + N("Presidente"),
    "de Orléans e Bragança",
    VLOOKUP($F1988,#REF!,2,FALSE) &amp; " " &amp; VLOOKUP(RANDBETWEEN(5,COUNT(#REF!) + 1),#REF!,2,FALSE)
)</f>
        <v>#NUM!</v>
      </c>
      <c r="H1988" s="7" t="s">
        <v>2084</v>
      </c>
      <c r="I1988" s="7" t="s">
        <v>6</v>
      </c>
      <c r="J1988" s="8">
        <f ca="1" xml:space="preserve">
IF($O1988 = 5 + N("CEO"),
    TODAY() - 16340,
    IF($O1988 = 8 + N("Secretary"),
        RANDBETWEEN(TODAY() - 12418.5, TODAY()-6574.5),
        IF(OR($O1988 = 7, $O1988 = 14),
            RANDBETWEEN(TODAY() - 16071, TODAY() - 8766),
            IF(OR($O1988 = 13, $O1988 = 12, $O1988 = 11),
                RANDBETWEEN(TODAY() - 27393.75, TODAY() - 12783.75),
                RANDBETWEEN(TODAY() - 27393.75, TODAY()-10957.5)
            )
        )
    )
)</f>
        <v>26740</v>
      </c>
      <c r="K1988" s="6">
        <f ca="1" xml:space="preserve">
IF(OR($O1988 = 5, $O1988 = 6) + N("Se for presidente ou vice-presidente"),
    10 + N("Doutor"),
    IF($O1988 = 7 + N("Se for diretor"),
        RANDBETWEEN(8,10) + N("Graduate school or Master’s degree or Doctorate"),
        IF($O1988 = 14 + N("If a manager"),
            RANDBETWEEN(7,9),
            IF(OR($O1988 = 13, $O1988 = 12, $O1988 = 11) + N("If coordinator or specialist or analyst"),
                RANDBETWEEN(7,8),
                7
            )
        )
    )
)</f>
        <v>7</v>
      </c>
      <c r="L1988" s="8" t="str">
        <f ca="1">VLOOKUP($K1988,Education!$A:$B,2,FALSE)</f>
        <v>Undergraduate degree</v>
      </c>
      <c r="M1988" s="7" t="e">
        <f ca="1" xml:space="preserve">
  IF(OR($O1988 = 5, $O1988 = 6, $O1988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8" s="7" t="e">
        <f ca="1">VLOOKUP($M1988,Department!$A:$B,2,FALSE)</f>
        <v>#NUM!</v>
      </c>
      <c r="O1988" s="6">
        <f t="shared" ca="1" si="31"/>
        <v>11</v>
      </c>
      <c r="P1988" s="7" t="str">
        <f ca="1">VLOOKUP($O1988,Role!$A:$B,2,FALSE)</f>
        <v>Analyst</v>
      </c>
      <c r="Q1988" s="6">
        <f ca="1" xml:space="preserve">
IF($O1988 = 11 + N("Analyst"),
    RANDBETWEEN(5, 7) + N("Jr, Pleno, Sr"),
    ""
)</f>
        <v>6</v>
      </c>
      <c r="R1988" s="7" t="e">
        <f ca="1" xml:space="preserve">
IF($Q1988 &lt;&gt; "",
    VLOOKUP($Q1988,Level!$A:$B,2,FALSE),
    ""
)</f>
        <v>#N/A</v>
      </c>
      <c r="S1988" s="1" t="e">
        <f ca="1" xml:space="preserve">
IF($O1988 = 5 + N("Presidente"),
    27000,
    IF($O1988 = 6 + N("Vice-presidente"),
        23000,
        IF(OR($O1988 = 8, $O1988= 13, $O1988 = 12) + N("Secretária bilíngue ou coordenador ou especialista"),
            8000,
            IF($O1988 = 7 + N("Diretor"),
                15000,
                IF($O1988 = 14 + N("Gerente"),
                    12000,
                    IF($O1988 = 9 + N("Estagiário"),
                        705,
                        IF($O1988 = 10 + N("Trainee"),
                            805,
                            IF($O1988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IF($K1988 = 7,
  500,
  IF($K1988 = 8,
    1000,
    IF($K1988 = 9,
      1500,
      IF($K1988 = 10,
        2000,
        0
      )
    )
  )
)
+
N("Adicional no salário por área")
+
IF($M1988 = 14 + N("Tecnologia da Informação"),
  120,
  IF($M1988 = 16 + N("Vendas"),
    110,
    IF($M1988 = 15 + N("Jurídico"),
      100,
      IF(OR($M1988 = 8, $M1988 = 9, $M1988 = 11) + N("Recursos humanos ou comercial ou comunicação e marketing"),
        80,
        0
      )
    )
  )
)
+
N("Adicionando pegadinha")
+
IF(AND($M1988 = 16, $K1988 = 9, $O1988 = 11, $Q1988 = 5) + N("Se for de vendas, com mestrado, analista sênior"),
  IF(#REF! = 5,
    100,
    0
  )
  +
  IF($I1988 = "M",
    200,
    0
  ),
  0
)</f>
        <v>#NUM!</v>
      </c>
    </row>
    <row r="1989" spans="1:19" ht="14.25" customHeight="1" x14ac:dyDescent="0.2">
      <c r="A1989" s="7" t="s">
        <v>94</v>
      </c>
      <c r="B1989" s="5">
        <f>ROW()</f>
        <v>1989</v>
      </c>
      <c r="C1989" s="6" t="b">
        <v>1</v>
      </c>
      <c r="D1989" s="7" t="e">
        <f ca="1">IF($B1989 = 1 + N("Presidente"),
    127,
    IF($B1989 = 2 + N("Vice-Presidente"),
        72,
        IF($B1989 = 3 + N("Secretária bilíngue"),
            13,
            RANDBETWEEN(5,COUNT(#REF!) + 1)
        )
    )
)</f>
        <v>#NUM!</v>
      </c>
      <c r="E1989" s="7" t="e">
        <f ca="1">VLOOKUP($D1989,#REF!,2,FALSE)</f>
        <v>#NUM!</v>
      </c>
      <c r="F1989" s="7" t="e">
        <f ca="1" xml:space="preserve">
IF($B1989 = 1,
    0,
    RANDBETWEEN(5,COUNT(#REF!) + 1)
)</f>
        <v>#NUM!</v>
      </c>
      <c r="G1989" s="7" t="e">
        <f ca="1" xml:space="preserve">
IF($B1989 = 1 + N("Presidente"),
    "de Orléans e Bragança",
    VLOOKUP($F1989,#REF!,2,FALSE) &amp; " " &amp; VLOOKUP(RANDBETWEEN(5,COUNT(#REF!) + 1),#REF!,2,FALSE)
)</f>
        <v>#NUM!</v>
      </c>
      <c r="H1989" s="7" t="s">
        <v>2085</v>
      </c>
      <c r="I1989" s="7" t="s">
        <v>6</v>
      </c>
      <c r="J1989" s="8">
        <f ca="1" xml:space="preserve">
IF($O1989 = 5 + N("CEO"),
    TODAY() - 16340,
    IF($O1989 = 8 + N("Secretary"),
        RANDBETWEEN(TODAY() - 12418.5, TODAY()-6574.5),
        IF(OR($O1989 = 7, $O1989 = 14),
            RANDBETWEEN(TODAY() - 16071, TODAY() - 8766),
            IF(OR($O1989 = 13, $O1989 = 12, $O1989 = 11),
                RANDBETWEEN(TODAY() - 27393.75, TODAY() - 12783.75),
                RANDBETWEEN(TODAY() - 27393.75, TODAY()-10957.5)
            )
        )
    )
)</f>
        <v>23793</v>
      </c>
      <c r="K1989" s="6">
        <f ca="1" xml:space="preserve">
IF(OR($O1989 = 5, $O1989 = 6) + N("Se for presidente ou vice-presidente"),
    10 + N("Doutor"),
    IF($O1989 = 7 + N("Se for diretor"),
        RANDBETWEEN(8,10) + N("Graduate school or Master’s degree or Doctorate"),
        IF($O1989 = 14 + N("If a manager"),
            RANDBETWEEN(7,9),
            IF(OR($O1989 = 13, $O1989 = 12, $O1989 = 11) + N("If coordinator or specialist or analyst"),
                RANDBETWEEN(7,8),
                7
            )
        )
    )
)</f>
        <v>7</v>
      </c>
      <c r="L1989" s="8" t="str">
        <f ca="1">VLOOKUP($K1989,Education!$A:$B,2,FALSE)</f>
        <v>Undergraduate degree</v>
      </c>
      <c r="M1989" s="7" t="e">
        <f ca="1" xml:space="preserve">
  IF(OR($O1989 = 5, $O1989 = 6, $O1989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89" s="7" t="e">
        <f ca="1">VLOOKUP($M1989,Department!$A:$B,2,FALSE)</f>
        <v>#NUM!</v>
      </c>
      <c r="O1989" s="6">
        <f t="shared" ca="1" si="31"/>
        <v>9</v>
      </c>
      <c r="P1989" s="7" t="str">
        <f ca="1">VLOOKUP($O1989,Role!$A:$B,2,FALSE)</f>
        <v>Intern</v>
      </c>
      <c r="Q1989" s="6" t="str">
        <f ca="1" xml:space="preserve">
IF($O1989 = 11 + N("Analyst"),
    RANDBETWEEN(5, 7) + N("Jr, Pleno, Sr"),
    ""
)</f>
        <v/>
      </c>
      <c r="R1989" s="7" t="str">
        <f ca="1" xml:space="preserve">
IF($Q1989 &lt;&gt; "",
    VLOOKUP($Q1989,Level!$A:$B,2,FALSE),
    ""
)</f>
        <v/>
      </c>
      <c r="S1989" s="1" t="e">
        <f ca="1" xml:space="preserve">
IF($O1989 = 5 + N("Presidente"),
    27000,
    IF($O1989 = 6 + N("Vice-presidente"),
        23000,
        IF(OR($O1989 = 8, $O1989= 13, $O1989 = 12) + N("Secretária bilíngue ou coordenador ou especialista"),
            8000,
            IF($O1989 = 7 + N("Diretor"),
                15000,
                IF($O1989 = 14 + N("Gerente"),
                    12000,
                    IF($O1989 = 9 + N("Estagiário"),
                        705,
                        IF($O1989 = 10 + N("Trainee"),
                            805,
                            IF($O1989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IF($K1989 = 7,
  500,
  IF($K1989 = 8,
    1000,
    IF($K1989 = 9,
      1500,
      IF($K1989 = 10,
        2000,
        0
      )
    )
  )
)
+
N("Adicional no salário por área")
+
IF($M1989 = 14 + N("Tecnologia da Informação"),
  120,
  IF($M1989 = 16 + N("Vendas"),
    110,
    IF($M1989 = 15 + N("Jurídico"),
      100,
      IF(OR($M1989 = 8, $M1989 = 9, $M1989 = 11) + N("Recursos humanos ou comercial ou comunicação e marketing"),
        80,
        0
      )
    )
  )
)
+
N("Adicionando pegadinha")
+
IF(AND($M1989 = 16, $K1989 = 9, $O1989 = 11, $Q1989 = 5) + N("Se for de vendas, com mestrado, analista sênior"),
  IF(#REF! = 5,
    100,
    0
  )
  +
  IF($I1989 = "M",
    200,
    0
  ),
  0
)</f>
        <v>#NUM!</v>
      </c>
    </row>
    <row r="1990" spans="1:19" ht="14.25" customHeight="1" x14ac:dyDescent="0.2">
      <c r="A1990" s="7" t="s">
        <v>94</v>
      </c>
      <c r="B1990" s="5">
        <f>ROW()</f>
        <v>1990</v>
      </c>
      <c r="C1990" s="6" t="b">
        <v>1</v>
      </c>
      <c r="D1990" s="7" t="e">
        <f ca="1">IF($B1990 = 1 + N("Presidente"),
    127,
    IF($B1990 = 2 + N("Vice-Presidente"),
        72,
        IF($B1990 = 3 + N("Secretária bilíngue"),
            13,
            RANDBETWEEN(5,COUNT(#REF!) + 1)
        )
    )
)</f>
        <v>#NUM!</v>
      </c>
      <c r="E1990" s="7" t="e">
        <f ca="1">VLOOKUP($D1990,#REF!,2,FALSE)</f>
        <v>#NUM!</v>
      </c>
      <c r="F1990" s="7" t="e">
        <f ca="1" xml:space="preserve">
IF($B1990 = 1,
    0,
    RANDBETWEEN(5,COUNT(#REF!) + 1)
)</f>
        <v>#NUM!</v>
      </c>
      <c r="G1990" s="7" t="e">
        <f ca="1" xml:space="preserve">
IF($B1990 = 1 + N("Presidente"),
    "de Orléans e Bragança",
    VLOOKUP($F1990,#REF!,2,FALSE) &amp; " " &amp; VLOOKUP(RANDBETWEEN(5,COUNT(#REF!) + 1),#REF!,2,FALSE)
)</f>
        <v>#NUM!</v>
      </c>
      <c r="H1990" s="7" t="s">
        <v>2086</v>
      </c>
      <c r="I1990" s="7" t="s">
        <v>5</v>
      </c>
      <c r="J1990" s="8">
        <f ca="1" xml:space="preserve">
IF($O1990 = 5 + N("CEO"),
    TODAY() - 16340,
    IF($O1990 = 8 + N("Secretary"),
        RANDBETWEEN(TODAY() - 12418.5, TODAY()-6574.5),
        IF(OR($O1990 = 7, $O1990 = 14),
            RANDBETWEEN(TODAY() - 16071, TODAY() - 8766),
            IF(OR($O1990 = 13, $O1990 = 12, $O1990 = 11),
                RANDBETWEEN(TODAY() - 27393.75, TODAY() - 12783.75),
                RANDBETWEEN(TODAY() - 27393.75, TODAY()-10957.5)
            )
        )
    )
)</f>
        <v>24017</v>
      </c>
      <c r="K1990" s="6">
        <f ca="1" xml:space="preserve">
IF(OR($O1990 = 5, $O1990 = 6) + N("Se for presidente ou vice-presidente"),
    10 + N("Doutor"),
    IF($O1990 = 7 + N("Se for diretor"),
        RANDBETWEEN(8,10) + N("Graduate school or Master’s degree or Doctorate"),
        IF($O1990 = 14 + N("If a manager"),
            RANDBETWEEN(7,9),
            IF(OR($O1990 = 13, $O1990 = 12, $O1990 = 11) + N("If coordinator or specialist or analyst"),
                RANDBETWEEN(7,8),
                7
            )
        )
    )
)</f>
        <v>7</v>
      </c>
      <c r="L1990" s="8" t="str">
        <f ca="1">VLOOKUP($K1990,Education!$A:$B,2,FALSE)</f>
        <v>Undergraduate degree</v>
      </c>
      <c r="M1990" s="7" t="e">
        <f ca="1" xml:space="preserve">
  IF(OR($O1990 = 5, $O1990 = 6, $O1990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0" s="7" t="e">
        <f ca="1">VLOOKUP($M1990,Department!$A:$B,2,FALSE)</f>
        <v>#NUM!</v>
      </c>
      <c r="O1990" s="6">
        <f t="shared" ca="1" si="31"/>
        <v>11</v>
      </c>
      <c r="P1990" s="7" t="str">
        <f ca="1">VLOOKUP($O1990,Role!$A:$B,2,FALSE)</f>
        <v>Analyst</v>
      </c>
      <c r="Q1990" s="6">
        <f ca="1" xml:space="preserve">
IF($O1990 = 11 + N("Analyst"),
    RANDBETWEEN(5, 7) + N("Jr, Pleno, Sr"),
    ""
)</f>
        <v>5</v>
      </c>
      <c r="R1990" s="7" t="e">
        <f ca="1" xml:space="preserve">
IF($Q1990 &lt;&gt; "",
    VLOOKUP($Q1990,Level!$A:$B,2,FALSE),
    ""
)</f>
        <v>#N/A</v>
      </c>
      <c r="S1990" s="1" t="e">
        <f ca="1" xml:space="preserve">
IF($O1990 = 5 + N("Presidente"),
    27000,
    IF($O1990 = 6 + N("Vice-presidente"),
        23000,
        IF(OR($O1990 = 8, $O1990= 13, $O1990 = 12) + N("Secretária bilíngue ou coordenador ou especialista"),
            8000,
            IF($O1990 = 7 + N("Diretor"),
                15000,
                IF($O1990 = 14 + N("Gerente"),
                    12000,
                    IF($O1990 = 9 + N("Estagiário"),
                        705,
                        IF($O1990 = 10 + N("Trainee"),
                            805,
                            IF($O1990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IF($K1990 = 7,
  500,
  IF($K1990 = 8,
    1000,
    IF($K1990 = 9,
      1500,
      IF($K1990 = 10,
        2000,
        0
      )
    )
  )
)
+
N("Adicional no salário por área")
+
IF($M1990 = 14 + N("Tecnologia da Informação"),
  120,
  IF($M1990 = 16 + N("Vendas"),
    110,
    IF($M1990 = 15 + N("Jurídico"),
      100,
      IF(OR($M1990 = 8, $M1990 = 9, $M1990 = 11) + N("Recursos humanos ou comercial ou comunicação e marketing"),
        80,
        0
      )
    )
  )
)
+
N("Adicionando pegadinha")
+
IF(AND($M1990 = 16, $K1990 = 9, $O1990 = 11, $Q1990 = 5) + N("Se for de vendas, com mestrado, analista sênior"),
  IF(#REF! = 5,
    100,
    0
  )
  +
  IF($I1990 = "M",
    200,
    0
  ),
  0
)</f>
        <v>#NUM!</v>
      </c>
    </row>
    <row r="1991" spans="1:19" ht="14.25" customHeight="1" x14ac:dyDescent="0.2">
      <c r="A1991" s="7" t="s">
        <v>94</v>
      </c>
      <c r="B1991" s="5">
        <f>ROW()</f>
        <v>1991</v>
      </c>
      <c r="C1991" s="6" t="b">
        <v>1</v>
      </c>
      <c r="D1991" s="7" t="e">
        <f ca="1">IF($B1991 = 1 + N("Presidente"),
    127,
    IF($B1991 = 2 + N("Vice-Presidente"),
        72,
        IF($B1991 = 3 + N("Secretária bilíngue"),
            13,
            RANDBETWEEN(5,COUNT(#REF!) + 1)
        )
    )
)</f>
        <v>#NUM!</v>
      </c>
      <c r="E1991" s="7" t="e">
        <f ca="1">VLOOKUP($D1991,#REF!,2,FALSE)</f>
        <v>#NUM!</v>
      </c>
      <c r="F1991" s="7" t="e">
        <f ca="1" xml:space="preserve">
IF($B1991 = 1,
    0,
    RANDBETWEEN(5,COUNT(#REF!) + 1)
)</f>
        <v>#NUM!</v>
      </c>
      <c r="G1991" s="7" t="e">
        <f ca="1" xml:space="preserve">
IF($B1991 = 1 + N("Presidente"),
    "de Orléans e Bragança",
    VLOOKUP($F1991,#REF!,2,FALSE) &amp; " " &amp; VLOOKUP(RANDBETWEEN(5,COUNT(#REF!) + 1),#REF!,2,FALSE)
)</f>
        <v>#NUM!</v>
      </c>
      <c r="H1991" s="7" t="s">
        <v>2087</v>
      </c>
      <c r="I1991" s="7" t="s">
        <v>6</v>
      </c>
      <c r="J1991" s="8">
        <f ca="1" xml:space="preserve">
IF($O1991 = 5 + N("CEO"),
    TODAY() - 16340,
    IF($O1991 = 8 + N("Secretary"),
        RANDBETWEEN(TODAY() - 12418.5, TODAY()-6574.5),
        IF(OR($O1991 = 7, $O1991 = 14),
            RANDBETWEEN(TODAY() - 16071, TODAY() - 8766),
            IF(OR($O1991 = 13, $O1991 = 12, $O1991 = 11),
                RANDBETWEEN(TODAY() - 27393.75, TODAY() - 12783.75),
                RANDBETWEEN(TODAY() - 27393.75, TODAY()-10957.5)
            )
        )
    )
)</f>
        <v>23915</v>
      </c>
      <c r="K1991" s="6">
        <f ca="1" xml:space="preserve">
IF(OR($O1991 = 5, $O1991 = 6) + N("Se for presidente ou vice-presidente"),
    10 + N("Doutor"),
    IF($O1991 = 7 + N("Se for diretor"),
        RANDBETWEEN(8,10) + N("Graduate school or Master’s degree or Doctorate"),
        IF($O1991 = 14 + N("If a manager"),
            RANDBETWEEN(7,9),
            IF(OR($O1991 = 13, $O1991 = 12, $O1991 = 11) + N("If coordinator or specialist or analyst"),
                RANDBETWEEN(7,8),
                7
            )
        )
    )
)</f>
        <v>7</v>
      </c>
      <c r="L1991" s="8" t="str">
        <f ca="1">VLOOKUP($K1991,Education!$A:$B,2,FALSE)</f>
        <v>Undergraduate degree</v>
      </c>
      <c r="M1991" s="7" t="e">
        <f ca="1" xml:space="preserve">
  IF(OR($O1991 = 5, $O1991 = 6, $O1991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1" s="7" t="e">
        <f ca="1">VLOOKUP($M1991,Department!$A:$B,2,FALSE)</f>
        <v>#NUM!</v>
      </c>
      <c r="O1991" s="6">
        <f t="shared" ca="1" si="31"/>
        <v>9</v>
      </c>
      <c r="P1991" s="7" t="str">
        <f ca="1">VLOOKUP($O1991,Role!$A:$B,2,FALSE)</f>
        <v>Intern</v>
      </c>
      <c r="Q1991" s="6" t="str">
        <f ca="1" xml:space="preserve">
IF($O1991 = 11 + N("Analyst"),
    RANDBETWEEN(5, 7) + N("Jr, Pleno, Sr"),
    ""
)</f>
        <v/>
      </c>
      <c r="R1991" s="7" t="str">
        <f ca="1" xml:space="preserve">
IF($Q1991 &lt;&gt; "",
    VLOOKUP($Q1991,Level!$A:$B,2,FALSE),
    ""
)</f>
        <v/>
      </c>
      <c r="S1991" s="1" t="e">
        <f ca="1" xml:space="preserve">
IF($O1991 = 5 + N("Presidente"),
    27000,
    IF($O1991 = 6 + N("Vice-presidente"),
        23000,
        IF(OR($O1991 = 8, $O1991= 13, $O1991 = 12) + N("Secretária bilíngue ou coordenador ou especialista"),
            8000,
            IF($O1991 = 7 + N("Diretor"),
                15000,
                IF($O1991 = 14 + N("Gerente"),
                    12000,
                    IF($O1991 = 9 + N("Estagiário"),
                        705,
                        IF($O1991 = 10 + N("Trainee"),
                            805,
                            IF($O1991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IF($K1991 = 7,
  500,
  IF($K1991 = 8,
    1000,
    IF($K1991 = 9,
      1500,
      IF($K1991 = 10,
        2000,
        0
      )
    )
  )
)
+
N("Adicional no salário por área")
+
IF($M1991 = 14 + N("Tecnologia da Informação"),
  120,
  IF($M1991 = 16 + N("Vendas"),
    110,
    IF($M1991 = 15 + N("Jurídico"),
      100,
      IF(OR($M1991 = 8, $M1991 = 9, $M1991 = 11) + N("Recursos humanos ou comercial ou comunicação e marketing"),
        80,
        0
      )
    )
  )
)
+
N("Adicionando pegadinha")
+
IF(AND($M1991 = 16, $K1991 = 9, $O1991 = 11, $Q1991 = 5) + N("Se for de vendas, com mestrado, analista sênior"),
  IF(#REF! = 5,
    100,
    0
  )
  +
  IF($I1991 = "M",
    200,
    0
  ),
  0
)</f>
        <v>#NUM!</v>
      </c>
    </row>
    <row r="1992" spans="1:19" ht="14.25" customHeight="1" x14ac:dyDescent="0.2">
      <c r="A1992" s="7" t="s">
        <v>94</v>
      </c>
      <c r="B1992" s="5">
        <f>ROW()</f>
        <v>1992</v>
      </c>
      <c r="C1992" s="6" t="b">
        <v>1</v>
      </c>
      <c r="D1992" s="7" t="e">
        <f ca="1">IF($B1992 = 1 + N("Presidente"),
    127,
    IF($B1992 = 2 + N("Vice-Presidente"),
        72,
        IF($B1992 = 3 + N("Secretária bilíngue"),
            13,
            RANDBETWEEN(5,COUNT(#REF!) + 1)
        )
    )
)</f>
        <v>#NUM!</v>
      </c>
      <c r="E1992" s="7" t="e">
        <f ca="1">VLOOKUP($D1992,#REF!,2,FALSE)</f>
        <v>#NUM!</v>
      </c>
      <c r="F1992" s="7" t="e">
        <f ca="1" xml:space="preserve">
IF($B1992 = 1,
    0,
    RANDBETWEEN(5,COUNT(#REF!) + 1)
)</f>
        <v>#NUM!</v>
      </c>
      <c r="G1992" s="7" t="e">
        <f ca="1" xml:space="preserve">
IF($B1992 = 1 + N("Presidente"),
    "de Orléans e Bragança",
    VLOOKUP($F1992,#REF!,2,FALSE) &amp; " " &amp; VLOOKUP(RANDBETWEEN(5,COUNT(#REF!) + 1),#REF!,2,FALSE)
)</f>
        <v>#NUM!</v>
      </c>
      <c r="H1992" s="7" t="s">
        <v>2088</v>
      </c>
      <c r="I1992" s="7" t="s">
        <v>6</v>
      </c>
      <c r="J1992" s="8">
        <f ca="1" xml:space="preserve">
IF($O1992 = 5 + N("CEO"),
    TODAY() - 16340,
    IF($O1992 = 8 + N("Secretary"),
        RANDBETWEEN(TODAY() - 12418.5, TODAY()-6574.5),
        IF(OR($O1992 = 7, $O1992 = 14),
            RANDBETWEEN(TODAY() - 16071, TODAY() - 8766),
            IF(OR($O1992 = 13, $O1992 = 12, $O1992 = 11),
                RANDBETWEEN(TODAY() - 27393.75, TODAY() - 12783.75),
                RANDBETWEEN(TODAY() - 27393.75, TODAY()-10957.5)
            )
        )
    )
)</f>
        <v>22566</v>
      </c>
      <c r="K1992" s="6">
        <f ca="1" xml:space="preserve">
IF(OR($O1992 = 5, $O1992 = 6) + N("Se for presidente ou vice-presidente"),
    10 + N("Doutor"),
    IF($O1992 = 7 + N("Se for diretor"),
        RANDBETWEEN(8,10) + N("Graduate school or Master’s degree or Doctorate"),
        IF($O1992 = 14 + N("If a manager"),
            RANDBETWEEN(7,9),
            IF(OR($O1992 = 13, $O1992 = 12, $O1992 = 11) + N("If coordinator or specialist or analyst"),
                RANDBETWEEN(7,8),
                7
            )
        )
    )
)</f>
        <v>8</v>
      </c>
      <c r="L1992" s="8" t="str">
        <f ca="1">VLOOKUP($K1992,Education!$A:$B,2,FALSE)</f>
        <v>Graduate school</v>
      </c>
      <c r="M1992" s="7" t="e">
        <f ca="1" xml:space="preserve">
  IF(OR($O1992 = 5, $O1992 = 6, $O1992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2" s="7" t="e">
        <f ca="1">VLOOKUP($M1992,Department!$A:$B,2,FALSE)</f>
        <v>#NUM!</v>
      </c>
      <c r="O1992" s="6">
        <f t="shared" ca="1" si="31"/>
        <v>11</v>
      </c>
      <c r="P1992" s="7" t="str">
        <f ca="1">VLOOKUP($O1992,Role!$A:$B,2,FALSE)</f>
        <v>Analyst</v>
      </c>
      <c r="Q1992" s="6">
        <f ca="1" xml:space="preserve">
IF($O1992 = 11 + N("Analyst"),
    RANDBETWEEN(5, 7) + N("Jr, Pleno, Sr"),
    ""
)</f>
        <v>6</v>
      </c>
      <c r="R1992" s="7" t="e">
        <f ca="1" xml:space="preserve">
IF($Q1992 &lt;&gt; "",
    VLOOKUP($Q1992,Level!$A:$B,2,FALSE),
    ""
)</f>
        <v>#N/A</v>
      </c>
      <c r="S1992" s="1" t="e">
        <f ca="1" xml:space="preserve">
IF($O1992 = 5 + N("Presidente"),
    27000,
    IF($O1992 = 6 + N("Vice-presidente"),
        23000,
        IF(OR($O1992 = 8, $O1992= 13, $O1992 = 12) + N("Secretária bilíngue ou coordenador ou especialista"),
            8000,
            IF($O1992 = 7 + N("Diretor"),
                15000,
                IF($O1992 = 14 + N("Gerente"),
                    12000,
                    IF($O1992 = 9 + N("Estagiário"),
                        705,
                        IF($O1992 = 10 + N("Trainee"),
                            805,
                            IF($O1992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IF($K1992 = 7,
  500,
  IF($K1992 = 8,
    1000,
    IF($K1992 = 9,
      1500,
      IF($K1992 = 10,
        2000,
        0
      )
    )
  )
)
+
N("Adicional no salário por área")
+
IF($M1992 = 14 + N("Tecnologia da Informação"),
  120,
  IF($M1992 = 16 + N("Vendas"),
    110,
    IF($M1992 = 15 + N("Jurídico"),
      100,
      IF(OR($M1992 = 8, $M1992 = 9, $M1992 = 11) + N("Recursos humanos ou comercial ou comunicação e marketing"),
        80,
        0
      )
    )
  )
)
+
N("Adicionando pegadinha")
+
IF(AND($M1992 = 16, $K1992 = 9, $O1992 = 11, $Q1992 = 5) + N("Se for de vendas, com mestrado, analista sênior"),
  IF(#REF! = 5,
    100,
    0
  )
  +
  IF($I1992 = "M",
    200,
    0
  ),
  0
)</f>
        <v>#NUM!</v>
      </c>
    </row>
    <row r="1993" spans="1:19" ht="14.25" customHeight="1" x14ac:dyDescent="0.2">
      <c r="A1993" s="7" t="s">
        <v>94</v>
      </c>
      <c r="B1993" s="5">
        <f>ROW()</f>
        <v>1993</v>
      </c>
      <c r="C1993" s="6" t="b">
        <v>1</v>
      </c>
      <c r="D1993" s="7" t="e">
        <f ca="1">IF($B1993 = 1 + N("Presidente"),
    127,
    IF($B1993 = 2 + N("Vice-Presidente"),
        72,
        IF($B1993 = 3 + N("Secretária bilíngue"),
            13,
            RANDBETWEEN(5,COUNT(#REF!) + 1)
        )
    )
)</f>
        <v>#NUM!</v>
      </c>
      <c r="E1993" s="7" t="e">
        <f ca="1">VLOOKUP($D1993,#REF!,2,FALSE)</f>
        <v>#NUM!</v>
      </c>
      <c r="F1993" s="7" t="e">
        <f ca="1" xml:space="preserve">
IF($B1993 = 1,
    0,
    RANDBETWEEN(5,COUNT(#REF!) + 1)
)</f>
        <v>#NUM!</v>
      </c>
      <c r="G1993" s="7" t="e">
        <f ca="1" xml:space="preserve">
IF($B1993 = 1 + N("Presidente"),
    "de Orléans e Bragança",
    VLOOKUP($F1993,#REF!,2,FALSE) &amp; " " &amp; VLOOKUP(RANDBETWEEN(5,COUNT(#REF!) + 1),#REF!,2,FALSE)
)</f>
        <v>#NUM!</v>
      </c>
      <c r="H1993" s="7" t="s">
        <v>2089</v>
      </c>
      <c r="I1993" s="7" t="s">
        <v>6</v>
      </c>
      <c r="J1993" s="8">
        <f ca="1" xml:space="preserve">
IF($O1993 = 5 + N("CEO"),
    TODAY() - 16340,
    IF($O1993 = 8 + N("Secretary"),
        RANDBETWEEN(TODAY() - 12418.5, TODAY()-6574.5),
        IF(OR($O1993 = 7, $O1993 = 14),
            RANDBETWEEN(TODAY() - 16071, TODAY() - 8766),
            IF(OR($O1993 = 13, $O1993 = 12, $O1993 = 11),
                RANDBETWEEN(TODAY() - 27393.75, TODAY() - 12783.75),
                RANDBETWEEN(TODAY() - 27393.75, TODAY()-10957.5)
            )
        )
    )
)</f>
        <v>32591</v>
      </c>
      <c r="K1993" s="6">
        <f ca="1" xml:space="preserve">
IF(OR($O1993 = 5, $O1993 = 6) + N("Se for presidente ou vice-presidente"),
    10 + N("Doutor"),
    IF($O1993 = 7 + N("Se for diretor"),
        RANDBETWEEN(8,10) + N("Graduate school or Master’s degree or Doctorate"),
        IF($O1993 = 14 + N("If a manager"),
            RANDBETWEEN(7,9),
            IF(OR($O1993 = 13, $O1993 = 12, $O1993 = 11) + N("If coordinator or specialist or analyst"),
                RANDBETWEEN(7,8),
                7
            )
        )
    )
)</f>
        <v>7</v>
      </c>
      <c r="L1993" s="8" t="str">
        <f ca="1">VLOOKUP($K1993,Education!$A:$B,2,FALSE)</f>
        <v>Undergraduate degree</v>
      </c>
      <c r="M1993" s="7" t="e">
        <f ca="1" xml:space="preserve">
  IF(OR($O1993 = 5, $O1993 = 6, $O1993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3" s="7" t="e">
        <f ca="1">VLOOKUP($M1993,Department!$A:$B,2,FALSE)</f>
        <v>#NUM!</v>
      </c>
      <c r="O1993" s="6">
        <f t="shared" ca="1" si="31"/>
        <v>9</v>
      </c>
      <c r="P1993" s="7" t="str">
        <f ca="1">VLOOKUP($O1993,Role!$A:$B,2,FALSE)</f>
        <v>Intern</v>
      </c>
      <c r="Q1993" s="6" t="str">
        <f ca="1" xml:space="preserve">
IF($O1993 = 11 + N("Analyst"),
    RANDBETWEEN(5, 7) + N("Jr, Pleno, Sr"),
    ""
)</f>
        <v/>
      </c>
      <c r="R1993" s="7" t="str">
        <f ca="1" xml:space="preserve">
IF($Q1993 &lt;&gt; "",
    VLOOKUP($Q1993,Level!$A:$B,2,FALSE),
    ""
)</f>
        <v/>
      </c>
      <c r="S1993" s="1" t="e">
        <f ca="1" xml:space="preserve">
IF($O1993 = 5 + N("Presidente"),
    27000,
    IF($O1993 = 6 + N("Vice-presidente"),
        23000,
        IF(OR($O1993 = 8, $O1993= 13, $O1993 = 12) + N("Secretária bilíngue ou coordenador ou especialista"),
            8000,
            IF($O1993 = 7 + N("Diretor"),
                15000,
                IF($O1993 = 14 + N("Gerente"),
                    12000,
                    IF($O1993 = 9 + N("Estagiário"),
                        705,
                        IF($O1993 = 10 + N("Trainee"),
                            805,
                            IF($O1993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IF($K1993 = 7,
  500,
  IF($K1993 = 8,
    1000,
    IF($K1993 = 9,
      1500,
      IF($K1993 = 10,
        2000,
        0
      )
    )
  )
)
+
N("Adicional no salário por área")
+
IF($M1993 = 14 + N("Tecnologia da Informação"),
  120,
  IF($M1993 = 16 + N("Vendas"),
    110,
    IF($M1993 = 15 + N("Jurídico"),
      100,
      IF(OR($M1993 = 8, $M1993 = 9, $M1993 = 11) + N("Recursos humanos ou comercial ou comunicação e marketing"),
        80,
        0
      )
    )
  )
)
+
N("Adicionando pegadinha")
+
IF(AND($M1993 = 16, $K1993 = 9, $O1993 = 11, $Q1993 = 5) + N("Se for de vendas, com mestrado, analista sênior"),
  IF(#REF! = 5,
    100,
    0
  )
  +
  IF($I1993 = "M",
    200,
    0
  ),
  0
)</f>
        <v>#NUM!</v>
      </c>
    </row>
    <row r="1994" spans="1:19" ht="14.25" customHeight="1" x14ac:dyDescent="0.2">
      <c r="A1994" s="7" t="s">
        <v>94</v>
      </c>
      <c r="B1994" s="5">
        <f>ROW()</f>
        <v>1994</v>
      </c>
      <c r="C1994" s="6" t="b">
        <v>1</v>
      </c>
      <c r="D1994" s="7" t="e">
        <f ca="1">IF($B1994 = 1 + N("Presidente"),
    127,
    IF($B1994 = 2 + N("Vice-Presidente"),
        72,
        IF($B1994 = 3 + N("Secretária bilíngue"),
            13,
            RANDBETWEEN(5,COUNT(#REF!) + 1)
        )
    )
)</f>
        <v>#NUM!</v>
      </c>
      <c r="E1994" s="7" t="e">
        <f ca="1">VLOOKUP($D1994,#REF!,2,FALSE)</f>
        <v>#NUM!</v>
      </c>
      <c r="F1994" s="7" t="e">
        <f ca="1" xml:space="preserve">
IF($B1994 = 1,
    0,
    RANDBETWEEN(5,COUNT(#REF!) + 1)
)</f>
        <v>#NUM!</v>
      </c>
      <c r="G1994" s="7" t="e">
        <f ca="1" xml:space="preserve">
IF($B1994 = 1 + N("Presidente"),
    "de Orléans e Bragança",
    VLOOKUP($F1994,#REF!,2,FALSE) &amp; " " &amp; VLOOKUP(RANDBETWEEN(5,COUNT(#REF!) + 1),#REF!,2,FALSE)
)</f>
        <v>#NUM!</v>
      </c>
      <c r="H1994" s="7" t="s">
        <v>2090</v>
      </c>
      <c r="I1994" s="7" t="s">
        <v>5</v>
      </c>
      <c r="J1994" s="8">
        <f ca="1" xml:space="preserve">
IF($O1994 = 5 + N("CEO"),
    TODAY() - 16340,
    IF($O1994 = 8 + N("Secretary"),
        RANDBETWEEN(TODAY() - 12418.5, TODAY()-6574.5),
        IF(OR($O1994 = 7, $O1994 = 14),
            RANDBETWEEN(TODAY() - 16071, TODAY() - 8766),
            IF(OR($O1994 = 13, $O1994 = 12, $O1994 = 11),
                RANDBETWEEN(TODAY() - 27393.75, TODAY() - 12783.75),
                RANDBETWEEN(TODAY() - 27393.75, TODAY()-10957.5)
            )
        )
    )
)</f>
        <v>21767</v>
      </c>
      <c r="K1994" s="6">
        <f ca="1" xml:space="preserve">
IF(OR($O1994 = 5, $O1994 = 6) + N("Se for presidente ou vice-presidente"),
    10 + N("Doutor"),
    IF($O1994 = 7 + N("Se for diretor"),
        RANDBETWEEN(8,10) + N("Graduate school or Master’s degree or Doctorate"),
        IF($O1994 = 14 + N("If a manager"),
            RANDBETWEEN(7,9),
            IF(OR($O1994 = 13, $O1994 = 12, $O1994 = 11) + N("If coordinator or specialist or analyst"),
                RANDBETWEEN(7,8),
                7
            )
        )
    )
)</f>
        <v>8</v>
      </c>
      <c r="L1994" s="8" t="str">
        <f ca="1">VLOOKUP($K1994,Education!$A:$B,2,FALSE)</f>
        <v>Graduate school</v>
      </c>
      <c r="M1994" s="7" t="e">
        <f ca="1" xml:space="preserve">
  IF(OR($O1994 = 5, $O1994 = 6, $O1994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4" s="7" t="e">
        <f ca="1">VLOOKUP($M1994,Department!$A:$B,2,FALSE)</f>
        <v>#NUM!</v>
      </c>
      <c r="O1994" s="6">
        <f t="shared" ca="1" si="31"/>
        <v>11</v>
      </c>
      <c r="P1994" s="7" t="str">
        <f ca="1">VLOOKUP($O1994,Role!$A:$B,2,FALSE)</f>
        <v>Analyst</v>
      </c>
      <c r="Q1994" s="6">
        <f ca="1" xml:space="preserve">
IF($O1994 = 11 + N("Analyst"),
    RANDBETWEEN(5, 7) + N("Jr, Pleno, Sr"),
    ""
)</f>
        <v>7</v>
      </c>
      <c r="R1994" s="7" t="e">
        <f ca="1" xml:space="preserve">
IF($Q1994 &lt;&gt; "",
    VLOOKUP($Q1994,Level!$A:$B,2,FALSE),
    ""
)</f>
        <v>#N/A</v>
      </c>
      <c r="S1994" s="1" t="e">
        <f ca="1" xml:space="preserve">
IF($O1994 = 5 + N("Presidente"),
    27000,
    IF($O1994 = 6 + N("Vice-presidente"),
        23000,
        IF(OR($O1994 = 8, $O1994= 13, $O1994 = 12) + N("Secretária bilíngue ou coordenador ou especialista"),
            8000,
            IF($O1994 = 7 + N("Diretor"),
                15000,
                IF($O1994 = 14 + N("Gerente"),
                    12000,
                    IF($O1994 = 9 + N("Estagiário"),
                        705,
                        IF($O1994 = 10 + N("Trainee"),
                            805,
                            IF($O1994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IF($K1994 = 7,
  500,
  IF($K1994 = 8,
    1000,
    IF($K1994 = 9,
      1500,
      IF($K1994 = 10,
        2000,
        0
      )
    )
  )
)
+
N("Adicional no salário por área")
+
IF($M1994 = 14 + N("Tecnologia da Informação"),
  120,
  IF($M1994 = 16 + N("Vendas"),
    110,
    IF($M1994 = 15 + N("Jurídico"),
      100,
      IF(OR($M1994 = 8, $M1994 = 9, $M1994 = 11) + N("Recursos humanos ou comercial ou comunicação e marketing"),
        80,
        0
      )
    )
  )
)
+
N("Adicionando pegadinha")
+
IF(AND($M1994 = 16, $K1994 = 9, $O1994 = 11, $Q1994 = 5) + N("Se for de vendas, com mestrado, analista sênior"),
  IF(#REF! = 5,
    100,
    0
  )
  +
  IF($I1994 = "M",
    200,
    0
  ),
  0
)</f>
        <v>#NUM!</v>
      </c>
    </row>
    <row r="1995" spans="1:19" ht="14.25" customHeight="1" x14ac:dyDescent="0.2">
      <c r="A1995" s="7" t="s">
        <v>94</v>
      </c>
      <c r="B1995" s="5">
        <f>ROW()</f>
        <v>1995</v>
      </c>
      <c r="C1995" s="6" t="b">
        <v>1</v>
      </c>
      <c r="D1995" s="7" t="e">
        <f ca="1">IF($B1995 = 1 + N("Presidente"),
    127,
    IF($B1995 = 2 + N("Vice-Presidente"),
        72,
        IF($B1995 = 3 + N("Secretária bilíngue"),
            13,
            RANDBETWEEN(5,COUNT(#REF!) + 1)
        )
    )
)</f>
        <v>#NUM!</v>
      </c>
      <c r="E1995" s="7" t="e">
        <f ca="1">VLOOKUP($D1995,#REF!,2,FALSE)</f>
        <v>#NUM!</v>
      </c>
      <c r="F1995" s="7" t="e">
        <f ca="1" xml:space="preserve">
IF($B1995 = 1,
    0,
    RANDBETWEEN(5,COUNT(#REF!) + 1)
)</f>
        <v>#NUM!</v>
      </c>
      <c r="G1995" s="7" t="e">
        <f ca="1" xml:space="preserve">
IF($B1995 = 1 + N("Presidente"),
    "de Orléans e Bragança",
    VLOOKUP($F1995,#REF!,2,FALSE) &amp; " " &amp; VLOOKUP(RANDBETWEEN(5,COUNT(#REF!) + 1),#REF!,2,FALSE)
)</f>
        <v>#NUM!</v>
      </c>
      <c r="H1995" s="7" t="s">
        <v>2091</v>
      </c>
      <c r="I1995" s="7" t="s">
        <v>6</v>
      </c>
      <c r="J1995" s="8">
        <f ca="1" xml:space="preserve">
IF($O1995 = 5 + N("CEO"),
    TODAY() - 16340,
    IF($O1995 = 8 + N("Secretary"),
        RANDBETWEEN(TODAY() - 12418.5, TODAY()-6574.5),
        IF(OR($O1995 = 7, $O1995 = 14),
            RANDBETWEEN(TODAY() - 16071, TODAY() - 8766),
            IF(OR($O1995 = 13, $O1995 = 12, $O1995 = 11),
                RANDBETWEEN(TODAY() - 27393.75, TODAY() - 12783.75),
                RANDBETWEEN(TODAY() - 27393.75, TODAY()-10957.5)
            )
        )
    )
)</f>
        <v>20927</v>
      </c>
      <c r="K1995" s="6">
        <f ca="1" xml:space="preserve">
IF(OR($O1995 = 5, $O1995 = 6) + N("Se for presidente ou vice-presidente"),
    10 + N("Doutor"),
    IF($O1995 = 7 + N("Se for diretor"),
        RANDBETWEEN(8,10) + N("Graduate school or Master’s degree or Doctorate"),
        IF($O1995 = 14 + N("If a manager"),
            RANDBETWEEN(7,9),
            IF(OR($O1995 = 13, $O1995 = 12, $O1995 = 11) + N("If coordinator or specialist or analyst"),
                RANDBETWEEN(7,8),
                7
            )
        )
    )
)</f>
        <v>7</v>
      </c>
      <c r="L1995" s="8" t="str">
        <f ca="1">VLOOKUP($K1995,Education!$A:$B,2,FALSE)</f>
        <v>Undergraduate degree</v>
      </c>
      <c r="M1995" s="7" t="e">
        <f ca="1" xml:space="preserve">
  IF(OR($O1995 = 5, $O1995 = 6, $O1995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5" s="7" t="e">
        <f ca="1">VLOOKUP($M1995,Department!$A:$B,2,FALSE)</f>
        <v>#NUM!</v>
      </c>
      <c r="O1995" s="6">
        <f t="shared" ca="1" si="31"/>
        <v>9</v>
      </c>
      <c r="P1995" s="7" t="str">
        <f ca="1">VLOOKUP($O1995,Role!$A:$B,2,FALSE)</f>
        <v>Intern</v>
      </c>
      <c r="Q1995" s="6" t="str">
        <f ca="1" xml:space="preserve">
IF($O1995 = 11 + N("Analyst"),
    RANDBETWEEN(5, 7) + N("Jr, Pleno, Sr"),
    ""
)</f>
        <v/>
      </c>
      <c r="R1995" s="7" t="str">
        <f ca="1" xml:space="preserve">
IF($Q1995 &lt;&gt; "",
    VLOOKUP($Q1995,Level!$A:$B,2,FALSE),
    ""
)</f>
        <v/>
      </c>
      <c r="S1995" s="1" t="e">
        <f ca="1" xml:space="preserve">
IF($O1995 = 5 + N("Presidente"),
    27000,
    IF($O1995 = 6 + N("Vice-presidente"),
        23000,
        IF(OR($O1995 = 8, $O1995= 13, $O1995 = 12) + N("Secretária bilíngue ou coordenador ou especialista"),
            8000,
            IF($O1995 = 7 + N("Diretor"),
                15000,
                IF($O1995 = 14 + N("Gerente"),
                    12000,
                    IF($O1995 = 9 + N("Estagiário"),
                        705,
                        IF($O1995 = 10 + N("Trainee"),
                            805,
                            IF($O1995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IF($K1995 = 7,
  500,
  IF($K1995 = 8,
    1000,
    IF($K1995 = 9,
      1500,
      IF($K1995 = 10,
        2000,
        0
      )
    )
  )
)
+
N("Adicional no salário por área")
+
IF($M1995 = 14 + N("Tecnologia da Informação"),
  120,
  IF($M1995 = 16 + N("Vendas"),
    110,
    IF($M1995 = 15 + N("Jurídico"),
      100,
      IF(OR($M1995 = 8, $M1995 = 9, $M1995 = 11) + N("Recursos humanos ou comercial ou comunicação e marketing"),
        80,
        0
      )
    )
  )
)
+
N("Adicionando pegadinha")
+
IF(AND($M1995 = 16, $K1995 = 9, $O1995 = 11, $Q1995 = 5) + N("Se for de vendas, com mestrado, analista sênior"),
  IF(#REF! = 5,
    100,
    0
  )
  +
  IF($I1995 = "M",
    200,
    0
  ),
  0
)</f>
        <v>#NUM!</v>
      </c>
    </row>
    <row r="1996" spans="1:19" ht="14.25" customHeight="1" x14ac:dyDescent="0.2">
      <c r="A1996" s="7" t="s">
        <v>94</v>
      </c>
      <c r="B1996" s="5">
        <f>ROW()</f>
        <v>1996</v>
      </c>
      <c r="C1996" s="6" t="b">
        <v>1</v>
      </c>
      <c r="D1996" s="7" t="e">
        <f ca="1">IF($B1996 = 1 + N("Presidente"),
    127,
    IF($B1996 = 2 + N("Vice-Presidente"),
        72,
        IF($B1996 = 3 + N("Secretária bilíngue"),
            13,
            RANDBETWEEN(5,COUNT(#REF!) + 1)
        )
    )
)</f>
        <v>#NUM!</v>
      </c>
      <c r="E1996" s="7" t="e">
        <f ca="1">VLOOKUP($D1996,#REF!,2,FALSE)</f>
        <v>#NUM!</v>
      </c>
      <c r="F1996" s="7" t="e">
        <f ca="1" xml:space="preserve">
IF($B1996 = 1,
    0,
    RANDBETWEEN(5,COUNT(#REF!) + 1)
)</f>
        <v>#NUM!</v>
      </c>
      <c r="G1996" s="7" t="e">
        <f ca="1" xml:space="preserve">
IF($B1996 = 1 + N("Presidente"),
    "de Orléans e Bragança",
    VLOOKUP($F1996,#REF!,2,FALSE) &amp; " " &amp; VLOOKUP(RANDBETWEEN(5,COUNT(#REF!) + 1),#REF!,2,FALSE)
)</f>
        <v>#NUM!</v>
      </c>
      <c r="H1996" s="7" t="s">
        <v>2092</v>
      </c>
      <c r="I1996" s="7" t="s">
        <v>6</v>
      </c>
      <c r="J1996" s="8">
        <f ca="1" xml:space="preserve">
IF($O1996 = 5 + N("CEO"),
    TODAY() - 16340,
    IF($O1996 = 8 + N("Secretary"),
        RANDBETWEEN(TODAY() - 12418.5, TODAY()-6574.5),
        IF(OR($O1996 = 7, $O1996 = 14),
            RANDBETWEEN(TODAY() - 16071, TODAY() - 8766),
            IF(OR($O1996 = 13, $O1996 = 12, $O1996 = 11),
                RANDBETWEEN(TODAY() - 27393.75, TODAY() - 12783.75),
                RANDBETWEEN(TODAY() - 27393.75, TODAY()-10957.5)
            )
        )
    )
)</f>
        <v>18281</v>
      </c>
      <c r="K1996" s="6">
        <f ca="1" xml:space="preserve">
IF(OR($O1996 = 5, $O1996 = 6) + N("Se for presidente ou vice-presidente"),
    10 + N("Doutor"),
    IF($O1996 = 7 + N("Se for diretor"),
        RANDBETWEEN(8,10) + N("Graduate school or Master’s degree or Doctorate"),
        IF($O1996 = 14 + N("If a manager"),
            RANDBETWEEN(7,9),
            IF(OR($O1996 = 13, $O1996 = 12, $O1996 = 11) + N("If coordinator or specialist or analyst"),
                RANDBETWEEN(7,8),
                7
            )
        )
    )
)</f>
        <v>8</v>
      </c>
      <c r="L1996" s="8" t="str">
        <f ca="1">VLOOKUP($K1996,Education!$A:$B,2,FALSE)</f>
        <v>Graduate school</v>
      </c>
      <c r="M1996" s="7" t="e">
        <f ca="1" xml:space="preserve">
  IF(OR($O1996 = 5, $O1996 = 6, $O1996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6" s="7" t="e">
        <f ca="1">VLOOKUP($M1996,Department!$A:$B,2,FALSE)</f>
        <v>#NUM!</v>
      </c>
      <c r="O1996" s="6">
        <f t="shared" ca="1" si="31"/>
        <v>11</v>
      </c>
      <c r="P1996" s="7" t="str">
        <f ca="1">VLOOKUP($O1996,Role!$A:$B,2,FALSE)</f>
        <v>Analyst</v>
      </c>
      <c r="Q1996" s="6">
        <f ca="1" xml:space="preserve">
IF($O1996 = 11 + N("Analyst"),
    RANDBETWEEN(5, 7) + N("Jr, Pleno, Sr"),
    ""
)</f>
        <v>6</v>
      </c>
      <c r="R1996" s="7" t="e">
        <f ca="1" xml:space="preserve">
IF($Q1996 &lt;&gt; "",
    VLOOKUP($Q1996,Level!$A:$B,2,FALSE),
    ""
)</f>
        <v>#N/A</v>
      </c>
      <c r="S1996" s="1" t="e">
        <f ca="1" xml:space="preserve">
IF($O1996 = 5 + N("Presidente"),
    27000,
    IF($O1996 = 6 + N("Vice-presidente"),
        23000,
        IF(OR($O1996 = 8, $O1996= 13, $O1996 = 12) + N("Secretária bilíngue ou coordenador ou especialista"),
            8000,
            IF($O1996 = 7 + N("Diretor"),
                15000,
                IF($O1996 = 14 + N("Gerente"),
                    12000,
                    IF($O1996 = 9 + N("Estagiário"),
                        705,
                        IF($O1996 = 10 + N("Trainee"),
                            805,
                            IF($O1996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IF($K1996 = 7,
  500,
  IF($K1996 = 8,
    1000,
    IF($K1996 = 9,
      1500,
      IF($K1996 = 10,
        2000,
        0
      )
    )
  )
)
+
N("Adicional no salário por área")
+
IF($M1996 = 14 + N("Tecnologia da Informação"),
  120,
  IF($M1996 = 16 + N("Vendas"),
    110,
    IF($M1996 = 15 + N("Jurídico"),
      100,
      IF(OR($M1996 = 8, $M1996 = 9, $M1996 = 11) + N("Recursos humanos ou comercial ou comunicação e marketing"),
        80,
        0
      )
    )
  )
)
+
N("Adicionando pegadinha")
+
IF(AND($M1996 = 16, $K1996 = 9, $O1996 = 11, $Q1996 = 5) + N("Se for de vendas, com mestrado, analista sênior"),
  IF(#REF! = 5,
    100,
    0
  )
  +
  IF($I1996 = "M",
    200,
    0
  ),
  0
)</f>
        <v>#NUM!</v>
      </c>
    </row>
    <row r="1997" spans="1:19" ht="14.25" customHeight="1" x14ac:dyDescent="0.2">
      <c r="A1997" s="7" t="s">
        <v>94</v>
      </c>
      <c r="B1997" s="5">
        <f>ROW()</f>
        <v>1997</v>
      </c>
      <c r="C1997" s="6" t="b">
        <v>1</v>
      </c>
      <c r="D1997" s="7" t="e">
        <f ca="1">IF($B1997 = 1 + N("Presidente"),
    127,
    IF($B1997 = 2 + N("Vice-Presidente"),
        72,
        IF($B1997 = 3 + N("Secretária bilíngue"),
            13,
            RANDBETWEEN(5,COUNT(#REF!) + 1)
        )
    )
)</f>
        <v>#NUM!</v>
      </c>
      <c r="E1997" s="7" t="e">
        <f ca="1">VLOOKUP($D1997,#REF!,2,FALSE)</f>
        <v>#NUM!</v>
      </c>
      <c r="F1997" s="7" t="e">
        <f ca="1" xml:space="preserve">
IF($B1997 = 1,
    0,
    RANDBETWEEN(5,COUNT(#REF!) + 1)
)</f>
        <v>#NUM!</v>
      </c>
      <c r="G1997" s="7" t="e">
        <f ca="1" xml:space="preserve">
IF($B1997 = 1 + N("Presidente"),
    "de Orléans e Bragança",
    VLOOKUP($F1997,#REF!,2,FALSE) &amp; " " &amp; VLOOKUP(RANDBETWEEN(5,COUNT(#REF!) + 1),#REF!,2,FALSE)
)</f>
        <v>#NUM!</v>
      </c>
      <c r="H1997" s="7" t="s">
        <v>2093</v>
      </c>
      <c r="I1997" s="7" t="s">
        <v>5</v>
      </c>
      <c r="J1997" s="8">
        <f ca="1" xml:space="preserve">
IF($O1997 = 5 + N("CEO"),
    TODAY() - 16340,
    IF($O1997 = 8 + N("Secretary"),
        RANDBETWEEN(TODAY() - 12418.5, TODAY()-6574.5),
        IF(OR($O1997 = 7, $O1997 = 14),
            RANDBETWEEN(TODAY() - 16071, TODAY() - 8766),
            IF(OR($O1997 = 13, $O1997 = 12, $O1997 = 11),
                RANDBETWEEN(TODAY() - 27393.75, TODAY() - 12783.75),
                RANDBETWEEN(TODAY() - 27393.75, TODAY()-10957.5)
            )
        )
    )
)</f>
        <v>31131</v>
      </c>
      <c r="K1997" s="6">
        <f ca="1" xml:space="preserve">
IF(OR($O1997 = 5, $O1997 = 6) + N("Se for presidente ou vice-presidente"),
    10 + N("Doutor"),
    IF($O1997 = 7 + N("Se for diretor"),
        RANDBETWEEN(8,10) + N("Graduate school or Master’s degree or Doctorate"),
        IF($O1997 = 14 + N("If a manager"),
            RANDBETWEEN(7,9),
            IF(OR($O1997 = 13, $O1997 = 12, $O1997 = 11) + N("If coordinator or specialist or analyst"),
                RANDBETWEEN(7,8),
                7
            )
        )
    )
)</f>
        <v>7</v>
      </c>
      <c r="L1997" s="8" t="str">
        <f ca="1">VLOOKUP($K1997,Education!$A:$B,2,FALSE)</f>
        <v>Undergraduate degree</v>
      </c>
      <c r="M1997" s="7" t="e">
        <f ca="1" xml:space="preserve">
  IF(OR($O1997 = 5, $O1997 = 6, $O1997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7" s="7" t="e">
        <f ca="1">VLOOKUP($M1997,Department!$A:$B,2,FALSE)</f>
        <v>#NUM!</v>
      </c>
      <c r="O1997" s="6">
        <f t="shared" ca="1" si="31"/>
        <v>10</v>
      </c>
      <c r="P1997" s="7" t="str">
        <f ca="1">VLOOKUP($O1997,Role!$A:$B,2,FALSE)</f>
        <v>Trainee</v>
      </c>
      <c r="Q1997" s="6" t="str">
        <f ca="1" xml:space="preserve">
IF($O1997 = 11 + N("Analyst"),
    RANDBETWEEN(5, 7) + N("Jr, Pleno, Sr"),
    ""
)</f>
        <v/>
      </c>
      <c r="R1997" s="7" t="str">
        <f ca="1" xml:space="preserve">
IF($Q1997 &lt;&gt; "",
    VLOOKUP($Q1997,Level!$A:$B,2,FALSE),
    ""
)</f>
        <v/>
      </c>
      <c r="S1997" s="1" t="e">
        <f ca="1" xml:space="preserve">
IF($O1997 = 5 + N("Presidente"),
    27000,
    IF($O1997 = 6 + N("Vice-presidente"),
        23000,
        IF(OR($O1997 = 8, $O1997= 13, $O1997 = 12) + N("Secretária bilíngue ou coordenador ou especialista"),
            8000,
            IF($O1997 = 7 + N("Diretor"),
                15000,
                IF($O1997 = 14 + N("Gerente"),
                    12000,
                    IF($O1997 = 9 + N("Estagiário"),
                        705,
                        IF($O1997 = 10 + N("Trainee"),
                            805,
                            IF($O1997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IF($K1997 = 7,
  500,
  IF($K1997 = 8,
    1000,
    IF($K1997 = 9,
      1500,
      IF($K1997 = 10,
        2000,
        0
      )
    )
  )
)
+
N("Adicional no salário por área")
+
IF($M1997 = 14 + N("Tecnologia da Informação"),
  120,
  IF($M1997 = 16 + N("Vendas"),
    110,
    IF($M1997 = 15 + N("Jurídico"),
      100,
      IF(OR($M1997 = 8, $M1997 = 9, $M1997 = 11) + N("Recursos humanos ou comercial ou comunicação e marketing"),
        80,
        0
      )
    )
  )
)
+
N("Adicionando pegadinha")
+
IF(AND($M1997 = 16, $K1997 = 9, $O1997 = 11, $Q1997 = 5) + N("Se for de vendas, com mestrado, analista sênior"),
  IF(#REF! = 5,
    100,
    0
  )
  +
  IF($I1997 = "M",
    200,
    0
  ),
  0
)</f>
        <v>#NUM!</v>
      </c>
    </row>
    <row r="1998" spans="1:19" ht="14.25" customHeight="1" x14ac:dyDescent="0.2">
      <c r="A1998" s="7" t="s">
        <v>94</v>
      </c>
      <c r="B1998" s="5">
        <f>ROW()</f>
        <v>1998</v>
      </c>
      <c r="C1998" s="6" t="b">
        <v>1</v>
      </c>
      <c r="D1998" s="7" t="e">
        <f ca="1">IF($B1998 = 1 + N("Presidente"),
    127,
    IF($B1998 = 2 + N("Vice-Presidente"),
        72,
        IF($B1998 = 3 + N("Secretária bilíngue"),
            13,
            RANDBETWEEN(5,COUNT(#REF!) + 1)
        )
    )
)</f>
        <v>#NUM!</v>
      </c>
      <c r="E1998" s="7" t="e">
        <f ca="1">VLOOKUP($D1998,#REF!,2,FALSE)</f>
        <v>#NUM!</v>
      </c>
      <c r="F1998" s="7" t="e">
        <f ca="1" xml:space="preserve">
IF($B1998 = 1,
    0,
    RANDBETWEEN(5,COUNT(#REF!) + 1)
)</f>
        <v>#NUM!</v>
      </c>
      <c r="G1998" s="7" t="e">
        <f ca="1" xml:space="preserve">
IF($B1998 = 1 + N("Presidente"),
    "de Orléans e Bragança",
    VLOOKUP($F1998,#REF!,2,FALSE) &amp; " " &amp; VLOOKUP(RANDBETWEEN(5,COUNT(#REF!) + 1),#REF!,2,FALSE)
)</f>
        <v>#NUM!</v>
      </c>
      <c r="H1998" s="7" t="s">
        <v>2094</v>
      </c>
      <c r="I1998" s="7" t="s">
        <v>6</v>
      </c>
      <c r="J1998" s="8">
        <f ca="1" xml:space="preserve">
IF($O1998 = 5 + N("CEO"),
    TODAY() - 16340,
    IF($O1998 = 8 + N("Secretary"),
        RANDBETWEEN(TODAY() - 12418.5, TODAY()-6574.5),
        IF(OR($O1998 = 7, $O1998 = 14),
            RANDBETWEEN(TODAY() - 16071, TODAY() - 8766),
            IF(OR($O1998 = 13, $O1998 = 12, $O1998 = 11),
                RANDBETWEEN(TODAY() - 27393.75, TODAY() - 12783.75),
                RANDBETWEEN(TODAY() - 27393.75, TODAY()-10957.5)
            )
        )
    )
)</f>
        <v>31832</v>
      </c>
      <c r="K1998" s="6">
        <f ca="1" xml:space="preserve">
IF(OR($O1998 = 5, $O1998 = 6) + N("Se for presidente ou vice-presidente"),
    10 + N("Doutor"),
    IF($O1998 = 7 + N("Se for diretor"),
        RANDBETWEEN(8,10) + N("Graduate school or Master’s degree or Doctorate"),
        IF($O1998 = 14 + N("If a manager"),
            RANDBETWEEN(7,9),
            IF(OR($O1998 = 13, $O1998 = 12, $O1998 = 11) + N("If coordinator or specialist or analyst"),
                RANDBETWEEN(7,8),
                7
            )
        )
    )
)</f>
        <v>7</v>
      </c>
      <c r="L1998" s="8" t="str">
        <f ca="1">VLOOKUP($K1998,Education!$A:$B,2,FALSE)</f>
        <v>Undergraduate degree</v>
      </c>
      <c r="M1998" s="7" t="e">
        <f ca="1" xml:space="preserve">
  IF(OR($O1998 = 5, $O1998 = 6, $O1998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8" s="7" t="e">
        <f ca="1">VLOOKUP($M1998,Department!$A:$B,2,FALSE)</f>
        <v>#NUM!</v>
      </c>
      <c r="O1998" s="6">
        <f t="shared" ca="1" si="31"/>
        <v>11</v>
      </c>
      <c r="P1998" s="7" t="str">
        <f ca="1">VLOOKUP($O1998,Role!$A:$B,2,FALSE)</f>
        <v>Analyst</v>
      </c>
      <c r="Q1998" s="6">
        <f ca="1" xml:space="preserve">
IF($O1998 = 11 + N("Analyst"),
    RANDBETWEEN(5, 7) + N("Jr, Pleno, Sr"),
    ""
)</f>
        <v>6</v>
      </c>
      <c r="R1998" s="7" t="e">
        <f ca="1" xml:space="preserve">
IF($Q1998 &lt;&gt; "",
    VLOOKUP($Q1998,Level!$A:$B,2,FALSE),
    ""
)</f>
        <v>#N/A</v>
      </c>
      <c r="S1998" s="1" t="e">
        <f ca="1" xml:space="preserve">
IF($O1998 = 5 + N("Presidente"),
    27000,
    IF($O1998 = 6 + N("Vice-presidente"),
        23000,
        IF(OR($O1998 = 8, $O1998= 13, $O1998 = 12) + N("Secretária bilíngue ou coordenador ou especialista"),
            8000,
            IF($O1998 = 7 + N("Diretor"),
                15000,
                IF($O1998 = 14 + N("Gerente"),
                    12000,
                    IF($O1998 = 9 + N("Estagiário"),
                        705,
                        IF($O1998 = 10 + N("Trainee"),
                            805,
                            IF($O1998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IF($K1998 = 7,
  500,
  IF($K1998 = 8,
    1000,
    IF($K1998 = 9,
      1500,
      IF($K1998 = 10,
        2000,
        0
      )
    )
  )
)
+
N("Adicional no salário por área")
+
IF($M1998 = 14 + N("Tecnologia da Informação"),
  120,
  IF($M1998 = 16 + N("Vendas"),
    110,
    IF($M1998 = 15 + N("Jurídico"),
      100,
      IF(OR($M1998 = 8, $M1998 = 9, $M1998 = 11) + N("Recursos humanos ou comercial ou comunicação e marketing"),
        80,
        0
      )
    )
  )
)
+
N("Adicionando pegadinha")
+
IF(AND($M1998 = 16, $K1998 = 9, $O1998 = 11, $Q1998 = 5) + N("Se for de vendas, com mestrado, analista sênior"),
  IF(#REF! = 5,
    100,
    0
  )
  +
  IF($I1998 = "M",
    200,
    0
  ),
  0
)</f>
        <v>#NUM!</v>
      </c>
    </row>
    <row r="1999" spans="1:19" ht="14.25" customHeight="1" x14ac:dyDescent="0.2">
      <c r="A1999" s="7" t="s">
        <v>94</v>
      </c>
      <c r="B1999" s="5">
        <f>ROW()</f>
        <v>1999</v>
      </c>
      <c r="C1999" s="6" t="b">
        <v>1</v>
      </c>
      <c r="D1999" s="7" t="e">
        <f ca="1">IF($B1999 = 1 + N("Presidente"),
    127,
    IF($B1999 = 2 + N("Vice-Presidente"),
        72,
        IF($B1999 = 3 + N("Secretária bilíngue"),
            13,
            RANDBETWEEN(5,COUNT(#REF!) + 1)
        )
    )
)</f>
        <v>#NUM!</v>
      </c>
      <c r="E1999" s="7" t="e">
        <f ca="1">VLOOKUP($D1999,#REF!,2,FALSE)</f>
        <v>#NUM!</v>
      </c>
      <c r="F1999" s="7" t="e">
        <f ca="1" xml:space="preserve">
IF($B1999 = 1,
    0,
    RANDBETWEEN(5,COUNT(#REF!) + 1)
)</f>
        <v>#NUM!</v>
      </c>
      <c r="G1999" s="7" t="e">
        <f ca="1" xml:space="preserve">
IF($B1999 = 1 + N("Presidente"),
    "de Orléans e Bragança",
    VLOOKUP($F1999,#REF!,2,FALSE) &amp; " " &amp; VLOOKUP(RANDBETWEEN(5,COUNT(#REF!) + 1),#REF!,2,FALSE)
)</f>
        <v>#NUM!</v>
      </c>
      <c r="H1999" s="7" t="s">
        <v>2095</v>
      </c>
      <c r="I1999" s="7" t="s">
        <v>6</v>
      </c>
      <c r="J1999" s="8">
        <f ca="1" xml:space="preserve">
IF($O1999 = 5 + N("CEO"),
    TODAY() - 16340,
    IF($O1999 = 8 + N("Secretary"),
        RANDBETWEEN(TODAY() - 12418.5, TODAY()-6574.5),
        IF(OR($O1999 = 7, $O1999 = 14),
            RANDBETWEEN(TODAY() - 16071, TODAY() - 8766),
            IF(OR($O1999 = 13, $O1999 = 12, $O1999 = 11),
                RANDBETWEEN(TODAY() - 27393.75, TODAY() - 12783.75),
                RANDBETWEEN(TODAY() - 27393.75, TODAY()-10957.5)
            )
        )
    )
)</f>
        <v>17713</v>
      </c>
      <c r="K1999" s="6">
        <f ca="1" xml:space="preserve">
IF(OR($O1999 = 5, $O1999 = 6) + N("Se for presidente ou vice-presidente"),
    10 + N("Doutor"),
    IF($O1999 = 7 + N("Se for diretor"),
        RANDBETWEEN(8,10) + N("Graduate school or Master’s degree or Doctorate"),
        IF($O1999 = 14 + N("If a manager"),
            RANDBETWEEN(7,9),
            IF(OR($O1999 = 13, $O1999 = 12, $O1999 = 11) + N("If coordinator or specialist or analyst"),
                RANDBETWEEN(7,8),
                7
            )
        )
    )
)</f>
        <v>7</v>
      </c>
      <c r="L1999" s="8" t="str">
        <f ca="1">VLOOKUP($K1999,Education!$A:$B,2,FALSE)</f>
        <v>Undergraduate degree</v>
      </c>
      <c r="M1999" s="7" t="e">
        <f ca="1" xml:space="preserve">
  IF(OR($O1999 = 5, $O1999 = 6, $O1999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1999" s="7" t="e">
        <f ca="1">VLOOKUP($M1999,Department!$A:$B,2,FALSE)</f>
        <v>#NUM!</v>
      </c>
      <c r="O1999" s="6">
        <f t="shared" ca="1" si="31"/>
        <v>9</v>
      </c>
      <c r="P1999" s="7" t="str">
        <f ca="1">VLOOKUP($O1999,Role!$A:$B,2,FALSE)</f>
        <v>Intern</v>
      </c>
      <c r="Q1999" s="6" t="str">
        <f ca="1" xml:space="preserve">
IF($O1999 = 11 + N("Analyst"),
    RANDBETWEEN(5, 7) + N("Jr, Pleno, Sr"),
    ""
)</f>
        <v/>
      </c>
      <c r="R1999" s="7" t="str">
        <f ca="1" xml:space="preserve">
IF($Q1999 &lt;&gt; "",
    VLOOKUP($Q1999,Level!$A:$B,2,FALSE),
    ""
)</f>
        <v/>
      </c>
      <c r="S1999" s="1" t="e">
        <f ca="1" xml:space="preserve">
IF($O1999 = 5 + N("Presidente"),
    27000,
    IF($O1999 = 6 + N("Vice-presidente"),
        23000,
        IF(OR($O1999 = 8, $O1999= 13, $O1999 = 12) + N("Secretária bilíngue ou coordenador ou especialista"),
            8000,
            IF($O1999 = 7 + N("Diretor"),
                15000,
                IF($O1999 = 14 + N("Gerente"),
                    12000,
                    IF($O1999 = 9 + N("Estagiário"),
                        705,
                        IF($O1999 = 10 + N("Trainee"),
                            805,
                            IF($O1999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IF($K1999 = 7,
  500,
  IF($K1999 = 8,
    1000,
    IF($K1999 = 9,
      1500,
      IF($K1999 = 10,
        2000,
        0
      )
    )
  )
)
+
N("Adicional no salário por área")
+
IF($M1999 = 14 + N("Tecnologia da Informação"),
  120,
  IF($M1999 = 16 + N("Vendas"),
    110,
    IF($M1999 = 15 + N("Jurídico"),
      100,
      IF(OR($M1999 = 8, $M1999 = 9, $M1999 = 11) + N("Recursos humanos ou comercial ou comunicação e marketing"),
        80,
        0
      )
    )
  )
)
+
N("Adicionando pegadinha")
+
IF(AND($M1999 = 16, $K1999 = 9, $O1999 = 11, $Q1999 = 5) + N("Se for de vendas, com mestrado, analista sênior"),
  IF(#REF! = 5,
    100,
    0
  )
  +
  IF($I1999 = "M",
    200,
    0
  ),
  0
)</f>
        <v>#NUM!</v>
      </c>
    </row>
    <row r="2000" spans="1:19" ht="14.25" customHeight="1" x14ac:dyDescent="0.2">
      <c r="A2000" s="7" t="s">
        <v>94</v>
      </c>
      <c r="B2000" s="5">
        <f>ROW()</f>
        <v>2000</v>
      </c>
      <c r="C2000" s="6" t="b">
        <v>1</v>
      </c>
      <c r="D2000" s="7" t="e">
        <f ca="1">IF($B2000 = 1 + N("Presidente"),
    127,
    IF($B2000 = 2 + N("Vice-Presidente"),
        72,
        IF($B2000 = 3 + N("Secretária bilíngue"),
            13,
            RANDBETWEEN(5,COUNT(#REF!) + 1)
        )
    )
)</f>
        <v>#NUM!</v>
      </c>
      <c r="E2000" s="7" t="e">
        <f ca="1">VLOOKUP($D2000,#REF!,2,FALSE)</f>
        <v>#NUM!</v>
      </c>
      <c r="F2000" s="7" t="e">
        <f ca="1" xml:space="preserve">
IF($B2000 = 1,
    0,
    RANDBETWEEN(5,COUNT(#REF!) + 1)
)</f>
        <v>#NUM!</v>
      </c>
      <c r="G2000" s="7" t="e">
        <f ca="1" xml:space="preserve">
IF($B2000 = 1 + N("Presidente"),
    "de Orléans e Bragança",
    VLOOKUP($F2000,#REF!,2,FALSE) &amp; " " &amp; VLOOKUP(RANDBETWEEN(5,COUNT(#REF!) + 1),#REF!,2,FALSE)
)</f>
        <v>#NUM!</v>
      </c>
      <c r="H2000" s="7" t="s">
        <v>2096</v>
      </c>
      <c r="I2000" s="7" t="s">
        <v>5</v>
      </c>
      <c r="J2000" s="8">
        <f ca="1" xml:space="preserve">
IF($O2000 = 5 + N("CEO"),
    TODAY() - 16340,
    IF($O2000 = 8 + N("Secretary"),
        RANDBETWEEN(TODAY() - 12418.5, TODAY()-6574.5),
        IF(OR($O2000 = 7, $O2000 = 14),
            RANDBETWEEN(TODAY() - 16071, TODAY() - 8766),
            IF(OR($O2000 = 13, $O2000 = 12, $O2000 = 11),
                RANDBETWEEN(TODAY() - 27393.75, TODAY() - 12783.75),
                RANDBETWEEN(TODAY() - 27393.75, TODAY()-10957.5)
            )
        )
    )
)</f>
        <v>26526</v>
      </c>
      <c r="K2000" s="6">
        <f ca="1" xml:space="preserve">
IF(OR($O2000 = 5, $O2000 = 6) + N("Se for presidente ou vice-presidente"),
    10 + N("Doutor"),
    IF($O2000 = 7 + N("Se for diretor"),
        RANDBETWEEN(8,10) + N("Graduate school or Master’s degree or Doctorate"),
        IF($O2000 = 14 + N("If a manager"),
            RANDBETWEEN(7,9),
            IF(OR($O2000 = 13, $O2000 = 12, $O2000 = 11) + N("If coordinator or specialist or analyst"),
                RANDBETWEEN(7,8),
                7
            )
        )
    )
)</f>
        <v>7</v>
      </c>
      <c r="L2000" s="8" t="str">
        <f ca="1">VLOOKUP($K2000,Education!$A:$B,2,FALSE)</f>
        <v>Undergraduate degree</v>
      </c>
      <c r="M2000" s="7" t="e">
        <f ca="1" xml:space="preserve">
  IF(OR($O2000 = 5, $O2000 = 6, $O2000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0" s="7" t="e">
        <f ca="1">VLOOKUP($M2000,Department!$A:$B,2,FALSE)</f>
        <v>#NUM!</v>
      </c>
      <c r="O2000" s="6">
        <f t="shared" ca="1" si="31"/>
        <v>11</v>
      </c>
      <c r="P2000" s="7" t="str">
        <f ca="1">VLOOKUP($O2000,Role!$A:$B,2,FALSE)</f>
        <v>Analyst</v>
      </c>
      <c r="Q2000" s="6">
        <f ca="1" xml:space="preserve">
IF($O2000 = 11 + N("Analyst"),
    RANDBETWEEN(5, 7) + N("Jr, Pleno, Sr"),
    ""
)</f>
        <v>7</v>
      </c>
      <c r="R2000" s="7" t="e">
        <f ca="1" xml:space="preserve">
IF($Q2000 &lt;&gt; "",
    VLOOKUP($Q2000,Level!$A:$B,2,FALSE),
    ""
)</f>
        <v>#N/A</v>
      </c>
      <c r="S2000" s="1" t="e">
        <f ca="1" xml:space="preserve">
IF($O2000 = 5 + N("Presidente"),
    27000,
    IF($O2000 = 6 + N("Vice-presidente"),
        23000,
        IF(OR($O2000 = 8, $O2000= 13, $O2000 = 12) + N("Secretária bilíngue ou coordenador ou especialista"),
            8000,
            IF($O2000 = 7 + N("Diretor"),
                15000,
                IF($O2000 = 14 + N("Gerente"),
                    12000,
                    IF($O2000 = 9 + N("Estagiário"),
                        705,
                        IF($O2000 = 10 + N("Trainee"),
                            805,
                            IF($O2000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IF($K2000 = 7,
  500,
  IF($K2000 = 8,
    1000,
    IF($K2000 = 9,
      1500,
      IF($K2000 = 10,
        2000,
        0
      )
    )
  )
)
+
N("Adicional no salário por área")
+
IF($M2000 = 14 + N("Tecnologia da Informação"),
  120,
  IF($M2000 = 16 + N("Vendas"),
    110,
    IF($M2000 = 15 + N("Jurídico"),
      100,
      IF(OR($M2000 = 8, $M2000 = 9, $M2000 = 11) + N("Recursos humanos ou comercial ou comunicação e marketing"),
        80,
        0
      )
    )
  )
)
+
N("Adicionando pegadinha")
+
IF(AND($M2000 = 16, $K2000 = 9, $O2000 = 11, $Q2000 = 5) + N("Se for de vendas, com mestrado, analista sênior"),
  IF(#REF! = 5,
    100,
    0
  )
  +
  IF($I2000 = "M",
    200,
    0
  ),
  0
)</f>
        <v>#NUM!</v>
      </c>
    </row>
    <row r="2001" spans="1:19" ht="14.25" customHeight="1" x14ac:dyDescent="0.2">
      <c r="A2001" s="7" t="s">
        <v>94</v>
      </c>
      <c r="B2001" s="5">
        <f>ROW()</f>
        <v>2001</v>
      </c>
      <c r="C2001" s="6" t="b">
        <v>1</v>
      </c>
      <c r="D2001" s="7" t="e">
        <f ca="1">IF($B2001 = 1 + N("Presidente"),
    127,
    IF($B2001 = 2 + N("Vice-Presidente"),
        72,
        IF($B2001 = 3 + N("Secretária bilíngue"),
            13,
            RANDBETWEEN(5,COUNT(#REF!) + 1)
        )
    )
)</f>
        <v>#NUM!</v>
      </c>
      <c r="E2001" s="7" t="e">
        <f ca="1">VLOOKUP($D2001,#REF!,2,FALSE)</f>
        <v>#NUM!</v>
      </c>
      <c r="F2001" s="7" t="e">
        <f ca="1" xml:space="preserve">
IF($B2001 = 1,
    0,
    RANDBETWEEN(5,COUNT(#REF!) + 1)
)</f>
        <v>#NUM!</v>
      </c>
      <c r="G2001" s="7" t="e">
        <f ca="1" xml:space="preserve">
IF($B2001 = 1 + N("Presidente"),
    "de Orléans e Bragança",
    VLOOKUP($F2001,#REF!,2,FALSE) &amp; " " &amp; VLOOKUP(RANDBETWEEN(5,COUNT(#REF!) + 1),#REF!,2,FALSE)
)</f>
        <v>#NUM!</v>
      </c>
      <c r="H2001" s="7" t="s">
        <v>2097</v>
      </c>
      <c r="I2001" s="7" t="s">
        <v>6</v>
      </c>
      <c r="J2001" s="8">
        <f ca="1" xml:space="preserve">
IF($O2001 = 5 + N("CEO"),
    TODAY() - 16340,
    IF($O2001 = 8 + N("Secretary"),
        RANDBETWEEN(TODAY() - 12418.5, TODAY()-6574.5),
        IF(OR($O2001 = 7, $O2001 = 14),
            RANDBETWEEN(TODAY() - 16071, TODAY() - 8766),
            IF(OR($O2001 = 13, $O2001 = 12, $O2001 = 11),
                RANDBETWEEN(TODAY() - 27393.75, TODAY() - 12783.75),
                RANDBETWEEN(TODAY() - 27393.75, TODAY()-10957.5)
            )
        )
    )
)</f>
        <v>18033</v>
      </c>
      <c r="K2001" s="6">
        <f ca="1" xml:space="preserve">
IF(OR($O2001 = 5, $O2001 = 6) + N("Se for presidente ou vice-presidente"),
    10 + N("Doutor"),
    IF($O2001 = 7 + N("Se for diretor"),
        RANDBETWEEN(8,10) + N("Graduate school or Master’s degree or Doctorate"),
        IF($O2001 = 14 + N("If a manager"),
            RANDBETWEEN(7,9),
            IF(OR($O2001 = 13, $O2001 = 12, $O2001 = 11) + N("If coordinator or specialist or analyst"),
                RANDBETWEEN(7,8),
                7
            )
        )
    )
)</f>
        <v>7</v>
      </c>
      <c r="L2001" s="8" t="str">
        <f ca="1">VLOOKUP($K2001,Education!$A:$B,2,FALSE)</f>
        <v>Undergraduate degree</v>
      </c>
      <c r="M2001" s="7" t="e">
        <f ca="1" xml:space="preserve">
  IF(OR($O2001 = 5, $O2001 = 6, $O2001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1" s="7" t="e">
        <f ca="1">VLOOKUP($M2001,Department!$A:$B,2,FALSE)</f>
        <v>#NUM!</v>
      </c>
      <c r="O2001" s="6">
        <f t="shared" ca="1" si="31"/>
        <v>9</v>
      </c>
      <c r="P2001" s="7" t="str">
        <f ca="1">VLOOKUP($O2001,Role!$A:$B,2,FALSE)</f>
        <v>Intern</v>
      </c>
      <c r="Q2001" s="6" t="str">
        <f ca="1" xml:space="preserve">
IF($O2001 = 11 + N("Analyst"),
    RANDBETWEEN(5, 7) + N("Jr, Pleno, Sr"),
    ""
)</f>
        <v/>
      </c>
      <c r="R2001" s="7" t="str">
        <f ca="1" xml:space="preserve">
IF($Q2001 &lt;&gt; "",
    VLOOKUP($Q2001,Level!$A:$B,2,FALSE),
    ""
)</f>
        <v/>
      </c>
      <c r="S2001" s="1" t="e">
        <f ca="1" xml:space="preserve">
IF($O2001 = 5 + N("Presidente"),
    27000,
    IF($O2001 = 6 + N("Vice-presidente"),
        23000,
        IF(OR($O2001 = 8, $O2001= 13, $O2001 = 12) + N("Secretária bilíngue ou coordenador ou especialista"),
            8000,
            IF($O2001 = 7 + N("Diretor"),
                15000,
                IF($O2001 = 14 + N("Gerente"),
                    12000,
                    IF($O2001 = 9 + N("Estagiário"),
                        705,
                        IF($O2001 = 10 + N("Trainee"),
                            805,
                            IF($O2001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IF($K2001 = 7,
  500,
  IF($K2001 = 8,
    1000,
    IF($K2001 = 9,
      1500,
      IF($K2001 = 10,
        2000,
        0
      )
    )
  )
)
+
N("Adicional no salário por área")
+
IF($M2001 = 14 + N("Tecnologia da Informação"),
  120,
  IF($M2001 = 16 + N("Vendas"),
    110,
    IF($M2001 = 15 + N("Jurídico"),
      100,
      IF(OR($M2001 = 8, $M2001 = 9, $M2001 = 11) + N("Recursos humanos ou comercial ou comunicação e marketing"),
        80,
        0
      )
    )
  )
)
+
N("Adicionando pegadinha")
+
IF(AND($M2001 = 16, $K2001 = 9, $O2001 = 11, $Q2001 = 5) + N("Se for de vendas, com mestrado, analista sênior"),
  IF(#REF! = 5,
    100,
    0
  )
  +
  IF($I2001 = "M",
    200,
    0
  ),
  0
)</f>
        <v>#NUM!</v>
      </c>
    </row>
    <row r="2002" spans="1:19" ht="14.25" customHeight="1" x14ac:dyDescent="0.2">
      <c r="A2002" s="7" t="s">
        <v>94</v>
      </c>
      <c r="B2002" s="5">
        <f>ROW()</f>
        <v>2002</v>
      </c>
      <c r="C2002" s="6" t="b">
        <v>1</v>
      </c>
      <c r="D2002" s="7" t="e">
        <f ca="1">IF($B2002 = 1 + N("Presidente"),
    127,
    IF($B2002 = 2 + N("Vice-Presidente"),
        72,
        IF($B2002 = 3 + N("Secretária bilíngue"),
            13,
            RANDBETWEEN(5,COUNT(#REF!) + 1)
        )
    )
)</f>
        <v>#NUM!</v>
      </c>
      <c r="E2002" s="7" t="e">
        <f ca="1">VLOOKUP($D2002,#REF!,2,FALSE)</f>
        <v>#NUM!</v>
      </c>
      <c r="F2002" s="7" t="e">
        <f ca="1" xml:space="preserve">
IF($B2002 = 1,
    0,
    RANDBETWEEN(5,COUNT(#REF!) + 1)
)</f>
        <v>#NUM!</v>
      </c>
      <c r="G2002" s="7" t="e">
        <f ca="1" xml:space="preserve">
IF($B2002 = 1 + N("Presidente"),
    "de Orléans e Bragança",
    VLOOKUP($F2002,#REF!,2,FALSE) &amp; " " &amp; VLOOKUP(RANDBETWEEN(5,COUNT(#REF!) + 1),#REF!,2,FALSE)
)</f>
        <v>#NUM!</v>
      </c>
      <c r="H2002" s="7" t="s">
        <v>2098</v>
      </c>
      <c r="I2002" s="7" t="s">
        <v>5</v>
      </c>
      <c r="J2002" s="8">
        <f ca="1" xml:space="preserve">
IF($O2002 = 5 + N("CEO"),
    TODAY() - 16340,
    IF($O2002 = 8 + N("Secretary"),
        RANDBETWEEN(TODAY() - 12418.5, TODAY()-6574.5),
        IF(OR($O2002 = 7, $O2002 = 14),
            RANDBETWEEN(TODAY() - 16071, TODAY() - 8766),
            IF(OR($O2002 = 13, $O2002 = 12, $O2002 = 11),
                RANDBETWEEN(TODAY() - 27393.75, TODAY() - 12783.75),
                RANDBETWEEN(TODAY() - 27393.75, TODAY()-10957.5)
            )
        )
    )
)</f>
        <v>19626</v>
      </c>
      <c r="K2002" s="6">
        <f ca="1" xml:space="preserve">
IF(OR($O2002 = 5, $O2002 = 6) + N("Se for presidente ou vice-presidente"),
    10 + N("Doutor"),
    IF($O2002 = 7 + N("Se for diretor"),
        RANDBETWEEN(8,10) + N("Graduate school or Master’s degree or Doctorate"),
        IF($O2002 = 14 + N("If a manager"),
            RANDBETWEEN(7,9),
            IF(OR($O2002 = 13, $O2002 = 12, $O2002 = 11) + N("If coordinator or specialist or analyst"),
                RANDBETWEEN(7,8),
                7
            )
        )
    )
)</f>
        <v>8</v>
      </c>
      <c r="L2002" s="8" t="str">
        <f ca="1">VLOOKUP($K2002,Education!$A:$B,2,FALSE)</f>
        <v>Graduate school</v>
      </c>
      <c r="M2002" s="7" t="e">
        <f ca="1" xml:space="preserve">
  IF(OR($O2002 = 5, $O2002 = 6, $O2002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2" s="7" t="e">
        <f ca="1">VLOOKUP($M2002,Department!$A:$B,2,FALSE)</f>
        <v>#NUM!</v>
      </c>
      <c r="O2002" s="6">
        <f t="shared" ca="1" si="31"/>
        <v>11</v>
      </c>
      <c r="P2002" s="7" t="str">
        <f ca="1">VLOOKUP($O2002,Role!$A:$B,2,FALSE)</f>
        <v>Analyst</v>
      </c>
      <c r="Q2002" s="6">
        <f ca="1" xml:space="preserve">
IF($O2002 = 11 + N("Analyst"),
    RANDBETWEEN(5, 7) + N("Jr, Pleno, Sr"),
    ""
)</f>
        <v>6</v>
      </c>
      <c r="R2002" s="7" t="e">
        <f ca="1" xml:space="preserve">
IF($Q2002 &lt;&gt; "",
    VLOOKUP($Q2002,Level!$A:$B,2,FALSE),
    ""
)</f>
        <v>#N/A</v>
      </c>
      <c r="S2002" s="1" t="e">
        <f ca="1" xml:space="preserve">
IF($O2002 = 5 + N("Presidente"),
    27000,
    IF($O2002 = 6 + N("Vice-presidente"),
        23000,
        IF(OR($O2002 = 8, $O2002= 13, $O2002 = 12) + N("Secretária bilíngue ou coordenador ou especialista"),
            8000,
            IF($O2002 = 7 + N("Diretor"),
                15000,
                IF($O2002 = 14 + N("Gerente"),
                    12000,
                    IF($O2002 = 9 + N("Estagiário"),
                        705,
                        IF($O2002 = 10 + N("Trainee"),
                            805,
                            IF($O2002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IF($K2002 = 7,
  500,
  IF($K2002 = 8,
    1000,
    IF($K2002 = 9,
      1500,
      IF($K2002 = 10,
        2000,
        0
      )
    )
  )
)
+
N("Adicional no salário por área")
+
IF($M2002 = 14 + N("Tecnologia da Informação"),
  120,
  IF($M2002 = 16 + N("Vendas"),
    110,
    IF($M2002 = 15 + N("Jurídico"),
      100,
      IF(OR($M2002 = 8, $M2002 = 9, $M2002 = 11) + N("Recursos humanos ou comercial ou comunicação e marketing"),
        80,
        0
      )
    )
  )
)
+
N("Adicionando pegadinha")
+
IF(AND($M2002 = 16, $K2002 = 9, $O2002 = 11, $Q2002 = 5) + N("Se for de vendas, com mestrado, analista sênior"),
  IF(#REF! = 5,
    100,
    0
  )
  +
  IF($I2002 = "M",
    200,
    0
  ),
  0
)</f>
        <v>#NUM!</v>
      </c>
    </row>
    <row r="2003" spans="1:19" ht="14.25" customHeight="1" x14ac:dyDescent="0.2">
      <c r="A2003" s="7" t="s">
        <v>94</v>
      </c>
      <c r="B2003" s="5">
        <f>ROW()</f>
        <v>2003</v>
      </c>
      <c r="C2003" s="6" t="b">
        <v>1</v>
      </c>
      <c r="D2003" s="7" t="e">
        <f ca="1">IF($B2003 = 1 + N("Presidente"),
    127,
    IF($B2003 = 2 + N("Vice-Presidente"),
        72,
        IF($B2003 = 3 + N("Secretária bilíngue"),
            13,
            RANDBETWEEN(5,COUNT(#REF!) + 1)
        )
    )
)</f>
        <v>#NUM!</v>
      </c>
      <c r="E2003" s="7" t="e">
        <f ca="1">VLOOKUP($D2003,#REF!,2,FALSE)</f>
        <v>#NUM!</v>
      </c>
      <c r="F2003" s="7" t="e">
        <f ca="1" xml:space="preserve">
IF($B2003 = 1,
    0,
    RANDBETWEEN(5,COUNT(#REF!) + 1)
)</f>
        <v>#NUM!</v>
      </c>
      <c r="G2003" s="7" t="e">
        <f ca="1" xml:space="preserve">
IF($B2003 = 1 + N("Presidente"),
    "de Orléans e Bragança",
    VLOOKUP($F2003,#REF!,2,FALSE) &amp; " " &amp; VLOOKUP(RANDBETWEEN(5,COUNT(#REF!) + 1),#REF!,2,FALSE)
)</f>
        <v>#NUM!</v>
      </c>
      <c r="H2003" s="7" t="s">
        <v>2099</v>
      </c>
      <c r="I2003" s="7" t="s">
        <v>6</v>
      </c>
      <c r="J2003" s="8">
        <f ca="1" xml:space="preserve">
IF($O2003 = 5 + N("CEO"),
    TODAY() - 16340,
    IF($O2003 = 8 + N("Secretary"),
        RANDBETWEEN(TODAY() - 12418.5, TODAY()-6574.5),
        IF(OR($O2003 = 7, $O2003 = 14),
            RANDBETWEEN(TODAY() - 16071, TODAY() - 8766),
            IF(OR($O2003 = 13, $O2003 = 12, $O2003 = 11),
                RANDBETWEEN(TODAY() - 27393.75, TODAY() - 12783.75),
                RANDBETWEEN(TODAY() - 27393.75, TODAY()-10957.5)
            )
        )
    )
)</f>
        <v>25319</v>
      </c>
      <c r="K2003" s="6">
        <f ca="1" xml:space="preserve">
IF(OR($O2003 = 5, $O2003 = 6) + N("Se for presidente ou vice-presidente"),
    10 + N("Doutor"),
    IF($O2003 = 7 + N("Se for diretor"),
        RANDBETWEEN(8,10) + N("Graduate school or Master’s degree or Doctorate"),
        IF($O2003 = 14 + N("If a manager"),
            RANDBETWEEN(7,9),
            IF(OR($O2003 = 13, $O2003 = 12, $O2003 = 11) + N("If coordinator or specialist or analyst"),
                RANDBETWEEN(7,8),
                7
            )
        )
    )
)</f>
        <v>7</v>
      </c>
      <c r="L2003" s="8" t="str">
        <f ca="1">VLOOKUP($K2003,Education!$A:$B,2,FALSE)</f>
        <v>Undergraduate degree</v>
      </c>
      <c r="M2003" s="7" t="e">
        <f ca="1" xml:space="preserve">
  IF(OR($O2003 = 5, $O2003 = 6, $O2003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3" s="7" t="e">
        <f ca="1">VLOOKUP($M2003,Department!$A:$B,2,FALSE)</f>
        <v>#NUM!</v>
      </c>
      <c r="O2003" s="6">
        <f t="shared" ca="1" si="31"/>
        <v>9</v>
      </c>
      <c r="P2003" s="7" t="str">
        <f ca="1">VLOOKUP($O2003,Role!$A:$B,2,FALSE)</f>
        <v>Intern</v>
      </c>
      <c r="Q2003" s="6" t="str">
        <f ca="1" xml:space="preserve">
IF($O2003 = 11 + N("Analyst"),
    RANDBETWEEN(5, 7) + N("Jr, Pleno, Sr"),
    ""
)</f>
        <v/>
      </c>
      <c r="R2003" s="7" t="str">
        <f ca="1" xml:space="preserve">
IF($Q2003 &lt;&gt; "",
    VLOOKUP($Q2003,Level!$A:$B,2,FALSE),
    ""
)</f>
        <v/>
      </c>
      <c r="S2003" s="1" t="e">
        <f ca="1" xml:space="preserve">
IF($O2003 = 5 + N("Presidente"),
    27000,
    IF($O2003 = 6 + N("Vice-presidente"),
        23000,
        IF(OR($O2003 = 8, $O2003= 13, $O2003 = 12) + N("Secretária bilíngue ou coordenador ou especialista"),
            8000,
            IF($O2003 = 7 + N("Diretor"),
                15000,
                IF($O2003 = 14 + N("Gerente"),
                    12000,
                    IF($O2003 = 9 + N("Estagiário"),
                        705,
                        IF($O2003 = 10 + N("Trainee"),
                            805,
                            IF($O2003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IF($K2003 = 7,
  500,
  IF($K2003 = 8,
    1000,
    IF($K2003 = 9,
      1500,
      IF($K2003 = 10,
        2000,
        0
      )
    )
  )
)
+
N("Adicional no salário por área")
+
IF($M2003 = 14 + N("Tecnologia da Informação"),
  120,
  IF($M2003 = 16 + N("Vendas"),
    110,
    IF($M2003 = 15 + N("Jurídico"),
      100,
      IF(OR($M2003 = 8, $M2003 = 9, $M2003 = 11) + N("Recursos humanos ou comercial ou comunicação e marketing"),
        80,
        0
      )
    )
  )
)
+
N("Adicionando pegadinha")
+
IF(AND($M2003 = 16, $K2003 = 9, $O2003 = 11, $Q2003 = 5) + N("Se for de vendas, com mestrado, analista sênior"),
  IF(#REF! = 5,
    100,
    0
  )
  +
  IF($I2003 = "M",
    200,
    0
  ),
  0
)</f>
        <v>#NUM!</v>
      </c>
    </row>
    <row r="2004" spans="1:19" ht="14.25" customHeight="1" x14ac:dyDescent="0.2">
      <c r="A2004" s="7" t="s">
        <v>94</v>
      </c>
      <c r="B2004" s="5">
        <f>ROW()</f>
        <v>2004</v>
      </c>
      <c r="C2004" s="6" t="b">
        <v>1</v>
      </c>
      <c r="D2004" s="7" t="e">
        <f ca="1">IF($B2004 = 1 + N("Presidente"),
    127,
    IF($B2004 = 2 + N("Vice-Presidente"),
        72,
        IF($B2004 = 3 + N("Secretária bilíngue"),
            13,
            RANDBETWEEN(5,COUNT(#REF!) + 1)
        )
    )
)</f>
        <v>#NUM!</v>
      </c>
      <c r="E2004" s="7" t="e">
        <f ca="1">VLOOKUP($D2004,#REF!,2,FALSE)</f>
        <v>#NUM!</v>
      </c>
      <c r="F2004" s="7" t="e">
        <f ca="1" xml:space="preserve">
IF($B2004 = 1,
    0,
    RANDBETWEEN(5,COUNT(#REF!) + 1)
)</f>
        <v>#NUM!</v>
      </c>
      <c r="G2004" s="7" t="e">
        <f ca="1" xml:space="preserve">
IF($B2004 = 1 + N("Presidente"),
    "de Orléans e Bragança",
    VLOOKUP($F2004,#REF!,2,FALSE) &amp; " " &amp; VLOOKUP(RANDBETWEEN(5,COUNT(#REF!) + 1),#REF!,2,FALSE)
)</f>
        <v>#NUM!</v>
      </c>
      <c r="H2004" s="7" t="s">
        <v>2100</v>
      </c>
      <c r="I2004" s="7" t="s">
        <v>6</v>
      </c>
      <c r="J2004" s="8">
        <f ca="1" xml:space="preserve">
IF($O2004 = 5 + N("CEO"),
    TODAY() - 16340,
    IF($O2004 = 8 + N("Secretary"),
        RANDBETWEEN(TODAY() - 12418.5, TODAY()-6574.5),
        IF(OR($O2004 = 7, $O2004 = 14),
            RANDBETWEEN(TODAY() - 16071, TODAY() - 8766),
            IF(OR($O2004 = 13, $O2004 = 12, $O2004 = 11),
                RANDBETWEEN(TODAY() - 27393.75, TODAY() - 12783.75),
                RANDBETWEEN(TODAY() - 27393.75, TODAY()-10957.5)
            )
        )
    )
)</f>
        <v>29545</v>
      </c>
      <c r="K2004" s="6">
        <f ca="1" xml:space="preserve">
IF(OR($O2004 = 5, $O2004 = 6) + N("Se for presidente ou vice-presidente"),
    10 + N("Doutor"),
    IF($O2004 = 7 + N("Se for diretor"),
        RANDBETWEEN(8,10) + N("Graduate school or Master’s degree or Doctorate"),
        IF($O2004 = 14 + N("If a manager"),
            RANDBETWEEN(7,9),
            IF(OR($O2004 = 13, $O2004 = 12, $O2004 = 11) + N("If coordinator or specialist or analyst"),
                RANDBETWEEN(7,8),
                7
            )
        )
    )
)</f>
        <v>7</v>
      </c>
      <c r="L2004" s="8" t="str">
        <f ca="1">VLOOKUP($K2004,Education!$A:$B,2,FALSE)</f>
        <v>Undergraduate degree</v>
      </c>
      <c r="M2004" s="7" t="e">
        <f ca="1" xml:space="preserve">
  IF(OR($O2004 = 5, $O2004 = 6, $O2004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4" s="7" t="e">
        <f ca="1">VLOOKUP($M2004,Department!$A:$B,2,FALSE)</f>
        <v>#NUM!</v>
      </c>
      <c r="O2004" s="6">
        <f t="shared" ca="1" si="31"/>
        <v>11</v>
      </c>
      <c r="P2004" s="7" t="str">
        <f ca="1">VLOOKUP($O2004,Role!$A:$B,2,FALSE)</f>
        <v>Analyst</v>
      </c>
      <c r="Q2004" s="6">
        <f ca="1" xml:space="preserve">
IF($O2004 = 11 + N("Analyst"),
    RANDBETWEEN(5, 7) + N("Jr, Pleno, Sr"),
    ""
)</f>
        <v>7</v>
      </c>
      <c r="R2004" s="7" t="e">
        <f ca="1" xml:space="preserve">
IF($Q2004 &lt;&gt; "",
    VLOOKUP($Q2004,Level!$A:$B,2,FALSE),
    ""
)</f>
        <v>#N/A</v>
      </c>
      <c r="S2004" s="1" t="e">
        <f ca="1" xml:space="preserve">
IF($O2004 = 5 + N("Presidente"),
    27000,
    IF($O2004 = 6 + N("Vice-presidente"),
        23000,
        IF(OR($O2004 = 8, $O2004= 13, $O2004 = 12) + N("Secretária bilíngue ou coordenador ou especialista"),
            8000,
            IF($O2004 = 7 + N("Diretor"),
                15000,
                IF($O2004 = 14 + N("Gerente"),
                    12000,
                    IF($O2004 = 9 + N("Estagiário"),
                        705,
                        IF($O2004 = 10 + N("Trainee"),
                            805,
                            IF($O2004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IF($K2004 = 7,
  500,
  IF($K2004 = 8,
    1000,
    IF($K2004 = 9,
      1500,
      IF($K2004 = 10,
        2000,
        0
      )
    )
  )
)
+
N("Adicional no salário por área")
+
IF($M2004 = 14 + N("Tecnologia da Informação"),
  120,
  IF($M2004 = 16 + N("Vendas"),
    110,
    IF($M2004 = 15 + N("Jurídico"),
      100,
      IF(OR($M2004 = 8, $M2004 = 9, $M2004 = 11) + N("Recursos humanos ou comercial ou comunicação e marketing"),
        80,
        0
      )
    )
  )
)
+
N("Adicionando pegadinha")
+
IF(AND($M2004 = 16, $K2004 = 9, $O2004 = 11, $Q2004 = 5) + N("Se for de vendas, com mestrado, analista sênior"),
  IF(#REF! = 5,
    100,
    0
  )
  +
  IF($I2004 = "M",
    200,
    0
  ),
  0
)</f>
        <v>#NUM!</v>
      </c>
    </row>
    <row r="2005" spans="1:19" ht="14.25" customHeight="1" x14ac:dyDescent="0.2">
      <c r="A2005" s="7" t="s">
        <v>94</v>
      </c>
      <c r="B2005" s="5">
        <f>ROW()</f>
        <v>2005</v>
      </c>
      <c r="C2005" s="6" t="b">
        <v>1</v>
      </c>
      <c r="D2005" s="7" t="e">
        <f ca="1">IF($B2005 = 1 + N("Presidente"),
    127,
    IF($B2005 = 2 + N("Vice-Presidente"),
        72,
        IF($B2005 = 3 + N("Secretária bilíngue"),
            13,
            RANDBETWEEN(5,COUNT(#REF!) + 1)
        )
    )
)</f>
        <v>#NUM!</v>
      </c>
      <c r="E2005" s="7" t="e">
        <f ca="1">VLOOKUP($D2005,#REF!,2,FALSE)</f>
        <v>#NUM!</v>
      </c>
      <c r="F2005" s="7" t="e">
        <f ca="1" xml:space="preserve">
IF($B2005 = 1,
    0,
    RANDBETWEEN(5,COUNT(#REF!) + 1)
)</f>
        <v>#NUM!</v>
      </c>
      <c r="G2005" s="7" t="e">
        <f ca="1" xml:space="preserve">
IF($B2005 = 1 + N("Presidente"),
    "de Orléans e Bragança",
    VLOOKUP($F2005,#REF!,2,FALSE) &amp; " " &amp; VLOOKUP(RANDBETWEEN(5,COUNT(#REF!) + 1),#REF!,2,FALSE)
)</f>
        <v>#NUM!</v>
      </c>
      <c r="H2005" s="7" t="s">
        <v>2101</v>
      </c>
      <c r="I2005" s="7" t="s">
        <v>6</v>
      </c>
      <c r="J2005" s="8">
        <f ca="1" xml:space="preserve">
IF($O2005 = 5 + N("CEO"),
    TODAY() - 16340,
    IF($O2005 = 8 + N("Secretary"),
        RANDBETWEEN(TODAY() - 12418.5, TODAY()-6574.5),
        IF(OR($O2005 = 7, $O2005 = 14),
            RANDBETWEEN(TODAY() - 16071, TODAY() - 8766),
            IF(OR($O2005 = 13, $O2005 = 12, $O2005 = 11),
                RANDBETWEEN(TODAY() - 27393.75, TODAY() - 12783.75),
                RANDBETWEEN(TODAY() - 27393.75, TODAY()-10957.5)
            )
        )
    )
)</f>
        <v>28731</v>
      </c>
      <c r="K2005" s="6">
        <f ca="1" xml:space="preserve">
IF(OR($O2005 = 5, $O2005 = 6) + N("Se for presidente ou vice-presidente"),
    10 + N("Doutor"),
    IF($O2005 = 7 + N("Se for diretor"),
        RANDBETWEEN(8,10) + N("Graduate school or Master’s degree or Doctorate"),
        IF($O2005 = 14 + N("If a manager"),
            RANDBETWEEN(7,9),
            IF(OR($O2005 = 13, $O2005 = 12, $O2005 = 11) + N("If coordinator or specialist or analyst"),
                RANDBETWEEN(7,8),
                7
            )
        )
    )
)</f>
        <v>7</v>
      </c>
      <c r="L2005" s="8" t="str">
        <f ca="1">VLOOKUP($K2005,Education!$A:$B,2,FALSE)</f>
        <v>Undergraduate degree</v>
      </c>
      <c r="M2005" s="7" t="e">
        <f ca="1" xml:space="preserve">
  IF(OR($O2005 = 5, $O2005 = 6, $O2005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5" s="7" t="e">
        <f ca="1">VLOOKUP($M2005,Department!$A:$B,2,FALSE)</f>
        <v>#NUM!</v>
      </c>
      <c r="O2005" s="6">
        <f t="shared" ca="1" si="31"/>
        <v>10</v>
      </c>
      <c r="P2005" s="7" t="str">
        <f ca="1">VLOOKUP($O2005,Role!$A:$B,2,FALSE)</f>
        <v>Trainee</v>
      </c>
      <c r="Q2005" s="6" t="str">
        <f ca="1" xml:space="preserve">
IF($O2005 = 11 + N("Analyst"),
    RANDBETWEEN(5, 7) + N("Jr, Pleno, Sr"),
    ""
)</f>
        <v/>
      </c>
      <c r="R2005" s="7" t="str">
        <f ca="1" xml:space="preserve">
IF($Q2005 &lt;&gt; "",
    VLOOKUP($Q2005,Level!$A:$B,2,FALSE),
    ""
)</f>
        <v/>
      </c>
      <c r="S2005" s="1" t="e">
        <f ca="1" xml:space="preserve">
IF($O2005 = 5 + N("Presidente"),
    27000,
    IF($O2005 = 6 + N("Vice-presidente"),
        23000,
        IF(OR($O2005 = 8, $O2005= 13, $O2005 = 12) + N("Secretária bilíngue ou coordenador ou especialista"),
            8000,
            IF($O2005 = 7 + N("Diretor"),
                15000,
                IF($O2005 = 14 + N("Gerente"),
                    12000,
                    IF($O2005 = 9 + N("Estagiário"),
                        705,
                        IF($O2005 = 10 + N("Trainee"),
                            805,
                            IF($O2005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IF($K2005 = 7,
  500,
  IF($K2005 = 8,
    1000,
    IF($K2005 = 9,
      1500,
      IF($K2005 = 10,
        2000,
        0
      )
    )
  )
)
+
N("Adicional no salário por área")
+
IF($M2005 = 14 + N("Tecnologia da Informação"),
  120,
  IF($M2005 = 16 + N("Vendas"),
    110,
    IF($M2005 = 15 + N("Jurídico"),
      100,
      IF(OR($M2005 = 8, $M2005 = 9, $M2005 = 11) + N("Recursos humanos ou comercial ou comunicação e marketing"),
        80,
        0
      )
    )
  )
)
+
N("Adicionando pegadinha")
+
IF(AND($M2005 = 16, $K2005 = 9, $O2005 = 11, $Q2005 = 5) + N("Se for de vendas, com mestrado, analista sênior"),
  IF(#REF! = 5,
    100,
    0
  )
  +
  IF($I2005 = "M",
    200,
    0
  ),
  0
)</f>
        <v>#NUM!</v>
      </c>
    </row>
    <row r="2006" spans="1:19" ht="14.25" customHeight="1" x14ac:dyDescent="0.2">
      <c r="A2006" s="7" t="s">
        <v>94</v>
      </c>
      <c r="B2006" s="5">
        <f>ROW()</f>
        <v>2006</v>
      </c>
      <c r="C2006" s="6" t="b">
        <v>1</v>
      </c>
      <c r="D2006" s="7" t="e">
        <f ca="1">IF($B2006 = 1 + N("Presidente"),
    127,
    IF($B2006 = 2 + N("Vice-Presidente"),
        72,
        IF($B2006 = 3 + N("Secretária bilíngue"),
            13,
            RANDBETWEEN(5,COUNT(#REF!) + 1)
        )
    )
)</f>
        <v>#NUM!</v>
      </c>
      <c r="E2006" s="7" t="e">
        <f ca="1">VLOOKUP($D2006,#REF!,2,FALSE)</f>
        <v>#NUM!</v>
      </c>
      <c r="F2006" s="7" t="e">
        <f ca="1" xml:space="preserve">
IF($B2006 = 1,
    0,
    RANDBETWEEN(5,COUNT(#REF!) + 1)
)</f>
        <v>#NUM!</v>
      </c>
      <c r="G2006" s="7" t="e">
        <f ca="1" xml:space="preserve">
IF($B2006 = 1 + N("Presidente"),
    "de Orléans e Bragança",
    VLOOKUP($F2006,#REF!,2,FALSE) &amp; " " &amp; VLOOKUP(RANDBETWEEN(5,COUNT(#REF!) + 1),#REF!,2,FALSE)
)</f>
        <v>#NUM!</v>
      </c>
      <c r="H2006" s="7" t="s">
        <v>2102</v>
      </c>
      <c r="I2006" s="7" t="s">
        <v>5</v>
      </c>
      <c r="J2006" s="8">
        <f ca="1" xml:space="preserve">
IF($O2006 = 5 + N("CEO"),
    TODAY() - 16340,
    IF($O2006 = 8 + N("Secretary"),
        RANDBETWEEN(TODAY() - 12418.5, TODAY()-6574.5),
        IF(OR($O2006 = 7, $O2006 = 14),
            RANDBETWEEN(TODAY() - 16071, TODAY() - 8766),
            IF(OR($O2006 = 13, $O2006 = 12, $O2006 = 11),
                RANDBETWEEN(TODAY() - 27393.75, TODAY() - 12783.75),
                RANDBETWEEN(TODAY() - 27393.75, TODAY()-10957.5)
            )
        )
    )
)</f>
        <v>21781</v>
      </c>
      <c r="K2006" s="6">
        <f ca="1" xml:space="preserve">
IF(OR($O2006 = 5, $O2006 = 6) + N("Se for presidente ou vice-presidente"),
    10 + N("Doutor"),
    IF($O2006 = 7 + N("Se for diretor"),
        RANDBETWEEN(8,10) + N("Graduate school or Master’s degree or Doctorate"),
        IF($O2006 = 14 + N("If a manager"),
            RANDBETWEEN(7,9),
            IF(OR($O2006 = 13, $O2006 = 12, $O2006 = 11) + N("If coordinator or specialist or analyst"),
                RANDBETWEEN(7,8),
                7
            )
        )
    )
)</f>
        <v>8</v>
      </c>
      <c r="L2006" s="8" t="str">
        <f ca="1">VLOOKUP($K2006,Education!$A:$B,2,FALSE)</f>
        <v>Graduate school</v>
      </c>
      <c r="M2006" s="7" t="e">
        <f ca="1" xml:space="preserve">
  IF(OR($O2006 = 5, $O2006 = 6, $O2006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6" s="7" t="e">
        <f ca="1">VLOOKUP($M2006,Department!$A:$B,2,FALSE)</f>
        <v>#NUM!</v>
      </c>
      <c r="O2006" s="6">
        <f t="shared" ca="1" si="31"/>
        <v>11</v>
      </c>
      <c r="P2006" s="7" t="str">
        <f ca="1">VLOOKUP($O2006,Role!$A:$B,2,FALSE)</f>
        <v>Analyst</v>
      </c>
      <c r="Q2006" s="6">
        <f ca="1" xml:space="preserve">
IF($O2006 = 11 + N("Analyst"),
    RANDBETWEEN(5, 7) + N("Jr, Pleno, Sr"),
    ""
)</f>
        <v>5</v>
      </c>
      <c r="R2006" s="7" t="e">
        <f ca="1" xml:space="preserve">
IF($Q2006 &lt;&gt; "",
    VLOOKUP($Q2006,Level!$A:$B,2,FALSE),
    ""
)</f>
        <v>#N/A</v>
      </c>
      <c r="S2006" s="1" t="e">
        <f ca="1" xml:space="preserve">
IF($O2006 = 5 + N("Presidente"),
    27000,
    IF($O2006 = 6 + N("Vice-presidente"),
        23000,
        IF(OR($O2006 = 8, $O2006= 13, $O2006 = 12) + N("Secretária bilíngue ou coordenador ou especialista"),
            8000,
            IF($O2006 = 7 + N("Diretor"),
                15000,
                IF($O2006 = 14 + N("Gerente"),
                    12000,
                    IF($O2006 = 9 + N("Estagiário"),
                        705,
                        IF($O2006 = 10 + N("Trainee"),
                            805,
                            IF($O2006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IF($K2006 = 7,
  500,
  IF($K2006 = 8,
    1000,
    IF($K2006 = 9,
      1500,
      IF($K2006 = 10,
        2000,
        0
      )
    )
  )
)
+
N("Adicional no salário por área")
+
IF($M2006 = 14 + N("Tecnologia da Informação"),
  120,
  IF($M2006 = 16 + N("Vendas"),
    110,
    IF($M2006 = 15 + N("Jurídico"),
      100,
      IF(OR($M2006 = 8, $M2006 = 9, $M2006 = 11) + N("Recursos humanos ou comercial ou comunicação e marketing"),
        80,
        0
      )
    )
  )
)
+
N("Adicionando pegadinha")
+
IF(AND($M2006 = 16, $K2006 = 9, $O2006 = 11, $Q2006 = 5) + N("Se for de vendas, com mestrado, analista sênior"),
  IF(#REF! = 5,
    100,
    0
  )
  +
  IF($I2006 = "M",
    200,
    0
  ),
  0
)</f>
        <v>#NUM!</v>
      </c>
    </row>
    <row r="2007" spans="1:19" ht="14.25" customHeight="1" x14ac:dyDescent="0.2">
      <c r="A2007" s="7" t="s">
        <v>94</v>
      </c>
      <c r="B2007" s="5">
        <f>ROW()</f>
        <v>2007</v>
      </c>
      <c r="C2007" s="6" t="b">
        <v>1</v>
      </c>
      <c r="D2007" s="7" t="e">
        <f ca="1">IF($B2007 = 1 + N("Presidente"),
    127,
    IF($B2007 = 2 + N("Vice-Presidente"),
        72,
        IF($B2007 = 3 + N("Secretária bilíngue"),
            13,
            RANDBETWEEN(5,COUNT(#REF!) + 1)
        )
    )
)</f>
        <v>#NUM!</v>
      </c>
      <c r="E2007" s="7" t="e">
        <f ca="1">VLOOKUP($D2007,#REF!,2,FALSE)</f>
        <v>#NUM!</v>
      </c>
      <c r="F2007" s="7" t="e">
        <f ca="1" xml:space="preserve">
IF($B2007 = 1,
    0,
    RANDBETWEEN(5,COUNT(#REF!) + 1)
)</f>
        <v>#NUM!</v>
      </c>
      <c r="G2007" s="7" t="e">
        <f ca="1" xml:space="preserve">
IF($B2007 = 1 + N("Presidente"),
    "de Orléans e Bragança",
    VLOOKUP($F2007,#REF!,2,FALSE) &amp; " " &amp; VLOOKUP(RANDBETWEEN(5,COUNT(#REF!) + 1),#REF!,2,FALSE)
)</f>
        <v>#NUM!</v>
      </c>
      <c r="H2007" s="7" t="s">
        <v>2103</v>
      </c>
      <c r="I2007" s="7" t="s">
        <v>6</v>
      </c>
      <c r="J2007" s="8">
        <f ca="1" xml:space="preserve">
IF($O2007 = 5 + N("CEO"),
    TODAY() - 16340,
    IF($O2007 = 8 + N("Secretary"),
        RANDBETWEEN(TODAY() - 12418.5, TODAY()-6574.5),
        IF(OR($O2007 = 7, $O2007 = 14),
            RANDBETWEEN(TODAY() - 16071, TODAY() - 8766),
            IF(OR($O2007 = 13, $O2007 = 12, $O2007 = 11),
                RANDBETWEEN(TODAY() - 27393.75, TODAY() - 12783.75),
                RANDBETWEEN(TODAY() - 27393.75, TODAY()-10957.5)
            )
        )
    )
)</f>
        <v>17543</v>
      </c>
      <c r="K2007" s="6">
        <f ca="1" xml:space="preserve">
IF(OR($O2007 = 5, $O2007 = 6) + N("Se for presidente ou vice-presidente"),
    10 + N("Doutor"),
    IF($O2007 = 7 + N("Se for diretor"),
        RANDBETWEEN(8,10) + N("Graduate school or Master’s degree or Doctorate"),
        IF($O2007 = 14 + N("If a manager"),
            RANDBETWEEN(7,9),
            IF(OR($O2007 = 13, $O2007 = 12, $O2007 = 11) + N("If coordinator or specialist or analyst"),
                RANDBETWEEN(7,8),
                7
            )
        )
    )
)</f>
        <v>7</v>
      </c>
      <c r="L2007" s="8" t="str">
        <f ca="1">VLOOKUP($K2007,Education!$A:$B,2,FALSE)</f>
        <v>Undergraduate degree</v>
      </c>
      <c r="M2007" s="7" t="e">
        <f ca="1" xml:space="preserve">
  IF(OR($O2007 = 5, $O2007 = 6, $O2007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7" s="7" t="e">
        <f ca="1">VLOOKUP($M2007,Department!$A:$B,2,FALSE)</f>
        <v>#NUM!</v>
      </c>
      <c r="O2007" s="6">
        <f t="shared" ca="1" si="31"/>
        <v>10</v>
      </c>
      <c r="P2007" s="7" t="str">
        <f ca="1">VLOOKUP($O2007,Role!$A:$B,2,FALSE)</f>
        <v>Trainee</v>
      </c>
      <c r="Q2007" s="6" t="str">
        <f ca="1" xml:space="preserve">
IF($O2007 = 11 + N("Analyst"),
    RANDBETWEEN(5, 7) + N("Jr, Pleno, Sr"),
    ""
)</f>
        <v/>
      </c>
      <c r="R2007" s="7" t="str">
        <f ca="1" xml:space="preserve">
IF($Q2007 &lt;&gt; "",
    VLOOKUP($Q2007,Level!$A:$B,2,FALSE),
    ""
)</f>
        <v/>
      </c>
      <c r="S2007" s="1" t="e">
        <f ca="1" xml:space="preserve">
IF($O2007 = 5 + N("Presidente"),
    27000,
    IF($O2007 = 6 + N("Vice-presidente"),
        23000,
        IF(OR($O2007 = 8, $O2007= 13, $O2007 = 12) + N("Secretária bilíngue ou coordenador ou especialista"),
            8000,
            IF($O2007 = 7 + N("Diretor"),
                15000,
                IF($O2007 = 14 + N("Gerente"),
                    12000,
                    IF($O2007 = 9 + N("Estagiário"),
                        705,
                        IF($O2007 = 10 + N("Trainee"),
                            805,
                            IF($O2007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IF($K2007 = 7,
  500,
  IF($K2007 = 8,
    1000,
    IF($K2007 = 9,
      1500,
      IF($K2007 = 10,
        2000,
        0
      )
    )
  )
)
+
N("Adicional no salário por área")
+
IF($M2007 = 14 + N("Tecnologia da Informação"),
  120,
  IF($M2007 = 16 + N("Vendas"),
    110,
    IF($M2007 = 15 + N("Jurídico"),
      100,
      IF(OR($M2007 = 8, $M2007 = 9, $M2007 = 11) + N("Recursos humanos ou comercial ou comunicação e marketing"),
        80,
        0
      )
    )
  )
)
+
N("Adicionando pegadinha")
+
IF(AND($M2007 = 16, $K2007 = 9, $O2007 = 11, $Q2007 = 5) + N("Se for de vendas, com mestrado, analista sênior"),
  IF(#REF! = 5,
    100,
    0
  )
  +
  IF($I2007 = "M",
    200,
    0
  ),
  0
)</f>
        <v>#NUM!</v>
      </c>
    </row>
    <row r="2008" spans="1:19" ht="14.25" customHeight="1" x14ac:dyDescent="0.2">
      <c r="A2008" s="7" t="s">
        <v>94</v>
      </c>
      <c r="B2008" s="5">
        <f>ROW()</f>
        <v>2008</v>
      </c>
      <c r="C2008" s="6" t="b">
        <v>1</v>
      </c>
      <c r="D2008" s="7" t="e">
        <f ca="1">IF($B2008 = 1 + N("Presidente"),
    127,
    IF($B2008 = 2 + N("Vice-Presidente"),
        72,
        IF($B2008 = 3 + N("Secretária bilíngue"),
            13,
            RANDBETWEEN(5,COUNT(#REF!) + 1)
        )
    )
)</f>
        <v>#NUM!</v>
      </c>
      <c r="E2008" s="7" t="e">
        <f ca="1">VLOOKUP($D2008,#REF!,2,FALSE)</f>
        <v>#NUM!</v>
      </c>
      <c r="F2008" s="7" t="e">
        <f ca="1" xml:space="preserve">
IF($B2008 = 1,
    0,
    RANDBETWEEN(5,COUNT(#REF!) + 1)
)</f>
        <v>#NUM!</v>
      </c>
      <c r="G2008" s="7" t="e">
        <f ca="1" xml:space="preserve">
IF($B2008 = 1 + N("Presidente"),
    "de Orléans e Bragança",
    VLOOKUP($F2008,#REF!,2,FALSE) &amp; " " &amp; VLOOKUP(RANDBETWEEN(5,COUNT(#REF!) + 1),#REF!,2,FALSE)
)</f>
        <v>#NUM!</v>
      </c>
      <c r="H2008" s="7" t="s">
        <v>2104</v>
      </c>
      <c r="I2008" s="7" t="s">
        <v>6</v>
      </c>
      <c r="J2008" s="8">
        <f ca="1" xml:space="preserve">
IF($O2008 = 5 + N("CEO"),
    TODAY() - 16340,
    IF($O2008 = 8 + N("Secretary"),
        RANDBETWEEN(TODAY() - 12418.5, TODAY()-6574.5),
        IF(OR($O2008 = 7, $O2008 = 14),
            RANDBETWEEN(TODAY() - 16071, TODAY() - 8766),
            IF(OR($O2008 = 13, $O2008 = 12, $O2008 = 11),
                RANDBETWEEN(TODAY() - 27393.75, TODAY() - 12783.75),
                RANDBETWEEN(TODAY() - 27393.75, TODAY()-10957.5)
            )
        )
    )
)</f>
        <v>17813</v>
      </c>
      <c r="K2008" s="6">
        <f ca="1" xml:space="preserve">
IF(OR($O2008 = 5, $O2008 = 6) + N("Se for presidente ou vice-presidente"),
    10 + N("Doutor"),
    IF($O2008 = 7 + N("Se for diretor"),
        RANDBETWEEN(8,10) + N("Graduate school or Master’s degree or Doctorate"),
        IF($O2008 = 14 + N("If a manager"),
            RANDBETWEEN(7,9),
            IF(OR($O2008 = 13, $O2008 = 12, $O2008 = 11) + N("If coordinator or specialist or analyst"),
                RANDBETWEEN(7,8),
                7
            )
        )
    )
)</f>
        <v>7</v>
      </c>
      <c r="L2008" s="8" t="str">
        <f ca="1">VLOOKUP($K2008,Education!$A:$B,2,FALSE)</f>
        <v>Undergraduate degree</v>
      </c>
      <c r="M2008" s="7" t="e">
        <f ca="1" xml:space="preserve">
  IF(OR($O2008 = 5, $O2008 = 6, $O2008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8" s="7" t="e">
        <f ca="1">VLOOKUP($M2008,Department!$A:$B,2,FALSE)</f>
        <v>#NUM!</v>
      </c>
      <c r="O2008" s="6">
        <f t="shared" ca="1" si="31"/>
        <v>11</v>
      </c>
      <c r="P2008" s="7" t="str">
        <f ca="1">VLOOKUP($O2008,Role!$A:$B,2,FALSE)</f>
        <v>Analyst</v>
      </c>
      <c r="Q2008" s="6">
        <f ca="1" xml:space="preserve">
IF($O2008 = 11 + N("Analyst"),
    RANDBETWEEN(5, 7) + N("Jr, Pleno, Sr"),
    ""
)</f>
        <v>5</v>
      </c>
      <c r="R2008" s="7" t="e">
        <f ca="1" xml:space="preserve">
IF($Q2008 &lt;&gt; "",
    VLOOKUP($Q2008,Level!$A:$B,2,FALSE),
    ""
)</f>
        <v>#N/A</v>
      </c>
      <c r="S2008" s="1" t="e">
        <f ca="1" xml:space="preserve">
IF($O2008 = 5 + N("Presidente"),
    27000,
    IF($O2008 = 6 + N("Vice-presidente"),
        23000,
        IF(OR($O2008 = 8, $O2008= 13, $O2008 = 12) + N("Secretária bilíngue ou coordenador ou especialista"),
            8000,
            IF($O2008 = 7 + N("Diretor"),
                15000,
                IF($O2008 = 14 + N("Gerente"),
                    12000,
                    IF($O2008 = 9 + N("Estagiário"),
                        705,
                        IF($O2008 = 10 + N("Trainee"),
                            805,
                            IF($O2008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IF($K2008 = 7,
  500,
  IF($K2008 = 8,
    1000,
    IF($K2008 = 9,
      1500,
      IF($K2008 = 10,
        2000,
        0
      )
    )
  )
)
+
N("Adicional no salário por área")
+
IF($M2008 = 14 + N("Tecnologia da Informação"),
  120,
  IF($M2008 = 16 + N("Vendas"),
    110,
    IF($M2008 = 15 + N("Jurídico"),
      100,
      IF(OR($M2008 = 8, $M2008 = 9, $M2008 = 11) + N("Recursos humanos ou comercial ou comunicação e marketing"),
        80,
        0
      )
    )
  )
)
+
N("Adicionando pegadinha")
+
IF(AND($M2008 = 16, $K2008 = 9, $O2008 = 11, $Q2008 = 5) + N("Se for de vendas, com mestrado, analista sênior"),
  IF(#REF! = 5,
    100,
    0
  )
  +
  IF($I2008 = "M",
    200,
    0
  ),
  0
)</f>
        <v>#NUM!</v>
      </c>
    </row>
    <row r="2009" spans="1:19" ht="14.25" customHeight="1" x14ac:dyDescent="0.2">
      <c r="A2009" s="7" t="s">
        <v>94</v>
      </c>
      <c r="B2009" s="5">
        <f>ROW()</f>
        <v>2009</v>
      </c>
      <c r="C2009" s="6" t="b">
        <v>1</v>
      </c>
      <c r="D2009" s="7" t="e">
        <f ca="1">IF($B2009 = 1 + N("Presidente"),
    127,
    IF($B2009 = 2 + N("Vice-Presidente"),
        72,
        IF($B2009 = 3 + N("Secretária bilíngue"),
            13,
            RANDBETWEEN(5,COUNT(#REF!) + 1)
        )
    )
)</f>
        <v>#NUM!</v>
      </c>
      <c r="E2009" s="7" t="e">
        <f ca="1">VLOOKUP($D2009,#REF!,2,FALSE)</f>
        <v>#NUM!</v>
      </c>
      <c r="F2009" s="7" t="e">
        <f ca="1" xml:space="preserve">
IF($B2009 = 1,
    0,
    RANDBETWEEN(5,COUNT(#REF!) + 1)
)</f>
        <v>#NUM!</v>
      </c>
      <c r="G2009" s="7" t="e">
        <f ca="1" xml:space="preserve">
IF($B2009 = 1 + N("Presidente"),
    "de Orléans e Bragança",
    VLOOKUP($F2009,#REF!,2,FALSE) &amp; " " &amp; VLOOKUP(RANDBETWEEN(5,COUNT(#REF!) + 1),#REF!,2,FALSE)
)</f>
        <v>#NUM!</v>
      </c>
      <c r="H2009" s="7" t="s">
        <v>2105</v>
      </c>
      <c r="I2009" s="7" t="s">
        <v>6</v>
      </c>
      <c r="J2009" s="8">
        <f ca="1" xml:space="preserve">
IF($O2009 = 5 + N("CEO"),
    TODAY() - 16340,
    IF($O2009 = 8 + N("Secretary"),
        RANDBETWEEN(TODAY() - 12418.5, TODAY()-6574.5),
        IF(OR($O2009 = 7, $O2009 = 14),
            RANDBETWEEN(TODAY() - 16071, TODAY() - 8766),
            IF(OR($O2009 = 13, $O2009 = 12, $O2009 = 11),
                RANDBETWEEN(TODAY() - 27393.75, TODAY() - 12783.75),
                RANDBETWEEN(TODAY() - 27393.75, TODAY()-10957.5)
            )
        )
    )
)</f>
        <v>21133</v>
      </c>
      <c r="K2009" s="6">
        <f ca="1" xml:space="preserve">
IF(OR($O2009 = 5, $O2009 = 6) + N("Se for presidente ou vice-presidente"),
    10 + N("Doutor"),
    IF($O2009 = 7 + N("Se for diretor"),
        RANDBETWEEN(8,10) + N("Graduate school or Master’s degree or Doctorate"),
        IF($O2009 = 14 + N("If a manager"),
            RANDBETWEEN(7,9),
            IF(OR($O2009 = 13, $O2009 = 12, $O2009 = 11) + N("If coordinator or specialist or analyst"),
                RANDBETWEEN(7,8),
                7
            )
        )
    )
)</f>
        <v>7</v>
      </c>
      <c r="L2009" s="8" t="str">
        <f ca="1">VLOOKUP($K2009,Education!$A:$B,2,FALSE)</f>
        <v>Undergraduate degree</v>
      </c>
      <c r="M2009" s="7" t="e">
        <f ca="1" xml:space="preserve">
  IF(OR($O2009 = 5, $O2009 = 6, $O2009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09" s="7" t="e">
        <f ca="1">VLOOKUP($M2009,Department!$A:$B,2,FALSE)</f>
        <v>#NUM!</v>
      </c>
      <c r="O2009" s="6">
        <f t="shared" ca="1" si="31"/>
        <v>10</v>
      </c>
      <c r="P2009" s="7" t="str">
        <f ca="1">VLOOKUP($O2009,Role!$A:$B,2,FALSE)</f>
        <v>Trainee</v>
      </c>
      <c r="Q2009" s="6" t="str">
        <f ca="1" xml:space="preserve">
IF($O2009 = 11 + N("Analyst"),
    RANDBETWEEN(5, 7) + N("Jr, Pleno, Sr"),
    ""
)</f>
        <v/>
      </c>
      <c r="R2009" s="7" t="str">
        <f ca="1" xml:space="preserve">
IF($Q2009 &lt;&gt; "",
    VLOOKUP($Q2009,Level!$A:$B,2,FALSE),
    ""
)</f>
        <v/>
      </c>
      <c r="S2009" s="1" t="e">
        <f ca="1" xml:space="preserve">
IF($O2009 = 5 + N("Presidente"),
    27000,
    IF($O2009 = 6 + N("Vice-presidente"),
        23000,
        IF(OR($O2009 = 8, $O2009= 13, $O2009 = 12) + N("Secretária bilíngue ou coordenador ou especialista"),
            8000,
            IF($O2009 = 7 + N("Diretor"),
                15000,
                IF($O2009 = 14 + N("Gerente"),
                    12000,
                    IF($O2009 = 9 + N("Estagiário"),
                        705,
                        IF($O2009 = 10 + N("Trainee"),
                            805,
                            IF($O2009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IF($K2009 = 7,
  500,
  IF($K2009 = 8,
    1000,
    IF($K2009 = 9,
      1500,
      IF($K2009 = 10,
        2000,
        0
      )
    )
  )
)
+
N("Adicional no salário por área")
+
IF($M2009 = 14 + N("Tecnologia da Informação"),
  120,
  IF($M2009 = 16 + N("Vendas"),
    110,
    IF($M2009 = 15 + N("Jurídico"),
      100,
      IF(OR($M2009 = 8, $M2009 = 9, $M2009 = 11) + N("Recursos humanos ou comercial ou comunicação e marketing"),
        80,
        0
      )
    )
  )
)
+
N("Adicionando pegadinha")
+
IF(AND($M2009 = 16, $K2009 = 9, $O2009 = 11, $Q2009 = 5) + N("Se for de vendas, com mestrado, analista sênior"),
  IF(#REF! = 5,
    100,
    0
  )
  +
  IF($I2009 = "M",
    200,
    0
  ),
  0
)</f>
        <v>#NUM!</v>
      </c>
    </row>
    <row r="2010" spans="1:19" ht="14.25" customHeight="1" x14ac:dyDescent="0.2">
      <c r="A2010" s="7" t="s">
        <v>94</v>
      </c>
      <c r="B2010" s="5">
        <f>ROW()</f>
        <v>2010</v>
      </c>
      <c r="C2010" s="6" t="b">
        <v>1</v>
      </c>
      <c r="D2010" s="7" t="e">
        <f ca="1">IF($B2010 = 1 + N("Presidente"),
    127,
    IF($B2010 = 2 + N("Vice-Presidente"),
        72,
        IF($B2010 = 3 + N("Secretária bilíngue"),
            13,
            RANDBETWEEN(5,COUNT(#REF!) + 1)
        )
    )
)</f>
        <v>#NUM!</v>
      </c>
      <c r="E2010" s="7" t="e">
        <f ca="1">VLOOKUP($D2010,#REF!,2,FALSE)</f>
        <v>#NUM!</v>
      </c>
      <c r="F2010" s="7" t="e">
        <f ca="1" xml:space="preserve">
IF($B2010 = 1,
    0,
    RANDBETWEEN(5,COUNT(#REF!) + 1)
)</f>
        <v>#NUM!</v>
      </c>
      <c r="G2010" s="7" t="e">
        <f ca="1" xml:space="preserve">
IF($B2010 = 1 + N("Presidente"),
    "de Orléans e Bragança",
    VLOOKUP($F2010,#REF!,2,FALSE) &amp; " " &amp; VLOOKUP(RANDBETWEEN(5,COUNT(#REF!) + 1),#REF!,2,FALSE)
)</f>
        <v>#NUM!</v>
      </c>
      <c r="H2010" s="7" t="s">
        <v>2106</v>
      </c>
      <c r="I2010" s="7" t="s">
        <v>6</v>
      </c>
      <c r="J2010" s="8">
        <f ca="1" xml:space="preserve">
IF($O2010 = 5 + N("CEO"),
    TODAY() - 16340,
    IF($O2010 = 8 + N("Secretary"),
        RANDBETWEEN(TODAY() - 12418.5, TODAY()-6574.5),
        IF(OR($O2010 = 7, $O2010 = 14),
            RANDBETWEEN(TODAY() - 16071, TODAY() - 8766),
            IF(OR($O2010 = 13, $O2010 = 12, $O2010 = 11),
                RANDBETWEEN(TODAY() - 27393.75, TODAY() - 12783.75),
                RANDBETWEEN(TODAY() - 27393.75, TODAY()-10957.5)
            )
        )
    )
)</f>
        <v>24302</v>
      </c>
      <c r="K2010" s="6">
        <f ca="1" xml:space="preserve">
IF(OR($O2010 = 5, $O2010 = 6) + N("Se for presidente ou vice-presidente"),
    10 + N("Doutor"),
    IF($O2010 = 7 + N("Se for diretor"),
        RANDBETWEEN(8,10) + N("Graduate school or Master’s degree or Doctorate"),
        IF($O2010 = 14 + N("If a manager"),
            RANDBETWEEN(7,9),
            IF(OR($O2010 = 13, $O2010 = 12, $O2010 = 11) + N("If coordinator or specialist or analyst"),
                RANDBETWEEN(7,8),
                7
            )
        )
    )
)</f>
        <v>8</v>
      </c>
      <c r="L2010" s="8" t="str">
        <f ca="1">VLOOKUP($K2010,Education!$A:$B,2,FALSE)</f>
        <v>Graduate school</v>
      </c>
      <c r="M2010" s="7" t="e">
        <f ca="1" xml:space="preserve">
  IF(OR($O2010 = 5, $O2010 = 6, $O2010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0" s="7" t="e">
        <f ca="1">VLOOKUP($M2010,Department!$A:$B,2,FALSE)</f>
        <v>#NUM!</v>
      </c>
      <c r="O2010" s="6">
        <f t="shared" ca="1" si="31"/>
        <v>11</v>
      </c>
      <c r="P2010" s="7" t="str">
        <f ca="1">VLOOKUP($O2010,Role!$A:$B,2,FALSE)</f>
        <v>Analyst</v>
      </c>
      <c r="Q2010" s="6">
        <f ca="1" xml:space="preserve">
IF($O2010 = 11 + N("Analyst"),
    RANDBETWEEN(5, 7) + N("Jr, Pleno, Sr"),
    ""
)</f>
        <v>7</v>
      </c>
      <c r="R2010" s="7" t="e">
        <f ca="1" xml:space="preserve">
IF($Q2010 &lt;&gt; "",
    VLOOKUP($Q2010,Level!$A:$B,2,FALSE),
    ""
)</f>
        <v>#N/A</v>
      </c>
      <c r="S2010" s="1" t="e">
        <f ca="1" xml:space="preserve">
IF($O2010 = 5 + N("Presidente"),
    27000,
    IF($O2010 = 6 + N("Vice-presidente"),
        23000,
        IF(OR($O2010 = 8, $O2010= 13, $O2010 = 12) + N("Secretária bilíngue ou coordenador ou especialista"),
            8000,
            IF($O2010 = 7 + N("Diretor"),
                15000,
                IF($O2010 = 14 + N("Gerente"),
                    12000,
                    IF($O2010 = 9 + N("Estagiário"),
                        705,
                        IF($O2010 = 10 + N("Trainee"),
                            805,
                            IF($O2010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IF($K2010 = 7,
  500,
  IF($K2010 = 8,
    1000,
    IF($K2010 = 9,
      1500,
      IF($K2010 = 10,
        2000,
        0
      )
    )
  )
)
+
N("Adicional no salário por área")
+
IF($M2010 = 14 + N("Tecnologia da Informação"),
  120,
  IF($M2010 = 16 + N("Vendas"),
    110,
    IF($M2010 = 15 + N("Jurídico"),
      100,
      IF(OR($M2010 = 8, $M2010 = 9, $M2010 = 11) + N("Recursos humanos ou comercial ou comunicação e marketing"),
        80,
        0
      )
    )
  )
)
+
N("Adicionando pegadinha")
+
IF(AND($M2010 = 16, $K2010 = 9, $O2010 = 11, $Q2010 = 5) + N("Se for de vendas, com mestrado, analista sênior"),
  IF(#REF! = 5,
    100,
    0
  )
  +
  IF($I2010 = "M",
    200,
    0
  ),
  0
)</f>
        <v>#NUM!</v>
      </c>
    </row>
    <row r="2011" spans="1:19" ht="14.25" customHeight="1" x14ac:dyDescent="0.2">
      <c r="A2011" s="7" t="s">
        <v>94</v>
      </c>
      <c r="B2011" s="5">
        <f>ROW()</f>
        <v>2011</v>
      </c>
      <c r="C2011" s="6" t="b">
        <v>1</v>
      </c>
      <c r="D2011" s="7" t="e">
        <f ca="1">IF($B2011 = 1 + N("Presidente"),
    127,
    IF($B2011 = 2 + N("Vice-Presidente"),
        72,
        IF($B2011 = 3 + N("Secretária bilíngue"),
            13,
            RANDBETWEEN(5,COUNT(#REF!) + 1)
        )
    )
)</f>
        <v>#NUM!</v>
      </c>
      <c r="E2011" s="7" t="e">
        <f ca="1">VLOOKUP($D2011,#REF!,2,FALSE)</f>
        <v>#NUM!</v>
      </c>
      <c r="F2011" s="7" t="e">
        <f ca="1" xml:space="preserve">
IF($B2011 = 1,
    0,
    RANDBETWEEN(5,COUNT(#REF!) + 1)
)</f>
        <v>#NUM!</v>
      </c>
      <c r="G2011" s="7" t="e">
        <f ca="1" xml:space="preserve">
IF($B2011 = 1 + N("Presidente"),
    "de Orléans e Bragança",
    VLOOKUP($F2011,#REF!,2,FALSE) &amp; " " &amp; VLOOKUP(RANDBETWEEN(5,COUNT(#REF!) + 1),#REF!,2,FALSE)
)</f>
        <v>#NUM!</v>
      </c>
      <c r="H2011" s="7" t="s">
        <v>2107</v>
      </c>
      <c r="I2011" s="7" t="s">
        <v>5</v>
      </c>
      <c r="J2011" s="8">
        <f ca="1" xml:space="preserve">
IF($O2011 = 5 + N("CEO"),
    TODAY() - 16340,
    IF($O2011 = 8 + N("Secretary"),
        RANDBETWEEN(TODAY() - 12418.5, TODAY()-6574.5),
        IF(OR($O2011 = 7, $O2011 = 14),
            RANDBETWEEN(TODAY() - 16071, TODAY() - 8766),
            IF(OR($O2011 = 13, $O2011 = 12, $O2011 = 11),
                RANDBETWEEN(TODAY() - 27393.75, TODAY() - 12783.75),
                RANDBETWEEN(TODAY() - 27393.75, TODAY()-10957.5)
            )
        )
    )
)</f>
        <v>28758</v>
      </c>
      <c r="K2011" s="6">
        <f ca="1" xml:space="preserve">
IF(OR($O2011 = 5, $O2011 = 6) + N("Se for presidente ou vice-presidente"),
    10 + N("Doutor"),
    IF($O2011 = 7 + N("Se for diretor"),
        RANDBETWEEN(8,10) + N("Graduate school or Master’s degree or Doctorate"),
        IF($O2011 = 14 + N("If a manager"),
            RANDBETWEEN(7,9),
            IF(OR($O2011 = 13, $O2011 = 12, $O2011 = 11) + N("If coordinator or specialist or analyst"),
                RANDBETWEEN(7,8),
                7
            )
        )
    )
)</f>
        <v>7</v>
      </c>
      <c r="L2011" s="8" t="str">
        <f ca="1">VLOOKUP($K2011,Education!$A:$B,2,FALSE)</f>
        <v>Undergraduate degree</v>
      </c>
      <c r="M2011" s="7" t="e">
        <f ca="1" xml:space="preserve">
  IF(OR($O2011 = 5, $O2011 = 6, $O2011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1" s="7" t="e">
        <f ca="1">VLOOKUP($M2011,Department!$A:$B,2,FALSE)</f>
        <v>#NUM!</v>
      </c>
      <c r="O2011" s="6">
        <f t="shared" ca="1" si="31"/>
        <v>10</v>
      </c>
      <c r="P2011" s="7" t="str">
        <f ca="1">VLOOKUP($O2011,Role!$A:$B,2,FALSE)</f>
        <v>Trainee</v>
      </c>
      <c r="Q2011" s="6" t="str">
        <f ca="1" xml:space="preserve">
IF($O2011 = 11 + N("Analyst"),
    RANDBETWEEN(5, 7) + N("Jr, Pleno, Sr"),
    ""
)</f>
        <v/>
      </c>
      <c r="R2011" s="7" t="str">
        <f ca="1" xml:space="preserve">
IF($Q2011 &lt;&gt; "",
    VLOOKUP($Q2011,Level!$A:$B,2,FALSE),
    ""
)</f>
        <v/>
      </c>
      <c r="S2011" s="1" t="e">
        <f ca="1" xml:space="preserve">
IF($O2011 = 5 + N("Presidente"),
    27000,
    IF($O2011 = 6 + N("Vice-presidente"),
        23000,
        IF(OR($O2011 = 8, $O2011= 13, $O2011 = 12) + N("Secretária bilíngue ou coordenador ou especialista"),
            8000,
            IF($O2011 = 7 + N("Diretor"),
                15000,
                IF($O2011 = 14 + N("Gerente"),
                    12000,
                    IF($O2011 = 9 + N("Estagiário"),
                        705,
                        IF($O2011 = 10 + N("Trainee"),
                            805,
                            IF($O2011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IF($K2011 = 7,
  500,
  IF($K2011 = 8,
    1000,
    IF($K2011 = 9,
      1500,
      IF($K2011 = 10,
        2000,
        0
      )
    )
  )
)
+
N("Adicional no salário por área")
+
IF($M2011 = 14 + N("Tecnologia da Informação"),
  120,
  IF($M2011 = 16 + N("Vendas"),
    110,
    IF($M2011 = 15 + N("Jurídico"),
      100,
      IF(OR($M2011 = 8, $M2011 = 9, $M2011 = 11) + N("Recursos humanos ou comercial ou comunicação e marketing"),
        80,
        0
      )
    )
  )
)
+
N("Adicionando pegadinha")
+
IF(AND($M2011 = 16, $K2011 = 9, $O2011 = 11, $Q2011 = 5) + N("Se for de vendas, com mestrado, analista sênior"),
  IF(#REF! = 5,
    100,
    0
  )
  +
  IF($I2011 = "M",
    200,
    0
  ),
  0
)</f>
        <v>#NUM!</v>
      </c>
    </row>
    <row r="2012" spans="1:19" ht="14.25" customHeight="1" x14ac:dyDescent="0.2">
      <c r="A2012" s="7" t="s">
        <v>94</v>
      </c>
      <c r="B2012" s="5">
        <f>ROW()</f>
        <v>2012</v>
      </c>
      <c r="C2012" s="6" t="b">
        <v>1</v>
      </c>
      <c r="D2012" s="7" t="e">
        <f ca="1">IF($B2012 = 1 + N("Presidente"),
    127,
    IF($B2012 = 2 + N("Vice-Presidente"),
        72,
        IF($B2012 = 3 + N("Secretária bilíngue"),
            13,
            RANDBETWEEN(5,COUNT(#REF!) + 1)
        )
    )
)</f>
        <v>#NUM!</v>
      </c>
      <c r="E2012" s="7" t="e">
        <f ca="1">VLOOKUP($D2012,#REF!,2,FALSE)</f>
        <v>#NUM!</v>
      </c>
      <c r="F2012" s="7" t="e">
        <f ca="1" xml:space="preserve">
IF($B2012 = 1,
    0,
    RANDBETWEEN(5,COUNT(#REF!) + 1)
)</f>
        <v>#NUM!</v>
      </c>
      <c r="G2012" s="7" t="e">
        <f ca="1" xml:space="preserve">
IF($B2012 = 1 + N("Presidente"),
    "de Orléans e Bragança",
    VLOOKUP($F2012,#REF!,2,FALSE) &amp; " " &amp; VLOOKUP(RANDBETWEEN(5,COUNT(#REF!) + 1),#REF!,2,FALSE)
)</f>
        <v>#NUM!</v>
      </c>
      <c r="H2012" s="7" t="s">
        <v>2108</v>
      </c>
      <c r="I2012" s="7" t="s">
        <v>5</v>
      </c>
      <c r="J2012" s="8">
        <f ca="1" xml:space="preserve">
IF($O2012 = 5 + N("CEO"),
    TODAY() - 16340,
    IF($O2012 = 8 + N("Secretary"),
        RANDBETWEEN(TODAY() - 12418.5, TODAY()-6574.5),
        IF(OR($O2012 = 7, $O2012 = 14),
            RANDBETWEEN(TODAY() - 16071, TODAY() - 8766),
            IF(OR($O2012 = 13, $O2012 = 12, $O2012 = 11),
                RANDBETWEEN(TODAY() - 27393.75, TODAY() - 12783.75),
                RANDBETWEEN(TODAY() - 27393.75, TODAY()-10957.5)
            )
        )
    )
)</f>
        <v>32009</v>
      </c>
      <c r="K2012" s="6">
        <f ca="1" xml:space="preserve">
IF(OR($O2012 = 5, $O2012 = 6) + N("Se for presidente ou vice-presidente"),
    10 + N("Doutor"),
    IF($O2012 = 7 + N("Se for diretor"),
        RANDBETWEEN(8,10) + N("Graduate school or Master’s degree or Doctorate"),
        IF($O2012 = 14 + N("If a manager"),
            RANDBETWEEN(7,9),
            IF(OR($O2012 = 13, $O2012 = 12, $O2012 = 11) + N("If coordinator or specialist or analyst"),
                RANDBETWEEN(7,8),
                7
            )
        )
    )
)</f>
        <v>8</v>
      </c>
      <c r="L2012" s="8" t="str">
        <f ca="1">VLOOKUP($K2012,Education!$A:$B,2,FALSE)</f>
        <v>Graduate school</v>
      </c>
      <c r="M2012" s="7" t="e">
        <f ca="1" xml:space="preserve">
  IF(OR($O2012 = 5, $O2012 = 6, $O2012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2" s="7" t="e">
        <f ca="1">VLOOKUP($M2012,Department!$A:$B,2,FALSE)</f>
        <v>#NUM!</v>
      </c>
      <c r="O2012" s="6">
        <f t="shared" ca="1" si="31"/>
        <v>11</v>
      </c>
      <c r="P2012" s="7" t="str">
        <f ca="1">VLOOKUP($O2012,Role!$A:$B,2,FALSE)</f>
        <v>Analyst</v>
      </c>
      <c r="Q2012" s="6">
        <f ca="1" xml:space="preserve">
IF($O2012 = 11 + N("Analyst"),
    RANDBETWEEN(5, 7) + N("Jr, Pleno, Sr"),
    ""
)</f>
        <v>5</v>
      </c>
      <c r="R2012" s="7" t="e">
        <f ca="1" xml:space="preserve">
IF($Q2012 &lt;&gt; "",
    VLOOKUP($Q2012,Level!$A:$B,2,FALSE),
    ""
)</f>
        <v>#N/A</v>
      </c>
      <c r="S2012" s="1" t="e">
        <f ca="1" xml:space="preserve">
IF($O2012 = 5 + N("Presidente"),
    27000,
    IF($O2012 = 6 + N("Vice-presidente"),
        23000,
        IF(OR($O2012 = 8, $O2012= 13, $O2012 = 12) + N("Secretária bilíngue ou coordenador ou especialista"),
            8000,
            IF($O2012 = 7 + N("Diretor"),
                15000,
                IF($O2012 = 14 + N("Gerente"),
                    12000,
                    IF($O2012 = 9 + N("Estagiário"),
                        705,
                        IF($O2012 = 10 + N("Trainee"),
                            805,
                            IF($O2012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IF($K2012 = 7,
  500,
  IF($K2012 = 8,
    1000,
    IF($K2012 = 9,
      1500,
      IF($K2012 = 10,
        2000,
        0
      )
    )
  )
)
+
N("Adicional no salário por área")
+
IF($M2012 = 14 + N("Tecnologia da Informação"),
  120,
  IF($M2012 = 16 + N("Vendas"),
    110,
    IF($M2012 = 15 + N("Jurídico"),
      100,
      IF(OR($M2012 = 8, $M2012 = 9, $M2012 = 11) + N("Recursos humanos ou comercial ou comunicação e marketing"),
        80,
        0
      )
    )
  )
)
+
N("Adicionando pegadinha")
+
IF(AND($M2012 = 16, $K2012 = 9, $O2012 = 11, $Q2012 = 5) + N("Se for de vendas, com mestrado, analista sênior"),
  IF(#REF! = 5,
    100,
    0
  )
  +
  IF($I2012 = "M",
    200,
    0
  ),
  0
)</f>
        <v>#NUM!</v>
      </c>
    </row>
    <row r="2013" spans="1:19" ht="14.25" customHeight="1" x14ac:dyDescent="0.2">
      <c r="A2013" s="7" t="s">
        <v>94</v>
      </c>
      <c r="B2013" s="5">
        <f>ROW()</f>
        <v>2013</v>
      </c>
      <c r="C2013" s="6" t="b">
        <v>1</v>
      </c>
      <c r="D2013" s="7" t="e">
        <f ca="1">IF($B2013 = 1 + N("Presidente"),
    127,
    IF($B2013 = 2 + N("Vice-Presidente"),
        72,
        IF($B2013 = 3 + N("Secretária bilíngue"),
            13,
            RANDBETWEEN(5,COUNT(#REF!) + 1)
        )
    )
)</f>
        <v>#NUM!</v>
      </c>
      <c r="E2013" s="7" t="e">
        <f ca="1">VLOOKUP($D2013,#REF!,2,FALSE)</f>
        <v>#NUM!</v>
      </c>
      <c r="F2013" s="7" t="e">
        <f ca="1" xml:space="preserve">
IF($B2013 = 1,
    0,
    RANDBETWEEN(5,COUNT(#REF!) + 1)
)</f>
        <v>#NUM!</v>
      </c>
      <c r="G2013" s="7" t="e">
        <f ca="1" xml:space="preserve">
IF($B2013 = 1 + N("Presidente"),
    "de Orléans e Bragança",
    VLOOKUP($F2013,#REF!,2,FALSE) &amp; " " &amp; VLOOKUP(RANDBETWEEN(5,COUNT(#REF!) + 1),#REF!,2,FALSE)
)</f>
        <v>#NUM!</v>
      </c>
      <c r="H2013" s="7" t="s">
        <v>2109</v>
      </c>
      <c r="I2013" s="7" t="s">
        <v>6</v>
      </c>
      <c r="J2013" s="8">
        <f ca="1" xml:space="preserve">
IF($O2013 = 5 + N("CEO"),
    TODAY() - 16340,
    IF($O2013 = 8 + N("Secretary"),
        RANDBETWEEN(TODAY() - 12418.5, TODAY()-6574.5),
        IF(OR($O2013 = 7, $O2013 = 14),
            RANDBETWEEN(TODAY() - 16071, TODAY() - 8766),
            IF(OR($O2013 = 13, $O2013 = 12, $O2013 = 11),
                RANDBETWEEN(TODAY() - 27393.75, TODAY() - 12783.75),
                RANDBETWEEN(TODAY() - 27393.75, TODAY()-10957.5)
            )
        )
    )
)</f>
        <v>20787</v>
      </c>
      <c r="K2013" s="6">
        <f ca="1" xml:space="preserve">
IF(OR($O2013 = 5, $O2013 = 6) + N("Se for presidente ou vice-presidente"),
    10 + N("Doutor"),
    IF($O2013 = 7 + N("Se for diretor"),
        RANDBETWEEN(8,10) + N("Graduate school or Master’s degree or Doctorate"),
        IF($O2013 = 14 + N("If a manager"),
            RANDBETWEEN(7,9),
            IF(OR($O2013 = 13, $O2013 = 12, $O2013 = 11) + N("If coordinator or specialist or analyst"),
                RANDBETWEEN(7,8),
                7
            )
        )
    )
)</f>
        <v>7</v>
      </c>
      <c r="L2013" s="8" t="str">
        <f ca="1">VLOOKUP($K2013,Education!$A:$B,2,FALSE)</f>
        <v>Undergraduate degree</v>
      </c>
      <c r="M2013" s="7" t="e">
        <f ca="1" xml:space="preserve">
  IF(OR($O2013 = 5, $O2013 = 6, $O2013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3" s="7" t="e">
        <f ca="1">VLOOKUP($M2013,Department!$A:$B,2,FALSE)</f>
        <v>#NUM!</v>
      </c>
      <c r="O2013" s="6">
        <f t="shared" ca="1" si="31"/>
        <v>10</v>
      </c>
      <c r="P2013" s="7" t="str">
        <f ca="1">VLOOKUP($O2013,Role!$A:$B,2,FALSE)</f>
        <v>Trainee</v>
      </c>
      <c r="Q2013" s="6" t="str">
        <f ca="1" xml:space="preserve">
IF($O2013 = 11 + N("Analyst"),
    RANDBETWEEN(5, 7) + N("Jr, Pleno, Sr"),
    ""
)</f>
        <v/>
      </c>
      <c r="R2013" s="7" t="str">
        <f ca="1" xml:space="preserve">
IF($Q2013 &lt;&gt; "",
    VLOOKUP($Q2013,Level!$A:$B,2,FALSE),
    ""
)</f>
        <v/>
      </c>
      <c r="S2013" s="1" t="e">
        <f ca="1" xml:space="preserve">
IF($O2013 = 5 + N("Presidente"),
    27000,
    IF($O2013 = 6 + N("Vice-presidente"),
        23000,
        IF(OR($O2013 = 8, $O2013= 13, $O2013 = 12) + N("Secretária bilíngue ou coordenador ou especialista"),
            8000,
            IF($O2013 = 7 + N("Diretor"),
                15000,
                IF($O2013 = 14 + N("Gerente"),
                    12000,
                    IF($O2013 = 9 + N("Estagiário"),
                        705,
                        IF($O2013 = 10 + N("Trainee"),
                            805,
                            IF($O2013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IF($K2013 = 7,
  500,
  IF($K2013 = 8,
    1000,
    IF($K2013 = 9,
      1500,
      IF($K2013 = 10,
        2000,
        0
      )
    )
  )
)
+
N("Adicional no salário por área")
+
IF($M2013 = 14 + N("Tecnologia da Informação"),
  120,
  IF($M2013 = 16 + N("Vendas"),
    110,
    IF($M2013 = 15 + N("Jurídico"),
      100,
      IF(OR($M2013 = 8, $M2013 = 9, $M2013 = 11) + N("Recursos humanos ou comercial ou comunicação e marketing"),
        80,
        0
      )
    )
  )
)
+
N("Adicionando pegadinha")
+
IF(AND($M2013 = 16, $K2013 = 9, $O2013 = 11, $Q2013 = 5) + N("Se for de vendas, com mestrado, analista sênior"),
  IF(#REF! = 5,
    100,
    0
  )
  +
  IF($I2013 = "M",
    200,
    0
  ),
  0
)</f>
        <v>#NUM!</v>
      </c>
    </row>
    <row r="2014" spans="1:19" ht="14.25" customHeight="1" x14ac:dyDescent="0.2">
      <c r="A2014" s="7" t="s">
        <v>94</v>
      </c>
      <c r="B2014" s="5">
        <f>ROW()</f>
        <v>2014</v>
      </c>
      <c r="C2014" s="6" t="b">
        <v>1</v>
      </c>
      <c r="D2014" s="7" t="e">
        <f ca="1">IF($B2014 = 1 + N("Presidente"),
    127,
    IF($B2014 = 2 + N("Vice-Presidente"),
        72,
        IF($B2014 = 3 + N("Secretária bilíngue"),
            13,
            RANDBETWEEN(5,COUNT(#REF!) + 1)
        )
    )
)</f>
        <v>#NUM!</v>
      </c>
      <c r="E2014" s="7" t="e">
        <f ca="1">VLOOKUP($D2014,#REF!,2,FALSE)</f>
        <v>#NUM!</v>
      </c>
      <c r="F2014" s="7" t="e">
        <f ca="1" xml:space="preserve">
IF($B2014 = 1,
    0,
    RANDBETWEEN(5,COUNT(#REF!) + 1)
)</f>
        <v>#NUM!</v>
      </c>
      <c r="G2014" s="7" t="e">
        <f ca="1" xml:space="preserve">
IF($B2014 = 1 + N("Presidente"),
    "de Orléans e Bragança",
    VLOOKUP($F2014,#REF!,2,FALSE) &amp; " " &amp; VLOOKUP(RANDBETWEEN(5,COUNT(#REF!) + 1),#REF!,2,FALSE)
)</f>
        <v>#NUM!</v>
      </c>
      <c r="H2014" s="7" t="s">
        <v>2110</v>
      </c>
      <c r="I2014" s="7" t="s">
        <v>5</v>
      </c>
      <c r="J2014" s="8">
        <f ca="1" xml:space="preserve">
IF($O2014 = 5 + N("CEO"),
    TODAY() - 16340,
    IF($O2014 = 8 + N("Secretary"),
        RANDBETWEEN(TODAY() - 12418.5, TODAY()-6574.5),
        IF(OR($O2014 = 7, $O2014 = 14),
            RANDBETWEEN(TODAY() - 16071, TODAY() - 8766),
            IF(OR($O2014 = 13, $O2014 = 12, $O2014 = 11),
                RANDBETWEEN(TODAY() - 27393.75, TODAY() - 12783.75),
                RANDBETWEEN(TODAY() - 27393.75, TODAY()-10957.5)
            )
        )
    )
)</f>
        <v>22181</v>
      </c>
      <c r="K2014" s="6">
        <f ca="1" xml:space="preserve">
IF(OR($O2014 = 5, $O2014 = 6) + N("Se for presidente ou vice-presidente"),
    10 + N("Doutor"),
    IF($O2014 = 7 + N("Se for diretor"),
        RANDBETWEEN(8,10) + N("Graduate school or Master’s degree or Doctorate"),
        IF($O2014 = 14 + N("If a manager"),
            RANDBETWEEN(7,9),
            IF(OR($O2014 = 13, $O2014 = 12, $O2014 = 11) + N("If coordinator or specialist or analyst"),
                RANDBETWEEN(7,8),
                7
            )
        )
    )
)</f>
        <v>8</v>
      </c>
      <c r="L2014" s="8" t="str">
        <f ca="1">VLOOKUP($K2014,Education!$A:$B,2,FALSE)</f>
        <v>Graduate school</v>
      </c>
      <c r="M2014" s="7" t="e">
        <f ca="1" xml:space="preserve">
  IF(OR($O2014 = 5, $O2014 = 6, $O2014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4" s="7" t="e">
        <f ca="1">VLOOKUP($M2014,Department!$A:$B,2,FALSE)</f>
        <v>#NUM!</v>
      </c>
      <c r="O2014" s="6">
        <f t="shared" ca="1" si="31"/>
        <v>11</v>
      </c>
      <c r="P2014" s="7" t="str">
        <f ca="1">VLOOKUP($O2014,Role!$A:$B,2,FALSE)</f>
        <v>Analyst</v>
      </c>
      <c r="Q2014" s="6">
        <f ca="1" xml:space="preserve">
IF($O2014 = 11 + N("Analyst"),
    RANDBETWEEN(5, 7) + N("Jr, Pleno, Sr"),
    ""
)</f>
        <v>7</v>
      </c>
      <c r="R2014" s="7" t="e">
        <f ca="1" xml:space="preserve">
IF($Q2014 &lt;&gt; "",
    VLOOKUP($Q2014,Level!$A:$B,2,FALSE),
    ""
)</f>
        <v>#N/A</v>
      </c>
      <c r="S2014" s="1" t="e">
        <f ca="1" xml:space="preserve">
IF($O2014 = 5 + N("Presidente"),
    27000,
    IF($O2014 = 6 + N("Vice-presidente"),
        23000,
        IF(OR($O2014 = 8, $O2014= 13, $O2014 = 12) + N("Secretária bilíngue ou coordenador ou especialista"),
            8000,
            IF($O2014 = 7 + N("Diretor"),
                15000,
                IF($O2014 = 14 + N("Gerente"),
                    12000,
                    IF($O2014 = 9 + N("Estagiário"),
                        705,
                        IF($O2014 = 10 + N("Trainee"),
                            805,
                            IF($O2014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IF($K2014 = 7,
  500,
  IF($K2014 = 8,
    1000,
    IF($K2014 = 9,
      1500,
      IF($K2014 = 10,
        2000,
        0
      )
    )
  )
)
+
N("Adicional no salário por área")
+
IF($M2014 = 14 + N("Tecnologia da Informação"),
  120,
  IF($M2014 = 16 + N("Vendas"),
    110,
    IF($M2014 = 15 + N("Jurídico"),
      100,
      IF(OR($M2014 = 8, $M2014 = 9, $M2014 = 11) + N("Recursos humanos ou comercial ou comunicação e marketing"),
        80,
        0
      )
    )
  )
)
+
N("Adicionando pegadinha")
+
IF(AND($M2014 = 16, $K2014 = 9, $O2014 = 11, $Q2014 = 5) + N("Se for de vendas, com mestrado, analista sênior"),
  IF(#REF! = 5,
    100,
    0
  )
  +
  IF($I2014 = "M",
    200,
    0
  ),
  0
)</f>
        <v>#NUM!</v>
      </c>
    </row>
    <row r="2015" spans="1:19" ht="14.25" customHeight="1" x14ac:dyDescent="0.2">
      <c r="A2015" s="7" t="s">
        <v>94</v>
      </c>
      <c r="B2015" s="5">
        <f>ROW()</f>
        <v>2015</v>
      </c>
      <c r="C2015" s="6" t="b">
        <v>1</v>
      </c>
      <c r="D2015" s="7" t="e">
        <f ca="1">IF($B2015 = 1 + N("Presidente"),
    127,
    IF($B2015 = 2 + N("Vice-Presidente"),
        72,
        IF($B2015 = 3 + N("Secretária bilíngue"),
            13,
            RANDBETWEEN(5,COUNT(#REF!) + 1)
        )
    )
)</f>
        <v>#NUM!</v>
      </c>
      <c r="E2015" s="7" t="e">
        <f ca="1">VLOOKUP($D2015,#REF!,2,FALSE)</f>
        <v>#NUM!</v>
      </c>
      <c r="F2015" s="7" t="e">
        <f ca="1" xml:space="preserve">
IF($B2015 = 1,
    0,
    RANDBETWEEN(5,COUNT(#REF!) + 1)
)</f>
        <v>#NUM!</v>
      </c>
      <c r="G2015" s="7" t="e">
        <f ca="1" xml:space="preserve">
IF($B2015 = 1 + N("Presidente"),
    "de Orléans e Bragança",
    VLOOKUP($F2015,#REF!,2,FALSE) &amp; " " &amp; VLOOKUP(RANDBETWEEN(5,COUNT(#REF!) + 1),#REF!,2,FALSE)
)</f>
        <v>#NUM!</v>
      </c>
      <c r="H2015" s="7" t="s">
        <v>2111</v>
      </c>
      <c r="I2015" s="7" t="s">
        <v>6</v>
      </c>
      <c r="J2015" s="8">
        <f ca="1" xml:space="preserve">
IF($O2015 = 5 + N("CEO"),
    TODAY() - 16340,
    IF($O2015 = 8 + N("Secretary"),
        RANDBETWEEN(TODAY() - 12418.5, TODAY()-6574.5),
        IF(OR($O2015 = 7, $O2015 = 14),
            RANDBETWEEN(TODAY() - 16071, TODAY() - 8766),
            IF(OR($O2015 = 13, $O2015 = 12, $O2015 = 11),
                RANDBETWEEN(TODAY() - 27393.75, TODAY() - 12783.75),
                RANDBETWEEN(TODAY() - 27393.75, TODAY()-10957.5)
            )
        )
    )
)</f>
        <v>20032</v>
      </c>
      <c r="K2015" s="6">
        <f ca="1" xml:space="preserve">
IF(OR($O2015 = 5, $O2015 = 6) + N("Se for presidente ou vice-presidente"),
    10 + N("Doutor"),
    IF($O2015 = 7 + N("Se for diretor"),
        RANDBETWEEN(8,10) + N("Graduate school or Master’s degree or Doctorate"),
        IF($O2015 = 14 + N("If a manager"),
            RANDBETWEEN(7,9),
            IF(OR($O2015 = 13, $O2015 = 12, $O2015 = 11) + N("If coordinator or specialist or analyst"),
                RANDBETWEEN(7,8),
                7
            )
        )
    )
)</f>
        <v>7</v>
      </c>
      <c r="L2015" s="8" t="str">
        <f ca="1">VLOOKUP($K2015,Education!$A:$B,2,FALSE)</f>
        <v>Undergraduate degree</v>
      </c>
      <c r="M2015" s="7" t="e">
        <f ca="1" xml:space="preserve">
  IF(OR($O2015 = 5, $O2015 = 6, $O2015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5" s="7" t="e">
        <f ca="1">VLOOKUP($M2015,Department!$A:$B,2,FALSE)</f>
        <v>#NUM!</v>
      </c>
      <c r="O2015" s="6">
        <f t="shared" ca="1" si="31"/>
        <v>10</v>
      </c>
      <c r="P2015" s="7" t="str">
        <f ca="1">VLOOKUP($O2015,Role!$A:$B,2,FALSE)</f>
        <v>Trainee</v>
      </c>
      <c r="Q2015" s="6" t="str">
        <f ca="1" xml:space="preserve">
IF($O2015 = 11 + N("Analyst"),
    RANDBETWEEN(5, 7) + N("Jr, Pleno, Sr"),
    ""
)</f>
        <v/>
      </c>
      <c r="R2015" s="7" t="str">
        <f ca="1" xml:space="preserve">
IF($Q2015 &lt;&gt; "",
    VLOOKUP($Q2015,Level!$A:$B,2,FALSE),
    ""
)</f>
        <v/>
      </c>
      <c r="S2015" s="1" t="e">
        <f ca="1" xml:space="preserve">
IF($O2015 = 5 + N("Presidente"),
    27000,
    IF($O2015 = 6 + N("Vice-presidente"),
        23000,
        IF(OR($O2015 = 8, $O2015= 13, $O2015 = 12) + N("Secretária bilíngue ou coordenador ou especialista"),
            8000,
            IF($O2015 = 7 + N("Diretor"),
                15000,
                IF($O2015 = 14 + N("Gerente"),
                    12000,
                    IF($O2015 = 9 + N("Estagiário"),
                        705,
                        IF($O2015 = 10 + N("Trainee"),
                            805,
                            IF($O2015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IF($K2015 = 7,
  500,
  IF($K2015 = 8,
    1000,
    IF($K2015 = 9,
      1500,
      IF($K2015 = 10,
        2000,
        0
      )
    )
  )
)
+
N("Adicional no salário por área")
+
IF($M2015 = 14 + N("Tecnologia da Informação"),
  120,
  IF($M2015 = 16 + N("Vendas"),
    110,
    IF($M2015 = 15 + N("Jurídico"),
      100,
      IF(OR($M2015 = 8, $M2015 = 9, $M2015 = 11) + N("Recursos humanos ou comercial ou comunicação e marketing"),
        80,
        0
      )
    )
  )
)
+
N("Adicionando pegadinha")
+
IF(AND($M2015 = 16, $K2015 = 9, $O2015 = 11, $Q2015 = 5) + N("Se for de vendas, com mestrado, analista sênior"),
  IF(#REF! = 5,
    100,
    0
  )
  +
  IF($I2015 = "M",
    200,
    0
  ),
  0
)</f>
        <v>#NUM!</v>
      </c>
    </row>
    <row r="2016" spans="1:19" ht="14.25" customHeight="1" x14ac:dyDescent="0.2">
      <c r="A2016" s="7" t="s">
        <v>94</v>
      </c>
      <c r="B2016" s="5">
        <f>ROW()</f>
        <v>2016</v>
      </c>
      <c r="C2016" s="6" t="b">
        <v>1</v>
      </c>
      <c r="D2016" s="7" t="e">
        <f ca="1">IF($B2016 = 1 + N("Presidente"),
    127,
    IF($B2016 = 2 + N("Vice-Presidente"),
        72,
        IF($B2016 = 3 + N("Secretária bilíngue"),
            13,
            RANDBETWEEN(5,COUNT(#REF!) + 1)
        )
    )
)</f>
        <v>#NUM!</v>
      </c>
      <c r="E2016" s="7" t="e">
        <f ca="1">VLOOKUP($D2016,#REF!,2,FALSE)</f>
        <v>#NUM!</v>
      </c>
      <c r="F2016" s="7" t="e">
        <f ca="1" xml:space="preserve">
IF($B2016 = 1,
    0,
    RANDBETWEEN(5,COUNT(#REF!) + 1)
)</f>
        <v>#NUM!</v>
      </c>
      <c r="G2016" s="7" t="e">
        <f ca="1" xml:space="preserve">
IF($B2016 = 1 + N("Presidente"),
    "de Orléans e Bragança",
    VLOOKUP($F2016,#REF!,2,FALSE) &amp; " " &amp; VLOOKUP(RANDBETWEEN(5,COUNT(#REF!) + 1),#REF!,2,FALSE)
)</f>
        <v>#NUM!</v>
      </c>
      <c r="H2016" s="7" t="s">
        <v>2112</v>
      </c>
      <c r="I2016" s="7" t="s">
        <v>5</v>
      </c>
      <c r="J2016" s="8">
        <f ca="1" xml:space="preserve">
IF($O2016 = 5 + N("CEO"),
    TODAY() - 16340,
    IF($O2016 = 8 + N("Secretary"),
        RANDBETWEEN(TODAY() - 12418.5, TODAY()-6574.5),
        IF(OR($O2016 = 7, $O2016 = 14),
            RANDBETWEEN(TODAY() - 16071, TODAY() - 8766),
            IF(OR($O2016 = 13, $O2016 = 12, $O2016 = 11),
                RANDBETWEEN(TODAY() - 27393.75, TODAY() - 12783.75),
                RANDBETWEEN(TODAY() - 27393.75, TODAY()-10957.5)
            )
        )
    )
)</f>
        <v>20261</v>
      </c>
      <c r="K2016" s="6">
        <f ca="1" xml:space="preserve">
IF(OR($O2016 = 5, $O2016 = 6) + N("Se for presidente ou vice-presidente"),
    10 + N("Doutor"),
    IF($O2016 = 7 + N("Se for diretor"),
        RANDBETWEEN(8,10) + N("Graduate school or Master’s degree or Doctorate"),
        IF($O2016 = 14 + N("If a manager"),
            RANDBETWEEN(7,9),
            IF(OR($O2016 = 13, $O2016 = 12, $O2016 = 11) + N("If coordinator or specialist or analyst"),
                RANDBETWEEN(7,8),
                7
            )
        )
    )
)</f>
        <v>8</v>
      </c>
      <c r="L2016" s="8" t="str">
        <f ca="1">VLOOKUP($K2016,Education!$A:$B,2,FALSE)</f>
        <v>Graduate school</v>
      </c>
      <c r="M2016" s="7" t="e">
        <f ca="1" xml:space="preserve">
  IF(OR($O2016 = 5, $O2016 = 6, $O2016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6" s="7" t="e">
        <f ca="1">VLOOKUP($M2016,Department!$A:$B,2,FALSE)</f>
        <v>#NUM!</v>
      </c>
      <c r="O2016" s="6">
        <f t="shared" ca="1" si="31"/>
        <v>11</v>
      </c>
      <c r="P2016" s="7" t="str">
        <f ca="1">VLOOKUP($O2016,Role!$A:$B,2,FALSE)</f>
        <v>Analyst</v>
      </c>
      <c r="Q2016" s="6">
        <f ca="1" xml:space="preserve">
IF($O2016 = 11 + N("Analyst"),
    RANDBETWEEN(5, 7) + N("Jr, Pleno, Sr"),
    ""
)</f>
        <v>6</v>
      </c>
      <c r="R2016" s="7" t="e">
        <f ca="1" xml:space="preserve">
IF($Q2016 &lt;&gt; "",
    VLOOKUP($Q2016,Level!$A:$B,2,FALSE),
    ""
)</f>
        <v>#N/A</v>
      </c>
      <c r="S2016" s="1" t="e">
        <f ca="1" xml:space="preserve">
IF($O2016 = 5 + N("Presidente"),
    27000,
    IF($O2016 = 6 + N("Vice-presidente"),
        23000,
        IF(OR($O2016 = 8, $O2016= 13, $O2016 = 12) + N("Secretária bilíngue ou coordenador ou especialista"),
            8000,
            IF($O2016 = 7 + N("Diretor"),
                15000,
                IF($O2016 = 14 + N("Gerente"),
                    12000,
                    IF($O2016 = 9 + N("Estagiário"),
                        705,
                        IF($O2016 = 10 + N("Trainee"),
                            805,
                            IF($O2016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IF($K2016 = 7,
  500,
  IF($K2016 = 8,
    1000,
    IF($K2016 = 9,
      1500,
      IF($K2016 = 10,
        2000,
        0
      )
    )
  )
)
+
N("Adicional no salário por área")
+
IF($M2016 = 14 + N("Tecnologia da Informação"),
  120,
  IF($M2016 = 16 + N("Vendas"),
    110,
    IF($M2016 = 15 + N("Jurídico"),
      100,
      IF(OR($M2016 = 8, $M2016 = 9, $M2016 = 11) + N("Recursos humanos ou comercial ou comunicação e marketing"),
        80,
        0
      )
    )
  )
)
+
N("Adicionando pegadinha")
+
IF(AND($M2016 = 16, $K2016 = 9, $O2016 = 11, $Q2016 = 5) + N("Se for de vendas, com mestrado, analista sênior"),
  IF(#REF! = 5,
    100,
    0
  )
  +
  IF($I2016 = "M",
    200,
    0
  ),
  0
)</f>
        <v>#NUM!</v>
      </c>
    </row>
    <row r="2017" spans="1:19" ht="14.25" customHeight="1" x14ac:dyDescent="0.2">
      <c r="A2017" s="7" t="s">
        <v>94</v>
      </c>
      <c r="B2017" s="5">
        <f>ROW()</f>
        <v>2017</v>
      </c>
      <c r="C2017" s="6" t="b">
        <v>1</v>
      </c>
      <c r="D2017" s="7" t="e">
        <f ca="1">IF($B2017 = 1 + N("Presidente"),
    127,
    IF($B2017 = 2 + N("Vice-Presidente"),
        72,
        IF($B2017 = 3 + N("Secretária bilíngue"),
            13,
            RANDBETWEEN(5,COUNT(#REF!) + 1)
        )
    )
)</f>
        <v>#NUM!</v>
      </c>
      <c r="E2017" s="7" t="e">
        <f ca="1">VLOOKUP($D2017,#REF!,2,FALSE)</f>
        <v>#NUM!</v>
      </c>
      <c r="F2017" s="7" t="e">
        <f ca="1" xml:space="preserve">
IF($B2017 = 1,
    0,
    RANDBETWEEN(5,COUNT(#REF!) + 1)
)</f>
        <v>#NUM!</v>
      </c>
      <c r="G2017" s="7" t="e">
        <f ca="1" xml:space="preserve">
IF($B2017 = 1 + N("Presidente"),
    "de Orléans e Bragança",
    VLOOKUP($F2017,#REF!,2,FALSE) &amp; " " &amp; VLOOKUP(RANDBETWEEN(5,COUNT(#REF!) + 1),#REF!,2,FALSE)
)</f>
        <v>#NUM!</v>
      </c>
      <c r="H2017" s="7" t="s">
        <v>2113</v>
      </c>
      <c r="I2017" s="7" t="s">
        <v>5</v>
      </c>
      <c r="J2017" s="8">
        <f ca="1" xml:space="preserve">
IF($O2017 = 5 + N("CEO"),
    TODAY() - 16340,
    IF($O2017 = 8 + N("Secretary"),
        RANDBETWEEN(TODAY() - 12418.5, TODAY()-6574.5),
        IF(OR($O2017 = 7, $O2017 = 14),
            RANDBETWEEN(TODAY() - 16071, TODAY() - 8766),
            IF(OR($O2017 = 13, $O2017 = 12, $O2017 = 11),
                RANDBETWEEN(TODAY() - 27393.75, TODAY() - 12783.75),
                RANDBETWEEN(TODAY() - 27393.75, TODAY()-10957.5)
            )
        )
    )
)</f>
        <v>32494</v>
      </c>
      <c r="K2017" s="6">
        <f ca="1" xml:space="preserve">
IF(OR($O2017 = 5, $O2017 = 6) + N("Se for presidente ou vice-presidente"),
    10 + N("Doutor"),
    IF($O2017 = 7 + N("Se for diretor"),
        RANDBETWEEN(8,10) + N("Graduate school or Master’s degree or Doctorate"),
        IF($O2017 = 14 + N("If a manager"),
            RANDBETWEEN(7,9),
            IF(OR($O2017 = 13, $O2017 = 12, $O2017 = 11) + N("If coordinator or specialist or analyst"),
                RANDBETWEEN(7,8),
                7
            )
        )
    )
)</f>
        <v>7</v>
      </c>
      <c r="L2017" s="8" t="str">
        <f ca="1">VLOOKUP($K2017,Education!$A:$B,2,FALSE)</f>
        <v>Undergraduate degree</v>
      </c>
      <c r="M2017" s="7" t="e">
        <f ca="1" xml:space="preserve">
  IF(OR($O2017 = 5, $O2017 = 6, $O2017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7" s="7" t="e">
        <f ca="1">VLOOKUP($M2017,Department!$A:$B,2,FALSE)</f>
        <v>#NUM!</v>
      </c>
      <c r="O2017" s="6">
        <f t="shared" ca="1" si="31"/>
        <v>9</v>
      </c>
      <c r="P2017" s="7" t="str">
        <f ca="1">VLOOKUP($O2017,Role!$A:$B,2,FALSE)</f>
        <v>Intern</v>
      </c>
      <c r="Q2017" s="6" t="str">
        <f ca="1" xml:space="preserve">
IF($O2017 = 11 + N("Analyst"),
    RANDBETWEEN(5, 7) + N("Jr, Pleno, Sr"),
    ""
)</f>
        <v/>
      </c>
      <c r="R2017" s="7" t="str">
        <f ca="1" xml:space="preserve">
IF($Q2017 &lt;&gt; "",
    VLOOKUP($Q2017,Level!$A:$B,2,FALSE),
    ""
)</f>
        <v/>
      </c>
      <c r="S2017" s="1" t="e">
        <f ca="1" xml:space="preserve">
IF($O2017 = 5 + N("Presidente"),
    27000,
    IF($O2017 = 6 + N("Vice-presidente"),
        23000,
        IF(OR($O2017 = 8, $O2017= 13, $O2017 = 12) + N("Secretária bilíngue ou coordenador ou especialista"),
            8000,
            IF($O2017 = 7 + N("Diretor"),
                15000,
                IF($O2017 = 14 + N("Gerente"),
                    12000,
                    IF($O2017 = 9 + N("Estagiário"),
                        705,
                        IF($O2017 = 10 + N("Trainee"),
                            805,
                            IF($O2017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IF($K2017 = 7,
  500,
  IF($K2017 = 8,
    1000,
    IF($K2017 = 9,
      1500,
      IF($K2017 = 10,
        2000,
        0
      )
    )
  )
)
+
N("Adicional no salário por área")
+
IF($M2017 = 14 + N("Tecnologia da Informação"),
  120,
  IF($M2017 = 16 + N("Vendas"),
    110,
    IF($M2017 = 15 + N("Jurídico"),
      100,
      IF(OR($M2017 = 8, $M2017 = 9, $M2017 = 11) + N("Recursos humanos ou comercial ou comunicação e marketing"),
        80,
        0
      )
    )
  )
)
+
N("Adicionando pegadinha")
+
IF(AND($M2017 = 16, $K2017 = 9, $O2017 = 11, $Q2017 = 5) + N("Se for de vendas, com mestrado, analista sênior"),
  IF(#REF! = 5,
    100,
    0
  )
  +
  IF($I2017 = "M",
    200,
    0
  ),
  0
)</f>
        <v>#NUM!</v>
      </c>
    </row>
    <row r="2018" spans="1:19" ht="14.25" customHeight="1" x14ac:dyDescent="0.2">
      <c r="A2018" s="7" t="s">
        <v>94</v>
      </c>
      <c r="B2018" s="5">
        <f>ROW()</f>
        <v>2018</v>
      </c>
      <c r="C2018" s="6" t="b">
        <v>1</v>
      </c>
      <c r="D2018" s="7" t="e">
        <f ca="1">IF($B2018 = 1 + N("Presidente"),
    127,
    IF($B2018 = 2 + N("Vice-Presidente"),
        72,
        IF($B2018 = 3 + N("Secretária bilíngue"),
            13,
            RANDBETWEEN(5,COUNT(#REF!) + 1)
        )
    )
)</f>
        <v>#NUM!</v>
      </c>
      <c r="E2018" s="7" t="e">
        <f ca="1">VLOOKUP($D2018,#REF!,2,FALSE)</f>
        <v>#NUM!</v>
      </c>
      <c r="F2018" s="7" t="e">
        <f ca="1" xml:space="preserve">
IF($B2018 = 1,
    0,
    RANDBETWEEN(5,COUNT(#REF!) + 1)
)</f>
        <v>#NUM!</v>
      </c>
      <c r="G2018" s="7" t="e">
        <f ca="1" xml:space="preserve">
IF($B2018 = 1 + N("Presidente"),
    "de Orléans e Bragança",
    VLOOKUP($F2018,#REF!,2,FALSE) &amp; " " &amp; VLOOKUP(RANDBETWEEN(5,COUNT(#REF!) + 1),#REF!,2,FALSE)
)</f>
        <v>#NUM!</v>
      </c>
      <c r="H2018" s="7" t="s">
        <v>2114</v>
      </c>
      <c r="I2018" s="7" t="s">
        <v>6</v>
      </c>
      <c r="J2018" s="8">
        <f ca="1" xml:space="preserve">
IF($O2018 = 5 + N("CEO"),
    TODAY() - 16340,
    IF($O2018 = 8 + N("Secretary"),
        RANDBETWEEN(TODAY() - 12418.5, TODAY()-6574.5),
        IF(OR($O2018 = 7, $O2018 = 14),
            RANDBETWEEN(TODAY() - 16071, TODAY() - 8766),
            IF(OR($O2018 = 13, $O2018 = 12, $O2018 = 11),
                RANDBETWEEN(TODAY() - 27393.75, TODAY() - 12783.75),
                RANDBETWEEN(TODAY() - 27393.75, TODAY()-10957.5)
            )
        )
    )
)</f>
        <v>18142</v>
      </c>
      <c r="K2018" s="6">
        <f ca="1" xml:space="preserve">
IF(OR($O2018 = 5, $O2018 = 6) + N("Se for presidente ou vice-presidente"),
    10 + N("Doutor"),
    IF($O2018 = 7 + N("Se for diretor"),
        RANDBETWEEN(8,10) + N("Graduate school or Master’s degree or Doctorate"),
        IF($O2018 = 14 + N("If a manager"),
            RANDBETWEEN(7,9),
            IF(OR($O2018 = 13, $O2018 = 12, $O2018 = 11) + N("If coordinator or specialist or analyst"),
                RANDBETWEEN(7,8),
                7
            )
        )
    )
)</f>
        <v>7</v>
      </c>
      <c r="L2018" s="8" t="str">
        <f ca="1">VLOOKUP($K2018,Education!$A:$B,2,FALSE)</f>
        <v>Undergraduate degree</v>
      </c>
      <c r="M2018" s="7" t="e">
        <f ca="1" xml:space="preserve">
  IF(OR($O2018 = 5, $O2018 = 6, $O2018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8" s="7" t="e">
        <f ca="1">VLOOKUP($M2018,Department!$A:$B,2,FALSE)</f>
        <v>#NUM!</v>
      </c>
      <c r="O2018" s="6">
        <f t="shared" ca="1" si="31"/>
        <v>11</v>
      </c>
      <c r="P2018" s="7" t="str">
        <f ca="1">VLOOKUP($O2018,Role!$A:$B,2,FALSE)</f>
        <v>Analyst</v>
      </c>
      <c r="Q2018" s="6">
        <f ca="1" xml:space="preserve">
IF($O2018 = 11 + N("Analyst"),
    RANDBETWEEN(5, 7) + N("Jr, Pleno, Sr"),
    ""
)</f>
        <v>6</v>
      </c>
      <c r="R2018" s="7" t="e">
        <f ca="1" xml:space="preserve">
IF($Q2018 &lt;&gt; "",
    VLOOKUP($Q2018,Level!$A:$B,2,FALSE),
    ""
)</f>
        <v>#N/A</v>
      </c>
      <c r="S2018" s="1" t="e">
        <f ca="1" xml:space="preserve">
IF($O2018 = 5 + N("Presidente"),
    27000,
    IF($O2018 = 6 + N("Vice-presidente"),
        23000,
        IF(OR($O2018 = 8, $O2018= 13, $O2018 = 12) + N("Secretária bilíngue ou coordenador ou especialista"),
            8000,
            IF($O2018 = 7 + N("Diretor"),
                15000,
                IF($O2018 = 14 + N("Gerente"),
                    12000,
                    IF($O2018 = 9 + N("Estagiário"),
                        705,
                        IF($O2018 = 10 + N("Trainee"),
                            805,
                            IF($O2018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IF($K2018 = 7,
  500,
  IF($K2018 = 8,
    1000,
    IF($K2018 = 9,
      1500,
      IF($K2018 = 10,
        2000,
        0
      )
    )
  )
)
+
N("Adicional no salário por área")
+
IF($M2018 = 14 + N("Tecnologia da Informação"),
  120,
  IF($M2018 = 16 + N("Vendas"),
    110,
    IF($M2018 = 15 + N("Jurídico"),
      100,
      IF(OR($M2018 = 8, $M2018 = 9, $M2018 = 11) + N("Recursos humanos ou comercial ou comunicação e marketing"),
        80,
        0
      )
    )
  )
)
+
N("Adicionando pegadinha")
+
IF(AND($M2018 = 16, $K2018 = 9, $O2018 = 11, $Q2018 = 5) + N("Se for de vendas, com mestrado, analista sênior"),
  IF(#REF! = 5,
    100,
    0
  )
  +
  IF($I2018 = "M",
    200,
    0
  ),
  0
)</f>
        <v>#NUM!</v>
      </c>
    </row>
    <row r="2019" spans="1:19" ht="14.25" customHeight="1" x14ac:dyDescent="0.2">
      <c r="A2019" s="7" t="s">
        <v>94</v>
      </c>
      <c r="B2019" s="5">
        <f>ROW()</f>
        <v>2019</v>
      </c>
      <c r="C2019" s="6" t="b">
        <v>1</v>
      </c>
      <c r="D2019" s="7" t="e">
        <f ca="1">IF($B2019 = 1 + N("Presidente"),
    127,
    IF($B2019 = 2 + N("Vice-Presidente"),
        72,
        IF($B2019 = 3 + N("Secretária bilíngue"),
            13,
            RANDBETWEEN(5,COUNT(#REF!) + 1)
        )
    )
)</f>
        <v>#NUM!</v>
      </c>
      <c r="E2019" s="7" t="e">
        <f ca="1">VLOOKUP($D2019,#REF!,2,FALSE)</f>
        <v>#NUM!</v>
      </c>
      <c r="F2019" s="7" t="e">
        <f ca="1" xml:space="preserve">
IF($B2019 = 1,
    0,
    RANDBETWEEN(5,COUNT(#REF!) + 1)
)</f>
        <v>#NUM!</v>
      </c>
      <c r="G2019" s="7" t="e">
        <f ca="1" xml:space="preserve">
IF($B2019 = 1 + N("Presidente"),
    "de Orléans e Bragança",
    VLOOKUP($F2019,#REF!,2,FALSE) &amp; " " &amp; VLOOKUP(RANDBETWEEN(5,COUNT(#REF!) + 1),#REF!,2,FALSE)
)</f>
        <v>#NUM!</v>
      </c>
      <c r="H2019" s="7" t="s">
        <v>2115</v>
      </c>
      <c r="I2019" s="7" t="s">
        <v>6</v>
      </c>
      <c r="J2019" s="8">
        <f ca="1" xml:space="preserve">
IF($O2019 = 5 + N("CEO"),
    TODAY() - 16340,
    IF($O2019 = 8 + N("Secretary"),
        RANDBETWEEN(TODAY() - 12418.5, TODAY()-6574.5),
        IF(OR($O2019 = 7, $O2019 = 14),
            RANDBETWEEN(TODAY() - 16071, TODAY() - 8766),
            IF(OR($O2019 = 13, $O2019 = 12, $O2019 = 11),
                RANDBETWEEN(TODAY() - 27393.75, TODAY() - 12783.75),
                RANDBETWEEN(TODAY() - 27393.75, TODAY()-10957.5)
            )
        )
    )
)</f>
        <v>17564</v>
      </c>
      <c r="K2019" s="6">
        <f ca="1" xml:space="preserve">
IF(OR($O2019 = 5, $O2019 = 6) + N("Se for presidente ou vice-presidente"),
    10 + N("Doutor"),
    IF($O2019 = 7 + N("Se for diretor"),
        RANDBETWEEN(8,10) + N("Graduate school or Master’s degree or Doctorate"),
        IF($O2019 = 14 + N("If a manager"),
            RANDBETWEEN(7,9),
            IF(OR($O2019 = 13, $O2019 = 12, $O2019 = 11) + N("If coordinator or specialist or analyst"),
                RANDBETWEEN(7,8),
                7
            )
        )
    )
)</f>
        <v>7</v>
      </c>
      <c r="L2019" s="8" t="str">
        <f ca="1">VLOOKUP($K2019,Education!$A:$B,2,FALSE)</f>
        <v>Undergraduate degree</v>
      </c>
      <c r="M2019" s="7" t="e">
        <f ca="1" xml:space="preserve">
  IF(OR($O2019 = 5, $O2019 = 6, $O2019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19" s="7" t="e">
        <f ca="1">VLOOKUP($M2019,Department!$A:$B,2,FALSE)</f>
        <v>#NUM!</v>
      </c>
      <c r="O2019" s="6">
        <f t="shared" ca="1" si="31"/>
        <v>10</v>
      </c>
      <c r="P2019" s="7" t="str">
        <f ca="1">VLOOKUP($O2019,Role!$A:$B,2,FALSE)</f>
        <v>Trainee</v>
      </c>
      <c r="Q2019" s="6" t="str">
        <f ca="1" xml:space="preserve">
IF($O2019 = 11 + N("Analyst"),
    RANDBETWEEN(5, 7) + N("Jr, Pleno, Sr"),
    ""
)</f>
        <v/>
      </c>
      <c r="R2019" s="7" t="str">
        <f ca="1" xml:space="preserve">
IF($Q2019 &lt;&gt; "",
    VLOOKUP($Q2019,Level!$A:$B,2,FALSE),
    ""
)</f>
        <v/>
      </c>
      <c r="S2019" s="1" t="e">
        <f ca="1" xml:space="preserve">
IF($O2019 = 5 + N("Presidente"),
    27000,
    IF($O2019 = 6 + N("Vice-presidente"),
        23000,
        IF(OR($O2019 = 8, $O2019= 13, $O2019 = 12) + N("Secretária bilíngue ou coordenador ou especialista"),
            8000,
            IF($O2019 = 7 + N("Diretor"),
                15000,
                IF($O2019 = 14 + N("Gerente"),
                    12000,
                    IF($O2019 = 9 + N("Estagiário"),
                        705,
                        IF($O2019 = 10 + N("Trainee"),
                            805,
                            IF($O2019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IF($K2019 = 7,
  500,
  IF($K2019 = 8,
    1000,
    IF($K2019 = 9,
      1500,
      IF($K2019 = 10,
        2000,
        0
      )
    )
  )
)
+
N("Adicional no salário por área")
+
IF($M2019 = 14 + N("Tecnologia da Informação"),
  120,
  IF($M2019 = 16 + N("Vendas"),
    110,
    IF($M2019 = 15 + N("Jurídico"),
      100,
      IF(OR($M2019 = 8, $M2019 = 9, $M2019 = 11) + N("Recursos humanos ou comercial ou comunicação e marketing"),
        80,
        0
      )
    )
  )
)
+
N("Adicionando pegadinha")
+
IF(AND($M2019 = 16, $K2019 = 9, $O2019 = 11, $Q2019 = 5) + N("Se for de vendas, com mestrado, analista sênior"),
  IF(#REF! = 5,
    100,
    0
  )
  +
  IF($I2019 = "M",
    200,
    0
  ),
  0
)</f>
        <v>#NUM!</v>
      </c>
    </row>
    <row r="2020" spans="1:19" ht="14.25" customHeight="1" x14ac:dyDescent="0.2">
      <c r="A2020" s="7" t="s">
        <v>94</v>
      </c>
      <c r="B2020" s="5">
        <f>ROW()</f>
        <v>2020</v>
      </c>
      <c r="C2020" s="6" t="b">
        <v>1</v>
      </c>
      <c r="D2020" s="7" t="e">
        <f ca="1">IF($B2020 = 1 + N("Presidente"),
    127,
    IF($B2020 = 2 + N("Vice-Presidente"),
        72,
        IF($B2020 = 3 + N("Secretária bilíngue"),
            13,
            RANDBETWEEN(5,COUNT(#REF!) + 1)
        )
    )
)</f>
        <v>#NUM!</v>
      </c>
      <c r="E2020" s="7" t="e">
        <f ca="1">VLOOKUP($D2020,#REF!,2,FALSE)</f>
        <v>#NUM!</v>
      </c>
      <c r="F2020" s="7" t="e">
        <f ca="1" xml:space="preserve">
IF($B2020 = 1,
    0,
    RANDBETWEEN(5,COUNT(#REF!) + 1)
)</f>
        <v>#NUM!</v>
      </c>
      <c r="G2020" s="7" t="e">
        <f ca="1" xml:space="preserve">
IF($B2020 = 1 + N("Presidente"),
    "de Orléans e Bragança",
    VLOOKUP($F2020,#REF!,2,FALSE) &amp; " " &amp; VLOOKUP(RANDBETWEEN(5,COUNT(#REF!) + 1),#REF!,2,FALSE)
)</f>
        <v>#NUM!</v>
      </c>
      <c r="H2020" s="7" t="s">
        <v>2116</v>
      </c>
      <c r="I2020" s="7" t="s">
        <v>5</v>
      </c>
      <c r="J2020" s="8">
        <f ca="1" xml:space="preserve">
IF($O2020 = 5 + N("CEO"),
    TODAY() - 16340,
    IF($O2020 = 8 + N("Secretary"),
        RANDBETWEEN(TODAY() - 12418.5, TODAY()-6574.5),
        IF(OR($O2020 = 7, $O2020 = 14),
            RANDBETWEEN(TODAY() - 16071, TODAY() - 8766),
            IF(OR($O2020 = 13, $O2020 = 12, $O2020 = 11),
                RANDBETWEEN(TODAY() - 27393.75, TODAY() - 12783.75),
                RANDBETWEEN(TODAY() - 27393.75, TODAY()-10957.5)
            )
        )
    )
)</f>
        <v>19249</v>
      </c>
      <c r="K2020" s="6">
        <f ca="1" xml:space="preserve">
IF(OR($O2020 = 5, $O2020 = 6) + N("Se for presidente ou vice-presidente"),
    10 + N("Doutor"),
    IF($O2020 = 7 + N("Se for diretor"),
        RANDBETWEEN(8,10) + N("Graduate school or Master’s degree or Doctorate"),
        IF($O2020 = 14 + N("If a manager"),
            RANDBETWEEN(7,9),
            IF(OR($O2020 = 13, $O2020 = 12, $O2020 = 11) + N("If coordinator or specialist or analyst"),
                RANDBETWEEN(7,8),
                7
            )
        )
    )
)</f>
        <v>7</v>
      </c>
      <c r="L2020" s="8" t="str">
        <f ca="1">VLOOKUP($K2020,Education!$A:$B,2,FALSE)</f>
        <v>Undergraduate degree</v>
      </c>
      <c r="M2020" s="7" t="e">
        <f ca="1" xml:space="preserve">
  IF(OR($O2020 = 5, $O2020 = 6, $O2020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0" s="7" t="e">
        <f ca="1">VLOOKUP($M2020,Department!$A:$B,2,FALSE)</f>
        <v>#NUM!</v>
      </c>
      <c r="O2020" s="6">
        <f t="shared" ca="1" si="31"/>
        <v>11</v>
      </c>
      <c r="P2020" s="7" t="str">
        <f ca="1">VLOOKUP($O2020,Role!$A:$B,2,FALSE)</f>
        <v>Analyst</v>
      </c>
      <c r="Q2020" s="6">
        <f ca="1" xml:space="preserve">
IF($O2020 = 11 + N("Analyst"),
    RANDBETWEEN(5, 7) + N("Jr, Pleno, Sr"),
    ""
)</f>
        <v>5</v>
      </c>
      <c r="R2020" s="7" t="e">
        <f ca="1" xml:space="preserve">
IF($Q2020 &lt;&gt; "",
    VLOOKUP($Q2020,Level!$A:$B,2,FALSE),
    ""
)</f>
        <v>#N/A</v>
      </c>
      <c r="S2020" s="1" t="e">
        <f ca="1" xml:space="preserve">
IF($O2020 = 5 + N("Presidente"),
    27000,
    IF($O2020 = 6 + N("Vice-presidente"),
        23000,
        IF(OR($O2020 = 8, $O2020= 13, $O2020 = 12) + N("Secretária bilíngue ou coordenador ou especialista"),
            8000,
            IF($O2020 = 7 + N("Diretor"),
                15000,
                IF($O2020 = 14 + N("Gerente"),
                    12000,
                    IF($O2020 = 9 + N("Estagiário"),
                        705,
                        IF($O2020 = 10 + N("Trainee"),
                            805,
                            IF($O2020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IF($K2020 = 7,
  500,
  IF($K2020 = 8,
    1000,
    IF($K2020 = 9,
      1500,
      IF($K2020 = 10,
        2000,
        0
      )
    )
  )
)
+
N("Adicional no salário por área")
+
IF($M2020 = 14 + N("Tecnologia da Informação"),
  120,
  IF($M2020 = 16 + N("Vendas"),
    110,
    IF($M2020 = 15 + N("Jurídico"),
      100,
      IF(OR($M2020 = 8, $M2020 = 9, $M2020 = 11) + N("Recursos humanos ou comercial ou comunicação e marketing"),
        80,
        0
      )
    )
  )
)
+
N("Adicionando pegadinha")
+
IF(AND($M2020 = 16, $K2020 = 9, $O2020 = 11, $Q2020 = 5) + N("Se for de vendas, com mestrado, analista sênior"),
  IF(#REF! = 5,
    100,
    0
  )
  +
  IF($I2020 = "M",
    200,
    0
  ),
  0
)</f>
        <v>#NUM!</v>
      </c>
    </row>
    <row r="2021" spans="1:19" ht="14.25" customHeight="1" x14ac:dyDescent="0.2">
      <c r="A2021" s="7" t="s">
        <v>94</v>
      </c>
      <c r="B2021" s="5">
        <f>ROW()</f>
        <v>2021</v>
      </c>
      <c r="C2021" s="6" t="b">
        <v>1</v>
      </c>
      <c r="D2021" s="7" t="e">
        <f ca="1">IF($B2021 = 1 + N("Presidente"),
    127,
    IF($B2021 = 2 + N("Vice-Presidente"),
        72,
        IF($B2021 = 3 + N("Secretária bilíngue"),
            13,
            RANDBETWEEN(5,COUNT(#REF!) + 1)
        )
    )
)</f>
        <v>#NUM!</v>
      </c>
      <c r="E2021" s="7" t="e">
        <f ca="1">VLOOKUP($D2021,#REF!,2,FALSE)</f>
        <v>#NUM!</v>
      </c>
      <c r="F2021" s="7" t="e">
        <f ca="1" xml:space="preserve">
IF($B2021 = 1,
    0,
    RANDBETWEEN(5,COUNT(#REF!) + 1)
)</f>
        <v>#NUM!</v>
      </c>
      <c r="G2021" s="7" t="e">
        <f ca="1" xml:space="preserve">
IF($B2021 = 1 + N("Presidente"),
    "de Orléans e Bragança",
    VLOOKUP($F2021,#REF!,2,FALSE) &amp; " " &amp; VLOOKUP(RANDBETWEEN(5,COUNT(#REF!) + 1),#REF!,2,FALSE)
)</f>
        <v>#NUM!</v>
      </c>
      <c r="H2021" s="7" t="s">
        <v>2117</v>
      </c>
      <c r="I2021" s="7" t="s">
        <v>6</v>
      </c>
      <c r="J2021" s="8">
        <f ca="1" xml:space="preserve">
IF($O2021 = 5 + N("CEO"),
    TODAY() - 16340,
    IF($O2021 = 8 + N("Secretary"),
        RANDBETWEEN(TODAY() - 12418.5, TODAY()-6574.5),
        IF(OR($O2021 = 7, $O2021 = 14),
            RANDBETWEEN(TODAY() - 16071, TODAY() - 8766),
            IF(OR($O2021 = 13, $O2021 = 12, $O2021 = 11),
                RANDBETWEEN(TODAY() - 27393.75, TODAY() - 12783.75),
                RANDBETWEEN(TODAY() - 27393.75, TODAY()-10957.5)
            )
        )
    )
)</f>
        <v>24090</v>
      </c>
      <c r="K2021" s="6">
        <f ca="1" xml:space="preserve">
IF(OR($O2021 = 5, $O2021 = 6) + N("Se for presidente ou vice-presidente"),
    10 + N("Doutor"),
    IF($O2021 = 7 + N("Se for diretor"),
        RANDBETWEEN(8,10) + N("Graduate school or Master’s degree or Doctorate"),
        IF($O2021 = 14 + N("If a manager"),
            RANDBETWEEN(7,9),
            IF(OR($O2021 = 13, $O2021 = 12, $O2021 = 11) + N("If coordinator or specialist or analyst"),
                RANDBETWEEN(7,8),
                7
            )
        )
    )
)</f>
        <v>7</v>
      </c>
      <c r="L2021" s="8" t="str">
        <f ca="1">VLOOKUP($K2021,Education!$A:$B,2,FALSE)</f>
        <v>Undergraduate degree</v>
      </c>
      <c r="M2021" s="7" t="e">
        <f ca="1" xml:space="preserve">
  IF(OR($O2021 = 5, $O2021 = 6, $O2021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1" s="7" t="e">
        <f ca="1">VLOOKUP($M2021,Department!$A:$B,2,FALSE)</f>
        <v>#NUM!</v>
      </c>
      <c r="O2021" s="6">
        <f t="shared" ca="1" si="31"/>
        <v>10</v>
      </c>
      <c r="P2021" s="7" t="str">
        <f ca="1">VLOOKUP($O2021,Role!$A:$B,2,FALSE)</f>
        <v>Trainee</v>
      </c>
      <c r="Q2021" s="6" t="str">
        <f ca="1" xml:space="preserve">
IF($O2021 = 11 + N("Analyst"),
    RANDBETWEEN(5, 7) + N("Jr, Pleno, Sr"),
    ""
)</f>
        <v/>
      </c>
      <c r="R2021" s="7" t="str">
        <f ca="1" xml:space="preserve">
IF($Q2021 &lt;&gt; "",
    VLOOKUP($Q2021,Level!$A:$B,2,FALSE),
    ""
)</f>
        <v/>
      </c>
      <c r="S2021" s="1" t="e">
        <f ca="1" xml:space="preserve">
IF($O2021 = 5 + N("Presidente"),
    27000,
    IF($O2021 = 6 + N("Vice-presidente"),
        23000,
        IF(OR($O2021 = 8, $O2021= 13, $O2021 = 12) + N("Secretária bilíngue ou coordenador ou especialista"),
            8000,
            IF($O2021 = 7 + N("Diretor"),
                15000,
                IF($O2021 = 14 + N("Gerente"),
                    12000,
                    IF($O2021 = 9 + N("Estagiário"),
                        705,
                        IF($O2021 = 10 + N("Trainee"),
                            805,
                            IF($O2021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IF($K2021 = 7,
  500,
  IF($K2021 = 8,
    1000,
    IF($K2021 = 9,
      1500,
      IF($K2021 = 10,
        2000,
        0
      )
    )
  )
)
+
N("Adicional no salário por área")
+
IF($M2021 = 14 + N("Tecnologia da Informação"),
  120,
  IF($M2021 = 16 + N("Vendas"),
    110,
    IF($M2021 = 15 + N("Jurídico"),
      100,
      IF(OR($M2021 = 8, $M2021 = 9, $M2021 = 11) + N("Recursos humanos ou comercial ou comunicação e marketing"),
        80,
        0
      )
    )
  )
)
+
N("Adicionando pegadinha")
+
IF(AND($M2021 = 16, $K2021 = 9, $O2021 = 11, $Q2021 = 5) + N("Se for de vendas, com mestrado, analista sênior"),
  IF(#REF! = 5,
    100,
    0
  )
  +
  IF($I2021 = "M",
    200,
    0
  ),
  0
)</f>
        <v>#NUM!</v>
      </c>
    </row>
    <row r="2022" spans="1:19" ht="14.25" customHeight="1" x14ac:dyDescent="0.2">
      <c r="A2022" s="7" t="s">
        <v>94</v>
      </c>
      <c r="B2022" s="5">
        <f>ROW()</f>
        <v>2022</v>
      </c>
      <c r="C2022" s="6" t="b">
        <v>1</v>
      </c>
      <c r="D2022" s="7" t="e">
        <f ca="1">IF($B2022 = 1 + N("Presidente"),
    127,
    IF($B2022 = 2 + N("Vice-Presidente"),
        72,
        IF($B2022 = 3 + N("Secretária bilíngue"),
            13,
            RANDBETWEEN(5,COUNT(#REF!) + 1)
        )
    )
)</f>
        <v>#NUM!</v>
      </c>
      <c r="E2022" s="7" t="e">
        <f ca="1">VLOOKUP($D2022,#REF!,2,FALSE)</f>
        <v>#NUM!</v>
      </c>
      <c r="F2022" s="7" t="e">
        <f ca="1" xml:space="preserve">
IF($B2022 = 1,
    0,
    RANDBETWEEN(5,COUNT(#REF!) + 1)
)</f>
        <v>#NUM!</v>
      </c>
      <c r="G2022" s="7" t="e">
        <f ca="1" xml:space="preserve">
IF($B2022 = 1 + N("Presidente"),
    "de Orléans e Bragança",
    VLOOKUP($F2022,#REF!,2,FALSE) &amp; " " &amp; VLOOKUP(RANDBETWEEN(5,COUNT(#REF!) + 1),#REF!,2,FALSE)
)</f>
        <v>#NUM!</v>
      </c>
      <c r="H2022" s="7" t="s">
        <v>2118</v>
      </c>
      <c r="I2022" s="7" t="s">
        <v>6</v>
      </c>
      <c r="J2022" s="8">
        <f ca="1" xml:space="preserve">
IF($O2022 = 5 + N("CEO"),
    TODAY() - 16340,
    IF($O2022 = 8 + N("Secretary"),
        RANDBETWEEN(TODAY() - 12418.5, TODAY()-6574.5),
        IF(OR($O2022 = 7, $O2022 = 14),
            RANDBETWEEN(TODAY() - 16071, TODAY() - 8766),
            IF(OR($O2022 = 13, $O2022 = 12, $O2022 = 11),
                RANDBETWEEN(TODAY() - 27393.75, TODAY() - 12783.75),
                RANDBETWEEN(TODAY() - 27393.75, TODAY()-10957.5)
            )
        )
    )
)</f>
        <v>25298</v>
      </c>
      <c r="K2022" s="6">
        <f ca="1" xml:space="preserve">
IF(OR($O2022 = 5, $O2022 = 6) + N("Se for presidente ou vice-presidente"),
    10 + N("Doutor"),
    IF($O2022 = 7 + N("Se for diretor"),
        RANDBETWEEN(8,10) + N("Graduate school or Master’s degree or Doctorate"),
        IF($O2022 = 14 + N("If a manager"),
            RANDBETWEEN(7,9),
            IF(OR($O2022 = 13, $O2022 = 12, $O2022 = 11) + N("If coordinator or specialist or analyst"),
                RANDBETWEEN(7,8),
                7
            )
        )
    )
)</f>
        <v>8</v>
      </c>
      <c r="L2022" s="8" t="str">
        <f ca="1">VLOOKUP($K2022,Education!$A:$B,2,FALSE)</f>
        <v>Graduate school</v>
      </c>
      <c r="M2022" s="7" t="e">
        <f ca="1" xml:space="preserve">
  IF(OR($O2022 = 5, $O2022 = 6, $O2022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2" s="7" t="e">
        <f ca="1">VLOOKUP($M2022,Department!$A:$B,2,FALSE)</f>
        <v>#NUM!</v>
      </c>
      <c r="O2022" s="6">
        <f t="shared" ca="1" si="31"/>
        <v>11</v>
      </c>
      <c r="P2022" s="7" t="str">
        <f ca="1">VLOOKUP($O2022,Role!$A:$B,2,FALSE)</f>
        <v>Analyst</v>
      </c>
      <c r="Q2022" s="6">
        <f ca="1" xml:space="preserve">
IF($O2022 = 11 + N("Analyst"),
    RANDBETWEEN(5, 7) + N("Jr, Pleno, Sr"),
    ""
)</f>
        <v>6</v>
      </c>
      <c r="R2022" s="7" t="e">
        <f ca="1" xml:space="preserve">
IF($Q2022 &lt;&gt; "",
    VLOOKUP($Q2022,Level!$A:$B,2,FALSE),
    ""
)</f>
        <v>#N/A</v>
      </c>
      <c r="S2022" s="1" t="e">
        <f ca="1" xml:space="preserve">
IF($O2022 = 5 + N("Presidente"),
    27000,
    IF($O2022 = 6 + N("Vice-presidente"),
        23000,
        IF(OR($O2022 = 8, $O2022= 13, $O2022 = 12) + N("Secretária bilíngue ou coordenador ou especialista"),
            8000,
            IF($O2022 = 7 + N("Diretor"),
                15000,
                IF($O2022 = 14 + N("Gerente"),
                    12000,
                    IF($O2022 = 9 + N("Estagiário"),
                        705,
                        IF($O2022 = 10 + N("Trainee"),
                            805,
                            IF($O2022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IF($K2022 = 7,
  500,
  IF($K2022 = 8,
    1000,
    IF($K2022 = 9,
      1500,
      IF($K2022 = 10,
        2000,
        0
      )
    )
  )
)
+
N("Adicional no salário por área")
+
IF($M2022 = 14 + N("Tecnologia da Informação"),
  120,
  IF($M2022 = 16 + N("Vendas"),
    110,
    IF($M2022 = 15 + N("Jurídico"),
      100,
      IF(OR($M2022 = 8, $M2022 = 9, $M2022 = 11) + N("Recursos humanos ou comercial ou comunicação e marketing"),
        80,
        0
      )
    )
  )
)
+
N("Adicionando pegadinha")
+
IF(AND($M2022 = 16, $K2022 = 9, $O2022 = 11, $Q2022 = 5) + N("Se for de vendas, com mestrado, analista sênior"),
  IF(#REF! = 5,
    100,
    0
  )
  +
  IF($I2022 = "M",
    200,
    0
  ),
  0
)</f>
        <v>#NUM!</v>
      </c>
    </row>
    <row r="2023" spans="1:19" ht="14.25" customHeight="1" x14ac:dyDescent="0.2">
      <c r="A2023" s="7" t="s">
        <v>94</v>
      </c>
      <c r="B2023" s="5">
        <f>ROW()</f>
        <v>2023</v>
      </c>
      <c r="C2023" s="6" t="b">
        <v>1</v>
      </c>
      <c r="D2023" s="7" t="e">
        <f ca="1">IF($B2023 = 1 + N("Presidente"),
    127,
    IF($B2023 = 2 + N("Vice-Presidente"),
        72,
        IF($B2023 = 3 + N("Secretária bilíngue"),
            13,
            RANDBETWEEN(5,COUNT(#REF!) + 1)
        )
    )
)</f>
        <v>#NUM!</v>
      </c>
      <c r="E2023" s="7" t="e">
        <f ca="1">VLOOKUP($D2023,#REF!,2,FALSE)</f>
        <v>#NUM!</v>
      </c>
      <c r="F2023" s="7" t="e">
        <f ca="1" xml:space="preserve">
IF($B2023 = 1,
    0,
    RANDBETWEEN(5,COUNT(#REF!) + 1)
)</f>
        <v>#NUM!</v>
      </c>
      <c r="G2023" s="7" t="e">
        <f ca="1" xml:space="preserve">
IF($B2023 = 1 + N("Presidente"),
    "de Orléans e Bragança",
    VLOOKUP($F2023,#REF!,2,FALSE) &amp; " " &amp; VLOOKUP(RANDBETWEEN(5,COUNT(#REF!) + 1),#REF!,2,FALSE)
)</f>
        <v>#NUM!</v>
      </c>
      <c r="H2023" s="7" t="s">
        <v>2119</v>
      </c>
      <c r="I2023" s="7" t="s">
        <v>6</v>
      </c>
      <c r="J2023" s="8">
        <f ca="1" xml:space="preserve">
IF($O2023 = 5 + N("CEO"),
    TODAY() - 16340,
    IF($O2023 = 8 + N("Secretary"),
        RANDBETWEEN(TODAY() - 12418.5, TODAY()-6574.5),
        IF(OR($O2023 = 7, $O2023 = 14),
            RANDBETWEEN(TODAY() - 16071, TODAY() - 8766),
            IF(OR($O2023 = 13, $O2023 = 12, $O2023 = 11),
                RANDBETWEEN(TODAY() - 27393.75, TODAY() - 12783.75),
                RANDBETWEEN(TODAY() - 27393.75, TODAY()-10957.5)
            )
        )
    )
)</f>
        <v>30557</v>
      </c>
      <c r="K2023" s="6">
        <f ca="1" xml:space="preserve">
IF(OR($O2023 = 5, $O2023 = 6) + N("Se for presidente ou vice-presidente"),
    10 + N("Doutor"),
    IF($O2023 = 7 + N("Se for diretor"),
        RANDBETWEEN(8,10) + N("Graduate school or Master’s degree or Doctorate"),
        IF($O2023 = 14 + N("If a manager"),
            RANDBETWEEN(7,9),
            IF(OR($O2023 = 13, $O2023 = 12, $O2023 = 11) + N("If coordinator or specialist or analyst"),
                RANDBETWEEN(7,8),
                7
            )
        )
    )
)</f>
        <v>7</v>
      </c>
      <c r="L2023" s="8" t="str">
        <f ca="1">VLOOKUP($K2023,Education!$A:$B,2,FALSE)</f>
        <v>Undergraduate degree</v>
      </c>
      <c r="M2023" s="7" t="e">
        <f ca="1" xml:space="preserve">
  IF(OR($O2023 = 5, $O2023 = 6, $O2023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3" s="7" t="e">
        <f ca="1">VLOOKUP($M2023,Department!$A:$B,2,FALSE)</f>
        <v>#NUM!</v>
      </c>
      <c r="O2023" s="6">
        <f t="shared" ca="1" si="31"/>
        <v>10</v>
      </c>
      <c r="P2023" s="7" t="str">
        <f ca="1">VLOOKUP($O2023,Role!$A:$B,2,FALSE)</f>
        <v>Trainee</v>
      </c>
      <c r="Q2023" s="6" t="str">
        <f ca="1" xml:space="preserve">
IF($O2023 = 11 + N("Analyst"),
    RANDBETWEEN(5, 7) + N("Jr, Pleno, Sr"),
    ""
)</f>
        <v/>
      </c>
      <c r="R2023" s="7" t="str">
        <f ca="1" xml:space="preserve">
IF($Q2023 &lt;&gt; "",
    VLOOKUP($Q2023,Level!$A:$B,2,FALSE),
    ""
)</f>
        <v/>
      </c>
      <c r="S2023" s="1" t="e">
        <f ca="1" xml:space="preserve">
IF($O2023 = 5 + N("Presidente"),
    27000,
    IF($O2023 = 6 + N("Vice-presidente"),
        23000,
        IF(OR($O2023 = 8, $O2023= 13, $O2023 = 12) + N("Secretária bilíngue ou coordenador ou especialista"),
            8000,
            IF($O2023 = 7 + N("Diretor"),
                15000,
                IF($O2023 = 14 + N("Gerente"),
                    12000,
                    IF($O2023 = 9 + N("Estagiário"),
                        705,
                        IF($O2023 = 10 + N("Trainee"),
                            805,
                            IF($O2023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IF($K2023 = 7,
  500,
  IF($K2023 = 8,
    1000,
    IF($K2023 = 9,
      1500,
      IF($K2023 = 10,
        2000,
        0
      )
    )
  )
)
+
N("Adicional no salário por área")
+
IF($M2023 = 14 + N("Tecnologia da Informação"),
  120,
  IF($M2023 = 16 + N("Vendas"),
    110,
    IF($M2023 = 15 + N("Jurídico"),
      100,
      IF(OR($M2023 = 8, $M2023 = 9, $M2023 = 11) + N("Recursos humanos ou comercial ou comunicação e marketing"),
        80,
        0
      )
    )
  )
)
+
N("Adicionando pegadinha")
+
IF(AND($M2023 = 16, $K2023 = 9, $O2023 = 11, $Q2023 = 5) + N("Se for de vendas, com mestrado, analista sênior"),
  IF(#REF! = 5,
    100,
    0
  )
  +
  IF($I2023 = "M",
    200,
    0
  ),
  0
)</f>
        <v>#NUM!</v>
      </c>
    </row>
    <row r="2024" spans="1:19" ht="14.25" customHeight="1" x14ac:dyDescent="0.2">
      <c r="A2024" s="7" t="s">
        <v>94</v>
      </c>
      <c r="B2024" s="5">
        <f>ROW()</f>
        <v>2024</v>
      </c>
      <c r="C2024" s="6" t="b">
        <v>1</v>
      </c>
      <c r="D2024" s="7" t="e">
        <f ca="1">IF($B2024 = 1 + N("Presidente"),
    127,
    IF($B2024 = 2 + N("Vice-Presidente"),
        72,
        IF($B2024 = 3 + N("Secretária bilíngue"),
            13,
            RANDBETWEEN(5,COUNT(#REF!) + 1)
        )
    )
)</f>
        <v>#NUM!</v>
      </c>
      <c r="E2024" s="7" t="e">
        <f ca="1">VLOOKUP($D2024,#REF!,2,FALSE)</f>
        <v>#NUM!</v>
      </c>
      <c r="F2024" s="7" t="e">
        <f ca="1" xml:space="preserve">
IF($B2024 = 1,
    0,
    RANDBETWEEN(5,COUNT(#REF!) + 1)
)</f>
        <v>#NUM!</v>
      </c>
      <c r="G2024" s="7" t="e">
        <f ca="1" xml:space="preserve">
IF($B2024 = 1 + N("Presidente"),
    "de Orléans e Bragança",
    VLOOKUP($F2024,#REF!,2,FALSE) &amp; " " &amp; VLOOKUP(RANDBETWEEN(5,COUNT(#REF!) + 1),#REF!,2,FALSE)
)</f>
        <v>#NUM!</v>
      </c>
      <c r="H2024" s="7" t="s">
        <v>2120</v>
      </c>
      <c r="I2024" s="7" t="s">
        <v>6</v>
      </c>
      <c r="J2024" s="8">
        <f ca="1" xml:space="preserve">
IF($O2024 = 5 + N("CEO"),
    TODAY() - 16340,
    IF($O2024 = 8 + N("Secretary"),
        RANDBETWEEN(TODAY() - 12418.5, TODAY()-6574.5),
        IF(OR($O2024 = 7, $O2024 = 14),
            RANDBETWEEN(TODAY() - 16071, TODAY() - 8766),
            IF(OR($O2024 = 13, $O2024 = 12, $O2024 = 11),
                RANDBETWEEN(TODAY() - 27393.75, TODAY() - 12783.75),
                RANDBETWEEN(TODAY() - 27393.75, TODAY()-10957.5)
            )
        )
    )
)</f>
        <v>25972</v>
      </c>
      <c r="K2024" s="6">
        <f ca="1" xml:space="preserve">
IF(OR($O2024 = 5, $O2024 = 6) + N("Se for presidente ou vice-presidente"),
    10 + N("Doutor"),
    IF($O2024 = 7 + N("Se for diretor"),
        RANDBETWEEN(8,10) + N("Graduate school or Master’s degree or Doctorate"),
        IF($O2024 = 14 + N("If a manager"),
            RANDBETWEEN(7,9),
            IF(OR($O2024 = 13, $O2024 = 12, $O2024 = 11) + N("If coordinator or specialist or analyst"),
                RANDBETWEEN(7,8),
                7
            )
        )
    )
)</f>
        <v>8</v>
      </c>
      <c r="L2024" s="8" t="str">
        <f ca="1">VLOOKUP($K2024,Education!$A:$B,2,FALSE)</f>
        <v>Graduate school</v>
      </c>
      <c r="M2024" s="7" t="e">
        <f ca="1" xml:space="preserve">
  IF(OR($O2024 = 5, $O2024 = 6, $O2024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4" s="7" t="e">
        <f ca="1">VLOOKUP($M2024,Department!$A:$B,2,FALSE)</f>
        <v>#NUM!</v>
      </c>
      <c r="O2024" s="6">
        <f t="shared" ca="1" si="31"/>
        <v>11</v>
      </c>
      <c r="P2024" s="7" t="str">
        <f ca="1">VLOOKUP($O2024,Role!$A:$B,2,FALSE)</f>
        <v>Analyst</v>
      </c>
      <c r="Q2024" s="6">
        <f ca="1" xml:space="preserve">
IF($O2024 = 11 + N("Analyst"),
    RANDBETWEEN(5, 7) + N("Jr, Pleno, Sr"),
    ""
)</f>
        <v>7</v>
      </c>
      <c r="R2024" s="7" t="e">
        <f ca="1" xml:space="preserve">
IF($Q2024 &lt;&gt; "",
    VLOOKUP($Q2024,Level!$A:$B,2,FALSE),
    ""
)</f>
        <v>#N/A</v>
      </c>
      <c r="S2024" s="1" t="e">
        <f ca="1" xml:space="preserve">
IF($O2024 = 5 + N("Presidente"),
    27000,
    IF($O2024 = 6 + N("Vice-presidente"),
        23000,
        IF(OR($O2024 = 8, $O2024= 13, $O2024 = 12) + N("Secretária bilíngue ou coordenador ou especialista"),
            8000,
            IF($O2024 = 7 + N("Diretor"),
                15000,
                IF($O2024 = 14 + N("Gerente"),
                    12000,
                    IF($O2024 = 9 + N("Estagiário"),
                        705,
                        IF($O2024 = 10 + N("Trainee"),
                            805,
                            IF($O2024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IF($K2024 = 7,
  500,
  IF($K2024 = 8,
    1000,
    IF($K2024 = 9,
      1500,
      IF($K2024 = 10,
        2000,
        0
      )
    )
  )
)
+
N("Adicional no salário por área")
+
IF($M2024 = 14 + N("Tecnologia da Informação"),
  120,
  IF($M2024 = 16 + N("Vendas"),
    110,
    IF($M2024 = 15 + N("Jurídico"),
      100,
      IF(OR($M2024 = 8, $M2024 = 9, $M2024 = 11) + N("Recursos humanos ou comercial ou comunicação e marketing"),
        80,
        0
      )
    )
  )
)
+
N("Adicionando pegadinha")
+
IF(AND($M2024 = 16, $K2024 = 9, $O2024 = 11, $Q2024 = 5) + N("Se for de vendas, com mestrado, analista sênior"),
  IF(#REF! = 5,
    100,
    0
  )
  +
  IF($I2024 = "M",
    200,
    0
  ),
  0
)</f>
        <v>#NUM!</v>
      </c>
    </row>
    <row r="2025" spans="1:19" ht="14.25" customHeight="1" x14ac:dyDescent="0.2">
      <c r="A2025" s="7" t="s">
        <v>94</v>
      </c>
      <c r="B2025" s="5">
        <f>ROW()</f>
        <v>2025</v>
      </c>
      <c r="C2025" s="6" t="b">
        <v>1</v>
      </c>
      <c r="D2025" s="7" t="e">
        <f ca="1">IF($B2025 = 1 + N("Presidente"),
    127,
    IF($B2025 = 2 + N("Vice-Presidente"),
        72,
        IF($B2025 = 3 + N("Secretária bilíngue"),
            13,
            RANDBETWEEN(5,COUNT(#REF!) + 1)
        )
    )
)</f>
        <v>#NUM!</v>
      </c>
      <c r="E2025" s="7" t="e">
        <f ca="1">VLOOKUP($D2025,#REF!,2,FALSE)</f>
        <v>#NUM!</v>
      </c>
      <c r="F2025" s="7" t="e">
        <f ca="1" xml:space="preserve">
IF($B2025 = 1,
    0,
    RANDBETWEEN(5,COUNT(#REF!) + 1)
)</f>
        <v>#NUM!</v>
      </c>
      <c r="G2025" s="7" t="e">
        <f ca="1" xml:space="preserve">
IF($B2025 = 1 + N("Presidente"),
    "de Orléans e Bragança",
    VLOOKUP($F2025,#REF!,2,FALSE) &amp; " " &amp; VLOOKUP(RANDBETWEEN(5,COUNT(#REF!) + 1),#REF!,2,FALSE)
)</f>
        <v>#NUM!</v>
      </c>
      <c r="H2025" s="7" t="s">
        <v>2121</v>
      </c>
      <c r="I2025" s="7" t="s">
        <v>6</v>
      </c>
      <c r="J2025" s="8">
        <f ca="1" xml:space="preserve">
IF($O2025 = 5 + N("CEO"),
    TODAY() - 16340,
    IF($O2025 = 8 + N("Secretary"),
        RANDBETWEEN(TODAY() - 12418.5, TODAY()-6574.5),
        IF(OR($O2025 = 7, $O2025 = 14),
            RANDBETWEEN(TODAY() - 16071, TODAY() - 8766),
            IF(OR($O2025 = 13, $O2025 = 12, $O2025 = 11),
                RANDBETWEEN(TODAY() - 27393.75, TODAY() - 12783.75),
                RANDBETWEEN(TODAY() - 27393.75, TODAY()-10957.5)
            )
        )
    )
)</f>
        <v>33744</v>
      </c>
      <c r="K2025" s="6">
        <f ca="1" xml:space="preserve">
IF(OR($O2025 = 5, $O2025 = 6) + N("Se for presidente ou vice-presidente"),
    10 + N("Doutor"),
    IF($O2025 = 7 + N("Se for diretor"),
        RANDBETWEEN(8,10) + N("Graduate school or Master’s degree or Doctorate"),
        IF($O2025 = 14 + N("If a manager"),
            RANDBETWEEN(7,9),
            IF(OR($O2025 = 13, $O2025 = 12, $O2025 = 11) + N("If coordinator or specialist or analyst"),
                RANDBETWEEN(7,8),
                7
            )
        )
    )
)</f>
        <v>7</v>
      </c>
      <c r="L2025" s="8" t="str">
        <f ca="1">VLOOKUP($K2025,Education!$A:$B,2,FALSE)</f>
        <v>Undergraduate degree</v>
      </c>
      <c r="M2025" s="7" t="e">
        <f ca="1" xml:space="preserve">
  IF(OR($O2025 = 5, $O2025 = 6, $O2025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5" s="7" t="e">
        <f ca="1">VLOOKUP($M2025,Department!$A:$B,2,FALSE)</f>
        <v>#NUM!</v>
      </c>
      <c r="O2025" s="6">
        <f t="shared" ca="1" si="31"/>
        <v>10</v>
      </c>
      <c r="P2025" s="7" t="str">
        <f ca="1">VLOOKUP($O2025,Role!$A:$B,2,FALSE)</f>
        <v>Trainee</v>
      </c>
      <c r="Q2025" s="6" t="str">
        <f ca="1" xml:space="preserve">
IF($O2025 = 11 + N("Analyst"),
    RANDBETWEEN(5, 7) + N("Jr, Pleno, Sr"),
    ""
)</f>
        <v/>
      </c>
      <c r="R2025" s="7" t="str">
        <f ca="1" xml:space="preserve">
IF($Q2025 &lt;&gt; "",
    VLOOKUP($Q2025,Level!$A:$B,2,FALSE),
    ""
)</f>
        <v/>
      </c>
      <c r="S2025" s="1" t="e">
        <f ca="1" xml:space="preserve">
IF($O2025 = 5 + N("Presidente"),
    27000,
    IF($O2025 = 6 + N("Vice-presidente"),
        23000,
        IF(OR($O2025 = 8, $O2025= 13, $O2025 = 12) + N("Secretária bilíngue ou coordenador ou especialista"),
            8000,
            IF($O2025 = 7 + N("Diretor"),
                15000,
                IF($O2025 = 14 + N("Gerente"),
                    12000,
                    IF($O2025 = 9 + N("Estagiário"),
                        705,
                        IF($O2025 = 10 + N("Trainee"),
                            805,
                            IF($O2025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IF($K2025 = 7,
  500,
  IF($K2025 = 8,
    1000,
    IF($K2025 = 9,
      1500,
      IF($K2025 = 10,
        2000,
        0
      )
    )
  )
)
+
N("Adicional no salário por área")
+
IF($M2025 = 14 + N("Tecnologia da Informação"),
  120,
  IF($M2025 = 16 + N("Vendas"),
    110,
    IF($M2025 = 15 + N("Jurídico"),
      100,
      IF(OR($M2025 = 8, $M2025 = 9, $M2025 = 11) + N("Recursos humanos ou comercial ou comunicação e marketing"),
        80,
        0
      )
    )
  )
)
+
N("Adicionando pegadinha")
+
IF(AND($M2025 = 16, $K2025 = 9, $O2025 = 11, $Q2025 = 5) + N("Se for de vendas, com mestrado, analista sênior"),
  IF(#REF! = 5,
    100,
    0
  )
  +
  IF($I2025 = "M",
    200,
    0
  ),
  0
)</f>
        <v>#NUM!</v>
      </c>
    </row>
    <row r="2026" spans="1:19" ht="14.25" customHeight="1" x14ac:dyDescent="0.2">
      <c r="A2026" s="7" t="s">
        <v>94</v>
      </c>
      <c r="B2026" s="5">
        <f>ROW()</f>
        <v>2026</v>
      </c>
      <c r="C2026" s="6" t="b">
        <v>1</v>
      </c>
      <c r="D2026" s="7" t="e">
        <f ca="1">IF($B2026 = 1 + N("Presidente"),
    127,
    IF($B2026 = 2 + N("Vice-Presidente"),
        72,
        IF($B2026 = 3 + N("Secretária bilíngue"),
            13,
            RANDBETWEEN(5,COUNT(#REF!) + 1)
        )
    )
)</f>
        <v>#NUM!</v>
      </c>
      <c r="E2026" s="7" t="e">
        <f ca="1">VLOOKUP($D2026,#REF!,2,FALSE)</f>
        <v>#NUM!</v>
      </c>
      <c r="F2026" s="7" t="e">
        <f ca="1" xml:space="preserve">
IF($B2026 = 1,
    0,
    RANDBETWEEN(5,COUNT(#REF!) + 1)
)</f>
        <v>#NUM!</v>
      </c>
      <c r="G2026" s="7" t="e">
        <f ca="1" xml:space="preserve">
IF($B2026 = 1 + N("Presidente"),
    "de Orléans e Bragança",
    VLOOKUP($F2026,#REF!,2,FALSE) &amp; " " &amp; VLOOKUP(RANDBETWEEN(5,COUNT(#REF!) + 1),#REF!,2,FALSE)
)</f>
        <v>#NUM!</v>
      </c>
      <c r="H2026" s="7" t="s">
        <v>2122</v>
      </c>
      <c r="I2026" s="7" t="s">
        <v>6</v>
      </c>
      <c r="J2026" s="8">
        <f ca="1" xml:space="preserve">
IF($O2026 = 5 + N("CEO"),
    TODAY() - 16340,
    IF($O2026 = 8 + N("Secretary"),
        RANDBETWEEN(TODAY() - 12418.5, TODAY()-6574.5),
        IF(OR($O2026 = 7, $O2026 = 14),
            RANDBETWEEN(TODAY() - 16071, TODAY() - 8766),
            IF(OR($O2026 = 13, $O2026 = 12, $O2026 = 11),
                RANDBETWEEN(TODAY() - 27393.75, TODAY() - 12783.75),
                RANDBETWEEN(TODAY() - 27393.75, TODAY()-10957.5)
            )
        )
    )
)</f>
        <v>22877</v>
      </c>
      <c r="K2026" s="6">
        <f ca="1" xml:space="preserve">
IF(OR($O2026 = 5, $O2026 = 6) + N("Se for presidente ou vice-presidente"),
    10 + N("Doutor"),
    IF($O2026 = 7 + N("Se for diretor"),
        RANDBETWEEN(8,10) + N("Graduate school or Master’s degree or Doctorate"),
        IF($O2026 = 14 + N("If a manager"),
            RANDBETWEEN(7,9),
            IF(OR($O2026 = 13, $O2026 = 12, $O2026 = 11) + N("If coordinator or specialist or analyst"),
                RANDBETWEEN(7,8),
                7
            )
        )
    )
)</f>
        <v>7</v>
      </c>
      <c r="L2026" s="8" t="str">
        <f ca="1">VLOOKUP($K2026,Education!$A:$B,2,FALSE)</f>
        <v>Undergraduate degree</v>
      </c>
      <c r="M2026" s="7" t="e">
        <f ca="1" xml:space="preserve">
  IF(OR($O2026 = 5, $O2026 = 6, $O2026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6" s="7" t="e">
        <f ca="1">VLOOKUP($M2026,Department!$A:$B,2,FALSE)</f>
        <v>#NUM!</v>
      </c>
      <c r="O2026" s="6">
        <f t="shared" ca="1" si="31"/>
        <v>11</v>
      </c>
      <c r="P2026" s="7" t="str">
        <f ca="1">VLOOKUP($O2026,Role!$A:$B,2,FALSE)</f>
        <v>Analyst</v>
      </c>
      <c r="Q2026" s="6">
        <f ca="1" xml:space="preserve">
IF($O2026 = 11 + N("Analyst"),
    RANDBETWEEN(5, 7) + N("Jr, Pleno, Sr"),
    ""
)</f>
        <v>5</v>
      </c>
      <c r="R2026" s="7" t="e">
        <f ca="1" xml:space="preserve">
IF($Q2026 &lt;&gt; "",
    VLOOKUP($Q2026,Level!$A:$B,2,FALSE),
    ""
)</f>
        <v>#N/A</v>
      </c>
      <c r="S2026" s="1" t="e">
        <f ca="1" xml:space="preserve">
IF($O2026 = 5 + N("Presidente"),
    27000,
    IF($O2026 = 6 + N("Vice-presidente"),
        23000,
        IF(OR($O2026 = 8, $O2026= 13, $O2026 = 12) + N("Secretária bilíngue ou coordenador ou especialista"),
            8000,
            IF($O2026 = 7 + N("Diretor"),
                15000,
                IF($O2026 = 14 + N("Gerente"),
                    12000,
                    IF($O2026 = 9 + N("Estagiário"),
                        705,
                        IF($O2026 = 10 + N("Trainee"),
                            805,
                            IF($O2026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IF($K2026 = 7,
  500,
  IF($K2026 = 8,
    1000,
    IF($K2026 = 9,
      1500,
      IF($K2026 = 10,
        2000,
        0
      )
    )
  )
)
+
N("Adicional no salário por área")
+
IF($M2026 = 14 + N("Tecnologia da Informação"),
  120,
  IF($M2026 = 16 + N("Vendas"),
    110,
    IF($M2026 = 15 + N("Jurídico"),
      100,
      IF(OR($M2026 = 8, $M2026 = 9, $M2026 = 11) + N("Recursos humanos ou comercial ou comunicação e marketing"),
        80,
        0
      )
    )
  )
)
+
N("Adicionando pegadinha")
+
IF(AND($M2026 = 16, $K2026 = 9, $O2026 = 11, $Q2026 = 5) + N("Se for de vendas, com mestrado, analista sênior"),
  IF(#REF! = 5,
    100,
    0
  )
  +
  IF($I2026 = "M",
    200,
    0
  ),
  0
)</f>
        <v>#NUM!</v>
      </c>
    </row>
    <row r="2027" spans="1:19" ht="14.25" customHeight="1" x14ac:dyDescent="0.2">
      <c r="A2027" s="7" t="s">
        <v>94</v>
      </c>
      <c r="B2027" s="5">
        <f>ROW()</f>
        <v>2027</v>
      </c>
      <c r="C2027" s="6" t="b">
        <v>1</v>
      </c>
      <c r="D2027" s="7" t="e">
        <f ca="1">IF($B2027 = 1 + N("Presidente"),
    127,
    IF($B2027 = 2 + N("Vice-Presidente"),
        72,
        IF($B2027 = 3 + N("Secretária bilíngue"),
            13,
            RANDBETWEEN(5,COUNT(#REF!) + 1)
        )
    )
)</f>
        <v>#NUM!</v>
      </c>
      <c r="E2027" s="7" t="e">
        <f ca="1">VLOOKUP($D2027,#REF!,2,FALSE)</f>
        <v>#NUM!</v>
      </c>
      <c r="F2027" s="7" t="e">
        <f ca="1" xml:space="preserve">
IF($B2027 = 1,
    0,
    RANDBETWEEN(5,COUNT(#REF!) + 1)
)</f>
        <v>#NUM!</v>
      </c>
      <c r="G2027" s="7" t="e">
        <f ca="1" xml:space="preserve">
IF($B2027 = 1 + N("Presidente"),
    "de Orléans e Bragança",
    VLOOKUP($F2027,#REF!,2,FALSE) &amp; " " &amp; VLOOKUP(RANDBETWEEN(5,COUNT(#REF!) + 1),#REF!,2,FALSE)
)</f>
        <v>#NUM!</v>
      </c>
      <c r="H2027" s="7" t="s">
        <v>2123</v>
      </c>
      <c r="I2027" s="7" t="s">
        <v>5</v>
      </c>
      <c r="J2027" s="8">
        <f ca="1" xml:space="preserve">
IF($O2027 = 5 + N("CEO"),
    TODAY() - 16340,
    IF($O2027 = 8 + N("Secretary"),
        RANDBETWEEN(TODAY() - 12418.5, TODAY()-6574.5),
        IF(OR($O2027 = 7, $O2027 = 14),
            RANDBETWEEN(TODAY() - 16071, TODAY() - 8766),
            IF(OR($O2027 = 13, $O2027 = 12, $O2027 = 11),
                RANDBETWEEN(TODAY() - 27393.75, TODAY() - 12783.75),
                RANDBETWEEN(TODAY() - 27393.75, TODAY()-10957.5)
            )
        )
    )
)</f>
        <v>19417</v>
      </c>
      <c r="K2027" s="6">
        <f ca="1" xml:space="preserve">
IF(OR($O2027 = 5, $O2027 = 6) + N("Se for presidente ou vice-presidente"),
    10 + N("Doutor"),
    IF($O2027 = 7 + N("Se for diretor"),
        RANDBETWEEN(8,10) + N("Graduate school or Master’s degree or Doctorate"),
        IF($O2027 = 14 + N("If a manager"),
            RANDBETWEEN(7,9),
            IF(OR($O2027 = 13, $O2027 = 12, $O2027 = 11) + N("If coordinator or specialist or analyst"),
                RANDBETWEEN(7,8),
                7
            )
        )
    )
)</f>
        <v>7</v>
      </c>
      <c r="L2027" s="8" t="str">
        <f ca="1">VLOOKUP($K2027,Education!$A:$B,2,FALSE)</f>
        <v>Undergraduate degree</v>
      </c>
      <c r="M2027" s="7" t="e">
        <f ca="1" xml:space="preserve">
  IF(OR($O2027 = 5, $O2027 = 6, $O2027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7" s="7" t="e">
        <f ca="1">VLOOKUP($M2027,Department!$A:$B,2,FALSE)</f>
        <v>#NUM!</v>
      </c>
      <c r="O2027" s="6">
        <f t="shared" ca="1" si="31"/>
        <v>9</v>
      </c>
      <c r="P2027" s="7" t="str">
        <f ca="1">VLOOKUP($O2027,Role!$A:$B,2,FALSE)</f>
        <v>Intern</v>
      </c>
      <c r="Q2027" s="6" t="str">
        <f ca="1" xml:space="preserve">
IF($O2027 = 11 + N("Analyst"),
    RANDBETWEEN(5, 7) + N("Jr, Pleno, Sr"),
    ""
)</f>
        <v/>
      </c>
      <c r="R2027" s="7" t="str">
        <f ca="1" xml:space="preserve">
IF($Q2027 &lt;&gt; "",
    VLOOKUP($Q2027,Level!$A:$B,2,FALSE),
    ""
)</f>
        <v/>
      </c>
      <c r="S2027" s="1" t="e">
        <f ca="1" xml:space="preserve">
IF($O2027 = 5 + N("Presidente"),
    27000,
    IF($O2027 = 6 + N("Vice-presidente"),
        23000,
        IF(OR($O2027 = 8, $O2027= 13, $O2027 = 12) + N("Secretária bilíngue ou coordenador ou especialista"),
            8000,
            IF($O2027 = 7 + N("Diretor"),
                15000,
                IF($O2027 = 14 + N("Gerente"),
                    12000,
                    IF($O2027 = 9 + N("Estagiário"),
                        705,
                        IF($O2027 = 10 + N("Trainee"),
                            805,
                            IF($O2027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IF($K2027 = 7,
  500,
  IF($K2027 = 8,
    1000,
    IF($K2027 = 9,
      1500,
      IF($K2027 = 10,
        2000,
        0
      )
    )
  )
)
+
N("Adicional no salário por área")
+
IF($M2027 = 14 + N("Tecnologia da Informação"),
  120,
  IF($M2027 = 16 + N("Vendas"),
    110,
    IF($M2027 = 15 + N("Jurídico"),
      100,
      IF(OR($M2027 = 8, $M2027 = 9, $M2027 = 11) + N("Recursos humanos ou comercial ou comunicação e marketing"),
        80,
        0
      )
    )
  )
)
+
N("Adicionando pegadinha")
+
IF(AND($M2027 = 16, $K2027 = 9, $O2027 = 11, $Q2027 = 5) + N("Se for de vendas, com mestrado, analista sênior"),
  IF(#REF! = 5,
    100,
    0
  )
  +
  IF($I2027 = "M",
    200,
    0
  ),
  0
)</f>
        <v>#NUM!</v>
      </c>
    </row>
    <row r="2028" spans="1:19" ht="14.25" customHeight="1" x14ac:dyDescent="0.2">
      <c r="A2028" s="7" t="s">
        <v>94</v>
      </c>
      <c r="B2028" s="5">
        <f>ROW()</f>
        <v>2028</v>
      </c>
      <c r="C2028" s="6" t="b">
        <v>1</v>
      </c>
      <c r="D2028" s="7" t="e">
        <f ca="1">IF($B2028 = 1 + N("Presidente"),
    127,
    IF($B2028 = 2 + N("Vice-Presidente"),
        72,
        IF($B2028 = 3 + N("Secretária bilíngue"),
            13,
            RANDBETWEEN(5,COUNT(#REF!) + 1)
        )
    )
)</f>
        <v>#NUM!</v>
      </c>
      <c r="E2028" s="7" t="e">
        <f ca="1">VLOOKUP($D2028,#REF!,2,FALSE)</f>
        <v>#NUM!</v>
      </c>
      <c r="F2028" s="7" t="e">
        <f ca="1" xml:space="preserve">
IF($B2028 = 1,
    0,
    RANDBETWEEN(5,COUNT(#REF!) + 1)
)</f>
        <v>#NUM!</v>
      </c>
      <c r="G2028" s="7" t="e">
        <f ca="1" xml:space="preserve">
IF($B2028 = 1 + N("Presidente"),
    "de Orléans e Bragança",
    VLOOKUP($F2028,#REF!,2,FALSE) &amp; " " &amp; VLOOKUP(RANDBETWEEN(5,COUNT(#REF!) + 1),#REF!,2,FALSE)
)</f>
        <v>#NUM!</v>
      </c>
      <c r="H2028" s="7" t="s">
        <v>2124</v>
      </c>
      <c r="I2028" s="7" t="s">
        <v>6</v>
      </c>
      <c r="J2028" s="8">
        <f ca="1" xml:space="preserve">
IF($O2028 = 5 + N("CEO"),
    TODAY() - 16340,
    IF($O2028 = 8 + N("Secretary"),
        RANDBETWEEN(TODAY() - 12418.5, TODAY()-6574.5),
        IF(OR($O2028 = 7, $O2028 = 14),
            RANDBETWEEN(TODAY() - 16071, TODAY() - 8766),
            IF(OR($O2028 = 13, $O2028 = 12, $O2028 = 11),
                RANDBETWEEN(TODAY() - 27393.75, TODAY() - 12783.75),
                RANDBETWEEN(TODAY() - 27393.75, TODAY()-10957.5)
            )
        )
    )
)</f>
        <v>29725</v>
      </c>
      <c r="K2028" s="6">
        <f ca="1" xml:space="preserve">
IF(OR($O2028 = 5, $O2028 = 6) + N("Se for presidente ou vice-presidente"),
    10 + N("Doutor"),
    IF($O2028 = 7 + N("Se for diretor"),
        RANDBETWEEN(8,10) + N("Graduate school or Master’s degree or Doctorate"),
        IF($O2028 = 14 + N("If a manager"),
            RANDBETWEEN(7,9),
            IF(OR($O2028 = 13, $O2028 = 12, $O2028 = 11) + N("If coordinator or specialist or analyst"),
                RANDBETWEEN(7,8),
                7
            )
        )
    )
)</f>
        <v>8</v>
      </c>
      <c r="L2028" s="8" t="str">
        <f ca="1">VLOOKUP($K2028,Education!$A:$B,2,FALSE)</f>
        <v>Graduate school</v>
      </c>
      <c r="M2028" s="7" t="e">
        <f ca="1" xml:space="preserve">
  IF(OR($O2028 = 5, $O2028 = 6, $O2028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8" s="7" t="e">
        <f ca="1">VLOOKUP($M2028,Department!$A:$B,2,FALSE)</f>
        <v>#NUM!</v>
      </c>
      <c r="O2028" s="6">
        <f t="shared" ca="1" si="31"/>
        <v>11</v>
      </c>
      <c r="P2028" s="7" t="str">
        <f ca="1">VLOOKUP($O2028,Role!$A:$B,2,FALSE)</f>
        <v>Analyst</v>
      </c>
      <c r="Q2028" s="6">
        <f ca="1" xml:space="preserve">
IF($O2028 = 11 + N("Analyst"),
    RANDBETWEEN(5, 7) + N("Jr, Pleno, Sr"),
    ""
)</f>
        <v>7</v>
      </c>
      <c r="R2028" s="7" t="e">
        <f ca="1" xml:space="preserve">
IF($Q2028 &lt;&gt; "",
    VLOOKUP($Q2028,Level!$A:$B,2,FALSE),
    ""
)</f>
        <v>#N/A</v>
      </c>
      <c r="S2028" s="1" t="e">
        <f ca="1" xml:space="preserve">
IF($O2028 = 5 + N("Presidente"),
    27000,
    IF($O2028 = 6 + N("Vice-presidente"),
        23000,
        IF(OR($O2028 = 8, $O2028= 13, $O2028 = 12) + N("Secretária bilíngue ou coordenador ou especialista"),
            8000,
            IF($O2028 = 7 + N("Diretor"),
                15000,
                IF($O2028 = 14 + N("Gerente"),
                    12000,
                    IF($O2028 = 9 + N("Estagiário"),
                        705,
                        IF($O2028 = 10 + N("Trainee"),
                            805,
                            IF($O2028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IF($K2028 = 7,
  500,
  IF($K2028 = 8,
    1000,
    IF($K2028 = 9,
      1500,
      IF($K2028 = 10,
        2000,
        0
      )
    )
  )
)
+
N("Adicional no salário por área")
+
IF($M2028 = 14 + N("Tecnologia da Informação"),
  120,
  IF($M2028 = 16 + N("Vendas"),
    110,
    IF($M2028 = 15 + N("Jurídico"),
      100,
      IF(OR($M2028 = 8, $M2028 = 9, $M2028 = 11) + N("Recursos humanos ou comercial ou comunicação e marketing"),
        80,
        0
      )
    )
  )
)
+
N("Adicionando pegadinha")
+
IF(AND($M2028 = 16, $K2028 = 9, $O2028 = 11, $Q2028 = 5) + N("Se for de vendas, com mestrado, analista sênior"),
  IF(#REF! = 5,
    100,
    0
  )
  +
  IF($I2028 = "M",
    200,
    0
  ),
  0
)</f>
        <v>#NUM!</v>
      </c>
    </row>
    <row r="2029" spans="1:19" ht="14.25" customHeight="1" x14ac:dyDescent="0.2">
      <c r="A2029" s="7" t="s">
        <v>94</v>
      </c>
      <c r="B2029" s="5">
        <f>ROW()</f>
        <v>2029</v>
      </c>
      <c r="C2029" s="6" t="b">
        <v>1</v>
      </c>
      <c r="D2029" s="7" t="e">
        <f ca="1">IF($B2029 = 1 + N("Presidente"),
    127,
    IF($B2029 = 2 + N("Vice-Presidente"),
        72,
        IF($B2029 = 3 + N("Secretária bilíngue"),
            13,
            RANDBETWEEN(5,COUNT(#REF!) + 1)
        )
    )
)</f>
        <v>#NUM!</v>
      </c>
      <c r="E2029" s="7" t="e">
        <f ca="1">VLOOKUP($D2029,#REF!,2,FALSE)</f>
        <v>#NUM!</v>
      </c>
      <c r="F2029" s="7" t="e">
        <f ca="1" xml:space="preserve">
IF($B2029 = 1,
    0,
    RANDBETWEEN(5,COUNT(#REF!) + 1)
)</f>
        <v>#NUM!</v>
      </c>
      <c r="G2029" s="7" t="e">
        <f ca="1" xml:space="preserve">
IF($B2029 = 1 + N("Presidente"),
    "de Orléans e Bragança",
    VLOOKUP($F2029,#REF!,2,FALSE) &amp; " " &amp; VLOOKUP(RANDBETWEEN(5,COUNT(#REF!) + 1),#REF!,2,FALSE)
)</f>
        <v>#NUM!</v>
      </c>
      <c r="H2029" s="7" t="s">
        <v>2125</v>
      </c>
      <c r="I2029" s="7" t="s">
        <v>6</v>
      </c>
      <c r="J2029" s="8">
        <f ca="1" xml:space="preserve">
IF($O2029 = 5 + N("CEO"),
    TODAY() - 16340,
    IF($O2029 = 8 + N("Secretary"),
        RANDBETWEEN(TODAY() - 12418.5, TODAY()-6574.5),
        IF(OR($O2029 = 7, $O2029 = 14),
            RANDBETWEEN(TODAY() - 16071, TODAY() - 8766),
            IF(OR($O2029 = 13, $O2029 = 12, $O2029 = 11),
                RANDBETWEEN(TODAY() - 27393.75, TODAY() - 12783.75),
                RANDBETWEEN(TODAY() - 27393.75, TODAY()-10957.5)
            )
        )
    )
)</f>
        <v>20526</v>
      </c>
      <c r="K2029" s="6">
        <f ca="1" xml:space="preserve">
IF(OR($O2029 = 5, $O2029 = 6) + N("Se for presidente ou vice-presidente"),
    10 + N("Doutor"),
    IF($O2029 = 7 + N("Se for diretor"),
        RANDBETWEEN(8,10) + N("Graduate school or Master’s degree or Doctorate"),
        IF($O2029 = 14 + N("If a manager"),
            RANDBETWEEN(7,9),
            IF(OR($O2029 = 13, $O2029 = 12, $O2029 = 11) + N("If coordinator or specialist or analyst"),
                RANDBETWEEN(7,8),
                7
            )
        )
    )
)</f>
        <v>7</v>
      </c>
      <c r="L2029" s="8" t="str">
        <f ca="1">VLOOKUP($K2029,Education!$A:$B,2,FALSE)</f>
        <v>Undergraduate degree</v>
      </c>
      <c r="M2029" s="7" t="e">
        <f ca="1" xml:space="preserve">
  IF(OR($O2029 = 5, $O2029 = 6, $O2029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29" s="7" t="e">
        <f ca="1">VLOOKUP($M2029,Department!$A:$B,2,FALSE)</f>
        <v>#NUM!</v>
      </c>
      <c r="O2029" s="6">
        <f t="shared" ca="1" si="31"/>
        <v>9</v>
      </c>
      <c r="P2029" s="7" t="str">
        <f ca="1">VLOOKUP($O2029,Role!$A:$B,2,FALSE)</f>
        <v>Intern</v>
      </c>
      <c r="Q2029" s="6" t="str">
        <f ca="1" xml:space="preserve">
IF($O2029 = 11 + N("Analyst"),
    RANDBETWEEN(5, 7) + N("Jr, Pleno, Sr"),
    ""
)</f>
        <v/>
      </c>
      <c r="R2029" s="7" t="str">
        <f ca="1" xml:space="preserve">
IF($Q2029 &lt;&gt; "",
    VLOOKUP($Q2029,Level!$A:$B,2,FALSE),
    ""
)</f>
        <v/>
      </c>
      <c r="S2029" s="1" t="e">
        <f ca="1" xml:space="preserve">
IF($O2029 = 5 + N("Presidente"),
    27000,
    IF($O2029 = 6 + N("Vice-presidente"),
        23000,
        IF(OR($O2029 = 8, $O2029= 13, $O2029 = 12) + N("Secretária bilíngue ou coordenador ou especialista"),
            8000,
            IF($O2029 = 7 + N("Diretor"),
                15000,
                IF($O2029 = 14 + N("Gerente"),
                    12000,
                    IF($O2029 = 9 + N("Estagiário"),
                        705,
                        IF($O2029 = 10 + N("Trainee"),
                            805,
                            IF($O2029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IF($K2029 = 7,
  500,
  IF($K2029 = 8,
    1000,
    IF($K2029 = 9,
      1500,
      IF($K2029 = 10,
        2000,
        0
      )
    )
  )
)
+
N("Adicional no salário por área")
+
IF($M2029 = 14 + N("Tecnologia da Informação"),
  120,
  IF($M2029 = 16 + N("Vendas"),
    110,
    IF($M2029 = 15 + N("Jurídico"),
      100,
      IF(OR($M2029 = 8, $M2029 = 9, $M2029 = 11) + N("Recursos humanos ou comercial ou comunicação e marketing"),
        80,
        0
      )
    )
  )
)
+
N("Adicionando pegadinha")
+
IF(AND($M2029 = 16, $K2029 = 9, $O2029 = 11, $Q2029 = 5) + N("Se for de vendas, com mestrado, analista sênior"),
  IF(#REF! = 5,
    100,
    0
  )
  +
  IF($I2029 = "M",
    200,
    0
  ),
  0
)</f>
        <v>#NUM!</v>
      </c>
    </row>
    <row r="2030" spans="1:19" ht="14.25" customHeight="1" x14ac:dyDescent="0.2">
      <c r="A2030" s="7" t="s">
        <v>94</v>
      </c>
      <c r="B2030" s="5">
        <f>ROW()</f>
        <v>2030</v>
      </c>
      <c r="C2030" s="6" t="b">
        <v>1</v>
      </c>
      <c r="D2030" s="7" t="e">
        <f ca="1">IF($B2030 = 1 + N("Presidente"),
    127,
    IF($B2030 = 2 + N("Vice-Presidente"),
        72,
        IF($B2030 = 3 + N("Secretária bilíngue"),
            13,
            RANDBETWEEN(5,COUNT(#REF!) + 1)
        )
    )
)</f>
        <v>#NUM!</v>
      </c>
      <c r="E2030" s="7" t="e">
        <f ca="1">VLOOKUP($D2030,#REF!,2,FALSE)</f>
        <v>#NUM!</v>
      </c>
      <c r="F2030" s="7" t="e">
        <f ca="1" xml:space="preserve">
IF($B2030 = 1,
    0,
    RANDBETWEEN(5,COUNT(#REF!) + 1)
)</f>
        <v>#NUM!</v>
      </c>
      <c r="G2030" s="7" t="e">
        <f ca="1" xml:space="preserve">
IF($B2030 = 1 + N("Presidente"),
    "de Orléans e Bragança",
    VLOOKUP($F2030,#REF!,2,FALSE) &amp; " " &amp; VLOOKUP(RANDBETWEEN(5,COUNT(#REF!) + 1),#REF!,2,FALSE)
)</f>
        <v>#NUM!</v>
      </c>
      <c r="H2030" s="7" t="s">
        <v>2126</v>
      </c>
      <c r="I2030" s="7" t="s">
        <v>6</v>
      </c>
      <c r="J2030" s="8">
        <f ca="1" xml:space="preserve">
IF($O2030 = 5 + N("CEO"),
    TODAY() - 16340,
    IF($O2030 = 8 + N("Secretary"),
        RANDBETWEEN(TODAY() - 12418.5, TODAY()-6574.5),
        IF(OR($O2030 = 7, $O2030 = 14),
            RANDBETWEEN(TODAY() - 16071, TODAY() - 8766),
            IF(OR($O2030 = 13, $O2030 = 12, $O2030 = 11),
                RANDBETWEEN(TODAY() - 27393.75, TODAY() - 12783.75),
                RANDBETWEEN(TODAY() - 27393.75, TODAY()-10957.5)
            )
        )
    )
)</f>
        <v>27725</v>
      </c>
      <c r="K2030" s="6">
        <f ca="1" xml:space="preserve">
IF(OR($O2030 = 5, $O2030 = 6) + N("Se for presidente ou vice-presidente"),
    10 + N("Doutor"),
    IF($O2030 = 7 + N("Se for diretor"),
        RANDBETWEEN(8,10) + N("Graduate school or Master’s degree or Doctorate"),
        IF($O2030 = 14 + N("If a manager"),
            RANDBETWEEN(7,9),
            IF(OR($O2030 = 13, $O2030 = 12, $O2030 = 11) + N("If coordinator or specialist or analyst"),
                RANDBETWEEN(7,8),
                7
            )
        )
    )
)</f>
        <v>8</v>
      </c>
      <c r="L2030" s="8" t="str">
        <f ca="1">VLOOKUP($K2030,Education!$A:$B,2,FALSE)</f>
        <v>Graduate school</v>
      </c>
      <c r="M2030" s="7" t="e">
        <f ca="1" xml:space="preserve">
  IF(OR($O2030 = 5, $O2030 = 6, $O2030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0" s="7" t="e">
        <f ca="1">VLOOKUP($M2030,Department!$A:$B,2,FALSE)</f>
        <v>#NUM!</v>
      </c>
      <c r="O2030" s="6">
        <f t="shared" ca="1" si="31"/>
        <v>11</v>
      </c>
      <c r="P2030" s="7" t="str">
        <f ca="1">VLOOKUP($O2030,Role!$A:$B,2,FALSE)</f>
        <v>Analyst</v>
      </c>
      <c r="Q2030" s="6">
        <f ca="1" xml:space="preserve">
IF($O2030 = 11 + N("Analyst"),
    RANDBETWEEN(5, 7) + N("Jr, Pleno, Sr"),
    ""
)</f>
        <v>6</v>
      </c>
      <c r="R2030" s="7" t="e">
        <f ca="1" xml:space="preserve">
IF($Q2030 &lt;&gt; "",
    VLOOKUP($Q2030,Level!$A:$B,2,FALSE),
    ""
)</f>
        <v>#N/A</v>
      </c>
      <c r="S2030" s="1" t="e">
        <f ca="1" xml:space="preserve">
IF($O2030 = 5 + N("Presidente"),
    27000,
    IF($O2030 = 6 + N("Vice-presidente"),
        23000,
        IF(OR($O2030 = 8, $O2030= 13, $O2030 = 12) + N("Secretária bilíngue ou coordenador ou especialista"),
            8000,
            IF($O2030 = 7 + N("Diretor"),
                15000,
                IF($O2030 = 14 + N("Gerente"),
                    12000,
                    IF($O2030 = 9 + N("Estagiário"),
                        705,
                        IF($O2030 = 10 + N("Trainee"),
                            805,
                            IF($O2030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IF($K2030 = 7,
  500,
  IF($K2030 = 8,
    1000,
    IF($K2030 = 9,
      1500,
      IF($K2030 = 10,
        2000,
        0
      )
    )
  )
)
+
N("Adicional no salário por área")
+
IF($M2030 = 14 + N("Tecnologia da Informação"),
  120,
  IF($M2030 = 16 + N("Vendas"),
    110,
    IF($M2030 = 15 + N("Jurídico"),
      100,
      IF(OR($M2030 = 8, $M2030 = 9, $M2030 = 11) + N("Recursos humanos ou comercial ou comunicação e marketing"),
        80,
        0
      )
    )
  )
)
+
N("Adicionando pegadinha")
+
IF(AND($M2030 = 16, $K2030 = 9, $O2030 = 11, $Q2030 = 5) + N("Se for de vendas, com mestrado, analista sênior"),
  IF(#REF! = 5,
    100,
    0
  )
  +
  IF($I2030 = "M",
    200,
    0
  ),
  0
)</f>
        <v>#NUM!</v>
      </c>
    </row>
    <row r="2031" spans="1:19" ht="14.25" customHeight="1" x14ac:dyDescent="0.2">
      <c r="A2031" s="7" t="s">
        <v>94</v>
      </c>
      <c r="B2031" s="5">
        <f>ROW()</f>
        <v>2031</v>
      </c>
      <c r="C2031" s="6" t="b">
        <v>1</v>
      </c>
      <c r="D2031" s="7" t="e">
        <f ca="1">IF($B2031 = 1 + N("Presidente"),
    127,
    IF($B2031 = 2 + N("Vice-Presidente"),
        72,
        IF($B2031 = 3 + N("Secretária bilíngue"),
            13,
            RANDBETWEEN(5,COUNT(#REF!) + 1)
        )
    )
)</f>
        <v>#NUM!</v>
      </c>
      <c r="E2031" s="7" t="e">
        <f ca="1">VLOOKUP($D2031,#REF!,2,FALSE)</f>
        <v>#NUM!</v>
      </c>
      <c r="F2031" s="7" t="e">
        <f ca="1" xml:space="preserve">
IF($B2031 = 1,
    0,
    RANDBETWEEN(5,COUNT(#REF!) + 1)
)</f>
        <v>#NUM!</v>
      </c>
      <c r="G2031" s="7" t="e">
        <f ca="1" xml:space="preserve">
IF($B2031 = 1 + N("Presidente"),
    "de Orléans e Bragança",
    VLOOKUP($F2031,#REF!,2,FALSE) &amp; " " &amp; VLOOKUP(RANDBETWEEN(5,COUNT(#REF!) + 1),#REF!,2,FALSE)
)</f>
        <v>#NUM!</v>
      </c>
      <c r="H2031" s="7" t="s">
        <v>2127</v>
      </c>
      <c r="I2031" s="7" t="s">
        <v>5</v>
      </c>
      <c r="J2031" s="8">
        <f t="shared" ref="J2031" ca="1" si="32" xml:space="preserve">
IF($O2031 = 5 + N("CEO"),
    TODAY() - 16340,
    IF($O2031 = 8 + N("Secretary"),
        RANDBETWEEN(TODAY() - 12418.5, TODAY()-6574.5),
        IF(OR($O2031 = 7, $O2031 = 14),
            RANDBETWEEN(TODAY() - 16071, TODAY() - 8766),
            IF(OR($O2031 = 13, $O2031 = 12, $O2031 = 11),
                RANDBETWEEN(TODAY() - 27393.75, TODAY() - 12783.75),
                RANDBETWEEN(TODAY() - 27393.75, TODAY()-10957.5)
            )
        )
    )
)</f>
        <v>26792</v>
      </c>
      <c r="K2031" s="6">
        <f t="shared" ref="K2031" ca="1" si="33" xml:space="preserve">
IF(OR($O2031 = 5, $O2031 = 6) + N("Se for presidente ou vice-presidente"),
    10 + N("Doutor"),
    IF($O2031 = 7 + N("Se for diretor"),
        RANDBETWEEN(8,10) + N("Graduate school or Master’s degree or Doctorate"),
        IF($O2031 = 14 + N("If a manager"),
            RANDBETWEEN(7,9),
            IF(OR($O2031 = 13, $O2031 = 12, $O2031 = 11) + N("If coordinator or specialist or analyst"),
                RANDBETWEEN(7,8),
                7
            )
        )
    )
)</f>
        <v>7</v>
      </c>
      <c r="L2031" s="8" t="str">
        <f ca="1">VLOOKUP($K2031,Education!$A:$B,2,FALSE)</f>
        <v>Undergraduate degree</v>
      </c>
      <c r="M2031" s="7" t="e">
        <f ca="1" xml:space="preserve">
  IF(OR($O2031 = 5, $O2031 = 6, $O2031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#NUM!</v>
      </c>
      <c r="N2031" s="7" t="e">
        <f ca="1">VLOOKUP($M2031,Department!$A:$B,2,FALSE)</f>
        <v>#NUM!</v>
      </c>
      <c r="O2031" s="6">
        <f t="shared" ca="1" si="31"/>
        <v>9</v>
      </c>
      <c r="P2031" s="7" t="str">
        <f ca="1">VLOOKUP($O2031,Role!$A:$B,2,FALSE)</f>
        <v>Intern</v>
      </c>
      <c r="Q2031" s="6" t="str">
        <f t="shared" ref="Q2031" ca="1" si="34" xml:space="preserve">
IF($O2031 = 11 + N("Analyst"),
    RANDBETWEEN(5, 7) + N("Jr, Pleno, Sr"),
    ""
)</f>
        <v/>
      </c>
      <c r="R2031" s="7" t="str">
        <f ca="1" xml:space="preserve">
IF($Q2031 &lt;&gt; "",
    VLOOKUP($Q2031,Level!$A:$B,2,FALSE),
    ""
)</f>
        <v/>
      </c>
      <c r="S2031" s="1" t="e">
        <f ca="1" xml:space="preserve">
IF($O2031 = 5 + N("Presidente"),
    27000,
    IF($O2031 = 6 + N("Vice-presidente"),
        23000,
        IF(OR($O2031 = 8, $O2031= 13, $O2031 = 12) + N("Secretária bilíngue ou coordenador ou especialista"),
            8000,
            IF($O2031 = 7 + N("Diretor"),
                15000,
                IF($O2031 = 14 + N("Gerente"),
                    12000,
                    IF($O2031 = 9 + N("Estagiário"),
                        705,
                        IF($O2031 = 10 + N("Trainee"),
                            805,
                            IF($O2031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IF($K2031 = 7,
  500,
  IF($K2031 = 8,
    1000,
    IF($K2031 = 9,
      1500,
      IF($K2031 = 10,
        2000,
        0
      )
    )
  )
)
+
N("Adicional no salário por área")
+
IF($M2031 = 14 + N("Tecnologia da Informação"),
  120,
  IF($M2031 = 16 + N("Vendas"),
    110,
    IF($M2031 = 15 + N("Jurídico"),
      100,
      IF(OR($M2031 = 8, $M2031 = 9, $M2031 = 11) + N("Recursos humanos ou comercial ou comunicação e marketing"),
        80,
        0
      )
    )
  )
)
+
N("Adicionando pegadinha")
+
IF(AND($M2031 = 16, $K2031 = 9, $O2031 = 11, $Q2031 = 5) + N("Se for de vendas, com mestrado, analista sênior"),
  IF(#REF! = 5,
    100,
    0
  )
  +
  IF($I2031 = "M",
    200,
    0
  ),
  0
)</f>
        <v>#NUM!</v>
      </c>
    </row>
    <row r="2032" spans="1:19" ht="14.25" customHeight="1" x14ac:dyDescent="0.2">
      <c r="J2032" s="8"/>
      <c r="L2032" s="8"/>
    </row>
    <row r="2033" spans="10:12" ht="14.25" customHeight="1" x14ac:dyDescent="0.2">
      <c r="J2033" s="8"/>
      <c r="L2033" s="8"/>
    </row>
    <row r="2034" spans="10:12" ht="14.25" customHeight="1" x14ac:dyDescent="0.2">
      <c r="J2034" s="8"/>
      <c r="L2034" s="8"/>
    </row>
    <row r="2035" spans="10:12" ht="14.25" customHeight="1" x14ac:dyDescent="0.2">
      <c r="J2035" s="8"/>
      <c r="L2035" s="8"/>
    </row>
    <row r="2036" spans="10:12" ht="14.25" customHeight="1" x14ac:dyDescent="0.2">
      <c r="J2036" s="8"/>
      <c r="L2036" s="8"/>
    </row>
    <row r="2037" spans="10:12" ht="14.25" customHeight="1" x14ac:dyDescent="0.2">
      <c r="J2037" s="8"/>
      <c r="L2037" s="8"/>
    </row>
    <row r="2038" spans="10:12" ht="14.25" customHeight="1" x14ac:dyDescent="0.2">
      <c r="J2038" s="8"/>
      <c r="L2038" s="8"/>
    </row>
    <row r="2039" spans="10:12" ht="14.25" customHeight="1" x14ac:dyDescent="0.2">
      <c r="J2039" s="8"/>
      <c r="L2039" s="8"/>
    </row>
    <row r="2040" spans="10:12" ht="14.25" customHeight="1" x14ac:dyDescent="0.2">
      <c r="J2040" s="8"/>
      <c r="L2040" s="8"/>
    </row>
    <row r="2041" spans="10:12" ht="14.25" customHeight="1" x14ac:dyDescent="0.2">
      <c r="J2041" s="8"/>
      <c r="L2041" s="8"/>
    </row>
    <row r="2042" spans="10:12" ht="14.25" customHeight="1" x14ac:dyDescent="0.2">
      <c r="J2042" s="8"/>
      <c r="L2042" s="8"/>
    </row>
    <row r="2043" spans="10:12" ht="14.25" customHeight="1" x14ac:dyDescent="0.2">
      <c r="J2043" s="8"/>
      <c r="L2043" s="8"/>
    </row>
    <row r="2044" spans="10:12" ht="14.25" customHeight="1" x14ac:dyDescent="0.2">
      <c r="J2044" s="8"/>
      <c r="L2044" s="8"/>
    </row>
    <row r="2045" spans="10:12" ht="14.25" customHeight="1" x14ac:dyDescent="0.2">
      <c r="J2045" s="8"/>
      <c r="L2045" s="8"/>
    </row>
    <row r="2046" spans="10:12" ht="14.25" customHeight="1" x14ac:dyDescent="0.2">
      <c r="J2046" s="8"/>
      <c r="L2046" s="8"/>
    </row>
    <row r="2047" spans="10:12" ht="14.25" customHeight="1" x14ac:dyDescent="0.2">
      <c r="J2047" s="8"/>
      <c r="L2047" s="8"/>
    </row>
    <row r="2048" spans="10:12" ht="14.25" customHeight="1" x14ac:dyDescent="0.2">
      <c r="J2048" s="8"/>
      <c r="L2048" s="8"/>
    </row>
    <row r="2049" spans="10:12" ht="14.25" customHeight="1" x14ac:dyDescent="0.2">
      <c r="J2049" s="8"/>
      <c r="L2049" s="8"/>
    </row>
    <row r="2050" spans="10:12" ht="14.25" customHeight="1" x14ac:dyDescent="0.2">
      <c r="J2050" s="8"/>
      <c r="L2050" s="8"/>
    </row>
    <row r="2051" spans="10:12" ht="14.25" customHeight="1" x14ac:dyDescent="0.2">
      <c r="J2051" s="8"/>
      <c r="L2051" s="8"/>
    </row>
    <row r="2052" spans="10:12" ht="14.25" customHeight="1" x14ac:dyDescent="0.2">
      <c r="J2052" s="8"/>
      <c r="L2052" s="8"/>
    </row>
    <row r="2053" spans="10:12" ht="14.25" customHeight="1" x14ac:dyDescent="0.2">
      <c r="J2053" s="8"/>
      <c r="L2053" s="8"/>
    </row>
    <row r="2054" spans="10:12" ht="14.25" customHeight="1" x14ac:dyDescent="0.2">
      <c r="J2054" s="8"/>
      <c r="L2054" s="8"/>
    </row>
    <row r="2055" spans="10:12" ht="14.25" customHeight="1" x14ac:dyDescent="0.2">
      <c r="J2055" s="8"/>
      <c r="L2055" s="8"/>
    </row>
    <row r="2056" spans="10:12" ht="14.25" customHeight="1" x14ac:dyDescent="0.2">
      <c r="J2056" s="8"/>
      <c r="L2056" s="8"/>
    </row>
    <row r="2057" spans="10:12" ht="14.25" customHeight="1" x14ac:dyDescent="0.2">
      <c r="J2057" s="8"/>
      <c r="L2057" s="8"/>
    </row>
    <row r="2058" spans="10:12" ht="14.25" customHeight="1" x14ac:dyDescent="0.2">
      <c r="J2058" s="8"/>
      <c r="L2058" s="8"/>
    </row>
    <row r="2059" spans="10:12" ht="14.25" customHeight="1" x14ac:dyDescent="0.2">
      <c r="J2059" s="8"/>
      <c r="L2059" s="8"/>
    </row>
    <row r="2060" spans="10:12" ht="14.25" customHeight="1" x14ac:dyDescent="0.2">
      <c r="J2060" s="8"/>
      <c r="L2060" s="8"/>
    </row>
    <row r="2061" spans="10:12" ht="14.25" customHeight="1" x14ac:dyDescent="0.2">
      <c r="J2061" s="8"/>
      <c r="L2061" s="8"/>
    </row>
    <row r="2062" spans="10:12" ht="14.25" customHeight="1" x14ac:dyDescent="0.2">
      <c r="J2062" s="8"/>
      <c r="L2062" s="8"/>
    </row>
    <row r="2063" spans="10:12" ht="14.25" customHeight="1" x14ac:dyDescent="0.2">
      <c r="J2063" s="8"/>
      <c r="L2063" s="8"/>
    </row>
    <row r="2064" spans="10:12" ht="14.25" customHeight="1" x14ac:dyDescent="0.2">
      <c r="J2064" s="8"/>
      <c r="L2064" s="8"/>
    </row>
    <row r="2065" spans="10:12" ht="14.25" customHeight="1" x14ac:dyDescent="0.2">
      <c r="J2065" s="8"/>
      <c r="L2065" s="8"/>
    </row>
    <row r="2066" spans="10:12" ht="14.25" customHeight="1" x14ac:dyDescent="0.2">
      <c r="J2066" s="8"/>
      <c r="L2066" s="8"/>
    </row>
    <row r="2067" spans="10:12" ht="14.25" customHeight="1" x14ac:dyDescent="0.2">
      <c r="J2067" s="8"/>
      <c r="L2067" s="8"/>
    </row>
    <row r="2068" spans="10:12" ht="14.25" customHeight="1" x14ac:dyDescent="0.2">
      <c r="J2068" s="8"/>
      <c r="L2068" s="8"/>
    </row>
    <row r="2069" spans="10:12" ht="14.25" customHeight="1" x14ac:dyDescent="0.2">
      <c r="J2069" s="8"/>
      <c r="L2069" s="8"/>
    </row>
    <row r="2070" spans="10:12" ht="14.25" customHeight="1" x14ac:dyDescent="0.2">
      <c r="J2070" s="8"/>
      <c r="L2070" s="8"/>
    </row>
    <row r="2071" spans="10:12" ht="14.25" customHeight="1" x14ac:dyDescent="0.2">
      <c r="J2071" s="8"/>
      <c r="L2071" s="8"/>
    </row>
    <row r="2072" spans="10:12" ht="14.25" customHeight="1" x14ac:dyDescent="0.2">
      <c r="J2072" s="8"/>
      <c r="L2072" s="8"/>
    </row>
    <row r="2073" spans="10:12" ht="14.25" customHeight="1" x14ac:dyDescent="0.2">
      <c r="J2073" s="8"/>
      <c r="L2073" s="8"/>
    </row>
    <row r="2074" spans="10:12" ht="14.25" customHeight="1" x14ac:dyDescent="0.2">
      <c r="J2074" s="8"/>
      <c r="L2074" s="8"/>
    </row>
    <row r="2075" spans="10:12" ht="14.25" customHeight="1" x14ac:dyDescent="0.2">
      <c r="J2075" s="8"/>
      <c r="L2075" s="8"/>
    </row>
    <row r="2076" spans="10:12" ht="14.25" customHeight="1" x14ac:dyDescent="0.2">
      <c r="J2076" s="8"/>
      <c r="L2076" s="8"/>
    </row>
    <row r="2077" spans="10:12" ht="14.25" customHeight="1" x14ac:dyDescent="0.2">
      <c r="J2077" s="8"/>
      <c r="L2077" s="8"/>
    </row>
    <row r="2078" spans="10:12" ht="14.25" customHeight="1" x14ac:dyDescent="0.2">
      <c r="J2078" s="8"/>
      <c r="L2078" s="8"/>
    </row>
    <row r="2079" spans="10:12" ht="14.25" customHeight="1" x14ac:dyDescent="0.2">
      <c r="J2079" s="8"/>
      <c r="L2079" s="8"/>
    </row>
    <row r="2080" spans="10:12" ht="14.25" customHeight="1" x14ac:dyDescent="0.2">
      <c r="J2080" s="8"/>
      <c r="L2080" s="8"/>
    </row>
    <row r="2081" spans="10:12" ht="14.25" customHeight="1" x14ac:dyDescent="0.2">
      <c r="J2081" s="8"/>
      <c r="L2081" s="8"/>
    </row>
    <row r="2082" spans="10:12" ht="14.25" customHeight="1" x14ac:dyDescent="0.2">
      <c r="J2082" s="8"/>
      <c r="L2082" s="8"/>
    </row>
    <row r="2083" spans="10:12" ht="14.25" customHeight="1" x14ac:dyDescent="0.2">
      <c r="J2083" s="8"/>
      <c r="L2083" s="8"/>
    </row>
    <row r="2084" spans="10:12" ht="14.25" customHeight="1" x14ac:dyDescent="0.2">
      <c r="J2084" s="8"/>
      <c r="L2084" s="8"/>
    </row>
    <row r="2085" spans="10:12" ht="14.25" customHeight="1" x14ac:dyDescent="0.2">
      <c r="J2085" s="8"/>
      <c r="L2085" s="8"/>
    </row>
    <row r="2086" spans="10:12" ht="14.25" customHeight="1" x14ac:dyDescent="0.2">
      <c r="J2086" s="8"/>
      <c r="L2086" s="8"/>
    </row>
    <row r="2087" spans="10:12" ht="14.25" customHeight="1" x14ac:dyDescent="0.2">
      <c r="J2087" s="8"/>
      <c r="L2087" s="8"/>
    </row>
    <row r="2088" spans="10:12" ht="14.25" customHeight="1" x14ac:dyDescent="0.2">
      <c r="J2088" s="8"/>
      <c r="L2088" s="8"/>
    </row>
    <row r="2089" spans="10:12" ht="14.25" customHeight="1" x14ac:dyDescent="0.2">
      <c r="J2089" s="8"/>
      <c r="L2089" s="8"/>
    </row>
    <row r="2090" spans="10:12" ht="14.25" customHeight="1" x14ac:dyDescent="0.2">
      <c r="J2090" s="8"/>
      <c r="L2090" s="8"/>
    </row>
    <row r="2091" spans="10:12" ht="14.25" customHeight="1" x14ac:dyDescent="0.2">
      <c r="J2091" s="8"/>
      <c r="L2091" s="8"/>
    </row>
    <row r="2092" spans="10:12" ht="14.25" customHeight="1" x14ac:dyDescent="0.2">
      <c r="J2092" s="8"/>
      <c r="L2092" s="8"/>
    </row>
    <row r="2093" spans="10:12" ht="14.25" customHeight="1" x14ac:dyDescent="0.2">
      <c r="J2093" s="8"/>
      <c r="L2093" s="8"/>
    </row>
    <row r="2094" spans="10:12" ht="14.25" customHeight="1" x14ac:dyDescent="0.2">
      <c r="J2094" s="8"/>
      <c r="L2094" s="8"/>
    </row>
    <row r="2095" spans="10:12" ht="14.25" customHeight="1" x14ac:dyDescent="0.2">
      <c r="J2095" s="8"/>
      <c r="L2095" s="8"/>
    </row>
    <row r="2096" spans="10:12" ht="14.25" customHeight="1" x14ac:dyDescent="0.2">
      <c r="J2096" s="8"/>
      <c r="L2096" s="8"/>
    </row>
    <row r="2097" spans="10:12" ht="14.25" customHeight="1" x14ac:dyDescent="0.2">
      <c r="J2097" s="8"/>
      <c r="L2097" s="8"/>
    </row>
    <row r="2098" spans="10:12" ht="14.25" customHeight="1" x14ac:dyDescent="0.2">
      <c r="J2098" s="8"/>
      <c r="L2098" s="8"/>
    </row>
    <row r="2099" spans="10:12" ht="14.25" customHeight="1" x14ac:dyDescent="0.2">
      <c r="J2099" s="8"/>
      <c r="L2099" s="8"/>
    </row>
    <row r="2100" spans="10:12" ht="14.25" customHeight="1" x14ac:dyDescent="0.2">
      <c r="J2100" s="8"/>
      <c r="L2100" s="8"/>
    </row>
    <row r="2101" spans="10:12" ht="14.25" customHeight="1" x14ac:dyDescent="0.2">
      <c r="J2101" s="8"/>
      <c r="L2101" s="8"/>
    </row>
    <row r="2102" spans="10:12" ht="14.25" customHeight="1" x14ac:dyDescent="0.2">
      <c r="J2102" s="8"/>
      <c r="L2102" s="8"/>
    </row>
    <row r="2103" spans="10:12" ht="14.25" customHeight="1" x14ac:dyDescent="0.2">
      <c r="J2103" s="8"/>
      <c r="L2103" s="8"/>
    </row>
    <row r="2104" spans="10:12" ht="14.25" customHeight="1" x14ac:dyDescent="0.2">
      <c r="J2104" s="8"/>
      <c r="L2104" s="8"/>
    </row>
    <row r="2105" spans="10:12" ht="14.25" customHeight="1" x14ac:dyDescent="0.2">
      <c r="J2105" s="8"/>
      <c r="L2105" s="8"/>
    </row>
    <row r="2106" spans="10:12" ht="14.25" customHeight="1" x14ac:dyDescent="0.2">
      <c r="J2106" s="8"/>
      <c r="L2106" s="8"/>
    </row>
    <row r="2107" spans="10:12" ht="14.25" customHeight="1" x14ac:dyDescent="0.2">
      <c r="J2107" s="8"/>
      <c r="L2107" s="8"/>
    </row>
    <row r="2108" spans="10:12" ht="14.25" customHeight="1" x14ac:dyDescent="0.2">
      <c r="J2108" s="8"/>
      <c r="L2108" s="8"/>
    </row>
    <row r="2109" spans="10:12" ht="14.25" customHeight="1" x14ac:dyDescent="0.2">
      <c r="J2109" s="8"/>
      <c r="L2109" s="8"/>
    </row>
    <row r="2110" spans="10:12" ht="14.25" customHeight="1" x14ac:dyDescent="0.2">
      <c r="J2110" s="8"/>
      <c r="L2110" s="8"/>
    </row>
    <row r="2111" spans="10:12" ht="14.25" customHeight="1" x14ac:dyDescent="0.2">
      <c r="J2111" s="8"/>
      <c r="L2111" s="8"/>
    </row>
    <row r="2112" spans="10:12" ht="14.25" customHeight="1" x14ac:dyDescent="0.2">
      <c r="J2112" s="8"/>
      <c r="L2112" s="8"/>
    </row>
    <row r="2113" spans="10:12" ht="14.25" customHeight="1" x14ac:dyDescent="0.2">
      <c r="J2113" s="8"/>
      <c r="L2113" s="8"/>
    </row>
    <row r="2114" spans="10:12" ht="14.25" customHeight="1" x14ac:dyDescent="0.2">
      <c r="J2114" s="8"/>
      <c r="L2114" s="8"/>
    </row>
    <row r="2115" spans="10:12" ht="14.25" customHeight="1" x14ac:dyDescent="0.2">
      <c r="J2115" s="8"/>
      <c r="L2115" s="8"/>
    </row>
    <row r="2116" spans="10:12" ht="14.25" customHeight="1" x14ac:dyDescent="0.2">
      <c r="J2116" s="8"/>
      <c r="L2116" s="8"/>
    </row>
    <row r="2117" spans="10:12" ht="14.25" customHeight="1" x14ac:dyDescent="0.2">
      <c r="J2117" s="8"/>
      <c r="L2117" s="8"/>
    </row>
    <row r="2118" spans="10:12" ht="14.25" customHeight="1" x14ac:dyDescent="0.2">
      <c r="J2118" s="8"/>
      <c r="L2118" s="8"/>
    </row>
    <row r="2119" spans="10:12" ht="14.25" customHeight="1" x14ac:dyDescent="0.2">
      <c r="J2119" s="8"/>
      <c r="L2119" s="8"/>
    </row>
    <row r="2120" spans="10:12" ht="14.25" customHeight="1" x14ac:dyDescent="0.2">
      <c r="J2120" s="8"/>
      <c r="L2120" s="8"/>
    </row>
    <row r="2121" spans="10:12" ht="14.25" customHeight="1" x14ac:dyDescent="0.2">
      <c r="J2121" s="8"/>
      <c r="L2121" s="8"/>
    </row>
    <row r="2122" spans="10:12" ht="14.25" customHeight="1" x14ac:dyDescent="0.2">
      <c r="J2122" s="8"/>
      <c r="L2122" s="8"/>
    </row>
    <row r="2123" spans="10:12" ht="14.25" customHeight="1" x14ac:dyDescent="0.2">
      <c r="J2123" s="8"/>
      <c r="L2123" s="8"/>
    </row>
    <row r="2124" spans="10:12" ht="14.25" customHeight="1" x14ac:dyDescent="0.2">
      <c r="J2124" s="8"/>
      <c r="L2124" s="8"/>
    </row>
    <row r="2125" spans="10:12" ht="14.25" customHeight="1" x14ac:dyDescent="0.2">
      <c r="J2125" s="8"/>
      <c r="L2125" s="8"/>
    </row>
    <row r="2126" spans="10:12" ht="14.25" customHeight="1" x14ac:dyDescent="0.2">
      <c r="J2126" s="8"/>
      <c r="L2126" s="8"/>
    </row>
    <row r="2127" spans="10:12" ht="14.25" customHeight="1" x14ac:dyDescent="0.2">
      <c r="J2127" s="8"/>
      <c r="L2127" s="8"/>
    </row>
    <row r="2128" spans="10:12" ht="14.25" customHeight="1" x14ac:dyDescent="0.2">
      <c r="J2128" s="8"/>
      <c r="L2128" s="8"/>
    </row>
    <row r="2129" spans="10:12" ht="14.25" customHeight="1" x14ac:dyDescent="0.2">
      <c r="J2129" s="8"/>
      <c r="L2129" s="8"/>
    </row>
    <row r="2130" spans="10:12" ht="14.25" customHeight="1" x14ac:dyDescent="0.2">
      <c r="J2130" s="8"/>
      <c r="L2130" s="8"/>
    </row>
    <row r="2131" spans="10:12" ht="14.25" customHeight="1" x14ac:dyDescent="0.2">
      <c r="J2131" s="8"/>
      <c r="L2131" s="8"/>
    </row>
    <row r="2132" spans="10:12" ht="14.25" customHeight="1" x14ac:dyDescent="0.2">
      <c r="J2132" s="8"/>
      <c r="L2132" s="8"/>
    </row>
    <row r="2133" spans="10:12" ht="14.25" customHeight="1" x14ac:dyDescent="0.2">
      <c r="J2133" s="8"/>
      <c r="L2133" s="8"/>
    </row>
    <row r="2134" spans="10:12" ht="14.25" customHeight="1" x14ac:dyDescent="0.2">
      <c r="J2134" s="8"/>
      <c r="L2134" s="8"/>
    </row>
    <row r="2135" spans="10:12" ht="14.25" customHeight="1" x14ac:dyDescent="0.2">
      <c r="J2135" s="8"/>
      <c r="L2135" s="8"/>
    </row>
    <row r="2136" spans="10:12" ht="14.25" customHeight="1" x14ac:dyDescent="0.2">
      <c r="J2136" s="8"/>
      <c r="L2136" s="8"/>
    </row>
    <row r="2137" spans="10:12" ht="14.25" customHeight="1" x14ac:dyDescent="0.2">
      <c r="J2137" s="8"/>
      <c r="L2137" s="8"/>
    </row>
    <row r="2138" spans="10:12" ht="14.25" customHeight="1" x14ac:dyDescent="0.2">
      <c r="J2138" s="8"/>
      <c r="L2138" s="8"/>
    </row>
    <row r="2139" spans="10:12" ht="14.25" customHeight="1" x14ac:dyDescent="0.2">
      <c r="J2139" s="8"/>
      <c r="L2139" s="8"/>
    </row>
    <row r="2140" spans="10:12" ht="14.25" customHeight="1" x14ac:dyDescent="0.2">
      <c r="J2140" s="8"/>
      <c r="L2140" s="8"/>
    </row>
    <row r="2141" spans="10:12" ht="14.25" customHeight="1" x14ac:dyDescent="0.2">
      <c r="J2141" s="8"/>
      <c r="L2141" s="8"/>
    </row>
    <row r="2142" spans="10:12" ht="14.25" customHeight="1" x14ac:dyDescent="0.2">
      <c r="J2142" s="8"/>
      <c r="L2142" s="8"/>
    </row>
    <row r="2143" spans="10:12" ht="14.25" customHeight="1" x14ac:dyDescent="0.2">
      <c r="J2143" s="8"/>
      <c r="L2143" s="8"/>
    </row>
    <row r="2144" spans="10:12" ht="14.25" customHeight="1" x14ac:dyDescent="0.2">
      <c r="J2144" s="8"/>
      <c r="L2144" s="8"/>
    </row>
    <row r="2145" spans="10:12" ht="14.25" customHeight="1" x14ac:dyDescent="0.2">
      <c r="J2145" s="8"/>
      <c r="L2145" s="8"/>
    </row>
    <row r="2146" spans="10:12" ht="14.25" customHeight="1" x14ac:dyDescent="0.2">
      <c r="J2146" s="8"/>
      <c r="L2146" s="8"/>
    </row>
    <row r="2147" spans="10:12" ht="14.25" customHeight="1" x14ac:dyDescent="0.2">
      <c r="J2147" s="8"/>
      <c r="L2147" s="8"/>
    </row>
    <row r="2148" spans="10:12" ht="14.25" customHeight="1" x14ac:dyDescent="0.2">
      <c r="J2148" s="8"/>
      <c r="L2148" s="8"/>
    </row>
    <row r="2149" spans="10:12" ht="14.25" customHeight="1" x14ac:dyDescent="0.2">
      <c r="J2149" s="8"/>
      <c r="L2149" s="8"/>
    </row>
    <row r="2150" spans="10:12" ht="14.25" customHeight="1" x14ac:dyDescent="0.2">
      <c r="J2150" s="8"/>
      <c r="L2150" s="8"/>
    </row>
    <row r="2151" spans="10:12" ht="14.25" customHeight="1" x14ac:dyDescent="0.2">
      <c r="J2151" s="8"/>
      <c r="L2151" s="8"/>
    </row>
    <row r="2152" spans="10:12" ht="14.25" customHeight="1" x14ac:dyDescent="0.2">
      <c r="J2152" s="8"/>
      <c r="L2152" s="8"/>
    </row>
    <row r="2153" spans="10:12" ht="14.25" customHeight="1" x14ac:dyDescent="0.2">
      <c r="J2153" s="8"/>
      <c r="L2153" s="8"/>
    </row>
    <row r="2154" spans="10:12" ht="14.25" customHeight="1" x14ac:dyDescent="0.2">
      <c r="J2154" s="8"/>
      <c r="L2154" s="8"/>
    </row>
    <row r="2155" spans="10:12" ht="14.25" customHeight="1" x14ac:dyDescent="0.2">
      <c r="J2155" s="8"/>
      <c r="L2155" s="8"/>
    </row>
    <row r="2156" spans="10:12" ht="14.25" customHeight="1" x14ac:dyDescent="0.2">
      <c r="J2156" s="8"/>
      <c r="L2156" s="8"/>
    </row>
    <row r="2157" spans="10:12" ht="14.25" customHeight="1" x14ac:dyDescent="0.2">
      <c r="J2157" s="8"/>
      <c r="L2157" s="8"/>
    </row>
    <row r="2158" spans="10:12" ht="14.25" customHeight="1" x14ac:dyDescent="0.2">
      <c r="J2158" s="8"/>
      <c r="L2158" s="8"/>
    </row>
    <row r="2159" spans="10:12" ht="14.25" customHeight="1" x14ac:dyDescent="0.2">
      <c r="J2159" s="8"/>
      <c r="L2159" s="8"/>
    </row>
    <row r="2160" spans="10:12" ht="14.25" customHeight="1" x14ac:dyDescent="0.2">
      <c r="J2160" s="8"/>
      <c r="L2160" s="8"/>
    </row>
    <row r="2161" spans="10:12" ht="14.25" customHeight="1" x14ac:dyDescent="0.2">
      <c r="J2161" s="8"/>
      <c r="L2161" s="8"/>
    </row>
    <row r="2162" spans="10:12" ht="14.25" customHeight="1" x14ac:dyDescent="0.2">
      <c r="J2162" s="8"/>
      <c r="L2162" s="8"/>
    </row>
    <row r="2163" spans="10:12" ht="14.25" customHeight="1" x14ac:dyDescent="0.2">
      <c r="J2163" s="8"/>
      <c r="L2163" s="8"/>
    </row>
    <row r="2164" spans="10:12" ht="14.25" customHeight="1" x14ac:dyDescent="0.2">
      <c r="J2164" s="8"/>
      <c r="L2164" s="8"/>
    </row>
    <row r="2165" spans="10:12" ht="14.25" customHeight="1" x14ac:dyDescent="0.2">
      <c r="J2165" s="8"/>
      <c r="L2165" s="8"/>
    </row>
    <row r="2166" spans="10:12" ht="14.25" customHeight="1" x14ac:dyDescent="0.2">
      <c r="J2166" s="8"/>
      <c r="L2166" s="8"/>
    </row>
    <row r="2167" spans="10:12" ht="14.25" customHeight="1" x14ac:dyDescent="0.2">
      <c r="J2167" s="8"/>
      <c r="L2167" s="8"/>
    </row>
    <row r="2168" spans="10:12" ht="14.25" customHeight="1" x14ac:dyDescent="0.2">
      <c r="J2168" s="8"/>
      <c r="L2168" s="8"/>
    </row>
    <row r="2169" spans="10:12" ht="14.25" customHeight="1" x14ac:dyDescent="0.2">
      <c r="J2169" s="8"/>
      <c r="L2169" s="8"/>
    </row>
    <row r="2170" spans="10:12" ht="14.25" customHeight="1" x14ac:dyDescent="0.2">
      <c r="J2170" s="8"/>
      <c r="L2170" s="8"/>
    </row>
    <row r="2171" spans="10:12" ht="14.25" customHeight="1" x14ac:dyDescent="0.2">
      <c r="J2171" s="8"/>
      <c r="L2171" s="8"/>
    </row>
    <row r="2172" spans="10:12" ht="14.25" customHeight="1" x14ac:dyDescent="0.2">
      <c r="J2172" s="8"/>
      <c r="L2172" s="8"/>
    </row>
    <row r="2173" spans="10:12" ht="14.25" customHeight="1" x14ac:dyDescent="0.2">
      <c r="J2173" s="8"/>
      <c r="L2173" s="8"/>
    </row>
    <row r="2174" spans="10:12" ht="14.25" customHeight="1" x14ac:dyDescent="0.2">
      <c r="J2174" s="8"/>
      <c r="L2174" s="8"/>
    </row>
    <row r="2175" spans="10:12" ht="14.25" customHeight="1" x14ac:dyDescent="0.2">
      <c r="J2175" s="8"/>
      <c r="L2175" s="8"/>
    </row>
    <row r="2176" spans="10:12" ht="14.25" customHeight="1" x14ac:dyDescent="0.2">
      <c r="J2176" s="8"/>
      <c r="L2176" s="8"/>
    </row>
    <row r="2177" spans="10:12" ht="14.25" customHeight="1" x14ac:dyDescent="0.2">
      <c r="J2177" s="8"/>
      <c r="L2177" s="8"/>
    </row>
    <row r="2178" spans="10:12" ht="14.25" customHeight="1" x14ac:dyDescent="0.2">
      <c r="J2178" s="8"/>
      <c r="L2178" s="8"/>
    </row>
    <row r="2179" spans="10:12" ht="14.25" customHeight="1" x14ac:dyDescent="0.2">
      <c r="J2179" s="8"/>
      <c r="L2179" s="8"/>
    </row>
    <row r="2180" spans="10:12" ht="14.25" customHeight="1" x14ac:dyDescent="0.2">
      <c r="J2180" s="8"/>
      <c r="L2180" s="8"/>
    </row>
    <row r="2181" spans="10:12" ht="14.25" customHeight="1" x14ac:dyDescent="0.2">
      <c r="J2181" s="8"/>
      <c r="L2181" s="8"/>
    </row>
    <row r="2182" spans="10:12" ht="14.25" customHeight="1" x14ac:dyDescent="0.2">
      <c r="J2182" s="8"/>
      <c r="L2182" s="8"/>
    </row>
    <row r="2183" spans="10:12" ht="14.25" customHeight="1" x14ac:dyDescent="0.2">
      <c r="J2183" s="8"/>
      <c r="L2183" s="8"/>
    </row>
    <row r="2184" spans="10:12" ht="14.25" customHeight="1" x14ac:dyDescent="0.2">
      <c r="J2184" s="8"/>
      <c r="L2184" s="8"/>
    </row>
    <row r="2185" spans="10:12" ht="14.25" customHeight="1" x14ac:dyDescent="0.2">
      <c r="J2185" s="8"/>
      <c r="L2185" s="8"/>
    </row>
    <row r="2186" spans="10:12" ht="14.25" customHeight="1" x14ac:dyDescent="0.2">
      <c r="J2186" s="8"/>
      <c r="L2186" s="8"/>
    </row>
    <row r="2187" spans="10:12" ht="14.25" customHeight="1" x14ac:dyDescent="0.2">
      <c r="J2187" s="8"/>
      <c r="L2187" s="8"/>
    </row>
    <row r="2188" spans="10:12" ht="14.25" customHeight="1" x14ac:dyDescent="0.2">
      <c r="J2188" s="8"/>
      <c r="L2188" s="8"/>
    </row>
    <row r="2189" spans="10:12" ht="14.25" customHeight="1" x14ac:dyDescent="0.2">
      <c r="J2189" s="8"/>
      <c r="L2189" s="8"/>
    </row>
    <row r="2190" spans="10:12" ht="14.25" customHeight="1" x14ac:dyDescent="0.2">
      <c r="J2190" s="8"/>
      <c r="L2190" s="8"/>
    </row>
    <row r="2191" spans="10:12" ht="14.25" customHeight="1" x14ac:dyDescent="0.2">
      <c r="J2191" s="8"/>
      <c r="L2191" s="8"/>
    </row>
    <row r="2192" spans="10:12" ht="14.25" customHeight="1" x14ac:dyDescent="0.2">
      <c r="J2192" s="8"/>
      <c r="L2192" s="8"/>
    </row>
    <row r="2193" spans="10:12" ht="14.25" customHeight="1" x14ac:dyDescent="0.2">
      <c r="J2193" s="8"/>
      <c r="L2193" s="8"/>
    </row>
    <row r="2194" spans="10:12" ht="14.25" customHeight="1" x14ac:dyDescent="0.2">
      <c r="J2194" s="8"/>
      <c r="L2194" s="8"/>
    </row>
    <row r="2195" spans="10:12" ht="14.25" customHeight="1" x14ac:dyDescent="0.2">
      <c r="J2195" s="8"/>
      <c r="L2195" s="8"/>
    </row>
    <row r="2196" spans="10:12" ht="14.25" customHeight="1" x14ac:dyDescent="0.2">
      <c r="J2196" s="8"/>
      <c r="L2196" s="8"/>
    </row>
    <row r="2197" spans="10:12" ht="14.25" customHeight="1" x14ac:dyDescent="0.2">
      <c r="J2197" s="8"/>
      <c r="L2197" s="8"/>
    </row>
    <row r="2198" spans="10:12" ht="14.25" customHeight="1" x14ac:dyDescent="0.2">
      <c r="J2198" s="8"/>
      <c r="L2198" s="8"/>
    </row>
    <row r="2199" spans="10:12" ht="14.25" customHeight="1" x14ac:dyDescent="0.2">
      <c r="J2199" s="8"/>
      <c r="L2199" s="8"/>
    </row>
    <row r="2200" spans="10:12" ht="14.25" customHeight="1" x14ac:dyDescent="0.2">
      <c r="J2200" s="8"/>
      <c r="L2200" s="8"/>
    </row>
    <row r="2201" spans="10:12" ht="14.25" customHeight="1" x14ac:dyDescent="0.2">
      <c r="J2201" s="8"/>
      <c r="L2201" s="8"/>
    </row>
    <row r="2202" spans="10:12" ht="14.25" customHeight="1" x14ac:dyDescent="0.2">
      <c r="J2202" s="8"/>
      <c r="L2202" s="8"/>
    </row>
    <row r="2203" spans="10:12" ht="14.25" customHeight="1" x14ac:dyDescent="0.2">
      <c r="J2203" s="8"/>
      <c r="L2203" s="8"/>
    </row>
    <row r="2204" spans="10:12" ht="14.25" customHeight="1" x14ac:dyDescent="0.2">
      <c r="J2204" s="8"/>
      <c r="L2204" s="8"/>
    </row>
    <row r="2205" spans="10:12" ht="14.25" customHeight="1" x14ac:dyDescent="0.2">
      <c r="J2205" s="8"/>
      <c r="L2205" s="8"/>
    </row>
    <row r="2206" spans="10:12" ht="14.25" customHeight="1" x14ac:dyDescent="0.2">
      <c r="J2206" s="8"/>
      <c r="L2206" s="8"/>
    </row>
    <row r="2207" spans="10:12" ht="14.25" customHeight="1" x14ac:dyDescent="0.2">
      <c r="J2207" s="8"/>
      <c r="L2207" s="8"/>
    </row>
    <row r="2208" spans="10:12" ht="14.25" customHeight="1" x14ac:dyDescent="0.2">
      <c r="J2208" s="8"/>
      <c r="L2208" s="8"/>
    </row>
    <row r="2209" spans="10:12" ht="14.25" customHeight="1" x14ac:dyDescent="0.2">
      <c r="J2209" s="8"/>
      <c r="L2209" s="8"/>
    </row>
    <row r="2210" spans="10:12" ht="14.25" customHeight="1" x14ac:dyDescent="0.2">
      <c r="J2210" s="8"/>
      <c r="L2210" s="8"/>
    </row>
    <row r="2211" spans="10:12" ht="14.25" customHeight="1" x14ac:dyDescent="0.2">
      <c r="J2211" s="8"/>
      <c r="L2211" s="8"/>
    </row>
    <row r="2212" spans="10:12" ht="14.25" customHeight="1" x14ac:dyDescent="0.2">
      <c r="J2212" s="8"/>
      <c r="L2212" s="8"/>
    </row>
    <row r="2213" spans="10:12" ht="14.25" customHeight="1" x14ac:dyDescent="0.2">
      <c r="J2213" s="8"/>
      <c r="L2213" s="8"/>
    </row>
    <row r="2214" spans="10:12" ht="14.25" customHeight="1" x14ac:dyDescent="0.2">
      <c r="J2214" s="8"/>
      <c r="L2214" s="8"/>
    </row>
    <row r="2215" spans="10:12" ht="14.25" customHeight="1" x14ac:dyDescent="0.2">
      <c r="J2215" s="8"/>
      <c r="L2215" s="8"/>
    </row>
    <row r="2216" spans="10:12" ht="14.25" customHeight="1" x14ac:dyDescent="0.2">
      <c r="J2216" s="8"/>
      <c r="L2216" s="8"/>
    </row>
    <row r="2217" spans="10:12" ht="14.25" customHeight="1" x14ac:dyDescent="0.2">
      <c r="J2217" s="8"/>
      <c r="L2217" s="8"/>
    </row>
    <row r="2218" spans="10:12" ht="14.25" customHeight="1" x14ac:dyDescent="0.2">
      <c r="J2218" s="8"/>
      <c r="L2218" s="8"/>
    </row>
    <row r="2219" spans="10:12" ht="14.25" customHeight="1" x14ac:dyDescent="0.2">
      <c r="J2219" s="8"/>
      <c r="L2219" s="8"/>
    </row>
    <row r="2220" spans="10:12" ht="14.25" customHeight="1" x14ac:dyDescent="0.2">
      <c r="J2220" s="8"/>
      <c r="L2220" s="8"/>
    </row>
    <row r="2221" spans="10:12" ht="14.25" customHeight="1" x14ac:dyDescent="0.2">
      <c r="J2221" s="8"/>
      <c r="L2221" s="8"/>
    </row>
    <row r="2222" spans="10:12" ht="14.25" customHeight="1" x14ac:dyDescent="0.2">
      <c r="J2222" s="8"/>
      <c r="L2222" s="8"/>
    </row>
    <row r="2223" spans="10:12" ht="14.25" customHeight="1" x14ac:dyDescent="0.2">
      <c r="J2223" s="8"/>
      <c r="L2223" s="8"/>
    </row>
    <row r="2224" spans="10:12" ht="14.25" customHeight="1" x14ac:dyDescent="0.2">
      <c r="J2224" s="8"/>
      <c r="L2224" s="8"/>
    </row>
    <row r="2225" spans="10:12" ht="14.25" customHeight="1" x14ac:dyDescent="0.2">
      <c r="J2225" s="8"/>
      <c r="L2225" s="8"/>
    </row>
    <row r="2226" spans="10:12" ht="14.25" customHeight="1" x14ac:dyDescent="0.2">
      <c r="J2226" s="8"/>
      <c r="L2226" s="8"/>
    </row>
    <row r="2227" spans="10:12" ht="14.25" customHeight="1" x14ac:dyDescent="0.2">
      <c r="J2227" s="8"/>
      <c r="L2227" s="8"/>
    </row>
    <row r="2228" spans="10:12" ht="14.25" customHeight="1" x14ac:dyDescent="0.2">
      <c r="J2228" s="8"/>
      <c r="L2228" s="8"/>
    </row>
    <row r="2229" spans="10:12" ht="14.25" customHeight="1" x14ac:dyDescent="0.2">
      <c r="J2229" s="8"/>
      <c r="L2229" s="8"/>
    </row>
    <row r="2230" spans="10:12" ht="14.25" customHeight="1" x14ac:dyDescent="0.2">
      <c r="J2230" s="8"/>
      <c r="L2230" s="8"/>
    </row>
    <row r="2231" spans="10:12" ht="14.25" customHeight="1" x14ac:dyDescent="0.2">
      <c r="J2231" s="8"/>
      <c r="L2231" s="8"/>
    </row>
    <row r="2232" spans="10:12" ht="14.25" customHeight="1" x14ac:dyDescent="0.2">
      <c r="J2232" s="8"/>
      <c r="L2232" s="8"/>
    </row>
    <row r="2233" spans="10:12" ht="14.25" customHeight="1" x14ac:dyDescent="0.2">
      <c r="J2233" s="8"/>
      <c r="L2233" s="8"/>
    </row>
    <row r="2234" spans="10:12" ht="14.25" customHeight="1" x14ac:dyDescent="0.2">
      <c r="J2234" s="8"/>
      <c r="L2234" s="8"/>
    </row>
    <row r="2235" spans="10:12" ht="14.25" customHeight="1" x14ac:dyDescent="0.2">
      <c r="J2235" s="8"/>
      <c r="L2235" s="8"/>
    </row>
    <row r="2236" spans="10:12" ht="14.25" customHeight="1" x14ac:dyDescent="0.2">
      <c r="J2236" s="8"/>
      <c r="L2236" s="8"/>
    </row>
    <row r="2237" spans="10:12" ht="14.25" customHeight="1" x14ac:dyDescent="0.2">
      <c r="J2237" s="8"/>
      <c r="L2237" s="8"/>
    </row>
    <row r="2238" spans="10:12" ht="14.25" customHeight="1" x14ac:dyDescent="0.2">
      <c r="J2238" s="8"/>
      <c r="L2238" s="8"/>
    </row>
    <row r="2239" spans="10:12" ht="14.25" customHeight="1" x14ac:dyDescent="0.2">
      <c r="J2239" s="8"/>
      <c r="L2239" s="8"/>
    </row>
    <row r="2240" spans="10:12" ht="14.25" customHeight="1" x14ac:dyDescent="0.2">
      <c r="J2240" s="8"/>
      <c r="L2240" s="8"/>
    </row>
    <row r="2241" spans="10:12" ht="14.25" customHeight="1" x14ac:dyDescent="0.2">
      <c r="J2241" s="8"/>
      <c r="L2241" s="8"/>
    </row>
    <row r="2242" spans="10:12" ht="14.25" customHeight="1" x14ac:dyDescent="0.2">
      <c r="J2242" s="8"/>
      <c r="L2242" s="8"/>
    </row>
    <row r="2243" spans="10:12" ht="14.25" customHeight="1" x14ac:dyDescent="0.2">
      <c r="J2243" s="8"/>
      <c r="L2243" s="8"/>
    </row>
    <row r="2244" spans="10:12" ht="14.25" customHeight="1" x14ac:dyDescent="0.2">
      <c r="J2244" s="8"/>
      <c r="L2244" s="8"/>
    </row>
    <row r="2245" spans="10:12" ht="14.25" customHeight="1" x14ac:dyDescent="0.2">
      <c r="J2245" s="8"/>
      <c r="L2245" s="8"/>
    </row>
    <row r="2246" spans="10:12" ht="14.25" customHeight="1" x14ac:dyDescent="0.2">
      <c r="J2246" s="8"/>
      <c r="L2246" s="8"/>
    </row>
    <row r="2247" spans="10:12" ht="14.25" customHeight="1" x14ac:dyDescent="0.2">
      <c r="J2247" s="8"/>
      <c r="L2247" s="8"/>
    </row>
    <row r="2248" spans="10:12" ht="14.25" customHeight="1" x14ac:dyDescent="0.2">
      <c r="J2248" s="8"/>
      <c r="L2248" s="8"/>
    </row>
    <row r="2249" spans="10:12" ht="14.25" customHeight="1" x14ac:dyDescent="0.2">
      <c r="J2249" s="8"/>
      <c r="L2249" s="8"/>
    </row>
    <row r="2250" spans="10:12" ht="14.25" customHeight="1" x14ac:dyDescent="0.2">
      <c r="J2250" s="8"/>
      <c r="L2250" s="8"/>
    </row>
    <row r="2251" spans="10:12" ht="14.25" customHeight="1" x14ac:dyDescent="0.2">
      <c r="J2251" s="8"/>
      <c r="L2251" s="8"/>
    </row>
    <row r="2252" spans="10:12" ht="14.25" customHeight="1" x14ac:dyDescent="0.2">
      <c r="J2252" s="8"/>
      <c r="L2252" s="8"/>
    </row>
    <row r="2253" spans="10:12" ht="14.25" customHeight="1" x14ac:dyDescent="0.2">
      <c r="J2253" s="8"/>
      <c r="L2253" s="8"/>
    </row>
    <row r="2254" spans="10:12" ht="14.25" customHeight="1" x14ac:dyDescent="0.2">
      <c r="J2254" s="8"/>
      <c r="L2254" s="8"/>
    </row>
    <row r="2255" spans="10:12" ht="14.25" customHeight="1" x14ac:dyDescent="0.2">
      <c r="J2255" s="8"/>
      <c r="L2255" s="8"/>
    </row>
    <row r="2256" spans="10:12" ht="14.25" customHeight="1" x14ac:dyDescent="0.2">
      <c r="J2256" s="8"/>
      <c r="L2256" s="8"/>
    </row>
    <row r="2257" spans="10:12" ht="14.25" customHeight="1" x14ac:dyDescent="0.2">
      <c r="J2257" s="8"/>
      <c r="L2257" s="8"/>
    </row>
    <row r="2258" spans="10:12" ht="14.25" customHeight="1" x14ac:dyDescent="0.2">
      <c r="J2258" s="8"/>
      <c r="L2258" s="8"/>
    </row>
    <row r="2259" spans="10:12" ht="14.25" customHeight="1" x14ac:dyDescent="0.2">
      <c r="J2259" s="8"/>
      <c r="L2259" s="8"/>
    </row>
    <row r="2260" spans="10:12" ht="14.25" customHeight="1" x14ac:dyDescent="0.2">
      <c r="J2260" s="8"/>
      <c r="L2260" s="8"/>
    </row>
    <row r="2261" spans="10:12" ht="14.25" customHeight="1" x14ac:dyDescent="0.2">
      <c r="J2261" s="8"/>
      <c r="L2261" s="8"/>
    </row>
    <row r="2262" spans="10:12" ht="14.25" customHeight="1" x14ac:dyDescent="0.2">
      <c r="J2262" s="8"/>
      <c r="L2262" s="8"/>
    </row>
    <row r="2263" spans="10:12" ht="14.25" customHeight="1" x14ac:dyDescent="0.2">
      <c r="J2263" s="8"/>
      <c r="L2263" s="8"/>
    </row>
    <row r="2264" spans="10:12" ht="14.25" customHeight="1" x14ac:dyDescent="0.2">
      <c r="J2264" s="8"/>
      <c r="L2264" s="8"/>
    </row>
    <row r="2265" spans="10:12" ht="14.25" customHeight="1" x14ac:dyDescent="0.2">
      <c r="J2265" s="8"/>
      <c r="L2265" s="8"/>
    </row>
    <row r="2266" spans="10:12" ht="14.25" customHeight="1" x14ac:dyDescent="0.2">
      <c r="J2266" s="8"/>
      <c r="L2266" s="8"/>
    </row>
    <row r="2267" spans="10:12" ht="14.25" customHeight="1" x14ac:dyDescent="0.2">
      <c r="J2267" s="8"/>
      <c r="L2267" s="8"/>
    </row>
    <row r="2268" spans="10:12" ht="14.25" customHeight="1" x14ac:dyDescent="0.2">
      <c r="J2268" s="8"/>
      <c r="L2268" s="8"/>
    </row>
    <row r="2269" spans="10:12" ht="14.25" customHeight="1" x14ac:dyDescent="0.2">
      <c r="J2269" s="8"/>
      <c r="L2269" s="8"/>
    </row>
    <row r="2270" spans="10:12" ht="14.25" customHeight="1" x14ac:dyDescent="0.2">
      <c r="J2270" s="8"/>
      <c r="L2270" s="8"/>
    </row>
    <row r="2271" spans="10:12" ht="14.25" customHeight="1" x14ac:dyDescent="0.2">
      <c r="J2271" s="8"/>
      <c r="L2271" s="8"/>
    </row>
    <row r="2272" spans="10:12" ht="14.25" customHeight="1" x14ac:dyDescent="0.2">
      <c r="J2272" s="8"/>
      <c r="L2272" s="8"/>
    </row>
    <row r="2273" spans="10:12" ht="14.25" customHeight="1" x14ac:dyDescent="0.2">
      <c r="J2273" s="8"/>
      <c r="L2273" s="8"/>
    </row>
    <row r="2274" spans="10:12" ht="14.25" customHeight="1" x14ac:dyDescent="0.2">
      <c r="J2274" s="8"/>
      <c r="L2274" s="8"/>
    </row>
    <row r="2275" spans="10:12" ht="14.25" customHeight="1" x14ac:dyDescent="0.2">
      <c r="J2275" s="8"/>
      <c r="L2275" s="8"/>
    </row>
    <row r="2276" spans="10:12" ht="14.25" customHeight="1" x14ac:dyDescent="0.2">
      <c r="J2276" s="8"/>
      <c r="L2276" s="8"/>
    </row>
    <row r="2277" spans="10:12" ht="14.25" customHeight="1" x14ac:dyDescent="0.2">
      <c r="J2277" s="8"/>
      <c r="L2277" s="8"/>
    </row>
    <row r="2278" spans="10:12" ht="14.25" customHeight="1" x14ac:dyDescent="0.2">
      <c r="J2278" s="8"/>
      <c r="L2278" s="8"/>
    </row>
    <row r="2279" spans="10:12" ht="14.25" customHeight="1" x14ac:dyDescent="0.2">
      <c r="J2279" s="8"/>
      <c r="L2279" s="8"/>
    </row>
    <row r="2280" spans="10:12" ht="14.25" customHeight="1" x14ac:dyDescent="0.2">
      <c r="J2280" s="8"/>
      <c r="L2280" s="8"/>
    </row>
    <row r="2281" spans="10:12" ht="14.25" customHeight="1" x14ac:dyDescent="0.2">
      <c r="J2281" s="8"/>
      <c r="L2281" s="8"/>
    </row>
    <row r="2282" spans="10:12" ht="14.25" customHeight="1" x14ac:dyDescent="0.2">
      <c r="J2282" s="8"/>
      <c r="L2282" s="8"/>
    </row>
    <row r="2283" spans="10:12" ht="14.25" customHeight="1" x14ac:dyDescent="0.2">
      <c r="J2283" s="8"/>
      <c r="L2283" s="8"/>
    </row>
    <row r="2284" spans="10:12" ht="14.25" customHeight="1" x14ac:dyDescent="0.2">
      <c r="J2284" s="8"/>
      <c r="L2284" s="8"/>
    </row>
    <row r="2285" spans="10:12" ht="14.25" customHeight="1" x14ac:dyDescent="0.2">
      <c r="J2285" s="8"/>
      <c r="L2285" s="8"/>
    </row>
    <row r="2286" spans="10:12" ht="14.25" customHeight="1" x14ac:dyDescent="0.2">
      <c r="J2286" s="8"/>
      <c r="L2286" s="8"/>
    </row>
    <row r="2287" spans="10:12" ht="14.25" customHeight="1" x14ac:dyDescent="0.2">
      <c r="J2287" s="8"/>
      <c r="L2287" s="8"/>
    </row>
    <row r="2288" spans="10:12" ht="14.25" customHeight="1" x14ac:dyDescent="0.2">
      <c r="J2288" s="8"/>
      <c r="L2288" s="8"/>
    </row>
    <row r="2289" spans="10:12" ht="14.25" customHeight="1" x14ac:dyDescent="0.2">
      <c r="J2289" s="8"/>
      <c r="L2289" s="8"/>
    </row>
    <row r="2290" spans="10:12" ht="14.25" customHeight="1" x14ac:dyDescent="0.2">
      <c r="J2290" s="8"/>
      <c r="L2290" s="8"/>
    </row>
    <row r="2291" spans="10:12" ht="14.25" customHeight="1" x14ac:dyDescent="0.2">
      <c r="J2291" s="8"/>
      <c r="L2291" s="8"/>
    </row>
    <row r="2292" spans="10:12" ht="14.25" customHeight="1" x14ac:dyDescent="0.2">
      <c r="J2292" s="8"/>
      <c r="L2292" s="8"/>
    </row>
    <row r="2293" spans="10:12" ht="14.25" customHeight="1" x14ac:dyDescent="0.2">
      <c r="J2293" s="8"/>
      <c r="L2293" s="8"/>
    </row>
    <row r="2294" spans="10:12" ht="14.25" customHeight="1" x14ac:dyDescent="0.2">
      <c r="J2294" s="8"/>
      <c r="L2294" s="8"/>
    </row>
    <row r="2295" spans="10:12" ht="14.25" customHeight="1" x14ac:dyDescent="0.2">
      <c r="J2295" s="8"/>
      <c r="L2295" s="8"/>
    </row>
    <row r="2296" spans="10:12" ht="14.25" customHeight="1" x14ac:dyDescent="0.2">
      <c r="J2296" s="8"/>
      <c r="L2296" s="8"/>
    </row>
    <row r="2297" spans="10:12" ht="14.25" customHeight="1" x14ac:dyDescent="0.2">
      <c r="J2297" s="8"/>
      <c r="L2297" s="8"/>
    </row>
    <row r="2298" spans="10:12" ht="14.25" customHeight="1" x14ac:dyDescent="0.2">
      <c r="J2298" s="8"/>
      <c r="L2298" s="8"/>
    </row>
    <row r="2299" spans="10:12" ht="14.25" customHeight="1" x14ac:dyDescent="0.2">
      <c r="J2299" s="8"/>
      <c r="L2299" s="8"/>
    </row>
    <row r="2300" spans="10:12" ht="14.25" customHeight="1" x14ac:dyDescent="0.2">
      <c r="J2300" s="8"/>
      <c r="L2300" s="8"/>
    </row>
    <row r="2301" spans="10:12" ht="14.25" customHeight="1" x14ac:dyDescent="0.2">
      <c r="J2301" s="8"/>
      <c r="L2301" s="8"/>
    </row>
    <row r="2302" spans="10:12" ht="14.25" customHeight="1" x14ac:dyDescent="0.2">
      <c r="J2302" s="8"/>
      <c r="L2302" s="8"/>
    </row>
    <row r="2303" spans="10:12" ht="14.25" customHeight="1" x14ac:dyDescent="0.2">
      <c r="J2303" s="8"/>
      <c r="L2303" s="8"/>
    </row>
    <row r="2304" spans="10:12" ht="14.25" customHeight="1" x14ac:dyDescent="0.2">
      <c r="J2304" s="8"/>
      <c r="L2304" s="8"/>
    </row>
    <row r="2305" spans="10:12" ht="14.25" customHeight="1" x14ac:dyDescent="0.2">
      <c r="J2305" s="8"/>
      <c r="L2305" s="8"/>
    </row>
    <row r="2306" spans="10:12" ht="14.25" customHeight="1" x14ac:dyDescent="0.2">
      <c r="J2306" s="8"/>
      <c r="L2306" s="8"/>
    </row>
    <row r="2307" spans="10:12" ht="14.25" customHeight="1" x14ac:dyDescent="0.2">
      <c r="J2307" s="8"/>
      <c r="L2307" s="8"/>
    </row>
    <row r="2308" spans="10:12" ht="14.25" customHeight="1" x14ac:dyDescent="0.2">
      <c r="J2308" s="8"/>
      <c r="L2308" s="8"/>
    </row>
    <row r="2309" spans="10:12" ht="14.25" customHeight="1" x14ac:dyDescent="0.2">
      <c r="J2309" s="8"/>
      <c r="L2309" s="8"/>
    </row>
    <row r="2310" spans="10:12" ht="14.25" customHeight="1" x14ac:dyDescent="0.2">
      <c r="J2310" s="8"/>
      <c r="L2310" s="8"/>
    </row>
    <row r="2311" spans="10:12" ht="14.25" customHeight="1" x14ac:dyDescent="0.2">
      <c r="J2311" s="8"/>
      <c r="L2311" s="8"/>
    </row>
    <row r="2312" spans="10:12" ht="14.25" customHeight="1" x14ac:dyDescent="0.2">
      <c r="J2312" s="8"/>
      <c r="L2312" s="8"/>
    </row>
    <row r="2313" spans="10:12" ht="14.25" customHeight="1" x14ac:dyDescent="0.2">
      <c r="J2313" s="8"/>
      <c r="L2313" s="8"/>
    </row>
    <row r="2314" spans="10:12" ht="14.25" customHeight="1" x14ac:dyDescent="0.2">
      <c r="J2314" s="8"/>
      <c r="L2314" s="8"/>
    </row>
    <row r="2315" spans="10:12" ht="14.25" customHeight="1" x14ac:dyDescent="0.2">
      <c r="J2315" s="8"/>
      <c r="L2315" s="8"/>
    </row>
    <row r="2316" spans="10:12" ht="14.25" customHeight="1" x14ac:dyDescent="0.2">
      <c r="J2316" s="8"/>
      <c r="L2316" s="8"/>
    </row>
    <row r="2317" spans="10:12" ht="14.25" customHeight="1" x14ac:dyDescent="0.2">
      <c r="J2317" s="8"/>
      <c r="L2317" s="8"/>
    </row>
    <row r="2318" spans="10:12" ht="14.25" customHeight="1" x14ac:dyDescent="0.2">
      <c r="J2318" s="8"/>
      <c r="L2318" s="8"/>
    </row>
    <row r="2319" spans="10:12" ht="14.25" customHeight="1" x14ac:dyDescent="0.2">
      <c r="J2319" s="8"/>
      <c r="L2319" s="8"/>
    </row>
    <row r="2320" spans="10:12" ht="14.25" customHeight="1" x14ac:dyDescent="0.2">
      <c r="J2320" s="8"/>
      <c r="L2320" s="8"/>
    </row>
    <row r="2321" spans="10:12" ht="14.25" customHeight="1" x14ac:dyDescent="0.2">
      <c r="J2321" s="8"/>
      <c r="L2321" s="8"/>
    </row>
    <row r="2322" spans="10:12" ht="14.25" customHeight="1" x14ac:dyDescent="0.2">
      <c r="J2322" s="8"/>
      <c r="L2322" s="8"/>
    </row>
    <row r="2323" spans="10:12" ht="14.25" customHeight="1" x14ac:dyDescent="0.2">
      <c r="J2323" s="8"/>
      <c r="L2323" s="8"/>
    </row>
    <row r="2324" spans="10:12" ht="14.25" customHeight="1" x14ac:dyDescent="0.2">
      <c r="J2324" s="8"/>
      <c r="L2324" s="8"/>
    </row>
    <row r="2325" spans="10:12" ht="14.25" customHeight="1" x14ac:dyDescent="0.2">
      <c r="J2325" s="8"/>
      <c r="L2325" s="8"/>
    </row>
    <row r="2326" spans="10:12" ht="14.25" customHeight="1" x14ac:dyDescent="0.2">
      <c r="J2326" s="8"/>
      <c r="L2326" s="8"/>
    </row>
    <row r="2327" spans="10:12" ht="14.25" customHeight="1" x14ac:dyDescent="0.2">
      <c r="J2327" s="8"/>
      <c r="L2327" s="8"/>
    </row>
    <row r="2328" spans="10:12" ht="14.25" customHeight="1" x14ac:dyDescent="0.2">
      <c r="J2328" s="8"/>
      <c r="L2328" s="8"/>
    </row>
    <row r="2329" spans="10:12" ht="14.25" customHeight="1" x14ac:dyDescent="0.2">
      <c r="J2329" s="8"/>
      <c r="L2329" s="8"/>
    </row>
    <row r="2330" spans="10:12" ht="14.25" customHeight="1" x14ac:dyDescent="0.2">
      <c r="J2330" s="8"/>
      <c r="L2330" s="8"/>
    </row>
    <row r="2331" spans="10:12" ht="14.25" customHeight="1" x14ac:dyDescent="0.2">
      <c r="J2331" s="8"/>
      <c r="L2331" s="8"/>
    </row>
    <row r="2332" spans="10:12" ht="14.25" customHeight="1" x14ac:dyDescent="0.2">
      <c r="J2332" s="8"/>
      <c r="L2332" s="8"/>
    </row>
    <row r="2333" spans="10:12" ht="14.25" customHeight="1" x14ac:dyDescent="0.2">
      <c r="J2333" s="8"/>
      <c r="L2333" s="8"/>
    </row>
    <row r="2334" spans="10:12" ht="14.25" customHeight="1" x14ac:dyDescent="0.2">
      <c r="J2334" s="8"/>
      <c r="L2334" s="8"/>
    </row>
    <row r="2335" spans="10:12" ht="14.25" customHeight="1" x14ac:dyDescent="0.2">
      <c r="J2335" s="8"/>
      <c r="L2335" s="8"/>
    </row>
    <row r="2336" spans="10:12" ht="14.25" customHeight="1" x14ac:dyDescent="0.2">
      <c r="J2336" s="8"/>
      <c r="L2336" s="8"/>
    </row>
    <row r="2337" spans="10:12" ht="14.25" customHeight="1" x14ac:dyDescent="0.2">
      <c r="J2337" s="8"/>
      <c r="L2337" s="8"/>
    </row>
    <row r="2338" spans="10:12" ht="14.25" customHeight="1" x14ac:dyDescent="0.2">
      <c r="J2338" s="8"/>
      <c r="L2338" s="8"/>
    </row>
    <row r="2339" spans="10:12" ht="14.25" customHeight="1" x14ac:dyDescent="0.2">
      <c r="J2339" s="8"/>
      <c r="L2339" s="8"/>
    </row>
    <row r="2340" spans="10:12" ht="14.25" customHeight="1" x14ac:dyDescent="0.2">
      <c r="J2340" s="8"/>
      <c r="L2340" s="8"/>
    </row>
    <row r="2341" spans="10:12" ht="14.25" customHeight="1" x14ac:dyDescent="0.2">
      <c r="J2341" s="8"/>
      <c r="L2341" s="8"/>
    </row>
    <row r="2342" spans="10:12" ht="14.25" customHeight="1" x14ac:dyDescent="0.2">
      <c r="J2342" s="8"/>
      <c r="L2342" s="8"/>
    </row>
    <row r="2343" spans="10:12" ht="14.25" customHeight="1" x14ac:dyDescent="0.2">
      <c r="J2343" s="8"/>
      <c r="L2343" s="8"/>
    </row>
    <row r="2344" spans="10:12" ht="14.25" customHeight="1" x14ac:dyDescent="0.2">
      <c r="J2344" s="8"/>
      <c r="L2344" s="8"/>
    </row>
    <row r="2345" spans="10:12" ht="14.25" customHeight="1" x14ac:dyDescent="0.2">
      <c r="J2345" s="8"/>
      <c r="L2345" s="8"/>
    </row>
    <row r="2346" spans="10:12" ht="14.25" customHeight="1" x14ac:dyDescent="0.2">
      <c r="J2346" s="8"/>
      <c r="L2346" s="8"/>
    </row>
    <row r="2347" spans="10:12" ht="14.25" customHeight="1" x14ac:dyDescent="0.2">
      <c r="J2347" s="8"/>
      <c r="L2347" s="8"/>
    </row>
    <row r="2348" spans="10:12" ht="14.25" customHeight="1" x14ac:dyDescent="0.2">
      <c r="J2348" s="8"/>
      <c r="L2348" s="8"/>
    </row>
    <row r="2349" spans="10:12" ht="14.25" customHeight="1" x14ac:dyDescent="0.2">
      <c r="J2349" s="8"/>
      <c r="L2349" s="8"/>
    </row>
    <row r="2350" spans="10:12" ht="14.25" customHeight="1" x14ac:dyDescent="0.2">
      <c r="J2350" s="8"/>
      <c r="L2350" s="8"/>
    </row>
    <row r="2351" spans="10:12" ht="14.25" customHeight="1" x14ac:dyDescent="0.2">
      <c r="J2351" s="8"/>
      <c r="L2351" s="8"/>
    </row>
    <row r="2352" spans="10:12" ht="14.25" customHeight="1" x14ac:dyDescent="0.2">
      <c r="J2352" s="8"/>
      <c r="L2352" s="8"/>
    </row>
    <row r="2353" spans="10:12" ht="14.25" customHeight="1" x14ac:dyDescent="0.2">
      <c r="J2353" s="8"/>
      <c r="L2353" s="8"/>
    </row>
    <row r="2354" spans="10:12" ht="14.25" customHeight="1" x14ac:dyDescent="0.2">
      <c r="J2354" s="8"/>
      <c r="L2354" s="8"/>
    </row>
    <row r="2355" spans="10:12" ht="14.25" customHeight="1" x14ac:dyDescent="0.2">
      <c r="J2355" s="8"/>
      <c r="L2355" s="8"/>
    </row>
    <row r="2356" spans="10:12" ht="14.25" customHeight="1" x14ac:dyDescent="0.2">
      <c r="J2356" s="8"/>
      <c r="L2356" s="8"/>
    </row>
    <row r="2357" spans="10:12" ht="14.25" customHeight="1" x14ac:dyDescent="0.2">
      <c r="J2357" s="8"/>
      <c r="L2357" s="8"/>
    </row>
    <row r="2358" spans="10:12" ht="14.25" customHeight="1" x14ac:dyDescent="0.2">
      <c r="J2358" s="8"/>
      <c r="L2358" s="8"/>
    </row>
    <row r="2359" spans="10:12" ht="14.25" customHeight="1" x14ac:dyDescent="0.2">
      <c r="J2359" s="8"/>
      <c r="L2359" s="8"/>
    </row>
    <row r="2360" spans="10:12" ht="14.25" customHeight="1" x14ac:dyDescent="0.2">
      <c r="J2360" s="8"/>
      <c r="L2360" s="8"/>
    </row>
    <row r="2361" spans="10:12" ht="14.25" customHeight="1" x14ac:dyDescent="0.2">
      <c r="J2361" s="8"/>
      <c r="L2361" s="8"/>
    </row>
    <row r="2362" spans="10:12" ht="14.25" customHeight="1" x14ac:dyDescent="0.2">
      <c r="J2362" s="8"/>
      <c r="L2362" s="8"/>
    </row>
    <row r="2363" spans="10:12" ht="14.25" customHeight="1" x14ac:dyDescent="0.2">
      <c r="J2363" s="8"/>
      <c r="L2363" s="8"/>
    </row>
    <row r="2364" spans="10:12" ht="14.25" customHeight="1" x14ac:dyDescent="0.2">
      <c r="J2364" s="8"/>
      <c r="L2364" s="8"/>
    </row>
    <row r="2365" spans="10:12" ht="14.25" customHeight="1" x14ac:dyDescent="0.2">
      <c r="J2365" s="8"/>
      <c r="L2365" s="8"/>
    </row>
    <row r="2366" spans="10:12" ht="14.25" customHeight="1" x14ac:dyDescent="0.2">
      <c r="J2366" s="8"/>
      <c r="L2366" s="8"/>
    </row>
    <row r="2367" spans="10:12" ht="14.25" customHeight="1" x14ac:dyDescent="0.2">
      <c r="J2367" s="8"/>
      <c r="L2367" s="8"/>
    </row>
    <row r="2368" spans="10:12" ht="14.25" customHeight="1" x14ac:dyDescent="0.2">
      <c r="J2368" s="8"/>
      <c r="L2368" s="8"/>
    </row>
    <row r="2369" spans="10:12" ht="14.25" customHeight="1" x14ac:dyDescent="0.2">
      <c r="J2369" s="8"/>
      <c r="L2369" s="8"/>
    </row>
    <row r="2370" spans="10:12" ht="14.25" customHeight="1" x14ac:dyDescent="0.2">
      <c r="J2370" s="8"/>
      <c r="L2370" s="8"/>
    </row>
    <row r="2371" spans="10:12" ht="14.25" customHeight="1" x14ac:dyDescent="0.2">
      <c r="J2371" s="8"/>
      <c r="L2371" s="8"/>
    </row>
    <row r="2372" spans="10:12" ht="14.25" customHeight="1" x14ac:dyDescent="0.2">
      <c r="J2372" s="8"/>
      <c r="L2372" s="8"/>
    </row>
    <row r="2373" spans="10:12" ht="14.25" customHeight="1" x14ac:dyDescent="0.2">
      <c r="J2373" s="8"/>
      <c r="L2373" s="8"/>
    </row>
    <row r="2374" spans="10:12" ht="14.25" customHeight="1" x14ac:dyDescent="0.2">
      <c r="J2374" s="8"/>
      <c r="L2374" s="8"/>
    </row>
    <row r="2375" spans="10:12" ht="14.25" customHeight="1" x14ac:dyDescent="0.2">
      <c r="J2375" s="8"/>
      <c r="L2375" s="8"/>
    </row>
    <row r="2376" spans="10:12" ht="14.25" customHeight="1" x14ac:dyDescent="0.2">
      <c r="J2376" s="8"/>
      <c r="L2376" s="8"/>
    </row>
    <row r="2377" spans="10:12" ht="14.25" customHeight="1" x14ac:dyDescent="0.2">
      <c r="J2377" s="8"/>
      <c r="L2377" s="8"/>
    </row>
    <row r="2378" spans="10:12" ht="14.25" customHeight="1" x14ac:dyDescent="0.2">
      <c r="J2378" s="8"/>
      <c r="L2378" s="8"/>
    </row>
    <row r="2379" spans="10:12" ht="14.25" customHeight="1" x14ac:dyDescent="0.2">
      <c r="J2379" s="8"/>
      <c r="L2379" s="8"/>
    </row>
    <row r="2380" spans="10:12" ht="14.25" customHeight="1" x14ac:dyDescent="0.2">
      <c r="J2380" s="8"/>
      <c r="L2380" s="8"/>
    </row>
    <row r="2381" spans="10:12" ht="14.25" customHeight="1" x14ac:dyDescent="0.2">
      <c r="J2381" s="8"/>
      <c r="L2381" s="8"/>
    </row>
    <row r="2382" spans="10:12" ht="14.25" customHeight="1" x14ac:dyDescent="0.2">
      <c r="J2382" s="8"/>
      <c r="L2382" s="8"/>
    </row>
    <row r="2383" spans="10:12" ht="14.25" customHeight="1" x14ac:dyDescent="0.2">
      <c r="J2383" s="8"/>
      <c r="L2383" s="8"/>
    </row>
    <row r="2384" spans="10:12" ht="14.25" customHeight="1" x14ac:dyDescent="0.2">
      <c r="J2384" s="8"/>
      <c r="L2384" s="8"/>
    </row>
    <row r="2385" spans="10:12" ht="14.25" customHeight="1" x14ac:dyDescent="0.2">
      <c r="J2385" s="8"/>
      <c r="L2385" s="8"/>
    </row>
    <row r="2386" spans="10:12" ht="14.25" customHeight="1" x14ac:dyDescent="0.2">
      <c r="J2386" s="8"/>
      <c r="L2386" s="8"/>
    </row>
    <row r="2387" spans="10:12" ht="14.25" customHeight="1" x14ac:dyDescent="0.2">
      <c r="J2387" s="8"/>
      <c r="L2387" s="8"/>
    </row>
    <row r="2388" spans="10:12" ht="14.25" customHeight="1" x14ac:dyDescent="0.2">
      <c r="J2388" s="8"/>
      <c r="L2388" s="8"/>
    </row>
    <row r="2389" spans="10:12" ht="14.25" customHeight="1" x14ac:dyDescent="0.2">
      <c r="J2389" s="8"/>
      <c r="L2389" s="8"/>
    </row>
    <row r="2390" spans="10:12" ht="14.25" customHeight="1" x14ac:dyDescent="0.2">
      <c r="J2390" s="8"/>
      <c r="L2390" s="8"/>
    </row>
    <row r="2391" spans="10:12" ht="14.25" customHeight="1" x14ac:dyDescent="0.2">
      <c r="J2391" s="8"/>
      <c r="L2391" s="8"/>
    </row>
    <row r="2392" spans="10:12" ht="14.25" customHeight="1" x14ac:dyDescent="0.2">
      <c r="J2392" s="8"/>
      <c r="L2392" s="8"/>
    </row>
    <row r="2393" spans="10:12" ht="14.25" customHeight="1" x14ac:dyDescent="0.2">
      <c r="J2393" s="8"/>
      <c r="L2393" s="8"/>
    </row>
    <row r="2394" spans="10:12" ht="14.25" customHeight="1" x14ac:dyDescent="0.2">
      <c r="J2394" s="8"/>
      <c r="L2394" s="8"/>
    </row>
    <row r="2395" spans="10:12" ht="14.25" customHeight="1" x14ac:dyDescent="0.2">
      <c r="J2395" s="8"/>
      <c r="L2395" s="8"/>
    </row>
    <row r="2396" spans="10:12" ht="14.25" customHeight="1" x14ac:dyDescent="0.2">
      <c r="J2396" s="8"/>
      <c r="L2396" s="8"/>
    </row>
    <row r="2397" spans="10:12" ht="14.25" customHeight="1" x14ac:dyDescent="0.2">
      <c r="J2397" s="8"/>
      <c r="L2397" s="8"/>
    </row>
    <row r="2398" spans="10:12" ht="14.25" customHeight="1" x14ac:dyDescent="0.2">
      <c r="J2398" s="8"/>
      <c r="L2398" s="8"/>
    </row>
    <row r="2399" spans="10:12" ht="14.25" customHeight="1" x14ac:dyDescent="0.2">
      <c r="J2399" s="8"/>
      <c r="L2399" s="8"/>
    </row>
    <row r="2400" spans="10:12" ht="14.25" customHeight="1" x14ac:dyDescent="0.2">
      <c r="J2400" s="8"/>
      <c r="L2400" s="8"/>
    </row>
    <row r="2401" spans="10:12" ht="14.25" customHeight="1" x14ac:dyDescent="0.2">
      <c r="J2401" s="8"/>
      <c r="L2401" s="8"/>
    </row>
    <row r="2402" spans="10:12" ht="14.25" customHeight="1" x14ac:dyDescent="0.2">
      <c r="J2402" s="8"/>
      <c r="L2402" s="8"/>
    </row>
    <row r="2403" spans="10:12" ht="14.25" customHeight="1" x14ac:dyDescent="0.2">
      <c r="J2403" s="8"/>
      <c r="L2403" s="8"/>
    </row>
    <row r="2404" spans="10:12" ht="14.25" customHeight="1" x14ac:dyDescent="0.2">
      <c r="J2404" s="8"/>
      <c r="L2404" s="8"/>
    </row>
    <row r="2405" spans="10:12" ht="14.25" customHeight="1" x14ac:dyDescent="0.2">
      <c r="J2405" s="8"/>
      <c r="L2405" s="8"/>
    </row>
    <row r="2406" spans="10:12" ht="14.25" customHeight="1" x14ac:dyDescent="0.2">
      <c r="J2406" s="8"/>
      <c r="L2406" s="8"/>
    </row>
    <row r="2407" spans="10:12" ht="14.25" customHeight="1" x14ac:dyDescent="0.2">
      <c r="J2407" s="8"/>
      <c r="L2407" s="8"/>
    </row>
    <row r="2408" spans="10:12" ht="14.25" customHeight="1" x14ac:dyDescent="0.2">
      <c r="J2408" s="8"/>
      <c r="L2408" s="8"/>
    </row>
    <row r="2409" spans="10:12" ht="14.25" customHeight="1" x14ac:dyDescent="0.2">
      <c r="J2409" s="8"/>
      <c r="L2409" s="8"/>
    </row>
    <row r="2410" spans="10:12" ht="14.25" customHeight="1" x14ac:dyDescent="0.2">
      <c r="J2410" s="8"/>
      <c r="L2410" s="8"/>
    </row>
    <row r="2411" spans="10:12" ht="14.25" customHeight="1" x14ac:dyDescent="0.2">
      <c r="J2411" s="8"/>
      <c r="L2411" s="8"/>
    </row>
    <row r="2412" spans="10:12" ht="14.25" customHeight="1" x14ac:dyDescent="0.2">
      <c r="J2412" s="8"/>
      <c r="L2412" s="8"/>
    </row>
    <row r="2413" spans="10:12" ht="14.25" customHeight="1" x14ac:dyDescent="0.2">
      <c r="J2413" s="8"/>
      <c r="L2413" s="8"/>
    </row>
    <row r="2414" spans="10:12" ht="14.25" customHeight="1" x14ac:dyDescent="0.2">
      <c r="J2414" s="8"/>
      <c r="L2414" s="8"/>
    </row>
    <row r="2415" spans="10:12" ht="14.25" customHeight="1" x14ac:dyDescent="0.2">
      <c r="J2415" s="8"/>
      <c r="L2415" s="8"/>
    </row>
    <row r="2416" spans="10:12" ht="14.25" customHeight="1" x14ac:dyDescent="0.2">
      <c r="J2416" s="8"/>
      <c r="L2416" s="8"/>
    </row>
    <row r="2417" spans="10:12" ht="14.25" customHeight="1" x14ac:dyDescent="0.2">
      <c r="J2417" s="8"/>
      <c r="L2417" s="8"/>
    </row>
    <row r="2418" spans="10:12" ht="14.25" customHeight="1" x14ac:dyDescent="0.2">
      <c r="J2418" s="8"/>
      <c r="L2418" s="8"/>
    </row>
    <row r="2419" spans="10:12" ht="14.25" customHeight="1" x14ac:dyDescent="0.2">
      <c r="J2419" s="8"/>
      <c r="L2419" s="8"/>
    </row>
    <row r="2420" spans="10:12" ht="14.25" customHeight="1" x14ac:dyDescent="0.2">
      <c r="J2420" s="8"/>
      <c r="L2420" s="8"/>
    </row>
    <row r="2421" spans="10:12" ht="14.25" customHeight="1" x14ac:dyDescent="0.2">
      <c r="J2421" s="8"/>
      <c r="L2421" s="8"/>
    </row>
    <row r="2422" spans="10:12" ht="14.25" customHeight="1" x14ac:dyDescent="0.2">
      <c r="J2422" s="8"/>
      <c r="L2422" s="8"/>
    </row>
    <row r="2423" spans="10:12" ht="14.25" customHeight="1" x14ac:dyDescent="0.2">
      <c r="J2423" s="8"/>
      <c r="L2423" s="8"/>
    </row>
    <row r="2424" spans="10:12" ht="14.25" customHeight="1" x14ac:dyDescent="0.2">
      <c r="J2424" s="8"/>
      <c r="L2424" s="8"/>
    </row>
    <row r="2425" spans="10:12" ht="14.25" customHeight="1" x14ac:dyDescent="0.2">
      <c r="J2425" s="8"/>
      <c r="L2425" s="8"/>
    </row>
    <row r="2426" spans="10:12" ht="14.25" customHeight="1" x14ac:dyDescent="0.2">
      <c r="J2426" s="8"/>
      <c r="L2426" s="8"/>
    </row>
    <row r="2427" spans="10:12" ht="14.25" customHeight="1" x14ac:dyDescent="0.2">
      <c r="J2427" s="8"/>
      <c r="L2427" s="8"/>
    </row>
    <row r="2428" spans="10:12" ht="14.25" customHeight="1" x14ac:dyDescent="0.2">
      <c r="J2428" s="8"/>
      <c r="L2428" s="8"/>
    </row>
    <row r="2429" spans="10:12" ht="14.25" customHeight="1" x14ac:dyDescent="0.2">
      <c r="J2429" s="8"/>
      <c r="L2429" s="8"/>
    </row>
    <row r="2430" spans="10:12" ht="14.25" customHeight="1" x14ac:dyDescent="0.2">
      <c r="J2430" s="8"/>
      <c r="L2430" s="8"/>
    </row>
    <row r="2431" spans="10:12" ht="14.25" customHeight="1" x14ac:dyDescent="0.2">
      <c r="J2431" s="8"/>
      <c r="L2431" s="8"/>
    </row>
    <row r="2432" spans="10:12" ht="14.25" customHeight="1" x14ac:dyDescent="0.2">
      <c r="J2432" s="8"/>
      <c r="L2432" s="8"/>
    </row>
    <row r="2433" spans="10:12" ht="14.25" customHeight="1" x14ac:dyDescent="0.2">
      <c r="J2433" s="8"/>
      <c r="L2433" s="8"/>
    </row>
    <row r="2434" spans="10:12" ht="14.25" customHeight="1" x14ac:dyDescent="0.2">
      <c r="J2434" s="8"/>
      <c r="L2434" s="8"/>
    </row>
    <row r="2435" spans="10:12" ht="14.25" customHeight="1" x14ac:dyDescent="0.2">
      <c r="J2435" s="8"/>
      <c r="L2435" s="8"/>
    </row>
    <row r="2436" spans="10:12" ht="14.25" customHeight="1" x14ac:dyDescent="0.2">
      <c r="J2436" s="8"/>
      <c r="L2436" s="8"/>
    </row>
    <row r="2437" spans="10:12" ht="14.25" customHeight="1" x14ac:dyDescent="0.2">
      <c r="J2437" s="8"/>
      <c r="L2437" s="8"/>
    </row>
    <row r="2438" spans="10:12" ht="14.25" customHeight="1" x14ac:dyDescent="0.2">
      <c r="J2438" s="8"/>
      <c r="L2438" s="8"/>
    </row>
    <row r="2439" spans="10:12" ht="14.25" customHeight="1" x14ac:dyDescent="0.2">
      <c r="J2439" s="8"/>
      <c r="L2439" s="8"/>
    </row>
    <row r="2440" spans="10:12" ht="14.25" customHeight="1" x14ac:dyDescent="0.2">
      <c r="J2440" s="8"/>
      <c r="L2440" s="8"/>
    </row>
    <row r="2441" spans="10:12" ht="14.25" customHeight="1" x14ac:dyDescent="0.2">
      <c r="J2441" s="8"/>
      <c r="L2441" s="8"/>
    </row>
    <row r="2442" spans="10:12" ht="14.25" customHeight="1" x14ac:dyDescent="0.2">
      <c r="J2442" s="8"/>
      <c r="L2442" s="8"/>
    </row>
    <row r="2443" spans="10:12" ht="14.25" customHeight="1" x14ac:dyDescent="0.2">
      <c r="J2443" s="8"/>
      <c r="L2443" s="8"/>
    </row>
    <row r="2444" spans="10:12" ht="14.25" customHeight="1" x14ac:dyDescent="0.2">
      <c r="J2444" s="8"/>
      <c r="L2444" s="8"/>
    </row>
    <row r="2445" spans="10:12" ht="14.25" customHeight="1" x14ac:dyDescent="0.2">
      <c r="J2445" s="8"/>
      <c r="L2445" s="8"/>
    </row>
    <row r="2446" spans="10:12" ht="14.25" customHeight="1" x14ac:dyDescent="0.2">
      <c r="J2446" s="8"/>
      <c r="L2446" s="8"/>
    </row>
    <row r="2447" spans="10:12" ht="14.25" customHeight="1" x14ac:dyDescent="0.2">
      <c r="J2447" s="8"/>
      <c r="L2447" s="8"/>
    </row>
    <row r="2448" spans="10:12" ht="14.25" customHeight="1" x14ac:dyDescent="0.2">
      <c r="J2448" s="8"/>
      <c r="L2448" s="8"/>
    </row>
    <row r="2449" spans="10:12" ht="14.25" customHeight="1" x14ac:dyDescent="0.2">
      <c r="J2449" s="8"/>
      <c r="L2449" s="8"/>
    </row>
    <row r="2450" spans="10:12" ht="14.25" customHeight="1" x14ac:dyDescent="0.2">
      <c r="J2450" s="8"/>
      <c r="L2450" s="8"/>
    </row>
    <row r="2451" spans="10:12" ht="14.25" customHeight="1" x14ac:dyDescent="0.2">
      <c r="J2451" s="8"/>
      <c r="L2451" s="8"/>
    </row>
    <row r="2452" spans="10:12" ht="14.25" customHeight="1" x14ac:dyDescent="0.2">
      <c r="J2452" s="8"/>
      <c r="L2452" s="8"/>
    </row>
    <row r="2453" spans="10:12" ht="14.25" customHeight="1" x14ac:dyDescent="0.2">
      <c r="J2453" s="8"/>
      <c r="L2453" s="8"/>
    </row>
    <row r="2454" spans="10:12" ht="14.25" customHeight="1" x14ac:dyDescent="0.2">
      <c r="J2454" s="8"/>
      <c r="L2454" s="8"/>
    </row>
    <row r="2455" spans="10:12" ht="14.25" customHeight="1" x14ac:dyDescent="0.2">
      <c r="J2455" s="8"/>
      <c r="L2455" s="8"/>
    </row>
    <row r="2456" spans="10:12" ht="14.25" customHeight="1" x14ac:dyDescent="0.2">
      <c r="J2456" s="8"/>
      <c r="L2456" s="8"/>
    </row>
    <row r="2457" spans="10:12" ht="14.25" customHeight="1" x14ac:dyDescent="0.2">
      <c r="J2457" s="8"/>
      <c r="L2457" s="8"/>
    </row>
    <row r="2458" spans="10:12" ht="14.25" customHeight="1" x14ac:dyDescent="0.2">
      <c r="J2458" s="8"/>
      <c r="L2458" s="8"/>
    </row>
    <row r="2459" spans="10:12" ht="14.25" customHeight="1" x14ac:dyDescent="0.2">
      <c r="J2459" s="8"/>
      <c r="L2459" s="8"/>
    </row>
    <row r="2460" spans="10:12" ht="14.25" customHeight="1" x14ac:dyDescent="0.2">
      <c r="J2460" s="8"/>
      <c r="L2460" s="8"/>
    </row>
    <row r="2461" spans="10:12" ht="14.25" customHeight="1" x14ac:dyDescent="0.2">
      <c r="J2461" s="8"/>
      <c r="L2461" s="8"/>
    </row>
    <row r="2462" spans="10:12" ht="14.25" customHeight="1" x14ac:dyDescent="0.2">
      <c r="J2462" s="8"/>
      <c r="L2462" s="8"/>
    </row>
    <row r="2463" spans="10:12" ht="14.25" customHeight="1" x14ac:dyDescent="0.2">
      <c r="J2463" s="8"/>
      <c r="L2463" s="8"/>
    </row>
    <row r="2464" spans="10:12" ht="14.25" customHeight="1" x14ac:dyDescent="0.2">
      <c r="J2464" s="8"/>
      <c r="L2464" s="8"/>
    </row>
    <row r="2465" spans="10:12" ht="14.25" customHeight="1" x14ac:dyDescent="0.2">
      <c r="J2465" s="8"/>
      <c r="L2465" s="8"/>
    </row>
    <row r="2466" spans="10:12" ht="14.25" customHeight="1" x14ac:dyDescent="0.2">
      <c r="J2466" s="8"/>
      <c r="L2466" s="8"/>
    </row>
    <row r="2467" spans="10:12" ht="14.25" customHeight="1" x14ac:dyDescent="0.2">
      <c r="J2467" s="8"/>
      <c r="L2467" s="8"/>
    </row>
    <row r="2468" spans="10:12" ht="14.25" customHeight="1" x14ac:dyDescent="0.2">
      <c r="J2468" s="8"/>
      <c r="L2468" s="8"/>
    </row>
    <row r="2469" spans="10:12" ht="14.25" customHeight="1" x14ac:dyDescent="0.2">
      <c r="J2469" s="8"/>
      <c r="L2469" s="8"/>
    </row>
    <row r="2470" spans="10:12" ht="14.25" customHeight="1" x14ac:dyDescent="0.2">
      <c r="J2470" s="8"/>
      <c r="L2470" s="8"/>
    </row>
    <row r="2471" spans="10:12" ht="14.25" customHeight="1" x14ac:dyDescent="0.2">
      <c r="J2471" s="8"/>
      <c r="L2471" s="8"/>
    </row>
    <row r="2472" spans="10:12" ht="14.25" customHeight="1" x14ac:dyDescent="0.2">
      <c r="J2472" s="8"/>
      <c r="L2472" s="8"/>
    </row>
    <row r="2473" spans="10:12" ht="14.25" customHeight="1" x14ac:dyDescent="0.2">
      <c r="J2473" s="8"/>
      <c r="L2473" s="8"/>
    </row>
    <row r="2474" spans="10:12" ht="14.25" customHeight="1" x14ac:dyDescent="0.2">
      <c r="J2474" s="8"/>
      <c r="L2474" s="8"/>
    </row>
    <row r="2475" spans="10:12" ht="14.25" customHeight="1" x14ac:dyDescent="0.2">
      <c r="J2475" s="8"/>
      <c r="L2475" s="8"/>
    </row>
    <row r="2476" spans="10:12" ht="14.25" customHeight="1" x14ac:dyDescent="0.2">
      <c r="J2476" s="8"/>
      <c r="L2476" s="8"/>
    </row>
    <row r="2477" spans="10:12" ht="14.25" customHeight="1" x14ac:dyDescent="0.2">
      <c r="J2477" s="8"/>
      <c r="L2477" s="8"/>
    </row>
    <row r="2478" spans="10:12" ht="14.25" customHeight="1" x14ac:dyDescent="0.2">
      <c r="J2478" s="8"/>
      <c r="L2478" s="8"/>
    </row>
    <row r="2479" spans="10:12" ht="14.25" customHeight="1" x14ac:dyDescent="0.2">
      <c r="J2479" s="8"/>
      <c r="L2479" s="8"/>
    </row>
    <row r="2480" spans="10:12" ht="14.25" customHeight="1" x14ac:dyDescent="0.2">
      <c r="J2480" s="8"/>
      <c r="L2480" s="8"/>
    </row>
    <row r="2481" spans="10:12" ht="14.25" customHeight="1" x14ac:dyDescent="0.2">
      <c r="J2481" s="8"/>
      <c r="L2481" s="8"/>
    </row>
    <row r="2482" spans="10:12" ht="14.25" customHeight="1" x14ac:dyDescent="0.2">
      <c r="J2482" s="8"/>
      <c r="L2482" s="8"/>
    </row>
    <row r="2483" spans="10:12" ht="14.25" customHeight="1" x14ac:dyDescent="0.2">
      <c r="J2483" s="8"/>
      <c r="L2483" s="8"/>
    </row>
    <row r="2484" spans="10:12" ht="14.25" customHeight="1" x14ac:dyDescent="0.2">
      <c r="J2484" s="8"/>
      <c r="L2484" s="8"/>
    </row>
    <row r="2485" spans="10:12" ht="14.25" customHeight="1" x14ac:dyDescent="0.2">
      <c r="J2485" s="8"/>
      <c r="L2485" s="8"/>
    </row>
    <row r="2486" spans="10:12" ht="14.25" customHeight="1" x14ac:dyDescent="0.2">
      <c r="J2486" s="8"/>
      <c r="L2486" s="8"/>
    </row>
    <row r="2487" spans="10:12" ht="14.25" customHeight="1" x14ac:dyDescent="0.2">
      <c r="J2487" s="8"/>
      <c r="L2487" s="8"/>
    </row>
    <row r="2488" spans="10:12" ht="14.25" customHeight="1" x14ac:dyDescent="0.2">
      <c r="J2488" s="8"/>
      <c r="L2488" s="8"/>
    </row>
    <row r="2489" spans="10:12" ht="14.25" customHeight="1" x14ac:dyDescent="0.2">
      <c r="J2489" s="8"/>
      <c r="L2489" s="8"/>
    </row>
    <row r="2490" spans="10:12" ht="14.25" customHeight="1" x14ac:dyDescent="0.2">
      <c r="J2490" s="8"/>
      <c r="L2490" s="8"/>
    </row>
    <row r="2491" spans="10:12" ht="14.25" customHeight="1" x14ac:dyDescent="0.2">
      <c r="J2491" s="8"/>
      <c r="L2491" s="8"/>
    </row>
    <row r="2492" spans="10:12" ht="14.25" customHeight="1" x14ac:dyDescent="0.2">
      <c r="J2492" s="8"/>
      <c r="L2492" s="8"/>
    </row>
    <row r="2493" spans="10:12" ht="14.25" customHeight="1" x14ac:dyDescent="0.2">
      <c r="J2493" s="8"/>
      <c r="L2493" s="8"/>
    </row>
    <row r="2494" spans="10:12" ht="14.25" customHeight="1" x14ac:dyDescent="0.2">
      <c r="J2494" s="8"/>
      <c r="L2494" s="8"/>
    </row>
    <row r="2495" spans="10:12" ht="14.25" customHeight="1" x14ac:dyDescent="0.2">
      <c r="J2495" s="8"/>
      <c r="L2495" s="8"/>
    </row>
    <row r="2496" spans="10:12" ht="14.25" customHeight="1" x14ac:dyDescent="0.2">
      <c r="J2496" s="8"/>
      <c r="L2496" s="8"/>
    </row>
    <row r="2497" spans="10:12" ht="14.25" customHeight="1" x14ac:dyDescent="0.2">
      <c r="J2497" s="8"/>
      <c r="L2497" s="8"/>
    </row>
    <row r="2498" spans="10:12" ht="14.25" customHeight="1" x14ac:dyDescent="0.2">
      <c r="J2498" s="8"/>
      <c r="L2498" s="8"/>
    </row>
    <row r="2499" spans="10:12" ht="14.25" customHeight="1" x14ac:dyDescent="0.2">
      <c r="J2499" s="8"/>
      <c r="L2499" s="8"/>
    </row>
    <row r="2500" spans="10:12" ht="14.25" customHeight="1" x14ac:dyDescent="0.2">
      <c r="J2500" s="8"/>
      <c r="L2500" s="8"/>
    </row>
    <row r="2501" spans="10:12" ht="14.25" customHeight="1" x14ac:dyDescent="0.2">
      <c r="J2501" s="8"/>
      <c r="L2501" s="8"/>
    </row>
    <row r="2502" spans="10:12" ht="14.25" customHeight="1" x14ac:dyDescent="0.2">
      <c r="J2502" s="8"/>
      <c r="L2502" s="8"/>
    </row>
    <row r="2503" spans="10:12" ht="14.25" customHeight="1" x14ac:dyDescent="0.2">
      <c r="J2503" s="8"/>
      <c r="L2503" s="8"/>
    </row>
    <row r="2504" spans="10:12" ht="14.25" customHeight="1" x14ac:dyDescent="0.2">
      <c r="J2504" s="8"/>
      <c r="L2504" s="8"/>
    </row>
    <row r="2505" spans="10:12" ht="14.25" customHeight="1" x14ac:dyDescent="0.2">
      <c r="J2505" s="8"/>
      <c r="L2505" s="8"/>
    </row>
    <row r="2506" spans="10:12" ht="14.25" customHeight="1" x14ac:dyDescent="0.2">
      <c r="J2506" s="8"/>
      <c r="L2506" s="8"/>
    </row>
    <row r="2507" spans="10:12" ht="14.25" customHeight="1" x14ac:dyDescent="0.2">
      <c r="J2507" s="8"/>
      <c r="L2507" s="8"/>
    </row>
    <row r="2508" spans="10:12" ht="14.25" customHeight="1" x14ac:dyDescent="0.2">
      <c r="J2508" s="8"/>
      <c r="L2508" s="8"/>
    </row>
    <row r="2509" spans="10:12" ht="14.25" customHeight="1" x14ac:dyDescent="0.2">
      <c r="J2509" s="8"/>
      <c r="L2509" s="8"/>
    </row>
    <row r="2510" spans="10:12" ht="14.25" customHeight="1" x14ac:dyDescent="0.2">
      <c r="J2510" s="8"/>
      <c r="L2510" s="8"/>
    </row>
    <row r="2511" spans="10:12" ht="14.25" customHeight="1" x14ac:dyDescent="0.2">
      <c r="J2511" s="8"/>
      <c r="L2511" s="8"/>
    </row>
    <row r="2512" spans="10:12" ht="14.25" customHeight="1" x14ac:dyDescent="0.2">
      <c r="J2512" s="8"/>
      <c r="L2512" s="8"/>
    </row>
    <row r="2513" spans="10:12" ht="14.25" customHeight="1" x14ac:dyDescent="0.2">
      <c r="J2513" s="8"/>
      <c r="L2513" s="8"/>
    </row>
    <row r="2514" spans="10:12" ht="14.25" customHeight="1" x14ac:dyDescent="0.2">
      <c r="J2514" s="8"/>
      <c r="L2514" s="8"/>
    </row>
    <row r="2515" spans="10:12" ht="14.25" customHeight="1" x14ac:dyDescent="0.2">
      <c r="J2515" s="8"/>
      <c r="L2515" s="8"/>
    </row>
    <row r="2516" spans="10:12" ht="14.25" customHeight="1" x14ac:dyDescent="0.2">
      <c r="J2516" s="8"/>
      <c r="L2516" s="8"/>
    </row>
    <row r="2517" spans="10:12" ht="14.25" customHeight="1" x14ac:dyDescent="0.2">
      <c r="J2517" s="8"/>
      <c r="L2517" s="8"/>
    </row>
    <row r="2518" spans="10:12" ht="14.25" customHeight="1" x14ac:dyDescent="0.2">
      <c r="J2518" s="8"/>
      <c r="L2518" s="8"/>
    </row>
    <row r="2519" spans="10:12" ht="14.25" customHeight="1" x14ac:dyDescent="0.2">
      <c r="J2519" s="8"/>
      <c r="L2519" s="8"/>
    </row>
    <row r="2520" spans="10:12" ht="14.25" customHeight="1" x14ac:dyDescent="0.2">
      <c r="J2520" s="8"/>
      <c r="L2520" s="8"/>
    </row>
    <row r="2521" spans="10:12" ht="14.25" customHeight="1" x14ac:dyDescent="0.2">
      <c r="J2521" s="8"/>
      <c r="L2521" s="8"/>
    </row>
    <row r="2522" spans="10:12" ht="14.25" customHeight="1" x14ac:dyDescent="0.2">
      <c r="J2522" s="8"/>
      <c r="L2522" s="8"/>
    </row>
    <row r="2523" spans="10:12" ht="14.25" customHeight="1" x14ac:dyDescent="0.2">
      <c r="J2523" s="8"/>
      <c r="L2523" s="8"/>
    </row>
    <row r="2524" spans="10:12" ht="14.25" customHeight="1" x14ac:dyDescent="0.2">
      <c r="J2524" s="8"/>
      <c r="L2524" s="8"/>
    </row>
    <row r="2525" spans="10:12" ht="14.25" customHeight="1" x14ac:dyDescent="0.2">
      <c r="J2525" s="8"/>
      <c r="L2525" s="8"/>
    </row>
    <row r="2526" spans="10:12" ht="14.25" customHeight="1" x14ac:dyDescent="0.2">
      <c r="J2526" s="8"/>
      <c r="L2526" s="8"/>
    </row>
    <row r="2527" spans="10:12" ht="14.25" customHeight="1" x14ac:dyDescent="0.2">
      <c r="J2527" s="8"/>
      <c r="L2527" s="8"/>
    </row>
    <row r="2528" spans="10:12" ht="14.25" customHeight="1" x14ac:dyDescent="0.2">
      <c r="J2528" s="8"/>
      <c r="L2528" s="8"/>
    </row>
    <row r="2529" spans="10:12" ht="14.25" customHeight="1" x14ac:dyDescent="0.2">
      <c r="J2529" s="8"/>
      <c r="L2529" s="8"/>
    </row>
    <row r="2530" spans="10:12" ht="14.25" customHeight="1" x14ac:dyDescent="0.2">
      <c r="J2530" s="8"/>
      <c r="L2530" s="8"/>
    </row>
    <row r="2531" spans="10:12" ht="14.25" customHeight="1" x14ac:dyDescent="0.2">
      <c r="J2531" s="8"/>
      <c r="L2531" s="8"/>
    </row>
    <row r="2532" spans="10:12" ht="14.25" customHeight="1" x14ac:dyDescent="0.2">
      <c r="J2532" s="8"/>
      <c r="L2532" s="8"/>
    </row>
    <row r="2533" spans="10:12" ht="14.25" customHeight="1" x14ac:dyDescent="0.2">
      <c r="J2533" s="8"/>
      <c r="L2533" s="8"/>
    </row>
    <row r="2534" spans="10:12" ht="14.25" customHeight="1" x14ac:dyDescent="0.2">
      <c r="J2534" s="8"/>
      <c r="L2534" s="8"/>
    </row>
    <row r="2535" spans="10:12" ht="14.25" customHeight="1" x14ac:dyDescent="0.2">
      <c r="J2535" s="8"/>
      <c r="L2535" s="8"/>
    </row>
    <row r="2536" spans="10:12" ht="14.25" customHeight="1" x14ac:dyDescent="0.2">
      <c r="J2536" s="8"/>
      <c r="L2536" s="8"/>
    </row>
    <row r="2537" spans="10:12" ht="14.25" customHeight="1" x14ac:dyDescent="0.2">
      <c r="J2537" s="8"/>
      <c r="L2537" s="8"/>
    </row>
    <row r="2538" spans="10:12" ht="14.25" customHeight="1" x14ac:dyDescent="0.2">
      <c r="J2538" s="8"/>
      <c r="L2538" s="8"/>
    </row>
    <row r="2539" spans="10:12" ht="14.25" customHeight="1" x14ac:dyDescent="0.2">
      <c r="J2539" s="8"/>
      <c r="L2539" s="8"/>
    </row>
    <row r="2540" spans="10:12" ht="14.25" customHeight="1" x14ac:dyDescent="0.2">
      <c r="J2540" s="8"/>
      <c r="L2540" s="8"/>
    </row>
    <row r="2541" spans="10:12" ht="14.25" customHeight="1" x14ac:dyDescent="0.2">
      <c r="J2541" s="8"/>
      <c r="L2541" s="8"/>
    </row>
    <row r="2542" spans="10:12" ht="14.25" customHeight="1" x14ac:dyDescent="0.2">
      <c r="J2542" s="8"/>
      <c r="L2542" s="8"/>
    </row>
    <row r="2543" spans="10:12" ht="14.25" customHeight="1" x14ac:dyDescent="0.2">
      <c r="J2543" s="8"/>
      <c r="L2543" s="8"/>
    </row>
    <row r="2544" spans="10:12" ht="14.25" customHeight="1" x14ac:dyDescent="0.2">
      <c r="J2544" s="8"/>
      <c r="L2544" s="8"/>
    </row>
    <row r="2545" spans="10:12" ht="14.25" customHeight="1" x14ac:dyDescent="0.2">
      <c r="J2545" s="8"/>
      <c r="L2545" s="8"/>
    </row>
    <row r="2546" spans="10:12" ht="14.25" customHeight="1" x14ac:dyDescent="0.2">
      <c r="J2546" s="8"/>
      <c r="L2546" s="8"/>
    </row>
    <row r="2547" spans="10:12" ht="14.25" customHeight="1" x14ac:dyDescent="0.2">
      <c r="J2547" s="8"/>
      <c r="L2547" s="8"/>
    </row>
    <row r="2548" spans="10:12" ht="14.25" customHeight="1" x14ac:dyDescent="0.2">
      <c r="J2548" s="8"/>
      <c r="L2548" s="8"/>
    </row>
    <row r="2549" spans="10:12" ht="14.25" customHeight="1" x14ac:dyDescent="0.2">
      <c r="J2549" s="8"/>
      <c r="L2549" s="8"/>
    </row>
    <row r="2550" spans="10:12" ht="14.25" customHeight="1" x14ac:dyDescent="0.2">
      <c r="J2550" s="8"/>
      <c r="L2550" s="8"/>
    </row>
    <row r="2551" spans="10:12" ht="14.25" customHeight="1" x14ac:dyDescent="0.2">
      <c r="J2551" s="8"/>
      <c r="L2551" s="8"/>
    </row>
    <row r="2552" spans="10:12" ht="14.25" customHeight="1" x14ac:dyDescent="0.2">
      <c r="J2552" s="8"/>
      <c r="L2552" s="8"/>
    </row>
    <row r="2553" spans="10:12" ht="14.25" customHeight="1" x14ac:dyDescent="0.2">
      <c r="J2553" s="8"/>
      <c r="L2553" s="8"/>
    </row>
    <row r="2554" spans="10:12" ht="14.25" customHeight="1" x14ac:dyDescent="0.2">
      <c r="J2554" s="8"/>
      <c r="L2554" s="8"/>
    </row>
    <row r="2555" spans="10:12" ht="14.25" customHeight="1" x14ac:dyDescent="0.2">
      <c r="J2555" s="8"/>
      <c r="L2555" s="8"/>
    </row>
    <row r="2556" spans="10:12" ht="14.25" customHeight="1" x14ac:dyDescent="0.2">
      <c r="J2556" s="8"/>
      <c r="L2556" s="8"/>
    </row>
    <row r="2557" spans="10:12" ht="14.25" customHeight="1" x14ac:dyDescent="0.2">
      <c r="J2557" s="8"/>
      <c r="L2557" s="8"/>
    </row>
    <row r="2558" spans="10:12" ht="14.25" customHeight="1" x14ac:dyDescent="0.2">
      <c r="J2558" s="8"/>
      <c r="L2558" s="8"/>
    </row>
    <row r="2559" spans="10:12" ht="14.25" customHeight="1" x14ac:dyDescent="0.2">
      <c r="J2559" s="8"/>
      <c r="L2559" s="8"/>
    </row>
    <row r="2560" spans="10:12" ht="14.25" customHeight="1" x14ac:dyDescent="0.2">
      <c r="J2560" s="8"/>
      <c r="L2560" s="8"/>
    </row>
    <row r="2561" spans="10:12" ht="14.25" customHeight="1" x14ac:dyDescent="0.2">
      <c r="J2561" s="8"/>
      <c r="L2561" s="8"/>
    </row>
    <row r="2562" spans="10:12" ht="14.25" customHeight="1" x14ac:dyDescent="0.2">
      <c r="J2562" s="8"/>
      <c r="L2562" s="8"/>
    </row>
    <row r="2563" spans="10:12" ht="14.25" customHeight="1" x14ac:dyDescent="0.2">
      <c r="J2563" s="8"/>
      <c r="L2563" s="8"/>
    </row>
    <row r="2564" spans="10:12" ht="14.25" customHeight="1" x14ac:dyDescent="0.2">
      <c r="J2564" s="8"/>
      <c r="L2564" s="8"/>
    </row>
    <row r="2565" spans="10:12" ht="14.25" customHeight="1" x14ac:dyDescent="0.2">
      <c r="J2565" s="8"/>
      <c r="L2565" s="8"/>
    </row>
    <row r="2566" spans="10:12" ht="14.25" customHeight="1" x14ac:dyDescent="0.2">
      <c r="J2566" s="8"/>
      <c r="L2566" s="8"/>
    </row>
    <row r="2567" spans="10:12" ht="14.25" customHeight="1" x14ac:dyDescent="0.2">
      <c r="J2567" s="8"/>
      <c r="L2567" s="8"/>
    </row>
    <row r="2568" spans="10:12" ht="14.25" customHeight="1" x14ac:dyDescent="0.2">
      <c r="J2568" s="8"/>
      <c r="L2568" s="8"/>
    </row>
    <row r="2569" spans="10:12" ht="14.25" customHeight="1" x14ac:dyDescent="0.2">
      <c r="J2569" s="8"/>
      <c r="L2569" s="8"/>
    </row>
    <row r="2570" spans="10:12" ht="14.25" customHeight="1" x14ac:dyDescent="0.2">
      <c r="J2570" s="8"/>
      <c r="L2570" s="8"/>
    </row>
    <row r="2571" spans="10:12" ht="14.25" customHeight="1" x14ac:dyDescent="0.2">
      <c r="J2571" s="8"/>
      <c r="L2571" s="8"/>
    </row>
    <row r="2572" spans="10:12" ht="14.25" customHeight="1" x14ac:dyDescent="0.2">
      <c r="J2572" s="8"/>
      <c r="L2572" s="8"/>
    </row>
    <row r="2573" spans="10:12" ht="14.25" customHeight="1" x14ac:dyDescent="0.2">
      <c r="J2573" s="8"/>
      <c r="L2573" s="8"/>
    </row>
    <row r="2574" spans="10:12" ht="14.25" customHeight="1" x14ac:dyDescent="0.2">
      <c r="J2574" s="8"/>
      <c r="L2574" s="8"/>
    </row>
    <row r="2575" spans="10:12" ht="14.25" customHeight="1" x14ac:dyDescent="0.2">
      <c r="J2575" s="8"/>
      <c r="L2575" s="8"/>
    </row>
    <row r="2576" spans="10:12" ht="14.25" customHeight="1" x14ac:dyDescent="0.2">
      <c r="J2576" s="8"/>
      <c r="L2576" s="8"/>
    </row>
    <row r="2577" spans="10:12" ht="14.25" customHeight="1" x14ac:dyDescent="0.2">
      <c r="J2577" s="8"/>
      <c r="L2577" s="8"/>
    </row>
    <row r="2578" spans="10:12" ht="14.25" customHeight="1" x14ac:dyDescent="0.2">
      <c r="J2578" s="8"/>
      <c r="L2578" s="8"/>
    </row>
    <row r="2579" spans="10:12" ht="14.25" customHeight="1" x14ac:dyDescent="0.2">
      <c r="J2579" s="8"/>
      <c r="L2579" s="8"/>
    </row>
    <row r="2580" spans="10:12" ht="14.25" customHeight="1" x14ac:dyDescent="0.2">
      <c r="J2580" s="8"/>
      <c r="L2580" s="8"/>
    </row>
    <row r="2581" spans="10:12" ht="14.25" customHeight="1" x14ac:dyDescent="0.2">
      <c r="J2581" s="8"/>
      <c r="L2581" s="8"/>
    </row>
    <row r="2582" spans="10:12" ht="14.25" customHeight="1" x14ac:dyDescent="0.2">
      <c r="J2582" s="8"/>
      <c r="L2582" s="8"/>
    </row>
    <row r="2583" spans="10:12" ht="14.25" customHeight="1" x14ac:dyDescent="0.2">
      <c r="J2583" s="8"/>
      <c r="L2583" s="8"/>
    </row>
    <row r="2584" spans="10:12" ht="14.25" customHeight="1" x14ac:dyDescent="0.2">
      <c r="J2584" s="8"/>
      <c r="L2584" s="8"/>
    </row>
    <row r="2585" spans="10:12" ht="14.25" customHeight="1" x14ac:dyDescent="0.2">
      <c r="J2585" s="8"/>
      <c r="L2585" s="8"/>
    </row>
    <row r="2586" spans="10:12" ht="14.25" customHeight="1" x14ac:dyDescent="0.2">
      <c r="J2586" s="8"/>
      <c r="L2586" s="8"/>
    </row>
    <row r="2587" spans="10:12" ht="14.25" customHeight="1" x14ac:dyDescent="0.2">
      <c r="J2587" s="8"/>
      <c r="L2587" s="8"/>
    </row>
    <row r="2588" spans="10:12" ht="14.25" customHeight="1" x14ac:dyDescent="0.2">
      <c r="J2588" s="8"/>
      <c r="L2588" s="8"/>
    </row>
    <row r="2589" spans="10:12" ht="14.25" customHeight="1" x14ac:dyDescent="0.2">
      <c r="J2589" s="8"/>
      <c r="L2589" s="8"/>
    </row>
    <row r="2590" spans="10:12" ht="14.25" customHeight="1" x14ac:dyDescent="0.2">
      <c r="J2590" s="8"/>
      <c r="L2590" s="8"/>
    </row>
    <row r="2591" spans="10:12" ht="14.25" customHeight="1" x14ac:dyDescent="0.2">
      <c r="J2591" s="8"/>
      <c r="L2591" s="8"/>
    </row>
    <row r="2592" spans="10:12" ht="14.25" customHeight="1" x14ac:dyDescent="0.2">
      <c r="J2592" s="8"/>
      <c r="L2592" s="8"/>
    </row>
    <row r="2593" spans="10:12" ht="14.25" customHeight="1" x14ac:dyDescent="0.2">
      <c r="J2593" s="8"/>
      <c r="L2593" s="8"/>
    </row>
    <row r="2594" spans="10:12" ht="14.25" customHeight="1" x14ac:dyDescent="0.2">
      <c r="J2594" s="8"/>
      <c r="L2594" s="8"/>
    </row>
    <row r="2595" spans="10:12" ht="14.25" customHeight="1" x14ac:dyDescent="0.2">
      <c r="J2595" s="8"/>
      <c r="L2595" s="8"/>
    </row>
    <row r="2596" spans="10:12" ht="14.25" customHeight="1" x14ac:dyDescent="0.2">
      <c r="J2596" s="8"/>
      <c r="L2596" s="8"/>
    </row>
    <row r="2597" spans="10:12" ht="14.25" customHeight="1" x14ac:dyDescent="0.2">
      <c r="J2597" s="8"/>
      <c r="L2597" s="8"/>
    </row>
    <row r="2598" spans="10:12" ht="14.25" customHeight="1" x14ac:dyDescent="0.2">
      <c r="J2598" s="8"/>
      <c r="L2598" s="8"/>
    </row>
    <row r="2599" spans="10:12" ht="14.25" customHeight="1" x14ac:dyDescent="0.2">
      <c r="J2599" s="8"/>
      <c r="L2599" s="8"/>
    </row>
    <row r="2600" spans="10:12" ht="14.25" customHeight="1" x14ac:dyDescent="0.2">
      <c r="J2600" s="8"/>
      <c r="L2600" s="8"/>
    </row>
    <row r="2601" spans="10:12" ht="14.25" customHeight="1" x14ac:dyDescent="0.2">
      <c r="J2601" s="8"/>
      <c r="L2601" s="8"/>
    </row>
    <row r="2602" spans="10:12" ht="14.25" customHeight="1" x14ac:dyDescent="0.2">
      <c r="J2602" s="8"/>
      <c r="L2602" s="8"/>
    </row>
    <row r="2603" spans="10:12" ht="14.25" customHeight="1" x14ac:dyDescent="0.2">
      <c r="J2603" s="8"/>
      <c r="L2603" s="8"/>
    </row>
    <row r="2604" spans="10:12" ht="14.25" customHeight="1" x14ac:dyDescent="0.2">
      <c r="J2604" s="8"/>
      <c r="L2604" s="8"/>
    </row>
    <row r="2605" spans="10:12" ht="14.25" customHeight="1" x14ac:dyDescent="0.2">
      <c r="J2605" s="8"/>
      <c r="L2605" s="8"/>
    </row>
    <row r="2606" spans="10:12" ht="14.25" customHeight="1" x14ac:dyDescent="0.2">
      <c r="J2606" s="8"/>
      <c r="L2606" s="8"/>
    </row>
    <row r="2607" spans="10:12" ht="14.25" customHeight="1" x14ac:dyDescent="0.2">
      <c r="J2607" s="8"/>
      <c r="L2607" s="8"/>
    </row>
    <row r="2608" spans="10:12" ht="14.25" customHeight="1" x14ac:dyDescent="0.2">
      <c r="J2608" s="8"/>
      <c r="L2608" s="8"/>
    </row>
    <row r="2609" spans="10:12" ht="14.25" customHeight="1" x14ac:dyDescent="0.2">
      <c r="J2609" s="8"/>
      <c r="L2609" s="8"/>
    </row>
    <row r="2610" spans="10:12" ht="14.25" customHeight="1" x14ac:dyDescent="0.2">
      <c r="J2610" s="8"/>
      <c r="L2610" s="8"/>
    </row>
    <row r="2611" spans="10:12" ht="14.25" customHeight="1" x14ac:dyDescent="0.2">
      <c r="J2611" s="8"/>
      <c r="L2611" s="8"/>
    </row>
    <row r="2612" spans="10:12" ht="14.25" customHeight="1" x14ac:dyDescent="0.2">
      <c r="J2612" s="8"/>
      <c r="L2612" s="8"/>
    </row>
    <row r="2613" spans="10:12" ht="14.25" customHeight="1" x14ac:dyDescent="0.2">
      <c r="J2613" s="8"/>
      <c r="L2613" s="8"/>
    </row>
    <row r="2614" spans="10:12" ht="14.25" customHeight="1" x14ac:dyDescent="0.2">
      <c r="J2614" s="8"/>
      <c r="L2614" s="8"/>
    </row>
    <row r="2615" spans="10:12" ht="14.25" customHeight="1" x14ac:dyDescent="0.2">
      <c r="J2615" s="8"/>
      <c r="L2615" s="8"/>
    </row>
    <row r="2616" spans="10:12" ht="14.25" customHeight="1" x14ac:dyDescent="0.2">
      <c r="J2616" s="8"/>
      <c r="L2616" s="8"/>
    </row>
    <row r="2617" spans="10:12" ht="14.25" customHeight="1" x14ac:dyDescent="0.2">
      <c r="J2617" s="8"/>
      <c r="L2617" s="8"/>
    </row>
    <row r="2618" spans="10:12" ht="14.25" customHeight="1" x14ac:dyDescent="0.2">
      <c r="J2618" s="8"/>
      <c r="L2618" s="8"/>
    </row>
    <row r="2619" spans="10:12" ht="14.25" customHeight="1" x14ac:dyDescent="0.2">
      <c r="J2619" s="8"/>
      <c r="L2619" s="8"/>
    </row>
    <row r="2620" spans="10:12" ht="14.25" customHeight="1" x14ac:dyDescent="0.2">
      <c r="J2620" s="8"/>
      <c r="L2620" s="8"/>
    </row>
    <row r="2621" spans="10:12" ht="14.25" customHeight="1" x14ac:dyDescent="0.2">
      <c r="J2621" s="8"/>
      <c r="L2621" s="8"/>
    </row>
    <row r="2622" spans="10:12" ht="14.25" customHeight="1" x14ac:dyDescent="0.2">
      <c r="J2622" s="8"/>
      <c r="L2622" s="8"/>
    </row>
    <row r="2623" spans="10:12" ht="14.25" customHeight="1" x14ac:dyDescent="0.2">
      <c r="J2623" s="8"/>
      <c r="L2623" s="8"/>
    </row>
    <row r="2624" spans="10:12" ht="14.25" customHeight="1" x14ac:dyDescent="0.2">
      <c r="J2624" s="8"/>
      <c r="L2624" s="8"/>
    </row>
    <row r="2625" spans="10:12" ht="14.25" customHeight="1" x14ac:dyDescent="0.2">
      <c r="J2625" s="8"/>
      <c r="L2625" s="8"/>
    </row>
    <row r="2626" spans="10:12" ht="14.25" customHeight="1" x14ac:dyDescent="0.2">
      <c r="J2626" s="8"/>
      <c r="L2626" s="8"/>
    </row>
    <row r="2627" spans="10:12" ht="14.25" customHeight="1" x14ac:dyDescent="0.2">
      <c r="J2627" s="8"/>
      <c r="L2627" s="8"/>
    </row>
    <row r="2628" spans="10:12" ht="14.25" customHeight="1" x14ac:dyDescent="0.2">
      <c r="J2628" s="8"/>
      <c r="L2628" s="8"/>
    </row>
    <row r="2629" spans="10:12" ht="14.25" customHeight="1" x14ac:dyDescent="0.2">
      <c r="J2629" s="8"/>
      <c r="L2629" s="8"/>
    </row>
    <row r="2630" spans="10:12" ht="14.25" customHeight="1" x14ac:dyDescent="0.2">
      <c r="J2630" s="8"/>
      <c r="L2630" s="8"/>
    </row>
    <row r="2631" spans="10:12" ht="14.25" customHeight="1" x14ac:dyDescent="0.2">
      <c r="J2631" s="8"/>
      <c r="L2631" s="8"/>
    </row>
    <row r="2632" spans="10:12" ht="14.25" customHeight="1" x14ac:dyDescent="0.2">
      <c r="J2632" s="8"/>
      <c r="L2632" s="8"/>
    </row>
    <row r="2633" spans="10:12" ht="14.25" customHeight="1" x14ac:dyDescent="0.2">
      <c r="J2633" s="8"/>
      <c r="L2633" s="8"/>
    </row>
    <row r="2634" spans="10:12" ht="14.25" customHeight="1" x14ac:dyDescent="0.2">
      <c r="J2634" s="8"/>
      <c r="L2634" s="8"/>
    </row>
    <row r="2635" spans="10:12" ht="14.25" customHeight="1" x14ac:dyDescent="0.2">
      <c r="J2635" s="8"/>
      <c r="L2635" s="8"/>
    </row>
    <row r="2636" spans="10:12" ht="14.25" customHeight="1" x14ac:dyDescent="0.2">
      <c r="J2636" s="8"/>
      <c r="L2636" s="8"/>
    </row>
    <row r="2637" spans="10:12" ht="14.25" customHeight="1" x14ac:dyDescent="0.2">
      <c r="J2637" s="8"/>
      <c r="L2637" s="8"/>
    </row>
    <row r="2638" spans="10:12" ht="14.25" customHeight="1" x14ac:dyDescent="0.2">
      <c r="J2638" s="8"/>
      <c r="L2638" s="8"/>
    </row>
    <row r="2639" spans="10:12" ht="14.25" customHeight="1" x14ac:dyDescent="0.2">
      <c r="J2639" s="8"/>
      <c r="L2639" s="8"/>
    </row>
    <row r="2640" spans="10:12" ht="14.25" customHeight="1" x14ac:dyDescent="0.2">
      <c r="J2640" s="8"/>
      <c r="L2640" s="8"/>
    </row>
    <row r="2641" spans="10:12" ht="14.25" customHeight="1" x14ac:dyDescent="0.2">
      <c r="J2641" s="8"/>
      <c r="L2641" s="8"/>
    </row>
    <row r="2642" spans="10:12" ht="14.25" customHeight="1" x14ac:dyDescent="0.2">
      <c r="J2642" s="8"/>
      <c r="L2642" s="8"/>
    </row>
    <row r="2643" spans="10:12" ht="14.25" customHeight="1" x14ac:dyDescent="0.2">
      <c r="J2643" s="8"/>
      <c r="L2643" s="8"/>
    </row>
    <row r="2644" spans="10:12" ht="14.25" customHeight="1" x14ac:dyDescent="0.2">
      <c r="J2644" s="8"/>
      <c r="L2644" s="8"/>
    </row>
    <row r="2645" spans="10:12" ht="14.25" customHeight="1" x14ac:dyDescent="0.2">
      <c r="J2645" s="8"/>
      <c r="L2645" s="8"/>
    </row>
    <row r="2646" spans="10:12" ht="14.25" customHeight="1" x14ac:dyDescent="0.2">
      <c r="J2646" s="8"/>
      <c r="L2646" s="8"/>
    </row>
    <row r="2647" spans="10:12" ht="14.25" customHeight="1" x14ac:dyDescent="0.2">
      <c r="J2647" s="8"/>
      <c r="L2647" s="8"/>
    </row>
    <row r="2648" spans="10:12" ht="14.25" customHeight="1" x14ac:dyDescent="0.2">
      <c r="J2648" s="8"/>
      <c r="L2648" s="8"/>
    </row>
    <row r="2649" spans="10:12" ht="14.25" customHeight="1" x14ac:dyDescent="0.2">
      <c r="J2649" s="8"/>
      <c r="L2649" s="8"/>
    </row>
    <row r="2650" spans="10:12" ht="14.25" customHeight="1" x14ac:dyDescent="0.2">
      <c r="J2650" s="8"/>
      <c r="L2650" s="8"/>
    </row>
    <row r="2651" spans="10:12" ht="14.25" customHeight="1" x14ac:dyDescent="0.2">
      <c r="J2651" s="8"/>
      <c r="L2651" s="8"/>
    </row>
    <row r="2652" spans="10:12" ht="14.25" customHeight="1" x14ac:dyDescent="0.2">
      <c r="J2652" s="8"/>
      <c r="L2652" s="8"/>
    </row>
    <row r="2653" spans="10:12" ht="14.25" customHeight="1" x14ac:dyDescent="0.2">
      <c r="J2653" s="8"/>
      <c r="L2653" s="8"/>
    </row>
    <row r="2654" spans="10:12" ht="14.25" customHeight="1" x14ac:dyDescent="0.2">
      <c r="J2654" s="8"/>
      <c r="L2654" s="8"/>
    </row>
    <row r="2655" spans="10:12" ht="14.25" customHeight="1" x14ac:dyDescent="0.2">
      <c r="J2655" s="8"/>
      <c r="L2655" s="8"/>
    </row>
    <row r="2656" spans="10:12" ht="14.25" customHeight="1" x14ac:dyDescent="0.2">
      <c r="J2656" s="8"/>
      <c r="L2656" s="8"/>
    </row>
    <row r="2657" spans="10:12" ht="14.25" customHeight="1" x14ac:dyDescent="0.2">
      <c r="J2657" s="8"/>
      <c r="L2657" s="8"/>
    </row>
    <row r="2658" spans="10:12" ht="14.25" customHeight="1" x14ac:dyDescent="0.2">
      <c r="J2658" s="8"/>
      <c r="L2658" s="8"/>
    </row>
    <row r="2659" spans="10:12" ht="14.25" customHeight="1" x14ac:dyDescent="0.2">
      <c r="J2659" s="8"/>
      <c r="L2659" s="8"/>
    </row>
    <row r="2660" spans="10:12" ht="14.25" customHeight="1" x14ac:dyDescent="0.2">
      <c r="J2660" s="8"/>
      <c r="L2660" s="8"/>
    </row>
    <row r="2661" spans="10:12" ht="14.25" customHeight="1" x14ac:dyDescent="0.2">
      <c r="J2661" s="8"/>
      <c r="L2661" s="8"/>
    </row>
    <row r="2662" spans="10:12" ht="14.25" customHeight="1" x14ac:dyDescent="0.2">
      <c r="J2662" s="8"/>
      <c r="L2662" s="8"/>
    </row>
    <row r="2663" spans="10:12" ht="14.25" customHeight="1" x14ac:dyDescent="0.2">
      <c r="J2663" s="8"/>
      <c r="L2663" s="8"/>
    </row>
    <row r="2664" spans="10:12" ht="14.25" customHeight="1" x14ac:dyDescent="0.2">
      <c r="J2664" s="8"/>
      <c r="L2664" s="8"/>
    </row>
    <row r="2665" spans="10:12" ht="14.25" customHeight="1" x14ac:dyDescent="0.2">
      <c r="J2665" s="8"/>
      <c r="L2665" s="8"/>
    </row>
    <row r="2666" spans="10:12" ht="14.25" customHeight="1" x14ac:dyDescent="0.2">
      <c r="J2666" s="8"/>
      <c r="L2666" s="8"/>
    </row>
    <row r="2667" spans="10:12" ht="14.25" customHeight="1" x14ac:dyDescent="0.2">
      <c r="J2667" s="8"/>
      <c r="L2667" s="8"/>
    </row>
    <row r="2668" spans="10:12" ht="14.25" customHeight="1" x14ac:dyDescent="0.2">
      <c r="J2668" s="8"/>
      <c r="L2668" s="8"/>
    </row>
    <row r="2669" spans="10:12" ht="14.25" customHeight="1" x14ac:dyDescent="0.2">
      <c r="J2669" s="8"/>
      <c r="L2669" s="8"/>
    </row>
    <row r="2670" spans="10:12" ht="14.25" customHeight="1" x14ac:dyDescent="0.2">
      <c r="J2670" s="8"/>
      <c r="L2670" s="8"/>
    </row>
    <row r="2671" spans="10:12" ht="14.25" customHeight="1" x14ac:dyDescent="0.2">
      <c r="J2671" s="8"/>
      <c r="L2671" s="8"/>
    </row>
    <row r="2672" spans="10:12" ht="14.25" customHeight="1" x14ac:dyDescent="0.2">
      <c r="J2672" s="8"/>
      <c r="L2672" s="8"/>
    </row>
    <row r="2673" spans="10:12" ht="14.25" customHeight="1" x14ac:dyDescent="0.2">
      <c r="J2673" s="8"/>
      <c r="L2673" s="8"/>
    </row>
    <row r="2674" spans="10:12" ht="14.25" customHeight="1" x14ac:dyDescent="0.2">
      <c r="J2674" s="8"/>
      <c r="L2674" s="8"/>
    </row>
    <row r="2675" spans="10:12" ht="14.25" customHeight="1" x14ac:dyDescent="0.2">
      <c r="J2675" s="8"/>
      <c r="L2675" s="8"/>
    </row>
    <row r="2676" spans="10:12" ht="14.25" customHeight="1" x14ac:dyDescent="0.2">
      <c r="J2676" s="8"/>
      <c r="L2676" s="8"/>
    </row>
    <row r="2677" spans="10:12" ht="14.25" customHeight="1" x14ac:dyDescent="0.2">
      <c r="J2677" s="8"/>
      <c r="L2677" s="8"/>
    </row>
    <row r="2678" spans="10:12" ht="14.25" customHeight="1" x14ac:dyDescent="0.2">
      <c r="J2678" s="8"/>
      <c r="L2678" s="8"/>
    </row>
    <row r="2679" spans="10:12" ht="14.25" customHeight="1" x14ac:dyDescent="0.2">
      <c r="J2679" s="8"/>
      <c r="L2679" s="8"/>
    </row>
    <row r="2680" spans="10:12" ht="14.25" customHeight="1" x14ac:dyDescent="0.2">
      <c r="J2680" s="8"/>
      <c r="L2680" s="8"/>
    </row>
    <row r="2681" spans="10:12" ht="14.25" customHeight="1" x14ac:dyDescent="0.2">
      <c r="J2681" s="8"/>
      <c r="L2681" s="8"/>
    </row>
    <row r="2682" spans="10:12" ht="14.25" customHeight="1" x14ac:dyDescent="0.2">
      <c r="J2682" s="8"/>
      <c r="L2682" s="8"/>
    </row>
    <row r="2683" spans="10:12" ht="14.25" customHeight="1" x14ac:dyDescent="0.2">
      <c r="J2683" s="8"/>
      <c r="L2683" s="8"/>
    </row>
    <row r="2684" spans="10:12" ht="14.25" customHeight="1" x14ac:dyDescent="0.2">
      <c r="J2684" s="8"/>
      <c r="L2684" s="8"/>
    </row>
    <row r="2685" spans="10:12" ht="14.25" customHeight="1" x14ac:dyDescent="0.2">
      <c r="J2685" s="8"/>
      <c r="L2685" s="8"/>
    </row>
    <row r="2686" spans="10:12" ht="14.25" customHeight="1" x14ac:dyDescent="0.2">
      <c r="J2686" s="8"/>
      <c r="L2686" s="8"/>
    </row>
    <row r="2687" spans="10:12" ht="14.25" customHeight="1" x14ac:dyDescent="0.2">
      <c r="J2687" s="8"/>
      <c r="L2687" s="8"/>
    </row>
    <row r="2688" spans="10:12" ht="14.25" customHeight="1" x14ac:dyDescent="0.2">
      <c r="J2688" s="8"/>
      <c r="L2688" s="8"/>
    </row>
    <row r="2689" spans="10:12" ht="14.25" customHeight="1" x14ac:dyDescent="0.2">
      <c r="J2689" s="8"/>
      <c r="L2689" s="8"/>
    </row>
    <row r="2690" spans="10:12" ht="14.25" customHeight="1" x14ac:dyDescent="0.2">
      <c r="J2690" s="8"/>
      <c r="L2690" s="8"/>
    </row>
    <row r="2691" spans="10:12" ht="14.25" customHeight="1" x14ac:dyDescent="0.2">
      <c r="J2691" s="8"/>
      <c r="L2691" s="8"/>
    </row>
    <row r="2692" spans="10:12" ht="14.25" customHeight="1" x14ac:dyDescent="0.2">
      <c r="J2692" s="8"/>
      <c r="L2692" s="8"/>
    </row>
    <row r="2693" spans="10:12" ht="14.25" customHeight="1" x14ac:dyDescent="0.2">
      <c r="J2693" s="8"/>
      <c r="L2693" s="8"/>
    </row>
    <row r="2694" spans="10:12" ht="14.25" customHeight="1" x14ac:dyDescent="0.2">
      <c r="J2694" s="8"/>
      <c r="L2694" s="8"/>
    </row>
    <row r="2695" spans="10:12" ht="14.25" customHeight="1" x14ac:dyDescent="0.2">
      <c r="J2695" s="8"/>
      <c r="L2695" s="8"/>
    </row>
    <row r="2696" spans="10:12" ht="14.25" customHeight="1" x14ac:dyDescent="0.2">
      <c r="J2696" s="8"/>
      <c r="L2696" s="8"/>
    </row>
    <row r="2697" spans="10:12" ht="14.25" customHeight="1" x14ac:dyDescent="0.2">
      <c r="J2697" s="8"/>
      <c r="L2697" s="8"/>
    </row>
    <row r="2698" spans="10:12" ht="14.25" customHeight="1" x14ac:dyDescent="0.2">
      <c r="J2698" s="8"/>
      <c r="L2698" s="8"/>
    </row>
    <row r="2699" spans="10:12" ht="14.25" customHeight="1" x14ac:dyDescent="0.2">
      <c r="J2699" s="8"/>
      <c r="L2699" s="8"/>
    </row>
    <row r="2700" spans="10:12" ht="14.25" customHeight="1" x14ac:dyDescent="0.2">
      <c r="J2700" s="8"/>
      <c r="L2700" s="8"/>
    </row>
    <row r="2701" spans="10:12" ht="14.25" customHeight="1" x14ac:dyDescent="0.2">
      <c r="J2701" s="8"/>
      <c r="L2701" s="8"/>
    </row>
    <row r="2702" spans="10:12" ht="14.25" customHeight="1" x14ac:dyDescent="0.2">
      <c r="J2702" s="8"/>
      <c r="L2702" s="8"/>
    </row>
    <row r="2703" spans="10:12" ht="14.25" customHeight="1" x14ac:dyDescent="0.2">
      <c r="J2703" s="8"/>
      <c r="L2703" s="8"/>
    </row>
    <row r="2704" spans="10:12" ht="14.25" customHeight="1" x14ac:dyDescent="0.2">
      <c r="J2704" s="8"/>
      <c r="L2704" s="8"/>
    </row>
    <row r="2705" spans="10:12" ht="14.25" customHeight="1" x14ac:dyDescent="0.2">
      <c r="J2705" s="8"/>
      <c r="L2705" s="8"/>
    </row>
    <row r="2706" spans="10:12" ht="14.25" customHeight="1" x14ac:dyDescent="0.2">
      <c r="J2706" s="8"/>
      <c r="L2706" s="8"/>
    </row>
    <row r="2707" spans="10:12" ht="14.25" customHeight="1" x14ac:dyDescent="0.2">
      <c r="J2707" s="8"/>
      <c r="L2707" s="8"/>
    </row>
    <row r="2708" spans="10:12" ht="14.25" customHeight="1" x14ac:dyDescent="0.2">
      <c r="J2708" s="8"/>
      <c r="L2708" s="8"/>
    </row>
    <row r="2709" spans="10:12" ht="14.25" customHeight="1" x14ac:dyDescent="0.2">
      <c r="J2709" s="8"/>
      <c r="L2709" s="8"/>
    </row>
    <row r="2710" spans="10:12" ht="14.25" customHeight="1" x14ac:dyDescent="0.2">
      <c r="J2710" s="8"/>
      <c r="L2710" s="8"/>
    </row>
    <row r="2711" spans="10:12" ht="14.25" customHeight="1" x14ac:dyDescent="0.2">
      <c r="J2711" s="8"/>
      <c r="L2711" s="8"/>
    </row>
    <row r="2712" spans="10:12" ht="14.25" customHeight="1" x14ac:dyDescent="0.2">
      <c r="J2712" s="8"/>
      <c r="L2712" s="8"/>
    </row>
    <row r="2713" spans="10:12" ht="14.25" customHeight="1" x14ac:dyDescent="0.2">
      <c r="J2713" s="8"/>
      <c r="L2713" s="8"/>
    </row>
    <row r="2714" spans="10:12" ht="14.25" customHeight="1" x14ac:dyDescent="0.2">
      <c r="J2714" s="8"/>
      <c r="L2714" s="8"/>
    </row>
    <row r="2715" spans="10:12" ht="14.25" customHeight="1" x14ac:dyDescent="0.2">
      <c r="J2715" s="8"/>
      <c r="L2715" s="8"/>
    </row>
    <row r="2716" spans="10:12" ht="14.25" customHeight="1" x14ac:dyDescent="0.2">
      <c r="J2716" s="8"/>
      <c r="L2716" s="8"/>
    </row>
    <row r="2717" spans="10:12" ht="14.25" customHeight="1" x14ac:dyDescent="0.2">
      <c r="J2717" s="8"/>
      <c r="L2717" s="8"/>
    </row>
    <row r="2718" spans="10:12" ht="14.25" customHeight="1" x14ac:dyDescent="0.2">
      <c r="J2718" s="8"/>
      <c r="L2718" s="8"/>
    </row>
    <row r="2719" spans="10:12" ht="14.25" customHeight="1" x14ac:dyDescent="0.2">
      <c r="J2719" s="8"/>
      <c r="L2719" s="8"/>
    </row>
    <row r="2720" spans="10:12" ht="14.25" customHeight="1" x14ac:dyDescent="0.2">
      <c r="J2720" s="8"/>
      <c r="L2720" s="8"/>
    </row>
    <row r="2721" spans="10:12" ht="14.25" customHeight="1" x14ac:dyDescent="0.2">
      <c r="J2721" s="8"/>
      <c r="L2721" s="8"/>
    </row>
    <row r="2722" spans="10:12" ht="14.25" customHeight="1" x14ac:dyDescent="0.2">
      <c r="J2722" s="8"/>
      <c r="L2722" s="8"/>
    </row>
    <row r="2723" spans="10:12" ht="14.25" customHeight="1" x14ac:dyDescent="0.2">
      <c r="J2723" s="8"/>
      <c r="L2723" s="8"/>
    </row>
    <row r="2724" spans="10:12" ht="14.25" customHeight="1" x14ac:dyDescent="0.2">
      <c r="J2724" s="8"/>
      <c r="L2724" s="8"/>
    </row>
    <row r="2725" spans="10:12" ht="14.25" customHeight="1" x14ac:dyDescent="0.2">
      <c r="J2725" s="8"/>
      <c r="L2725" s="8"/>
    </row>
    <row r="2726" spans="10:12" ht="14.25" customHeight="1" x14ac:dyDescent="0.2">
      <c r="J2726" s="8"/>
      <c r="L2726" s="8"/>
    </row>
    <row r="2727" spans="10:12" ht="14.25" customHeight="1" x14ac:dyDescent="0.2">
      <c r="J2727" s="8"/>
      <c r="L2727" s="8"/>
    </row>
    <row r="2728" spans="10:12" ht="14.25" customHeight="1" x14ac:dyDescent="0.2">
      <c r="J2728" s="8"/>
      <c r="L2728" s="8"/>
    </row>
    <row r="2729" spans="10:12" ht="14.25" customHeight="1" x14ac:dyDescent="0.2">
      <c r="J2729" s="8"/>
      <c r="L2729" s="8"/>
    </row>
    <row r="2730" spans="10:12" ht="14.25" customHeight="1" x14ac:dyDescent="0.2">
      <c r="J2730" s="8"/>
      <c r="L2730" s="8"/>
    </row>
    <row r="2731" spans="10:12" ht="14.25" customHeight="1" x14ac:dyDescent="0.2">
      <c r="J2731" s="8"/>
      <c r="L2731" s="8"/>
    </row>
    <row r="2732" spans="10:12" ht="14.25" customHeight="1" x14ac:dyDescent="0.2">
      <c r="J2732" s="8"/>
      <c r="L2732" s="8"/>
    </row>
    <row r="2733" spans="10:12" ht="14.25" customHeight="1" x14ac:dyDescent="0.2">
      <c r="J2733" s="8"/>
      <c r="L2733" s="8"/>
    </row>
    <row r="2734" spans="10:12" ht="14.25" customHeight="1" x14ac:dyDescent="0.2">
      <c r="J2734" s="8"/>
      <c r="L2734" s="8"/>
    </row>
    <row r="2735" spans="10:12" ht="14.25" customHeight="1" x14ac:dyDescent="0.2">
      <c r="J2735" s="8"/>
      <c r="L2735" s="8"/>
    </row>
    <row r="2736" spans="10:12" ht="14.25" customHeight="1" x14ac:dyDescent="0.2">
      <c r="J2736" s="8"/>
      <c r="L2736" s="8"/>
    </row>
    <row r="2737" spans="10:12" ht="14.25" customHeight="1" x14ac:dyDescent="0.2">
      <c r="J2737" s="8"/>
      <c r="L2737" s="8"/>
    </row>
    <row r="2738" spans="10:12" ht="14.25" customHeight="1" x14ac:dyDescent="0.2">
      <c r="J2738" s="8"/>
      <c r="L2738" s="8"/>
    </row>
    <row r="2739" spans="10:12" ht="14.25" customHeight="1" x14ac:dyDescent="0.2">
      <c r="J2739" s="8"/>
      <c r="L2739" s="8"/>
    </row>
    <row r="2740" spans="10:12" ht="14.25" customHeight="1" x14ac:dyDescent="0.2">
      <c r="J2740" s="8"/>
      <c r="L2740" s="8"/>
    </row>
    <row r="2741" spans="10:12" ht="14.25" customHeight="1" x14ac:dyDescent="0.2">
      <c r="J2741" s="8"/>
      <c r="L2741" s="8"/>
    </row>
    <row r="2742" spans="10:12" ht="14.25" customHeight="1" x14ac:dyDescent="0.2">
      <c r="J2742" s="8"/>
      <c r="L2742" s="8"/>
    </row>
    <row r="2743" spans="10:12" ht="14.25" customHeight="1" x14ac:dyDescent="0.2">
      <c r="J2743" s="8"/>
      <c r="L2743" s="8"/>
    </row>
    <row r="2744" spans="10:12" ht="14.25" customHeight="1" x14ac:dyDescent="0.2">
      <c r="J2744" s="8"/>
      <c r="L2744" s="8"/>
    </row>
    <row r="2745" spans="10:12" ht="14.25" customHeight="1" x14ac:dyDescent="0.2">
      <c r="J2745" s="8"/>
      <c r="L2745" s="8"/>
    </row>
    <row r="2746" spans="10:12" ht="14.25" customHeight="1" x14ac:dyDescent="0.2">
      <c r="J2746" s="8"/>
      <c r="L2746" s="8"/>
    </row>
    <row r="2747" spans="10:12" ht="14.25" customHeight="1" x14ac:dyDescent="0.2">
      <c r="J2747" s="8"/>
      <c r="L2747" s="8"/>
    </row>
    <row r="2748" spans="10:12" ht="14.25" customHeight="1" x14ac:dyDescent="0.2">
      <c r="J2748" s="8"/>
      <c r="L2748" s="8"/>
    </row>
    <row r="2749" spans="10:12" ht="14.25" customHeight="1" x14ac:dyDescent="0.2">
      <c r="J2749" s="8"/>
      <c r="L2749" s="8"/>
    </row>
    <row r="2750" spans="10:12" ht="14.25" customHeight="1" x14ac:dyDescent="0.2">
      <c r="J2750" s="8"/>
      <c r="L2750" s="8"/>
    </row>
    <row r="2751" spans="10:12" ht="14.25" customHeight="1" x14ac:dyDescent="0.2">
      <c r="J2751" s="8"/>
      <c r="L2751" s="8"/>
    </row>
    <row r="2752" spans="10:12" ht="14.25" customHeight="1" x14ac:dyDescent="0.2">
      <c r="J2752" s="8"/>
      <c r="L2752" s="8"/>
    </row>
    <row r="2753" spans="10:12" ht="14.25" customHeight="1" x14ac:dyDescent="0.2">
      <c r="J2753" s="8"/>
      <c r="L2753" s="8"/>
    </row>
    <row r="2754" spans="10:12" ht="14.25" customHeight="1" x14ac:dyDescent="0.2">
      <c r="J2754" s="8"/>
      <c r="L2754" s="8"/>
    </row>
    <row r="2755" spans="10:12" ht="14.25" customHeight="1" x14ac:dyDescent="0.2">
      <c r="J2755" s="8"/>
      <c r="L2755" s="8"/>
    </row>
    <row r="2756" spans="10:12" ht="14.25" customHeight="1" x14ac:dyDescent="0.2">
      <c r="J2756" s="8"/>
      <c r="L2756" s="8"/>
    </row>
    <row r="2757" spans="10:12" ht="14.25" customHeight="1" x14ac:dyDescent="0.2">
      <c r="J2757" s="8"/>
      <c r="L2757" s="8"/>
    </row>
    <row r="2758" spans="10:12" ht="14.25" customHeight="1" x14ac:dyDescent="0.2">
      <c r="J2758" s="8"/>
      <c r="L2758" s="8"/>
    </row>
    <row r="2759" spans="10:12" ht="14.25" customHeight="1" x14ac:dyDescent="0.2">
      <c r="J2759" s="8"/>
      <c r="L2759" s="8"/>
    </row>
    <row r="2760" spans="10:12" ht="14.25" customHeight="1" x14ac:dyDescent="0.2">
      <c r="J2760" s="8"/>
      <c r="L2760" s="8"/>
    </row>
    <row r="2761" spans="10:12" ht="14.25" customHeight="1" x14ac:dyDescent="0.2">
      <c r="J2761" s="8"/>
      <c r="L2761" s="8"/>
    </row>
    <row r="2762" spans="10:12" ht="14.25" customHeight="1" x14ac:dyDescent="0.2">
      <c r="J2762" s="8"/>
      <c r="L2762" s="8"/>
    </row>
    <row r="2763" spans="10:12" ht="14.25" customHeight="1" x14ac:dyDescent="0.2">
      <c r="J2763" s="8"/>
      <c r="L2763" s="8"/>
    </row>
    <row r="2764" spans="10:12" ht="14.25" customHeight="1" x14ac:dyDescent="0.2">
      <c r="J2764" s="8"/>
      <c r="L2764" s="8"/>
    </row>
    <row r="2765" spans="10:12" ht="14.25" customHeight="1" x14ac:dyDescent="0.2">
      <c r="J2765" s="8"/>
      <c r="L2765" s="8"/>
    </row>
    <row r="2766" spans="10:12" ht="14.25" customHeight="1" x14ac:dyDescent="0.2">
      <c r="J2766" s="8"/>
      <c r="L2766" s="8"/>
    </row>
    <row r="2767" spans="10:12" ht="14.25" customHeight="1" x14ac:dyDescent="0.2">
      <c r="J2767" s="8"/>
      <c r="L2767" s="8"/>
    </row>
    <row r="2768" spans="10:12" ht="14.25" customHeight="1" x14ac:dyDescent="0.2">
      <c r="J2768" s="8"/>
      <c r="L2768" s="8"/>
    </row>
    <row r="2769" spans="10:12" ht="14.25" customHeight="1" x14ac:dyDescent="0.2">
      <c r="J2769" s="8"/>
      <c r="L2769" s="8"/>
    </row>
    <row r="2770" spans="10:12" ht="14.25" customHeight="1" x14ac:dyDescent="0.2">
      <c r="J2770" s="8"/>
      <c r="L2770" s="8"/>
    </row>
    <row r="2771" spans="10:12" ht="14.25" customHeight="1" x14ac:dyDescent="0.2">
      <c r="J2771" s="8"/>
      <c r="L2771" s="8"/>
    </row>
    <row r="2772" spans="10:12" ht="14.25" customHeight="1" x14ac:dyDescent="0.2">
      <c r="J2772" s="8"/>
      <c r="L2772" s="8"/>
    </row>
    <row r="2773" spans="10:12" ht="14.25" customHeight="1" x14ac:dyDescent="0.2">
      <c r="J2773" s="8"/>
      <c r="L2773" s="8"/>
    </row>
    <row r="2774" spans="10:12" ht="14.25" customHeight="1" x14ac:dyDescent="0.2">
      <c r="J2774" s="8"/>
      <c r="L2774" s="8"/>
    </row>
    <row r="2775" spans="10:12" ht="14.25" customHeight="1" x14ac:dyDescent="0.2">
      <c r="J2775" s="8"/>
      <c r="L2775" s="8"/>
    </row>
    <row r="2776" spans="10:12" ht="14.25" customHeight="1" x14ac:dyDescent="0.2">
      <c r="J2776" s="8"/>
      <c r="L2776" s="8"/>
    </row>
    <row r="2777" spans="10:12" ht="14.25" customHeight="1" x14ac:dyDescent="0.2">
      <c r="J2777" s="8"/>
      <c r="L2777" s="8"/>
    </row>
    <row r="2778" spans="10:12" ht="14.25" customHeight="1" x14ac:dyDescent="0.2">
      <c r="J2778" s="8"/>
      <c r="L2778" s="8"/>
    </row>
    <row r="2779" spans="10:12" ht="14.25" customHeight="1" x14ac:dyDescent="0.2">
      <c r="J2779" s="8"/>
      <c r="L2779" s="8"/>
    </row>
    <row r="2780" spans="10:12" ht="14.25" customHeight="1" x14ac:dyDescent="0.2">
      <c r="J2780" s="8"/>
      <c r="L2780" s="8"/>
    </row>
    <row r="2781" spans="10:12" ht="14.25" customHeight="1" x14ac:dyDescent="0.2">
      <c r="J2781" s="8"/>
      <c r="L2781" s="8"/>
    </row>
    <row r="2782" spans="10:12" ht="14.25" customHeight="1" x14ac:dyDescent="0.2">
      <c r="J2782" s="8"/>
      <c r="L2782" s="8"/>
    </row>
    <row r="2783" spans="10:12" ht="14.25" customHeight="1" x14ac:dyDescent="0.2">
      <c r="J2783" s="8"/>
      <c r="L2783" s="8"/>
    </row>
    <row r="2784" spans="10:12" ht="14.25" customHeight="1" x14ac:dyDescent="0.2">
      <c r="J2784" s="8"/>
      <c r="L2784" s="8"/>
    </row>
    <row r="2785" spans="10:12" ht="14.25" customHeight="1" x14ac:dyDescent="0.2">
      <c r="J2785" s="8"/>
      <c r="L2785" s="8"/>
    </row>
    <row r="2786" spans="10:12" ht="14.25" customHeight="1" x14ac:dyDescent="0.2">
      <c r="J2786" s="8"/>
      <c r="L2786" s="8"/>
    </row>
    <row r="2787" spans="10:12" ht="14.25" customHeight="1" x14ac:dyDescent="0.2">
      <c r="J2787" s="8"/>
      <c r="L2787" s="8"/>
    </row>
    <row r="2788" spans="10:12" ht="14.25" customHeight="1" x14ac:dyDescent="0.2">
      <c r="J2788" s="8"/>
      <c r="L2788" s="8"/>
    </row>
    <row r="2789" spans="10:12" ht="14.25" customHeight="1" x14ac:dyDescent="0.2">
      <c r="J2789" s="8"/>
      <c r="L2789" s="8"/>
    </row>
    <row r="2790" spans="10:12" ht="14.25" customHeight="1" x14ac:dyDescent="0.2">
      <c r="J2790" s="8"/>
      <c r="L2790" s="8"/>
    </row>
    <row r="2791" spans="10:12" ht="14.25" customHeight="1" x14ac:dyDescent="0.2">
      <c r="J2791" s="8"/>
      <c r="L2791" s="8"/>
    </row>
    <row r="2792" spans="10:12" ht="14.25" customHeight="1" x14ac:dyDescent="0.2">
      <c r="J2792" s="8"/>
      <c r="L2792" s="8"/>
    </row>
    <row r="2793" spans="10:12" ht="14.25" customHeight="1" x14ac:dyDescent="0.2">
      <c r="J2793" s="8"/>
      <c r="L2793" s="8"/>
    </row>
    <row r="2794" spans="10:12" ht="14.25" customHeight="1" x14ac:dyDescent="0.2">
      <c r="J2794" s="8"/>
      <c r="L2794" s="8"/>
    </row>
    <row r="2795" spans="10:12" ht="14.25" customHeight="1" x14ac:dyDescent="0.2">
      <c r="J2795" s="8"/>
      <c r="L2795" s="8"/>
    </row>
    <row r="2796" spans="10:12" ht="14.25" customHeight="1" x14ac:dyDescent="0.2">
      <c r="J2796" s="8"/>
      <c r="L2796" s="8"/>
    </row>
    <row r="2797" spans="10:12" ht="14.25" customHeight="1" x14ac:dyDescent="0.2">
      <c r="J2797" s="8"/>
      <c r="L2797" s="8"/>
    </row>
    <row r="2798" spans="10:12" ht="14.25" customHeight="1" x14ac:dyDescent="0.2">
      <c r="J2798" s="8"/>
      <c r="L2798" s="8"/>
    </row>
    <row r="2799" spans="10:12" ht="14.25" customHeight="1" x14ac:dyDescent="0.2">
      <c r="J2799" s="8"/>
      <c r="L2799" s="8"/>
    </row>
    <row r="2800" spans="10:12" ht="14.25" customHeight="1" x14ac:dyDescent="0.2">
      <c r="J2800" s="8"/>
      <c r="L2800" s="8"/>
    </row>
    <row r="2801" spans="10:12" ht="14.25" customHeight="1" x14ac:dyDescent="0.2">
      <c r="J2801" s="8"/>
      <c r="L2801" s="8"/>
    </row>
    <row r="2802" spans="10:12" ht="14.25" customHeight="1" x14ac:dyDescent="0.2">
      <c r="J2802" s="8"/>
      <c r="L2802" s="8"/>
    </row>
    <row r="2803" spans="10:12" ht="14.25" customHeight="1" x14ac:dyDescent="0.2">
      <c r="J2803" s="8"/>
      <c r="L2803" s="8"/>
    </row>
    <row r="2804" spans="10:12" ht="14.25" customHeight="1" x14ac:dyDescent="0.2">
      <c r="J2804" s="8"/>
      <c r="L2804" s="8"/>
    </row>
    <row r="2805" spans="10:12" ht="14.25" customHeight="1" x14ac:dyDescent="0.2">
      <c r="J2805" s="8"/>
      <c r="L2805" s="8"/>
    </row>
    <row r="2806" spans="10:12" ht="14.25" customHeight="1" x14ac:dyDescent="0.2">
      <c r="J2806" s="8"/>
      <c r="L2806" s="8"/>
    </row>
    <row r="2807" spans="10:12" ht="14.25" customHeight="1" x14ac:dyDescent="0.2">
      <c r="J2807" s="8"/>
      <c r="L2807" s="8"/>
    </row>
    <row r="2808" spans="10:12" ht="14.25" customHeight="1" x14ac:dyDescent="0.2">
      <c r="J2808" s="8"/>
      <c r="L2808" s="8"/>
    </row>
    <row r="2809" spans="10:12" ht="14.25" customHeight="1" x14ac:dyDescent="0.2">
      <c r="J2809" s="8"/>
      <c r="L2809" s="8"/>
    </row>
    <row r="2810" spans="10:12" ht="14.25" customHeight="1" x14ac:dyDescent="0.2">
      <c r="J2810" s="8"/>
      <c r="L2810" s="8"/>
    </row>
    <row r="2811" spans="10:12" ht="14.25" customHeight="1" x14ac:dyDescent="0.2">
      <c r="J2811" s="8"/>
      <c r="L2811" s="8"/>
    </row>
    <row r="2812" spans="10:12" ht="14.25" customHeight="1" x14ac:dyDescent="0.2">
      <c r="J2812" s="8"/>
      <c r="L2812" s="8"/>
    </row>
    <row r="2813" spans="10:12" ht="14.25" customHeight="1" x14ac:dyDescent="0.2">
      <c r="J2813" s="8"/>
      <c r="L2813" s="8"/>
    </row>
    <row r="2814" spans="10:12" ht="14.25" customHeight="1" x14ac:dyDescent="0.2">
      <c r="J2814" s="8"/>
      <c r="L2814" s="8"/>
    </row>
    <row r="2815" spans="10:12" ht="14.25" customHeight="1" x14ac:dyDescent="0.2">
      <c r="J2815" s="8"/>
      <c r="L2815" s="8"/>
    </row>
    <row r="2816" spans="10:12" ht="14.25" customHeight="1" x14ac:dyDescent="0.2">
      <c r="J2816" s="8"/>
      <c r="L2816" s="8"/>
    </row>
    <row r="2817" spans="10:12" ht="14.25" customHeight="1" x14ac:dyDescent="0.2">
      <c r="J2817" s="8"/>
      <c r="L2817" s="8"/>
    </row>
    <row r="2818" spans="10:12" ht="14.25" customHeight="1" x14ac:dyDescent="0.2">
      <c r="J2818" s="8"/>
      <c r="L2818" s="8"/>
    </row>
    <row r="2819" spans="10:12" ht="14.25" customHeight="1" x14ac:dyDescent="0.2">
      <c r="J2819" s="8"/>
      <c r="L2819" s="8"/>
    </row>
    <row r="2820" spans="10:12" ht="14.25" customHeight="1" x14ac:dyDescent="0.2">
      <c r="J2820" s="8"/>
      <c r="L2820" s="8"/>
    </row>
    <row r="2821" spans="10:12" ht="14.25" customHeight="1" x14ac:dyDescent="0.2">
      <c r="J2821" s="8"/>
      <c r="L2821" s="8"/>
    </row>
    <row r="2822" spans="10:12" ht="14.25" customHeight="1" x14ac:dyDescent="0.2">
      <c r="J2822" s="8"/>
      <c r="L2822" s="8"/>
    </row>
    <row r="2823" spans="10:12" ht="14.25" customHeight="1" x14ac:dyDescent="0.2">
      <c r="J2823" s="8"/>
      <c r="L2823" s="8"/>
    </row>
    <row r="2824" spans="10:12" ht="14.25" customHeight="1" x14ac:dyDescent="0.2">
      <c r="J2824" s="8"/>
      <c r="L2824" s="8"/>
    </row>
    <row r="2825" spans="10:12" ht="14.25" customHeight="1" x14ac:dyDescent="0.2">
      <c r="J2825" s="8"/>
      <c r="L2825" s="8"/>
    </row>
    <row r="2826" spans="10:12" ht="14.25" customHeight="1" x14ac:dyDescent="0.2">
      <c r="J2826" s="8"/>
      <c r="L2826" s="8"/>
    </row>
    <row r="2827" spans="10:12" ht="14.25" customHeight="1" x14ac:dyDescent="0.2">
      <c r="J2827" s="8"/>
      <c r="L2827" s="8"/>
    </row>
    <row r="2828" spans="10:12" ht="14.25" customHeight="1" x14ac:dyDescent="0.2">
      <c r="J2828" s="8"/>
      <c r="L2828" s="8"/>
    </row>
    <row r="2829" spans="10:12" ht="14.25" customHeight="1" x14ac:dyDescent="0.2">
      <c r="J2829" s="8"/>
      <c r="L2829" s="8"/>
    </row>
    <row r="2830" spans="10:12" ht="14.25" customHeight="1" x14ac:dyDescent="0.2">
      <c r="J2830" s="8"/>
      <c r="L2830" s="8"/>
    </row>
    <row r="2831" spans="10:12" ht="14.25" customHeight="1" x14ac:dyDescent="0.2">
      <c r="J2831" s="8"/>
      <c r="L2831" s="8"/>
    </row>
    <row r="2832" spans="10:12" ht="14.25" customHeight="1" x14ac:dyDescent="0.2">
      <c r="J2832" s="8"/>
      <c r="L2832" s="8"/>
    </row>
    <row r="2833" spans="10:12" ht="14.25" customHeight="1" x14ac:dyDescent="0.2">
      <c r="J2833" s="8"/>
      <c r="L2833" s="8"/>
    </row>
    <row r="2834" spans="10:12" ht="14.25" customHeight="1" x14ac:dyDescent="0.2">
      <c r="J2834" s="8"/>
      <c r="L2834" s="8"/>
    </row>
    <row r="2835" spans="10:12" ht="14.25" customHeight="1" x14ac:dyDescent="0.2">
      <c r="J2835" s="8"/>
      <c r="L2835" s="8"/>
    </row>
    <row r="2836" spans="10:12" ht="14.25" customHeight="1" x14ac:dyDescent="0.2">
      <c r="J2836" s="8"/>
      <c r="L2836" s="8"/>
    </row>
    <row r="2837" spans="10:12" ht="14.25" customHeight="1" x14ac:dyDescent="0.2">
      <c r="J2837" s="8"/>
      <c r="L2837" s="8"/>
    </row>
    <row r="2838" spans="10:12" ht="14.25" customHeight="1" x14ac:dyDescent="0.2">
      <c r="J2838" s="8"/>
      <c r="L2838" s="8"/>
    </row>
    <row r="2839" spans="10:12" ht="14.25" customHeight="1" x14ac:dyDescent="0.2">
      <c r="J2839" s="8"/>
      <c r="L2839" s="8"/>
    </row>
    <row r="2840" spans="10:12" ht="14.25" customHeight="1" x14ac:dyDescent="0.2">
      <c r="J2840" s="8"/>
      <c r="L2840" s="8"/>
    </row>
    <row r="2841" spans="10:12" ht="14.25" customHeight="1" x14ac:dyDescent="0.2">
      <c r="J2841" s="8"/>
      <c r="L2841" s="8"/>
    </row>
    <row r="2842" spans="10:12" ht="14.25" customHeight="1" x14ac:dyDescent="0.2">
      <c r="J2842" s="8"/>
      <c r="L2842" s="8"/>
    </row>
    <row r="2843" spans="10:12" ht="14.25" customHeight="1" x14ac:dyDescent="0.2">
      <c r="J2843" s="8"/>
      <c r="L2843" s="8"/>
    </row>
    <row r="2844" spans="10:12" ht="14.25" customHeight="1" x14ac:dyDescent="0.2">
      <c r="J2844" s="8"/>
      <c r="L2844" s="8"/>
    </row>
    <row r="2845" spans="10:12" ht="14.25" customHeight="1" x14ac:dyDescent="0.2">
      <c r="J2845" s="8"/>
      <c r="L2845" s="8"/>
    </row>
    <row r="2846" spans="10:12" ht="14.25" customHeight="1" x14ac:dyDescent="0.2">
      <c r="J2846" s="8"/>
      <c r="L2846" s="8"/>
    </row>
    <row r="2847" spans="10:12" ht="14.25" customHeight="1" x14ac:dyDescent="0.2">
      <c r="J2847" s="8"/>
      <c r="L2847" s="8"/>
    </row>
    <row r="2848" spans="10:12" ht="14.25" customHeight="1" x14ac:dyDescent="0.2">
      <c r="J2848" s="8"/>
      <c r="L2848" s="8"/>
    </row>
    <row r="2849" spans="10:12" ht="14.25" customHeight="1" x14ac:dyDescent="0.2">
      <c r="J2849" s="8"/>
      <c r="L2849" s="8"/>
    </row>
    <row r="2850" spans="10:12" ht="14.25" customHeight="1" x14ac:dyDescent="0.2">
      <c r="J2850" s="8"/>
      <c r="L2850" s="8"/>
    </row>
    <row r="2851" spans="10:12" ht="14.25" customHeight="1" x14ac:dyDescent="0.2">
      <c r="J2851" s="8"/>
      <c r="L2851" s="8"/>
    </row>
    <row r="2852" spans="10:12" ht="14.25" customHeight="1" x14ac:dyDescent="0.2">
      <c r="J2852" s="8"/>
      <c r="L2852" s="8"/>
    </row>
    <row r="2853" spans="10:12" ht="14.25" customHeight="1" x14ac:dyDescent="0.2">
      <c r="J2853" s="8"/>
      <c r="L2853" s="8"/>
    </row>
    <row r="2854" spans="10:12" ht="14.25" customHeight="1" x14ac:dyDescent="0.2">
      <c r="J2854" s="8"/>
      <c r="L2854" s="8"/>
    </row>
    <row r="2855" spans="10:12" ht="14.25" customHeight="1" x14ac:dyDescent="0.2">
      <c r="J2855" s="8"/>
      <c r="L2855" s="8"/>
    </row>
    <row r="2856" spans="10:12" ht="14.25" customHeight="1" x14ac:dyDescent="0.2">
      <c r="J2856" s="8"/>
      <c r="L2856" s="8"/>
    </row>
    <row r="2857" spans="10:12" ht="14.25" customHeight="1" x14ac:dyDescent="0.2">
      <c r="J2857" s="8"/>
      <c r="L2857" s="8"/>
    </row>
    <row r="2858" spans="10:12" ht="14.25" customHeight="1" x14ac:dyDescent="0.2">
      <c r="J2858" s="8"/>
      <c r="L2858" s="8"/>
    </row>
    <row r="2859" spans="10:12" ht="14.25" customHeight="1" x14ac:dyDescent="0.2">
      <c r="J2859" s="8"/>
      <c r="L2859" s="8"/>
    </row>
    <row r="2860" spans="10:12" ht="14.25" customHeight="1" x14ac:dyDescent="0.2">
      <c r="J2860" s="8"/>
      <c r="L2860" s="8"/>
    </row>
    <row r="2861" spans="10:12" ht="14.25" customHeight="1" x14ac:dyDescent="0.2">
      <c r="J2861" s="8"/>
      <c r="L2861" s="8"/>
    </row>
    <row r="2862" spans="10:12" ht="14.25" customHeight="1" x14ac:dyDescent="0.2">
      <c r="J2862" s="8"/>
      <c r="L2862" s="8"/>
    </row>
    <row r="2863" spans="10:12" ht="14.25" customHeight="1" x14ac:dyDescent="0.2">
      <c r="J2863" s="8"/>
      <c r="L2863" s="8"/>
    </row>
    <row r="2864" spans="10:12" ht="14.25" customHeight="1" x14ac:dyDescent="0.2">
      <c r="J2864" s="8"/>
      <c r="L2864" s="8"/>
    </row>
    <row r="2865" spans="10:12" ht="14.25" customHeight="1" x14ac:dyDescent="0.2">
      <c r="J2865" s="8"/>
      <c r="L2865" s="8"/>
    </row>
    <row r="2866" spans="10:12" ht="14.25" customHeight="1" x14ac:dyDescent="0.2">
      <c r="J2866" s="8"/>
      <c r="L2866" s="8"/>
    </row>
    <row r="2867" spans="10:12" ht="14.25" customHeight="1" x14ac:dyDescent="0.2">
      <c r="J2867" s="8"/>
      <c r="L2867" s="8"/>
    </row>
    <row r="2868" spans="10:12" ht="14.25" customHeight="1" x14ac:dyDescent="0.2">
      <c r="J2868" s="8"/>
      <c r="L2868" s="8"/>
    </row>
    <row r="2869" spans="10:12" ht="14.25" customHeight="1" x14ac:dyDescent="0.2">
      <c r="J2869" s="8"/>
      <c r="L2869" s="8"/>
    </row>
    <row r="2870" spans="10:12" ht="14.25" customHeight="1" x14ac:dyDescent="0.2">
      <c r="J2870" s="8"/>
      <c r="L2870" s="8"/>
    </row>
    <row r="2871" spans="10:12" ht="14.25" customHeight="1" x14ac:dyDescent="0.2">
      <c r="J2871" s="8"/>
      <c r="L2871" s="8"/>
    </row>
    <row r="2872" spans="10:12" ht="14.25" customHeight="1" x14ac:dyDescent="0.2">
      <c r="J2872" s="8"/>
      <c r="L2872" s="8"/>
    </row>
    <row r="2873" spans="10:12" ht="14.25" customHeight="1" x14ac:dyDescent="0.2">
      <c r="J2873" s="8"/>
      <c r="L2873" s="8"/>
    </row>
    <row r="2874" spans="10:12" ht="14.25" customHeight="1" x14ac:dyDescent="0.2">
      <c r="J2874" s="8"/>
      <c r="L2874" s="8"/>
    </row>
    <row r="2875" spans="10:12" ht="14.25" customHeight="1" x14ac:dyDescent="0.2">
      <c r="J2875" s="8"/>
      <c r="L2875" s="8"/>
    </row>
    <row r="2876" spans="10:12" ht="14.25" customHeight="1" x14ac:dyDescent="0.2">
      <c r="J2876" s="8"/>
      <c r="L2876" s="8"/>
    </row>
    <row r="2877" spans="10:12" ht="14.25" customHeight="1" x14ac:dyDescent="0.2">
      <c r="J2877" s="8"/>
      <c r="L2877" s="8"/>
    </row>
    <row r="2878" spans="10:12" ht="14.25" customHeight="1" x14ac:dyDescent="0.2">
      <c r="J2878" s="8"/>
      <c r="L2878" s="8"/>
    </row>
    <row r="2879" spans="10:12" ht="14.25" customHeight="1" x14ac:dyDescent="0.2">
      <c r="J2879" s="8"/>
      <c r="L2879" s="8"/>
    </row>
    <row r="2880" spans="10:12" ht="14.25" customHeight="1" x14ac:dyDescent="0.2">
      <c r="J2880" s="8"/>
      <c r="L2880" s="8"/>
    </row>
    <row r="2881" spans="10:12" ht="14.25" customHeight="1" x14ac:dyDescent="0.2">
      <c r="J2881" s="8"/>
      <c r="L2881" s="8"/>
    </row>
    <row r="2882" spans="10:12" ht="14.25" customHeight="1" x14ac:dyDescent="0.2">
      <c r="J2882" s="8"/>
      <c r="L2882" s="8"/>
    </row>
    <row r="2883" spans="10:12" ht="14.25" customHeight="1" x14ac:dyDescent="0.2">
      <c r="J2883" s="8"/>
      <c r="L2883" s="8"/>
    </row>
    <row r="2884" spans="10:12" ht="14.25" customHeight="1" x14ac:dyDescent="0.2">
      <c r="J2884" s="8"/>
      <c r="L2884" s="8"/>
    </row>
    <row r="2885" spans="10:12" ht="14.25" customHeight="1" x14ac:dyDescent="0.2">
      <c r="J2885" s="8"/>
      <c r="L2885" s="8"/>
    </row>
    <row r="2886" spans="10:12" ht="14.25" customHeight="1" x14ac:dyDescent="0.2">
      <c r="J2886" s="8"/>
      <c r="L2886" s="8"/>
    </row>
    <row r="2887" spans="10:12" ht="14.25" customHeight="1" x14ac:dyDescent="0.2">
      <c r="J2887" s="8"/>
      <c r="L2887" s="8"/>
    </row>
    <row r="2888" spans="10:12" ht="14.25" customHeight="1" x14ac:dyDescent="0.2">
      <c r="J2888" s="8"/>
      <c r="L2888" s="8"/>
    </row>
    <row r="2889" spans="10:12" ht="14.25" customHeight="1" x14ac:dyDescent="0.2">
      <c r="J2889" s="8"/>
      <c r="L2889" s="8"/>
    </row>
    <row r="2890" spans="10:12" ht="14.25" customHeight="1" x14ac:dyDescent="0.2">
      <c r="J2890" s="8"/>
      <c r="L2890" s="8"/>
    </row>
    <row r="2891" spans="10:12" ht="14.25" customHeight="1" x14ac:dyDescent="0.2">
      <c r="J2891" s="8"/>
      <c r="L2891" s="8"/>
    </row>
    <row r="2892" spans="10:12" ht="14.25" customHeight="1" x14ac:dyDescent="0.2">
      <c r="J2892" s="8"/>
      <c r="L2892" s="8"/>
    </row>
    <row r="2893" spans="10:12" ht="14.25" customHeight="1" x14ac:dyDescent="0.2">
      <c r="J2893" s="8"/>
      <c r="L2893" s="8"/>
    </row>
    <row r="2894" spans="10:12" ht="14.25" customHeight="1" x14ac:dyDescent="0.2">
      <c r="J2894" s="8"/>
      <c r="L2894" s="8"/>
    </row>
    <row r="2895" spans="10:12" ht="14.25" customHeight="1" x14ac:dyDescent="0.2">
      <c r="J2895" s="8"/>
      <c r="L2895" s="8"/>
    </row>
    <row r="2896" spans="10:12" ht="14.25" customHeight="1" x14ac:dyDescent="0.2">
      <c r="J2896" s="8"/>
      <c r="L2896" s="8"/>
    </row>
    <row r="2897" spans="10:12" ht="14.25" customHeight="1" x14ac:dyDescent="0.2">
      <c r="J2897" s="8"/>
      <c r="L2897" s="8"/>
    </row>
    <row r="2898" spans="10:12" ht="14.25" customHeight="1" x14ac:dyDescent="0.2">
      <c r="J2898" s="8"/>
      <c r="L2898" s="8"/>
    </row>
    <row r="2899" spans="10:12" ht="14.25" customHeight="1" x14ac:dyDescent="0.2">
      <c r="J2899" s="8"/>
      <c r="L2899" s="8"/>
    </row>
    <row r="2900" spans="10:12" ht="14.25" customHeight="1" x14ac:dyDescent="0.2">
      <c r="J2900" s="8"/>
      <c r="L2900" s="8"/>
    </row>
    <row r="2901" spans="10:12" ht="14.25" customHeight="1" x14ac:dyDescent="0.2">
      <c r="J2901" s="8"/>
      <c r="L2901" s="8"/>
    </row>
    <row r="2902" spans="10:12" ht="14.25" customHeight="1" x14ac:dyDescent="0.2">
      <c r="J2902" s="8"/>
      <c r="L2902" s="8"/>
    </row>
    <row r="2903" spans="10:12" ht="14.25" customHeight="1" x14ac:dyDescent="0.2">
      <c r="J2903" s="8"/>
      <c r="L2903" s="8"/>
    </row>
    <row r="2904" spans="10:12" ht="14.25" customHeight="1" x14ac:dyDescent="0.2">
      <c r="J2904" s="8"/>
      <c r="L2904" s="8"/>
    </row>
    <row r="2905" spans="10:12" ht="14.25" customHeight="1" x14ac:dyDescent="0.2">
      <c r="J2905" s="8"/>
      <c r="L2905" s="8"/>
    </row>
    <row r="2906" spans="10:12" ht="14.25" customHeight="1" x14ac:dyDescent="0.2">
      <c r="J2906" s="8"/>
      <c r="L2906" s="8"/>
    </row>
    <row r="2907" spans="10:12" ht="14.25" customHeight="1" x14ac:dyDescent="0.2">
      <c r="J2907" s="8"/>
      <c r="L2907" s="8"/>
    </row>
    <row r="2908" spans="10:12" ht="14.25" customHeight="1" x14ac:dyDescent="0.2">
      <c r="J2908" s="8"/>
      <c r="L2908" s="8"/>
    </row>
    <row r="2909" spans="10:12" ht="14.25" customHeight="1" x14ac:dyDescent="0.2">
      <c r="J2909" s="8"/>
      <c r="L2909" s="8"/>
    </row>
    <row r="2910" spans="10:12" ht="14.25" customHeight="1" x14ac:dyDescent="0.2">
      <c r="J2910" s="8"/>
      <c r="L2910" s="8"/>
    </row>
    <row r="2911" spans="10:12" ht="14.25" customHeight="1" x14ac:dyDescent="0.2">
      <c r="J2911" s="8"/>
      <c r="L2911" s="8"/>
    </row>
    <row r="2912" spans="10:12" ht="14.25" customHeight="1" x14ac:dyDescent="0.2">
      <c r="J2912" s="8"/>
      <c r="L2912" s="8"/>
    </row>
    <row r="2913" spans="10:12" ht="14.25" customHeight="1" x14ac:dyDescent="0.2">
      <c r="J2913" s="8"/>
      <c r="L2913" s="8"/>
    </row>
    <row r="2914" spans="10:12" ht="14.25" customHeight="1" x14ac:dyDescent="0.2">
      <c r="J2914" s="8"/>
      <c r="L2914" s="8"/>
    </row>
    <row r="2915" spans="10:12" ht="14.25" customHeight="1" x14ac:dyDescent="0.2">
      <c r="J2915" s="8"/>
      <c r="L2915" s="8"/>
    </row>
    <row r="2916" spans="10:12" ht="14.25" customHeight="1" x14ac:dyDescent="0.2">
      <c r="J2916" s="8"/>
      <c r="L2916" s="8"/>
    </row>
    <row r="2917" spans="10:12" ht="14.25" customHeight="1" x14ac:dyDescent="0.2">
      <c r="J2917" s="8"/>
      <c r="L2917" s="8"/>
    </row>
    <row r="2918" spans="10:12" ht="14.25" customHeight="1" x14ac:dyDescent="0.2">
      <c r="J2918" s="8"/>
      <c r="L2918" s="8"/>
    </row>
    <row r="2919" spans="10:12" ht="14.25" customHeight="1" x14ac:dyDescent="0.2">
      <c r="J2919" s="8"/>
      <c r="L2919" s="8"/>
    </row>
    <row r="2920" spans="10:12" ht="14.25" customHeight="1" x14ac:dyDescent="0.2">
      <c r="J2920" s="8"/>
      <c r="L2920" s="8"/>
    </row>
    <row r="2921" spans="10:12" ht="14.25" customHeight="1" x14ac:dyDescent="0.2">
      <c r="J2921" s="8"/>
      <c r="L2921" s="8"/>
    </row>
    <row r="2922" spans="10:12" ht="14.25" customHeight="1" x14ac:dyDescent="0.2">
      <c r="J2922" s="8"/>
      <c r="L2922" s="8"/>
    </row>
    <row r="2923" spans="10:12" ht="14.25" customHeight="1" x14ac:dyDescent="0.2">
      <c r="J2923" s="8"/>
      <c r="L2923" s="8"/>
    </row>
    <row r="2924" spans="10:12" ht="14.25" customHeight="1" x14ac:dyDescent="0.2">
      <c r="J2924" s="8"/>
      <c r="L2924" s="8"/>
    </row>
    <row r="2925" spans="10:12" ht="14.25" customHeight="1" x14ac:dyDescent="0.2">
      <c r="J2925" s="8"/>
      <c r="L2925" s="8"/>
    </row>
    <row r="2926" spans="10:12" ht="14.25" customHeight="1" x14ac:dyDescent="0.2">
      <c r="J2926" s="8"/>
      <c r="L2926" s="8"/>
    </row>
    <row r="2927" spans="10:12" ht="14.25" customHeight="1" x14ac:dyDescent="0.2">
      <c r="J2927" s="8"/>
      <c r="L2927" s="8"/>
    </row>
    <row r="2928" spans="10:12" ht="14.25" customHeight="1" x14ac:dyDescent="0.2">
      <c r="J2928" s="8"/>
      <c r="L2928" s="8"/>
    </row>
    <row r="2929" spans="10:12" ht="14.25" customHeight="1" x14ac:dyDescent="0.2">
      <c r="J2929" s="8"/>
      <c r="L2929" s="8"/>
    </row>
    <row r="2930" spans="10:12" ht="14.25" customHeight="1" x14ac:dyDescent="0.2">
      <c r="J2930" s="8"/>
      <c r="L2930" s="8"/>
    </row>
    <row r="2931" spans="10:12" ht="14.25" customHeight="1" x14ac:dyDescent="0.2">
      <c r="J2931" s="8"/>
      <c r="L2931" s="8"/>
    </row>
    <row r="2932" spans="10:12" ht="14.25" customHeight="1" x14ac:dyDescent="0.2">
      <c r="J2932" s="8"/>
      <c r="L2932" s="8"/>
    </row>
    <row r="2933" spans="10:12" ht="14.25" customHeight="1" x14ac:dyDescent="0.2">
      <c r="J2933" s="8"/>
      <c r="L2933" s="8"/>
    </row>
    <row r="2934" spans="10:12" ht="14.25" customHeight="1" x14ac:dyDescent="0.2">
      <c r="J2934" s="8"/>
      <c r="L2934" s="8"/>
    </row>
    <row r="2935" spans="10:12" ht="14.25" customHeight="1" x14ac:dyDescent="0.2">
      <c r="J2935" s="8"/>
      <c r="L2935" s="8"/>
    </row>
    <row r="2936" spans="10:12" ht="14.25" customHeight="1" x14ac:dyDescent="0.2">
      <c r="J2936" s="8"/>
      <c r="L2936" s="8"/>
    </row>
    <row r="2937" spans="10:12" ht="14.25" customHeight="1" x14ac:dyDescent="0.2">
      <c r="J2937" s="8"/>
      <c r="L2937" s="8"/>
    </row>
    <row r="2938" spans="10:12" ht="14.25" customHeight="1" x14ac:dyDescent="0.2">
      <c r="J2938" s="8"/>
      <c r="L2938" s="8"/>
    </row>
    <row r="2939" spans="10:12" ht="14.25" customHeight="1" x14ac:dyDescent="0.2">
      <c r="J2939" s="8"/>
      <c r="L2939" s="8"/>
    </row>
    <row r="2940" spans="10:12" ht="14.25" customHeight="1" x14ac:dyDescent="0.2">
      <c r="J2940" s="8"/>
      <c r="L2940" s="8"/>
    </row>
    <row r="2941" spans="10:12" ht="14.25" customHeight="1" x14ac:dyDescent="0.2">
      <c r="J2941" s="8"/>
      <c r="L2941" s="8"/>
    </row>
    <row r="2942" spans="10:12" ht="14.25" customHeight="1" x14ac:dyDescent="0.2">
      <c r="J2942" s="8"/>
      <c r="L2942" s="8"/>
    </row>
    <row r="2943" spans="10:12" ht="14.25" customHeight="1" x14ac:dyDescent="0.2">
      <c r="J2943" s="8"/>
      <c r="L2943" s="8"/>
    </row>
    <row r="2944" spans="10:12" ht="14.25" customHeight="1" x14ac:dyDescent="0.2">
      <c r="J2944" s="8"/>
      <c r="L2944" s="8"/>
    </row>
    <row r="2945" spans="10:12" ht="14.25" customHeight="1" x14ac:dyDescent="0.2">
      <c r="J2945" s="8"/>
      <c r="L2945" s="8"/>
    </row>
    <row r="2946" spans="10:12" ht="14.25" customHeight="1" x14ac:dyDescent="0.2">
      <c r="J2946" s="8"/>
      <c r="L2946" s="8"/>
    </row>
    <row r="2947" spans="10:12" ht="14.25" customHeight="1" x14ac:dyDescent="0.2">
      <c r="J2947" s="8"/>
      <c r="L2947" s="8"/>
    </row>
    <row r="2948" spans="10:12" ht="14.25" customHeight="1" x14ac:dyDescent="0.2">
      <c r="J2948" s="8"/>
      <c r="L2948" s="8"/>
    </row>
    <row r="2949" spans="10:12" ht="14.25" customHeight="1" x14ac:dyDescent="0.2">
      <c r="J2949" s="8"/>
      <c r="L2949" s="8"/>
    </row>
    <row r="2950" spans="10:12" ht="14.25" customHeight="1" x14ac:dyDescent="0.2">
      <c r="J2950" s="8"/>
      <c r="L2950" s="8"/>
    </row>
    <row r="2951" spans="10:12" ht="14.25" customHeight="1" x14ac:dyDescent="0.2">
      <c r="J2951" s="8"/>
      <c r="L2951" s="8"/>
    </row>
    <row r="2952" spans="10:12" ht="14.25" customHeight="1" x14ac:dyDescent="0.2">
      <c r="J2952" s="8"/>
      <c r="L2952" s="8"/>
    </row>
    <row r="2953" spans="10:12" ht="14.25" customHeight="1" x14ac:dyDescent="0.2">
      <c r="J2953" s="8"/>
      <c r="L2953" s="8"/>
    </row>
    <row r="2954" spans="10:12" ht="14.25" customHeight="1" x14ac:dyDescent="0.2">
      <c r="J2954" s="8"/>
      <c r="L2954" s="8"/>
    </row>
    <row r="2955" spans="10:12" ht="14.25" customHeight="1" x14ac:dyDescent="0.2">
      <c r="J2955" s="8"/>
      <c r="L2955" s="8"/>
    </row>
    <row r="2956" spans="10:12" ht="14.25" customHeight="1" x14ac:dyDescent="0.2">
      <c r="J2956" s="8"/>
      <c r="L2956" s="8"/>
    </row>
    <row r="2957" spans="10:12" ht="14.25" customHeight="1" x14ac:dyDescent="0.2">
      <c r="J2957" s="8"/>
      <c r="L2957" s="8"/>
    </row>
    <row r="2958" spans="10:12" ht="14.25" customHeight="1" x14ac:dyDescent="0.2">
      <c r="J2958" s="8"/>
      <c r="L2958" s="8"/>
    </row>
    <row r="2959" spans="10:12" ht="14.25" customHeight="1" x14ac:dyDescent="0.2">
      <c r="J2959" s="8"/>
      <c r="L2959" s="8"/>
    </row>
    <row r="2960" spans="10:12" ht="14.25" customHeight="1" x14ac:dyDescent="0.2">
      <c r="J2960" s="8"/>
      <c r="L2960" s="8"/>
    </row>
    <row r="2961" spans="10:12" ht="14.25" customHeight="1" x14ac:dyDescent="0.2">
      <c r="J2961" s="8"/>
      <c r="L2961" s="8"/>
    </row>
    <row r="2962" spans="10:12" ht="14.25" customHeight="1" x14ac:dyDescent="0.2">
      <c r="J2962" s="8"/>
      <c r="L2962" s="8"/>
    </row>
    <row r="2963" spans="10:12" ht="14.25" customHeight="1" x14ac:dyDescent="0.2">
      <c r="J2963" s="8"/>
      <c r="L2963" s="8"/>
    </row>
    <row r="2964" spans="10:12" ht="14.25" customHeight="1" x14ac:dyDescent="0.2">
      <c r="J2964" s="8"/>
      <c r="L2964" s="8"/>
    </row>
    <row r="2965" spans="10:12" ht="14.25" customHeight="1" x14ac:dyDescent="0.2">
      <c r="J2965" s="8"/>
      <c r="L2965" s="8"/>
    </row>
    <row r="2966" spans="10:12" ht="14.25" customHeight="1" x14ac:dyDescent="0.2">
      <c r="J2966" s="8"/>
      <c r="L2966" s="8"/>
    </row>
    <row r="2967" spans="10:12" ht="14.25" customHeight="1" x14ac:dyDescent="0.2">
      <c r="J2967" s="8"/>
      <c r="L2967" s="8"/>
    </row>
    <row r="2968" spans="10:12" ht="14.25" customHeight="1" x14ac:dyDescent="0.2">
      <c r="J2968" s="8"/>
      <c r="L2968" s="8"/>
    </row>
    <row r="2969" spans="10:12" ht="14.25" customHeight="1" x14ac:dyDescent="0.2">
      <c r="J2969" s="8"/>
      <c r="L2969" s="8"/>
    </row>
    <row r="2970" spans="10:12" ht="14.25" customHeight="1" x14ac:dyDescent="0.2">
      <c r="J2970" s="8"/>
      <c r="L2970" s="8"/>
    </row>
    <row r="2971" spans="10:12" ht="14.25" customHeight="1" x14ac:dyDescent="0.2">
      <c r="J2971" s="8"/>
      <c r="L2971" s="8"/>
    </row>
    <row r="2972" spans="10:12" ht="14.25" customHeight="1" x14ac:dyDescent="0.2">
      <c r="J2972" s="8"/>
      <c r="L2972" s="8"/>
    </row>
    <row r="2973" spans="10:12" ht="14.25" customHeight="1" x14ac:dyDescent="0.2">
      <c r="J2973" s="8"/>
      <c r="L2973" s="8"/>
    </row>
    <row r="2974" spans="10:12" ht="14.25" customHeight="1" x14ac:dyDescent="0.2">
      <c r="J2974" s="8"/>
      <c r="L2974" s="8"/>
    </row>
    <row r="2975" spans="10:12" ht="14.25" customHeight="1" x14ac:dyDescent="0.2">
      <c r="J2975" s="8"/>
      <c r="L2975" s="8"/>
    </row>
    <row r="2976" spans="10:12" ht="14.25" customHeight="1" x14ac:dyDescent="0.2">
      <c r="J2976" s="8"/>
      <c r="L2976" s="8"/>
    </row>
    <row r="2977" spans="10:12" ht="14.25" customHeight="1" x14ac:dyDescent="0.2">
      <c r="J2977" s="8"/>
      <c r="L2977" s="8"/>
    </row>
    <row r="2978" spans="10:12" ht="14.25" customHeight="1" x14ac:dyDescent="0.2">
      <c r="J2978" s="8"/>
      <c r="L2978" s="8"/>
    </row>
    <row r="2979" spans="10:12" ht="14.25" customHeight="1" x14ac:dyDescent="0.2">
      <c r="J2979" s="8"/>
      <c r="L2979" s="8"/>
    </row>
    <row r="2980" spans="10:12" ht="14.25" customHeight="1" x14ac:dyDescent="0.2">
      <c r="J2980" s="8"/>
      <c r="L2980" s="8"/>
    </row>
    <row r="2981" spans="10:12" ht="14.25" customHeight="1" x14ac:dyDescent="0.2">
      <c r="J2981" s="8"/>
      <c r="L2981" s="8"/>
    </row>
    <row r="2982" spans="10:12" ht="14.25" customHeight="1" x14ac:dyDescent="0.2">
      <c r="J2982" s="8"/>
      <c r="L2982" s="8"/>
    </row>
    <row r="2983" spans="10:12" ht="14.25" customHeight="1" x14ac:dyDescent="0.2">
      <c r="J2983" s="8"/>
      <c r="L2983" s="8"/>
    </row>
    <row r="2984" spans="10:12" ht="14.25" customHeight="1" x14ac:dyDescent="0.2">
      <c r="J2984" s="8"/>
      <c r="L2984" s="8"/>
    </row>
    <row r="2985" spans="10:12" ht="14.25" customHeight="1" x14ac:dyDescent="0.2">
      <c r="J2985" s="8"/>
      <c r="L2985" s="8"/>
    </row>
    <row r="2986" spans="10:12" ht="14.25" customHeight="1" x14ac:dyDescent="0.2">
      <c r="J2986" s="8"/>
      <c r="L2986" s="8"/>
    </row>
    <row r="2987" spans="10:12" ht="14.25" customHeight="1" x14ac:dyDescent="0.2">
      <c r="J2987" s="8"/>
      <c r="L2987" s="8"/>
    </row>
    <row r="2988" spans="10:12" ht="14.25" customHeight="1" x14ac:dyDescent="0.2">
      <c r="J2988" s="8"/>
      <c r="L2988" s="8"/>
    </row>
    <row r="2989" spans="10:12" ht="14.25" customHeight="1" x14ac:dyDescent="0.2">
      <c r="J2989" s="8"/>
      <c r="L2989" s="8"/>
    </row>
    <row r="2990" spans="10:12" ht="14.25" customHeight="1" x14ac:dyDescent="0.2">
      <c r="J2990" s="8"/>
      <c r="L2990" s="8"/>
    </row>
    <row r="2991" spans="10:12" ht="14.25" customHeight="1" x14ac:dyDescent="0.2">
      <c r="J2991" s="8"/>
      <c r="L2991" s="8"/>
    </row>
    <row r="2992" spans="10:12" ht="14.25" customHeight="1" x14ac:dyDescent="0.2">
      <c r="J2992" s="8"/>
      <c r="L2992" s="8"/>
    </row>
    <row r="2993" spans="10:12" ht="14.25" customHeight="1" x14ac:dyDescent="0.2">
      <c r="J2993" s="8"/>
      <c r="L2993" s="8"/>
    </row>
    <row r="2994" spans="10:12" ht="14.25" customHeight="1" x14ac:dyDescent="0.2">
      <c r="J2994" s="8"/>
      <c r="L2994" s="8"/>
    </row>
    <row r="2995" spans="10:12" ht="14.25" customHeight="1" x14ac:dyDescent="0.2">
      <c r="J2995" s="8"/>
      <c r="L2995" s="8"/>
    </row>
    <row r="2996" spans="10:12" ht="14.25" customHeight="1" x14ac:dyDescent="0.2">
      <c r="J2996" s="8"/>
      <c r="L2996" s="8"/>
    </row>
    <row r="2997" spans="10:12" ht="14.25" customHeight="1" x14ac:dyDescent="0.2">
      <c r="J2997" s="8"/>
      <c r="L2997" s="8"/>
    </row>
    <row r="2998" spans="10:12" ht="14.25" customHeight="1" x14ac:dyDescent="0.2">
      <c r="J2998" s="8"/>
      <c r="L2998" s="8"/>
    </row>
    <row r="2999" spans="10:12" ht="14.25" customHeight="1" x14ac:dyDescent="0.2">
      <c r="J2999" s="8"/>
      <c r="L2999" s="8"/>
    </row>
    <row r="3000" spans="10:12" ht="14.25" customHeight="1" x14ac:dyDescent="0.2">
      <c r="J3000" s="8"/>
      <c r="L3000" s="8"/>
    </row>
    <row r="3001" spans="10:12" ht="14.25" customHeight="1" x14ac:dyDescent="0.2">
      <c r="J3001" s="8"/>
      <c r="L3001" s="8"/>
    </row>
    <row r="3002" spans="10:12" ht="14.25" customHeight="1" x14ac:dyDescent="0.2">
      <c r="J3002" s="8"/>
      <c r="L3002" s="8"/>
    </row>
    <row r="3003" spans="10:12" ht="14.25" customHeight="1" x14ac:dyDescent="0.2">
      <c r="J3003" s="8"/>
      <c r="L3003" s="8"/>
    </row>
    <row r="3004" spans="10:12" ht="14.25" customHeight="1" x14ac:dyDescent="0.2">
      <c r="J3004" s="8"/>
      <c r="L3004" s="8"/>
    </row>
    <row r="3005" spans="10:12" ht="14.25" customHeight="1" x14ac:dyDescent="0.2">
      <c r="J3005" s="8"/>
      <c r="L3005" s="8"/>
    </row>
    <row r="3006" spans="10:12" ht="14.25" customHeight="1" x14ac:dyDescent="0.2">
      <c r="J3006" s="8"/>
      <c r="L3006" s="8"/>
    </row>
    <row r="3007" spans="10:12" ht="14.25" customHeight="1" x14ac:dyDescent="0.2">
      <c r="J3007" s="8"/>
      <c r="L3007" s="8"/>
    </row>
    <row r="3008" spans="10:12" ht="14.25" customHeight="1" x14ac:dyDescent="0.2">
      <c r="J3008" s="8"/>
      <c r="L3008" s="8"/>
    </row>
    <row r="3009" spans="10:12" ht="14.25" customHeight="1" x14ac:dyDescent="0.2">
      <c r="J3009" s="8"/>
      <c r="L3009" s="8"/>
    </row>
    <row r="3010" spans="10:12" ht="14.25" customHeight="1" x14ac:dyDescent="0.2">
      <c r="J3010" s="8"/>
      <c r="L3010" s="8"/>
    </row>
    <row r="3011" spans="10:12" ht="14.25" customHeight="1" x14ac:dyDescent="0.2">
      <c r="J3011" s="8"/>
      <c r="L3011" s="8"/>
    </row>
    <row r="3012" spans="10:12" ht="14.25" customHeight="1" x14ac:dyDescent="0.2">
      <c r="J3012" s="8"/>
      <c r="L3012" s="8"/>
    </row>
    <row r="3013" spans="10:12" ht="14.25" customHeight="1" x14ac:dyDescent="0.2">
      <c r="J3013" s="8"/>
      <c r="L3013" s="8"/>
    </row>
    <row r="3014" spans="10:12" ht="14.25" customHeight="1" x14ac:dyDescent="0.2">
      <c r="J3014" s="8"/>
      <c r="L3014" s="8"/>
    </row>
    <row r="3015" spans="10:12" ht="14.25" customHeight="1" x14ac:dyDescent="0.2">
      <c r="J3015" s="8"/>
      <c r="L3015" s="8"/>
    </row>
    <row r="3016" spans="10:12" ht="14.25" customHeight="1" x14ac:dyDescent="0.2">
      <c r="J3016" s="8"/>
      <c r="L3016" s="8"/>
    </row>
    <row r="3017" spans="10:12" ht="14.25" customHeight="1" x14ac:dyDescent="0.2">
      <c r="J3017" s="8"/>
      <c r="L3017" s="8"/>
    </row>
    <row r="3018" spans="10:12" ht="14.25" customHeight="1" x14ac:dyDescent="0.2">
      <c r="J3018" s="8"/>
      <c r="L3018" s="8"/>
    </row>
    <row r="3019" spans="10:12" ht="14.25" customHeight="1" x14ac:dyDescent="0.2">
      <c r="J3019" s="8"/>
      <c r="L3019" s="8"/>
    </row>
    <row r="3020" spans="10:12" ht="14.25" customHeight="1" x14ac:dyDescent="0.2">
      <c r="J3020" s="8"/>
      <c r="L3020" s="8"/>
    </row>
    <row r="3021" spans="10:12" ht="14.25" customHeight="1" x14ac:dyDescent="0.2">
      <c r="J3021" s="8"/>
      <c r="L3021" s="8"/>
    </row>
    <row r="3022" spans="10:12" ht="14.25" customHeight="1" x14ac:dyDescent="0.2">
      <c r="J3022" s="8"/>
      <c r="L3022" s="8"/>
    </row>
    <row r="3023" spans="10:12" ht="14.25" customHeight="1" x14ac:dyDescent="0.2">
      <c r="J3023" s="8"/>
      <c r="L3023" s="8"/>
    </row>
    <row r="3024" spans="10:12" ht="14.25" customHeight="1" x14ac:dyDescent="0.2">
      <c r="J3024" s="8"/>
      <c r="L3024" s="8"/>
    </row>
    <row r="3025" spans="10:12" ht="14.25" customHeight="1" x14ac:dyDescent="0.2">
      <c r="J3025" s="8"/>
      <c r="L3025" s="8"/>
    </row>
    <row r="3026" spans="10:12" ht="14.25" customHeight="1" x14ac:dyDescent="0.2">
      <c r="J3026" s="8"/>
      <c r="L3026" s="8"/>
    </row>
    <row r="3027" spans="10:12" ht="14.25" customHeight="1" x14ac:dyDescent="0.2">
      <c r="J3027" s="8"/>
      <c r="L3027" s="8"/>
    </row>
    <row r="3028" spans="10:12" ht="14.25" customHeight="1" x14ac:dyDescent="0.2">
      <c r="J3028" s="8"/>
      <c r="L3028" s="8"/>
    </row>
    <row r="3029" spans="10:12" ht="14.25" customHeight="1" x14ac:dyDescent="0.2">
      <c r="J3029" s="8"/>
      <c r="L3029" s="8"/>
    </row>
    <row r="3030" spans="10:12" ht="14.25" customHeight="1" x14ac:dyDescent="0.2">
      <c r="J3030" s="8"/>
      <c r="L3030" s="8"/>
    </row>
    <row r="3031" spans="10:12" ht="14.25" customHeight="1" x14ac:dyDescent="0.2">
      <c r="J3031" s="8"/>
      <c r="L3031" s="8"/>
    </row>
    <row r="3032" spans="10:12" ht="14.25" customHeight="1" x14ac:dyDescent="0.2">
      <c r="J3032" s="8"/>
      <c r="L3032" s="8"/>
    </row>
    <row r="3033" spans="10:12" ht="14.25" customHeight="1" x14ac:dyDescent="0.2">
      <c r="J3033" s="8"/>
      <c r="L3033" s="8"/>
    </row>
    <row r="3034" spans="10:12" ht="14.25" customHeight="1" x14ac:dyDescent="0.2">
      <c r="J3034" s="8"/>
      <c r="L3034" s="8"/>
    </row>
    <row r="3035" spans="10:12" ht="14.25" customHeight="1" x14ac:dyDescent="0.2">
      <c r="J3035" s="8"/>
      <c r="L3035" s="8"/>
    </row>
    <row r="3036" spans="10:12" ht="14.25" customHeight="1" x14ac:dyDescent="0.2">
      <c r="J3036" s="8"/>
      <c r="L3036" s="8"/>
    </row>
    <row r="3037" spans="10:12" ht="14.25" customHeight="1" x14ac:dyDescent="0.2">
      <c r="J3037" s="8"/>
      <c r="L3037" s="8"/>
    </row>
    <row r="3038" spans="10:12" ht="14.25" customHeight="1" x14ac:dyDescent="0.2">
      <c r="J3038" s="8"/>
      <c r="L3038" s="8"/>
    </row>
    <row r="3039" spans="10:12" ht="14.25" customHeight="1" x14ac:dyDescent="0.2">
      <c r="J3039" s="8"/>
      <c r="L3039" s="8"/>
    </row>
    <row r="3040" spans="10:12" ht="14.25" customHeight="1" x14ac:dyDescent="0.2">
      <c r="J3040" s="8"/>
      <c r="L3040" s="8"/>
    </row>
    <row r="3041" spans="10:12" ht="14.25" customHeight="1" x14ac:dyDescent="0.2">
      <c r="J3041" s="8"/>
      <c r="L3041" s="8"/>
    </row>
    <row r="3042" spans="10:12" ht="14.25" customHeight="1" x14ac:dyDescent="0.2">
      <c r="J3042" s="8"/>
      <c r="L3042" s="8"/>
    </row>
    <row r="3043" spans="10:12" ht="14.25" customHeight="1" x14ac:dyDescent="0.2">
      <c r="J3043" s="8"/>
      <c r="L3043" s="8"/>
    </row>
    <row r="3044" spans="10:12" ht="14.25" customHeight="1" x14ac:dyDescent="0.2">
      <c r="J3044" s="8"/>
      <c r="L3044" s="8"/>
    </row>
    <row r="3045" spans="10:12" ht="14.25" customHeight="1" x14ac:dyDescent="0.2">
      <c r="J3045" s="8"/>
      <c r="L3045" s="8"/>
    </row>
    <row r="3046" spans="10:12" ht="14.25" customHeight="1" x14ac:dyDescent="0.2">
      <c r="J3046" s="8"/>
      <c r="L3046" s="8"/>
    </row>
    <row r="3047" spans="10:12" ht="14.25" customHeight="1" x14ac:dyDescent="0.2">
      <c r="J3047" s="8"/>
      <c r="L3047" s="8"/>
    </row>
    <row r="3048" spans="10:12" ht="14.25" customHeight="1" x14ac:dyDescent="0.2">
      <c r="J3048" s="8"/>
      <c r="L3048" s="8"/>
    </row>
    <row r="3049" spans="10:12" ht="14.25" customHeight="1" x14ac:dyDescent="0.2">
      <c r="J3049" s="8"/>
      <c r="L3049" s="8"/>
    </row>
    <row r="3050" spans="10:12" ht="14.25" customHeight="1" x14ac:dyDescent="0.2">
      <c r="J3050" s="8"/>
      <c r="L3050" s="8"/>
    </row>
    <row r="3051" spans="10:12" ht="14.25" customHeight="1" x14ac:dyDescent="0.2">
      <c r="J3051" s="8"/>
      <c r="L3051" s="8"/>
    </row>
    <row r="3052" spans="10:12" ht="14.25" customHeight="1" x14ac:dyDescent="0.2">
      <c r="J3052" s="8"/>
      <c r="L3052" s="8"/>
    </row>
    <row r="3053" spans="10:12" ht="14.25" customHeight="1" x14ac:dyDescent="0.2">
      <c r="J3053" s="8"/>
      <c r="L3053" s="8"/>
    </row>
    <row r="3054" spans="10:12" ht="14.25" customHeight="1" x14ac:dyDescent="0.2">
      <c r="J3054" s="8"/>
      <c r="L3054" s="8"/>
    </row>
    <row r="3055" spans="10:12" ht="14.25" customHeight="1" x14ac:dyDescent="0.2">
      <c r="J3055" s="8"/>
      <c r="L3055" s="8"/>
    </row>
    <row r="3056" spans="10:12" ht="14.25" customHeight="1" x14ac:dyDescent="0.2">
      <c r="J3056" s="8"/>
      <c r="L3056" s="8"/>
    </row>
    <row r="3057" spans="10:12" ht="14.25" customHeight="1" x14ac:dyDescent="0.2">
      <c r="J3057" s="8"/>
      <c r="L3057" s="8"/>
    </row>
    <row r="3058" spans="10:12" ht="14.25" customHeight="1" x14ac:dyDescent="0.2">
      <c r="J3058" s="8"/>
      <c r="L3058" s="8"/>
    </row>
    <row r="3059" spans="10:12" ht="14.25" customHeight="1" x14ac:dyDescent="0.2">
      <c r="J3059" s="8"/>
      <c r="L3059" s="8"/>
    </row>
    <row r="3060" spans="10:12" ht="14.25" customHeight="1" x14ac:dyDescent="0.2">
      <c r="J3060" s="8"/>
      <c r="L3060" s="8"/>
    </row>
    <row r="3061" spans="10:12" ht="14.25" customHeight="1" x14ac:dyDescent="0.2">
      <c r="J3061" s="8"/>
      <c r="L3061" s="8"/>
    </row>
    <row r="3062" spans="10:12" ht="14.25" customHeight="1" x14ac:dyDescent="0.2">
      <c r="J3062" s="8"/>
      <c r="L3062" s="8"/>
    </row>
    <row r="3063" spans="10:12" ht="14.25" customHeight="1" x14ac:dyDescent="0.2">
      <c r="J3063" s="8"/>
      <c r="L3063" s="8"/>
    </row>
    <row r="3064" spans="10:12" ht="14.25" customHeight="1" x14ac:dyDescent="0.2">
      <c r="J3064" s="8"/>
      <c r="L3064" s="8"/>
    </row>
    <row r="3065" spans="10:12" ht="14.25" customHeight="1" x14ac:dyDescent="0.2">
      <c r="J3065" s="8"/>
      <c r="L3065" s="8"/>
    </row>
    <row r="3066" spans="10:12" ht="14.25" customHeight="1" x14ac:dyDescent="0.2">
      <c r="J3066" s="8"/>
      <c r="L3066" s="8"/>
    </row>
    <row r="3067" spans="10:12" ht="14.25" customHeight="1" x14ac:dyDescent="0.2">
      <c r="J3067" s="8"/>
      <c r="L3067" s="8"/>
    </row>
    <row r="3068" spans="10:12" ht="14.25" customHeight="1" x14ac:dyDescent="0.2">
      <c r="J3068" s="8"/>
      <c r="L3068" s="8"/>
    </row>
    <row r="3069" spans="10:12" ht="14.25" customHeight="1" x14ac:dyDescent="0.2">
      <c r="J3069" s="8"/>
      <c r="L3069" s="8"/>
    </row>
    <row r="3070" spans="10:12" ht="14.25" customHeight="1" x14ac:dyDescent="0.2">
      <c r="J3070" s="8"/>
      <c r="L3070" s="8"/>
    </row>
    <row r="3071" spans="10:12" ht="14.25" customHeight="1" x14ac:dyDescent="0.2">
      <c r="J3071" s="8"/>
      <c r="L3071" s="8"/>
    </row>
    <row r="3072" spans="10:12" ht="14.25" customHeight="1" x14ac:dyDescent="0.2">
      <c r="J3072" s="8"/>
      <c r="L3072" s="8"/>
    </row>
    <row r="3073" spans="10:12" ht="14.25" customHeight="1" x14ac:dyDescent="0.2">
      <c r="J3073" s="8"/>
      <c r="L3073" s="8"/>
    </row>
    <row r="3074" spans="10:12" ht="14.25" customHeight="1" x14ac:dyDescent="0.2">
      <c r="J3074" s="8"/>
      <c r="L3074" s="8"/>
    </row>
    <row r="3075" spans="10:12" ht="14.25" customHeight="1" x14ac:dyDescent="0.2">
      <c r="J3075" s="8"/>
      <c r="L3075" s="8"/>
    </row>
    <row r="3076" spans="10:12" ht="14.25" customHeight="1" x14ac:dyDescent="0.2">
      <c r="J3076" s="8"/>
      <c r="L3076" s="8"/>
    </row>
    <row r="3077" spans="10:12" ht="14.25" customHeight="1" x14ac:dyDescent="0.2">
      <c r="J3077" s="8"/>
      <c r="L3077" s="8"/>
    </row>
    <row r="3078" spans="10:12" ht="14.25" customHeight="1" x14ac:dyDescent="0.2">
      <c r="J3078" s="8"/>
      <c r="L3078" s="8"/>
    </row>
    <row r="3079" spans="10:12" ht="14.25" customHeight="1" x14ac:dyDescent="0.2">
      <c r="J3079" s="8"/>
      <c r="L3079" s="8"/>
    </row>
    <row r="3080" spans="10:12" ht="14.25" customHeight="1" x14ac:dyDescent="0.2">
      <c r="J3080" s="8"/>
      <c r="L3080" s="8"/>
    </row>
    <row r="3081" spans="10:12" ht="14.25" customHeight="1" x14ac:dyDescent="0.2">
      <c r="J3081" s="8"/>
      <c r="L3081" s="8"/>
    </row>
    <row r="3082" spans="10:12" ht="14.25" customHeight="1" x14ac:dyDescent="0.2">
      <c r="J3082" s="8"/>
      <c r="L3082" s="8"/>
    </row>
    <row r="3083" spans="10:12" ht="14.25" customHeight="1" x14ac:dyDescent="0.2">
      <c r="J3083" s="8"/>
      <c r="L3083" s="8"/>
    </row>
    <row r="3084" spans="10:12" ht="14.25" customHeight="1" x14ac:dyDescent="0.2">
      <c r="J3084" s="8"/>
      <c r="L3084" s="8"/>
    </row>
    <row r="3085" spans="10:12" ht="14.25" customHeight="1" x14ac:dyDescent="0.2">
      <c r="J3085" s="8"/>
      <c r="L3085" s="8"/>
    </row>
    <row r="3086" spans="10:12" ht="14.25" customHeight="1" x14ac:dyDescent="0.2">
      <c r="J3086" s="8"/>
      <c r="L3086" s="8"/>
    </row>
    <row r="3087" spans="10:12" ht="14.25" customHeight="1" x14ac:dyDescent="0.2">
      <c r="J3087" s="8"/>
      <c r="L3087" s="8"/>
    </row>
    <row r="3088" spans="10:12" ht="14.25" customHeight="1" x14ac:dyDescent="0.2">
      <c r="J3088" s="8"/>
      <c r="L3088" s="8"/>
    </row>
    <row r="3089" spans="10:12" ht="14.25" customHeight="1" x14ac:dyDescent="0.2">
      <c r="J3089" s="8"/>
      <c r="L3089" s="8"/>
    </row>
    <row r="3090" spans="10:12" ht="14.25" customHeight="1" x14ac:dyDescent="0.2">
      <c r="J3090" s="8"/>
      <c r="L3090" s="8"/>
    </row>
    <row r="3091" spans="10:12" ht="14.25" customHeight="1" x14ac:dyDescent="0.2">
      <c r="J3091" s="8"/>
      <c r="L3091" s="8"/>
    </row>
    <row r="3092" spans="10:12" ht="14.25" customHeight="1" x14ac:dyDescent="0.2">
      <c r="J3092" s="8"/>
      <c r="L3092" s="8"/>
    </row>
    <row r="3093" spans="10:12" ht="14.25" customHeight="1" x14ac:dyDescent="0.2">
      <c r="J3093" s="8"/>
      <c r="L3093" s="8"/>
    </row>
    <row r="3094" spans="10:12" ht="14.25" customHeight="1" x14ac:dyDescent="0.2">
      <c r="J3094" s="8"/>
      <c r="L3094" s="8"/>
    </row>
    <row r="3095" spans="10:12" ht="14.25" customHeight="1" x14ac:dyDescent="0.2">
      <c r="J3095" s="8"/>
      <c r="L3095" s="8"/>
    </row>
    <row r="3096" spans="10:12" ht="14.25" customHeight="1" x14ac:dyDescent="0.2">
      <c r="J3096" s="8"/>
      <c r="L3096" s="8"/>
    </row>
    <row r="3097" spans="10:12" ht="14.25" customHeight="1" x14ac:dyDescent="0.2">
      <c r="J3097" s="8"/>
      <c r="L3097" s="8"/>
    </row>
    <row r="3098" spans="10:12" ht="14.25" customHeight="1" x14ac:dyDescent="0.2">
      <c r="J3098" s="8"/>
      <c r="L3098" s="8"/>
    </row>
    <row r="3099" spans="10:12" ht="14.25" customHeight="1" x14ac:dyDescent="0.2">
      <c r="J3099" s="8"/>
      <c r="L3099" s="8"/>
    </row>
    <row r="3100" spans="10:12" ht="14.25" customHeight="1" x14ac:dyDescent="0.2">
      <c r="J3100" s="8"/>
      <c r="L3100" s="8"/>
    </row>
    <row r="3101" spans="10:12" ht="14.25" customHeight="1" x14ac:dyDescent="0.2">
      <c r="J3101" s="8"/>
      <c r="L3101" s="8"/>
    </row>
    <row r="3102" spans="10:12" ht="14.25" customHeight="1" x14ac:dyDescent="0.2">
      <c r="J3102" s="8"/>
      <c r="L3102" s="8"/>
    </row>
    <row r="3103" spans="10:12" ht="14.25" customHeight="1" x14ac:dyDescent="0.2">
      <c r="J3103" s="8"/>
      <c r="L3103" s="8"/>
    </row>
    <row r="3104" spans="10:12" ht="14.25" customHeight="1" x14ac:dyDescent="0.2">
      <c r="J3104" s="8"/>
      <c r="L3104" s="8"/>
    </row>
    <row r="3105" spans="10:12" ht="14.25" customHeight="1" x14ac:dyDescent="0.2">
      <c r="J3105" s="8"/>
      <c r="L3105" s="8"/>
    </row>
    <row r="3106" spans="10:12" ht="14.25" customHeight="1" x14ac:dyDescent="0.2">
      <c r="J3106" s="8"/>
      <c r="L3106" s="8"/>
    </row>
    <row r="3107" spans="10:12" ht="14.25" customHeight="1" x14ac:dyDescent="0.2">
      <c r="J3107" s="8"/>
      <c r="L3107" s="8"/>
    </row>
    <row r="3108" spans="10:12" ht="14.25" customHeight="1" x14ac:dyDescent="0.2">
      <c r="J3108" s="8"/>
      <c r="L3108" s="8"/>
    </row>
    <row r="3109" spans="10:12" ht="14.25" customHeight="1" x14ac:dyDescent="0.2">
      <c r="J3109" s="8"/>
      <c r="L3109" s="8"/>
    </row>
    <row r="3110" spans="10:12" ht="14.25" customHeight="1" x14ac:dyDescent="0.2">
      <c r="J3110" s="8"/>
      <c r="L3110" s="8"/>
    </row>
    <row r="3111" spans="10:12" ht="14.25" customHeight="1" x14ac:dyDescent="0.2">
      <c r="J3111" s="8"/>
      <c r="L3111" s="8"/>
    </row>
    <row r="3112" spans="10:12" ht="14.25" customHeight="1" x14ac:dyDescent="0.2">
      <c r="J3112" s="8"/>
      <c r="L3112" s="8"/>
    </row>
    <row r="3113" spans="10:12" ht="14.25" customHeight="1" x14ac:dyDescent="0.2">
      <c r="J3113" s="8"/>
      <c r="L3113" s="8"/>
    </row>
    <row r="3114" spans="10:12" ht="14.25" customHeight="1" x14ac:dyDescent="0.2">
      <c r="J3114" s="8"/>
      <c r="L3114" s="8"/>
    </row>
    <row r="3115" spans="10:12" ht="14.25" customHeight="1" x14ac:dyDescent="0.2">
      <c r="J3115" s="8"/>
      <c r="L3115" s="8"/>
    </row>
    <row r="3116" spans="10:12" ht="14.25" customHeight="1" x14ac:dyDescent="0.2">
      <c r="J3116" s="8"/>
      <c r="L3116" s="8"/>
    </row>
    <row r="3117" spans="10:12" ht="14.25" customHeight="1" x14ac:dyDescent="0.2">
      <c r="J3117" s="8"/>
      <c r="L3117" s="8"/>
    </row>
    <row r="3118" spans="10:12" ht="14.25" customHeight="1" x14ac:dyDescent="0.2">
      <c r="J3118" s="8"/>
      <c r="L3118" s="8"/>
    </row>
    <row r="3119" spans="10:12" ht="14.25" customHeight="1" x14ac:dyDescent="0.2">
      <c r="J3119" s="8"/>
      <c r="L3119" s="8"/>
    </row>
    <row r="3120" spans="10:12" ht="14.25" customHeight="1" x14ac:dyDescent="0.2">
      <c r="J3120" s="8"/>
      <c r="L3120" s="8"/>
    </row>
    <row r="3121" spans="10:12" ht="14.25" customHeight="1" x14ac:dyDescent="0.2">
      <c r="J3121" s="8"/>
      <c r="L3121" s="8"/>
    </row>
    <row r="3122" spans="10:12" ht="14.25" customHeight="1" x14ac:dyDescent="0.2">
      <c r="J3122" s="8"/>
      <c r="L3122" s="8"/>
    </row>
    <row r="3123" spans="10:12" ht="14.25" customHeight="1" x14ac:dyDescent="0.2">
      <c r="J3123" s="8"/>
      <c r="L3123" s="8"/>
    </row>
    <row r="3124" spans="10:12" ht="14.25" customHeight="1" x14ac:dyDescent="0.2">
      <c r="J3124" s="8"/>
      <c r="L3124" s="8"/>
    </row>
    <row r="3125" spans="10:12" ht="14.25" customHeight="1" x14ac:dyDescent="0.2">
      <c r="J3125" s="8"/>
      <c r="L3125" s="8"/>
    </row>
    <row r="3126" spans="10:12" ht="14.25" customHeight="1" x14ac:dyDescent="0.2">
      <c r="J3126" s="8"/>
      <c r="L3126" s="8"/>
    </row>
    <row r="3127" spans="10:12" ht="14.25" customHeight="1" x14ac:dyDescent="0.2">
      <c r="J3127" s="8"/>
      <c r="L3127" s="8"/>
    </row>
    <row r="3128" spans="10:12" ht="14.25" customHeight="1" x14ac:dyDescent="0.2">
      <c r="J3128" s="8"/>
      <c r="L3128" s="8"/>
    </row>
    <row r="3129" spans="10:12" ht="14.25" customHeight="1" x14ac:dyDescent="0.2">
      <c r="J3129" s="8"/>
      <c r="L3129" s="8"/>
    </row>
    <row r="3130" spans="10:12" ht="14.25" customHeight="1" x14ac:dyDescent="0.2">
      <c r="J3130" s="8"/>
      <c r="L3130" s="8"/>
    </row>
    <row r="3131" spans="10:12" ht="14.25" customHeight="1" x14ac:dyDescent="0.2">
      <c r="J3131" s="8"/>
      <c r="L3131" s="8"/>
    </row>
    <row r="3132" spans="10:12" ht="14.25" customHeight="1" x14ac:dyDescent="0.2">
      <c r="J3132" s="8"/>
      <c r="L3132" s="8"/>
    </row>
    <row r="3133" spans="10:12" ht="14.25" customHeight="1" x14ac:dyDescent="0.2">
      <c r="J3133" s="8"/>
      <c r="L3133" s="8"/>
    </row>
    <row r="3134" spans="10:12" ht="14.25" customHeight="1" x14ac:dyDescent="0.2">
      <c r="J3134" s="8"/>
      <c r="L3134" s="8"/>
    </row>
    <row r="3135" spans="10:12" ht="14.25" customHeight="1" x14ac:dyDescent="0.2">
      <c r="J3135" s="8"/>
      <c r="L3135" s="8"/>
    </row>
    <row r="3136" spans="10:12" ht="14.25" customHeight="1" x14ac:dyDescent="0.2">
      <c r="J3136" s="8"/>
      <c r="L3136" s="8"/>
    </row>
    <row r="3137" spans="10:12" ht="14.25" customHeight="1" x14ac:dyDescent="0.2">
      <c r="J3137" s="8"/>
      <c r="L3137" s="8"/>
    </row>
    <row r="3138" spans="10:12" ht="14.25" customHeight="1" x14ac:dyDescent="0.2">
      <c r="J3138" s="8"/>
      <c r="L3138" s="8"/>
    </row>
    <row r="3139" spans="10:12" ht="14.25" customHeight="1" x14ac:dyDescent="0.2">
      <c r="J3139" s="8"/>
      <c r="L3139" s="8"/>
    </row>
    <row r="3140" spans="10:12" ht="14.25" customHeight="1" x14ac:dyDescent="0.2">
      <c r="J3140" s="8"/>
      <c r="L3140" s="8"/>
    </row>
    <row r="3141" spans="10:12" ht="14.25" customHeight="1" x14ac:dyDescent="0.2">
      <c r="J3141" s="8"/>
      <c r="L3141" s="8"/>
    </row>
    <row r="3142" spans="10:12" ht="14.25" customHeight="1" x14ac:dyDescent="0.2">
      <c r="J3142" s="8"/>
      <c r="L3142" s="8"/>
    </row>
    <row r="3143" spans="10:12" ht="14.25" customHeight="1" x14ac:dyDescent="0.2">
      <c r="J3143" s="8"/>
      <c r="L3143" s="8"/>
    </row>
    <row r="3144" spans="10:12" ht="14.25" customHeight="1" x14ac:dyDescent="0.2">
      <c r="J3144" s="8"/>
      <c r="L3144" s="8"/>
    </row>
    <row r="3145" spans="10:12" ht="14.25" customHeight="1" x14ac:dyDescent="0.2">
      <c r="J3145" s="8"/>
      <c r="L3145" s="8"/>
    </row>
    <row r="3146" spans="10:12" ht="14.25" customHeight="1" x14ac:dyDescent="0.2">
      <c r="J3146" s="8"/>
      <c r="L3146" s="8"/>
    </row>
    <row r="3147" spans="10:12" ht="14.25" customHeight="1" x14ac:dyDescent="0.2">
      <c r="J3147" s="8"/>
      <c r="L3147" s="8"/>
    </row>
    <row r="3148" spans="10:12" ht="14.25" customHeight="1" x14ac:dyDescent="0.2">
      <c r="J3148" s="8"/>
      <c r="L3148" s="8"/>
    </row>
    <row r="3149" spans="10:12" ht="14.25" customHeight="1" x14ac:dyDescent="0.2">
      <c r="J3149" s="8"/>
      <c r="L3149" s="8"/>
    </row>
    <row r="3150" spans="10:12" ht="14.25" customHeight="1" x14ac:dyDescent="0.2">
      <c r="J3150" s="8"/>
      <c r="L3150" s="8"/>
    </row>
    <row r="3151" spans="10:12" ht="14.25" customHeight="1" x14ac:dyDescent="0.2">
      <c r="J3151" s="8"/>
      <c r="L3151" s="8"/>
    </row>
    <row r="3152" spans="10:12" ht="14.25" customHeight="1" x14ac:dyDescent="0.2">
      <c r="J3152" s="8"/>
      <c r="L3152" s="8"/>
    </row>
    <row r="3153" spans="10:12" ht="14.25" customHeight="1" x14ac:dyDescent="0.2">
      <c r="J3153" s="8"/>
      <c r="L3153" s="8"/>
    </row>
    <row r="3154" spans="10:12" ht="14.25" customHeight="1" x14ac:dyDescent="0.2">
      <c r="J3154" s="8"/>
      <c r="L3154" s="8"/>
    </row>
    <row r="3155" spans="10:12" ht="14.25" customHeight="1" x14ac:dyDescent="0.2">
      <c r="J3155" s="8"/>
      <c r="L3155" s="8"/>
    </row>
    <row r="3156" spans="10:12" ht="14.25" customHeight="1" x14ac:dyDescent="0.2">
      <c r="J3156" s="8"/>
      <c r="L3156" s="8"/>
    </row>
    <row r="3157" spans="10:12" ht="14.25" customHeight="1" x14ac:dyDescent="0.2">
      <c r="J3157" s="8"/>
      <c r="L3157" s="8"/>
    </row>
    <row r="3158" spans="10:12" ht="14.25" customHeight="1" x14ac:dyDescent="0.2">
      <c r="J3158" s="8"/>
      <c r="L3158" s="8"/>
    </row>
    <row r="3159" spans="10:12" ht="14.25" customHeight="1" x14ac:dyDescent="0.2">
      <c r="J3159" s="8"/>
      <c r="L3159" s="8"/>
    </row>
    <row r="3160" spans="10:12" ht="14.25" customHeight="1" x14ac:dyDescent="0.2">
      <c r="J3160" s="8"/>
      <c r="L3160" s="8"/>
    </row>
    <row r="3161" spans="10:12" ht="14.25" customHeight="1" x14ac:dyDescent="0.2">
      <c r="J3161" s="8"/>
      <c r="L3161" s="8"/>
    </row>
    <row r="3162" spans="10:12" ht="14.25" customHeight="1" x14ac:dyDescent="0.2">
      <c r="J3162" s="8"/>
      <c r="L3162" s="8"/>
    </row>
    <row r="3163" spans="10:12" ht="14.25" customHeight="1" x14ac:dyDescent="0.2">
      <c r="J3163" s="8"/>
      <c r="L3163" s="8"/>
    </row>
    <row r="3164" spans="10:12" ht="14.25" customHeight="1" x14ac:dyDescent="0.2">
      <c r="J3164" s="8"/>
      <c r="L3164" s="8"/>
    </row>
    <row r="3165" spans="10:12" ht="14.25" customHeight="1" x14ac:dyDescent="0.2">
      <c r="J3165" s="8"/>
      <c r="L3165" s="8"/>
    </row>
    <row r="3166" spans="10:12" ht="14.25" customHeight="1" x14ac:dyDescent="0.2">
      <c r="J3166" s="8"/>
      <c r="L3166" s="8"/>
    </row>
    <row r="3167" spans="10:12" ht="14.25" customHeight="1" x14ac:dyDescent="0.2">
      <c r="J3167" s="8"/>
      <c r="L3167" s="8"/>
    </row>
    <row r="3168" spans="10:12" ht="14.25" customHeight="1" x14ac:dyDescent="0.2">
      <c r="J3168" s="8"/>
      <c r="L3168" s="8"/>
    </row>
    <row r="3169" spans="10:12" ht="14.25" customHeight="1" x14ac:dyDescent="0.2">
      <c r="J3169" s="8"/>
      <c r="L3169" s="8"/>
    </row>
    <row r="3170" spans="10:12" ht="14.25" customHeight="1" x14ac:dyDescent="0.2">
      <c r="J3170" s="8"/>
      <c r="L3170" s="8"/>
    </row>
    <row r="3171" spans="10:12" ht="14.25" customHeight="1" x14ac:dyDescent="0.2">
      <c r="J3171" s="8"/>
      <c r="L3171" s="8"/>
    </row>
    <row r="3172" spans="10:12" ht="14.25" customHeight="1" x14ac:dyDescent="0.2">
      <c r="J3172" s="8"/>
      <c r="L3172" s="8"/>
    </row>
    <row r="3173" spans="10:12" ht="14.25" customHeight="1" x14ac:dyDescent="0.2">
      <c r="J3173" s="8"/>
      <c r="L3173" s="8"/>
    </row>
    <row r="3174" spans="10:12" ht="14.25" customHeight="1" x14ac:dyDescent="0.2">
      <c r="J3174" s="8"/>
      <c r="L3174" s="8"/>
    </row>
    <row r="3175" spans="10:12" ht="14.25" customHeight="1" x14ac:dyDescent="0.2">
      <c r="J3175" s="8"/>
      <c r="L3175" s="8"/>
    </row>
    <row r="3176" spans="10:12" ht="14.25" customHeight="1" x14ac:dyDescent="0.2">
      <c r="J3176" s="8"/>
      <c r="L3176" s="8"/>
    </row>
    <row r="3177" spans="10:12" ht="14.25" customHeight="1" x14ac:dyDescent="0.2">
      <c r="J3177" s="8"/>
      <c r="L3177" s="8"/>
    </row>
    <row r="3178" spans="10:12" ht="14.25" customHeight="1" x14ac:dyDescent="0.2">
      <c r="J3178" s="8"/>
      <c r="L3178" s="8"/>
    </row>
    <row r="3179" spans="10:12" ht="14.25" customHeight="1" x14ac:dyDescent="0.2">
      <c r="J3179" s="8"/>
      <c r="L3179" s="8"/>
    </row>
    <row r="3180" spans="10:12" ht="14.25" customHeight="1" x14ac:dyDescent="0.2">
      <c r="J3180" s="8"/>
      <c r="L3180" s="8"/>
    </row>
    <row r="3181" spans="10:12" ht="14.25" customHeight="1" x14ac:dyDescent="0.2">
      <c r="J3181" s="8"/>
      <c r="L3181" s="8"/>
    </row>
    <row r="3182" spans="10:12" ht="14.25" customHeight="1" x14ac:dyDescent="0.2">
      <c r="J3182" s="8"/>
      <c r="L3182" s="8"/>
    </row>
    <row r="3183" spans="10:12" ht="14.25" customHeight="1" x14ac:dyDescent="0.2">
      <c r="J3183" s="8"/>
      <c r="L3183" s="8"/>
    </row>
    <row r="3184" spans="10:12" ht="14.25" customHeight="1" x14ac:dyDescent="0.2">
      <c r="J3184" s="8"/>
      <c r="L3184" s="8"/>
    </row>
    <row r="3185" spans="10:12" ht="14.25" customHeight="1" x14ac:dyDescent="0.2">
      <c r="J3185" s="8"/>
      <c r="L3185" s="8"/>
    </row>
    <row r="3186" spans="10:12" ht="14.25" customHeight="1" x14ac:dyDescent="0.2">
      <c r="J3186" s="8"/>
      <c r="L3186" s="8"/>
    </row>
    <row r="3187" spans="10:12" ht="14.25" customHeight="1" x14ac:dyDescent="0.2">
      <c r="J3187" s="8"/>
      <c r="L3187" s="8"/>
    </row>
    <row r="3188" spans="10:12" ht="14.25" customHeight="1" x14ac:dyDescent="0.2">
      <c r="J3188" s="8"/>
      <c r="L3188" s="8"/>
    </row>
    <row r="3189" spans="10:12" ht="14.25" customHeight="1" x14ac:dyDescent="0.2">
      <c r="J3189" s="8"/>
      <c r="L3189" s="8"/>
    </row>
    <row r="3190" spans="10:12" ht="14.25" customHeight="1" x14ac:dyDescent="0.2">
      <c r="J3190" s="8"/>
      <c r="L3190" s="8"/>
    </row>
    <row r="3191" spans="10:12" ht="14.25" customHeight="1" x14ac:dyDescent="0.2">
      <c r="J3191" s="8"/>
      <c r="L3191" s="8"/>
    </row>
    <row r="3192" spans="10:12" ht="14.25" customHeight="1" x14ac:dyDescent="0.2">
      <c r="J3192" s="8"/>
      <c r="L3192" s="8"/>
    </row>
    <row r="3193" spans="10:12" ht="14.25" customHeight="1" x14ac:dyDescent="0.2">
      <c r="J3193" s="8"/>
      <c r="L3193" s="8"/>
    </row>
    <row r="3194" spans="10:12" ht="14.25" customHeight="1" x14ac:dyDescent="0.2">
      <c r="J3194" s="8"/>
      <c r="L3194" s="8"/>
    </row>
    <row r="3195" spans="10:12" ht="14.25" customHeight="1" x14ac:dyDescent="0.2">
      <c r="J3195" s="8"/>
      <c r="L3195" s="8"/>
    </row>
    <row r="3196" spans="10:12" ht="14.25" customHeight="1" x14ac:dyDescent="0.2">
      <c r="J3196" s="8"/>
      <c r="L3196" s="8"/>
    </row>
    <row r="3197" spans="10:12" ht="14.25" customHeight="1" x14ac:dyDescent="0.2">
      <c r="J3197" s="8"/>
      <c r="L3197" s="8"/>
    </row>
    <row r="3198" spans="10:12" ht="14.25" customHeight="1" x14ac:dyDescent="0.2">
      <c r="J3198" s="8"/>
      <c r="L3198" s="8"/>
    </row>
    <row r="3199" spans="10:12" ht="14.25" customHeight="1" x14ac:dyDescent="0.2">
      <c r="J3199" s="8"/>
      <c r="L3199" s="8"/>
    </row>
    <row r="3200" spans="10:12" ht="14.25" customHeight="1" x14ac:dyDescent="0.2">
      <c r="J3200" s="8"/>
      <c r="L3200" s="8"/>
    </row>
    <row r="3201" spans="10:12" ht="14.25" customHeight="1" x14ac:dyDescent="0.2">
      <c r="J3201" s="8"/>
      <c r="L3201" s="8"/>
    </row>
    <row r="3202" spans="10:12" ht="14.25" customHeight="1" x14ac:dyDescent="0.2">
      <c r="J3202" s="8"/>
      <c r="L3202" s="8"/>
    </row>
    <row r="3203" spans="10:12" ht="14.25" customHeight="1" x14ac:dyDescent="0.2">
      <c r="J3203" s="8"/>
      <c r="L3203" s="8"/>
    </row>
    <row r="3204" spans="10:12" ht="14.25" customHeight="1" x14ac:dyDescent="0.2">
      <c r="J3204" s="8"/>
      <c r="L3204" s="8"/>
    </row>
    <row r="3205" spans="10:12" ht="14.25" customHeight="1" x14ac:dyDescent="0.2">
      <c r="J3205" s="8"/>
      <c r="L3205" s="8"/>
    </row>
    <row r="3206" spans="10:12" ht="14.25" customHeight="1" x14ac:dyDescent="0.2">
      <c r="J3206" s="8"/>
      <c r="L3206" s="8"/>
    </row>
    <row r="3207" spans="10:12" ht="14.25" customHeight="1" x14ac:dyDescent="0.2">
      <c r="J3207" s="8"/>
      <c r="L3207" s="8"/>
    </row>
    <row r="3208" spans="10:12" ht="14.25" customHeight="1" x14ac:dyDescent="0.2">
      <c r="J3208" s="8"/>
      <c r="L3208" s="8"/>
    </row>
    <row r="3209" spans="10:12" ht="14.25" customHeight="1" x14ac:dyDescent="0.2">
      <c r="J3209" s="8"/>
      <c r="L3209" s="8"/>
    </row>
    <row r="3210" spans="10:12" ht="14.25" customHeight="1" x14ac:dyDescent="0.2">
      <c r="J3210" s="8"/>
      <c r="L3210" s="8"/>
    </row>
    <row r="3211" spans="10:12" ht="14.25" customHeight="1" x14ac:dyDescent="0.2">
      <c r="J3211" s="8"/>
      <c r="L3211" s="8"/>
    </row>
    <row r="3212" spans="10:12" ht="14.25" customHeight="1" x14ac:dyDescent="0.2">
      <c r="J3212" s="8"/>
      <c r="L3212" s="8"/>
    </row>
    <row r="3213" spans="10:12" ht="14.25" customHeight="1" x14ac:dyDescent="0.2">
      <c r="J3213" s="8"/>
      <c r="L3213" s="8"/>
    </row>
    <row r="3214" spans="10:12" ht="14.25" customHeight="1" x14ac:dyDescent="0.2">
      <c r="J3214" s="8"/>
      <c r="L3214" s="8"/>
    </row>
    <row r="3215" spans="10:12" ht="14.25" customHeight="1" x14ac:dyDescent="0.2">
      <c r="J3215" s="8"/>
      <c r="L3215" s="8"/>
    </row>
    <row r="3216" spans="10:12" ht="14.25" customHeight="1" x14ac:dyDescent="0.2">
      <c r="J3216" s="8"/>
      <c r="L3216" s="8"/>
    </row>
    <row r="3217" spans="10:12" ht="14.25" customHeight="1" x14ac:dyDescent="0.2">
      <c r="J3217" s="8"/>
      <c r="L3217" s="8"/>
    </row>
    <row r="3218" spans="10:12" ht="14.25" customHeight="1" x14ac:dyDescent="0.2">
      <c r="J3218" s="8"/>
      <c r="L3218" s="8"/>
    </row>
    <row r="3219" spans="10:12" ht="14.25" customHeight="1" x14ac:dyDescent="0.2">
      <c r="J3219" s="8"/>
      <c r="L3219" s="8"/>
    </row>
    <row r="3220" spans="10:12" ht="14.25" customHeight="1" x14ac:dyDescent="0.2">
      <c r="J3220" s="8"/>
      <c r="L3220" s="8"/>
    </row>
    <row r="3221" spans="10:12" ht="14.25" customHeight="1" x14ac:dyDescent="0.2">
      <c r="J3221" s="8"/>
      <c r="L3221" s="8"/>
    </row>
    <row r="3222" spans="10:12" ht="14.25" customHeight="1" x14ac:dyDescent="0.2">
      <c r="J3222" s="8"/>
      <c r="L3222" s="8"/>
    </row>
    <row r="3223" spans="10:12" ht="14.25" customHeight="1" x14ac:dyDescent="0.2">
      <c r="J3223" s="8"/>
      <c r="L3223" s="8"/>
    </row>
    <row r="3224" spans="10:12" ht="14.25" customHeight="1" x14ac:dyDescent="0.2">
      <c r="J3224" s="8"/>
      <c r="L3224" s="8"/>
    </row>
    <row r="3225" spans="10:12" ht="14.25" customHeight="1" x14ac:dyDescent="0.2">
      <c r="J3225" s="8"/>
      <c r="L3225" s="8"/>
    </row>
    <row r="3226" spans="10:12" ht="14.25" customHeight="1" x14ac:dyDescent="0.2">
      <c r="J3226" s="8"/>
      <c r="L3226" s="8"/>
    </row>
    <row r="3227" spans="10:12" ht="14.25" customHeight="1" x14ac:dyDescent="0.2">
      <c r="J3227" s="8"/>
      <c r="L3227" s="8"/>
    </row>
    <row r="3228" spans="10:12" ht="14.25" customHeight="1" x14ac:dyDescent="0.2">
      <c r="J3228" s="8"/>
      <c r="L3228" s="8"/>
    </row>
    <row r="3229" spans="10:12" ht="14.25" customHeight="1" x14ac:dyDescent="0.2">
      <c r="J3229" s="8"/>
      <c r="L3229" s="8"/>
    </row>
    <row r="3230" spans="10:12" ht="14.25" customHeight="1" x14ac:dyDescent="0.2">
      <c r="J3230" s="8"/>
      <c r="L3230" s="8"/>
    </row>
    <row r="3231" spans="10:12" ht="14.25" customHeight="1" x14ac:dyDescent="0.2">
      <c r="J3231" s="8"/>
      <c r="L3231" s="8"/>
    </row>
    <row r="3232" spans="10:12" ht="14.25" customHeight="1" x14ac:dyDescent="0.2">
      <c r="J3232" s="8"/>
      <c r="L3232" s="8"/>
    </row>
    <row r="3233" spans="10:12" ht="14.25" customHeight="1" x14ac:dyDescent="0.2">
      <c r="J3233" s="8"/>
      <c r="L3233" s="8"/>
    </row>
    <row r="3234" spans="10:12" ht="14.25" customHeight="1" x14ac:dyDescent="0.2">
      <c r="J3234" s="8"/>
      <c r="L3234" s="8"/>
    </row>
    <row r="3235" spans="10:12" ht="14.25" customHeight="1" x14ac:dyDescent="0.2">
      <c r="J3235" s="8"/>
      <c r="L3235" s="8"/>
    </row>
    <row r="3236" spans="10:12" ht="14.25" customHeight="1" x14ac:dyDescent="0.2">
      <c r="J3236" s="8"/>
      <c r="L3236" s="8"/>
    </row>
    <row r="3237" spans="10:12" ht="14.25" customHeight="1" x14ac:dyDescent="0.2">
      <c r="J3237" s="8"/>
      <c r="L3237" s="8"/>
    </row>
    <row r="3238" spans="10:12" ht="14.25" customHeight="1" x14ac:dyDescent="0.2">
      <c r="J3238" s="8"/>
      <c r="L3238" s="8"/>
    </row>
    <row r="3239" spans="10:12" ht="14.25" customHeight="1" x14ac:dyDescent="0.2">
      <c r="J3239" s="8"/>
      <c r="L3239" s="8"/>
    </row>
    <row r="3240" spans="10:12" ht="14.25" customHeight="1" x14ac:dyDescent="0.2">
      <c r="J3240" s="8"/>
      <c r="L3240" s="8"/>
    </row>
    <row r="3241" spans="10:12" ht="14.25" customHeight="1" x14ac:dyDescent="0.2">
      <c r="J3241" s="8"/>
      <c r="L3241" s="8"/>
    </row>
    <row r="3242" spans="10:12" ht="14.25" customHeight="1" x14ac:dyDescent="0.2">
      <c r="J3242" s="8"/>
      <c r="L3242" s="8"/>
    </row>
    <row r="3243" spans="10:12" ht="14.25" customHeight="1" x14ac:dyDescent="0.2">
      <c r="J3243" s="8"/>
      <c r="L3243" s="8"/>
    </row>
    <row r="3244" spans="10:12" ht="14.25" customHeight="1" x14ac:dyDescent="0.2">
      <c r="J3244" s="8"/>
      <c r="L3244" s="8"/>
    </row>
    <row r="3245" spans="10:12" ht="14.25" customHeight="1" x14ac:dyDescent="0.2">
      <c r="J3245" s="8"/>
      <c r="L3245" s="8"/>
    </row>
    <row r="3246" spans="10:12" ht="14.25" customHeight="1" x14ac:dyDescent="0.2">
      <c r="J3246" s="8"/>
      <c r="L3246" s="8"/>
    </row>
    <row r="3247" spans="10:12" ht="14.25" customHeight="1" x14ac:dyDescent="0.2">
      <c r="J3247" s="8"/>
      <c r="L3247" s="8"/>
    </row>
    <row r="3248" spans="10:12" ht="14.25" customHeight="1" x14ac:dyDescent="0.2">
      <c r="J3248" s="8"/>
      <c r="L3248" s="8"/>
    </row>
    <row r="3249" spans="10:12" ht="14.25" customHeight="1" x14ac:dyDescent="0.2">
      <c r="J3249" s="8"/>
      <c r="L3249" s="8"/>
    </row>
    <row r="3250" spans="10:12" ht="14.25" customHeight="1" x14ac:dyDescent="0.2">
      <c r="J3250" s="8"/>
      <c r="L3250" s="8"/>
    </row>
    <row r="3251" spans="10:12" ht="14.25" customHeight="1" x14ac:dyDescent="0.2">
      <c r="J3251" s="8"/>
      <c r="L3251" s="8"/>
    </row>
    <row r="3252" spans="10:12" ht="14.25" customHeight="1" x14ac:dyDescent="0.2">
      <c r="J3252" s="8"/>
      <c r="L3252" s="8"/>
    </row>
    <row r="3253" spans="10:12" ht="14.25" customHeight="1" x14ac:dyDescent="0.2">
      <c r="J3253" s="8"/>
      <c r="L3253" s="8"/>
    </row>
    <row r="3254" spans="10:12" ht="14.25" customHeight="1" x14ac:dyDescent="0.2">
      <c r="J3254" s="8"/>
      <c r="L3254" s="8"/>
    </row>
    <row r="3255" spans="10:12" ht="14.25" customHeight="1" x14ac:dyDescent="0.2">
      <c r="J3255" s="8"/>
      <c r="L3255" s="8"/>
    </row>
    <row r="3256" spans="10:12" ht="14.25" customHeight="1" x14ac:dyDescent="0.2">
      <c r="J3256" s="8"/>
      <c r="L3256" s="8"/>
    </row>
    <row r="3257" spans="10:12" ht="14.25" customHeight="1" x14ac:dyDescent="0.2">
      <c r="J3257" s="8"/>
      <c r="L3257" s="8"/>
    </row>
    <row r="3258" spans="10:12" ht="14.25" customHeight="1" x14ac:dyDescent="0.2">
      <c r="J3258" s="8"/>
      <c r="L3258" s="8"/>
    </row>
    <row r="3259" spans="10:12" ht="14.25" customHeight="1" x14ac:dyDescent="0.2">
      <c r="J3259" s="8"/>
      <c r="L3259" s="8"/>
    </row>
    <row r="3260" spans="10:12" ht="14.25" customHeight="1" x14ac:dyDescent="0.2">
      <c r="J3260" s="8"/>
      <c r="L3260" s="8"/>
    </row>
    <row r="3261" spans="10:12" ht="14.25" customHeight="1" x14ac:dyDescent="0.2">
      <c r="J3261" s="8"/>
      <c r="L3261" s="8"/>
    </row>
    <row r="3262" spans="10:12" ht="14.25" customHeight="1" x14ac:dyDescent="0.2">
      <c r="J3262" s="8"/>
      <c r="L3262" s="8"/>
    </row>
    <row r="3263" spans="10:12" ht="14.25" customHeight="1" x14ac:dyDescent="0.2">
      <c r="J3263" s="8"/>
      <c r="L3263" s="8"/>
    </row>
    <row r="3264" spans="10:12" ht="14.25" customHeight="1" x14ac:dyDescent="0.2">
      <c r="J3264" s="8"/>
      <c r="L3264" s="8"/>
    </row>
    <row r="3265" spans="10:12" ht="14.25" customHeight="1" x14ac:dyDescent="0.2">
      <c r="J3265" s="8"/>
      <c r="L3265" s="8"/>
    </row>
    <row r="3266" spans="10:12" ht="14.25" customHeight="1" x14ac:dyDescent="0.2">
      <c r="J3266" s="8"/>
      <c r="L3266" s="8"/>
    </row>
    <row r="3267" spans="10:12" ht="14.25" customHeight="1" x14ac:dyDescent="0.2">
      <c r="J3267" s="8"/>
      <c r="L3267" s="8"/>
    </row>
    <row r="3268" spans="10:12" ht="14.25" customHeight="1" x14ac:dyDescent="0.2">
      <c r="J3268" s="8"/>
      <c r="L3268" s="8"/>
    </row>
    <row r="3269" spans="10:12" ht="14.25" customHeight="1" x14ac:dyDescent="0.2">
      <c r="J3269" s="8"/>
      <c r="L3269" s="8"/>
    </row>
    <row r="3270" spans="10:12" ht="14.25" customHeight="1" x14ac:dyDescent="0.2">
      <c r="J3270" s="8"/>
      <c r="L3270" s="8"/>
    </row>
    <row r="3271" spans="10:12" ht="14.25" customHeight="1" x14ac:dyDescent="0.2">
      <c r="J3271" s="8"/>
      <c r="L3271" s="8"/>
    </row>
    <row r="3272" spans="10:12" ht="14.25" customHeight="1" x14ac:dyDescent="0.2">
      <c r="J3272" s="8"/>
      <c r="L3272" s="8"/>
    </row>
    <row r="3273" spans="10:12" ht="14.25" customHeight="1" x14ac:dyDescent="0.2">
      <c r="J3273" s="8"/>
      <c r="L3273" s="8"/>
    </row>
    <row r="3274" spans="10:12" ht="14.25" customHeight="1" x14ac:dyDescent="0.2">
      <c r="J3274" s="8"/>
      <c r="L3274" s="8"/>
    </row>
    <row r="3275" spans="10:12" ht="14.25" customHeight="1" x14ac:dyDescent="0.2">
      <c r="J3275" s="8"/>
      <c r="L3275" s="8"/>
    </row>
    <row r="3276" spans="10:12" ht="14.25" customHeight="1" x14ac:dyDescent="0.2">
      <c r="J3276" s="8"/>
      <c r="L3276" s="8"/>
    </row>
    <row r="3277" spans="10:12" ht="14.25" customHeight="1" x14ac:dyDescent="0.2">
      <c r="J3277" s="8"/>
      <c r="L3277" s="8"/>
    </row>
    <row r="3278" spans="10:12" ht="14.25" customHeight="1" x14ac:dyDescent="0.2">
      <c r="J3278" s="8"/>
      <c r="L3278" s="8"/>
    </row>
    <row r="3279" spans="10:12" ht="14.25" customHeight="1" x14ac:dyDescent="0.2">
      <c r="J3279" s="8"/>
      <c r="L3279" s="8"/>
    </row>
    <row r="3280" spans="10:12" ht="14.25" customHeight="1" x14ac:dyDescent="0.2">
      <c r="J3280" s="8"/>
      <c r="L3280" s="8"/>
    </row>
    <row r="3281" spans="10:12" ht="14.25" customHeight="1" x14ac:dyDescent="0.2">
      <c r="J3281" s="8"/>
      <c r="L3281" s="8"/>
    </row>
    <row r="3282" spans="10:12" ht="14.25" customHeight="1" x14ac:dyDescent="0.2">
      <c r="J3282" s="8"/>
      <c r="L3282" s="8"/>
    </row>
    <row r="3283" spans="10:12" ht="14.25" customHeight="1" x14ac:dyDescent="0.2">
      <c r="J3283" s="8"/>
      <c r="L3283" s="8"/>
    </row>
    <row r="3284" spans="10:12" ht="14.25" customHeight="1" x14ac:dyDescent="0.2">
      <c r="J3284" s="8"/>
      <c r="L3284" s="8"/>
    </row>
    <row r="3285" spans="10:12" ht="14.25" customHeight="1" x14ac:dyDescent="0.2">
      <c r="J3285" s="8"/>
      <c r="L3285" s="8"/>
    </row>
    <row r="3286" spans="10:12" ht="14.25" customHeight="1" x14ac:dyDescent="0.2">
      <c r="J3286" s="8"/>
      <c r="L3286" s="8"/>
    </row>
    <row r="3287" spans="10:12" ht="14.25" customHeight="1" x14ac:dyDescent="0.2">
      <c r="J3287" s="8"/>
      <c r="L3287" s="8"/>
    </row>
    <row r="3288" spans="10:12" ht="14.25" customHeight="1" x14ac:dyDescent="0.2">
      <c r="J3288" s="8"/>
      <c r="L3288" s="8"/>
    </row>
    <row r="3289" spans="10:12" ht="14.25" customHeight="1" x14ac:dyDescent="0.2">
      <c r="J3289" s="8"/>
      <c r="L3289" s="8"/>
    </row>
    <row r="3290" spans="10:12" ht="14.25" customHeight="1" x14ac:dyDescent="0.2">
      <c r="J3290" s="8"/>
      <c r="L3290" s="8"/>
    </row>
    <row r="3291" spans="10:12" ht="14.25" customHeight="1" x14ac:dyDescent="0.2">
      <c r="J3291" s="8"/>
      <c r="L3291" s="8"/>
    </row>
    <row r="3292" spans="10:12" ht="14.25" customHeight="1" x14ac:dyDescent="0.2">
      <c r="J3292" s="8"/>
      <c r="L3292" s="8"/>
    </row>
    <row r="3293" spans="10:12" ht="14.25" customHeight="1" x14ac:dyDescent="0.2">
      <c r="J3293" s="8"/>
      <c r="L3293" s="8"/>
    </row>
    <row r="3294" spans="10:12" ht="14.25" customHeight="1" x14ac:dyDescent="0.2">
      <c r="J3294" s="8"/>
      <c r="L3294" s="8"/>
    </row>
    <row r="3295" spans="10:12" ht="14.25" customHeight="1" x14ac:dyDescent="0.2">
      <c r="J3295" s="8"/>
      <c r="L3295" s="8"/>
    </row>
    <row r="3296" spans="10:12" ht="14.25" customHeight="1" x14ac:dyDescent="0.2">
      <c r="J3296" s="8"/>
      <c r="L3296" s="8"/>
    </row>
    <row r="3297" spans="10:12" ht="14.25" customHeight="1" x14ac:dyDescent="0.2">
      <c r="J3297" s="8"/>
      <c r="L3297" s="8"/>
    </row>
    <row r="3298" spans="10:12" ht="14.25" customHeight="1" x14ac:dyDescent="0.2">
      <c r="J3298" s="8"/>
      <c r="L3298" s="8"/>
    </row>
    <row r="3299" spans="10:12" ht="14.25" customHeight="1" x14ac:dyDescent="0.2">
      <c r="J3299" s="8"/>
      <c r="L3299" s="8"/>
    </row>
    <row r="3300" spans="10:12" ht="14.25" customHeight="1" x14ac:dyDescent="0.2">
      <c r="J3300" s="8"/>
      <c r="L3300" s="8"/>
    </row>
    <row r="3301" spans="10:12" ht="14.25" customHeight="1" x14ac:dyDescent="0.2">
      <c r="J3301" s="8"/>
      <c r="L3301" s="8"/>
    </row>
    <row r="3302" spans="10:12" ht="14.25" customHeight="1" x14ac:dyDescent="0.2">
      <c r="J3302" s="8"/>
      <c r="L3302" s="8"/>
    </row>
    <row r="3303" spans="10:12" ht="14.25" customHeight="1" x14ac:dyDescent="0.2">
      <c r="J3303" s="8"/>
      <c r="L3303" s="8"/>
    </row>
    <row r="3304" spans="10:12" ht="14.25" customHeight="1" x14ac:dyDescent="0.2">
      <c r="J3304" s="8"/>
      <c r="L3304" s="8"/>
    </row>
    <row r="3305" spans="10:12" ht="14.25" customHeight="1" x14ac:dyDescent="0.2">
      <c r="J3305" s="8"/>
      <c r="L3305" s="8"/>
    </row>
    <row r="3306" spans="10:12" ht="14.25" customHeight="1" x14ac:dyDescent="0.2">
      <c r="J3306" s="8"/>
      <c r="L3306" s="8"/>
    </row>
    <row r="3307" spans="10:12" ht="14.25" customHeight="1" x14ac:dyDescent="0.2">
      <c r="J3307" s="8"/>
      <c r="L3307" s="8"/>
    </row>
    <row r="3308" spans="10:12" ht="14.25" customHeight="1" x14ac:dyDescent="0.2">
      <c r="J3308" s="8"/>
      <c r="L3308" s="8"/>
    </row>
    <row r="3309" spans="10:12" ht="14.25" customHeight="1" x14ac:dyDescent="0.2">
      <c r="J3309" s="8"/>
      <c r="L3309" s="8"/>
    </row>
    <row r="3310" spans="10:12" ht="14.25" customHeight="1" x14ac:dyDescent="0.2">
      <c r="J3310" s="8"/>
      <c r="L3310" s="8"/>
    </row>
    <row r="3311" spans="10:12" ht="14.25" customHeight="1" x14ac:dyDescent="0.2">
      <c r="J3311" s="8"/>
      <c r="L3311" s="8"/>
    </row>
    <row r="3312" spans="10:12" ht="14.25" customHeight="1" x14ac:dyDescent="0.2">
      <c r="J3312" s="8"/>
      <c r="L3312" s="8"/>
    </row>
    <row r="3313" spans="10:12" ht="14.25" customHeight="1" x14ac:dyDescent="0.2">
      <c r="J3313" s="8"/>
      <c r="L3313" s="8"/>
    </row>
    <row r="3314" spans="10:12" ht="14.25" customHeight="1" x14ac:dyDescent="0.2">
      <c r="J3314" s="8"/>
      <c r="L3314" s="8"/>
    </row>
    <row r="3315" spans="10:12" ht="14.25" customHeight="1" x14ac:dyDescent="0.2">
      <c r="J3315" s="8"/>
      <c r="L3315" s="8"/>
    </row>
    <row r="3316" spans="10:12" ht="14.25" customHeight="1" x14ac:dyDescent="0.2">
      <c r="J3316" s="8"/>
      <c r="L3316" s="8"/>
    </row>
    <row r="3317" spans="10:12" ht="14.25" customHeight="1" x14ac:dyDescent="0.2">
      <c r="J3317" s="8"/>
      <c r="L3317" s="8"/>
    </row>
    <row r="3318" spans="10:12" ht="14.25" customHeight="1" x14ac:dyDescent="0.2">
      <c r="J3318" s="8"/>
      <c r="L3318" s="8"/>
    </row>
    <row r="3319" spans="10:12" ht="14.25" customHeight="1" x14ac:dyDescent="0.2">
      <c r="J3319" s="8"/>
      <c r="L3319" s="8"/>
    </row>
    <row r="3320" spans="10:12" ht="14.25" customHeight="1" x14ac:dyDescent="0.2">
      <c r="J3320" s="8"/>
      <c r="L3320" s="8"/>
    </row>
    <row r="3321" spans="10:12" ht="14.25" customHeight="1" x14ac:dyDescent="0.2">
      <c r="J3321" s="8"/>
      <c r="L3321" s="8"/>
    </row>
    <row r="3322" spans="10:12" ht="14.25" customHeight="1" x14ac:dyDescent="0.2">
      <c r="J3322" s="8"/>
      <c r="L3322" s="8"/>
    </row>
    <row r="3323" spans="10:12" ht="14.25" customHeight="1" x14ac:dyDescent="0.2">
      <c r="J3323" s="8"/>
      <c r="L3323" s="8"/>
    </row>
    <row r="3324" spans="10:12" ht="14.25" customHeight="1" x14ac:dyDescent="0.2">
      <c r="J3324" s="8"/>
      <c r="L3324" s="8"/>
    </row>
    <row r="3325" spans="10:12" ht="14.25" customHeight="1" x14ac:dyDescent="0.2">
      <c r="J3325" s="8"/>
      <c r="L3325" s="8"/>
    </row>
    <row r="3326" spans="10:12" ht="14.25" customHeight="1" x14ac:dyDescent="0.2">
      <c r="J3326" s="8"/>
      <c r="L3326" s="8"/>
    </row>
    <row r="3327" spans="10:12" ht="14.25" customHeight="1" x14ac:dyDescent="0.2">
      <c r="J3327" s="8"/>
      <c r="L3327" s="8"/>
    </row>
    <row r="3328" spans="10:12" ht="14.25" customHeight="1" x14ac:dyDescent="0.2">
      <c r="J3328" s="8"/>
      <c r="L3328" s="8"/>
    </row>
    <row r="3329" spans="10:12" ht="14.25" customHeight="1" x14ac:dyDescent="0.2">
      <c r="J3329" s="8"/>
      <c r="L3329" s="8"/>
    </row>
    <row r="3330" spans="10:12" ht="14.25" customHeight="1" x14ac:dyDescent="0.2">
      <c r="J3330" s="8"/>
      <c r="L3330" s="8"/>
    </row>
    <row r="3331" spans="10:12" ht="14.25" customHeight="1" x14ac:dyDescent="0.2">
      <c r="J3331" s="8"/>
      <c r="L3331" s="8"/>
    </row>
    <row r="3332" spans="10:12" ht="14.25" customHeight="1" x14ac:dyDescent="0.2">
      <c r="J3332" s="8"/>
      <c r="L3332" s="8"/>
    </row>
    <row r="3333" spans="10:12" ht="14.25" customHeight="1" x14ac:dyDescent="0.2">
      <c r="J3333" s="8"/>
      <c r="L3333" s="8"/>
    </row>
    <row r="3334" spans="10:12" ht="14.25" customHeight="1" x14ac:dyDescent="0.2">
      <c r="J3334" s="8"/>
      <c r="L3334" s="8"/>
    </row>
    <row r="3335" spans="10:12" ht="14.25" customHeight="1" x14ac:dyDescent="0.2">
      <c r="J3335" s="8"/>
      <c r="L3335" s="8"/>
    </row>
    <row r="3336" spans="10:12" ht="14.25" customHeight="1" x14ac:dyDescent="0.2">
      <c r="J3336" s="8"/>
      <c r="L3336" s="8"/>
    </row>
    <row r="3337" spans="10:12" ht="14.25" customHeight="1" x14ac:dyDescent="0.2">
      <c r="J3337" s="8"/>
      <c r="L3337" s="8"/>
    </row>
    <row r="3338" spans="10:12" ht="14.25" customHeight="1" x14ac:dyDescent="0.2">
      <c r="J3338" s="8"/>
      <c r="L3338" s="8"/>
    </row>
    <row r="3339" spans="10:12" ht="14.25" customHeight="1" x14ac:dyDescent="0.2">
      <c r="J3339" s="8"/>
      <c r="L3339" s="8"/>
    </row>
    <row r="3340" spans="10:12" ht="14.25" customHeight="1" x14ac:dyDescent="0.2">
      <c r="J3340" s="8"/>
      <c r="L3340" s="8"/>
    </row>
    <row r="3341" spans="10:12" ht="14.25" customHeight="1" x14ac:dyDescent="0.2">
      <c r="J3341" s="8"/>
      <c r="L3341" s="8"/>
    </row>
    <row r="3342" spans="10:12" ht="14.25" customHeight="1" x14ac:dyDescent="0.2">
      <c r="J3342" s="8"/>
      <c r="L3342" s="8"/>
    </row>
    <row r="3343" spans="10:12" ht="14.25" customHeight="1" x14ac:dyDescent="0.2">
      <c r="J3343" s="8"/>
      <c r="L3343" s="8"/>
    </row>
    <row r="3344" spans="10:12" ht="14.25" customHeight="1" x14ac:dyDescent="0.2">
      <c r="J3344" s="8"/>
      <c r="L3344" s="8"/>
    </row>
    <row r="3345" spans="10:12" ht="14.25" customHeight="1" x14ac:dyDescent="0.2">
      <c r="J3345" s="8"/>
      <c r="L3345" s="8"/>
    </row>
    <row r="3346" spans="10:12" ht="14.25" customHeight="1" x14ac:dyDescent="0.2">
      <c r="J3346" s="8"/>
      <c r="L3346" s="8"/>
    </row>
    <row r="3347" spans="10:12" ht="14.25" customHeight="1" x14ac:dyDescent="0.2">
      <c r="J3347" s="8"/>
      <c r="L3347" s="8"/>
    </row>
    <row r="3348" spans="10:12" ht="14.25" customHeight="1" x14ac:dyDescent="0.2">
      <c r="J3348" s="8"/>
      <c r="L3348" s="8"/>
    </row>
    <row r="3349" spans="10:12" ht="14.25" customHeight="1" x14ac:dyDescent="0.2">
      <c r="J3349" s="8"/>
      <c r="L3349" s="8"/>
    </row>
    <row r="3350" spans="10:12" ht="14.25" customHeight="1" x14ac:dyDescent="0.2">
      <c r="J3350" s="8"/>
      <c r="L3350" s="8"/>
    </row>
    <row r="3351" spans="10:12" ht="14.25" customHeight="1" x14ac:dyDescent="0.2">
      <c r="J3351" s="8"/>
      <c r="L3351" s="8"/>
    </row>
    <row r="3352" spans="10:12" ht="14.25" customHeight="1" x14ac:dyDescent="0.2">
      <c r="J3352" s="8"/>
      <c r="L3352" s="8"/>
    </row>
    <row r="3353" spans="10:12" ht="14.25" customHeight="1" x14ac:dyDescent="0.2">
      <c r="J3353" s="8"/>
      <c r="L3353" s="8"/>
    </row>
    <row r="3354" spans="10:12" ht="14.25" customHeight="1" x14ac:dyDescent="0.2">
      <c r="J3354" s="8"/>
      <c r="L3354" s="8"/>
    </row>
    <row r="3355" spans="10:12" ht="14.25" customHeight="1" x14ac:dyDescent="0.2">
      <c r="J3355" s="8"/>
      <c r="L3355" s="8"/>
    </row>
    <row r="3356" spans="10:12" ht="14.25" customHeight="1" x14ac:dyDescent="0.2">
      <c r="J3356" s="8"/>
      <c r="L3356" s="8"/>
    </row>
    <row r="3357" spans="10:12" ht="14.25" customHeight="1" x14ac:dyDescent="0.2">
      <c r="J3357" s="8"/>
      <c r="L3357" s="8"/>
    </row>
    <row r="3358" spans="10:12" ht="14.25" customHeight="1" x14ac:dyDescent="0.2">
      <c r="J3358" s="8"/>
      <c r="L3358" s="8"/>
    </row>
    <row r="3359" spans="10:12" ht="14.25" customHeight="1" x14ac:dyDescent="0.2">
      <c r="J3359" s="8"/>
      <c r="L3359" s="8"/>
    </row>
    <row r="3360" spans="10:12" ht="14.25" customHeight="1" x14ac:dyDescent="0.2">
      <c r="J3360" s="8"/>
      <c r="L3360" s="8"/>
    </row>
    <row r="3361" spans="10:12" ht="14.25" customHeight="1" x14ac:dyDescent="0.2">
      <c r="J3361" s="8"/>
      <c r="L3361" s="8"/>
    </row>
    <row r="3362" spans="10:12" ht="14.25" customHeight="1" x14ac:dyDescent="0.2">
      <c r="J3362" s="8"/>
      <c r="L3362" s="8"/>
    </row>
    <row r="3363" spans="10:12" ht="14.25" customHeight="1" x14ac:dyDescent="0.2">
      <c r="J3363" s="8"/>
      <c r="L3363" s="8"/>
    </row>
    <row r="3364" spans="10:12" ht="14.25" customHeight="1" x14ac:dyDescent="0.2">
      <c r="J3364" s="8"/>
      <c r="L3364" s="8"/>
    </row>
    <row r="3365" spans="10:12" ht="14.25" customHeight="1" x14ac:dyDescent="0.2">
      <c r="J3365" s="8"/>
      <c r="L3365" s="8"/>
    </row>
    <row r="3366" spans="10:12" ht="14.25" customHeight="1" x14ac:dyDescent="0.2">
      <c r="J3366" s="8"/>
      <c r="L3366" s="8"/>
    </row>
    <row r="3367" spans="10:12" ht="14.25" customHeight="1" x14ac:dyDescent="0.2">
      <c r="J3367" s="8"/>
      <c r="L3367" s="8"/>
    </row>
    <row r="3368" spans="10:12" ht="14.25" customHeight="1" x14ac:dyDescent="0.2">
      <c r="J3368" s="8"/>
      <c r="L3368" s="8"/>
    </row>
    <row r="3369" spans="10:12" ht="14.25" customHeight="1" x14ac:dyDescent="0.2">
      <c r="J3369" s="8"/>
      <c r="L3369" s="8"/>
    </row>
    <row r="3370" spans="10:12" ht="14.25" customHeight="1" x14ac:dyDescent="0.2">
      <c r="J3370" s="8"/>
      <c r="L3370" s="8"/>
    </row>
    <row r="3371" spans="10:12" ht="14.25" customHeight="1" x14ac:dyDescent="0.2">
      <c r="J3371" s="8"/>
      <c r="L3371" s="8"/>
    </row>
    <row r="3372" spans="10:12" ht="14.25" customHeight="1" x14ac:dyDescent="0.2">
      <c r="J3372" s="8"/>
      <c r="L3372" s="8"/>
    </row>
    <row r="3373" spans="10:12" ht="14.25" customHeight="1" x14ac:dyDescent="0.2">
      <c r="J3373" s="8"/>
      <c r="L3373" s="8"/>
    </row>
    <row r="3374" spans="10:12" ht="14.25" customHeight="1" x14ac:dyDescent="0.2">
      <c r="J3374" s="8"/>
      <c r="L3374" s="8"/>
    </row>
    <row r="3375" spans="10:12" ht="14.25" customHeight="1" x14ac:dyDescent="0.2">
      <c r="J3375" s="8"/>
      <c r="L3375" s="8"/>
    </row>
    <row r="3376" spans="10:12" ht="14.25" customHeight="1" x14ac:dyDescent="0.2">
      <c r="J3376" s="8"/>
      <c r="L3376" s="8"/>
    </row>
    <row r="3377" spans="10:12" ht="14.25" customHeight="1" x14ac:dyDescent="0.2">
      <c r="J3377" s="8"/>
      <c r="L3377" s="8"/>
    </row>
    <row r="3378" spans="10:12" ht="14.25" customHeight="1" x14ac:dyDescent="0.2">
      <c r="J3378" s="8"/>
      <c r="L3378" s="8"/>
    </row>
    <row r="3379" spans="10:12" ht="14.25" customHeight="1" x14ac:dyDescent="0.2">
      <c r="J3379" s="8"/>
      <c r="L3379" s="8"/>
    </row>
    <row r="3380" spans="10:12" ht="14.25" customHeight="1" x14ac:dyDescent="0.2">
      <c r="J3380" s="8"/>
      <c r="L3380" s="8"/>
    </row>
    <row r="3381" spans="10:12" ht="14.25" customHeight="1" x14ac:dyDescent="0.2">
      <c r="J3381" s="8"/>
      <c r="L3381" s="8"/>
    </row>
    <row r="3382" spans="10:12" ht="14.25" customHeight="1" x14ac:dyDescent="0.2">
      <c r="J3382" s="8"/>
      <c r="L3382" s="8"/>
    </row>
    <row r="3383" spans="10:12" ht="14.25" customHeight="1" x14ac:dyDescent="0.2">
      <c r="J3383" s="8"/>
      <c r="L3383" s="8"/>
    </row>
    <row r="3384" spans="10:12" ht="14.25" customHeight="1" x14ac:dyDescent="0.2">
      <c r="J3384" s="8"/>
      <c r="L3384" s="8"/>
    </row>
    <row r="3385" spans="10:12" ht="14.25" customHeight="1" x14ac:dyDescent="0.2">
      <c r="J3385" s="8"/>
      <c r="L3385" s="8"/>
    </row>
    <row r="3386" spans="10:12" ht="14.25" customHeight="1" x14ac:dyDescent="0.2">
      <c r="J3386" s="8"/>
      <c r="L3386" s="8"/>
    </row>
    <row r="3387" spans="10:12" ht="14.25" customHeight="1" x14ac:dyDescent="0.2">
      <c r="J3387" s="8"/>
      <c r="L3387" s="8"/>
    </row>
    <row r="3388" spans="10:12" ht="14.25" customHeight="1" x14ac:dyDescent="0.2">
      <c r="J3388" s="8"/>
      <c r="L3388" s="8"/>
    </row>
    <row r="3389" spans="10:12" ht="14.25" customHeight="1" x14ac:dyDescent="0.2">
      <c r="J3389" s="8"/>
      <c r="L3389" s="8"/>
    </row>
    <row r="3390" spans="10:12" ht="14.25" customHeight="1" x14ac:dyDescent="0.2">
      <c r="J3390" s="8"/>
      <c r="L3390" s="8"/>
    </row>
    <row r="3391" spans="10:12" ht="14.25" customHeight="1" x14ac:dyDescent="0.2">
      <c r="J3391" s="8"/>
      <c r="L3391" s="8"/>
    </row>
    <row r="3392" spans="10:12" ht="14.25" customHeight="1" x14ac:dyDescent="0.2">
      <c r="J3392" s="8"/>
      <c r="L3392" s="8"/>
    </row>
    <row r="3393" spans="10:12" ht="14.25" customHeight="1" x14ac:dyDescent="0.2">
      <c r="J3393" s="8"/>
      <c r="L3393" s="8"/>
    </row>
    <row r="3394" spans="10:12" ht="14.25" customHeight="1" x14ac:dyDescent="0.2">
      <c r="J3394" s="8"/>
      <c r="L3394" s="8"/>
    </row>
    <row r="3395" spans="10:12" ht="14.25" customHeight="1" x14ac:dyDescent="0.2">
      <c r="J3395" s="8"/>
      <c r="L3395" s="8"/>
    </row>
    <row r="3396" spans="10:12" ht="14.25" customHeight="1" x14ac:dyDescent="0.2">
      <c r="J3396" s="8"/>
      <c r="L3396" s="8"/>
    </row>
    <row r="3397" spans="10:12" ht="14.25" customHeight="1" x14ac:dyDescent="0.2">
      <c r="J3397" s="8"/>
      <c r="L3397" s="8"/>
    </row>
    <row r="3398" spans="10:12" ht="14.25" customHeight="1" x14ac:dyDescent="0.2">
      <c r="J3398" s="8"/>
      <c r="L3398" s="8"/>
    </row>
    <row r="3399" spans="10:12" ht="14.25" customHeight="1" x14ac:dyDescent="0.2">
      <c r="J3399" s="8"/>
      <c r="L3399" s="8"/>
    </row>
    <row r="3400" spans="10:12" ht="14.25" customHeight="1" x14ac:dyDescent="0.2">
      <c r="J3400" s="8"/>
      <c r="L3400" s="8"/>
    </row>
    <row r="3401" spans="10:12" ht="14.25" customHeight="1" x14ac:dyDescent="0.2">
      <c r="J3401" s="8"/>
      <c r="L3401" s="8"/>
    </row>
    <row r="3402" spans="10:12" ht="14.25" customHeight="1" x14ac:dyDescent="0.2">
      <c r="J3402" s="8"/>
      <c r="L3402" s="8"/>
    </row>
    <row r="3403" spans="10:12" ht="14.25" customHeight="1" x14ac:dyDescent="0.2">
      <c r="J3403" s="8"/>
      <c r="L3403" s="8"/>
    </row>
    <row r="3404" spans="10:12" ht="14.25" customHeight="1" x14ac:dyDescent="0.2">
      <c r="J3404" s="8"/>
      <c r="L3404" s="8"/>
    </row>
    <row r="3405" spans="10:12" ht="14.25" customHeight="1" x14ac:dyDescent="0.2">
      <c r="J3405" s="8"/>
      <c r="L3405" s="8"/>
    </row>
    <row r="3406" spans="10:12" ht="14.25" customHeight="1" x14ac:dyDescent="0.2">
      <c r="J3406" s="8"/>
      <c r="L3406" s="8"/>
    </row>
    <row r="3407" spans="10:12" ht="14.25" customHeight="1" x14ac:dyDescent="0.2">
      <c r="J3407" s="8"/>
      <c r="L3407" s="8"/>
    </row>
    <row r="3408" spans="10:12" ht="14.25" customHeight="1" x14ac:dyDescent="0.2">
      <c r="J3408" s="8"/>
      <c r="L3408" s="8"/>
    </row>
    <row r="3409" spans="10:12" ht="14.25" customHeight="1" x14ac:dyDescent="0.2">
      <c r="J3409" s="8"/>
      <c r="L3409" s="8"/>
    </row>
    <row r="3410" spans="10:12" ht="14.25" customHeight="1" x14ac:dyDescent="0.2">
      <c r="J3410" s="8"/>
      <c r="L3410" s="8"/>
    </row>
    <row r="3411" spans="10:12" ht="14.25" customHeight="1" x14ac:dyDescent="0.2">
      <c r="J3411" s="8"/>
      <c r="L3411" s="8"/>
    </row>
    <row r="3412" spans="10:12" ht="14.25" customHeight="1" x14ac:dyDescent="0.2">
      <c r="J3412" s="8"/>
      <c r="L3412" s="8"/>
    </row>
    <row r="3413" spans="10:12" ht="14.25" customHeight="1" x14ac:dyDescent="0.2">
      <c r="J3413" s="8"/>
      <c r="L3413" s="8"/>
    </row>
    <row r="3414" spans="10:12" ht="14.25" customHeight="1" x14ac:dyDescent="0.2">
      <c r="J3414" s="8"/>
      <c r="L3414" s="8"/>
    </row>
    <row r="3415" spans="10:12" ht="14.25" customHeight="1" x14ac:dyDescent="0.2">
      <c r="J3415" s="8"/>
      <c r="L3415" s="8"/>
    </row>
    <row r="3416" spans="10:12" ht="14.25" customHeight="1" x14ac:dyDescent="0.2">
      <c r="J3416" s="8"/>
      <c r="L3416" s="8"/>
    </row>
    <row r="3417" spans="10:12" ht="14.25" customHeight="1" x14ac:dyDescent="0.2">
      <c r="J3417" s="8"/>
      <c r="L3417" s="8"/>
    </row>
    <row r="3418" spans="10:12" ht="14.25" customHeight="1" x14ac:dyDescent="0.2">
      <c r="J3418" s="8"/>
      <c r="L3418" s="8"/>
    </row>
    <row r="3419" spans="10:12" ht="14.25" customHeight="1" x14ac:dyDescent="0.2">
      <c r="J3419" s="8"/>
      <c r="L3419" s="8"/>
    </row>
    <row r="3420" spans="10:12" ht="14.25" customHeight="1" x14ac:dyDescent="0.2">
      <c r="J3420" s="8"/>
      <c r="L3420" s="8"/>
    </row>
    <row r="3421" spans="10:12" ht="14.25" customHeight="1" x14ac:dyDescent="0.2">
      <c r="J3421" s="8"/>
      <c r="L3421" s="8"/>
    </row>
    <row r="3422" spans="10:12" ht="14.25" customHeight="1" x14ac:dyDescent="0.2">
      <c r="J3422" s="8"/>
      <c r="L3422" s="8"/>
    </row>
    <row r="3423" spans="10:12" ht="14.25" customHeight="1" x14ac:dyDescent="0.2">
      <c r="J3423" s="8"/>
      <c r="L3423" s="8"/>
    </row>
    <row r="3424" spans="10:12" ht="14.25" customHeight="1" x14ac:dyDescent="0.2">
      <c r="J3424" s="8"/>
      <c r="L3424" s="8"/>
    </row>
    <row r="3425" spans="10:12" ht="14.25" customHeight="1" x14ac:dyDescent="0.2">
      <c r="J3425" s="8"/>
      <c r="L3425" s="8"/>
    </row>
    <row r="3426" spans="10:12" ht="14.25" customHeight="1" x14ac:dyDescent="0.2">
      <c r="J3426" s="8"/>
      <c r="L3426" s="8"/>
    </row>
    <row r="3427" spans="10:12" ht="14.25" customHeight="1" x14ac:dyDescent="0.2">
      <c r="J3427" s="8"/>
      <c r="L3427" s="8"/>
    </row>
    <row r="3428" spans="10:12" ht="14.25" customHeight="1" x14ac:dyDescent="0.2">
      <c r="J3428" s="8"/>
      <c r="L3428" s="8"/>
    </row>
    <row r="3429" spans="10:12" ht="14.25" customHeight="1" x14ac:dyDescent="0.2">
      <c r="J3429" s="8"/>
      <c r="L3429" s="8"/>
    </row>
    <row r="3430" spans="10:12" ht="14.25" customHeight="1" x14ac:dyDescent="0.2">
      <c r="J3430" s="8"/>
      <c r="L3430" s="8"/>
    </row>
    <row r="3431" spans="10:12" ht="14.25" customHeight="1" x14ac:dyDescent="0.2">
      <c r="J3431" s="8"/>
      <c r="L3431" s="8"/>
    </row>
    <row r="3432" spans="10:12" ht="14.25" customHeight="1" x14ac:dyDescent="0.2">
      <c r="J3432" s="8"/>
      <c r="L3432" s="8"/>
    </row>
    <row r="3433" spans="10:12" ht="14.25" customHeight="1" x14ac:dyDescent="0.2">
      <c r="J3433" s="8"/>
      <c r="L3433" s="8"/>
    </row>
    <row r="3434" spans="10:12" ht="14.25" customHeight="1" x14ac:dyDescent="0.2">
      <c r="J3434" s="8"/>
      <c r="L3434" s="8"/>
    </row>
    <row r="3435" spans="10:12" ht="14.25" customHeight="1" x14ac:dyDescent="0.2">
      <c r="J3435" s="8"/>
      <c r="L3435" s="8"/>
    </row>
    <row r="3436" spans="10:12" ht="14.25" customHeight="1" x14ac:dyDescent="0.2">
      <c r="J3436" s="8"/>
      <c r="L3436" s="8"/>
    </row>
    <row r="3437" spans="10:12" ht="14.25" customHeight="1" x14ac:dyDescent="0.2">
      <c r="J3437" s="8"/>
      <c r="L3437" s="8"/>
    </row>
    <row r="3438" spans="10:12" ht="14.25" customHeight="1" x14ac:dyDescent="0.2">
      <c r="J3438" s="8"/>
      <c r="L3438" s="8"/>
    </row>
    <row r="3439" spans="10:12" ht="14.25" customHeight="1" x14ac:dyDescent="0.2">
      <c r="J3439" s="8"/>
      <c r="L3439" s="8"/>
    </row>
    <row r="3440" spans="10:12" ht="14.25" customHeight="1" x14ac:dyDescent="0.2">
      <c r="J3440" s="8"/>
      <c r="L3440" s="8"/>
    </row>
    <row r="3441" spans="10:12" ht="14.25" customHeight="1" x14ac:dyDescent="0.2">
      <c r="J3441" s="8"/>
      <c r="L3441" s="8"/>
    </row>
    <row r="3442" spans="10:12" ht="14.25" customHeight="1" x14ac:dyDescent="0.2">
      <c r="J3442" s="8"/>
      <c r="L3442" s="8"/>
    </row>
    <row r="3443" spans="10:12" ht="14.25" customHeight="1" x14ac:dyDescent="0.2">
      <c r="J3443" s="8"/>
      <c r="L3443" s="8"/>
    </row>
    <row r="3444" spans="10:12" ht="14.25" customHeight="1" x14ac:dyDescent="0.2">
      <c r="J3444" s="8"/>
      <c r="L3444" s="8"/>
    </row>
    <row r="3445" spans="10:12" ht="14.25" customHeight="1" x14ac:dyDescent="0.2">
      <c r="J3445" s="8"/>
      <c r="L3445" s="8"/>
    </row>
    <row r="3446" spans="10:12" ht="14.25" customHeight="1" x14ac:dyDescent="0.2">
      <c r="J3446" s="8"/>
      <c r="L3446" s="8"/>
    </row>
    <row r="3447" spans="10:12" ht="14.25" customHeight="1" x14ac:dyDescent="0.2">
      <c r="J3447" s="8"/>
      <c r="L3447" s="8"/>
    </row>
    <row r="3448" spans="10:12" ht="14.25" customHeight="1" x14ac:dyDescent="0.2">
      <c r="J3448" s="8"/>
      <c r="L3448" s="8"/>
    </row>
    <row r="3449" spans="10:12" ht="14.25" customHeight="1" x14ac:dyDescent="0.2">
      <c r="J3449" s="8"/>
      <c r="L3449" s="8"/>
    </row>
    <row r="3450" spans="10:12" ht="14.25" customHeight="1" x14ac:dyDescent="0.2">
      <c r="J3450" s="8"/>
      <c r="L3450" s="8"/>
    </row>
    <row r="3451" spans="10:12" ht="14.25" customHeight="1" x14ac:dyDescent="0.2">
      <c r="J3451" s="8"/>
      <c r="L3451" s="8"/>
    </row>
    <row r="3452" spans="10:12" ht="14.25" customHeight="1" x14ac:dyDescent="0.2">
      <c r="J3452" s="8"/>
      <c r="L3452" s="8"/>
    </row>
    <row r="3453" spans="10:12" ht="14.25" customHeight="1" x14ac:dyDescent="0.2">
      <c r="J3453" s="8"/>
      <c r="L3453" s="8"/>
    </row>
    <row r="3454" spans="10:12" ht="14.25" customHeight="1" x14ac:dyDescent="0.2">
      <c r="J3454" s="8"/>
      <c r="L3454" s="8"/>
    </row>
    <row r="3455" spans="10:12" ht="14.25" customHeight="1" x14ac:dyDescent="0.2">
      <c r="J3455" s="8"/>
      <c r="L3455" s="8"/>
    </row>
    <row r="3456" spans="10:12" ht="14.25" customHeight="1" x14ac:dyDescent="0.2">
      <c r="J3456" s="8"/>
      <c r="L3456" s="8"/>
    </row>
    <row r="3457" spans="10:12" ht="14.25" customHeight="1" x14ac:dyDescent="0.2">
      <c r="J3457" s="8"/>
      <c r="L3457" s="8"/>
    </row>
    <row r="3458" spans="10:12" ht="14.25" customHeight="1" x14ac:dyDescent="0.2">
      <c r="J3458" s="8"/>
      <c r="L3458" s="8"/>
    </row>
    <row r="3459" spans="10:12" ht="14.25" customHeight="1" x14ac:dyDescent="0.2">
      <c r="J3459" s="8"/>
      <c r="L3459" s="8"/>
    </row>
    <row r="3460" spans="10:12" ht="14.25" customHeight="1" x14ac:dyDescent="0.2">
      <c r="J3460" s="8"/>
      <c r="L3460" s="8"/>
    </row>
    <row r="3461" spans="10:12" ht="14.25" customHeight="1" x14ac:dyDescent="0.2">
      <c r="J3461" s="8"/>
      <c r="L3461" s="8"/>
    </row>
    <row r="3462" spans="10:12" ht="14.25" customHeight="1" x14ac:dyDescent="0.2">
      <c r="J3462" s="8"/>
      <c r="L3462" s="8"/>
    </row>
    <row r="3463" spans="10:12" ht="14.25" customHeight="1" x14ac:dyDescent="0.2">
      <c r="J3463" s="8"/>
      <c r="L3463" s="8"/>
    </row>
    <row r="3464" spans="10:12" ht="14.25" customHeight="1" x14ac:dyDescent="0.2">
      <c r="J3464" s="8"/>
      <c r="L3464" s="8"/>
    </row>
    <row r="3465" spans="10:12" ht="14.25" customHeight="1" x14ac:dyDescent="0.2">
      <c r="J3465" s="8"/>
      <c r="L3465" s="8"/>
    </row>
    <row r="3466" spans="10:12" ht="14.25" customHeight="1" x14ac:dyDescent="0.2">
      <c r="J3466" s="8"/>
      <c r="L3466" s="8"/>
    </row>
    <row r="3467" spans="10:12" ht="14.25" customHeight="1" x14ac:dyDescent="0.2">
      <c r="J3467" s="8"/>
      <c r="L3467" s="8"/>
    </row>
    <row r="3468" spans="10:12" ht="14.25" customHeight="1" x14ac:dyDescent="0.2">
      <c r="J3468" s="8"/>
      <c r="L3468" s="8"/>
    </row>
    <row r="3469" spans="10:12" ht="14.25" customHeight="1" x14ac:dyDescent="0.2">
      <c r="J3469" s="8"/>
      <c r="L3469" s="8"/>
    </row>
    <row r="3470" spans="10:12" ht="14.25" customHeight="1" x14ac:dyDescent="0.2">
      <c r="J3470" s="8"/>
      <c r="L3470" s="8"/>
    </row>
    <row r="3471" spans="10:12" ht="14.25" customHeight="1" x14ac:dyDescent="0.2">
      <c r="J3471" s="8"/>
      <c r="L3471" s="8"/>
    </row>
    <row r="3472" spans="10:12" ht="14.25" customHeight="1" x14ac:dyDescent="0.2">
      <c r="J3472" s="8"/>
      <c r="L3472" s="8"/>
    </row>
    <row r="3473" spans="10:12" ht="14.25" customHeight="1" x14ac:dyDescent="0.2">
      <c r="J3473" s="8"/>
      <c r="L3473" s="8"/>
    </row>
    <row r="3474" spans="10:12" ht="14.25" customHeight="1" x14ac:dyDescent="0.2">
      <c r="J3474" s="8"/>
      <c r="L3474" s="8"/>
    </row>
    <row r="3475" spans="10:12" ht="14.25" customHeight="1" x14ac:dyDescent="0.2">
      <c r="J3475" s="8"/>
      <c r="L3475" s="8"/>
    </row>
    <row r="3476" spans="10:12" ht="14.25" customHeight="1" x14ac:dyDescent="0.2">
      <c r="J3476" s="8"/>
      <c r="L3476" s="8"/>
    </row>
    <row r="3477" spans="10:12" ht="14.25" customHeight="1" x14ac:dyDescent="0.2">
      <c r="J3477" s="8"/>
      <c r="L3477" s="8"/>
    </row>
    <row r="3478" spans="10:12" ht="14.25" customHeight="1" x14ac:dyDescent="0.2">
      <c r="J3478" s="8"/>
      <c r="L3478" s="8"/>
    </row>
    <row r="3479" spans="10:12" ht="14.25" customHeight="1" x14ac:dyDescent="0.2">
      <c r="J3479" s="8"/>
      <c r="L3479" s="8"/>
    </row>
    <row r="3480" spans="10:12" ht="14.25" customHeight="1" x14ac:dyDescent="0.2">
      <c r="J3480" s="8"/>
      <c r="L3480" s="8"/>
    </row>
    <row r="3481" spans="10:12" ht="14.25" customHeight="1" x14ac:dyDescent="0.2">
      <c r="J3481" s="8"/>
      <c r="L3481" s="8"/>
    </row>
    <row r="3482" spans="10:12" ht="14.25" customHeight="1" x14ac:dyDescent="0.2">
      <c r="J3482" s="8"/>
      <c r="L3482" s="8"/>
    </row>
    <row r="3483" spans="10:12" ht="14.25" customHeight="1" x14ac:dyDescent="0.2">
      <c r="J3483" s="8"/>
      <c r="L3483" s="8"/>
    </row>
    <row r="3484" spans="10:12" ht="14.25" customHeight="1" x14ac:dyDescent="0.2">
      <c r="J3484" s="8"/>
      <c r="L3484" s="8"/>
    </row>
    <row r="3485" spans="10:12" ht="14.25" customHeight="1" x14ac:dyDescent="0.2">
      <c r="J3485" s="8"/>
      <c r="L3485" s="8"/>
    </row>
    <row r="3486" spans="10:12" ht="14.25" customHeight="1" x14ac:dyDescent="0.2">
      <c r="J3486" s="8"/>
      <c r="L3486" s="8"/>
    </row>
    <row r="3487" spans="10:12" ht="14.25" customHeight="1" x14ac:dyDescent="0.2">
      <c r="J3487" s="8"/>
      <c r="L3487" s="8"/>
    </row>
    <row r="3488" spans="10:12" ht="14.25" customHeight="1" x14ac:dyDescent="0.2">
      <c r="J3488" s="8"/>
      <c r="L3488" s="8"/>
    </row>
    <row r="3489" spans="10:12" ht="14.25" customHeight="1" x14ac:dyDescent="0.2">
      <c r="J3489" s="8"/>
      <c r="L3489" s="8"/>
    </row>
    <row r="3490" spans="10:12" ht="14.25" customHeight="1" x14ac:dyDescent="0.2">
      <c r="J3490" s="8"/>
      <c r="L3490" s="8"/>
    </row>
    <row r="3491" spans="10:12" ht="14.25" customHeight="1" x14ac:dyDescent="0.2">
      <c r="J3491" s="8"/>
      <c r="L3491" s="8"/>
    </row>
    <row r="3492" spans="10:12" ht="14.25" customHeight="1" x14ac:dyDescent="0.2">
      <c r="J3492" s="8"/>
      <c r="L3492" s="8"/>
    </row>
    <row r="3493" spans="10:12" ht="14.25" customHeight="1" x14ac:dyDescent="0.2">
      <c r="J3493" s="8"/>
      <c r="L3493" s="8"/>
    </row>
    <row r="3494" spans="10:12" ht="14.25" customHeight="1" x14ac:dyDescent="0.2">
      <c r="J3494" s="8"/>
      <c r="L3494" s="8"/>
    </row>
    <row r="3495" spans="10:12" ht="14.25" customHeight="1" x14ac:dyDescent="0.2">
      <c r="J3495" s="8"/>
      <c r="L3495" s="8"/>
    </row>
    <row r="3496" spans="10:12" ht="14.25" customHeight="1" x14ac:dyDescent="0.2">
      <c r="J3496" s="8"/>
      <c r="L3496" s="8"/>
    </row>
    <row r="3497" spans="10:12" ht="14.25" customHeight="1" x14ac:dyDescent="0.2">
      <c r="J3497" s="8"/>
      <c r="L3497" s="8"/>
    </row>
    <row r="3498" spans="10:12" ht="14.25" customHeight="1" x14ac:dyDescent="0.2">
      <c r="J3498" s="8"/>
      <c r="L3498" s="8"/>
    </row>
    <row r="3499" spans="10:12" ht="14.25" customHeight="1" x14ac:dyDescent="0.2">
      <c r="J3499" s="8"/>
      <c r="L3499" s="8"/>
    </row>
    <row r="3500" spans="10:12" ht="14.25" customHeight="1" x14ac:dyDescent="0.2">
      <c r="J3500" s="8"/>
      <c r="L3500" s="8"/>
    </row>
    <row r="3501" spans="10:12" ht="14.25" customHeight="1" x14ac:dyDescent="0.2">
      <c r="J3501" s="8"/>
      <c r="L3501" s="8"/>
    </row>
    <row r="3502" spans="10:12" ht="14.25" customHeight="1" x14ac:dyDescent="0.2">
      <c r="J3502" s="8"/>
      <c r="L3502" s="8"/>
    </row>
    <row r="3503" spans="10:12" ht="14.25" customHeight="1" x14ac:dyDescent="0.2">
      <c r="J3503" s="8"/>
      <c r="L3503" s="8"/>
    </row>
    <row r="3504" spans="10:12" ht="14.25" customHeight="1" x14ac:dyDescent="0.2">
      <c r="J3504" s="8"/>
      <c r="L3504" s="8"/>
    </row>
    <row r="3505" spans="10:12" ht="14.25" customHeight="1" x14ac:dyDescent="0.2">
      <c r="J3505" s="8"/>
      <c r="L3505" s="8"/>
    </row>
    <row r="3506" spans="10:12" ht="14.25" customHeight="1" x14ac:dyDescent="0.2">
      <c r="J3506" s="8"/>
      <c r="L3506" s="8"/>
    </row>
    <row r="3507" spans="10:12" ht="14.25" customHeight="1" x14ac:dyDescent="0.2">
      <c r="J3507" s="8"/>
      <c r="L3507" s="8"/>
    </row>
    <row r="3508" spans="10:12" ht="14.25" customHeight="1" x14ac:dyDescent="0.2">
      <c r="J3508" s="8"/>
      <c r="L3508" s="8"/>
    </row>
    <row r="3509" spans="10:12" ht="14.25" customHeight="1" x14ac:dyDescent="0.2">
      <c r="J3509" s="8"/>
      <c r="L3509" s="8"/>
    </row>
    <row r="3510" spans="10:12" ht="14.25" customHeight="1" x14ac:dyDescent="0.2">
      <c r="J3510" s="8"/>
      <c r="L3510" s="8"/>
    </row>
    <row r="3511" spans="10:12" ht="14.25" customHeight="1" x14ac:dyDescent="0.2">
      <c r="J3511" s="8"/>
      <c r="L3511" s="8"/>
    </row>
    <row r="3512" spans="10:12" ht="14.25" customHeight="1" x14ac:dyDescent="0.2">
      <c r="J3512" s="8"/>
      <c r="L3512" s="8"/>
    </row>
    <row r="3513" spans="10:12" ht="14.25" customHeight="1" x14ac:dyDescent="0.2">
      <c r="J3513" s="8"/>
      <c r="L3513" s="8"/>
    </row>
    <row r="3514" spans="10:12" ht="14.25" customHeight="1" x14ac:dyDescent="0.2">
      <c r="J3514" s="8"/>
      <c r="L3514" s="8"/>
    </row>
    <row r="3515" spans="10:12" ht="14.25" customHeight="1" x14ac:dyDescent="0.2">
      <c r="J3515" s="8"/>
      <c r="L3515" s="8"/>
    </row>
    <row r="3516" spans="10:12" ht="14.25" customHeight="1" x14ac:dyDescent="0.2">
      <c r="J3516" s="8"/>
      <c r="L3516" s="8"/>
    </row>
    <row r="3517" spans="10:12" ht="14.25" customHeight="1" x14ac:dyDescent="0.2">
      <c r="J3517" s="8"/>
      <c r="L3517" s="8"/>
    </row>
    <row r="3518" spans="10:12" ht="14.25" customHeight="1" x14ac:dyDescent="0.2">
      <c r="J3518" s="8"/>
      <c r="L3518" s="8"/>
    </row>
    <row r="3519" spans="10:12" ht="14.25" customHeight="1" x14ac:dyDescent="0.2">
      <c r="J3519" s="8"/>
      <c r="L3519" s="8"/>
    </row>
    <row r="3520" spans="10:12" ht="14.25" customHeight="1" x14ac:dyDescent="0.2">
      <c r="J3520" s="8"/>
      <c r="L3520" s="8"/>
    </row>
    <row r="3521" spans="10:12" ht="14.25" customHeight="1" x14ac:dyDescent="0.2">
      <c r="J3521" s="8"/>
      <c r="L3521" s="8"/>
    </row>
    <row r="3522" spans="10:12" ht="14.25" customHeight="1" x14ac:dyDescent="0.2">
      <c r="J3522" s="8"/>
      <c r="L3522" s="8"/>
    </row>
    <row r="3523" spans="10:12" ht="14.25" customHeight="1" x14ac:dyDescent="0.2">
      <c r="J3523" s="8"/>
      <c r="L3523" s="8"/>
    </row>
    <row r="3524" spans="10:12" ht="14.25" customHeight="1" x14ac:dyDescent="0.2">
      <c r="J3524" s="8"/>
      <c r="L3524" s="8"/>
    </row>
    <row r="3525" spans="10:12" ht="14.25" customHeight="1" x14ac:dyDescent="0.2">
      <c r="J3525" s="8"/>
      <c r="L3525" s="8"/>
    </row>
    <row r="3526" spans="10:12" ht="14.25" customHeight="1" x14ac:dyDescent="0.2">
      <c r="J3526" s="8"/>
      <c r="L3526" s="8"/>
    </row>
    <row r="3527" spans="10:12" ht="14.25" customHeight="1" x14ac:dyDescent="0.2">
      <c r="J3527" s="8"/>
      <c r="L3527" s="8"/>
    </row>
    <row r="3528" spans="10:12" ht="14.25" customHeight="1" x14ac:dyDescent="0.2">
      <c r="J3528" s="8"/>
      <c r="L3528" s="8"/>
    </row>
    <row r="3529" spans="10:12" ht="14.25" customHeight="1" x14ac:dyDescent="0.2">
      <c r="J3529" s="8"/>
      <c r="L3529" s="8"/>
    </row>
    <row r="3530" spans="10:12" ht="14.25" customHeight="1" x14ac:dyDescent="0.2">
      <c r="J3530" s="8"/>
      <c r="L3530" s="8"/>
    </row>
    <row r="3531" spans="10:12" ht="14.25" customHeight="1" x14ac:dyDescent="0.2">
      <c r="J3531" s="8"/>
      <c r="L3531" s="8"/>
    </row>
    <row r="3532" spans="10:12" ht="14.25" customHeight="1" x14ac:dyDescent="0.2">
      <c r="J3532" s="8"/>
      <c r="L3532" s="8"/>
    </row>
    <row r="3533" spans="10:12" ht="14.25" customHeight="1" x14ac:dyDescent="0.2">
      <c r="J3533" s="8"/>
      <c r="L3533" s="8"/>
    </row>
    <row r="3534" spans="10:12" ht="14.25" customHeight="1" x14ac:dyDescent="0.2">
      <c r="J3534" s="8"/>
      <c r="L3534" s="8"/>
    </row>
    <row r="3535" spans="10:12" ht="14.25" customHeight="1" x14ac:dyDescent="0.2">
      <c r="J3535" s="8"/>
      <c r="L3535" s="8"/>
    </row>
    <row r="3536" spans="10:12" ht="14.25" customHeight="1" x14ac:dyDescent="0.2">
      <c r="J3536" s="8"/>
      <c r="L3536" s="8"/>
    </row>
    <row r="3537" spans="10:12" ht="14.25" customHeight="1" x14ac:dyDescent="0.2">
      <c r="J3537" s="8"/>
      <c r="L3537" s="8"/>
    </row>
    <row r="3538" spans="10:12" ht="14.25" customHeight="1" x14ac:dyDescent="0.2">
      <c r="J3538" s="8"/>
      <c r="L3538" s="8"/>
    </row>
    <row r="3539" spans="10:12" ht="14.25" customHeight="1" x14ac:dyDescent="0.2">
      <c r="J3539" s="8"/>
      <c r="L3539" s="8"/>
    </row>
    <row r="3540" spans="10:12" ht="14.25" customHeight="1" x14ac:dyDescent="0.2">
      <c r="J3540" s="8"/>
      <c r="L3540" s="8"/>
    </row>
    <row r="3541" spans="10:12" ht="14.25" customHeight="1" x14ac:dyDescent="0.2">
      <c r="J3541" s="8"/>
      <c r="L3541" s="8"/>
    </row>
    <row r="3542" spans="10:12" ht="14.25" customHeight="1" x14ac:dyDescent="0.2">
      <c r="J3542" s="8"/>
      <c r="L3542" s="8"/>
    </row>
    <row r="3543" spans="10:12" ht="14.25" customHeight="1" x14ac:dyDescent="0.2">
      <c r="J3543" s="8"/>
      <c r="L3543" s="8"/>
    </row>
    <row r="3544" spans="10:12" ht="14.25" customHeight="1" x14ac:dyDescent="0.2">
      <c r="J3544" s="8"/>
      <c r="L3544" s="8"/>
    </row>
    <row r="3545" spans="10:12" ht="14.25" customHeight="1" x14ac:dyDescent="0.2">
      <c r="J3545" s="8"/>
      <c r="L3545" s="8"/>
    </row>
    <row r="3546" spans="10:12" ht="14.25" customHeight="1" x14ac:dyDescent="0.2">
      <c r="J3546" s="8"/>
      <c r="L3546" s="8"/>
    </row>
    <row r="3547" spans="10:12" ht="14.25" customHeight="1" x14ac:dyDescent="0.2">
      <c r="J3547" s="8"/>
      <c r="L3547" s="8"/>
    </row>
    <row r="3548" spans="10:12" ht="14.25" customHeight="1" x14ac:dyDescent="0.2">
      <c r="J3548" s="8"/>
      <c r="L3548" s="8"/>
    </row>
    <row r="3549" spans="10:12" ht="14.25" customHeight="1" x14ac:dyDescent="0.2">
      <c r="J3549" s="8"/>
      <c r="L3549" s="8"/>
    </row>
    <row r="3550" spans="10:12" ht="14.25" customHeight="1" x14ac:dyDescent="0.2">
      <c r="J3550" s="8"/>
      <c r="L3550" s="8"/>
    </row>
    <row r="3551" spans="10:12" ht="14.25" customHeight="1" x14ac:dyDescent="0.2">
      <c r="J3551" s="8"/>
      <c r="L3551" s="8"/>
    </row>
    <row r="3552" spans="10:12" ht="14.25" customHeight="1" x14ac:dyDescent="0.2">
      <c r="J3552" s="8"/>
      <c r="L3552" s="8"/>
    </row>
    <row r="3553" spans="10:12" ht="14.25" customHeight="1" x14ac:dyDescent="0.2">
      <c r="J3553" s="8"/>
      <c r="L3553" s="8"/>
    </row>
    <row r="3554" spans="10:12" ht="14.25" customHeight="1" x14ac:dyDescent="0.2">
      <c r="J3554" s="8"/>
      <c r="L3554" s="8"/>
    </row>
    <row r="3555" spans="10:12" ht="14.25" customHeight="1" x14ac:dyDescent="0.2">
      <c r="J3555" s="8"/>
      <c r="L3555" s="8"/>
    </row>
    <row r="3556" spans="10:12" ht="14.25" customHeight="1" x14ac:dyDescent="0.2">
      <c r="J3556" s="8"/>
      <c r="L3556" s="8"/>
    </row>
    <row r="3557" spans="10:12" ht="14.25" customHeight="1" x14ac:dyDescent="0.2">
      <c r="J3557" s="8"/>
      <c r="L3557" s="8"/>
    </row>
    <row r="3558" spans="10:12" ht="14.25" customHeight="1" x14ac:dyDescent="0.2">
      <c r="J3558" s="8"/>
      <c r="L3558" s="8"/>
    </row>
    <row r="3559" spans="10:12" ht="14.25" customHeight="1" x14ac:dyDescent="0.2">
      <c r="J3559" s="8"/>
      <c r="L3559" s="8"/>
    </row>
    <row r="3560" spans="10:12" ht="14.25" customHeight="1" x14ac:dyDescent="0.2">
      <c r="J3560" s="8"/>
      <c r="L3560" s="8"/>
    </row>
    <row r="3561" spans="10:12" ht="14.25" customHeight="1" x14ac:dyDescent="0.2">
      <c r="J3561" s="8"/>
      <c r="L3561" s="8"/>
    </row>
    <row r="3562" spans="10:12" ht="14.25" customHeight="1" x14ac:dyDescent="0.2">
      <c r="J3562" s="8"/>
      <c r="L3562" s="8"/>
    </row>
    <row r="3563" spans="10:12" ht="14.25" customHeight="1" x14ac:dyDescent="0.2">
      <c r="J3563" s="8"/>
      <c r="L3563" s="8"/>
    </row>
    <row r="3564" spans="10:12" ht="14.25" customHeight="1" x14ac:dyDescent="0.2">
      <c r="J3564" s="8"/>
      <c r="L3564" s="8"/>
    </row>
    <row r="3565" spans="10:12" ht="14.25" customHeight="1" x14ac:dyDescent="0.2">
      <c r="J3565" s="8"/>
      <c r="L3565" s="8"/>
    </row>
    <row r="3566" spans="10:12" ht="14.25" customHeight="1" x14ac:dyDescent="0.2">
      <c r="J3566" s="8"/>
      <c r="L3566" s="8"/>
    </row>
    <row r="3567" spans="10:12" ht="14.25" customHeight="1" x14ac:dyDescent="0.2">
      <c r="J3567" s="8"/>
      <c r="L3567" s="8"/>
    </row>
    <row r="3568" spans="10:12" ht="14.25" customHeight="1" x14ac:dyDescent="0.2">
      <c r="J3568" s="8"/>
      <c r="L3568" s="8"/>
    </row>
    <row r="3569" spans="10:12" ht="14.25" customHeight="1" x14ac:dyDescent="0.2">
      <c r="J3569" s="8"/>
      <c r="L3569" s="8"/>
    </row>
    <row r="3570" spans="10:12" ht="14.25" customHeight="1" x14ac:dyDescent="0.2">
      <c r="J3570" s="8"/>
      <c r="L3570" s="8"/>
    </row>
    <row r="3571" spans="10:12" ht="14.25" customHeight="1" x14ac:dyDescent="0.2">
      <c r="J3571" s="8"/>
      <c r="L3571" s="8"/>
    </row>
    <row r="3572" spans="10:12" ht="14.25" customHeight="1" x14ac:dyDescent="0.2">
      <c r="J3572" s="8"/>
      <c r="L3572" s="8"/>
    </row>
    <row r="3573" spans="10:12" ht="14.25" customHeight="1" x14ac:dyDescent="0.2">
      <c r="J3573" s="8"/>
      <c r="L3573" s="8"/>
    </row>
    <row r="3574" spans="10:12" ht="14.25" customHeight="1" x14ac:dyDescent="0.2">
      <c r="J3574" s="8"/>
      <c r="L3574" s="8"/>
    </row>
    <row r="3575" spans="10:12" ht="14.25" customHeight="1" x14ac:dyDescent="0.2">
      <c r="J3575" s="8"/>
      <c r="L3575" s="8"/>
    </row>
    <row r="3576" spans="10:12" ht="14.25" customHeight="1" x14ac:dyDescent="0.2">
      <c r="J3576" s="8"/>
      <c r="L3576" s="8"/>
    </row>
    <row r="3577" spans="10:12" ht="14.25" customHeight="1" x14ac:dyDescent="0.2">
      <c r="J3577" s="8"/>
      <c r="L3577" s="8"/>
    </row>
    <row r="3578" spans="10:12" ht="14.25" customHeight="1" x14ac:dyDescent="0.2">
      <c r="J3578" s="8"/>
      <c r="L3578" s="8"/>
    </row>
    <row r="3579" spans="10:12" ht="14.25" customHeight="1" x14ac:dyDescent="0.2">
      <c r="J3579" s="8"/>
      <c r="L3579" s="8"/>
    </row>
    <row r="3580" spans="10:12" ht="14.25" customHeight="1" x14ac:dyDescent="0.2">
      <c r="J3580" s="8"/>
      <c r="L3580" s="8"/>
    </row>
    <row r="3581" spans="10:12" ht="14.25" customHeight="1" x14ac:dyDescent="0.2">
      <c r="J3581" s="8"/>
      <c r="L3581" s="8"/>
    </row>
    <row r="3582" spans="10:12" ht="14.25" customHeight="1" x14ac:dyDescent="0.2">
      <c r="J3582" s="8"/>
      <c r="L3582" s="8"/>
    </row>
    <row r="3583" spans="10:12" ht="14.25" customHeight="1" x14ac:dyDescent="0.2">
      <c r="J3583" s="8"/>
      <c r="L3583" s="8"/>
    </row>
    <row r="3584" spans="10:12" ht="14.25" customHeight="1" x14ac:dyDescent="0.2">
      <c r="J3584" s="8"/>
      <c r="L3584" s="8"/>
    </row>
    <row r="3585" spans="10:12" ht="14.25" customHeight="1" x14ac:dyDescent="0.2">
      <c r="J3585" s="8"/>
      <c r="L3585" s="8"/>
    </row>
    <row r="3586" spans="10:12" ht="14.25" customHeight="1" x14ac:dyDescent="0.2">
      <c r="J3586" s="8"/>
      <c r="L3586" s="8"/>
    </row>
    <row r="3587" spans="10:12" ht="14.25" customHeight="1" x14ac:dyDescent="0.2">
      <c r="J3587" s="8"/>
      <c r="L3587" s="8"/>
    </row>
    <row r="3588" spans="10:12" ht="14.25" customHeight="1" x14ac:dyDescent="0.2">
      <c r="J3588" s="8"/>
      <c r="L3588" s="8"/>
    </row>
    <row r="3589" spans="10:12" ht="14.25" customHeight="1" x14ac:dyDescent="0.2">
      <c r="J3589" s="8"/>
      <c r="L3589" s="8"/>
    </row>
    <row r="3590" spans="10:12" ht="14.25" customHeight="1" x14ac:dyDescent="0.2">
      <c r="J3590" s="8"/>
      <c r="L3590" s="8"/>
    </row>
    <row r="3591" spans="10:12" ht="14.25" customHeight="1" x14ac:dyDescent="0.2">
      <c r="J3591" s="8"/>
      <c r="L3591" s="8"/>
    </row>
    <row r="3592" spans="10:12" ht="14.25" customHeight="1" x14ac:dyDescent="0.2">
      <c r="J3592" s="8"/>
      <c r="L3592" s="8"/>
    </row>
    <row r="3593" spans="10:12" ht="14.25" customHeight="1" x14ac:dyDescent="0.2">
      <c r="J3593" s="8"/>
      <c r="L3593" s="8"/>
    </row>
    <row r="3594" spans="10:12" ht="14.25" customHeight="1" x14ac:dyDescent="0.2">
      <c r="J3594" s="8"/>
      <c r="L3594" s="8"/>
    </row>
    <row r="3595" spans="10:12" ht="14.25" customHeight="1" x14ac:dyDescent="0.2">
      <c r="J3595" s="8"/>
      <c r="L3595" s="8"/>
    </row>
    <row r="3596" spans="10:12" ht="14.25" customHeight="1" x14ac:dyDescent="0.2">
      <c r="J3596" s="8"/>
      <c r="L3596" s="8"/>
    </row>
    <row r="3597" spans="10:12" ht="14.25" customHeight="1" x14ac:dyDescent="0.2">
      <c r="J3597" s="8"/>
      <c r="L3597" s="8"/>
    </row>
    <row r="3598" spans="10:12" ht="14.25" customHeight="1" x14ac:dyDescent="0.2">
      <c r="J3598" s="8"/>
      <c r="L3598" s="8"/>
    </row>
    <row r="3599" spans="10:12" ht="14.25" customHeight="1" x14ac:dyDescent="0.2">
      <c r="J3599" s="8"/>
      <c r="L3599" s="8"/>
    </row>
    <row r="3600" spans="10:12" ht="14.25" customHeight="1" x14ac:dyDescent="0.2">
      <c r="J3600" s="8"/>
      <c r="L3600" s="8"/>
    </row>
    <row r="3601" spans="10:12" ht="14.25" customHeight="1" x14ac:dyDescent="0.2">
      <c r="J3601" s="8"/>
      <c r="L3601" s="8"/>
    </row>
    <row r="3602" spans="10:12" ht="14.25" customHeight="1" x14ac:dyDescent="0.2">
      <c r="J3602" s="8"/>
      <c r="L3602" s="8"/>
    </row>
    <row r="3603" spans="10:12" ht="14.25" customHeight="1" x14ac:dyDescent="0.2">
      <c r="J3603" s="8"/>
      <c r="L3603" s="8"/>
    </row>
    <row r="3604" spans="10:12" ht="14.25" customHeight="1" x14ac:dyDescent="0.2">
      <c r="J3604" s="8"/>
      <c r="L3604" s="8"/>
    </row>
    <row r="3605" spans="10:12" ht="14.25" customHeight="1" x14ac:dyDescent="0.2">
      <c r="J3605" s="8"/>
      <c r="L3605" s="8"/>
    </row>
    <row r="3606" spans="10:12" ht="14.25" customHeight="1" x14ac:dyDescent="0.2">
      <c r="J3606" s="8"/>
      <c r="L3606" s="8"/>
    </row>
    <row r="3607" spans="10:12" ht="14.25" customHeight="1" x14ac:dyDescent="0.2">
      <c r="J3607" s="8"/>
      <c r="L3607" s="8"/>
    </row>
    <row r="3608" spans="10:12" ht="14.25" customHeight="1" x14ac:dyDescent="0.2">
      <c r="J3608" s="8"/>
      <c r="L3608" s="8"/>
    </row>
    <row r="3609" spans="10:12" ht="14.25" customHeight="1" x14ac:dyDescent="0.2">
      <c r="J3609" s="8"/>
      <c r="L3609" s="8"/>
    </row>
    <row r="3610" spans="10:12" ht="14.25" customHeight="1" x14ac:dyDescent="0.2">
      <c r="J3610" s="8"/>
      <c r="L3610" s="8"/>
    </row>
    <row r="3611" spans="10:12" ht="14.25" customHeight="1" x14ac:dyDescent="0.2">
      <c r="J3611" s="8"/>
      <c r="L3611" s="8"/>
    </row>
    <row r="3612" spans="10:12" ht="14.25" customHeight="1" x14ac:dyDescent="0.2">
      <c r="J3612" s="8"/>
      <c r="L3612" s="8"/>
    </row>
    <row r="3613" spans="10:12" ht="14.25" customHeight="1" x14ac:dyDescent="0.2">
      <c r="J3613" s="8"/>
      <c r="L3613" s="8"/>
    </row>
    <row r="3614" spans="10:12" ht="14.25" customHeight="1" x14ac:dyDescent="0.2">
      <c r="J3614" s="8"/>
      <c r="L3614" s="8"/>
    </row>
    <row r="3615" spans="10:12" ht="14.25" customHeight="1" x14ac:dyDescent="0.2">
      <c r="J3615" s="8"/>
      <c r="L3615" s="8"/>
    </row>
    <row r="3616" spans="10:12" ht="14.25" customHeight="1" x14ac:dyDescent="0.2">
      <c r="J3616" s="8"/>
      <c r="L3616" s="8"/>
    </row>
    <row r="3617" spans="10:12" ht="14.25" customHeight="1" x14ac:dyDescent="0.2">
      <c r="J3617" s="8"/>
      <c r="L3617" s="8"/>
    </row>
    <row r="3618" spans="10:12" ht="14.25" customHeight="1" x14ac:dyDescent="0.2">
      <c r="J3618" s="8"/>
      <c r="L3618" s="8"/>
    </row>
    <row r="3619" spans="10:12" ht="14.25" customHeight="1" x14ac:dyDescent="0.2">
      <c r="J3619" s="8"/>
      <c r="L3619" s="8"/>
    </row>
    <row r="3620" spans="10:12" ht="14.25" customHeight="1" x14ac:dyDescent="0.2">
      <c r="J3620" s="8"/>
      <c r="L3620" s="8"/>
    </row>
    <row r="3621" spans="10:12" ht="14.25" customHeight="1" x14ac:dyDescent="0.2">
      <c r="J3621" s="8"/>
      <c r="L3621" s="8"/>
    </row>
    <row r="3622" spans="10:12" ht="14.25" customHeight="1" x14ac:dyDescent="0.2">
      <c r="J3622" s="8"/>
      <c r="L3622" s="8"/>
    </row>
    <row r="3623" spans="10:12" ht="14.25" customHeight="1" x14ac:dyDescent="0.2">
      <c r="J3623" s="8"/>
      <c r="L3623" s="8"/>
    </row>
    <row r="3624" spans="10:12" ht="14.25" customHeight="1" x14ac:dyDescent="0.2">
      <c r="J3624" s="8"/>
      <c r="L3624" s="8"/>
    </row>
    <row r="3625" spans="10:12" ht="14.25" customHeight="1" x14ac:dyDescent="0.2">
      <c r="J3625" s="8"/>
      <c r="L3625" s="8"/>
    </row>
    <row r="3626" spans="10:12" ht="14.25" customHeight="1" x14ac:dyDescent="0.2">
      <c r="J3626" s="8"/>
      <c r="L3626" s="8"/>
    </row>
    <row r="3627" spans="10:12" ht="14.25" customHeight="1" x14ac:dyDescent="0.2">
      <c r="J3627" s="8"/>
      <c r="L3627" s="8"/>
    </row>
    <row r="3628" spans="10:12" ht="14.25" customHeight="1" x14ac:dyDescent="0.2">
      <c r="J3628" s="8"/>
      <c r="L3628" s="8"/>
    </row>
    <row r="3629" spans="10:12" ht="14.25" customHeight="1" x14ac:dyDescent="0.2">
      <c r="J3629" s="8"/>
      <c r="L3629" s="8"/>
    </row>
    <row r="3630" spans="10:12" ht="14.25" customHeight="1" x14ac:dyDescent="0.2">
      <c r="J3630" s="8"/>
      <c r="L3630" s="8"/>
    </row>
    <row r="3631" spans="10:12" ht="14.25" customHeight="1" x14ac:dyDescent="0.2">
      <c r="J3631" s="8"/>
      <c r="L3631" s="8"/>
    </row>
    <row r="3632" spans="10:12" ht="14.25" customHeight="1" x14ac:dyDescent="0.2">
      <c r="J3632" s="8"/>
      <c r="L3632" s="8"/>
    </row>
    <row r="3633" spans="10:12" ht="14.25" customHeight="1" x14ac:dyDescent="0.2">
      <c r="J3633" s="8"/>
      <c r="L3633" s="8"/>
    </row>
    <row r="3634" spans="10:12" ht="14.25" customHeight="1" x14ac:dyDescent="0.2">
      <c r="J3634" s="8"/>
      <c r="L3634" s="8"/>
    </row>
    <row r="3635" spans="10:12" ht="14.25" customHeight="1" x14ac:dyDescent="0.2">
      <c r="J3635" s="8"/>
      <c r="L3635" s="8"/>
    </row>
    <row r="3636" spans="10:12" ht="14.25" customHeight="1" x14ac:dyDescent="0.2">
      <c r="J3636" s="8"/>
      <c r="L3636" s="8"/>
    </row>
    <row r="3637" spans="10:12" ht="14.25" customHeight="1" x14ac:dyDescent="0.2">
      <c r="J3637" s="8"/>
      <c r="L3637" s="8"/>
    </row>
    <row r="3638" spans="10:12" ht="14.25" customHeight="1" x14ac:dyDescent="0.2">
      <c r="J3638" s="8"/>
      <c r="L3638" s="8"/>
    </row>
    <row r="3639" spans="10:12" ht="14.25" customHeight="1" x14ac:dyDescent="0.2">
      <c r="J3639" s="8"/>
      <c r="L3639" s="8"/>
    </row>
    <row r="3640" spans="10:12" ht="14.25" customHeight="1" x14ac:dyDescent="0.2">
      <c r="J3640" s="8"/>
      <c r="L3640" s="8"/>
    </row>
    <row r="3641" spans="10:12" ht="14.25" customHeight="1" x14ac:dyDescent="0.2">
      <c r="J3641" s="8"/>
      <c r="L3641" s="8"/>
    </row>
    <row r="3642" spans="10:12" ht="14.25" customHeight="1" x14ac:dyDescent="0.2">
      <c r="J3642" s="8"/>
      <c r="L3642" s="8"/>
    </row>
    <row r="3643" spans="10:12" ht="14.25" customHeight="1" x14ac:dyDescent="0.2">
      <c r="J3643" s="8"/>
      <c r="L3643" s="8"/>
    </row>
    <row r="3644" spans="10:12" ht="14.25" customHeight="1" x14ac:dyDescent="0.2">
      <c r="J3644" s="8"/>
      <c r="L3644" s="8"/>
    </row>
    <row r="3645" spans="10:12" ht="14.25" customHeight="1" x14ac:dyDescent="0.2">
      <c r="J3645" s="8"/>
      <c r="L3645" s="8"/>
    </row>
    <row r="3646" spans="10:12" ht="14.25" customHeight="1" x14ac:dyDescent="0.2">
      <c r="J3646" s="8"/>
      <c r="L3646" s="8"/>
    </row>
    <row r="3647" spans="10:12" ht="14.25" customHeight="1" x14ac:dyDescent="0.2">
      <c r="J3647" s="8"/>
      <c r="L3647" s="8"/>
    </row>
    <row r="3648" spans="10:12" ht="14.25" customHeight="1" x14ac:dyDescent="0.2">
      <c r="J3648" s="8"/>
      <c r="L3648" s="8"/>
    </row>
    <row r="3649" spans="10:12" ht="14.25" customHeight="1" x14ac:dyDescent="0.2">
      <c r="J3649" s="8"/>
      <c r="L3649" s="8"/>
    </row>
    <row r="3650" spans="10:12" ht="14.25" customHeight="1" x14ac:dyDescent="0.2">
      <c r="J3650" s="8"/>
      <c r="L3650" s="8"/>
    </row>
    <row r="3651" spans="10:12" ht="14.25" customHeight="1" x14ac:dyDescent="0.2">
      <c r="J3651" s="8"/>
      <c r="L3651" s="8"/>
    </row>
    <row r="3652" spans="10:12" ht="14.25" customHeight="1" x14ac:dyDescent="0.2">
      <c r="J3652" s="8"/>
      <c r="L3652" s="8"/>
    </row>
    <row r="3653" spans="10:12" ht="14.25" customHeight="1" x14ac:dyDescent="0.2">
      <c r="J3653" s="8"/>
      <c r="L3653" s="8"/>
    </row>
    <row r="3654" spans="10:12" ht="14.25" customHeight="1" x14ac:dyDescent="0.2">
      <c r="J3654" s="8"/>
      <c r="L3654" s="8"/>
    </row>
    <row r="3655" spans="10:12" ht="14.25" customHeight="1" x14ac:dyDescent="0.2">
      <c r="J3655" s="8"/>
      <c r="L3655" s="8"/>
    </row>
    <row r="3656" spans="10:12" ht="14.25" customHeight="1" x14ac:dyDescent="0.2">
      <c r="J3656" s="8"/>
      <c r="L3656" s="8"/>
    </row>
    <row r="3657" spans="10:12" ht="14.25" customHeight="1" x14ac:dyDescent="0.2">
      <c r="J3657" s="8"/>
      <c r="L3657" s="8"/>
    </row>
    <row r="3658" spans="10:12" ht="14.25" customHeight="1" x14ac:dyDescent="0.2">
      <c r="J3658" s="8"/>
      <c r="L3658" s="8"/>
    </row>
    <row r="3659" spans="10:12" ht="14.25" customHeight="1" x14ac:dyDescent="0.2">
      <c r="J3659" s="8"/>
      <c r="L3659" s="8"/>
    </row>
    <row r="3660" spans="10:12" ht="14.25" customHeight="1" x14ac:dyDescent="0.2">
      <c r="J3660" s="8"/>
      <c r="L3660" s="8"/>
    </row>
    <row r="3661" spans="10:12" ht="14.25" customHeight="1" x14ac:dyDescent="0.2">
      <c r="J3661" s="8"/>
      <c r="L3661" s="8"/>
    </row>
    <row r="3662" spans="10:12" ht="14.25" customHeight="1" x14ac:dyDescent="0.2">
      <c r="J3662" s="8"/>
      <c r="L3662" s="8"/>
    </row>
    <row r="3663" spans="10:12" ht="14.25" customHeight="1" x14ac:dyDescent="0.2">
      <c r="J3663" s="8"/>
      <c r="L3663" s="8"/>
    </row>
    <row r="3664" spans="10:12" ht="14.25" customHeight="1" x14ac:dyDescent="0.2">
      <c r="J3664" s="8"/>
      <c r="L3664" s="8"/>
    </row>
    <row r="3665" spans="10:12" ht="14.25" customHeight="1" x14ac:dyDescent="0.2">
      <c r="J3665" s="8"/>
      <c r="L3665" s="8"/>
    </row>
    <row r="3666" spans="10:12" ht="14.25" customHeight="1" x14ac:dyDescent="0.2">
      <c r="J3666" s="8"/>
      <c r="L3666" s="8"/>
    </row>
    <row r="3667" spans="10:12" ht="14.25" customHeight="1" x14ac:dyDescent="0.2">
      <c r="J3667" s="8"/>
      <c r="L3667" s="8"/>
    </row>
    <row r="3668" spans="10:12" ht="14.25" customHeight="1" x14ac:dyDescent="0.2">
      <c r="J3668" s="8"/>
      <c r="L3668" s="8"/>
    </row>
    <row r="3669" spans="10:12" ht="14.25" customHeight="1" x14ac:dyDescent="0.2">
      <c r="J3669" s="8"/>
      <c r="L3669" s="8"/>
    </row>
    <row r="3670" spans="10:12" ht="14.25" customHeight="1" x14ac:dyDescent="0.2">
      <c r="J3670" s="8"/>
      <c r="L3670" s="8"/>
    </row>
    <row r="3671" spans="10:12" ht="14.25" customHeight="1" x14ac:dyDescent="0.2">
      <c r="J3671" s="8"/>
      <c r="L3671" s="8"/>
    </row>
    <row r="3672" spans="10:12" ht="14.25" customHeight="1" x14ac:dyDescent="0.2">
      <c r="J3672" s="8"/>
      <c r="L3672" s="8"/>
    </row>
    <row r="3673" spans="10:12" ht="14.25" customHeight="1" x14ac:dyDescent="0.2">
      <c r="J3673" s="8"/>
      <c r="L3673" s="8"/>
    </row>
    <row r="3674" spans="10:12" ht="14.25" customHeight="1" x14ac:dyDescent="0.2">
      <c r="J3674" s="8"/>
      <c r="L3674" s="8"/>
    </row>
    <row r="3675" spans="10:12" ht="14.25" customHeight="1" x14ac:dyDescent="0.2">
      <c r="J3675" s="8"/>
      <c r="L3675" s="8"/>
    </row>
    <row r="3676" spans="10:12" ht="14.25" customHeight="1" x14ac:dyDescent="0.2">
      <c r="J3676" s="8"/>
      <c r="L3676" s="8"/>
    </row>
    <row r="3677" spans="10:12" ht="14.25" customHeight="1" x14ac:dyDescent="0.2">
      <c r="J3677" s="8"/>
      <c r="L3677" s="8"/>
    </row>
    <row r="3678" spans="10:12" ht="14.25" customHeight="1" x14ac:dyDescent="0.2">
      <c r="J3678" s="8"/>
      <c r="L3678" s="8"/>
    </row>
    <row r="3679" spans="10:12" ht="14.25" customHeight="1" x14ac:dyDescent="0.2">
      <c r="J3679" s="8"/>
      <c r="L3679" s="8"/>
    </row>
    <row r="3680" spans="10:12" ht="14.25" customHeight="1" x14ac:dyDescent="0.2">
      <c r="J3680" s="8"/>
      <c r="L3680" s="8"/>
    </row>
    <row r="3681" spans="10:12" ht="14.25" customHeight="1" x14ac:dyDescent="0.2">
      <c r="J3681" s="8"/>
      <c r="L3681" s="8"/>
    </row>
    <row r="3682" spans="10:12" ht="14.25" customHeight="1" x14ac:dyDescent="0.2">
      <c r="J3682" s="8"/>
      <c r="L3682" s="8"/>
    </row>
    <row r="3683" spans="10:12" ht="14.25" customHeight="1" x14ac:dyDescent="0.2">
      <c r="J3683" s="8"/>
      <c r="L3683" s="8"/>
    </row>
    <row r="3684" spans="10:12" ht="14.25" customHeight="1" x14ac:dyDescent="0.2">
      <c r="J3684" s="8"/>
      <c r="L3684" s="8"/>
    </row>
    <row r="3685" spans="10:12" ht="14.25" customHeight="1" x14ac:dyDescent="0.2">
      <c r="J3685" s="8"/>
      <c r="L3685" s="8"/>
    </row>
    <row r="3686" spans="10:12" ht="14.25" customHeight="1" x14ac:dyDescent="0.2">
      <c r="J3686" s="8"/>
      <c r="L3686" s="8"/>
    </row>
    <row r="3687" spans="10:12" ht="14.25" customHeight="1" x14ac:dyDescent="0.2">
      <c r="J3687" s="8"/>
      <c r="L3687" s="8"/>
    </row>
    <row r="3688" spans="10:12" ht="14.25" customHeight="1" x14ac:dyDescent="0.2">
      <c r="J3688" s="8"/>
      <c r="L3688" s="8"/>
    </row>
    <row r="3689" spans="10:12" ht="14.25" customHeight="1" x14ac:dyDescent="0.2">
      <c r="J3689" s="8"/>
      <c r="L3689" s="8"/>
    </row>
    <row r="3690" spans="10:12" ht="14.25" customHeight="1" x14ac:dyDescent="0.2">
      <c r="J3690" s="8"/>
      <c r="L3690" s="8"/>
    </row>
    <row r="3691" spans="10:12" ht="14.25" customHeight="1" x14ac:dyDescent="0.2">
      <c r="J3691" s="8"/>
      <c r="L3691" s="8"/>
    </row>
    <row r="3692" spans="10:12" ht="14.25" customHeight="1" x14ac:dyDescent="0.2">
      <c r="J3692" s="8"/>
      <c r="L3692" s="8"/>
    </row>
    <row r="3693" spans="10:12" ht="14.25" customHeight="1" x14ac:dyDescent="0.2">
      <c r="J3693" s="8"/>
      <c r="L3693" s="8"/>
    </row>
    <row r="3694" spans="10:12" ht="14.25" customHeight="1" x14ac:dyDescent="0.2">
      <c r="J3694" s="8"/>
      <c r="L3694" s="8"/>
    </row>
    <row r="3695" spans="10:12" ht="14.25" customHeight="1" x14ac:dyDescent="0.2">
      <c r="J3695" s="8"/>
      <c r="L3695" s="8"/>
    </row>
    <row r="3696" spans="10:12" ht="14.25" customHeight="1" x14ac:dyDescent="0.2">
      <c r="J3696" s="8"/>
      <c r="L3696" s="8"/>
    </row>
    <row r="3697" spans="10:12" ht="14.25" customHeight="1" x14ac:dyDescent="0.2">
      <c r="J3697" s="8"/>
      <c r="L3697" s="8"/>
    </row>
    <row r="3698" spans="10:12" ht="14.25" customHeight="1" x14ac:dyDescent="0.2">
      <c r="J3698" s="8"/>
      <c r="L3698" s="8"/>
    </row>
    <row r="3699" spans="10:12" ht="14.25" customHeight="1" x14ac:dyDescent="0.2">
      <c r="J3699" s="8"/>
      <c r="L3699" s="8"/>
    </row>
    <row r="3700" spans="10:12" ht="14.25" customHeight="1" x14ac:dyDescent="0.2">
      <c r="J3700" s="8"/>
      <c r="L3700" s="8"/>
    </row>
    <row r="3701" spans="10:12" ht="14.25" customHeight="1" x14ac:dyDescent="0.2">
      <c r="J3701" s="8"/>
      <c r="L3701" s="8"/>
    </row>
    <row r="3702" spans="10:12" ht="14.25" customHeight="1" x14ac:dyDescent="0.2">
      <c r="J3702" s="8"/>
      <c r="L3702" s="8"/>
    </row>
    <row r="3703" spans="10:12" ht="14.25" customHeight="1" x14ac:dyDescent="0.2">
      <c r="J3703" s="8"/>
      <c r="L3703" s="8"/>
    </row>
    <row r="3704" spans="10:12" ht="14.25" customHeight="1" x14ac:dyDescent="0.2">
      <c r="J3704" s="8"/>
      <c r="L3704" s="8"/>
    </row>
    <row r="3705" spans="10:12" ht="14.25" customHeight="1" x14ac:dyDescent="0.2">
      <c r="J3705" s="8"/>
      <c r="L3705" s="8"/>
    </row>
    <row r="3706" spans="10:12" ht="14.25" customHeight="1" x14ac:dyDescent="0.2">
      <c r="J3706" s="8"/>
      <c r="L3706" s="8"/>
    </row>
    <row r="3707" spans="10:12" ht="14.25" customHeight="1" x14ac:dyDescent="0.2">
      <c r="J3707" s="8"/>
      <c r="L3707" s="8"/>
    </row>
    <row r="3708" spans="10:12" ht="14.25" customHeight="1" x14ac:dyDescent="0.2">
      <c r="J3708" s="8"/>
      <c r="L3708" s="8"/>
    </row>
    <row r="3709" spans="10:12" ht="14.25" customHeight="1" x14ac:dyDescent="0.2">
      <c r="J3709" s="8"/>
      <c r="L3709" s="8"/>
    </row>
    <row r="3710" spans="10:12" ht="14.25" customHeight="1" x14ac:dyDescent="0.2">
      <c r="J3710" s="8"/>
      <c r="L3710" s="8"/>
    </row>
    <row r="3711" spans="10:12" ht="14.25" customHeight="1" x14ac:dyDescent="0.2">
      <c r="J3711" s="8"/>
      <c r="L3711" s="8"/>
    </row>
    <row r="3712" spans="10:12" ht="14.25" customHeight="1" x14ac:dyDescent="0.2">
      <c r="J3712" s="8"/>
      <c r="L3712" s="8"/>
    </row>
    <row r="3713" spans="10:12" ht="14.25" customHeight="1" x14ac:dyDescent="0.2">
      <c r="J3713" s="8"/>
      <c r="L3713" s="8"/>
    </row>
    <row r="3714" spans="10:12" ht="14.25" customHeight="1" x14ac:dyDescent="0.2">
      <c r="J3714" s="8"/>
      <c r="L3714" s="8"/>
    </row>
    <row r="3715" spans="10:12" ht="14.25" customHeight="1" x14ac:dyDescent="0.2">
      <c r="J3715" s="8"/>
      <c r="L3715" s="8"/>
    </row>
    <row r="3716" spans="10:12" ht="14.25" customHeight="1" x14ac:dyDescent="0.2">
      <c r="J3716" s="8"/>
      <c r="L3716" s="8"/>
    </row>
    <row r="3717" spans="10:12" ht="14.25" customHeight="1" x14ac:dyDescent="0.2">
      <c r="J3717" s="8"/>
      <c r="L3717" s="8"/>
    </row>
    <row r="3718" spans="10:12" ht="14.25" customHeight="1" x14ac:dyDescent="0.2">
      <c r="J3718" s="8"/>
      <c r="L3718" s="8"/>
    </row>
    <row r="3719" spans="10:12" ht="14.25" customHeight="1" x14ac:dyDescent="0.2">
      <c r="J3719" s="8"/>
      <c r="L3719" s="8"/>
    </row>
    <row r="3720" spans="10:12" ht="14.25" customHeight="1" x14ac:dyDescent="0.2">
      <c r="J3720" s="8"/>
      <c r="L3720" s="8"/>
    </row>
    <row r="3721" spans="10:12" ht="14.25" customHeight="1" x14ac:dyDescent="0.2">
      <c r="J3721" s="8"/>
      <c r="L3721" s="8"/>
    </row>
    <row r="3722" spans="10:12" ht="14.25" customHeight="1" x14ac:dyDescent="0.2">
      <c r="J3722" s="8"/>
      <c r="L3722" s="8"/>
    </row>
    <row r="3723" spans="10:12" ht="14.25" customHeight="1" x14ac:dyDescent="0.2">
      <c r="J3723" s="8"/>
      <c r="L3723" s="8"/>
    </row>
    <row r="3724" spans="10:12" ht="14.25" customHeight="1" x14ac:dyDescent="0.2">
      <c r="J3724" s="8"/>
      <c r="L3724" s="8"/>
    </row>
    <row r="3725" spans="10:12" ht="14.25" customHeight="1" x14ac:dyDescent="0.2">
      <c r="J3725" s="8"/>
      <c r="L3725" s="8"/>
    </row>
    <row r="3726" spans="10:12" ht="14.25" customHeight="1" x14ac:dyDescent="0.2">
      <c r="J3726" s="8"/>
      <c r="L3726" s="8"/>
    </row>
    <row r="3727" spans="10:12" ht="14.25" customHeight="1" x14ac:dyDescent="0.2">
      <c r="J3727" s="8"/>
      <c r="L3727" s="8"/>
    </row>
    <row r="3728" spans="10:12" ht="14.25" customHeight="1" x14ac:dyDescent="0.2">
      <c r="J3728" s="8"/>
      <c r="L3728" s="8"/>
    </row>
    <row r="3729" spans="10:12" ht="14.25" customHeight="1" x14ac:dyDescent="0.2">
      <c r="J3729" s="8"/>
      <c r="L3729" s="8"/>
    </row>
    <row r="3730" spans="10:12" ht="14.25" customHeight="1" x14ac:dyDescent="0.2">
      <c r="J3730" s="8"/>
      <c r="L3730" s="8"/>
    </row>
    <row r="3731" spans="10:12" ht="14.25" customHeight="1" x14ac:dyDescent="0.2">
      <c r="J3731" s="8"/>
      <c r="L3731" s="8"/>
    </row>
    <row r="3732" spans="10:12" ht="14.25" customHeight="1" x14ac:dyDescent="0.2">
      <c r="J3732" s="8"/>
      <c r="L3732" s="8"/>
    </row>
    <row r="3733" spans="10:12" ht="14.25" customHeight="1" x14ac:dyDescent="0.2">
      <c r="J3733" s="8"/>
      <c r="L3733" s="8"/>
    </row>
    <row r="3734" spans="10:12" ht="14.25" customHeight="1" x14ac:dyDescent="0.2">
      <c r="J3734" s="8"/>
      <c r="L3734" s="8"/>
    </row>
    <row r="3735" spans="10:12" ht="14.25" customHeight="1" x14ac:dyDescent="0.2">
      <c r="J3735" s="8"/>
      <c r="L3735" s="8"/>
    </row>
    <row r="3736" spans="10:12" ht="14.25" customHeight="1" x14ac:dyDescent="0.2">
      <c r="J3736" s="8"/>
      <c r="L3736" s="8"/>
    </row>
    <row r="3737" spans="10:12" ht="14.25" customHeight="1" x14ac:dyDescent="0.2">
      <c r="J3737" s="8"/>
      <c r="L3737" s="8"/>
    </row>
    <row r="3738" spans="10:12" ht="14.25" customHeight="1" x14ac:dyDescent="0.2">
      <c r="J3738" s="8"/>
      <c r="L3738" s="8"/>
    </row>
    <row r="3739" spans="10:12" ht="14.25" customHeight="1" x14ac:dyDescent="0.2">
      <c r="J3739" s="8"/>
      <c r="L3739" s="8"/>
    </row>
    <row r="3740" spans="10:12" ht="14.25" customHeight="1" x14ac:dyDescent="0.2">
      <c r="J3740" s="8"/>
      <c r="L3740" s="8"/>
    </row>
    <row r="3741" spans="10:12" ht="14.25" customHeight="1" x14ac:dyDescent="0.2">
      <c r="J3741" s="8"/>
      <c r="L3741" s="8"/>
    </row>
    <row r="3742" spans="10:12" ht="14.25" customHeight="1" x14ac:dyDescent="0.2">
      <c r="J3742" s="8"/>
      <c r="L3742" s="8"/>
    </row>
    <row r="3743" spans="10:12" ht="14.25" customHeight="1" x14ac:dyDescent="0.2">
      <c r="J3743" s="8"/>
      <c r="L3743" s="8"/>
    </row>
    <row r="3744" spans="10:12" ht="14.25" customHeight="1" x14ac:dyDescent="0.2">
      <c r="J3744" s="8"/>
      <c r="L3744" s="8"/>
    </row>
    <row r="3745" spans="10:12" ht="14.25" customHeight="1" x14ac:dyDescent="0.2">
      <c r="J3745" s="8"/>
      <c r="L3745" s="8"/>
    </row>
    <row r="3746" spans="10:12" ht="14.25" customHeight="1" x14ac:dyDescent="0.2">
      <c r="J3746" s="8"/>
      <c r="L3746" s="8"/>
    </row>
    <row r="3747" spans="10:12" ht="14.25" customHeight="1" x14ac:dyDescent="0.2">
      <c r="J3747" s="8"/>
      <c r="L3747" s="8"/>
    </row>
    <row r="3748" spans="10:12" ht="14.25" customHeight="1" x14ac:dyDescent="0.2">
      <c r="J3748" s="8"/>
      <c r="L3748" s="8"/>
    </row>
    <row r="3749" spans="10:12" ht="14.25" customHeight="1" x14ac:dyDescent="0.2">
      <c r="J3749" s="8"/>
      <c r="L3749" s="8"/>
    </row>
    <row r="3750" spans="10:12" ht="14.25" customHeight="1" x14ac:dyDescent="0.2">
      <c r="J3750" s="8"/>
      <c r="L3750" s="8"/>
    </row>
    <row r="3751" spans="10:12" ht="14.25" customHeight="1" x14ac:dyDescent="0.2">
      <c r="J3751" s="8"/>
      <c r="L3751" s="8"/>
    </row>
    <row r="3752" spans="10:12" ht="14.25" customHeight="1" x14ac:dyDescent="0.2">
      <c r="J3752" s="8"/>
      <c r="L3752" s="8"/>
    </row>
    <row r="3753" spans="10:12" ht="14.25" customHeight="1" x14ac:dyDescent="0.2">
      <c r="J3753" s="8"/>
      <c r="L3753" s="8"/>
    </row>
    <row r="3754" spans="10:12" ht="14.25" customHeight="1" x14ac:dyDescent="0.2">
      <c r="J3754" s="8"/>
      <c r="L3754" s="8"/>
    </row>
    <row r="3755" spans="10:12" ht="14.25" customHeight="1" x14ac:dyDescent="0.2">
      <c r="J3755" s="8"/>
      <c r="L3755" s="8"/>
    </row>
    <row r="3756" spans="10:12" ht="14.25" customHeight="1" x14ac:dyDescent="0.2">
      <c r="J3756" s="8"/>
      <c r="L3756" s="8"/>
    </row>
    <row r="3757" spans="10:12" ht="14.25" customHeight="1" x14ac:dyDescent="0.2">
      <c r="J3757" s="8"/>
      <c r="L3757" s="8"/>
    </row>
    <row r="3758" spans="10:12" ht="14.25" customHeight="1" x14ac:dyDescent="0.2">
      <c r="J3758" s="8"/>
      <c r="L3758" s="8"/>
    </row>
    <row r="3759" spans="10:12" ht="14.25" customHeight="1" x14ac:dyDescent="0.2">
      <c r="J3759" s="8"/>
      <c r="L3759" s="8"/>
    </row>
    <row r="3760" spans="10:12" ht="14.25" customHeight="1" x14ac:dyDescent="0.2">
      <c r="J3760" s="8"/>
      <c r="L3760" s="8"/>
    </row>
    <row r="3761" spans="10:12" ht="14.25" customHeight="1" x14ac:dyDescent="0.2">
      <c r="J3761" s="8"/>
      <c r="L3761" s="8"/>
    </row>
    <row r="3762" spans="10:12" ht="14.25" customHeight="1" x14ac:dyDescent="0.2">
      <c r="J3762" s="8"/>
      <c r="L3762" s="8"/>
    </row>
    <row r="3763" spans="10:12" ht="14.25" customHeight="1" x14ac:dyDescent="0.2">
      <c r="J3763" s="8"/>
      <c r="L3763" s="8"/>
    </row>
    <row r="3764" spans="10:12" ht="14.25" customHeight="1" x14ac:dyDescent="0.2">
      <c r="J3764" s="8"/>
      <c r="L3764" s="8"/>
    </row>
    <row r="3765" spans="10:12" ht="14.25" customHeight="1" x14ac:dyDescent="0.2">
      <c r="J3765" s="8"/>
      <c r="L3765" s="8"/>
    </row>
    <row r="3766" spans="10:12" ht="14.25" customHeight="1" x14ac:dyDescent="0.2">
      <c r="J3766" s="8"/>
      <c r="L3766" s="8"/>
    </row>
    <row r="3767" spans="10:12" ht="14.25" customHeight="1" x14ac:dyDescent="0.2">
      <c r="J3767" s="8"/>
      <c r="L3767" s="8"/>
    </row>
    <row r="3768" spans="10:12" ht="14.25" customHeight="1" x14ac:dyDescent="0.2">
      <c r="J3768" s="8"/>
      <c r="L3768" s="8"/>
    </row>
    <row r="3769" spans="10:12" ht="14.25" customHeight="1" x14ac:dyDescent="0.2">
      <c r="J3769" s="8"/>
      <c r="L3769" s="8"/>
    </row>
    <row r="3770" spans="10:12" ht="14.25" customHeight="1" x14ac:dyDescent="0.2">
      <c r="J3770" s="8"/>
      <c r="L3770" s="8"/>
    </row>
    <row r="3771" spans="10:12" ht="14.25" customHeight="1" x14ac:dyDescent="0.2">
      <c r="J3771" s="8"/>
      <c r="L3771" s="8"/>
    </row>
    <row r="3772" spans="10:12" ht="14.25" customHeight="1" x14ac:dyDescent="0.2">
      <c r="J3772" s="8"/>
      <c r="L3772" s="8"/>
    </row>
    <row r="3773" spans="10:12" ht="14.25" customHeight="1" x14ac:dyDescent="0.2">
      <c r="J3773" s="8"/>
      <c r="L3773" s="8"/>
    </row>
    <row r="3774" spans="10:12" ht="14.25" customHeight="1" x14ac:dyDescent="0.2">
      <c r="J3774" s="8"/>
      <c r="L3774" s="8"/>
    </row>
    <row r="3775" spans="10:12" ht="14.25" customHeight="1" x14ac:dyDescent="0.2">
      <c r="J3775" s="8"/>
      <c r="L3775" s="8"/>
    </row>
    <row r="3776" spans="10:12" ht="14.25" customHeight="1" x14ac:dyDescent="0.2">
      <c r="J3776" s="8"/>
      <c r="L3776" s="8"/>
    </row>
    <row r="3777" spans="10:12" ht="14.25" customHeight="1" x14ac:dyDescent="0.2">
      <c r="J3777" s="8"/>
      <c r="L3777" s="8"/>
    </row>
    <row r="3778" spans="10:12" ht="14.25" customHeight="1" x14ac:dyDescent="0.2">
      <c r="J3778" s="8"/>
      <c r="L3778" s="8"/>
    </row>
    <row r="3779" spans="10:12" ht="14.25" customHeight="1" x14ac:dyDescent="0.2">
      <c r="J3779" s="8"/>
      <c r="L3779" s="8"/>
    </row>
    <row r="3780" spans="10:12" ht="14.25" customHeight="1" x14ac:dyDescent="0.2">
      <c r="J3780" s="8"/>
      <c r="L3780" s="8"/>
    </row>
    <row r="3781" spans="10:12" ht="14.25" customHeight="1" x14ac:dyDescent="0.2">
      <c r="J3781" s="8"/>
      <c r="L3781" s="8"/>
    </row>
    <row r="3782" spans="10:12" ht="14.25" customHeight="1" x14ac:dyDescent="0.2">
      <c r="J3782" s="8"/>
      <c r="L3782" s="8"/>
    </row>
    <row r="3783" spans="10:12" ht="14.25" customHeight="1" x14ac:dyDescent="0.2">
      <c r="J3783" s="8"/>
      <c r="L3783" s="8"/>
    </row>
    <row r="3784" spans="10:12" ht="14.25" customHeight="1" x14ac:dyDescent="0.2">
      <c r="J3784" s="8"/>
      <c r="L3784" s="8"/>
    </row>
    <row r="3785" spans="10:12" ht="14.25" customHeight="1" x14ac:dyDescent="0.2">
      <c r="J3785" s="8"/>
      <c r="L3785" s="8"/>
    </row>
    <row r="3786" spans="10:12" ht="14.25" customHeight="1" x14ac:dyDescent="0.2">
      <c r="J3786" s="8"/>
      <c r="L3786" s="8"/>
    </row>
    <row r="3787" spans="10:12" ht="14.25" customHeight="1" x14ac:dyDescent="0.2">
      <c r="J3787" s="8"/>
      <c r="L3787" s="8"/>
    </row>
    <row r="3788" spans="10:12" ht="14.25" customHeight="1" x14ac:dyDescent="0.2">
      <c r="J3788" s="8"/>
      <c r="L3788" s="8"/>
    </row>
    <row r="3789" spans="10:12" ht="14.25" customHeight="1" x14ac:dyDescent="0.2">
      <c r="J3789" s="8"/>
      <c r="L3789" s="8"/>
    </row>
    <row r="3790" spans="10:12" ht="14.25" customHeight="1" x14ac:dyDescent="0.2">
      <c r="J3790" s="8"/>
      <c r="L3790" s="8"/>
    </row>
    <row r="3791" spans="10:12" ht="14.25" customHeight="1" x14ac:dyDescent="0.2">
      <c r="J3791" s="8"/>
      <c r="L3791" s="8"/>
    </row>
    <row r="3792" spans="10:12" ht="14.25" customHeight="1" x14ac:dyDescent="0.2">
      <c r="J3792" s="8"/>
      <c r="L3792" s="8"/>
    </row>
    <row r="3793" spans="10:12" ht="14.25" customHeight="1" x14ac:dyDescent="0.2">
      <c r="J3793" s="8"/>
      <c r="L3793" s="8"/>
    </row>
    <row r="3794" spans="10:12" ht="14.25" customHeight="1" x14ac:dyDescent="0.2">
      <c r="J3794" s="8"/>
      <c r="L3794" s="8"/>
    </row>
    <row r="3795" spans="10:12" ht="14.25" customHeight="1" x14ac:dyDescent="0.2">
      <c r="J3795" s="8"/>
      <c r="L3795" s="8"/>
    </row>
    <row r="3796" spans="10:12" ht="14.25" customHeight="1" x14ac:dyDescent="0.2">
      <c r="J3796" s="8"/>
      <c r="L3796" s="8"/>
    </row>
    <row r="3797" spans="10:12" ht="14.25" customHeight="1" x14ac:dyDescent="0.2">
      <c r="J3797" s="8"/>
      <c r="L3797" s="8"/>
    </row>
    <row r="3798" spans="10:12" ht="14.25" customHeight="1" x14ac:dyDescent="0.2">
      <c r="J3798" s="8"/>
      <c r="L3798" s="8"/>
    </row>
    <row r="3799" spans="10:12" ht="14.25" customHeight="1" x14ac:dyDescent="0.2">
      <c r="J3799" s="8"/>
      <c r="L3799" s="8"/>
    </row>
    <row r="3800" spans="10:12" ht="14.25" customHeight="1" x14ac:dyDescent="0.2">
      <c r="J3800" s="8"/>
      <c r="L3800" s="8"/>
    </row>
    <row r="3801" spans="10:12" ht="14.25" customHeight="1" x14ac:dyDescent="0.2">
      <c r="J3801" s="8"/>
      <c r="L3801" s="8"/>
    </row>
    <row r="3802" spans="10:12" ht="14.25" customHeight="1" x14ac:dyDescent="0.2">
      <c r="J3802" s="8"/>
      <c r="L3802" s="8"/>
    </row>
    <row r="3803" spans="10:12" ht="14.25" customHeight="1" x14ac:dyDescent="0.2">
      <c r="J3803" s="8"/>
      <c r="L3803" s="8"/>
    </row>
    <row r="3804" spans="10:12" ht="14.25" customHeight="1" x14ac:dyDescent="0.2">
      <c r="J3804" s="8"/>
      <c r="L3804" s="8"/>
    </row>
    <row r="3805" spans="10:12" ht="14.25" customHeight="1" x14ac:dyDescent="0.2">
      <c r="J3805" s="8"/>
      <c r="L3805" s="8"/>
    </row>
    <row r="3806" spans="10:12" ht="14.25" customHeight="1" x14ac:dyDescent="0.2">
      <c r="J3806" s="8"/>
      <c r="L3806" s="8"/>
    </row>
    <row r="3807" spans="10:12" ht="14.25" customHeight="1" x14ac:dyDescent="0.2">
      <c r="J3807" s="8"/>
      <c r="L3807" s="8"/>
    </row>
    <row r="3808" spans="10:12" ht="14.25" customHeight="1" x14ac:dyDescent="0.2">
      <c r="J3808" s="8"/>
      <c r="L3808" s="8"/>
    </row>
    <row r="3809" spans="10:12" ht="14.25" customHeight="1" x14ac:dyDescent="0.2">
      <c r="J3809" s="8"/>
      <c r="L3809" s="8"/>
    </row>
    <row r="3810" spans="10:12" ht="14.25" customHeight="1" x14ac:dyDescent="0.2">
      <c r="J3810" s="8"/>
      <c r="L3810" s="8"/>
    </row>
    <row r="3811" spans="10:12" ht="14.25" customHeight="1" x14ac:dyDescent="0.2">
      <c r="J3811" s="8"/>
      <c r="L3811" s="8"/>
    </row>
    <row r="3812" spans="10:12" ht="14.25" customHeight="1" x14ac:dyDescent="0.2">
      <c r="J3812" s="8"/>
      <c r="L3812" s="8"/>
    </row>
    <row r="3813" spans="10:12" ht="14.25" customHeight="1" x14ac:dyDescent="0.2">
      <c r="J3813" s="8"/>
      <c r="L3813" s="8"/>
    </row>
    <row r="3814" spans="10:12" ht="14.25" customHeight="1" x14ac:dyDescent="0.2">
      <c r="J3814" s="8"/>
      <c r="L3814" s="8"/>
    </row>
    <row r="3815" spans="10:12" ht="14.25" customHeight="1" x14ac:dyDescent="0.2">
      <c r="J3815" s="8"/>
      <c r="L3815" s="8"/>
    </row>
    <row r="3816" spans="10:12" ht="14.25" customHeight="1" x14ac:dyDescent="0.2">
      <c r="J3816" s="8"/>
      <c r="L3816" s="8"/>
    </row>
    <row r="3817" spans="10:12" ht="14.25" customHeight="1" x14ac:dyDescent="0.2">
      <c r="J3817" s="8"/>
      <c r="L3817" s="8"/>
    </row>
    <row r="3818" spans="10:12" ht="14.25" customHeight="1" x14ac:dyDescent="0.2">
      <c r="J3818" s="8"/>
      <c r="L3818" s="8"/>
    </row>
    <row r="3819" spans="10:12" ht="14.25" customHeight="1" x14ac:dyDescent="0.2">
      <c r="J3819" s="8"/>
      <c r="L3819" s="8"/>
    </row>
    <row r="3820" spans="10:12" ht="14.25" customHeight="1" x14ac:dyDescent="0.2">
      <c r="J3820" s="8"/>
      <c r="L3820" s="8"/>
    </row>
    <row r="3821" spans="10:12" ht="14.25" customHeight="1" x14ac:dyDescent="0.2">
      <c r="J3821" s="8"/>
      <c r="L3821" s="8"/>
    </row>
    <row r="3822" spans="10:12" ht="14.25" customHeight="1" x14ac:dyDescent="0.2">
      <c r="J3822" s="8"/>
      <c r="L3822" s="8"/>
    </row>
    <row r="3823" spans="10:12" ht="14.25" customHeight="1" x14ac:dyDescent="0.2">
      <c r="J3823" s="8"/>
      <c r="L3823" s="8"/>
    </row>
    <row r="3824" spans="10:12" ht="14.25" customHeight="1" x14ac:dyDescent="0.2">
      <c r="J3824" s="8"/>
      <c r="L3824" s="8"/>
    </row>
    <row r="3825" spans="10:12" ht="14.25" customHeight="1" x14ac:dyDescent="0.2">
      <c r="J3825" s="8"/>
      <c r="L3825" s="8"/>
    </row>
    <row r="3826" spans="10:12" ht="14.25" customHeight="1" x14ac:dyDescent="0.2">
      <c r="J3826" s="8"/>
      <c r="L3826" s="8"/>
    </row>
    <row r="3827" spans="10:12" ht="14.25" customHeight="1" x14ac:dyDescent="0.2">
      <c r="J3827" s="8"/>
      <c r="L3827" s="8"/>
    </row>
    <row r="3828" spans="10:12" ht="14.25" customHeight="1" x14ac:dyDescent="0.2">
      <c r="J3828" s="8"/>
      <c r="L3828" s="8"/>
    </row>
    <row r="3829" spans="10:12" ht="14.25" customHeight="1" x14ac:dyDescent="0.2">
      <c r="J3829" s="8"/>
      <c r="L3829" s="8"/>
    </row>
    <row r="3830" spans="10:12" ht="14.25" customHeight="1" x14ac:dyDescent="0.2">
      <c r="J3830" s="8"/>
      <c r="L3830" s="8"/>
    </row>
    <row r="3831" spans="10:12" ht="14.25" customHeight="1" x14ac:dyDescent="0.2">
      <c r="J3831" s="8"/>
      <c r="L3831" s="8"/>
    </row>
    <row r="3832" spans="10:12" ht="14.25" customHeight="1" x14ac:dyDescent="0.2">
      <c r="J3832" s="8"/>
      <c r="L3832" s="8"/>
    </row>
    <row r="3833" spans="10:12" ht="14.25" customHeight="1" x14ac:dyDescent="0.2">
      <c r="J3833" s="8"/>
      <c r="L3833" s="8"/>
    </row>
    <row r="3834" spans="10:12" ht="14.25" customHeight="1" x14ac:dyDescent="0.2">
      <c r="J3834" s="8"/>
      <c r="L3834" s="8"/>
    </row>
    <row r="3835" spans="10:12" ht="14.25" customHeight="1" x14ac:dyDescent="0.2">
      <c r="J3835" s="8"/>
      <c r="L3835" s="8"/>
    </row>
    <row r="3836" spans="10:12" ht="14.25" customHeight="1" x14ac:dyDescent="0.2">
      <c r="J3836" s="8"/>
      <c r="L3836" s="8"/>
    </row>
    <row r="3837" spans="10:12" ht="14.25" customHeight="1" x14ac:dyDescent="0.2">
      <c r="J3837" s="8"/>
      <c r="L3837" s="8"/>
    </row>
    <row r="3838" spans="10:12" ht="14.25" customHeight="1" x14ac:dyDescent="0.2">
      <c r="J3838" s="8"/>
      <c r="L3838" s="8"/>
    </row>
    <row r="3839" spans="10:12" ht="14.25" customHeight="1" x14ac:dyDescent="0.2">
      <c r="J3839" s="8"/>
      <c r="L3839" s="8"/>
    </row>
    <row r="3840" spans="10:12" ht="14.25" customHeight="1" x14ac:dyDescent="0.2">
      <c r="J3840" s="8"/>
      <c r="L3840" s="8"/>
    </row>
    <row r="3841" spans="10:12" ht="14.25" customHeight="1" x14ac:dyDescent="0.2">
      <c r="J3841" s="8"/>
      <c r="L3841" s="8"/>
    </row>
    <row r="3842" spans="10:12" ht="14.25" customHeight="1" x14ac:dyDescent="0.2">
      <c r="J3842" s="8"/>
      <c r="L3842" s="8"/>
    </row>
    <row r="3843" spans="10:12" ht="14.25" customHeight="1" x14ac:dyDescent="0.2">
      <c r="J3843" s="8"/>
      <c r="L3843" s="8"/>
    </row>
    <row r="3844" spans="10:12" ht="14.25" customHeight="1" x14ac:dyDescent="0.2">
      <c r="J3844" s="8"/>
      <c r="L3844" s="8"/>
    </row>
    <row r="3845" spans="10:12" ht="14.25" customHeight="1" x14ac:dyDescent="0.2">
      <c r="J3845" s="8"/>
      <c r="L3845" s="8"/>
    </row>
    <row r="3846" spans="10:12" ht="14.25" customHeight="1" x14ac:dyDescent="0.2">
      <c r="J3846" s="8"/>
      <c r="L3846" s="8"/>
    </row>
    <row r="3847" spans="10:12" ht="14.25" customHeight="1" x14ac:dyDescent="0.2">
      <c r="J3847" s="8"/>
      <c r="L3847" s="8"/>
    </row>
    <row r="3848" spans="10:12" ht="14.25" customHeight="1" x14ac:dyDescent="0.2">
      <c r="J3848" s="8"/>
      <c r="L3848" s="8"/>
    </row>
    <row r="3849" spans="10:12" ht="14.25" customHeight="1" x14ac:dyDescent="0.2">
      <c r="J3849" s="8"/>
      <c r="L3849" s="8"/>
    </row>
    <row r="3850" spans="10:12" ht="14.25" customHeight="1" x14ac:dyDescent="0.2">
      <c r="J3850" s="8"/>
      <c r="L3850" s="8"/>
    </row>
    <row r="3851" spans="10:12" ht="14.25" customHeight="1" x14ac:dyDescent="0.2">
      <c r="J3851" s="8"/>
      <c r="L3851" s="8"/>
    </row>
    <row r="3852" spans="10:12" ht="14.25" customHeight="1" x14ac:dyDescent="0.2">
      <c r="J3852" s="8"/>
      <c r="L3852" s="8"/>
    </row>
    <row r="3853" spans="10:12" ht="14.25" customHeight="1" x14ac:dyDescent="0.2">
      <c r="J3853" s="8"/>
      <c r="L3853" s="8"/>
    </row>
    <row r="3854" spans="10:12" ht="14.25" customHeight="1" x14ac:dyDescent="0.2">
      <c r="J3854" s="8"/>
      <c r="L3854" s="8"/>
    </row>
    <row r="3855" spans="10:12" ht="14.25" customHeight="1" x14ac:dyDescent="0.2">
      <c r="J3855" s="8"/>
      <c r="L3855" s="8"/>
    </row>
    <row r="3856" spans="10:12" ht="14.25" customHeight="1" x14ac:dyDescent="0.2">
      <c r="J3856" s="8"/>
      <c r="L3856" s="8"/>
    </row>
    <row r="3857" spans="10:12" ht="14.25" customHeight="1" x14ac:dyDescent="0.2">
      <c r="J3857" s="8"/>
      <c r="L3857" s="8"/>
    </row>
    <row r="3858" spans="10:12" ht="14.25" customHeight="1" x14ac:dyDescent="0.2">
      <c r="J3858" s="8"/>
      <c r="L3858" s="8"/>
    </row>
    <row r="3859" spans="10:12" ht="14.25" customHeight="1" x14ac:dyDescent="0.2">
      <c r="J3859" s="8"/>
      <c r="L3859" s="8"/>
    </row>
    <row r="3860" spans="10:12" ht="14.25" customHeight="1" x14ac:dyDescent="0.2">
      <c r="J3860" s="8"/>
      <c r="L3860" s="8"/>
    </row>
    <row r="3861" spans="10:12" ht="14.25" customHeight="1" x14ac:dyDescent="0.2">
      <c r="J3861" s="8"/>
      <c r="L3861" s="8"/>
    </row>
    <row r="3862" spans="10:12" ht="14.25" customHeight="1" x14ac:dyDescent="0.2">
      <c r="J3862" s="8"/>
      <c r="L3862" s="8"/>
    </row>
    <row r="3863" spans="10:12" ht="14.25" customHeight="1" x14ac:dyDescent="0.2">
      <c r="J3863" s="8"/>
      <c r="L3863" s="8"/>
    </row>
    <row r="3864" spans="10:12" ht="14.25" customHeight="1" x14ac:dyDescent="0.2">
      <c r="J3864" s="8"/>
      <c r="L3864" s="8"/>
    </row>
    <row r="3865" spans="10:12" ht="14.25" customHeight="1" x14ac:dyDescent="0.2">
      <c r="J3865" s="8"/>
      <c r="L3865" s="8"/>
    </row>
    <row r="3866" spans="10:12" ht="14.25" customHeight="1" x14ac:dyDescent="0.2">
      <c r="J3866" s="8"/>
      <c r="L3866" s="8"/>
    </row>
    <row r="3867" spans="10:12" ht="14.25" customHeight="1" x14ac:dyDescent="0.2">
      <c r="J3867" s="8"/>
      <c r="L3867" s="8"/>
    </row>
    <row r="3868" spans="10:12" ht="14.25" customHeight="1" x14ac:dyDescent="0.2">
      <c r="J3868" s="8"/>
      <c r="L3868" s="8"/>
    </row>
    <row r="3869" spans="10:12" ht="14.25" customHeight="1" x14ac:dyDescent="0.2">
      <c r="J3869" s="8"/>
      <c r="L3869" s="8"/>
    </row>
    <row r="3870" spans="10:12" ht="14.25" customHeight="1" x14ac:dyDescent="0.2">
      <c r="J3870" s="8"/>
      <c r="L3870" s="8"/>
    </row>
    <row r="3871" spans="10:12" ht="14.25" customHeight="1" x14ac:dyDescent="0.2">
      <c r="J3871" s="8"/>
      <c r="L3871" s="8"/>
    </row>
    <row r="3872" spans="10:12" ht="14.25" customHeight="1" x14ac:dyDescent="0.2">
      <c r="J3872" s="8"/>
      <c r="L3872" s="8"/>
    </row>
    <row r="3873" spans="10:12" ht="14.25" customHeight="1" x14ac:dyDescent="0.2">
      <c r="J3873" s="8"/>
      <c r="L3873" s="8"/>
    </row>
    <row r="3874" spans="10:12" ht="14.25" customHeight="1" x14ac:dyDescent="0.2">
      <c r="J3874" s="8"/>
      <c r="L3874" s="8"/>
    </row>
    <row r="3875" spans="10:12" ht="14.25" customHeight="1" x14ac:dyDescent="0.2">
      <c r="J3875" s="8"/>
      <c r="L3875" s="8"/>
    </row>
    <row r="3876" spans="10:12" ht="14.25" customHeight="1" x14ac:dyDescent="0.2">
      <c r="J3876" s="8"/>
      <c r="L3876" s="8"/>
    </row>
    <row r="3877" spans="10:12" ht="14.25" customHeight="1" x14ac:dyDescent="0.2">
      <c r="J3877" s="8"/>
      <c r="L3877" s="8"/>
    </row>
    <row r="3878" spans="10:12" ht="14.25" customHeight="1" x14ac:dyDescent="0.2">
      <c r="J3878" s="8"/>
      <c r="L3878" s="8"/>
    </row>
    <row r="3879" spans="10:12" ht="14.25" customHeight="1" x14ac:dyDescent="0.2">
      <c r="J3879" s="8"/>
      <c r="L3879" s="8"/>
    </row>
    <row r="3880" spans="10:12" ht="14.25" customHeight="1" x14ac:dyDescent="0.2">
      <c r="J3880" s="8"/>
      <c r="L3880" s="8"/>
    </row>
    <row r="3881" spans="10:12" ht="14.25" customHeight="1" x14ac:dyDescent="0.2">
      <c r="J3881" s="8"/>
      <c r="L3881" s="8"/>
    </row>
    <row r="3882" spans="10:12" ht="14.25" customHeight="1" x14ac:dyDescent="0.2">
      <c r="J3882" s="8"/>
      <c r="L3882" s="8"/>
    </row>
    <row r="3883" spans="10:12" ht="14.25" customHeight="1" x14ac:dyDescent="0.2">
      <c r="J3883" s="8"/>
      <c r="L3883" s="8"/>
    </row>
    <row r="3884" spans="10:12" ht="14.25" customHeight="1" x14ac:dyDescent="0.2">
      <c r="J3884" s="8"/>
      <c r="L3884" s="8"/>
    </row>
    <row r="3885" spans="10:12" ht="14.25" customHeight="1" x14ac:dyDescent="0.2">
      <c r="J3885" s="8"/>
      <c r="L3885" s="8"/>
    </row>
    <row r="3886" spans="10:12" ht="14.25" customHeight="1" x14ac:dyDescent="0.2">
      <c r="J3886" s="8"/>
      <c r="L3886" s="8"/>
    </row>
    <row r="3887" spans="10:12" ht="14.25" customHeight="1" x14ac:dyDescent="0.2">
      <c r="J3887" s="8"/>
      <c r="L3887" s="8"/>
    </row>
    <row r="3888" spans="10:12" ht="14.25" customHeight="1" x14ac:dyDescent="0.2">
      <c r="J3888" s="8"/>
      <c r="L3888" s="8"/>
    </row>
    <row r="3889" spans="10:12" ht="14.25" customHeight="1" x14ac:dyDescent="0.2">
      <c r="J3889" s="8"/>
      <c r="L3889" s="8"/>
    </row>
    <row r="3890" spans="10:12" ht="14.25" customHeight="1" x14ac:dyDescent="0.2">
      <c r="J3890" s="8"/>
      <c r="L3890" s="8"/>
    </row>
    <row r="3891" spans="10:12" ht="14.25" customHeight="1" x14ac:dyDescent="0.2">
      <c r="J3891" s="8"/>
      <c r="L3891" s="8"/>
    </row>
    <row r="3892" spans="10:12" ht="14.25" customHeight="1" x14ac:dyDescent="0.2">
      <c r="J3892" s="8"/>
      <c r="L3892" s="8"/>
    </row>
    <row r="3893" spans="10:12" ht="14.25" customHeight="1" x14ac:dyDescent="0.2">
      <c r="J3893" s="8"/>
      <c r="L3893" s="8"/>
    </row>
    <row r="3894" spans="10:12" ht="14.25" customHeight="1" x14ac:dyDescent="0.2">
      <c r="J3894" s="8"/>
      <c r="L3894" s="8"/>
    </row>
    <row r="3895" spans="10:12" ht="14.25" customHeight="1" x14ac:dyDescent="0.2">
      <c r="J3895" s="8"/>
      <c r="L3895" s="8"/>
    </row>
    <row r="3896" spans="10:12" ht="14.25" customHeight="1" x14ac:dyDescent="0.2">
      <c r="J3896" s="8"/>
      <c r="L3896" s="8"/>
    </row>
    <row r="3897" spans="10:12" ht="14.25" customHeight="1" x14ac:dyDescent="0.2">
      <c r="J3897" s="8"/>
      <c r="L3897" s="8"/>
    </row>
    <row r="3898" spans="10:12" ht="14.25" customHeight="1" x14ac:dyDescent="0.2">
      <c r="J3898" s="8"/>
      <c r="L3898" s="8"/>
    </row>
    <row r="3899" spans="10:12" ht="14.25" customHeight="1" x14ac:dyDescent="0.2">
      <c r="J3899" s="8"/>
      <c r="L3899" s="8"/>
    </row>
    <row r="3900" spans="10:12" ht="14.25" customHeight="1" x14ac:dyDescent="0.2">
      <c r="J3900" s="8"/>
      <c r="L3900" s="8"/>
    </row>
    <row r="3901" spans="10:12" ht="14.25" customHeight="1" x14ac:dyDescent="0.2">
      <c r="J3901" s="8"/>
      <c r="L3901" s="8"/>
    </row>
    <row r="3902" spans="10:12" ht="14.25" customHeight="1" x14ac:dyDescent="0.2">
      <c r="J3902" s="8"/>
      <c r="L3902" s="8"/>
    </row>
    <row r="3903" spans="10:12" ht="14.25" customHeight="1" x14ac:dyDescent="0.2">
      <c r="J3903" s="8"/>
      <c r="L3903" s="8"/>
    </row>
    <row r="3904" spans="10:12" ht="14.25" customHeight="1" x14ac:dyDescent="0.2">
      <c r="J3904" s="8"/>
      <c r="L3904" s="8"/>
    </row>
    <row r="3905" spans="10:12" ht="14.25" customHeight="1" x14ac:dyDescent="0.2">
      <c r="J3905" s="8"/>
      <c r="L3905" s="8"/>
    </row>
    <row r="3906" spans="10:12" ht="14.25" customHeight="1" x14ac:dyDescent="0.2">
      <c r="J3906" s="8"/>
      <c r="L3906" s="8"/>
    </row>
    <row r="3907" spans="10:12" ht="14.25" customHeight="1" x14ac:dyDescent="0.2">
      <c r="J3907" s="8"/>
      <c r="L3907" s="8"/>
    </row>
    <row r="3908" spans="10:12" ht="14.25" customHeight="1" x14ac:dyDescent="0.2">
      <c r="J3908" s="8"/>
      <c r="L3908" s="8"/>
    </row>
    <row r="3909" spans="10:12" ht="14.25" customHeight="1" x14ac:dyDescent="0.2">
      <c r="J3909" s="8"/>
      <c r="L3909" s="8"/>
    </row>
    <row r="3910" spans="10:12" ht="14.25" customHeight="1" x14ac:dyDescent="0.2">
      <c r="J3910" s="8"/>
      <c r="L3910" s="8"/>
    </row>
    <row r="3911" spans="10:12" ht="14.25" customHeight="1" x14ac:dyDescent="0.2">
      <c r="J3911" s="8"/>
      <c r="L3911" s="8"/>
    </row>
    <row r="3912" spans="10:12" ht="14.25" customHeight="1" x14ac:dyDescent="0.2">
      <c r="J3912" s="8"/>
      <c r="L3912" s="8"/>
    </row>
    <row r="3913" spans="10:12" ht="14.25" customHeight="1" x14ac:dyDescent="0.2">
      <c r="J3913" s="8"/>
      <c r="L3913" s="8"/>
    </row>
    <row r="3914" spans="10:12" ht="14.25" customHeight="1" x14ac:dyDescent="0.2">
      <c r="J3914" s="8"/>
      <c r="L3914" s="8"/>
    </row>
    <row r="3915" spans="10:12" ht="14.25" customHeight="1" x14ac:dyDescent="0.2">
      <c r="J3915" s="8"/>
      <c r="L3915" s="8"/>
    </row>
    <row r="3916" spans="10:12" ht="14.25" customHeight="1" x14ac:dyDescent="0.2">
      <c r="J3916" s="8"/>
      <c r="L3916" s="8"/>
    </row>
    <row r="3917" spans="10:12" ht="14.25" customHeight="1" x14ac:dyDescent="0.2">
      <c r="J3917" s="8"/>
      <c r="L3917" s="8"/>
    </row>
    <row r="3918" spans="10:12" ht="14.25" customHeight="1" x14ac:dyDescent="0.2">
      <c r="J3918" s="8"/>
      <c r="L3918" s="8"/>
    </row>
    <row r="3919" spans="10:12" ht="14.25" customHeight="1" x14ac:dyDescent="0.2">
      <c r="J3919" s="8"/>
      <c r="L3919" s="8"/>
    </row>
    <row r="3920" spans="10:12" ht="14.25" customHeight="1" x14ac:dyDescent="0.2">
      <c r="J3920" s="8"/>
      <c r="L3920" s="8"/>
    </row>
    <row r="3921" spans="10:12" ht="14.25" customHeight="1" x14ac:dyDescent="0.2">
      <c r="J3921" s="8"/>
      <c r="L3921" s="8"/>
    </row>
    <row r="3922" spans="10:12" ht="14.25" customHeight="1" x14ac:dyDescent="0.2">
      <c r="J3922" s="8"/>
      <c r="L3922" s="8"/>
    </row>
    <row r="3923" spans="10:12" ht="14.25" customHeight="1" x14ac:dyDescent="0.2">
      <c r="J3923" s="8"/>
      <c r="L3923" s="8"/>
    </row>
    <row r="3924" spans="10:12" ht="14.25" customHeight="1" x14ac:dyDescent="0.2">
      <c r="J3924" s="8"/>
      <c r="L3924" s="8"/>
    </row>
    <row r="3925" spans="10:12" ht="14.25" customHeight="1" x14ac:dyDescent="0.2">
      <c r="J3925" s="8"/>
      <c r="L3925" s="8"/>
    </row>
    <row r="3926" spans="10:12" ht="14.25" customHeight="1" x14ac:dyDescent="0.2">
      <c r="J3926" s="8"/>
      <c r="L3926" s="8"/>
    </row>
    <row r="3927" spans="10:12" ht="14.25" customHeight="1" x14ac:dyDescent="0.2">
      <c r="J3927" s="8"/>
      <c r="L3927" s="8"/>
    </row>
    <row r="3928" spans="10:12" ht="14.25" customHeight="1" x14ac:dyDescent="0.2">
      <c r="J3928" s="8"/>
      <c r="L3928" s="8"/>
    </row>
    <row r="3929" spans="10:12" ht="14.25" customHeight="1" x14ac:dyDescent="0.2">
      <c r="J3929" s="8"/>
      <c r="L3929" s="8"/>
    </row>
    <row r="3930" spans="10:12" ht="14.25" customHeight="1" x14ac:dyDescent="0.2">
      <c r="J3930" s="8"/>
      <c r="L3930" s="8"/>
    </row>
    <row r="3931" spans="10:12" ht="14.25" customHeight="1" x14ac:dyDescent="0.2">
      <c r="J3931" s="8"/>
      <c r="L3931" s="8"/>
    </row>
    <row r="3932" spans="10:12" ht="14.25" customHeight="1" x14ac:dyDescent="0.2">
      <c r="J3932" s="8"/>
      <c r="L3932" s="8"/>
    </row>
    <row r="3933" spans="10:12" ht="14.25" customHeight="1" x14ac:dyDescent="0.2">
      <c r="J3933" s="8"/>
      <c r="L3933" s="8"/>
    </row>
    <row r="3934" spans="10:12" ht="14.25" customHeight="1" x14ac:dyDescent="0.2">
      <c r="J3934" s="8"/>
      <c r="L3934" s="8"/>
    </row>
    <row r="3935" spans="10:12" ht="14.25" customHeight="1" x14ac:dyDescent="0.2">
      <c r="J3935" s="8"/>
      <c r="L3935" s="8"/>
    </row>
    <row r="3936" spans="10:12" ht="14.25" customHeight="1" x14ac:dyDescent="0.2">
      <c r="J3936" s="8"/>
      <c r="L3936" s="8"/>
    </row>
    <row r="3937" spans="10:12" ht="14.25" customHeight="1" x14ac:dyDescent="0.2">
      <c r="J3937" s="8"/>
      <c r="L3937" s="8"/>
    </row>
    <row r="3938" spans="10:12" ht="14.25" customHeight="1" x14ac:dyDescent="0.2">
      <c r="J3938" s="8"/>
      <c r="L3938" s="8"/>
    </row>
    <row r="3939" spans="10:12" ht="14.25" customHeight="1" x14ac:dyDescent="0.2">
      <c r="J3939" s="8"/>
      <c r="L3939" s="8"/>
    </row>
    <row r="3940" spans="10:12" ht="14.25" customHeight="1" x14ac:dyDescent="0.2">
      <c r="J3940" s="8"/>
      <c r="L3940" s="8"/>
    </row>
    <row r="3941" spans="10:12" ht="14.25" customHeight="1" x14ac:dyDescent="0.2">
      <c r="J3941" s="8"/>
      <c r="L3941" s="8"/>
    </row>
    <row r="3942" spans="10:12" ht="14.25" customHeight="1" x14ac:dyDescent="0.2">
      <c r="J3942" s="8"/>
      <c r="L3942" s="8"/>
    </row>
    <row r="3943" spans="10:12" ht="14.25" customHeight="1" x14ac:dyDescent="0.2">
      <c r="J3943" s="8"/>
      <c r="L3943" s="8"/>
    </row>
    <row r="3944" spans="10:12" ht="14.25" customHeight="1" x14ac:dyDescent="0.2">
      <c r="J3944" s="8"/>
      <c r="L3944" s="8"/>
    </row>
    <row r="3945" spans="10:12" ht="14.25" customHeight="1" x14ac:dyDescent="0.2">
      <c r="J3945" s="8"/>
      <c r="L3945" s="8"/>
    </row>
    <row r="3946" spans="10:12" ht="14.25" customHeight="1" x14ac:dyDescent="0.2">
      <c r="J3946" s="8"/>
      <c r="L3946" s="8"/>
    </row>
    <row r="3947" spans="10:12" ht="14.25" customHeight="1" x14ac:dyDescent="0.2">
      <c r="J3947" s="8"/>
      <c r="L3947" s="8"/>
    </row>
    <row r="3948" spans="10:12" ht="14.25" customHeight="1" x14ac:dyDescent="0.2">
      <c r="J3948" s="8"/>
      <c r="L3948" s="8"/>
    </row>
    <row r="3949" spans="10:12" ht="14.25" customHeight="1" x14ac:dyDescent="0.2">
      <c r="J3949" s="8"/>
      <c r="L3949" s="8"/>
    </row>
    <row r="3950" spans="10:12" ht="14.25" customHeight="1" x14ac:dyDescent="0.2">
      <c r="J3950" s="8"/>
      <c r="L3950" s="8"/>
    </row>
    <row r="3951" spans="10:12" ht="14.25" customHeight="1" x14ac:dyDescent="0.2">
      <c r="J3951" s="8"/>
      <c r="L3951" s="8"/>
    </row>
    <row r="3952" spans="10:12" ht="14.25" customHeight="1" x14ac:dyDescent="0.2">
      <c r="J3952" s="8"/>
      <c r="L3952" s="8"/>
    </row>
    <row r="3953" spans="10:12" ht="14.25" customHeight="1" x14ac:dyDescent="0.2">
      <c r="J3953" s="8"/>
      <c r="L3953" s="8"/>
    </row>
    <row r="3954" spans="10:12" ht="14.25" customHeight="1" x14ac:dyDescent="0.2">
      <c r="J3954" s="8"/>
      <c r="L3954" s="8"/>
    </row>
    <row r="3955" spans="10:12" ht="14.25" customHeight="1" x14ac:dyDescent="0.2">
      <c r="J3955" s="8"/>
      <c r="L3955" s="8"/>
    </row>
    <row r="3956" spans="10:12" ht="14.25" customHeight="1" x14ac:dyDescent="0.2">
      <c r="J3956" s="8"/>
      <c r="L3956" s="8"/>
    </row>
    <row r="3957" spans="10:12" ht="14.25" customHeight="1" x14ac:dyDescent="0.2">
      <c r="J3957" s="8"/>
      <c r="L3957" s="8"/>
    </row>
    <row r="3958" spans="10:12" ht="14.25" customHeight="1" x14ac:dyDescent="0.2">
      <c r="J3958" s="8"/>
      <c r="L3958" s="8"/>
    </row>
    <row r="3959" spans="10:12" ht="14.25" customHeight="1" x14ac:dyDescent="0.2">
      <c r="J3959" s="8"/>
      <c r="L3959" s="8"/>
    </row>
    <row r="3960" spans="10:12" ht="14.25" customHeight="1" x14ac:dyDescent="0.2">
      <c r="J3960" s="8"/>
      <c r="L3960" s="8"/>
    </row>
    <row r="3961" spans="10:12" ht="14.25" customHeight="1" x14ac:dyDescent="0.2">
      <c r="J3961" s="8"/>
      <c r="L3961" s="8"/>
    </row>
    <row r="3962" spans="10:12" ht="14.25" customHeight="1" x14ac:dyDescent="0.2">
      <c r="J3962" s="8"/>
      <c r="L3962" s="8"/>
    </row>
    <row r="3963" spans="10:12" ht="14.25" customHeight="1" x14ac:dyDescent="0.2">
      <c r="J3963" s="8"/>
      <c r="L3963" s="8"/>
    </row>
    <row r="3964" spans="10:12" ht="14.25" customHeight="1" x14ac:dyDescent="0.2">
      <c r="J3964" s="8"/>
      <c r="L3964" s="8"/>
    </row>
    <row r="3965" spans="10:12" ht="14.25" customHeight="1" x14ac:dyDescent="0.2">
      <c r="J3965" s="8"/>
      <c r="L3965" s="8"/>
    </row>
    <row r="3966" spans="10:12" ht="14.25" customHeight="1" x14ac:dyDescent="0.2">
      <c r="J3966" s="8"/>
      <c r="L3966" s="8"/>
    </row>
    <row r="3967" spans="10:12" ht="14.25" customHeight="1" x14ac:dyDescent="0.2">
      <c r="J3967" s="8"/>
      <c r="L3967" s="8"/>
    </row>
    <row r="3968" spans="10:12" ht="14.25" customHeight="1" x14ac:dyDescent="0.2">
      <c r="J3968" s="8"/>
      <c r="L3968" s="8"/>
    </row>
    <row r="3969" spans="10:12" ht="14.25" customHeight="1" x14ac:dyDescent="0.2">
      <c r="J3969" s="8"/>
      <c r="L3969" s="8"/>
    </row>
    <row r="3970" spans="10:12" ht="14.25" customHeight="1" x14ac:dyDescent="0.2">
      <c r="J3970" s="8"/>
      <c r="L3970" s="8"/>
    </row>
    <row r="3971" spans="10:12" ht="14.25" customHeight="1" x14ac:dyDescent="0.2">
      <c r="J3971" s="8"/>
      <c r="L3971" s="8"/>
    </row>
    <row r="3972" spans="10:12" ht="14.25" customHeight="1" x14ac:dyDescent="0.2">
      <c r="J3972" s="8"/>
      <c r="L3972" s="8"/>
    </row>
    <row r="3973" spans="10:12" ht="14.25" customHeight="1" x14ac:dyDescent="0.2">
      <c r="J3973" s="8"/>
      <c r="L3973" s="8"/>
    </row>
    <row r="3974" spans="10:12" ht="14.25" customHeight="1" x14ac:dyDescent="0.2">
      <c r="J3974" s="8"/>
      <c r="L3974" s="8"/>
    </row>
    <row r="3975" spans="10:12" ht="14.25" customHeight="1" x14ac:dyDescent="0.2">
      <c r="J3975" s="8"/>
      <c r="L3975" s="8"/>
    </row>
    <row r="3976" spans="10:12" ht="14.25" customHeight="1" x14ac:dyDescent="0.2">
      <c r="J3976" s="8"/>
      <c r="L3976" s="8"/>
    </row>
    <row r="3977" spans="10:12" ht="14.25" customHeight="1" x14ac:dyDescent="0.2">
      <c r="J3977" s="8"/>
      <c r="L3977" s="8"/>
    </row>
    <row r="3978" spans="10:12" ht="14.25" customHeight="1" x14ac:dyDescent="0.2">
      <c r="J3978" s="8"/>
      <c r="L3978" s="8"/>
    </row>
    <row r="3979" spans="10:12" ht="14.25" customHeight="1" x14ac:dyDescent="0.2">
      <c r="J3979" s="8"/>
      <c r="L3979" s="8"/>
    </row>
    <row r="3980" spans="10:12" ht="14.25" customHeight="1" x14ac:dyDescent="0.2">
      <c r="J3980" s="8"/>
      <c r="L3980" s="8"/>
    </row>
    <row r="3981" spans="10:12" ht="14.25" customHeight="1" x14ac:dyDescent="0.2">
      <c r="J3981" s="8"/>
      <c r="L3981" s="8"/>
    </row>
    <row r="3982" spans="10:12" ht="14.25" customHeight="1" x14ac:dyDescent="0.2">
      <c r="J3982" s="8"/>
      <c r="L3982" s="8"/>
    </row>
    <row r="3983" spans="10:12" ht="14.25" customHeight="1" x14ac:dyDescent="0.2">
      <c r="J3983" s="8"/>
      <c r="L3983" s="8"/>
    </row>
    <row r="3984" spans="10:12" ht="14.25" customHeight="1" x14ac:dyDescent="0.2">
      <c r="J3984" s="8"/>
      <c r="L3984" s="8"/>
    </row>
    <row r="3985" spans="10:12" ht="14.25" customHeight="1" x14ac:dyDescent="0.2">
      <c r="J3985" s="8"/>
      <c r="L3985" s="8"/>
    </row>
    <row r="3986" spans="10:12" ht="14.25" customHeight="1" x14ac:dyDescent="0.2">
      <c r="J3986" s="8"/>
      <c r="L3986" s="8"/>
    </row>
    <row r="3987" spans="10:12" ht="14.25" customHeight="1" x14ac:dyDescent="0.2">
      <c r="J3987" s="8"/>
      <c r="L3987" s="8"/>
    </row>
    <row r="3988" spans="10:12" ht="14.25" customHeight="1" x14ac:dyDescent="0.2">
      <c r="J3988" s="8"/>
      <c r="L3988" s="8"/>
    </row>
    <row r="3989" spans="10:12" ht="14.25" customHeight="1" x14ac:dyDescent="0.2">
      <c r="J3989" s="8"/>
      <c r="L3989" s="8"/>
    </row>
    <row r="3990" spans="10:12" ht="14.25" customHeight="1" x14ac:dyDescent="0.2">
      <c r="J3990" s="8"/>
      <c r="L3990" s="8"/>
    </row>
    <row r="3991" spans="10:12" ht="14.25" customHeight="1" x14ac:dyDescent="0.2">
      <c r="J3991" s="8"/>
      <c r="L3991" s="8"/>
    </row>
    <row r="3992" spans="10:12" ht="14.25" customHeight="1" x14ac:dyDescent="0.2">
      <c r="J3992" s="8"/>
      <c r="L3992" s="8"/>
    </row>
    <row r="3993" spans="10:12" ht="14.25" customHeight="1" x14ac:dyDescent="0.2">
      <c r="J3993" s="8"/>
      <c r="L3993" s="8"/>
    </row>
    <row r="3994" spans="10:12" ht="14.25" customHeight="1" x14ac:dyDescent="0.2">
      <c r="J3994" s="8"/>
      <c r="L3994" s="8"/>
    </row>
    <row r="3995" spans="10:12" ht="14.25" customHeight="1" x14ac:dyDescent="0.2">
      <c r="J3995" s="8"/>
      <c r="L3995" s="8"/>
    </row>
    <row r="3996" spans="10:12" ht="14.25" customHeight="1" x14ac:dyDescent="0.2">
      <c r="J3996" s="8"/>
      <c r="L3996" s="8"/>
    </row>
    <row r="3997" spans="10:12" ht="14.25" customHeight="1" x14ac:dyDescent="0.2">
      <c r="J3997" s="8"/>
      <c r="L3997" s="8"/>
    </row>
    <row r="3998" spans="10:12" ht="14.25" customHeight="1" x14ac:dyDescent="0.2">
      <c r="J3998" s="8"/>
      <c r="L3998" s="8"/>
    </row>
    <row r="3999" spans="10:12" ht="14.25" customHeight="1" x14ac:dyDescent="0.2">
      <c r="J3999" s="8"/>
      <c r="L3999" s="8"/>
    </row>
    <row r="4000" spans="10:12" ht="14.25" customHeight="1" x14ac:dyDescent="0.2">
      <c r="J4000" s="8"/>
      <c r="L4000" s="8"/>
    </row>
    <row r="4001" spans="10:12" ht="14.25" customHeight="1" x14ac:dyDescent="0.2">
      <c r="J4001" s="8"/>
      <c r="L4001" s="8"/>
    </row>
    <row r="4002" spans="10:12" ht="14.25" customHeight="1" x14ac:dyDescent="0.2">
      <c r="J4002" s="8"/>
      <c r="L4002" s="8"/>
    </row>
    <row r="4003" spans="10:12" ht="14.25" customHeight="1" x14ac:dyDescent="0.2">
      <c r="J4003" s="8"/>
      <c r="L4003" s="8"/>
    </row>
    <row r="4004" spans="10:12" ht="14.25" customHeight="1" x14ac:dyDescent="0.2">
      <c r="J4004" s="8"/>
      <c r="L4004" s="8"/>
    </row>
    <row r="4005" spans="10:12" ht="14.25" customHeight="1" x14ac:dyDescent="0.2">
      <c r="J4005" s="8"/>
      <c r="L4005" s="8"/>
    </row>
    <row r="4006" spans="10:12" ht="14.25" customHeight="1" x14ac:dyDescent="0.2">
      <c r="J4006" s="8"/>
      <c r="L4006" s="8"/>
    </row>
    <row r="4007" spans="10:12" ht="14.25" customHeight="1" x14ac:dyDescent="0.2">
      <c r="J4007" s="8"/>
      <c r="L4007" s="8"/>
    </row>
    <row r="4008" spans="10:12" ht="14.25" customHeight="1" x14ac:dyDescent="0.2">
      <c r="J4008" s="8"/>
      <c r="L4008" s="8"/>
    </row>
    <row r="4009" spans="10:12" ht="14.25" customHeight="1" x14ac:dyDescent="0.2">
      <c r="J4009" s="8"/>
      <c r="L4009" s="8"/>
    </row>
    <row r="4010" spans="10:12" ht="14.25" customHeight="1" x14ac:dyDescent="0.2">
      <c r="J4010" s="8"/>
      <c r="L4010" s="8"/>
    </row>
    <row r="4011" spans="10:12" ht="14.25" customHeight="1" x14ac:dyDescent="0.2">
      <c r="J4011" s="8"/>
      <c r="L4011" s="8"/>
    </row>
    <row r="4012" spans="10:12" ht="14.25" customHeight="1" x14ac:dyDescent="0.2">
      <c r="J4012" s="8"/>
      <c r="L4012" s="8"/>
    </row>
    <row r="4013" spans="10:12" ht="14.25" customHeight="1" x14ac:dyDescent="0.2">
      <c r="J4013" s="8"/>
      <c r="L4013" s="8"/>
    </row>
    <row r="4014" spans="10:12" ht="14.25" customHeight="1" x14ac:dyDescent="0.2">
      <c r="J4014" s="8"/>
      <c r="L4014" s="8"/>
    </row>
    <row r="4015" spans="10:12" ht="14.25" customHeight="1" x14ac:dyDescent="0.2">
      <c r="J4015" s="8"/>
      <c r="L4015" s="8"/>
    </row>
    <row r="4016" spans="10:12" ht="14.25" customHeight="1" x14ac:dyDescent="0.2">
      <c r="J4016" s="8"/>
      <c r="L4016" s="8"/>
    </row>
    <row r="4017" spans="10:12" ht="14.25" customHeight="1" x14ac:dyDescent="0.2">
      <c r="J4017" s="8"/>
      <c r="L4017" s="8"/>
    </row>
    <row r="4018" spans="10:12" ht="14.25" customHeight="1" x14ac:dyDescent="0.2">
      <c r="J4018" s="8"/>
      <c r="L4018" s="8"/>
    </row>
    <row r="4019" spans="10:12" ht="14.25" customHeight="1" x14ac:dyDescent="0.2">
      <c r="J4019" s="8"/>
      <c r="L4019" s="8"/>
    </row>
    <row r="4020" spans="10:12" ht="14.25" customHeight="1" x14ac:dyDescent="0.2">
      <c r="J4020" s="8"/>
      <c r="L4020" s="8"/>
    </row>
    <row r="4021" spans="10:12" ht="14.25" customHeight="1" x14ac:dyDescent="0.2">
      <c r="J4021" s="8"/>
      <c r="L4021" s="8"/>
    </row>
    <row r="4022" spans="10:12" ht="14.25" customHeight="1" x14ac:dyDescent="0.2">
      <c r="J4022" s="8"/>
      <c r="L4022" s="8"/>
    </row>
    <row r="4023" spans="10:12" ht="14.25" customHeight="1" x14ac:dyDescent="0.2">
      <c r="J4023" s="8"/>
      <c r="L4023" s="8"/>
    </row>
    <row r="4024" spans="10:12" ht="14.25" customHeight="1" x14ac:dyDescent="0.2">
      <c r="J4024" s="8"/>
      <c r="L4024" s="8"/>
    </row>
    <row r="4025" spans="10:12" ht="14.25" customHeight="1" x14ac:dyDescent="0.2">
      <c r="J4025" s="8"/>
      <c r="L4025" s="8"/>
    </row>
    <row r="4026" spans="10:12" ht="14.25" customHeight="1" x14ac:dyDescent="0.2">
      <c r="J4026" s="8"/>
      <c r="L4026" s="8"/>
    </row>
    <row r="4027" spans="10:12" ht="14.25" customHeight="1" x14ac:dyDescent="0.2">
      <c r="J4027" s="8"/>
      <c r="L4027" s="8"/>
    </row>
    <row r="4028" spans="10:12" ht="14.25" customHeight="1" x14ac:dyDescent="0.2">
      <c r="J4028" s="8"/>
      <c r="L4028" s="8"/>
    </row>
    <row r="4029" spans="10:12" ht="14.25" customHeight="1" x14ac:dyDescent="0.2">
      <c r="J4029" s="8"/>
      <c r="L4029" s="8"/>
    </row>
    <row r="4030" spans="10:12" ht="14.25" customHeight="1" x14ac:dyDescent="0.2">
      <c r="J4030" s="8"/>
      <c r="L4030" s="8"/>
    </row>
    <row r="4031" spans="10:12" ht="14.25" customHeight="1" x14ac:dyDescent="0.2">
      <c r="J4031" s="8"/>
      <c r="L4031" s="8"/>
    </row>
    <row r="4032" spans="10:12" ht="14.25" customHeight="1" x14ac:dyDescent="0.2">
      <c r="J4032" s="8"/>
      <c r="L4032" s="8"/>
    </row>
    <row r="4033" spans="10:12" ht="14.25" customHeight="1" x14ac:dyDescent="0.2">
      <c r="J4033" s="8"/>
      <c r="L4033" s="8"/>
    </row>
    <row r="4034" spans="10:12" ht="14.25" customHeight="1" x14ac:dyDescent="0.2">
      <c r="J4034" s="8"/>
      <c r="L4034" s="8"/>
    </row>
    <row r="4035" spans="10:12" ht="14.25" customHeight="1" x14ac:dyDescent="0.2">
      <c r="J4035" s="8"/>
      <c r="L4035" s="8"/>
    </row>
    <row r="4036" spans="10:12" ht="14.25" customHeight="1" x14ac:dyDescent="0.2">
      <c r="J4036" s="8"/>
      <c r="L4036" s="8"/>
    </row>
    <row r="4037" spans="10:12" ht="14.25" customHeight="1" x14ac:dyDescent="0.2">
      <c r="J4037" s="8"/>
      <c r="L4037" s="8"/>
    </row>
    <row r="4038" spans="10:12" ht="14.25" customHeight="1" x14ac:dyDescent="0.2">
      <c r="J4038" s="8"/>
      <c r="L4038" s="8"/>
    </row>
    <row r="4039" spans="10:12" ht="14.25" customHeight="1" x14ac:dyDescent="0.2">
      <c r="J4039" s="8"/>
      <c r="L4039" s="8"/>
    </row>
    <row r="4040" spans="10:12" ht="14.25" customHeight="1" x14ac:dyDescent="0.2">
      <c r="J4040" s="8"/>
      <c r="L4040" s="8"/>
    </row>
    <row r="4041" spans="10:12" ht="14.25" customHeight="1" x14ac:dyDescent="0.2">
      <c r="J4041" s="8"/>
      <c r="L4041" s="8"/>
    </row>
    <row r="4042" spans="10:12" ht="14.25" customHeight="1" x14ac:dyDescent="0.2">
      <c r="J4042" s="8"/>
      <c r="L4042" s="8"/>
    </row>
    <row r="4043" spans="10:12" ht="14.25" customHeight="1" x14ac:dyDescent="0.2">
      <c r="J4043" s="8"/>
      <c r="L4043" s="8"/>
    </row>
    <row r="4044" spans="10:12" ht="14.25" customHeight="1" x14ac:dyDescent="0.2">
      <c r="J4044" s="8"/>
      <c r="L4044" s="8"/>
    </row>
    <row r="4045" spans="10:12" ht="14.25" customHeight="1" x14ac:dyDescent="0.2">
      <c r="J4045" s="8"/>
      <c r="L4045" s="8"/>
    </row>
    <row r="4046" spans="10:12" ht="14.25" customHeight="1" x14ac:dyDescent="0.2">
      <c r="J4046" s="8"/>
      <c r="L4046" s="8"/>
    </row>
    <row r="4047" spans="10:12" ht="14.25" customHeight="1" x14ac:dyDescent="0.2">
      <c r="J4047" s="8"/>
      <c r="L4047" s="8"/>
    </row>
    <row r="4048" spans="10:12" ht="14.25" customHeight="1" x14ac:dyDescent="0.2">
      <c r="J4048" s="8"/>
      <c r="L4048" s="8"/>
    </row>
    <row r="4049" spans="10:12" ht="14.25" customHeight="1" x14ac:dyDescent="0.2">
      <c r="J4049" s="8"/>
      <c r="L4049" s="8"/>
    </row>
    <row r="4050" spans="10:12" ht="14.25" customHeight="1" x14ac:dyDescent="0.2">
      <c r="J4050" s="8"/>
      <c r="L4050" s="8"/>
    </row>
    <row r="4051" spans="10:12" ht="14.25" customHeight="1" x14ac:dyDescent="0.2">
      <c r="J4051" s="8"/>
      <c r="L4051" s="8"/>
    </row>
    <row r="4052" spans="10:12" ht="14.25" customHeight="1" x14ac:dyDescent="0.2">
      <c r="J4052" s="8"/>
      <c r="L4052" s="8"/>
    </row>
    <row r="4053" spans="10:12" ht="14.25" customHeight="1" x14ac:dyDescent="0.2">
      <c r="J4053" s="8"/>
      <c r="L4053" s="8"/>
    </row>
    <row r="4054" spans="10:12" ht="14.25" customHeight="1" x14ac:dyDescent="0.2">
      <c r="J4054" s="8"/>
      <c r="L4054" s="8"/>
    </row>
    <row r="4055" spans="10:12" ht="14.25" customHeight="1" x14ac:dyDescent="0.2">
      <c r="J4055" s="8"/>
      <c r="L4055" s="8"/>
    </row>
    <row r="4056" spans="10:12" ht="14.25" customHeight="1" x14ac:dyDescent="0.2">
      <c r="J4056" s="8"/>
      <c r="L4056" s="8"/>
    </row>
    <row r="4057" spans="10:12" ht="14.25" customHeight="1" x14ac:dyDescent="0.2">
      <c r="J4057" s="8"/>
      <c r="L4057" s="8"/>
    </row>
    <row r="4058" spans="10:12" ht="14.25" customHeight="1" x14ac:dyDescent="0.2">
      <c r="J4058" s="8"/>
      <c r="L4058" s="8"/>
    </row>
    <row r="4059" spans="10:12" ht="14.25" customHeight="1" x14ac:dyDescent="0.2">
      <c r="J4059" s="8"/>
      <c r="L4059" s="8"/>
    </row>
    <row r="4060" spans="10:12" ht="14.25" customHeight="1" x14ac:dyDescent="0.2">
      <c r="J4060" s="8"/>
      <c r="L4060" s="8"/>
    </row>
    <row r="4061" spans="10:12" ht="14.25" customHeight="1" x14ac:dyDescent="0.2">
      <c r="J4061" s="8"/>
      <c r="L4061" s="8"/>
    </row>
    <row r="4062" spans="10:12" ht="14.25" customHeight="1" x14ac:dyDescent="0.2">
      <c r="J4062" s="8"/>
      <c r="L4062" s="8"/>
    </row>
    <row r="4063" spans="10:12" ht="14.25" customHeight="1" x14ac:dyDescent="0.2">
      <c r="J4063" s="8"/>
      <c r="L4063" s="8"/>
    </row>
    <row r="4064" spans="10:12" ht="14.25" customHeight="1" x14ac:dyDescent="0.2">
      <c r="J4064" s="8"/>
      <c r="L4064" s="8"/>
    </row>
    <row r="4065" spans="10:12" ht="14.25" customHeight="1" x14ac:dyDescent="0.2">
      <c r="J4065" s="8"/>
      <c r="L4065" s="8"/>
    </row>
    <row r="4066" spans="10:12" ht="14.25" customHeight="1" x14ac:dyDescent="0.2">
      <c r="J4066" s="8"/>
      <c r="L4066" s="8"/>
    </row>
    <row r="4067" spans="10:12" ht="14.25" customHeight="1" x14ac:dyDescent="0.2">
      <c r="J4067" s="8"/>
      <c r="L4067" s="8"/>
    </row>
    <row r="4068" spans="10:12" ht="14.25" customHeight="1" x14ac:dyDescent="0.2">
      <c r="J4068" s="8"/>
      <c r="L4068" s="8"/>
    </row>
    <row r="4069" spans="10:12" ht="14.25" customHeight="1" x14ac:dyDescent="0.2">
      <c r="J4069" s="8"/>
      <c r="L4069" s="8"/>
    </row>
    <row r="4070" spans="10:12" ht="14.25" customHeight="1" x14ac:dyDescent="0.2">
      <c r="J4070" s="8"/>
      <c r="L4070" s="8"/>
    </row>
    <row r="4071" spans="10:12" ht="14.25" customHeight="1" x14ac:dyDescent="0.2">
      <c r="J4071" s="8"/>
      <c r="L4071" s="8"/>
    </row>
    <row r="4072" spans="10:12" ht="14.25" customHeight="1" x14ac:dyDescent="0.2">
      <c r="J4072" s="8"/>
      <c r="L4072" s="8"/>
    </row>
    <row r="4073" spans="10:12" ht="14.25" customHeight="1" x14ac:dyDescent="0.2">
      <c r="J4073" s="8"/>
      <c r="L4073" s="8"/>
    </row>
    <row r="4074" spans="10:12" ht="14.25" customHeight="1" x14ac:dyDescent="0.2">
      <c r="J4074" s="8"/>
      <c r="L4074" s="8"/>
    </row>
    <row r="4075" spans="10:12" ht="14.25" customHeight="1" x14ac:dyDescent="0.2">
      <c r="J4075" s="8"/>
      <c r="L4075" s="8"/>
    </row>
    <row r="4076" spans="10:12" ht="14.25" customHeight="1" x14ac:dyDescent="0.2">
      <c r="J4076" s="8"/>
      <c r="L4076" s="8"/>
    </row>
    <row r="4077" spans="10:12" ht="14.25" customHeight="1" x14ac:dyDescent="0.2">
      <c r="J4077" s="8"/>
      <c r="L4077" s="8"/>
    </row>
    <row r="4078" spans="10:12" ht="14.25" customHeight="1" x14ac:dyDescent="0.2">
      <c r="J4078" s="8"/>
      <c r="L4078" s="8"/>
    </row>
    <row r="4079" spans="10:12" ht="14.25" customHeight="1" x14ac:dyDescent="0.2">
      <c r="J4079" s="8"/>
      <c r="L4079" s="8"/>
    </row>
    <row r="4080" spans="10:12" ht="14.25" customHeight="1" x14ac:dyDescent="0.2">
      <c r="J4080" s="8"/>
      <c r="L4080" s="8"/>
    </row>
    <row r="4081" spans="10:12" ht="14.25" customHeight="1" x14ac:dyDescent="0.2">
      <c r="J4081" s="8"/>
      <c r="L4081" s="8"/>
    </row>
    <row r="4082" spans="10:12" ht="14.25" customHeight="1" x14ac:dyDescent="0.2">
      <c r="J4082" s="8"/>
      <c r="L4082" s="8"/>
    </row>
    <row r="4083" spans="10:12" ht="14.25" customHeight="1" x14ac:dyDescent="0.2">
      <c r="J4083" s="8"/>
      <c r="L4083" s="8"/>
    </row>
    <row r="4084" spans="10:12" ht="14.25" customHeight="1" x14ac:dyDescent="0.2">
      <c r="J4084" s="8"/>
      <c r="L4084" s="8"/>
    </row>
    <row r="4085" spans="10:12" ht="14.25" customHeight="1" x14ac:dyDescent="0.2">
      <c r="J4085" s="8"/>
      <c r="L4085" s="8"/>
    </row>
    <row r="4086" spans="10:12" ht="14.25" customHeight="1" x14ac:dyDescent="0.2">
      <c r="J4086" s="8"/>
      <c r="L4086" s="8"/>
    </row>
    <row r="4087" spans="10:12" ht="14.25" customHeight="1" x14ac:dyDescent="0.2">
      <c r="J4087" s="8"/>
      <c r="L4087" s="8"/>
    </row>
    <row r="4088" spans="10:12" ht="14.25" customHeight="1" x14ac:dyDescent="0.2">
      <c r="J4088" s="8"/>
      <c r="L4088" s="8"/>
    </row>
    <row r="4089" spans="10:12" ht="14.25" customHeight="1" x14ac:dyDescent="0.2">
      <c r="J4089" s="8"/>
      <c r="L4089" s="8"/>
    </row>
    <row r="4090" spans="10:12" ht="14.25" customHeight="1" x14ac:dyDescent="0.2">
      <c r="J4090" s="8"/>
      <c r="L4090" s="8"/>
    </row>
    <row r="4091" spans="10:12" ht="14.25" customHeight="1" x14ac:dyDescent="0.2">
      <c r="J4091" s="8"/>
      <c r="L4091" s="8"/>
    </row>
    <row r="4092" spans="10:12" ht="14.25" customHeight="1" x14ac:dyDescent="0.2">
      <c r="J4092" s="8"/>
      <c r="L4092" s="8"/>
    </row>
    <row r="4093" spans="10:12" ht="14.25" customHeight="1" x14ac:dyDescent="0.2">
      <c r="J4093" s="8"/>
      <c r="L4093" s="8"/>
    </row>
    <row r="4094" spans="10:12" ht="14.25" customHeight="1" x14ac:dyDescent="0.2">
      <c r="J4094" s="8"/>
      <c r="L4094" s="8"/>
    </row>
    <row r="4095" spans="10:12" ht="14.25" customHeight="1" x14ac:dyDescent="0.2">
      <c r="J4095" s="8"/>
      <c r="L4095" s="8"/>
    </row>
    <row r="4096" spans="10:12" ht="14.25" customHeight="1" x14ac:dyDescent="0.2">
      <c r="J4096" s="8"/>
      <c r="L4096" s="8"/>
    </row>
    <row r="4097" spans="10:12" ht="14.25" customHeight="1" x14ac:dyDescent="0.2">
      <c r="J4097" s="8"/>
      <c r="L4097" s="8"/>
    </row>
    <row r="4098" spans="10:12" ht="14.25" customHeight="1" x14ac:dyDescent="0.2">
      <c r="J4098" s="8"/>
      <c r="L4098" s="8"/>
    </row>
    <row r="4099" spans="10:12" ht="14.25" customHeight="1" x14ac:dyDescent="0.2">
      <c r="J4099" s="8"/>
      <c r="L4099" s="8"/>
    </row>
    <row r="4100" spans="10:12" ht="14.25" customHeight="1" x14ac:dyDescent="0.2">
      <c r="J4100" s="8"/>
      <c r="L4100" s="8"/>
    </row>
    <row r="4101" spans="10:12" ht="14.25" customHeight="1" x14ac:dyDescent="0.2">
      <c r="J4101" s="8"/>
      <c r="L4101" s="8"/>
    </row>
    <row r="4102" spans="10:12" ht="14.25" customHeight="1" x14ac:dyDescent="0.2">
      <c r="J4102" s="8"/>
      <c r="L4102" s="8"/>
    </row>
    <row r="4103" spans="10:12" ht="14.25" customHeight="1" x14ac:dyDescent="0.2">
      <c r="J4103" s="8"/>
      <c r="L4103" s="8"/>
    </row>
    <row r="4104" spans="10:12" ht="14.25" customHeight="1" x14ac:dyDescent="0.2">
      <c r="J4104" s="8"/>
      <c r="L4104" s="8"/>
    </row>
    <row r="4105" spans="10:12" ht="14.25" customHeight="1" x14ac:dyDescent="0.2">
      <c r="J4105" s="8"/>
      <c r="L4105" s="8"/>
    </row>
    <row r="4106" spans="10:12" ht="14.25" customHeight="1" x14ac:dyDescent="0.2">
      <c r="J4106" s="8"/>
      <c r="L4106" s="8"/>
    </row>
    <row r="4107" spans="10:12" ht="14.25" customHeight="1" x14ac:dyDescent="0.2">
      <c r="J4107" s="8"/>
      <c r="L4107" s="8"/>
    </row>
    <row r="4108" spans="10:12" ht="14.25" customHeight="1" x14ac:dyDescent="0.2">
      <c r="J4108" s="8"/>
      <c r="L4108" s="8"/>
    </row>
    <row r="4109" spans="10:12" ht="14.25" customHeight="1" x14ac:dyDescent="0.2">
      <c r="J4109" s="8"/>
      <c r="L4109" s="8"/>
    </row>
    <row r="4110" spans="10:12" ht="14.25" customHeight="1" x14ac:dyDescent="0.2">
      <c r="J4110" s="8"/>
      <c r="L4110" s="8"/>
    </row>
    <row r="4111" spans="10:12" ht="14.25" customHeight="1" x14ac:dyDescent="0.2">
      <c r="J4111" s="8"/>
      <c r="L4111" s="8"/>
    </row>
    <row r="4112" spans="10:12" ht="14.25" customHeight="1" x14ac:dyDescent="0.2">
      <c r="J4112" s="8"/>
      <c r="L4112" s="8"/>
    </row>
    <row r="4113" spans="10:12" ht="14.25" customHeight="1" x14ac:dyDescent="0.2">
      <c r="J4113" s="8"/>
      <c r="L4113" s="8"/>
    </row>
    <row r="4114" spans="10:12" ht="14.25" customHeight="1" x14ac:dyDescent="0.2">
      <c r="J4114" s="8"/>
      <c r="L4114" s="8"/>
    </row>
    <row r="4115" spans="10:12" ht="14.25" customHeight="1" x14ac:dyDescent="0.2">
      <c r="J4115" s="8"/>
      <c r="L4115" s="8"/>
    </row>
    <row r="4116" spans="10:12" ht="14.25" customHeight="1" x14ac:dyDescent="0.2">
      <c r="J4116" s="8"/>
      <c r="L4116" s="8"/>
    </row>
    <row r="4117" spans="10:12" ht="14.25" customHeight="1" x14ac:dyDescent="0.2">
      <c r="J4117" s="8"/>
      <c r="L4117" s="8"/>
    </row>
    <row r="4118" spans="10:12" ht="14.25" customHeight="1" x14ac:dyDescent="0.2">
      <c r="J4118" s="8"/>
      <c r="L4118" s="8"/>
    </row>
    <row r="4119" spans="10:12" ht="14.25" customHeight="1" x14ac:dyDescent="0.2">
      <c r="J4119" s="8"/>
      <c r="L4119" s="8"/>
    </row>
    <row r="4120" spans="10:12" ht="14.25" customHeight="1" x14ac:dyDescent="0.2">
      <c r="J4120" s="8"/>
      <c r="L4120" s="8"/>
    </row>
    <row r="4121" spans="10:12" ht="14.25" customHeight="1" x14ac:dyDescent="0.2">
      <c r="J4121" s="8"/>
      <c r="L4121" s="8"/>
    </row>
    <row r="4122" spans="10:12" ht="14.25" customHeight="1" x14ac:dyDescent="0.2">
      <c r="J4122" s="8"/>
      <c r="L4122" s="8"/>
    </row>
    <row r="4123" spans="10:12" ht="14.25" customHeight="1" x14ac:dyDescent="0.2">
      <c r="J4123" s="8"/>
      <c r="L4123" s="8"/>
    </row>
    <row r="4124" spans="10:12" ht="14.25" customHeight="1" x14ac:dyDescent="0.2">
      <c r="J4124" s="8"/>
      <c r="L4124" s="8"/>
    </row>
    <row r="4125" spans="10:12" ht="14.25" customHeight="1" x14ac:dyDescent="0.2">
      <c r="J4125" s="8"/>
      <c r="L4125" s="8"/>
    </row>
    <row r="4126" spans="10:12" ht="14.25" customHeight="1" x14ac:dyDescent="0.2">
      <c r="J4126" s="8"/>
      <c r="L4126" s="8"/>
    </row>
    <row r="4127" spans="10:12" ht="14.25" customHeight="1" x14ac:dyDescent="0.2">
      <c r="J4127" s="8"/>
      <c r="L4127" s="8"/>
    </row>
    <row r="4128" spans="10:12" ht="14.25" customHeight="1" x14ac:dyDescent="0.2">
      <c r="J4128" s="8"/>
      <c r="L4128" s="8"/>
    </row>
    <row r="4129" spans="10:12" ht="14.25" customHeight="1" x14ac:dyDescent="0.2">
      <c r="J4129" s="8"/>
      <c r="L4129" s="8"/>
    </row>
    <row r="4130" spans="10:12" ht="14.25" customHeight="1" x14ac:dyDescent="0.2">
      <c r="J4130" s="8"/>
      <c r="L4130" s="8"/>
    </row>
    <row r="4131" spans="10:12" ht="14.25" customHeight="1" x14ac:dyDescent="0.2">
      <c r="J4131" s="8"/>
      <c r="L4131" s="8"/>
    </row>
    <row r="4132" spans="10:12" ht="14.25" customHeight="1" x14ac:dyDescent="0.2">
      <c r="J4132" s="8"/>
      <c r="L4132" s="8"/>
    </row>
    <row r="4133" spans="10:12" ht="14.25" customHeight="1" x14ac:dyDescent="0.2">
      <c r="J4133" s="8"/>
      <c r="L4133" s="8"/>
    </row>
    <row r="4134" spans="10:12" ht="14.25" customHeight="1" x14ac:dyDescent="0.2">
      <c r="J4134" s="8"/>
      <c r="L4134" s="8"/>
    </row>
    <row r="4135" spans="10:12" ht="14.25" customHeight="1" x14ac:dyDescent="0.2">
      <c r="J4135" s="8"/>
      <c r="L4135" s="8"/>
    </row>
    <row r="4136" spans="10:12" ht="14.25" customHeight="1" x14ac:dyDescent="0.2">
      <c r="J4136" s="8"/>
      <c r="L4136" s="8"/>
    </row>
    <row r="4137" spans="10:12" ht="14.25" customHeight="1" x14ac:dyDescent="0.2">
      <c r="J4137" s="8"/>
      <c r="L4137" s="8"/>
    </row>
    <row r="4138" spans="10:12" ht="14.25" customHeight="1" x14ac:dyDescent="0.2">
      <c r="J4138" s="8"/>
      <c r="L4138" s="8"/>
    </row>
    <row r="4139" spans="10:12" ht="14.25" customHeight="1" x14ac:dyDescent="0.2">
      <c r="J4139" s="8"/>
      <c r="L4139" s="8"/>
    </row>
    <row r="4140" spans="10:12" ht="14.25" customHeight="1" x14ac:dyDescent="0.2">
      <c r="J4140" s="8"/>
      <c r="L4140" s="8"/>
    </row>
    <row r="4141" spans="10:12" ht="14.25" customHeight="1" x14ac:dyDescent="0.2">
      <c r="J4141" s="8"/>
      <c r="L4141" s="8"/>
    </row>
    <row r="4142" spans="10:12" ht="14.25" customHeight="1" x14ac:dyDescent="0.2">
      <c r="J4142" s="8"/>
      <c r="L4142" s="8"/>
    </row>
    <row r="4143" spans="10:12" ht="14.25" customHeight="1" x14ac:dyDescent="0.2">
      <c r="J4143" s="8"/>
      <c r="L4143" s="8"/>
    </row>
    <row r="4144" spans="10:12" ht="14.25" customHeight="1" x14ac:dyDescent="0.2">
      <c r="J4144" s="8"/>
      <c r="L4144" s="8"/>
    </row>
    <row r="4145" spans="10:12" ht="14.25" customHeight="1" x14ac:dyDescent="0.2">
      <c r="J4145" s="8"/>
      <c r="L4145" s="8"/>
    </row>
    <row r="4146" spans="10:12" ht="14.25" customHeight="1" x14ac:dyDescent="0.2">
      <c r="J4146" s="8"/>
      <c r="L4146" s="8"/>
    </row>
    <row r="4147" spans="10:12" ht="14.25" customHeight="1" x14ac:dyDescent="0.2">
      <c r="J4147" s="8"/>
      <c r="L4147" s="8"/>
    </row>
    <row r="4148" spans="10:12" ht="14.25" customHeight="1" x14ac:dyDescent="0.2">
      <c r="J4148" s="8"/>
      <c r="L4148" s="8"/>
    </row>
    <row r="4149" spans="10:12" ht="14.25" customHeight="1" x14ac:dyDescent="0.2">
      <c r="J4149" s="8"/>
      <c r="L4149" s="8"/>
    </row>
    <row r="4150" spans="10:12" ht="14.25" customHeight="1" x14ac:dyDescent="0.2">
      <c r="J4150" s="8"/>
      <c r="L4150" s="8"/>
    </row>
    <row r="4151" spans="10:12" ht="14.25" customHeight="1" x14ac:dyDescent="0.2">
      <c r="J4151" s="8"/>
      <c r="L4151" s="8"/>
    </row>
    <row r="4152" spans="10:12" ht="14.25" customHeight="1" x14ac:dyDescent="0.2">
      <c r="J4152" s="8"/>
      <c r="L4152" s="8"/>
    </row>
    <row r="4153" spans="10:12" ht="14.25" customHeight="1" x14ac:dyDescent="0.2">
      <c r="J4153" s="8"/>
      <c r="L4153" s="8"/>
    </row>
    <row r="4154" spans="10:12" ht="14.25" customHeight="1" x14ac:dyDescent="0.2">
      <c r="J4154" s="8"/>
      <c r="L4154" s="8"/>
    </row>
    <row r="4155" spans="10:12" ht="14.25" customHeight="1" x14ac:dyDescent="0.2">
      <c r="J4155" s="8"/>
      <c r="L4155" s="8"/>
    </row>
    <row r="4156" spans="10:12" ht="14.25" customHeight="1" x14ac:dyDescent="0.2">
      <c r="J4156" s="8"/>
      <c r="L4156" s="8"/>
    </row>
    <row r="4157" spans="10:12" ht="14.25" customHeight="1" x14ac:dyDescent="0.2">
      <c r="J4157" s="8"/>
      <c r="L4157" s="8"/>
    </row>
    <row r="4158" spans="10:12" ht="14.25" customHeight="1" x14ac:dyDescent="0.2">
      <c r="J4158" s="8"/>
      <c r="L4158" s="8"/>
    </row>
    <row r="4159" spans="10:12" ht="14.25" customHeight="1" x14ac:dyDescent="0.2">
      <c r="J4159" s="8"/>
      <c r="L4159" s="8"/>
    </row>
    <row r="4160" spans="10:12" ht="14.25" customHeight="1" x14ac:dyDescent="0.2">
      <c r="J4160" s="8"/>
      <c r="L4160" s="8"/>
    </row>
    <row r="4161" spans="10:12" ht="14.25" customHeight="1" x14ac:dyDescent="0.2">
      <c r="J4161" s="8"/>
      <c r="L4161" s="8"/>
    </row>
    <row r="4162" spans="10:12" ht="14.25" customHeight="1" x14ac:dyDescent="0.2">
      <c r="J4162" s="8"/>
      <c r="L4162" s="8"/>
    </row>
    <row r="4163" spans="10:12" ht="14.25" customHeight="1" x14ac:dyDescent="0.2">
      <c r="J4163" s="8"/>
      <c r="L4163" s="8"/>
    </row>
    <row r="4164" spans="10:12" ht="14.25" customHeight="1" x14ac:dyDescent="0.2">
      <c r="J4164" s="8"/>
      <c r="L4164" s="8"/>
    </row>
    <row r="4165" spans="10:12" ht="14.25" customHeight="1" x14ac:dyDescent="0.2">
      <c r="J4165" s="8"/>
      <c r="L4165" s="8"/>
    </row>
    <row r="4166" spans="10:12" ht="14.25" customHeight="1" x14ac:dyDescent="0.2">
      <c r="J4166" s="8"/>
      <c r="L4166" s="8"/>
    </row>
    <row r="4167" spans="10:12" ht="14.25" customHeight="1" x14ac:dyDescent="0.2">
      <c r="J4167" s="8"/>
      <c r="L4167" s="8"/>
    </row>
    <row r="4168" spans="10:12" ht="14.25" customHeight="1" x14ac:dyDescent="0.2">
      <c r="J4168" s="8"/>
      <c r="L4168" s="8"/>
    </row>
    <row r="4169" spans="10:12" ht="14.25" customHeight="1" x14ac:dyDescent="0.2">
      <c r="J4169" s="8"/>
      <c r="L4169" s="8"/>
    </row>
    <row r="4170" spans="10:12" ht="14.25" customHeight="1" x14ac:dyDescent="0.2">
      <c r="J4170" s="8"/>
      <c r="L4170" s="8"/>
    </row>
    <row r="4171" spans="10:12" ht="14.25" customHeight="1" x14ac:dyDescent="0.2">
      <c r="J4171" s="8"/>
      <c r="L4171" s="8"/>
    </row>
    <row r="4172" spans="10:12" ht="14.25" customHeight="1" x14ac:dyDescent="0.2">
      <c r="J4172" s="8"/>
      <c r="L4172" s="8"/>
    </row>
    <row r="4173" spans="10:12" ht="14.25" customHeight="1" x14ac:dyDescent="0.2">
      <c r="J4173" s="8"/>
      <c r="L4173" s="8"/>
    </row>
    <row r="4174" spans="10:12" ht="14.25" customHeight="1" x14ac:dyDescent="0.2">
      <c r="J4174" s="8"/>
      <c r="L4174" s="8"/>
    </row>
    <row r="4175" spans="10:12" ht="14.25" customHeight="1" x14ac:dyDescent="0.2">
      <c r="J4175" s="8"/>
      <c r="L4175" s="8"/>
    </row>
    <row r="4176" spans="10:12" ht="14.25" customHeight="1" x14ac:dyDescent="0.2">
      <c r="J4176" s="8"/>
      <c r="L4176" s="8"/>
    </row>
    <row r="4177" spans="10:12" ht="14.25" customHeight="1" x14ac:dyDescent="0.2">
      <c r="J4177" s="8"/>
      <c r="L4177" s="8"/>
    </row>
    <row r="4178" spans="10:12" ht="14.25" customHeight="1" x14ac:dyDescent="0.2">
      <c r="J4178" s="8"/>
      <c r="L4178" s="8"/>
    </row>
    <row r="4179" spans="10:12" ht="14.25" customHeight="1" x14ac:dyDescent="0.2">
      <c r="J4179" s="8"/>
      <c r="L4179" s="8"/>
    </row>
    <row r="4180" spans="10:12" ht="14.25" customHeight="1" x14ac:dyDescent="0.2">
      <c r="J4180" s="8"/>
      <c r="L4180" s="8"/>
    </row>
    <row r="4181" spans="10:12" ht="14.25" customHeight="1" x14ac:dyDescent="0.2">
      <c r="J4181" s="8"/>
      <c r="L4181" s="8"/>
    </row>
    <row r="4182" spans="10:12" ht="14.25" customHeight="1" x14ac:dyDescent="0.2">
      <c r="J4182" s="8"/>
      <c r="L4182" s="8"/>
    </row>
    <row r="4183" spans="10:12" ht="14.25" customHeight="1" x14ac:dyDescent="0.2">
      <c r="J4183" s="8"/>
      <c r="L4183" s="8"/>
    </row>
    <row r="4184" spans="10:12" ht="14.25" customHeight="1" x14ac:dyDescent="0.2">
      <c r="J4184" s="8"/>
      <c r="L4184" s="8"/>
    </row>
    <row r="4185" spans="10:12" ht="14.25" customHeight="1" x14ac:dyDescent="0.2">
      <c r="J4185" s="8"/>
      <c r="L4185" s="8"/>
    </row>
    <row r="4186" spans="10:12" ht="14.25" customHeight="1" x14ac:dyDescent="0.2">
      <c r="J4186" s="8"/>
      <c r="L4186" s="8"/>
    </row>
    <row r="4187" spans="10:12" ht="14.25" customHeight="1" x14ac:dyDescent="0.2">
      <c r="J4187" s="8"/>
      <c r="L4187" s="8"/>
    </row>
    <row r="4188" spans="10:12" ht="14.25" customHeight="1" x14ac:dyDescent="0.2">
      <c r="J4188" s="8"/>
      <c r="L4188" s="8"/>
    </row>
    <row r="4189" spans="10:12" ht="14.25" customHeight="1" x14ac:dyDescent="0.2">
      <c r="J4189" s="8"/>
      <c r="L4189" s="8"/>
    </row>
    <row r="4190" spans="10:12" ht="14.25" customHeight="1" x14ac:dyDescent="0.2">
      <c r="J4190" s="8"/>
      <c r="L4190" s="8"/>
    </row>
    <row r="4191" spans="10:12" ht="14.25" customHeight="1" x14ac:dyDescent="0.2">
      <c r="J4191" s="8"/>
      <c r="L4191" s="8"/>
    </row>
    <row r="4192" spans="10:12" ht="14.25" customHeight="1" x14ac:dyDescent="0.2">
      <c r="J4192" s="8"/>
      <c r="L4192" s="8"/>
    </row>
    <row r="4193" spans="10:12" ht="14.25" customHeight="1" x14ac:dyDescent="0.2">
      <c r="J4193" s="8"/>
      <c r="L4193" s="8"/>
    </row>
    <row r="4194" spans="10:12" ht="14.25" customHeight="1" x14ac:dyDescent="0.2">
      <c r="J4194" s="8"/>
      <c r="L4194" s="8"/>
    </row>
    <row r="4195" spans="10:12" ht="14.25" customHeight="1" x14ac:dyDescent="0.2">
      <c r="J4195" s="8"/>
      <c r="L4195" s="8"/>
    </row>
    <row r="4196" spans="10:12" ht="14.25" customHeight="1" x14ac:dyDescent="0.2">
      <c r="J4196" s="8"/>
      <c r="L4196" s="8"/>
    </row>
    <row r="4197" spans="10:12" ht="14.25" customHeight="1" x14ac:dyDescent="0.2">
      <c r="J4197" s="8"/>
      <c r="L4197" s="8"/>
    </row>
    <row r="4198" spans="10:12" ht="14.25" customHeight="1" x14ac:dyDescent="0.2">
      <c r="J4198" s="8"/>
      <c r="L4198" s="8"/>
    </row>
    <row r="4199" spans="10:12" ht="14.25" customHeight="1" x14ac:dyDescent="0.2">
      <c r="J4199" s="8"/>
      <c r="L4199" s="8"/>
    </row>
    <row r="4200" spans="10:12" ht="14.25" customHeight="1" x14ac:dyDescent="0.2">
      <c r="J4200" s="8"/>
      <c r="L4200" s="8"/>
    </row>
    <row r="4201" spans="10:12" ht="14.25" customHeight="1" x14ac:dyDescent="0.2">
      <c r="J4201" s="8"/>
      <c r="L4201" s="8"/>
    </row>
    <row r="4202" spans="10:12" ht="14.25" customHeight="1" x14ac:dyDescent="0.2">
      <c r="J4202" s="8"/>
      <c r="L4202" s="8"/>
    </row>
    <row r="4203" spans="10:12" ht="14.25" customHeight="1" x14ac:dyDescent="0.2">
      <c r="J4203" s="8"/>
      <c r="L4203" s="8"/>
    </row>
    <row r="4204" spans="10:12" ht="14.25" customHeight="1" x14ac:dyDescent="0.2">
      <c r="J4204" s="8"/>
      <c r="L4204" s="8"/>
    </row>
    <row r="4205" spans="10:12" ht="14.25" customHeight="1" x14ac:dyDescent="0.2">
      <c r="J4205" s="8"/>
      <c r="L4205" s="8"/>
    </row>
    <row r="4206" spans="10:12" ht="14.25" customHeight="1" x14ac:dyDescent="0.2">
      <c r="J4206" s="8"/>
      <c r="L4206" s="8"/>
    </row>
    <row r="4207" spans="10:12" ht="14.25" customHeight="1" x14ac:dyDescent="0.2">
      <c r="J4207" s="8"/>
      <c r="L4207" s="8"/>
    </row>
    <row r="4208" spans="10:12" ht="14.25" customHeight="1" x14ac:dyDescent="0.2">
      <c r="J4208" s="8"/>
      <c r="L4208" s="8"/>
    </row>
    <row r="4209" spans="10:12" ht="14.25" customHeight="1" x14ac:dyDescent="0.2">
      <c r="J4209" s="8"/>
      <c r="L4209" s="8"/>
    </row>
    <row r="4210" spans="10:12" ht="14.25" customHeight="1" x14ac:dyDescent="0.2">
      <c r="J4210" s="8"/>
      <c r="L4210" s="8"/>
    </row>
    <row r="4211" spans="10:12" ht="14.25" customHeight="1" x14ac:dyDescent="0.2">
      <c r="J4211" s="8"/>
      <c r="L4211" s="8"/>
    </row>
    <row r="4212" spans="10:12" ht="14.25" customHeight="1" x14ac:dyDescent="0.2">
      <c r="J4212" s="8"/>
      <c r="L4212" s="8"/>
    </row>
    <row r="4213" spans="10:12" ht="14.25" customHeight="1" x14ac:dyDescent="0.2">
      <c r="J4213" s="8"/>
      <c r="L4213" s="8"/>
    </row>
    <row r="4214" spans="10:12" ht="14.25" customHeight="1" x14ac:dyDescent="0.2">
      <c r="J4214" s="8"/>
      <c r="L4214" s="8"/>
    </row>
    <row r="4215" spans="10:12" ht="14.25" customHeight="1" x14ac:dyDescent="0.2">
      <c r="J4215" s="8"/>
      <c r="L4215" s="8"/>
    </row>
    <row r="4216" spans="10:12" ht="14.25" customHeight="1" x14ac:dyDescent="0.2">
      <c r="J4216" s="8"/>
      <c r="L4216" s="8"/>
    </row>
    <row r="4217" spans="10:12" ht="14.25" customHeight="1" x14ac:dyDescent="0.2">
      <c r="J4217" s="8"/>
      <c r="L4217" s="8"/>
    </row>
    <row r="4218" spans="10:12" ht="14.25" customHeight="1" x14ac:dyDescent="0.2">
      <c r="J4218" s="8"/>
      <c r="L4218" s="8"/>
    </row>
    <row r="4219" spans="10:12" ht="14.25" customHeight="1" x14ac:dyDescent="0.2">
      <c r="J4219" s="8"/>
      <c r="L4219" s="8"/>
    </row>
    <row r="4220" spans="10:12" ht="14.25" customHeight="1" x14ac:dyDescent="0.2">
      <c r="J4220" s="8"/>
      <c r="L4220" s="8"/>
    </row>
    <row r="4221" spans="10:12" ht="14.25" customHeight="1" x14ac:dyDescent="0.2">
      <c r="J4221" s="8"/>
      <c r="L4221" s="8"/>
    </row>
    <row r="4222" spans="10:12" ht="14.25" customHeight="1" x14ac:dyDescent="0.2">
      <c r="J4222" s="8"/>
      <c r="L4222" s="8"/>
    </row>
    <row r="4223" spans="10:12" ht="14.25" customHeight="1" x14ac:dyDescent="0.2">
      <c r="J4223" s="8"/>
      <c r="L4223" s="8"/>
    </row>
    <row r="4224" spans="10:12" ht="14.25" customHeight="1" x14ac:dyDescent="0.2">
      <c r="J4224" s="8"/>
      <c r="L4224" s="8"/>
    </row>
    <row r="4225" spans="10:12" ht="14.25" customHeight="1" x14ac:dyDescent="0.2">
      <c r="J4225" s="8"/>
      <c r="L4225" s="8"/>
    </row>
    <row r="4226" spans="10:12" ht="14.25" customHeight="1" x14ac:dyDescent="0.2">
      <c r="J4226" s="8"/>
      <c r="L4226" s="8"/>
    </row>
    <row r="4227" spans="10:12" ht="14.25" customHeight="1" x14ac:dyDescent="0.2">
      <c r="J4227" s="8"/>
      <c r="L4227" s="8"/>
    </row>
    <row r="4228" spans="10:12" ht="14.25" customHeight="1" x14ac:dyDescent="0.2">
      <c r="J4228" s="8"/>
      <c r="L4228" s="8"/>
    </row>
    <row r="4229" spans="10:12" ht="14.25" customHeight="1" x14ac:dyDescent="0.2">
      <c r="J4229" s="8"/>
      <c r="L4229" s="8"/>
    </row>
    <row r="4230" spans="10:12" ht="14.25" customHeight="1" x14ac:dyDescent="0.2">
      <c r="J4230" s="8"/>
      <c r="L4230" s="8"/>
    </row>
    <row r="4231" spans="10:12" ht="14.25" customHeight="1" x14ac:dyDescent="0.2">
      <c r="J4231" s="8"/>
      <c r="L4231" s="8"/>
    </row>
    <row r="4232" spans="10:12" ht="14.25" customHeight="1" x14ac:dyDescent="0.2">
      <c r="J4232" s="8"/>
      <c r="L4232" s="8"/>
    </row>
    <row r="4233" spans="10:12" ht="14.25" customHeight="1" x14ac:dyDescent="0.2">
      <c r="J4233" s="8"/>
      <c r="L4233" s="8"/>
    </row>
    <row r="4234" spans="10:12" ht="14.25" customHeight="1" x14ac:dyDescent="0.2">
      <c r="J4234" s="8"/>
      <c r="L4234" s="8"/>
    </row>
    <row r="4235" spans="10:12" ht="14.25" customHeight="1" x14ac:dyDescent="0.2">
      <c r="J4235" s="8"/>
      <c r="L4235" s="8"/>
    </row>
    <row r="4236" spans="10:12" ht="14.25" customHeight="1" x14ac:dyDescent="0.2">
      <c r="J4236" s="8"/>
      <c r="L4236" s="8"/>
    </row>
    <row r="4237" spans="10:12" ht="14.25" customHeight="1" x14ac:dyDescent="0.2">
      <c r="J4237" s="8"/>
      <c r="L4237" s="8"/>
    </row>
    <row r="4238" spans="10:12" ht="14.25" customHeight="1" x14ac:dyDescent="0.2">
      <c r="J4238" s="8"/>
      <c r="L4238" s="8"/>
    </row>
    <row r="4239" spans="10:12" ht="14.25" customHeight="1" x14ac:dyDescent="0.2">
      <c r="J4239" s="8"/>
      <c r="L4239" s="8"/>
    </row>
    <row r="4240" spans="10:12" ht="14.25" customHeight="1" x14ac:dyDescent="0.2">
      <c r="J4240" s="8"/>
      <c r="L4240" s="8"/>
    </row>
    <row r="4241" spans="10:12" ht="14.25" customHeight="1" x14ac:dyDescent="0.2">
      <c r="J4241" s="8"/>
      <c r="L4241" s="8"/>
    </row>
    <row r="4242" spans="10:12" ht="14.25" customHeight="1" x14ac:dyDescent="0.2">
      <c r="J4242" s="8"/>
      <c r="L4242" s="8"/>
    </row>
    <row r="4243" spans="10:12" ht="14.25" customHeight="1" x14ac:dyDescent="0.2">
      <c r="J4243" s="8"/>
      <c r="L4243" s="8"/>
    </row>
    <row r="4244" spans="10:12" ht="14.25" customHeight="1" x14ac:dyDescent="0.2">
      <c r="J4244" s="8"/>
      <c r="L4244" s="8"/>
    </row>
    <row r="4245" spans="10:12" ht="14.25" customHeight="1" x14ac:dyDescent="0.2">
      <c r="J4245" s="8"/>
      <c r="L4245" s="8"/>
    </row>
    <row r="4246" spans="10:12" ht="14.25" customHeight="1" x14ac:dyDescent="0.2">
      <c r="J4246" s="8"/>
      <c r="L4246" s="8"/>
    </row>
    <row r="4247" spans="10:12" ht="14.25" customHeight="1" x14ac:dyDescent="0.2">
      <c r="J4247" s="8"/>
      <c r="L4247" s="8"/>
    </row>
    <row r="4248" spans="10:12" ht="14.25" customHeight="1" x14ac:dyDescent="0.2">
      <c r="J4248" s="8"/>
      <c r="L4248" s="8"/>
    </row>
    <row r="4249" spans="10:12" ht="14.25" customHeight="1" x14ac:dyDescent="0.2">
      <c r="J4249" s="8"/>
      <c r="L4249" s="8"/>
    </row>
    <row r="4250" spans="10:12" ht="14.25" customHeight="1" x14ac:dyDescent="0.2">
      <c r="J4250" s="8"/>
      <c r="L4250" s="8"/>
    </row>
    <row r="4251" spans="10:12" ht="14.25" customHeight="1" x14ac:dyDescent="0.2">
      <c r="J4251" s="8"/>
      <c r="L4251" s="8"/>
    </row>
    <row r="4252" spans="10:12" ht="14.25" customHeight="1" x14ac:dyDescent="0.2">
      <c r="J4252" s="8"/>
      <c r="L4252" s="8"/>
    </row>
    <row r="4253" spans="10:12" ht="14.25" customHeight="1" x14ac:dyDescent="0.2">
      <c r="J4253" s="8"/>
      <c r="L4253" s="8"/>
    </row>
    <row r="4254" spans="10:12" ht="14.25" customHeight="1" x14ac:dyDescent="0.2">
      <c r="J4254" s="8"/>
      <c r="L4254" s="8"/>
    </row>
    <row r="4255" spans="10:12" ht="14.25" customHeight="1" x14ac:dyDescent="0.2">
      <c r="J4255" s="8"/>
      <c r="L4255" s="8"/>
    </row>
    <row r="4256" spans="10:12" ht="14.25" customHeight="1" x14ac:dyDescent="0.2">
      <c r="J4256" s="8"/>
      <c r="L4256" s="8"/>
    </row>
    <row r="4257" spans="10:12" ht="14.25" customHeight="1" x14ac:dyDescent="0.2">
      <c r="J4257" s="8"/>
      <c r="L4257" s="8"/>
    </row>
    <row r="4258" spans="10:12" ht="14.25" customHeight="1" x14ac:dyDescent="0.2">
      <c r="J4258" s="8"/>
      <c r="L4258" s="8"/>
    </row>
    <row r="4259" spans="10:12" ht="14.25" customHeight="1" x14ac:dyDescent="0.2">
      <c r="J4259" s="8"/>
      <c r="L4259" s="8"/>
    </row>
    <row r="4260" spans="10:12" ht="14.25" customHeight="1" x14ac:dyDescent="0.2">
      <c r="J4260" s="8"/>
      <c r="L4260" s="8"/>
    </row>
    <row r="4261" spans="10:12" ht="14.25" customHeight="1" x14ac:dyDescent="0.2">
      <c r="J4261" s="8"/>
      <c r="L4261" s="8"/>
    </row>
    <row r="4262" spans="10:12" ht="14.25" customHeight="1" x14ac:dyDescent="0.2">
      <c r="J4262" s="8"/>
      <c r="L4262" s="8"/>
    </row>
    <row r="4263" spans="10:12" ht="14.25" customHeight="1" x14ac:dyDescent="0.2">
      <c r="J4263" s="8"/>
      <c r="L4263" s="8"/>
    </row>
    <row r="4264" spans="10:12" ht="14.25" customHeight="1" x14ac:dyDescent="0.2">
      <c r="J4264" s="8"/>
      <c r="L4264" s="8"/>
    </row>
    <row r="4265" spans="10:12" ht="14.25" customHeight="1" x14ac:dyDescent="0.2">
      <c r="J4265" s="8"/>
      <c r="L4265" s="8"/>
    </row>
    <row r="4266" spans="10:12" ht="14.25" customHeight="1" x14ac:dyDescent="0.2">
      <c r="J4266" s="8"/>
      <c r="L4266" s="8"/>
    </row>
    <row r="4267" spans="10:12" ht="14.25" customHeight="1" x14ac:dyDescent="0.2">
      <c r="J4267" s="8"/>
      <c r="L4267" s="8"/>
    </row>
    <row r="4268" spans="10:12" ht="14.25" customHeight="1" x14ac:dyDescent="0.2">
      <c r="J4268" s="8"/>
      <c r="L4268" s="8"/>
    </row>
    <row r="4269" spans="10:12" ht="14.25" customHeight="1" x14ac:dyDescent="0.2">
      <c r="J4269" s="8"/>
      <c r="L4269" s="8"/>
    </row>
    <row r="4270" spans="10:12" ht="14.25" customHeight="1" x14ac:dyDescent="0.2">
      <c r="J4270" s="8"/>
      <c r="L4270" s="8"/>
    </row>
    <row r="4271" spans="10:12" ht="14.25" customHeight="1" x14ac:dyDescent="0.2">
      <c r="J4271" s="8"/>
      <c r="L4271" s="8"/>
    </row>
    <row r="4272" spans="10:12" ht="14.25" customHeight="1" x14ac:dyDescent="0.2">
      <c r="J4272" s="8"/>
      <c r="L4272" s="8"/>
    </row>
    <row r="4273" spans="10:12" ht="14.25" customHeight="1" x14ac:dyDescent="0.2">
      <c r="J4273" s="8"/>
      <c r="L4273" s="8"/>
    </row>
    <row r="4274" spans="10:12" ht="14.25" customHeight="1" x14ac:dyDescent="0.2">
      <c r="J4274" s="8"/>
      <c r="L4274" s="8"/>
    </row>
    <row r="4275" spans="10:12" ht="14.25" customHeight="1" x14ac:dyDescent="0.2">
      <c r="J4275" s="8"/>
      <c r="L4275" s="8"/>
    </row>
    <row r="4276" spans="10:12" ht="14.25" customHeight="1" x14ac:dyDescent="0.2">
      <c r="J4276" s="8"/>
      <c r="L4276" s="8"/>
    </row>
    <row r="4277" spans="10:12" ht="14.25" customHeight="1" x14ac:dyDescent="0.2">
      <c r="J4277" s="8"/>
      <c r="L4277" s="8"/>
    </row>
    <row r="4278" spans="10:12" ht="14.25" customHeight="1" x14ac:dyDescent="0.2">
      <c r="J4278" s="8"/>
      <c r="L4278" s="8"/>
    </row>
    <row r="4279" spans="10:12" ht="14.25" customHeight="1" x14ac:dyDescent="0.2">
      <c r="J4279" s="8"/>
      <c r="L4279" s="8"/>
    </row>
    <row r="4280" spans="10:12" ht="14.25" customHeight="1" x14ac:dyDescent="0.2">
      <c r="J4280" s="8"/>
      <c r="L4280" s="8"/>
    </row>
    <row r="4281" spans="10:12" ht="14.25" customHeight="1" x14ac:dyDescent="0.2">
      <c r="J4281" s="8"/>
      <c r="L4281" s="8"/>
    </row>
    <row r="4282" spans="10:12" ht="14.25" customHeight="1" x14ac:dyDescent="0.2">
      <c r="J4282" s="8"/>
      <c r="L4282" s="8"/>
    </row>
    <row r="4283" spans="10:12" ht="14.25" customHeight="1" x14ac:dyDescent="0.2">
      <c r="J4283" s="8"/>
      <c r="L4283" s="8"/>
    </row>
    <row r="4284" spans="10:12" ht="14.25" customHeight="1" x14ac:dyDescent="0.2">
      <c r="J4284" s="8"/>
      <c r="L4284" s="8"/>
    </row>
    <row r="4285" spans="10:12" ht="14.25" customHeight="1" x14ac:dyDescent="0.2">
      <c r="J4285" s="8"/>
      <c r="L4285" s="8"/>
    </row>
    <row r="4286" spans="10:12" ht="14.25" customHeight="1" x14ac:dyDescent="0.2">
      <c r="J4286" s="8"/>
      <c r="L4286" s="8"/>
    </row>
    <row r="4287" spans="10:12" ht="14.25" customHeight="1" x14ac:dyDescent="0.2">
      <c r="J4287" s="8"/>
      <c r="L4287" s="8"/>
    </row>
    <row r="4288" spans="10:12" ht="14.25" customHeight="1" x14ac:dyDescent="0.2">
      <c r="J4288" s="8"/>
      <c r="L4288" s="8"/>
    </row>
    <row r="4289" spans="10:12" ht="14.25" customHeight="1" x14ac:dyDescent="0.2">
      <c r="J4289" s="8"/>
      <c r="L4289" s="8"/>
    </row>
    <row r="4290" spans="10:12" ht="14.25" customHeight="1" x14ac:dyDescent="0.2">
      <c r="J4290" s="8"/>
      <c r="L4290" s="8"/>
    </row>
    <row r="4291" spans="10:12" ht="14.25" customHeight="1" x14ac:dyDescent="0.2">
      <c r="J4291" s="8"/>
      <c r="L4291" s="8"/>
    </row>
    <row r="4292" spans="10:12" ht="14.25" customHeight="1" x14ac:dyDescent="0.2">
      <c r="J4292" s="8"/>
      <c r="L4292" s="8"/>
    </row>
    <row r="4293" spans="10:12" ht="14.25" customHeight="1" x14ac:dyDescent="0.2">
      <c r="J4293" s="8"/>
      <c r="L4293" s="8"/>
    </row>
    <row r="4294" spans="10:12" ht="14.25" customHeight="1" x14ac:dyDescent="0.2">
      <c r="J4294" s="8"/>
      <c r="L4294" s="8"/>
    </row>
    <row r="4295" spans="10:12" ht="14.25" customHeight="1" x14ac:dyDescent="0.2">
      <c r="J4295" s="8"/>
      <c r="L4295" s="8"/>
    </row>
    <row r="4296" spans="10:12" ht="14.25" customHeight="1" x14ac:dyDescent="0.2">
      <c r="J4296" s="8"/>
      <c r="L4296" s="8"/>
    </row>
    <row r="4297" spans="10:12" ht="14.25" customHeight="1" x14ac:dyDescent="0.2">
      <c r="J4297" s="8"/>
      <c r="L4297" s="8"/>
    </row>
    <row r="4298" spans="10:12" ht="14.25" customHeight="1" x14ac:dyDescent="0.2">
      <c r="J4298" s="8"/>
      <c r="L4298" s="8"/>
    </row>
    <row r="4299" spans="10:12" ht="14.25" customHeight="1" x14ac:dyDescent="0.2">
      <c r="J4299" s="8"/>
      <c r="L4299" s="8"/>
    </row>
    <row r="4300" spans="10:12" ht="14.25" customHeight="1" x14ac:dyDescent="0.2">
      <c r="J4300" s="8"/>
      <c r="L4300" s="8"/>
    </row>
    <row r="4301" spans="10:12" ht="14.25" customHeight="1" x14ac:dyDescent="0.2">
      <c r="J4301" s="8"/>
      <c r="L4301" s="8"/>
    </row>
    <row r="4302" spans="10:12" ht="14.25" customHeight="1" x14ac:dyDescent="0.2">
      <c r="J4302" s="8"/>
      <c r="L4302" s="8"/>
    </row>
    <row r="4303" spans="10:12" ht="14.25" customHeight="1" x14ac:dyDescent="0.2">
      <c r="J4303" s="8"/>
      <c r="L4303" s="8"/>
    </row>
    <row r="4304" spans="10:12" ht="14.25" customHeight="1" x14ac:dyDescent="0.2">
      <c r="J4304" s="8"/>
      <c r="L4304" s="8"/>
    </row>
    <row r="4305" spans="10:12" ht="14.25" customHeight="1" x14ac:dyDescent="0.2">
      <c r="J4305" s="8"/>
      <c r="L4305" s="8"/>
    </row>
    <row r="4306" spans="10:12" ht="14.25" customHeight="1" x14ac:dyDescent="0.2">
      <c r="J4306" s="8"/>
      <c r="L4306" s="8"/>
    </row>
    <row r="4307" spans="10:12" ht="14.25" customHeight="1" x14ac:dyDescent="0.2">
      <c r="J4307" s="8"/>
      <c r="L4307" s="8"/>
    </row>
    <row r="4308" spans="10:12" ht="14.25" customHeight="1" x14ac:dyDescent="0.2">
      <c r="J4308" s="8"/>
      <c r="L4308" s="8"/>
    </row>
    <row r="4309" spans="10:12" ht="14.25" customHeight="1" x14ac:dyDescent="0.2">
      <c r="J4309" s="8"/>
      <c r="L4309" s="8"/>
    </row>
    <row r="4310" spans="10:12" ht="14.25" customHeight="1" x14ac:dyDescent="0.2">
      <c r="J4310" s="8"/>
      <c r="L4310" s="8"/>
    </row>
    <row r="4311" spans="10:12" ht="14.25" customHeight="1" x14ac:dyDescent="0.2">
      <c r="J4311" s="8"/>
      <c r="L4311" s="8"/>
    </row>
    <row r="4312" spans="10:12" ht="14.25" customHeight="1" x14ac:dyDescent="0.2">
      <c r="J4312" s="8"/>
      <c r="L4312" s="8"/>
    </row>
    <row r="4313" spans="10:12" ht="14.25" customHeight="1" x14ac:dyDescent="0.2">
      <c r="J4313" s="8"/>
      <c r="L4313" s="8"/>
    </row>
    <row r="4314" spans="10:12" ht="14.25" customHeight="1" x14ac:dyDescent="0.2">
      <c r="J4314" s="8"/>
      <c r="L4314" s="8"/>
    </row>
    <row r="4315" spans="10:12" ht="14.25" customHeight="1" x14ac:dyDescent="0.2">
      <c r="J4315" s="8"/>
      <c r="L4315" s="8"/>
    </row>
    <row r="4316" spans="10:12" ht="14.25" customHeight="1" x14ac:dyDescent="0.2">
      <c r="J4316" s="8"/>
      <c r="L4316" s="8"/>
    </row>
    <row r="4317" spans="10:12" ht="14.25" customHeight="1" x14ac:dyDescent="0.2">
      <c r="J4317" s="8"/>
      <c r="L4317" s="8"/>
    </row>
    <row r="4318" spans="10:12" ht="14.25" customHeight="1" x14ac:dyDescent="0.2">
      <c r="J4318" s="8"/>
      <c r="L4318" s="8"/>
    </row>
    <row r="4319" spans="10:12" ht="14.25" customHeight="1" x14ac:dyDescent="0.2">
      <c r="J4319" s="8"/>
      <c r="L4319" s="8"/>
    </row>
    <row r="4320" spans="10:12" ht="14.25" customHeight="1" x14ac:dyDescent="0.2">
      <c r="J4320" s="8"/>
      <c r="L4320" s="8"/>
    </row>
    <row r="4321" spans="10:12" ht="14.25" customHeight="1" x14ac:dyDescent="0.2">
      <c r="J4321" s="8"/>
      <c r="L4321" s="8"/>
    </row>
    <row r="4322" spans="10:12" ht="14.25" customHeight="1" x14ac:dyDescent="0.2">
      <c r="J4322" s="8"/>
      <c r="L4322" s="8"/>
    </row>
    <row r="4323" spans="10:12" ht="14.25" customHeight="1" x14ac:dyDescent="0.2">
      <c r="J4323" s="8"/>
      <c r="L4323" s="8"/>
    </row>
    <row r="4324" spans="10:12" ht="14.25" customHeight="1" x14ac:dyDescent="0.2">
      <c r="J4324" s="8"/>
      <c r="L4324" s="8"/>
    </row>
    <row r="4325" spans="10:12" ht="14.25" customHeight="1" x14ac:dyDescent="0.2">
      <c r="J4325" s="8"/>
      <c r="L4325" s="8"/>
    </row>
    <row r="4326" spans="10:12" ht="14.25" customHeight="1" x14ac:dyDescent="0.2">
      <c r="J4326" s="8"/>
      <c r="L4326" s="8"/>
    </row>
    <row r="4327" spans="10:12" ht="14.25" customHeight="1" x14ac:dyDescent="0.2">
      <c r="J4327" s="8"/>
      <c r="L4327" s="8"/>
    </row>
    <row r="4328" spans="10:12" ht="14.25" customHeight="1" x14ac:dyDescent="0.2">
      <c r="J4328" s="8"/>
      <c r="L4328" s="8"/>
    </row>
    <row r="4329" spans="10:12" ht="14.25" customHeight="1" x14ac:dyDescent="0.2">
      <c r="J4329" s="8"/>
      <c r="L4329" s="8"/>
    </row>
    <row r="4330" spans="10:12" ht="14.25" customHeight="1" x14ac:dyDescent="0.2">
      <c r="J4330" s="8"/>
      <c r="L4330" s="8"/>
    </row>
    <row r="4331" spans="10:12" ht="14.25" customHeight="1" x14ac:dyDescent="0.2">
      <c r="J4331" s="8"/>
      <c r="L4331" s="8"/>
    </row>
    <row r="4332" spans="10:12" ht="14.25" customHeight="1" x14ac:dyDescent="0.2">
      <c r="J4332" s="8"/>
      <c r="L4332" s="8"/>
    </row>
    <row r="4333" spans="10:12" ht="14.25" customHeight="1" x14ac:dyDescent="0.2">
      <c r="J4333" s="8"/>
      <c r="L4333" s="8"/>
    </row>
    <row r="4334" spans="10:12" ht="14.25" customHeight="1" x14ac:dyDescent="0.2">
      <c r="J4334" s="8"/>
      <c r="L4334" s="8"/>
    </row>
    <row r="4335" spans="10:12" ht="14.25" customHeight="1" x14ac:dyDescent="0.2">
      <c r="J4335" s="8"/>
      <c r="L4335" s="8"/>
    </row>
    <row r="4336" spans="10:12" ht="14.25" customHeight="1" x14ac:dyDescent="0.2">
      <c r="J4336" s="8"/>
      <c r="L4336" s="8"/>
    </row>
    <row r="4337" spans="10:12" ht="14.25" customHeight="1" x14ac:dyDescent="0.2">
      <c r="J4337" s="8"/>
      <c r="L4337" s="8"/>
    </row>
    <row r="4338" spans="10:12" ht="14.25" customHeight="1" x14ac:dyDescent="0.2">
      <c r="J4338" s="8"/>
      <c r="L4338" s="8"/>
    </row>
    <row r="4339" spans="10:12" ht="14.25" customHeight="1" x14ac:dyDescent="0.2">
      <c r="J4339" s="8"/>
      <c r="L4339" s="8"/>
    </row>
    <row r="4340" spans="10:12" ht="14.25" customHeight="1" x14ac:dyDescent="0.2">
      <c r="J4340" s="8"/>
      <c r="L4340" s="8"/>
    </row>
    <row r="4341" spans="10:12" ht="14.25" customHeight="1" x14ac:dyDescent="0.2">
      <c r="J4341" s="8"/>
      <c r="L4341" s="8"/>
    </row>
    <row r="4342" spans="10:12" ht="14.25" customHeight="1" x14ac:dyDescent="0.2">
      <c r="J4342" s="8"/>
      <c r="L4342" s="8"/>
    </row>
    <row r="4343" spans="10:12" ht="14.25" customHeight="1" x14ac:dyDescent="0.2">
      <c r="J4343" s="8"/>
      <c r="L4343" s="8"/>
    </row>
    <row r="4344" spans="10:12" ht="14.25" customHeight="1" x14ac:dyDescent="0.2">
      <c r="J4344" s="8"/>
      <c r="L4344" s="8"/>
    </row>
    <row r="4345" spans="10:12" ht="14.25" customHeight="1" x14ac:dyDescent="0.2">
      <c r="J4345" s="8"/>
      <c r="L4345" s="8"/>
    </row>
    <row r="4346" spans="10:12" ht="14.25" customHeight="1" x14ac:dyDescent="0.2">
      <c r="J4346" s="8"/>
      <c r="L4346" s="8"/>
    </row>
    <row r="4347" spans="10:12" ht="14.25" customHeight="1" x14ac:dyDescent="0.2">
      <c r="J4347" s="8"/>
      <c r="L4347" s="8"/>
    </row>
    <row r="4348" spans="10:12" ht="14.25" customHeight="1" x14ac:dyDescent="0.2">
      <c r="J4348" s="8"/>
      <c r="L4348" s="8"/>
    </row>
    <row r="4349" spans="10:12" ht="14.25" customHeight="1" x14ac:dyDescent="0.2">
      <c r="J4349" s="8"/>
      <c r="L4349" s="8"/>
    </row>
    <row r="4350" spans="10:12" ht="14.25" customHeight="1" x14ac:dyDescent="0.2">
      <c r="J4350" s="8"/>
      <c r="L4350" s="8"/>
    </row>
    <row r="4351" spans="10:12" ht="14.25" customHeight="1" x14ac:dyDescent="0.2">
      <c r="J4351" s="8"/>
      <c r="L4351" s="8"/>
    </row>
    <row r="4352" spans="10:12" ht="14.25" customHeight="1" x14ac:dyDescent="0.2">
      <c r="J4352" s="8"/>
      <c r="L4352" s="8"/>
    </row>
    <row r="4353" spans="10:12" ht="14.25" customHeight="1" x14ac:dyDescent="0.2">
      <c r="J4353" s="8"/>
      <c r="L4353" s="8"/>
    </row>
    <row r="4354" spans="10:12" ht="14.25" customHeight="1" x14ac:dyDescent="0.2">
      <c r="J4354" s="8"/>
      <c r="L4354" s="8"/>
    </row>
    <row r="4355" spans="10:12" ht="14.25" customHeight="1" x14ac:dyDescent="0.2">
      <c r="J4355" s="8"/>
      <c r="L4355" s="8"/>
    </row>
    <row r="4356" spans="10:12" ht="14.25" customHeight="1" x14ac:dyDescent="0.2">
      <c r="J4356" s="8"/>
      <c r="L4356" s="8"/>
    </row>
    <row r="4357" spans="10:12" ht="14.25" customHeight="1" x14ac:dyDescent="0.2">
      <c r="J4357" s="8"/>
      <c r="L4357" s="8"/>
    </row>
    <row r="4358" spans="10:12" ht="14.25" customHeight="1" x14ac:dyDescent="0.2">
      <c r="J4358" s="8"/>
      <c r="L4358" s="8"/>
    </row>
    <row r="4359" spans="10:12" ht="14.25" customHeight="1" x14ac:dyDescent="0.2">
      <c r="J4359" s="8"/>
      <c r="L4359" s="8"/>
    </row>
    <row r="4360" spans="10:12" ht="14.25" customHeight="1" x14ac:dyDescent="0.2">
      <c r="J4360" s="8"/>
      <c r="L4360" s="8"/>
    </row>
    <row r="4361" spans="10:12" ht="14.25" customHeight="1" x14ac:dyDescent="0.2">
      <c r="J4361" s="8"/>
      <c r="L4361" s="8"/>
    </row>
    <row r="4362" spans="10:12" ht="14.25" customHeight="1" x14ac:dyDescent="0.2">
      <c r="J4362" s="8"/>
      <c r="L4362" s="8"/>
    </row>
    <row r="4363" spans="10:12" ht="14.25" customHeight="1" x14ac:dyDescent="0.2">
      <c r="J4363" s="8"/>
      <c r="L4363" s="8"/>
    </row>
    <row r="4364" spans="10:12" ht="14.25" customHeight="1" x14ac:dyDescent="0.2">
      <c r="J4364" s="8"/>
      <c r="L4364" s="8"/>
    </row>
    <row r="4365" spans="10:12" ht="14.25" customHeight="1" x14ac:dyDescent="0.2">
      <c r="J4365" s="8"/>
      <c r="L4365" s="8"/>
    </row>
    <row r="4366" spans="10:12" ht="14.25" customHeight="1" x14ac:dyDescent="0.2">
      <c r="J4366" s="8"/>
      <c r="L4366" s="8"/>
    </row>
    <row r="4367" spans="10:12" ht="14.25" customHeight="1" x14ac:dyDescent="0.2">
      <c r="J4367" s="8"/>
      <c r="L4367" s="8"/>
    </row>
    <row r="4368" spans="10:12" ht="14.25" customHeight="1" x14ac:dyDescent="0.2">
      <c r="J4368" s="8"/>
      <c r="L4368" s="8"/>
    </row>
    <row r="4369" spans="10:12" ht="14.25" customHeight="1" x14ac:dyDescent="0.2">
      <c r="J4369" s="8"/>
      <c r="L4369" s="8"/>
    </row>
    <row r="4370" spans="10:12" ht="14.25" customHeight="1" x14ac:dyDescent="0.2">
      <c r="J4370" s="8"/>
      <c r="L4370" s="8"/>
    </row>
    <row r="4371" spans="10:12" ht="14.25" customHeight="1" x14ac:dyDescent="0.2">
      <c r="J4371" s="8"/>
      <c r="L4371" s="8"/>
    </row>
    <row r="4372" spans="10:12" ht="14.25" customHeight="1" x14ac:dyDescent="0.2">
      <c r="J4372" s="8"/>
      <c r="L4372" s="8"/>
    </row>
    <row r="4373" spans="10:12" ht="14.25" customHeight="1" x14ac:dyDescent="0.2">
      <c r="J4373" s="8"/>
      <c r="L4373" s="8"/>
    </row>
    <row r="4374" spans="10:12" ht="14.25" customHeight="1" x14ac:dyDescent="0.2">
      <c r="J4374" s="8"/>
      <c r="L4374" s="8"/>
    </row>
    <row r="4375" spans="10:12" ht="14.25" customHeight="1" x14ac:dyDescent="0.2">
      <c r="J4375" s="8"/>
      <c r="L4375" s="8"/>
    </row>
    <row r="4376" spans="10:12" ht="14.25" customHeight="1" x14ac:dyDescent="0.2">
      <c r="J4376" s="8"/>
      <c r="L4376" s="8"/>
    </row>
    <row r="4377" spans="10:12" ht="14.25" customHeight="1" x14ac:dyDescent="0.2">
      <c r="J4377" s="8"/>
      <c r="L4377" s="8"/>
    </row>
    <row r="4378" spans="10:12" ht="14.25" customHeight="1" x14ac:dyDescent="0.2">
      <c r="J4378" s="8"/>
      <c r="L4378" s="8"/>
    </row>
    <row r="4379" spans="10:12" ht="14.25" customHeight="1" x14ac:dyDescent="0.2">
      <c r="J4379" s="8"/>
      <c r="L4379" s="8"/>
    </row>
    <row r="4380" spans="10:12" ht="14.25" customHeight="1" x14ac:dyDescent="0.2">
      <c r="J4380" s="8"/>
      <c r="L4380" s="8"/>
    </row>
    <row r="4381" spans="10:12" ht="14.25" customHeight="1" x14ac:dyDescent="0.2">
      <c r="J4381" s="8"/>
      <c r="L4381" s="8"/>
    </row>
    <row r="4382" spans="10:12" ht="14.25" customHeight="1" x14ac:dyDescent="0.2">
      <c r="J4382" s="8"/>
      <c r="L4382" s="8"/>
    </row>
    <row r="4383" spans="10:12" ht="14.25" customHeight="1" x14ac:dyDescent="0.2">
      <c r="J4383" s="8"/>
      <c r="L4383" s="8"/>
    </row>
    <row r="4384" spans="10:12" ht="14.25" customHeight="1" x14ac:dyDescent="0.2">
      <c r="J4384" s="8"/>
      <c r="L4384" s="8"/>
    </row>
    <row r="4385" spans="10:12" ht="14.25" customHeight="1" x14ac:dyDescent="0.2">
      <c r="J4385" s="8"/>
      <c r="L4385" s="8"/>
    </row>
    <row r="4386" spans="10:12" ht="14.25" customHeight="1" x14ac:dyDescent="0.2">
      <c r="J4386" s="8"/>
      <c r="L4386" s="8"/>
    </row>
    <row r="4387" spans="10:12" ht="14.25" customHeight="1" x14ac:dyDescent="0.2">
      <c r="J4387" s="8"/>
      <c r="L4387" s="8"/>
    </row>
    <row r="4388" spans="10:12" ht="14.25" customHeight="1" x14ac:dyDescent="0.2">
      <c r="J4388" s="8"/>
      <c r="L4388" s="8"/>
    </row>
    <row r="4389" spans="10:12" ht="14.25" customHeight="1" x14ac:dyDescent="0.2">
      <c r="J4389" s="8"/>
      <c r="L4389" s="8"/>
    </row>
    <row r="4390" spans="10:12" ht="14.25" customHeight="1" x14ac:dyDescent="0.2">
      <c r="J4390" s="8"/>
      <c r="L4390" s="8"/>
    </row>
    <row r="4391" spans="10:12" ht="14.25" customHeight="1" x14ac:dyDescent="0.2">
      <c r="J4391" s="8"/>
      <c r="L4391" s="8"/>
    </row>
    <row r="4392" spans="10:12" ht="14.25" customHeight="1" x14ac:dyDescent="0.2">
      <c r="J4392" s="8"/>
      <c r="L4392" s="8"/>
    </row>
    <row r="4393" spans="10:12" ht="14.25" customHeight="1" x14ac:dyDescent="0.2">
      <c r="J4393" s="8"/>
      <c r="L4393" s="8"/>
    </row>
    <row r="4394" spans="10:12" ht="14.25" customHeight="1" x14ac:dyDescent="0.2">
      <c r="J4394" s="8"/>
      <c r="L4394" s="8"/>
    </row>
    <row r="4395" spans="10:12" ht="14.25" customHeight="1" x14ac:dyDescent="0.2">
      <c r="J4395" s="8"/>
      <c r="L4395" s="8"/>
    </row>
    <row r="4396" spans="10:12" ht="14.25" customHeight="1" x14ac:dyDescent="0.2">
      <c r="J4396" s="8"/>
      <c r="L4396" s="8"/>
    </row>
    <row r="4397" spans="10:12" ht="14.25" customHeight="1" x14ac:dyDescent="0.2">
      <c r="J4397" s="8"/>
      <c r="L4397" s="8"/>
    </row>
    <row r="4398" spans="10:12" ht="14.25" customHeight="1" x14ac:dyDescent="0.2">
      <c r="J4398" s="8"/>
      <c r="L4398" s="8"/>
    </row>
    <row r="4399" spans="10:12" ht="14.25" customHeight="1" x14ac:dyDescent="0.2">
      <c r="J4399" s="8"/>
      <c r="L4399" s="8"/>
    </row>
    <row r="4400" spans="10:12" ht="14.25" customHeight="1" x14ac:dyDescent="0.2">
      <c r="J4400" s="8"/>
      <c r="L4400" s="8"/>
    </row>
    <row r="4401" spans="10:12" ht="14.25" customHeight="1" x14ac:dyDescent="0.2">
      <c r="J4401" s="8"/>
      <c r="L4401" s="8"/>
    </row>
    <row r="4402" spans="10:12" ht="14.25" customHeight="1" x14ac:dyDescent="0.2">
      <c r="J4402" s="8"/>
      <c r="L4402" s="8"/>
    </row>
    <row r="4403" spans="10:12" ht="14.25" customHeight="1" x14ac:dyDescent="0.2">
      <c r="J4403" s="8"/>
      <c r="L4403" s="8"/>
    </row>
    <row r="4404" spans="10:12" ht="14.25" customHeight="1" x14ac:dyDescent="0.2">
      <c r="J4404" s="8"/>
      <c r="L4404" s="8"/>
    </row>
    <row r="4405" spans="10:12" ht="14.25" customHeight="1" x14ac:dyDescent="0.2">
      <c r="J4405" s="8"/>
      <c r="L4405" s="8"/>
    </row>
    <row r="4406" spans="10:12" ht="14.25" customHeight="1" x14ac:dyDescent="0.2">
      <c r="J4406" s="8"/>
      <c r="L4406" s="8"/>
    </row>
    <row r="4407" spans="10:12" ht="14.25" customHeight="1" x14ac:dyDescent="0.2">
      <c r="J4407" s="8"/>
      <c r="L4407" s="8"/>
    </row>
    <row r="4408" spans="10:12" ht="14.25" customHeight="1" x14ac:dyDescent="0.2">
      <c r="J4408" s="8"/>
      <c r="L4408" s="8"/>
    </row>
    <row r="4409" spans="10:12" ht="14.25" customHeight="1" x14ac:dyDescent="0.2">
      <c r="J4409" s="8"/>
      <c r="L4409" s="8"/>
    </row>
    <row r="4410" spans="10:12" ht="14.25" customHeight="1" x14ac:dyDescent="0.2">
      <c r="J4410" s="8"/>
      <c r="L4410" s="8"/>
    </row>
    <row r="4411" spans="10:12" ht="14.25" customHeight="1" x14ac:dyDescent="0.2">
      <c r="J4411" s="8"/>
      <c r="L4411" s="8"/>
    </row>
    <row r="4412" spans="10:12" ht="14.25" customHeight="1" x14ac:dyDescent="0.2">
      <c r="J4412" s="8"/>
      <c r="L4412" s="8"/>
    </row>
    <row r="4413" spans="10:12" ht="14.25" customHeight="1" x14ac:dyDescent="0.2">
      <c r="J4413" s="8"/>
      <c r="L4413" s="8"/>
    </row>
    <row r="4414" spans="10:12" ht="14.25" customHeight="1" x14ac:dyDescent="0.2">
      <c r="J4414" s="8"/>
      <c r="L4414" s="8"/>
    </row>
    <row r="4415" spans="10:12" ht="14.25" customHeight="1" x14ac:dyDescent="0.2">
      <c r="J4415" s="8"/>
      <c r="L4415" s="8"/>
    </row>
    <row r="4416" spans="10:12" ht="14.25" customHeight="1" x14ac:dyDescent="0.2">
      <c r="J4416" s="8"/>
      <c r="L4416" s="8"/>
    </row>
    <row r="4417" spans="10:12" ht="14.25" customHeight="1" x14ac:dyDescent="0.2">
      <c r="J4417" s="8"/>
      <c r="L4417" s="8"/>
    </row>
    <row r="4418" spans="10:12" ht="14.25" customHeight="1" x14ac:dyDescent="0.2">
      <c r="J4418" s="8"/>
      <c r="L4418" s="8"/>
    </row>
    <row r="4419" spans="10:12" ht="14.25" customHeight="1" x14ac:dyDescent="0.2">
      <c r="J4419" s="8"/>
      <c r="L4419" s="8"/>
    </row>
    <row r="4420" spans="10:12" ht="14.25" customHeight="1" x14ac:dyDescent="0.2">
      <c r="J4420" s="8"/>
      <c r="L4420" s="8"/>
    </row>
    <row r="4421" spans="10:12" ht="14.25" customHeight="1" x14ac:dyDescent="0.2">
      <c r="J4421" s="8"/>
      <c r="L4421" s="8"/>
    </row>
    <row r="4422" spans="10:12" ht="14.25" customHeight="1" x14ac:dyDescent="0.2">
      <c r="J4422" s="8"/>
      <c r="L4422" s="8"/>
    </row>
    <row r="4423" spans="10:12" ht="14.25" customHeight="1" x14ac:dyDescent="0.2">
      <c r="J4423" s="8"/>
      <c r="L4423" s="8"/>
    </row>
    <row r="4424" spans="10:12" ht="14.25" customHeight="1" x14ac:dyDescent="0.2">
      <c r="J4424" s="8"/>
      <c r="L4424" s="8"/>
    </row>
    <row r="4425" spans="10:12" ht="14.25" customHeight="1" x14ac:dyDescent="0.2">
      <c r="J4425" s="8"/>
      <c r="L4425" s="8"/>
    </row>
    <row r="4426" spans="10:12" ht="14.25" customHeight="1" x14ac:dyDescent="0.2">
      <c r="J4426" s="8"/>
      <c r="L4426" s="8"/>
    </row>
    <row r="4427" spans="10:12" ht="14.25" customHeight="1" x14ac:dyDescent="0.2">
      <c r="J4427" s="8"/>
      <c r="L4427" s="8"/>
    </row>
    <row r="4428" spans="10:12" ht="14.25" customHeight="1" x14ac:dyDescent="0.2">
      <c r="J4428" s="8"/>
      <c r="L4428" s="8"/>
    </row>
    <row r="4429" spans="10:12" ht="14.25" customHeight="1" x14ac:dyDescent="0.2">
      <c r="J4429" s="8"/>
      <c r="L4429" s="8"/>
    </row>
    <row r="4430" spans="10:12" ht="14.25" customHeight="1" x14ac:dyDescent="0.2">
      <c r="J4430" s="8"/>
      <c r="L4430" s="8"/>
    </row>
    <row r="4431" spans="10:12" ht="14.25" customHeight="1" x14ac:dyDescent="0.2">
      <c r="J4431" s="8"/>
      <c r="L4431" s="8"/>
    </row>
    <row r="4432" spans="10:12" ht="14.25" customHeight="1" x14ac:dyDescent="0.2">
      <c r="J4432" s="8"/>
      <c r="L4432" s="8"/>
    </row>
    <row r="4433" spans="10:12" ht="14.25" customHeight="1" x14ac:dyDescent="0.2">
      <c r="J4433" s="8"/>
      <c r="L4433" s="8"/>
    </row>
    <row r="4434" spans="10:12" ht="14.25" customHeight="1" x14ac:dyDescent="0.2">
      <c r="J4434" s="8"/>
      <c r="L4434" s="8"/>
    </row>
    <row r="4435" spans="10:12" ht="14.25" customHeight="1" x14ac:dyDescent="0.2">
      <c r="J4435" s="8"/>
      <c r="L4435" s="8"/>
    </row>
    <row r="4436" spans="10:12" ht="14.25" customHeight="1" x14ac:dyDescent="0.2">
      <c r="J4436" s="8"/>
      <c r="L4436" s="8"/>
    </row>
    <row r="4437" spans="10:12" ht="14.25" customHeight="1" x14ac:dyDescent="0.2">
      <c r="J4437" s="8"/>
      <c r="L4437" s="8"/>
    </row>
    <row r="4438" spans="10:12" ht="14.25" customHeight="1" x14ac:dyDescent="0.2">
      <c r="J4438" s="8"/>
      <c r="L4438" s="8"/>
    </row>
    <row r="4439" spans="10:12" ht="14.25" customHeight="1" x14ac:dyDescent="0.2">
      <c r="J4439" s="8"/>
      <c r="L4439" s="8"/>
    </row>
    <row r="4440" spans="10:12" ht="14.25" customHeight="1" x14ac:dyDescent="0.2">
      <c r="J4440" s="8"/>
      <c r="L4440" s="8"/>
    </row>
    <row r="4441" spans="10:12" ht="14.25" customHeight="1" x14ac:dyDescent="0.2">
      <c r="J4441" s="8"/>
      <c r="L4441" s="8"/>
    </row>
    <row r="4442" spans="10:12" ht="14.25" customHeight="1" x14ac:dyDescent="0.2">
      <c r="J4442" s="8"/>
      <c r="L4442" s="8"/>
    </row>
    <row r="4443" spans="10:12" ht="14.25" customHeight="1" x14ac:dyDescent="0.2">
      <c r="J4443" s="8"/>
      <c r="L4443" s="8"/>
    </row>
    <row r="4444" spans="10:12" ht="14.25" customHeight="1" x14ac:dyDescent="0.2">
      <c r="J4444" s="8"/>
      <c r="L4444" s="8"/>
    </row>
    <row r="4445" spans="10:12" ht="14.25" customHeight="1" x14ac:dyDescent="0.2">
      <c r="J4445" s="8"/>
      <c r="L4445" s="8"/>
    </row>
    <row r="4446" spans="10:12" ht="14.25" customHeight="1" x14ac:dyDescent="0.2">
      <c r="J4446" s="8"/>
      <c r="L4446" s="8"/>
    </row>
    <row r="4447" spans="10:12" ht="14.25" customHeight="1" x14ac:dyDescent="0.2">
      <c r="J4447" s="8"/>
      <c r="L4447" s="8"/>
    </row>
    <row r="4448" spans="10:12" ht="14.25" customHeight="1" x14ac:dyDescent="0.2">
      <c r="J4448" s="8"/>
      <c r="L4448" s="8"/>
    </row>
    <row r="4449" spans="10:12" ht="14.25" customHeight="1" x14ac:dyDescent="0.2">
      <c r="J4449" s="8"/>
      <c r="L4449" s="8"/>
    </row>
    <row r="4450" spans="10:12" ht="14.25" customHeight="1" x14ac:dyDescent="0.2">
      <c r="J4450" s="8"/>
      <c r="L4450" s="8"/>
    </row>
    <row r="4451" spans="10:12" ht="14.25" customHeight="1" x14ac:dyDescent="0.2">
      <c r="J4451" s="8"/>
      <c r="L4451" s="8"/>
    </row>
    <row r="4452" spans="10:12" ht="14.25" customHeight="1" x14ac:dyDescent="0.2">
      <c r="J4452" s="8"/>
      <c r="L4452" s="8"/>
    </row>
    <row r="4453" spans="10:12" ht="14.25" customHeight="1" x14ac:dyDescent="0.2">
      <c r="J4453" s="8"/>
      <c r="L4453" s="8"/>
    </row>
    <row r="4454" spans="10:12" ht="14.25" customHeight="1" x14ac:dyDescent="0.2">
      <c r="J4454" s="8"/>
      <c r="L4454" s="8"/>
    </row>
    <row r="4455" spans="10:12" ht="14.25" customHeight="1" x14ac:dyDescent="0.2">
      <c r="J4455" s="8"/>
      <c r="L4455" s="8"/>
    </row>
    <row r="4456" spans="10:12" ht="14.25" customHeight="1" x14ac:dyDescent="0.2">
      <c r="J4456" s="8"/>
      <c r="L4456" s="8"/>
    </row>
    <row r="4457" spans="10:12" ht="14.25" customHeight="1" x14ac:dyDescent="0.2">
      <c r="J4457" s="8"/>
      <c r="L4457" s="8"/>
    </row>
    <row r="4458" spans="10:12" ht="14.25" customHeight="1" x14ac:dyDescent="0.2">
      <c r="J4458" s="8"/>
      <c r="L4458" s="8"/>
    </row>
    <row r="4459" spans="10:12" ht="14.25" customHeight="1" x14ac:dyDescent="0.2">
      <c r="J4459" s="8"/>
      <c r="L4459" s="8"/>
    </row>
    <row r="4460" spans="10:12" ht="14.25" customHeight="1" x14ac:dyDescent="0.2">
      <c r="J4460" s="8"/>
      <c r="L4460" s="8"/>
    </row>
    <row r="4461" spans="10:12" ht="14.25" customHeight="1" x14ac:dyDescent="0.2">
      <c r="J4461" s="8"/>
      <c r="L4461" s="8"/>
    </row>
    <row r="4462" spans="10:12" ht="14.25" customHeight="1" x14ac:dyDescent="0.2">
      <c r="J4462" s="8"/>
      <c r="L4462" s="8"/>
    </row>
    <row r="4463" spans="10:12" ht="14.25" customHeight="1" x14ac:dyDescent="0.2">
      <c r="J4463" s="8"/>
      <c r="L4463" s="8"/>
    </row>
    <row r="4464" spans="10:12" ht="14.25" customHeight="1" x14ac:dyDescent="0.2">
      <c r="J4464" s="8"/>
      <c r="L4464" s="8"/>
    </row>
    <row r="4465" spans="10:12" ht="14.25" customHeight="1" x14ac:dyDescent="0.2">
      <c r="J4465" s="8"/>
      <c r="L4465" s="8"/>
    </row>
    <row r="4466" spans="10:12" ht="14.25" customHeight="1" x14ac:dyDescent="0.2">
      <c r="J4466" s="8"/>
      <c r="L4466" s="8"/>
    </row>
    <row r="4467" spans="10:12" ht="14.25" customHeight="1" x14ac:dyDescent="0.2">
      <c r="J4467" s="8"/>
      <c r="L4467" s="8"/>
    </row>
    <row r="4468" spans="10:12" ht="14.25" customHeight="1" x14ac:dyDescent="0.2">
      <c r="J4468" s="8"/>
      <c r="L4468" s="8"/>
    </row>
    <row r="4469" spans="10:12" ht="14.25" customHeight="1" x14ac:dyDescent="0.2">
      <c r="J4469" s="8"/>
      <c r="L4469" s="8"/>
    </row>
    <row r="4470" spans="10:12" ht="14.25" customHeight="1" x14ac:dyDescent="0.2">
      <c r="J4470" s="8"/>
      <c r="L4470" s="8"/>
    </row>
    <row r="4471" spans="10:12" ht="14.25" customHeight="1" x14ac:dyDescent="0.2">
      <c r="J4471" s="8"/>
      <c r="L4471" s="8"/>
    </row>
    <row r="4472" spans="10:12" ht="14.25" customHeight="1" x14ac:dyDescent="0.2">
      <c r="J4472" s="8"/>
      <c r="L4472" s="8"/>
    </row>
    <row r="4473" spans="10:12" ht="14.25" customHeight="1" x14ac:dyDescent="0.2">
      <c r="J4473" s="8"/>
      <c r="L4473" s="8"/>
    </row>
    <row r="4474" spans="10:12" ht="14.25" customHeight="1" x14ac:dyDescent="0.2">
      <c r="J4474" s="8"/>
      <c r="L4474" s="8"/>
    </row>
    <row r="4475" spans="10:12" ht="14.25" customHeight="1" x14ac:dyDescent="0.2">
      <c r="J4475" s="8"/>
      <c r="L4475" s="8"/>
    </row>
    <row r="4476" spans="10:12" ht="14.25" customHeight="1" x14ac:dyDescent="0.2">
      <c r="J4476" s="8"/>
      <c r="L4476" s="8"/>
    </row>
    <row r="4477" spans="10:12" ht="14.25" customHeight="1" x14ac:dyDescent="0.2">
      <c r="J4477" s="8"/>
      <c r="L4477" s="8"/>
    </row>
    <row r="4478" spans="10:12" ht="14.25" customHeight="1" x14ac:dyDescent="0.2">
      <c r="J4478" s="8"/>
      <c r="L4478" s="8"/>
    </row>
    <row r="4479" spans="10:12" ht="14.25" customHeight="1" x14ac:dyDescent="0.2">
      <c r="J4479" s="8"/>
      <c r="L4479" s="8"/>
    </row>
    <row r="4480" spans="10:12" ht="14.25" customHeight="1" x14ac:dyDescent="0.2">
      <c r="J4480" s="8"/>
      <c r="L4480" s="8"/>
    </row>
    <row r="4481" spans="10:12" ht="14.25" customHeight="1" x14ac:dyDescent="0.2">
      <c r="J4481" s="8"/>
      <c r="L4481" s="8"/>
    </row>
    <row r="4482" spans="10:12" ht="14.25" customHeight="1" x14ac:dyDescent="0.2">
      <c r="J4482" s="8"/>
      <c r="L4482" s="8"/>
    </row>
    <row r="4483" spans="10:12" ht="14.25" customHeight="1" x14ac:dyDescent="0.2">
      <c r="J4483" s="8"/>
      <c r="L4483" s="8"/>
    </row>
    <row r="4484" spans="10:12" ht="14.25" customHeight="1" x14ac:dyDescent="0.2">
      <c r="J4484" s="8"/>
      <c r="L4484" s="8"/>
    </row>
    <row r="4485" spans="10:12" ht="14.25" customHeight="1" x14ac:dyDescent="0.2">
      <c r="J4485" s="8"/>
      <c r="L4485" s="8"/>
    </row>
    <row r="4486" spans="10:12" ht="14.25" customHeight="1" x14ac:dyDescent="0.2">
      <c r="J4486" s="8"/>
      <c r="L4486" s="8"/>
    </row>
    <row r="4487" spans="10:12" ht="14.25" customHeight="1" x14ac:dyDescent="0.2">
      <c r="J4487" s="8"/>
      <c r="L4487" s="8"/>
    </row>
    <row r="4488" spans="10:12" ht="14.25" customHeight="1" x14ac:dyDescent="0.2">
      <c r="J4488" s="8"/>
      <c r="L4488" s="8"/>
    </row>
    <row r="4489" spans="10:12" ht="14.25" customHeight="1" x14ac:dyDescent="0.2">
      <c r="J4489" s="8"/>
      <c r="L4489" s="8"/>
    </row>
    <row r="4490" spans="10:12" ht="14.25" customHeight="1" x14ac:dyDescent="0.2">
      <c r="J4490" s="8"/>
      <c r="L4490" s="8"/>
    </row>
    <row r="4491" spans="10:12" ht="14.25" customHeight="1" x14ac:dyDescent="0.2">
      <c r="J4491" s="8"/>
      <c r="L4491" s="8"/>
    </row>
    <row r="4492" spans="10:12" ht="14.25" customHeight="1" x14ac:dyDescent="0.2">
      <c r="J4492" s="8"/>
      <c r="L4492" s="8"/>
    </row>
    <row r="4493" spans="10:12" ht="14.25" customHeight="1" x14ac:dyDescent="0.2">
      <c r="J4493" s="8"/>
      <c r="L4493" s="8"/>
    </row>
    <row r="4494" spans="10:12" ht="14.25" customHeight="1" x14ac:dyDescent="0.2">
      <c r="J4494" s="8"/>
      <c r="L4494" s="8"/>
    </row>
    <row r="4495" spans="10:12" ht="14.25" customHeight="1" x14ac:dyDescent="0.2">
      <c r="J4495" s="8"/>
      <c r="L4495" s="8"/>
    </row>
    <row r="4496" spans="10:12" ht="14.25" customHeight="1" x14ac:dyDescent="0.2">
      <c r="J4496" s="8"/>
      <c r="L4496" s="8"/>
    </row>
    <row r="4497" spans="10:12" ht="14.25" customHeight="1" x14ac:dyDescent="0.2">
      <c r="J4497" s="8"/>
      <c r="L4497" s="8"/>
    </row>
    <row r="4498" spans="10:12" ht="14.25" customHeight="1" x14ac:dyDescent="0.2">
      <c r="J4498" s="8"/>
      <c r="L4498" s="8"/>
    </row>
    <row r="4499" spans="10:12" ht="14.25" customHeight="1" x14ac:dyDescent="0.2">
      <c r="J4499" s="8"/>
      <c r="L4499" s="8"/>
    </row>
    <row r="4500" spans="10:12" ht="14.25" customHeight="1" x14ac:dyDescent="0.2">
      <c r="J4500" s="8"/>
      <c r="L4500" s="8"/>
    </row>
    <row r="4501" spans="10:12" ht="14.25" customHeight="1" x14ac:dyDescent="0.2">
      <c r="J4501" s="8"/>
      <c r="L4501" s="8"/>
    </row>
    <row r="4502" spans="10:12" ht="14.25" customHeight="1" x14ac:dyDescent="0.2">
      <c r="J4502" s="8"/>
      <c r="L4502" s="8"/>
    </row>
    <row r="4503" spans="10:12" ht="14.25" customHeight="1" x14ac:dyDescent="0.2">
      <c r="J4503" s="8"/>
      <c r="L4503" s="8"/>
    </row>
    <row r="4504" spans="10:12" ht="14.25" customHeight="1" x14ac:dyDescent="0.2">
      <c r="J4504" s="8"/>
      <c r="L4504" s="8"/>
    </row>
    <row r="4505" spans="10:12" ht="14.25" customHeight="1" x14ac:dyDescent="0.2">
      <c r="J4505" s="8"/>
      <c r="L4505" s="8"/>
    </row>
    <row r="4506" spans="10:12" ht="14.25" customHeight="1" x14ac:dyDescent="0.2">
      <c r="J4506" s="8"/>
      <c r="L4506" s="8"/>
    </row>
    <row r="4507" spans="10:12" ht="14.25" customHeight="1" x14ac:dyDescent="0.2">
      <c r="J4507" s="8"/>
      <c r="L4507" s="8"/>
    </row>
    <row r="4508" spans="10:12" ht="14.25" customHeight="1" x14ac:dyDescent="0.2">
      <c r="J4508" s="8"/>
      <c r="L4508" s="8"/>
    </row>
    <row r="4509" spans="10:12" ht="14.25" customHeight="1" x14ac:dyDescent="0.2">
      <c r="J4509" s="8"/>
      <c r="L4509" s="8"/>
    </row>
    <row r="4510" spans="10:12" ht="14.25" customHeight="1" x14ac:dyDescent="0.2">
      <c r="J4510" s="8"/>
      <c r="L4510" s="8"/>
    </row>
    <row r="4511" spans="10:12" ht="14.25" customHeight="1" x14ac:dyDescent="0.2">
      <c r="J4511" s="8"/>
      <c r="L4511" s="8"/>
    </row>
    <row r="4512" spans="10:12" ht="14.25" customHeight="1" x14ac:dyDescent="0.2">
      <c r="J4512" s="8"/>
      <c r="L4512" s="8"/>
    </row>
    <row r="4513" spans="10:12" ht="14.25" customHeight="1" x14ac:dyDescent="0.2">
      <c r="J4513" s="8"/>
      <c r="L4513" s="8"/>
    </row>
    <row r="4514" spans="10:12" ht="14.25" customHeight="1" x14ac:dyDescent="0.2">
      <c r="J4514" s="8"/>
      <c r="L4514" s="8"/>
    </row>
    <row r="4515" spans="10:12" ht="14.25" customHeight="1" x14ac:dyDescent="0.2">
      <c r="J4515" s="8"/>
      <c r="L4515" s="8"/>
    </row>
    <row r="4516" spans="10:12" ht="14.25" customHeight="1" x14ac:dyDescent="0.2">
      <c r="J4516" s="8"/>
      <c r="L4516" s="8"/>
    </row>
    <row r="4517" spans="10:12" ht="14.25" customHeight="1" x14ac:dyDescent="0.2">
      <c r="J4517" s="8"/>
      <c r="L4517" s="8"/>
    </row>
    <row r="4518" spans="10:12" ht="14.25" customHeight="1" x14ac:dyDescent="0.2">
      <c r="J4518" s="8"/>
      <c r="L4518" s="8"/>
    </row>
    <row r="4519" spans="10:12" ht="14.25" customHeight="1" x14ac:dyDescent="0.2">
      <c r="J4519" s="8"/>
      <c r="L4519" s="8"/>
    </row>
    <row r="4520" spans="10:12" ht="14.25" customHeight="1" x14ac:dyDescent="0.2">
      <c r="J4520" s="8"/>
      <c r="L4520" s="8"/>
    </row>
    <row r="4521" spans="10:12" ht="14.25" customHeight="1" x14ac:dyDescent="0.2">
      <c r="J4521" s="8"/>
      <c r="L4521" s="8"/>
    </row>
    <row r="4522" spans="10:12" ht="14.25" customHeight="1" x14ac:dyDescent="0.2">
      <c r="J4522" s="8"/>
      <c r="L4522" s="8"/>
    </row>
    <row r="4523" spans="10:12" ht="14.25" customHeight="1" x14ac:dyDescent="0.2">
      <c r="J4523" s="8"/>
      <c r="L4523" s="8"/>
    </row>
    <row r="4524" spans="10:12" ht="14.25" customHeight="1" x14ac:dyDescent="0.2">
      <c r="J4524" s="8"/>
      <c r="L4524" s="8"/>
    </row>
    <row r="4525" spans="10:12" ht="14.25" customHeight="1" x14ac:dyDescent="0.2">
      <c r="J4525" s="8"/>
      <c r="L4525" s="8"/>
    </row>
    <row r="4526" spans="10:12" ht="14.25" customHeight="1" x14ac:dyDescent="0.2">
      <c r="J4526" s="8"/>
      <c r="L4526" s="8"/>
    </row>
    <row r="4527" spans="10:12" ht="14.25" customHeight="1" x14ac:dyDescent="0.2">
      <c r="J4527" s="8"/>
      <c r="L4527" s="8"/>
    </row>
    <row r="4528" spans="10:12" ht="14.25" customHeight="1" x14ac:dyDescent="0.2">
      <c r="J4528" s="8"/>
      <c r="L4528" s="8"/>
    </row>
    <row r="4529" spans="10:12" ht="14.25" customHeight="1" x14ac:dyDescent="0.2">
      <c r="J4529" s="8"/>
      <c r="L4529" s="8"/>
    </row>
    <row r="4530" spans="10:12" ht="14.25" customHeight="1" x14ac:dyDescent="0.2">
      <c r="J4530" s="8"/>
      <c r="L4530" s="8"/>
    </row>
    <row r="4531" spans="10:12" ht="14.25" customHeight="1" x14ac:dyDescent="0.2">
      <c r="J4531" s="8"/>
      <c r="L4531" s="8"/>
    </row>
    <row r="4532" spans="10:12" ht="14.25" customHeight="1" x14ac:dyDescent="0.2">
      <c r="J4532" s="8"/>
      <c r="L4532" s="8"/>
    </row>
    <row r="4533" spans="10:12" ht="14.25" customHeight="1" x14ac:dyDescent="0.2">
      <c r="J4533" s="8"/>
      <c r="L4533" s="8"/>
    </row>
    <row r="4534" spans="10:12" ht="14.25" customHeight="1" x14ac:dyDescent="0.2">
      <c r="J4534" s="8"/>
      <c r="L4534" s="8"/>
    </row>
    <row r="4535" spans="10:12" ht="14.25" customHeight="1" x14ac:dyDescent="0.2">
      <c r="J4535" s="8"/>
      <c r="L4535" s="8"/>
    </row>
    <row r="4536" spans="10:12" ht="14.25" customHeight="1" x14ac:dyDescent="0.2">
      <c r="J4536" s="8"/>
      <c r="L4536" s="8"/>
    </row>
    <row r="4537" spans="10:12" ht="14.25" customHeight="1" x14ac:dyDescent="0.2">
      <c r="J4537" s="8"/>
      <c r="L4537" s="8"/>
    </row>
    <row r="4538" spans="10:12" ht="14.25" customHeight="1" x14ac:dyDescent="0.2">
      <c r="J4538" s="8"/>
      <c r="L4538" s="8"/>
    </row>
    <row r="4539" spans="10:12" ht="14.25" customHeight="1" x14ac:dyDescent="0.2">
      <c r="J4539" s="8"/>
      <c r="L4539" s="8"/>
    </row>
    <row r="4540" spans="10:12" ht="14.25" customHeight="1" x14ac:dyDescent="0.2">
      <c r="J4540" s="8"/>
      <c r="L4540" s="8"/>
    </row>
    <row r="4541" spans="10:12" ht="14.25" customHeight="1" x14ac:dyDescent="0.2">
      <c r="J4541" s="8"/>
      <c r="L4541" s="8"/>
    </row>
    <row r="4542" spans="10:12" ht="14.25" customHeight="1" x14ac:dyDescent="0.2">
      <c r="J4542" s="8"/>
      <c r="L4542" s="8"/>
    </row>
    <row r="4543" spans="10:12" ht="14.25" customHeight="1" x14ac:dyDescent="0.2">
      <c r="J4543" s="8"/>
      <c r="L4543" s="8"/>
    </row>
    <row r="4544" spans="10:12" ht="14.25" customHeight="1" x14ac:dyDescent="0.2">
      <c r="J4544" s="8"/>
      <c r="L4544" s="8"/>
    </row>
    <row r="4545" spans="10:12" ht="14.25" customHeight="1" x14ac:dyDescent="0.2">
      <c r="J4545" s="8"/>
      <c r="L4545" s="8"/>
    </row>
    <row r="4546" spans="10:12" ht="14.25" customHeight="1" x14ac:dyDescent="0.2">
      <c r="J4546" s="8"/>
      <c r="L4546" s="8"/>
    </row>
    <row r="4547" spans="10:12" ht="14.25" customHeight="1" x14ac:dyDescent="0.2">
      <c r="J4547" s="8"/>
      <c r="L4547" s="8"/>
    </row>
    <row r="4548" spans="10:12" ht="14.25" customHeight="1" x14ac:dyDescent="0.2">
      <c r="J4548" s="8"/>
      <c r="L4548" s="8"/>
    </row>
    <row r="4549" spans="10:12" ht="14.25" customHeight="1" x14ac:dyDescent="0.2">
      <c r="J4549" s="8"/>
      <c r="L4549" s="8"/>
    </row>
    <row r="4550" spans="10:12" ht="14.25" customHeight="1" x14ac:dyDescent="0.2">
      <c r="J4550" s="8"/>
      <c r="L4550" s="8"/>
    </row>
    <row r="4551" spans="10:12" ht="14.25" customHeight="1" x14ac:dyDescent="0.2">
      <c r="J4551" s="8"/>
      <c r="L4551" s="8"/>
    </row>
    <row r="4552" spans="10:12" ht="14.25" customHeight="1" x14ac:dyDescent="0.2">
      <c r="J4552" s="8"/>
      <c r="L4552" s="8"/>
    </row>
    <row r="4553" spans="10:12" ht="14.25" customHeight="1" x14ac:dyDescent="0.2">
      <c r="J4553" s="8"/>
      <c r="L4553" s="8"/>
    </row>
    <row r="4554" spans="10:12" ht="14.25" customHeight="1" x14ac:dyDescent="0.2">
      <c r="J4554" s="8"/>
      <c r="L4554" s="8"/>
    </row>
    <row r="4555" spans="10:12" ht="14.25" customHeight="1" x14ac:dyDescent="0.2">
      <c r="J4555" s="8"/>
      <c r="L4555" s="8"/>
    </row>
    <row r="4556" spans="10:12" ht="14.25" customHeight="1" x14ac:dyDescent="0.2">
      <c r="J4556" s="8"/>
      <c r="L4556" s="8"/>
    </row>
    <row r="4557" spans="10:12" ht="14.25" customHeight="1" x14ac:dyDescent="0.2">
      <c r="J4557" s="8"/>
      <c r="L4557" s="8"/>
    </row>
    <row r="4558" spans="10:12" ht="14.25" customHeight="1" x14ac:dyDescent="0.2">
      <c r="J4558" s="8"/>
      <c r="L4558" s="8"/>
    </row>
    <row r="4559" spans="10:12" ht="14.25" customHeight="1" x14ac:dyDescent="0.2">
      <c r="J4559" s="8"/>
      <c r="L4559" s="8"/>
    </row>
    <row r="4560" spans="10:12" ht="14.25" customHeight="1" x14ac:dyDescent="0.2">
      <c r="J4560" s="8"/>
      <c r="L4560" s="8"/>
    </row>
    <row r="4561" spans="10:12" ht="14.25" customHeight="1" x14ac:dyDescent="0.2">
      <c r="J4561" s="8"/>
      <c r="L4561" s="8"/>
    </row>
    <row r="4562" spans="10:12" ht="14.25" customHeight="1" x14ac:dyDescent="0.2">
      <c r="J4562" s="8"/>
      <c r="L4562" s="8"/>
    </row>
    <row r="4563" spans="10:12" ht="14.25" customHeight="1" x14ac:dyDescent="0.2">
      <c r="J4563" s="8"/>
      <c r="L4563" s="8"/>
    </row>
    <row r="4564" spans="10:12" ht="14.25" customHeight="1" x14ac:dyDescent="0.2">
      <c r="J4564" s="8"/>
      <c r="L4564" s="8"/>
    </row>
    <row r="4565" spans="10:12" ht="14.25" customHeight="1" x14ac:dyDescent="0.2">
      <c r="J4565" s="8"/>
      <c r="L4565" s="8"/>
    </row>
    <row r="4566" spans="10:12" ht="14.25" customHeight="1" x14ac:dyDescent="0.2">
      <c r="J4566" s="8"/>
      <c r="L4566" s="8"/>
    </row>
    <row r="4567" spans="10:12" ht="14.25" customHeight="1" x14ac:dyDescent="0.2">
      <c r="J4567" s="8"/>
      <c r="L4567" s="8"/>
    </row>
    <row r="4568" spans="10:12" ht="14.25" customHeight="1" x14ac:dyDescent="0.2">
      <c r="J4568" s="8"/>
      <c r="L4568" s="8"/>
    </row>
    <row r="4569" spans="10:12" ht="14.25" customHeight="1" x14ac:dyDescent="0.2">
      <c r="J4569" s="8"/>
      <c r="L4569" s="8"/>
    </row>
    <row r="4570" spans="10:12" ht="14.25" customHeight="1" x14ac:dyDescent="0.2">
      <c r="J4570" s="8"/>
      <c r="L4570" s="8"/>
    </row>
    <row r="4571" spans="10:12" ht="14.25" customHeight="1" x14ac:dyDescent="0.2">
      <c r="J4571" s="8"/>
      <c r="L4571" s="8"/>
    </row>
    <row r="4572" spans="10:12" ht="14.25" customHeight="1" x14ac:dyDescent="0.2">
      <c r="J4572" s="8"/>
      <c r="L4572" s="8"/>
    </row>
    <row r="4573" spans="10:12" ht="14.25" customHeight="1" x14ac:dyDescent="0.2">
      <c r="J4573" s="8"/>
      <c r="L4573" s="8"/>
    </row>
    <row r="4574" spans="10:12" ht="14.25" customHeight="1" x14ac:dyDescent="0.2">
      <c r="J4574" s="8"/>
      <c r="L4574" s="8"/>
    </row>
    <row r="4575" spans="10:12" ht="14.25" customHeight="1" x14ac:dyDescent="0.2">
      <c r="J4575" s="8"/>
      <c r="L4575" s="8"/>
    </row>
    <row r="4576" spans="10:12" ht="14.25" customHeight="1" x14ac:dyDescent="0.2">
      <c r="J4576" s="8"/>
      <c r="L4576" s="8"/>
    </row>
    <row r="4577" spans="10:12" ht="14.25" customHeight="1" x14ac:dyDescent="0.2">
      <c r="J4577" s="8"/>
      <c r="L4577" s="8"/>
    </row>
    <row r="4578" spans="10:12" ht="14.25" customHeight="1" x14ac:dyDescent="0.2">
      <c r="J4578" s="8"/>
      <c r="L4578" s="8"/>
    </row>
    <row r="4579" spans="10:12" ht="14.25" customHeight="1" x14ac:dyDescent="0.2">
      <c r="J4579" s="8"/>
      <c r="L4579" s="8"/>
    </row>
    <row r="4580" spans="10:12" ht="14.25" customHeight="1" x14ac:dyDescent="0.2">
      <c r="J4580" s="8"/>
      <c r="L4580" s="8"/>
    </row>
    <row r="4581" spans="10:12" ht="14.25" customHeight="1" x14ac:dyDescent="0.2">
      <c r="J4581" s="8"/>
      <c r="L4581" s="8"/>
    </row>
    <row r="4582" spans="10:12" ht="14.25" customHeight="1" x14ac:dyDescent="0.2">
      <c r="J4582" s="8"/>
      <c r="L4582" s="8"/>
    </row>
    <row r="4583" spans="10:12" ht="14.25" customHeight="1" x14ac:dyDescent="0.2">
      <c r="J4583" s="8"/>
      <c r="L4583" s="8"/>
    </row>
    <row r="4584" spans="10:12" ht="14.25" customHeight="1" x14ac:dyDescent="0.2">
      <c r="J4584" s="8"/>
      <c r="L4584" s="8"/>
    </row>
    <row r="4585" spans="10:12" ht="14.25" customHeight="1" x14ac:dyDescent="0.2">
      <c r="J4585" s="8"/>
      <c r="L4585" s="8"/>
    </row>
    <row r="4586" spans="10:12" ht="14.25" customHeight="1" x14ac:dyDescent="0.2">
      <c r="J4586" s="8"/>
      <c r="L4586" s="8"/>
    </row>
    <row r="4587" spans="10:12" ht="14.25" customHeight="1" x14ac:dyDescent="0.2">
      <c r="J4587" s="8"/>
      <c r="L4587" s="8"/>
    </row>
    <row r="4588" spans="10:12" ht="14.25" customHeight="1" x14ac:dyDescent="0.2">
      <c r="J4588" s="8"/>
      <c r="L4588" s="8"/>
    </row>
    <row r="4589" spans="10:12" ht="14.25" customHeight="1" x14ac:dyDescent="0.2">
      <c r="J4589" s="8"/>
      <c r="L4589" s="8"/>
    </row>
    <row r="4590" spans="10:12" ht="14.25" customHeight="1" x14ac:dyDescent="0.2">
      <c r="J4590" s="8"/>
      <c r="L4590" s="8"/>
    </row>
    <row r="4591" spans="10:12" ht="14.25" customHeight="1" x14ac:dyDescent="0.2">
      <c r="J4591" s="8"/>
      <c r="L4591" s="8"/>
    </row>
    <row r="4592" spans="10:12" ht="14.25" customHeight="1" x14ac:dyDescent="0.2">
      <c r="J4592" s="8"/>
      <c r="L4592" s="8"/>
    </row>
    <row r="4593" spans="10:12" ht="14.25" customHeight="1" x14ac:dyDescent="0.2">
      <c r="J4593" s="8"/>
      <c r="L4593" s="8"/>
    </row>
    <row r="4594" spans="10:12" ht="14.25" customHeight="1" x14ac:dyDescent="0.2">
      <c r="J4594" s="8"/>
      <c r="L4594" s="8"/>
    </row>
    <row r="4595" spans="10:12" ht="14.25" customHeight="1" x14ac:dyDescent="0.2">
      <c r="J4595" s="8"/>
      <c r="L4595" s="8"/>
    </row>
    <row r="4596" spans="10:12" ht="14.25" customHeight="1" x14ac:dyDescent="0.2">
      <c r="J4596" s="8"/>
      <c r="L4596" s="8"/>
    </row>
    <row r="4597" spans="10:12" ht="14.25" customHeight="1" x14ac:dyDescent="0.2">
      <c r="J4597" s="8"/>
      <c r="L4597" s="8"/>
    </row>
    <row r="4598" spans="10:12" ht="14.25" customHeight="1" x14ac:dyDescent="0.2">
      <c r="J4598" s="8"/>
      <c r="L4598" s="8"/>
    </row>
    <row r="4599" spans="10:12" ht="14.25" customHeight="1" x14ac:dyDescent="0.2">
      <c r="J4599" s="8"/>
      <c r="L4599" s="8"/>
    </row>
    <row r="4600" spans="10:12" ht="14.25" customHeight="1" x14ac:dyDescent="0.2">
      <c r="J4600" s="8"/>
      <c r="L4600" s="8"/>
    </row>
    <row r="4601" spans="10:12" ht="14.25" customHeight="1" x14ac:dyDescent="0.2">
      <c r="J4601" s="8"/>
      <c r="L4601" s="8"/>
    </row>
    <row r="4602" spans="10:12" ht="14.25" customHeight="1" x14ac:dyDescent="0.2">
      <c r="J4602" s="8"/>
      <c r="L4602" s="8"/>
    </row>
    <row r="4603" spans="10:12" ht="14.25" customHeight="1" x14ac:dyDescent="0.2">
      <c r="J4603" s="8"/>
      <c r="L4603" s="8"/>
    </row>
    <row r="4604" spans="10:12" ht="14.25" customHeight="1" x14ac:dyDescent="0.2">
      <c r="J4604" s="8"/>
      <c r="L4604" s="8"/>
    </row>
    <row r="4605" spans="10:12" ht="14.25" customHeight="1" x14ac:dyDescent="0.2">
      <c r="J4605" s="8"/>
      <c r="L4605" s="8"/>
    </row>
    <row r="4606" spans="10:12" ht="14.25" customHeight="1" x14ac:dyDescent="0.2">
      <c r="J4606" s="8"/>
      <c r="L4606" s="8"/>
    </row>
    <row r="4607" spans="10:12" ht="14.25" customHeight="1" x14ac:dyDescent="0.2">
      <c r="J4607" s="8"/>
      <c r="L4607" s="8"/>
    </row>
    <row r="4608" spans="10:12" ht="14.25" customHeight="1" x14ac:dyDescent="0.2">
      <c r="J4608" s="8"/>
      <c r="L4608" s="8"/>
    </row>
    <row r="4609" spans="10:12" ht="14.25" customHeight="1" x14ac:dyDescent="0.2">
      <c r="J4609" s="8"/>
      <c r="L4609" s="8"/>
    </row>
    <row r="4610" spans="10:12" ht="14.25" customHeight="1" x14ac:dyDescent="0.2">
      <c r="J4610" s="8"/>
      <c r="L4610" s="8"/>
    </row>
    <row r="4611" spans="10:12" ht="14.25" customHeight="1" x14ac:dyDescent="0.2">
      <c r="J4611" s="8"/>
      <c r="L4611" s="8"/>
    </row>
    <row r="4612" spans="10:12" ht="14.25" customHeight="1" x14ac:dyDescent="0.2">
      <c r="J4612" s="8"/>
      <c r="L4612" s="8"/>
    </row>
    <row r="4613" spans="10:12" ht="14.25" customHeight="1" x14ac:dyDescent="0.2">
      <c r="J4613" s="8"/>
      <c r="L4613" s="8"/>
    </row>
    <row r="4614" spans="10:12" ht="14.25" customHeight="1" x14ac:dyDescent="0.2">
      <c r="J4614" s="8"/>
      <c r="L4614" s="8"/>
    </row>
    <row r="4615" spans="10:12" ht="14.25" customHeight="1" x14ac:dyDescent="0.2">
      <c r="J4615" s="8"/>
      <c r="L4615" s="8"/>
    </row>
    <row r="4616" spans="10:12" ht="14.25" customHeight="1" x14ac:dyDescent="0.2">
      <c r="J4616" s="8"/>
      <c r="L4616" s="8"/>
    </row>
    <row r="4617" spans="10:12" ht="14.25" customHeight="1" x14ac:dyDescent="0.2">
      <c r="J4617" s="8"/>
      <c r="L4617" s="8"/>
    </row>
    <row r="4618" spans="10:12" ht="14.25" customHeight="1" x14ac:dyDescent="0.2">
      <c r="J4618" s="8"/>
      <c r="L4618" s="8"/>
    </row>
    <row r="4619" spans="10:12" ht="14.25" customHeight="1" x14ac:dyDescent="0.2">
      <c r="J4619" s="8"/>
      <c r="L4619" s="8"/>
    </row>
    <row r="4620" spans="10:12" ht="14.25" customHeight="1" x14ac:dyDescent="0.2">
      <c r="J4620" s="8"/>
      <c r="L4620" s="8"/>
    </row>
    <row r="4621" spans="10:12" ht="14.25" customHeight="1" x14ac:dyDescent="0.2">
      <c r="J4621" s="8"/>
      <c r="L4621" s="8"/>
    </row>
    <row r="4622" spans="10:12" ht="14.25" customHeight="1" x14ac:dyDescent="0.2">
      <c r="J4622" s="8"/>
      <c r="L4622" s="8"/>
    </row>
    <row r="4623" spans="10:12" ht="14.25" customHeight="1" x14ac:dyDescent="0.2">
      <c r="J4623" s="8"/>
      <c r="L4623" s="8"/>
    </row>
    <row r="4624" spans="10:12" ht="14.25" customHeight="1" x14ac:dyDescent="0.2">
      <c r="J4624" s="8"/>
      <c r="L4624" s="8"/>
    </row>
    <row r="4625" spans="10:12" ht="14.25" customHeight="1" x14ac:dyDescent="0.2">
      <c r="J4625" s="8"/>
      <c r="L4625" s="8"/>
    </row>
    <row r="4626" spans="10:12" ht="14.25" customHeight="1" x14ac:dyDescent="0.2">
      <c r="J4626" s="8"/>
      <c r="L4626" s="8"/>
    </row>
    <row r="4627" spans="10:12" ht="14.25" customHeight="1" x14ac:dyDescent="0.2">
      <c r="J4627" s="8"/>
      <c r="L4627" s="8"/>
    </row>
    <row r="4628" spans="10:12" ht="14.25" customHeight="1" x14ac:dyDescent="0.2">
      <c r="J4628" s="8"/>
      <c r="L4628" s="8"/>
    </row>
    <row r="4629" spans="10:12" ht="14.25" customHeight="1" x14ac:dyDescent="0.2">
      <c r="J4629" s="8"/>
      <c r="L4629" s="8"/>
    </row>
    <row r="4630" spans="10:12" ht="14.25" customHeight="1" x14ac:dyDescent="0.2">
      <c r="J4630" s="8"/>
      <c r="L4630" s="8"/>
    </row>
    <row r="4631" spans="10:12" ht="14.25" customHeight="1" x14ac:dyDescent="0.2">
      <c r="J4631" s="8"/>
      <c r="L4631" s="8"/>
    </row>
    <row r="4632" spans="10:12" ht="14.25" customHeight="1" x14ac:dyDescent="0.2">
      <c r="J4632" s="8"/>
      <c r="L4632" s="8"/>
    </row>
    <row r="4633" spans="10:12" ht="14.25" customHeight="1" x14ac:dyDescent="0.2">
      <c r="J4633" s="8"/>
      <c r="L4633" s="8"/>
    </row>
    <row r="4634" spans="10:12" ht="14.25" customHeight="1" x14ac:dyDescent="0.2">
      <c r="J4634" s="8"/>
      <c r="L4634" s="8"/>
    </row>
    <row r="4635" spans="10:12" ht="14.25" customHeight="1" x14ac:dyDescent="0.2">
      <c r="J4635" s="8"/>
      <c r="L4635" s="8"/>
    </row>
    <row r="4636" spans="10:12" ht="14.25" customHeight="1" x14ac:dyDescent="0.2">
      <c r="J4636" s="8"/>
      <c r="L4636" s="8"/>
    </row>
    <row r="4637" spans="10:12" ht="14.25" customHeight="1" x14ac:dyDescent="0.2">
      <c r="J4637" s="8"/>
      <c r="L4637" s="8"/>
    </row>
    <row r="4638" spans="10:12" ht="14.25" customHeight="1" x14ac:dyDescent="0.2">
      <c r="J4638" s="8"/>
      <c r="L4638" s="8"/>
    </row>
    <row r="4639" spans="10:12" ht="14.25" customHeight="1" x14ac:dyDescent="0.2">
      <c r="J4639" s="8"/>
      <c r="L4639" s="8"/>
    </row>
    <row r="4640" spans="10:12" ht="14.25" customHeight="1" x14ac:dyDescent="0.2">
      <c r="J4640" s="8"/>
      <c r="L4640" s="8"/>
    </row>
    <row r="4641" spans="10:12" ht="14.25" customHeight="1" x14ac:dyDescent="0.2">
      <c r="J4641" s="8"/>
      <c r="L4641" s="8"/>
    </row>
    <row r="4642" spans="10:12" ht="14.25" customHeight="1" x14ac:dyDescent="0.2">
      <c r="J4642" s="8"/>
      <c r="L4642" s="8"/>
    </row>
    <row r="4643" spans="10:12" ht="14.25" customHeight="1" x14ac:dyDescent="0.2">
      <c r="J4643" s="8"/>
      <c r="L4643" s="8"/>
    </row>
    <row r="4644" spans="10:12" ht="14.25" customHeight="1" x14ac:dyDescent="0.2">
      <c r="J4644" s="8"/>
      <c r="L4644" s="8"/>
    </row>
    <row r="4645" spans="10:12" ht="14.25" customHeight="1" x14ac:dyDescent="0.2">
      <c r="J4645" s="8"/>
      <c r="L4645" s="8"/>
    </row>
    <row r="4646" spans="10:12" ht="14.25" customHeight="1" x14ac:dyDescent="0.2">
      <c r="J4646" s="8"/>
      <c r="L4646" s="8"/>
    </row>
    <row r="4647" spans="10:12" ht="14.25" customHeight="1" x14ac:dyDescent="0.2">
      <c r="J4647" s="8"/>
      <c r="L4647" s="8"/>
    </row>
    <row r="4648" spans="10:12" ht="14.25" customHeight="1" x14ac:dyDescent="0.2">
      <c r="J4648" s="8"/>
      <c r="L4648" s="8"/>
    </row>
    <row r="4649" spans="10:12" ht="14.25" customHeight="1" x14ac:dyDescent="0.2">
      <c r="J4649" s="8"/>
      <c r="L4649" s="8"/>
    </row>
    <row r="4650" spans="10:12" ht="14.25" customHeight="1" x14ac:dyDescent="0.2">
      <c r="J4650" s="8"/>
      <c r="L4650" s="8"/>
    </row>
    <row r="4651" spans="10:12" ht="14.25" customHeight="1" x14ac:dyDescent="0.2">
      <c r="J4651" s="8"/>
      <c r="L4651" s="8"/>
    </row>
    <row r="4652" spans="10:12" ht="14.25" customHeight="1" x14ac:dyDescent="0.2">
      <c r="J4652" s="8"/>
      <c r="L4652" s="8"/>
    </row>
    <row r="4653" spans="10:12" ht="14.25" customHeight="1" x14ac:dyDescent="0.2">
      <c r="J4653" s="8"/>
      <c r="L4653" s="8"/>
    </row>
    <row r="4654" spans="10:12" ht="14.25" customHeight="1" x14ac:dyDescent="0.2">
      <c r="J4654" s="8"/>
      <c r="L4654" s="8"/>
    </row>
    <row r="4655" spans="10:12" ht="14.25" customHeight="1" x14ac:dyDescent="0.2">
      <c r="J4655" s="8"/>
      <c r="L4655" s="8"/>
    </row>
    <row r="4656" spans="10:12" ht="14.25" customHeight="1" x14ac:dyDescent="0.2">
      <c r="J4656" s="8"/>
      <c r="L4656" s="8"/>
    </row>
    <row r="4657" spans="10:12" ht="14.25" customHeight="1" x14ac:dyDescent="0.2">
      <c r="J4657" s="8"/>
      <c r="L4657" s="8"/>
    </row>
    <row r="4658" spans="10:12" ht="14.25" customHeight="1" x14ac:dyDescent="0.2">
      <c r="J4658" s="8"/>
      <c r="L4658" s="8"/>
    </row>
    <row r="4659" spans="10:12" ht="14.25" customHeight="1" x14ac:dyDescent="0.2">
      <c r="J4659" s="8"/>
      <c r="L4659" s="8"/>
    </row>
    <row r="4660" spans="10:12" ht="14.25" customHeight="1" x14ac:dyDescent="0.2">
      <c r="J4660" s="8"/>
      <c r="L4660" s="8"/>
    </row>
    <row r="4661" spans="10:12" ht="14.25" customHeight="1" x14ac:dyDescent="0.2">
      <c r="J4661" s="8"/>
      <c r="L4661" s="8"/>
    </row>
    <row r="4662" spans="10:12" ht="14.25" customHeight="1" x14ac:dyDescent="0.2">
      <c r="J4662" s="8"/>
      <c r="L4662" s="8"/>
    </row>
    <row r="4663" spans="10:12" ht="14.25" customHeight="1" x14ac:dyDescent="0.2">
      <c r="J4663" s="8"/>
      <c r="L4663" s="8"/>
    </row>
    <row r="4664" spans="10:12" ht="14.25" customHeight="1" x14ac:dyDescent="0.2">
      <c r="J4664" s="8"/>
      <c r="L4664" s="8"/>
    </row>
    <row r="4665" spans="10:12" ht="14.25" customHeight="1" x14ac:dyDescent="0.2">
      <c r="J4665" s="8"/>
      <c r="L4665" s="8"/>
    </row>
    <row r="4666" spans="10:12" ht="14.25" customHeight="1" x14ac:dyDescent="0.2">
      <c r="J4666" s="8"/>
      <c r="L4666" s="8"/>
    </row>
    <row r="4667" spans="10:12" ht="14.25" customHeight="1" x14ac:dyDescent="0.2">
      <c r="J4667" s="8"/>
      <c r="L4667" s="8"/>
    </row>
    <row r="4668" spans="10:12" ht="14.25" customHeight="1" x14ac:dyDescent="0.2">
      <c r="J4668" s="8"/>
      <c r="L4668" s="8"/>
    </row>
    <row r="4669" spans="10:12" ht="14.25" customHeight="1" x14ac:dyDescent="0.2">
      <c r="J4669" s="8"/>
      <c r="L4669" s="8"/>
    </row>
    <row r="4670" spans="10:12" ht="14.25" customHeight="1" x14ac:dyDescent="0.2">
      <c r="J4670" s="8"/>
      <c r="L4670" s="8"/>
    </row>
    <row r="4671" spans="10:12" ht="14.25" customHeight="1" x14ac:dyDescent="0.2">
      <c r="J4671" s="8"/>
      <c r="L4671" s="8"/>
    </row>
    <row r="4672" spans="10:12" ht="14.25" customHeight="1" x14ac:dyDescent="0.2">
      <c r="J4672" s="8"/>
      <c r="L4672" s="8"/>
    </row>
    <row r="4673" spans="10:12" ht="14.25" customHeight="1" x14ac:dyDescent="0.2">
      <c r="J4673" s="8"/>
      <c r="L4673" s="8"/>
    </row>
    <row r="4674" spans="10:12" ht="14.25" customHeight="1" x14ac:dyDescent="0.2">
      <c r="J4674" s="8"/>
      <c r="L4674" s="8"/>
    </row>
    <row r="4675" spans="10:12" ht="14.25" customHeight="1" x14ac:dyDescent="0.2">
      <c r="J4675" s="8"/>
      <c r="L4675" s="8"/>
    </row>
    <row r="4676" spans="10:12" ht="14.25" customHeight="1" x14ac:dyDescent="0.2">
      <c r="J4676" s="8"/>
      <c r="L4676" s="8"/>
    </row>
    <row r="4677" spans="10:12" ht="14.25" customHeight="1" x14ac:dyDescent="0.2">
      <c r="J4677" s="8"/>
      <c r="L4677" s="8"/>
    </row>
    <row r="4678" spans="10:12" ht="14.25" customHeight="1" x14ac:dyDescent="0.2">
      <c r="J4678" s="8"/>
      <c r="L4678" s="8"/>
    </row>
    <row r="4679" spans="10:12" ht="14.25" customHeight="1" x14ac:dyDescent="0.2">
      <c r="J4679" s="8"/>
      <c r="L4679" s="8"/>
    </row>
    <row r="4680" spans="10:12" ht="14.25" customHeight="1" x14ac:dyDescent="0.2">
      <c r="J4680" s="8"/>
      <c r="L4680" s="8"/>
    </row>
    <row r="4681" spans="10:12" ht="14.25" customHeight="1" x14ac:dyDescent="0.2">
      <c r="J4681" s="8"/>
      <c r="L4681" s="8"/>
    </row>
    <row r="4682" spans="10:12" ht="14.25" customHeight="1" x14ac:dyDescent="0.2">
      <c r="J4682" s="8"/>
      <c r="L4682" s="8"/>
    </row>
    <row r="4683" spans="10:12" ht="14.25" customHeight="1" x14ac:dyDescent="0.2">
      <c r="J4683" s="8"/>
      <c r="L4683" s="8"/>
    </row>
    <row r="4684" spans="10:12" ht="14.25" customHeight="1" x14ac:dyDescent="0.2">
      <c r="J4684" s="8"/>
      <c r="L4684" s="8"/>
    </row>
    <row r="4685" spans="10:12" ht="14.25" customHeight="1" x14ac:dyDescent="0.2">
      <c r="J4685" s="8"/>
      <c r="L4685" s="8"/>
    </row>
    <row r="4686" spans="10:12" ht="14.25" customHeight="1" x14ac:dyDescent="0.2">
      <c r="J4686" s="8"/>
      <c r="L4686" s="8"/>
    </row>
    <row r="4687" spans="10:12" ht="14.25" customHeight="1" x14ac:dyDescent="0.2">
      <c r="J4687" s="8"/>
      <c r="L4687" s="8"/>
    </row>
    <row r="4688" spans="10:12" ht="14.25" customHeight="1" x14ac:dyDescent="0.2">
      <c r="J4688" s="8"/>
      <c r="L4688" s="8"/>
    </row>
    <row r="4689" spans="10:12" ht="14.25" customHeight="1" x14ac:dyDescent="0.2">
      <c r="J4689" s="8"/>
      <c r="L4689" s="8"/>
    </row>
    <row r="4690" spans="10:12" ht="14.25" customHeight="1" x14ac:dyDescent="0.2">
      <c r="J4690" s="8"/>
      <c r="L4690" s="8"/>
    </row>
    <row r="4691" spans="10:12" ht="14.25" customHeight="1" x14ac:dyDescent="0.2">
      <c r="J4691" s="8"/>
      <c r="L4691" s="8"/>
    </row>
    <row r="4692" spans="10:12" ht="14.25" customHeight="1" x14ac:dyDescent="0.2">
      <c r="J4692" s="8"/>
      <c r="L4692" s="8"/>
    </row>
    <row r="4693" spans="10:12" ht="14.25" customHeight="1" x14ac:dyDescent="0.2">
      <c r="J4693" s="8"/>
      <c r="L4693" s="8"/>
    </row>
    <row r="4694" spans="10:12" ht="14.25" customHeight="1" x14ac:dyDescent="0.2">
      <c r="J4694" s="8"/>
      <c r="L4694" s="8"/>
    </row>
    <row r="4695" spans="10:12" ht="14.25" customHeight="1" x14ac:dyDescent="0.2">
      <c r="J4695" s="8"/>
      <c r="L4695" s="8"/>
    </row>
    <row r="4696" spans="10:12" ht="14.25" customHeight="1" x14ac:dyDescent="0.2">
      <c r="J4696" s="8"/>
      <c r="L4696" s="8"/>
    </row>
    <row r="4697" spans="10:12" ht="14.25" customHeight="1" x14ac:dyDescent="0.2">
      <c r="J4697" s="8"/>
      <c r="L4697" s="8"/>
    </row>
    <row r="4698" spans="10:12" ht="14.25" customHeight="1" x14ac:dyDescent="0.2">
      <c r="J4698" s="8"/>
      <c r="L4698" s="8"/>
    </row>
    <row r="4699" spans="10:12" ht="14.25" customHeight="1" x14ac:dyDescent="0.2">
      <c r="J4699" s="8"/>
      <c r="L4699" s="8"/>
    </row>
    <row r="4700" spans="10:12" ht="14.25" customHeight="1" x14ac:dyDescent="0.2">
      <c r="J4700" s="8"/>
      <c r="L4700" s="8"/>
    </row>
    <row r="4701" spans="10:12" ht="14.25" customHeight="1" x14ac:dyDescent="0.2">
      <c r="J4701" s="8"/>
      <c r="L4701" s="8"/>
    </row>
    <row r="4702" spans="10:12" ht="14.25" customHeight="1" x14ac:dyDescent="0.2">
      <c r="J4702" s="8"/>
      <c r="L4702" s="8"/>
    </row>
    <row r="4703" spans="10:12" ht="14.25" customHeight="1" x14ac:dyDescent="0.2">
      <c r="J4703" s="8"/>
      <c r="L4703" s="8"/>
    </row>
    <row r="4704" spans="10:12" ht="14.25" customHeight="1" x14ac:dyDescent="0.2">
      <c r="J4704" s="8"/>
      <c r="L4704" s="8"/>
    </row>
    <row r="4705" spans="10:12" ht="14.25" customHeight="1" x14ac:dyDescent="0.2">
      <c r="J4705" s="8"/>
      <c r="L4705" s="8"/>
    </row>
    <row r="4706" spans="10:12" ht="14.25" customHeight="1" x14ac:dyDescent="0.2">
      <c r="J4706" s="8"/>
      <c r="L4706" s="8"/>
    </row>
    <row r="4707" spans="10:12" ht="14.25" customHeight="1" x14ac:dyDescent="0.2">
      <c r="J4707" s="8"/>
      <c r="L4707" s="8"/>
    </row>
    <row r="4708" spans="10:12" ht="14.25" customHeight="1" x14ac:dyDescent="0.2">
      <c r="J4708" s="8"/>
      <c r="L4708" s="8"/>
    </row>
    <row r="4709" spans="10:12" ht="14.25" customHeight="1" x14ac:dyDescent="0.2">
      <c r="J4709" s="8"/>
      <c r="L4709" s="8"/>
    </row>
    <row r="4710" spans="10:12" ht="14.25" customHeight="1" x14ac:dyDescent="0.2">
      <c r="J4710" s="8"/>
      <c r="L4710" s="8"/>
    </row>
    <row r="4711" spans="10:12" ht="14.25" customHeight="1" x14ac:dyDescent="0.2">
      <c r="J4711" s="8"/>
      <c r="L4711" s="8"/>
    </row>
    <row r="4712" spans="10:12" ht="14.25" customHeight="1" x14ac:dyDescent="0.2">
      <c r="J4712" s="8"/>
      <c r="L4712" s="8"/>
    </row>
    <row r="4713" spans="10:12" ht="14.25" customHeight="1" x14ac:dyDescent="0.2">
      <c r="J4713" s="8"/>
      <c r="L4713" s="8"/>
    </row>
    <row r="4714" spans="10:12" ht="14.25" customHeight="1" x14ac:dyDescent="0.2">
      <c r="J4714" s="8"/>
      <c r="L4714" s="8"/>
    </row>
    <row r="4715" spans="10:12" ht="14.25" customHeight="1" x14ac:dyDescent="0.2">
      <c r="J4715" s="8"/>
      <c r="L4715" s="8"/>
    </row>
    <row r="4716" spans="10:12" ht="14.25" customHeight="1" x14ac:dyDescent="0.2">
      <c r="J4716" s="8"/>
      <c r="L4716" s="8"/>
    </row>
    <row r="4717" spans="10:12" ht="14.25" customHeight="1" x14ac:dyDescent="0.2">
      <c r="J4717" s="8"/>
      <c r="L4717" s="8"/>
    </row>
    <row r="4718" spans="10:12" ht="14.25" customHeight="1" x14ac:dyDescent="0.2">
      <c r="J4718" s="8"/>
      <c r="L4718" s="8"/>
    </row>
    <row r="4719" spans="10:12" ht="14.25" customHeight="1" x14ac:dyDescent="0.2">
      <c r="J4719" s="8"/>
      <c r="L4719" s="8"/>
    </row>
    <row r="4720" spans="10:12" ht="14.25" customHeight="1" x14ac:dyDescent="0.2">
      <c r="J4720" s="8"/>
      <c r="L4720" s="8"/>
    </row>
    <row r="4721" spans="10:12" ht="14.25" customHeight="1" x14ac:dyDescent="0.2">
      <c r="J4721" s="8"/>
      <c r="L4721" s="8"/>
    </row>
    <row r="4722" spans="10:12" ht="14.25" customHeight="1" x14ac:dyDescent="0.2">
      <c r="J4722" s="8"/>
      <c r="L4722" s="8"/>
    </row>
    <row r="4723" spans="10:12" ht="14.25" customHeight="1" x14ac:dyDescent="0.2">
      <c r="J4723" s="8"/>
      <c r="L4723" s="8"/>
    </row>
    <row r="4724" spans="10:12" ht="14.25" customHeight="1" x14ac:dyDescent="0.2">
      <c r="J4724" s="8"/>
      <c r="L4724" s="8"/>
    </row>
    <row r="4725" spans="10:12" ht="14.25" customHeight="1" x14ac:dyDescent="0.2">
      <c r="J4725" s="8"/>
      <c r="L4725" s="8"/>
    </row>
    <row r="4726" spans="10:12" ht="14.25" customHeight="1" x14ac:dyDescent="0.2">
      <c r="J4726" s="8"/>
      <c r="L4726" s="8"/>
    </row>
    <row r="4727" spans="10:12" ht="14.25" customHeight="1" x14ac:dyDescent="0.2">
      <c r="J4727" s="8"/>
      <c r="L4727" s="8"/>
    </row>
    <row r="4728" spans="10:12" ht="14.25" customHeight="1" x14ac:dyDescent="0.2">
      <c r="J4728" s="8"/>
      <c r="L4728" s="8"/>
    </row>
    <row r="4729" spans="10:12" ht="14.25" customHeight="1" x14ac:dyDescent="0.2">
      <c r="J4729" s="8"/>
      <c r="L4729" s="8"/>
    </row>
    <row r="4730" spans="10:12" ht="14.25" customHeight="1" x14ac:dyDescent="0.2">
      <c r="J4730" s="8"/>
      <c r="L4730" s="8"/>
    </row>
    <row r="4731" spans="10:12" ht="14.25" customHeight="1" x14ac:dyDescent="0.2">
      <c r="J4731" s="8"/>
      <c r="L4731" s="8"/>
    </row>
    <row r="4732" spans="10:12" ht="14.25" customHeight="1" x14ac:dyDescent="0.2">
      <c r="J4732" s="8"/>
      <c r="L4732" s="8"/>
    </row>
    <row r="4733" spans="10:12" ht="14.25" customHeight="1" x14ac:dyDescent="0.2">
      <c r="J4733" s="8"/>
      <c r="L4733" s="8"/>
    </row>
    <row r="4734" spans="10:12" ht="14.25" customHeight="1" x14ac:dyDescent="0.2">
      <c r="J4734" s="8"/>
      <c r="L4734" s="8"/>
    </row>
    <row r="4735" spans="10:12" ht="14.25" customHeight="1" x14ac:dyDescent="0.2">
      <c r="J4735" s="8"/>
      <c r="L4735" s="8"/>
    </row>
    <row r="4736" spans="10:12" ht="14.25" customHeight="1" x14ac:dyDescent="0.2">
      <c r="J4736" s="8"/>
      <c r="L4736" s="8"/>
    </row>
    <row r="4737" spans="10:12" ht="14.25" customHeight="1" x14ac:dyDescent="0.2">
      <c r="J4737" s="8"/>
      <c r="L4737" s="8"/>
    </row>
    <row r="4738" spans="10:12" ht="14.25" customHeight="1" x14ac:dyDescent="0.2">
      <c r="J4738" s="8"/>
      <c r="L4738" s="8"/>
    </row>
    <row r="4739" spans="10:12" ht="14.25" customHeight="1" x14ac:dyDescent="0.2">
      <c r="J4739" s="8"/>
      <c r="L4739" s="8"/>
    </row>
    <row r="4740" spans="10:12" ht="14.25" customHeight="1" x14ac:dyDescent="0.2">
      <c r="J4740" s="8"/>
      <c r="L4740" s="8"/>
    </row>
    <row r="4741" spans="10:12" ht="14.25" customHeight="1" x14ac:dyDescent="0.2">
      <c r="J4741" s="8"/>
      <c r="L4741" s="8"/>
    </row>
    <row r="4742" spans="10:12" ht="14.25" customHeight="1" x14ac:dyDescent="0.2">
      <c r="J4742" s="8"/>
      <c r="L4742" s="8"/>
    </row>
    <row r="4743" spans="10:12" ht="14.25" customHeight="1" x14ac:dyDescent="0.2">
      <c r="J4743" s="8"/>
      <c r="L4743" s="8"/>
    </row>
    <row r="4744" spans="10:12" ht="14.25" customHeight="1" x14ac:dyDescent="0.2">
      <c r="J4744" s="8"/>
      <c r="L4744" s="8"/>
    </row>
    <row r="4745" spans="10:12" ht="14.25" customHeight="1" x14ac:dyDescent="0.2">
      <c r="J4745" s="8"/>
      <c r="L4745" s="8"/>
    </row>
    <row r="4746" spans="10:12" ht="14.25" customHeight="1" x14ac:dyDescent="0.2">
      <c r="J4746" s="8"/>
      <c r="L4746" s="8"/>
    </row>
    <row r="4747" spans="10:12" ht="14.25" customHeight="1" x14ac:dyDescent="0.2">
      <c r="J4747" s="8"/>
      <c r="L4747" s="8"/>
    </row>
    <row r="4748" spans="10:12" ht="14.25" customHeight="1" x14ac:dyDescent="0.2">
      <c r="J4748" s="8"/>
      <c r="L4748" s="8"/>
    </row>
    <row r="4749" spans="10:12" ht="14.25" customHeight="1" x14ac:dyDescent="0.2">
      <c r="J4749" s="8"/>
      <c r="L4749" s="8"/>
    </row>
    <row r="4750" spans="10:12" ht="14.25" customHeight="1" x14ac:dyDescent="0.2">
      <c r="J4750" s="8"/>
      <c r="L4750" s="8"/>
    </row>
    <row r="4751" spans="10:12" ht="14.25" customHeight="1" x14ac:dyDescent="0.2">
      <c r="J4751" s="8"/>
      <c r="L4751" s="8"/>
    </row>
    <row r="4752" spans="10:12" ht="14.25" customHeight="1" x14ac:dyDescent="0.2">
      <c r="J4752" s="8"/>
      <c r="L4752" s="8"/>
    </row>
    <row r="4753" spans="10:12" ht="14.25" customHeight="1" x14ac:dyDescent="0.2">
      <c r="J4753" s="8"/>
      <c r="L4753" s="8"/>
    </row>
    <row r="4754" spans="10:12" ht="14.25" customHeight="1" x14ac:dyDescent="0.2">
      <c r="J4754" s="8"/>
      <c r="L4754" s="8"/>
    </row>
    <row r="4755" spans="10:12" ht="14.25" customHeight="1" x14ac:dyDescent="0.2">
      <c r="J4755" s="8"/>
      <c r="L4755" s="8"/>
    </row>
    <row r="4756" spans="10:12" ht="14.25" customHeight="1" x14ac:dyDescent="0.2">
      <c r="J4756" s="8"/>
      <c r="L4756" s="8"/>
    </row>
    <row r="4757" spans="10:12" ht="14.25" customHeight="1" x14ac:dyDescent="0.2">
      <c r="J4757" s="8"/>
      <c r="L4757" s="8"/>
    </row>
    <row r="4758" spans="10:12" ht="14.25" customHeight="1" x14ac:dyDescent="0.2">
      <c r="J4758" s="8"/>
      <c r="L4758" s="8"/>
    </row>
    <row r="4759" spans="10:12" ht="14.25" customHeight="1" x14ac:dyDescent="0.2">
      <c r="J4759" s="8"/>
      <c r="L4759" s="8"/>
    </row>
    <row r="4760" spans="10:12" ht="14.25" customHeight="1" x14ac:dyDescent="0.2">
      <c r="J4760" s="8"/>
      <c r="L4760" s="8"/>
    </row>
    <row r="4761" spans="10:12" ht="14.25" customHeight="1" x14ac:dyDescent="0.2">
      <c r="J4761" s="8"/>
      <c r="L4761" s="8"/>
    </row>
    <row r="4762" spans="10:12" ht="14.25" customHeight="1" x14ac:dyDescent="0.2">
      <c r="J4762" s="8"/>
      <c r="L4762" s="8"/>
    </row>
    <row r="4763" spans="10:12" ht="14.25" customHeight="1" x14ac:dyDescent="0.2">
      <c r="J4763" s="8"/>
      <c r="L4763" s="8"/>
    </row>
    <row r="4764" spans="10:12" ht="14.25" customHeight="1" x14ac:dyDescent="0.2">
      <c r="J4764" s="8"/>
      <c r="L4764" s="8"/>
    </row>
    <row r="4765" spans="10:12" ht="14.25" customHeight="1" x14ac:dyDescent="0.2">
      <c r="J4765" s="8"/>
      <c r="L4765" s="8"/>
    </row>
    <row r="4766" spans="10:12" ht="14.25" customHeight="1" x14ac:dyDescent="0.2">
      <c r="J4766" s="8"/>
      <c r="L4766" s="8"/>
    </row>
    <row r="4767" spans="10:12" ht="14.25" customHeight="1" x14ac:dyDescent="0.2">
      <c r="J4767" s="8"/>
      <c r="L4767" s="8"/>
    </row>
    <row r="4768" spans="10:12" ht="14.25" customHeight="1" x14ac:dyDescent="0.2">
      <c r="J4768" s="8"/>
      <c r="L4768" s="8"/>
    </row>
    <row r="4769" spans="10:12" ht="14.25" customHeight="1" x14ac:dyDescent="0.2">
      <c r="J4769" s="8"/>
      <c r="L4769" s="8"/>
    </row>
    <row r="4770" spans="10:12" ht="14.25" customHeight="1" x14ac:dyDescent="0.2">
      <c r="J4770" s="8"/>
      <c r="L4770" s="8"/>
    </row>
    <row r="4771" spans="10:12" ht="14.25" customHeight="1" x14ac:dyDescent="0.2">
      <c r="J4771" s="8"/>
      <c r="L4771" s="8"/>
    </row>
    <row r="4772" spans="10:12" ht="14.25" customHeight="1" x14ac:dyDescent="0.2">
      <c r="J4772" s="8"/>
      <c r="L4772" s="8"/>
    </row>
    <row r="4773" spans="10:12" ht="14.25" customHeight="1" x14ac:dyDescent="0.2">
      <c r="J4773" s="8"/>
      <c r="L4773" s="8"/>
    </row>
    <row r="4774" spans="10:12" ht="14.25" customHeight="1" x14ac:dyDescent="0.2">
      <c r="J4774" s="8"/>
      <c r="L4774" s="8"/>
    </row>
    <row r="4775" spans="10:12" ht="14.25" customHeight="1" x14ac:dyDescent="0.2">
      <c r="J4775" s="8"/>
      <c r="L4775" s="8"/>
    </row>
    <row r="4776" spans="10:12" ht="14.25" customHeight="1" x14ac:dyDescent="0.2">
      <c r="J4776" s="8"/>
      <c r="L4776" s="8"/>
    </row>
    <row r="4777" spans="10:12" ht="14.25" customHeight="1" x14ac:dyDescent="0.2">
      <c r="J4777" s="8"/>
      <c r="L4777" s="8"/>
    </row>
    <row r="4778" spans="10:12" ht="14.25" customHeight="1" x14ac:dyDescent="0.2">
      <c r="J4778" s="8"/>
      <c r="L4778" s="8"/>
    </row>
    <row r="4779" spans="10:12" ht="14.25" customHeight="1" x14ac:dyDescent="0.2">
      <c r="J4779" s="8"/>
      <c r="L4779" s="8"/>
    </row>
    <row r="4780" spans="10:12" ht="14.25" customHeight="1" x14ac:dyDescent="0.2">
      <c r="J4780" s="8"/>
      <c r="L4780" s="8"/>
    </row>
    <row r="4781" spans="10:12" ht="14.25" customHeight="1" x14ac:dyDescent="0.2">
      <c r="J4781" s="8"/>
      <c r="L4781" s="8"/>
    </row>
    <row r="4782" spans="10:12" ht="14.25" customHeight="1" x14ac:dyDescent="0.2">
      <c r="J4782" s="8"/>
      <c r="L4782" s="8"/>
    </row>
    <row r="4783" spans="10:12" ht="14.25" customHeight="1" x14ac:dyDescent="0.2">
      <c r="J4783" s="8"/>
      <c r="L4783" s="8"/>
    </row>
    <row r="4784" spans="10:12" ht="14.25" customHeight="1" x14ac:dyDescent="0.2">
      <c r="J4784" s="8"/>
      <c r="L4784" s="8"/>
    </row>
    <row r="4785" spans="10:12" ht="14.25" customHeight="1" x14ac:dyDescent="0.2">
      <c r="J4785" s="8"/>
      <c r="L4785" s="8"/>
    </row>
    <row r="4786" spans="10:12" ht="14.25" customHeight="1" x14ac:dyDescent="0.2">
      <c r="J4786" s="8"/>
      <c r="L4786" s="8"/>
    </row>
    <row r="4787" spans="10:12" ht="14.25" customHeight="1" x14ac:dyDescent="0.2">
      <c r="J4787" s="8"/>
      <c r="L4787" s="8"/>
    </row>
    <row r="4788" spans="10:12" ht="14.25" customHeight="1" x14ac:dyDescent="0.2">
      <c r="J4788" s="8"/>
      <c r="L4788" s="8"/>
    </row>
    <row r="4789" spans="10:12" ht="14.25" customHeight="1" x14ac:dyDescent="0.2">
      <c r="J4789" s="8"/>
      <c r="L4789" s="8"/>
    </row>
    <row r="4790" spans="10:12" ht="14.25" customHeight="1" x14ac:dyDescent="0.2">
      <c r="J4790" s="8"/>
      <c r="L4790" s="8"/>
    </row>
    <row r="4791" spans="10:12" ht="14.25" customHeight="1" x14ac:dyDescent="0.2">
      <c r="J4791" s="8"/>
      <c r="L4791" s="8"/>
    </row>
    <row r="4792" spans="10:12" ht="14.25" customHeight="1" x14ac:dyDescent="0.2">
      <c r="J4792" s="8"/>
      <c r="L4792" s="8"/>
    </row>
    <row r="4793" spans="10:12" ht="14.25" customHeight="1" x14ac:dyDescent="0.2">
      <c r="J4793" s="8"/>
      <c r="L4793" s="8"/>
    </row>
    <row r="4794" spans="10:12" ht="14.25" customHeight="1" x14ac:dyDescent="0.2">
      <c r="J4794" s="8"/>
      <c r="L4794" s="8"/>
    </row>
    <row r="4795" spans="10:12" ht="14.25" customHeight="1" x14ac:dyDescent="0.2">
      <c r="J4795" s="8"/>
      <c r="L4795" s="8"/>
    </row>
    <row r="4796" spans="10:12" ht="14.25" customHeight="1" x14ac:dyDescent="0.2">
      <c r="J4796" s="8"/>
      <c r="L4796" s="8"/>
    </row>
    <row r="4797" spans="10:12" ht="14.25" customHeight="1" x14ac:dyDescent="0.2">
      <c r="J4797" s="8"/>
      <c r="L4797" s="8"/>
    </row>
    <row r="4798" spans="10:12" ht="14.25" customHeight="1" x14ac:dyDescent="0.2">
      <c r="J4798" s="8"/>
      <c r="L4798" s="8"/>
    </row>
    <row r="4799" spans="10:12" ht="14.25" customHeight="1" x14ac:dyDescent="0.2">
      <c r="J4799" s="8"/>
      <c r="L4799" s="8"/>
    </row>
    <row r="4800" spans="10:12" ht="14.25" customHeight="1" x14ac:dyDescent="0.2">
      <c r="J4800" s="8"/>
      <c r="L4800" s="8"/>
    </row>
    <row r="4801" spans="10:12" ht="14.25" customHeight="1" x14ac:dyDescent="0.2">
      <c r="J4801" s="8"/>
      <c r="L4801" s="8"/>
    </row>
    <row r="4802" spans="10:12" ht="14.25" customHeight="1" x14ac:dyDescent="0.2">
      <c r="J4802" s="8"/>
      <c r="L4802" s="8"/>
    </row>
    <row r="4803" spans="10:12" ht="14.25" customHeight="1" x14ac:dyDescent="0.2">
      <c r="J4803" s="8"/>
      <c r="L4803" s="8"/>
    </row>
    <row r="4804" spans="10:12" ht="14.25" customHeight="1" x14ac:dyDescent="0.2">
      <c r="J4804" s="8"/>
      <c r="L4804" s="8"/>
    </row>
    <row r="4805" spans="10:12" ht="14.25" customHeight="1" x14ac:dyDescent="0.2">
      <c r="J4805" s="8"/>
      <c r="L4805" s="8"/>
    </row>
    <row r="4806" spans="10:12" ht="14.25" customHeight="1" x14ac:dyDescent="0.2">
      <c r="J4806" s="8"/>
      <c r="L4806" s="8"/>
    </row>
    <row r="4807" spans="10:12" ht="14.25" customHeight="1" x14ac:dyDescent="0.2">
      <c r="J4807" s="8"/>
      <c r="L4807" s="8"/>
    </row>
    <row r="4808" spans="10:12" ht="14.25" customHeight="1" x14ac:dyDescent="0.2">
      <c r="J4808" s="8"/>
      <c r="L4808" s="8"/>
    </row>
    <row r="4809" spans="10:12" ht="14.25" customHeight="1" x14ac:dyDescent="0.2">
      <c r="J4809" s="8"/>
      <c r="L4809" s="8"/>
    </row>
    <row r="4810" spans="10:12" ht="14.25" customHeight="1" x14ac:dyDescent="0.2">
      <c r="J4810" s="8"/>
      <c r="L4810" s="8"/>
    </row>
    <row r="4811" spans="10:12" ht="14.25" customHeight="1" x14ac:dyDescent="0.2">
      <c r="J4811" s="8"/>
      <c r="L4811" s="8"/>
    </row>
    <row r="4812" spans="10:12" ht="14.25" customHeight="1" x14ac:dyDescent="0.2">
      <c r="J4812" s="8"/>
      <c r="L4812" s="8"/>
    </row>
    <row r="4813" spans="10:12" ht="14.25" customHeight="1" x14ac:dyDescent="0.2">
      <c r="J4813" s="8"/>
      <c r="L4813" s="8"/>
    </row>
    <row r="4814" spans="10:12" ht="14.25" customHeight="1" x14ac:dyDescent="0.2">
      <c r="J4814" s="8"/>
      <c r="L4814" s="8"/>
    </row>
    <row r="4815" spans="10:12" ht="14.25" customHeight="1" x14ac:dyDescent="0.2">
      <c r="J4815" s="8"/>
      <c r="L4815" s="8"/>
    </row>
    <row r="4816" spans="10:12" ht="14.25" customHeight="1" x14ac:dyDescent="0.2">
      <c r="J4816" s="8"/>
      <c r="L4816" s="8"/>
    </row>
    <row r="4817" spans="10:12" ht="14.25" customHeight="1" x14ac:dyDescent="0.2">
      <c r="J4817" s="8"/>
      <c r="L4817" s="8"/>
    </row>
    <row r="4818" spans="10:12" ht="14.25" customHeight="1" x14ac:dyDescent="0.2">
      <c r="J4818" s="8"/>
      <c r="L4818" s="8"/>
    </row>
    <row r="4819" spans="10:12" ht="14.25" customHeight="1" x14ac:dyDescent="0.2">
      <c r="J4819" s="8"/>
      <c r="L4819" s="8"/>
    </row>
    <row r="4820" spans="10:12" ht="14.25" customHeight="1" x14ac:dyDescent="0.2">
      <c r="J4820" s="8"/>
      <c r="L4820" s="8"/>
    </row>
    <row r="4821" spans="10:12" ht="14.25" customHeight="1" x14ac:dyDescent="0.2">
      <c r="J4821" s="8"/>
      <c r="L4821" s="8"/>
    </row>
    <row r="4822" spans="10:12" ht="14.25" customHeight="1" x14ac:dyDescent="0.2">
      <c r="J4822" s="8"/>
      <c r="L4822" s="8"/>
    </row>
    <row r="4823" spans="10:12" ht="14.25" customHeight="1" x14ac:dyDescent="0.2">
      <c r="J4823" s="8"/>
      <c r="L4823" s="8"/>
    </row>
    <row r="4824" spans="10:12" ht="14.25" customHeight="1" x14ac:dyDescent="0.2">
      <c r="J4824" s="8"/>
      <c r="L4824" s="8"/>
    </row>
    <row r="4825" spans="10:12" ht="14.25" customHeight="1" x14ac:dyDescent="0.2">
      <c r="J4825" s="8"/>
      <c r="L4825" s="8"/>
    </row>
    <row r="4826" spans="10:12" ht="14.25" customHeight="1" x14ac:dyDescent="0.2">
      <c r="J4826" s="8"/>
      <c r="L4826" s="8"/>
    </row>
    <row r="4827" spans="10:12" ht="14.25" customHeight="1" x14ac:dyDescent="0.2">
      <c r="J4827" s="8"/>
      <c r="L4827" s="8"/>
    </row>
    <row r="4828" spans="10:12" ht="14.25" customHeight="1" x14ac:dyDescent="0.2">
      <c r="J4828" s="8"/>
      <c r="L4828" s="8"/>
    </row>
    <row r="4829" spans="10:12" ht="14.25" customHeight="1" x14ac:dyDescent="0.2">
      <c r="J4829" s="8"/>
      <c r="L4829" s="8"/>
    </row>
    <row r="4830" spans="10:12" ht="14.25" customHeight="1" x14ac:dyDescent="0.2">
      <c r="J4830" s="8"/>
      <c r="L4830" s="8"/>
    </row>
    <row r="4831" spans="10:12" ht="14.25" customHeight="1" x14ac:dyDescent="0.2">
      <c r="J4831" s="8"/>
      <c r="L4831" s="8"/>
    </row>
    <row r="4832" spans="10:12" ht="14.25" customHeight="1" x14ac:dyDescent="0.2">
      <c r="J4832" s="8"/>
      <c r="L4832" s="8"/>
    </row>
    <row r="4833" spans="10:12" ht="14.25" customHeight="1" x14ac:dyDescent="0.2">
      <c r="J4833" s="8"/>
      <c r="L4833" s="8"/>
    </row>
    <row r="4834" spans="10:12" ht="14.25" customHeight="1" x14ac:dyDescent="0.2">
      <c r="J4834" s="8"/>
      <c r="L4834" s="8"/>
    </row>
    <row r="4835" spans="10:12" ht="14.25" customHeight="1" x14ac:dyDescent="0.2">
      <c r="J4835" s="8"/>
      <c r="L4835" s="8"/>
    </row>
    <row r="4836" spans="10:12" ht="14.25" customHeight="1" x14ac:dyDescent="0.2">
      <c r="J4836" s="8"/>
      <c r="L4836" s="8"/>
    </row>
    <row r="4837" spans="10:12" ht="14.25" customHeight="1" x14ac:dyDescent="0.2">
      <c r="J4837" s="8"/>
      <c r="L4837" s="8"/>
    </row>
    <row r="4838" spans="10:12" ht="14.25" customHeight="1" x14ac:dyDescent="0.2">
      <c r="J4838" s="8"/>
      <c r="L4838" s="8"/>
    </row>
    <row r="4839" spans="10:12" ht="14.25" customHeight="1" x14ac:dyDescent="0.2">
      <c r="J4839" s="8"/>
      <c r="L4839" s="8"/>
    </row>
    <row r="4840" spans="10:12" ht="14.25" customHeight="1" x14ac:dyDescent="0.2">
      <c r="J4840" s="8"/>
      <c r="L4840" s="8"/>
    </row>
    <row r="4841" spans="10:12" ht="14.25" customHeight="1" x14ac:dyDescent="0.2">
      <c r="J4841" s="8"/>
      <c r="L4841" s="8"/>
    </row>
    <row r="4842" spans="10:12" ht="14.25" customHeight="1" x14ac:dyDescent="0.2">
      <c r="J4842" s="8"/>
      <c r="L4842" s="8"/>
    </row>
    <row r="4843" spans="10:12" ht="14.25" customHeight="1" x14ac:dyDescent="0.2">
      <c r="J4843" s="8"/>
      <c r="L4843" s="8"/>
    </row>
    <row r="4844" spans="10:12" ht="14.25" customHeight="1" x14ac:dyDescent="0.2">
      <c r="J4844" s="8"/>
      <c r="L4844" s="8"/>
    </row>
    <row r="4845" spans="10:12" ht="14.25" customHeight="1" x14ac:dyDescent="0.2">
      <c r="J4845" s="8"/>
      <c r="L4845" s="8"/>
    </row>
    <row r="4846" spans="10:12" ht="14.25" customHeight="1" x14ac:dyDescent="0.2">
      <c r="J4846" s="8"/>
      <c r="L4846" s="8"/>
    </row>
    <row r="4847" spans="10:12" ht="14.25" customHeight="1" x14ac:dyDescent="0.2">
      <c r="J4847" s="8"/>
      <c r="L4847" s="8"/>
    </row>
    <row r="4848" spans="10:12" ht="14.25" customHeight="1" x14ac:dyDescent="0.2">
      <c r="J4848" s="8"/>
      <c r="L4848" s="8"/>
    </row>
    <row r="4849" spans="10:12" ht="14.25" customHeight="1" x14ac:dyDescent="0.2">
      <c r="J4849" s="8"/>
      <c r="L4849" s="8"/>
    </row>
    <row r="4850" spans="10:12" ht="14.25" customHeight="1" x14ac:dyDescent="0.2">
      <c r="J4850" s="8"/>
      <c r="L4850" s="8"/>
    </row>
    <row r="4851" spans="10:12" ht="14.25" customHeight="1" x14ac:dyDescent="0.2">
      <c r="J4851" s="8"/>
      <c r="L4851" s="8"/>
    </row>
    <row r="4852" spans="10:12" ht="14.25" customHeight="1" x14ac:dyDescent="0.2">
      <c r="J4852" s="8"/>
      <c r="L4852" s="8"/>
    </row>
    <row r="4853" spans="10:12" ht="14.25" customHeight="1" x14ac:dyDescent="0.2">
      <c r="J4853" s="8"/>
      <c r="L4853" s="8"/>
    </row>
    <row r="4854" spans="10:12" ht="14.25" customHeight="1" x14ac:dyDescent="0.2">
      <c r="J4854" s="8"/>
      <c r="L4854" s="8"/>
    </row>
    <row r="4855" spans="10:12" ht="14.25" customHeight="1" x14ac:dyDescent="0.2">
      <c r="J4855" s="8"/>
      <c r="L4855" s="8"/>
    </row>
    <row r="4856" spans="10:12" ht="14.25" customHeight="1" x14ac:dyDescent="0.2">
      <c r="J4856" s="8"/>
      <c r="L4856" s="8"/>
    </row>
    <row r="4857" spans="10:12" ht="14.25" customHeight="1" x14ac:dyDescent="0.2">
      <c r="J4857" s="8"/>
      <c r="L4857" s="8"/>
    </row>
    <row r="4858" spans="10:12" ht="14.25" customHeight="1" x14ac:dyDescent="0.2">
      <c r="J4858" s="8"/>
      <c r="L4858" s="8"/>
    </row>
    <row r="4859" spans="10:12" ht="14.25" customHeight="1" x14ac:dyDescent="0.2">
      <c r="J4859" s="8"/>
      <c r="L4859" s="8"/>
    </row>
    <row r="4860" spans="10:12" ht="14.25" customHeight="1" x14ac:dyDescent="0.2">
      <c r="J4860" s="8"/>
      <c r="L4860" s="8"/>
    </row>
    <row r="4861" spans="10:12" ht="14.25" customHeight="1" x14ac:dyDescent="0.2">
      <c r="J4861" s="8"/>
      <c r="L4861" s="8"/>
    </row>
    <row r="4862" spans="10:12" ht="14.25" customHeight="1" x14ac:dyDescent="0.2">
      <c r="J4862" s="8"/>
      <c r="L4862" s="8"/>
    </row>
    <row r="4863" spans="10:12" ht="14.25" customHeight="1" x14ac:dyDescent="0.2">
      <c r="J4863" s="8"/>
      <c r="L4863" s="8"/>
    </row>
    <row r="4864" spans="10:12" ht="14.25" customHeight="1" x14ac:dyDescent="0.2">
      <c r="J4864" s="8"/>
      <c r="L4864" s="8"/>
    </row>
    <row r="4865" spans="10:12" ht="14.25" customHeight="1" x14ac:dyDescent="0.2">
      <c r="J4865" s="8"/>
      <c r="L4865" s="8"/>
    </row>
    <row r="4866" spans="10:12" ht="14.25" customHeight="1" x14ac:dyDescent="0.2">
      <c r="J4866" s="8"/>
      <c r="L4866" s="8"/>
    </row>
    <row r="4867" spans="10:12" ht="14.25" customHeight="1" x14ac:dyDescent="0.2">
      <c r="J4867" s="8"/>
      <c r="L4867" s="8"/>
    </row>
    <row r="4868" spans="10:12" ht="14.25" customHeight="1" x14ac:dyDescent="0.2">
      <c r="J4868" s="8"/>
      <c r="L4868" s="8"/>
    </row>
    <row r="4869" spans="10:12" ht="14.25" customHeight="1" x14ac:dyDescent="0.2">
      <c r="J4869" s="8"/>
      <c r="L4869" s="8"/>
    </row>
    <row r="4870" spans="10:12" ht="14.25" customHeight="1" x14ac:dyDescent="0.2">
      <c r="J4870" s="8"/>
      <c r="L4870" s="8"/>
    </row>
    <row r="4871" spans="10:12" ht="14.25" customHeight="1" x14ac:dyDescent="0.2">
      <c r="J4871" s="8"/>
      <c r="L4871" s="8"/>
    </row>
    <row r="4872" spans="10:12" ht="14.25" customHeight="1" x14ac:dyDescent="0.2">
      <c r="J4872" s="8"/>
      <c r="L4872" s="8"/>
    </row>
    <row r="4873" spans="10:12" ht="14.25" customHeight="1" x14ac:dyDescent="0.2">
      <c r="J4873" s="8"/>
      <c r="L4873" s="8"/>
    </row>
    <row r="4874" spans="10:12" ht="14.25" customHeight="1" x14ac:dyDescent="0.2">
      <c r="J4874" s="8"/>
      <c r="L4874" s="8"/>
    </row>
    <row r="4875" spans="10:12" ht="14.25" customHeight="1" x14ac:dyDescent="0.2">
      <c r="J4875" s="8"/>
      <c r="L4875" s="8"/>
    </row>
    <row r="4876" spans="10:12" ht="14.25" customHeight="1" x14ac:dyDescent="0.2">
      <c r="J4876" s="8"/>
      <c r="L4876" s="8"/>
    </row>
    <row r="4877" spans="10:12" ht="14.25" customHeight="1" x14ac:dyDescent="0.2">
      <c r="J4877" s="8"/>
      <c r="L4877" s="8"/>
    </row>
    <row r="4878" spans="10:12" ht="14.25" customHeight="1" x14ac:dyDescent="0.2">
      <c r="J4878" s="8"/>
      <c r="L4878" s="8"/>
    </row>
    <row r="4879" spans="10:12" ht="14.25" customHeight="1" x14ac:dyDescent="0.2">
      <c r="J4879" s="8"/>
      <c r="L4879" s="8"/>
    </row>
    <row r="4880" spans="10:12" ht="14.25" customHeight="1" x14ac:dyDescent="0.2">
      <c r="J4880" s="8"/>
      <c r="L4880" s="8"/>
    </row>
    <row r="4881" spans="10:12" ht="14.25" customHeight="1" x14ac:dyDescent="0.2">
      <c r="J4881" s="8"/>
      <c r="L4881" s="8"/>
    </row>
    <row r="4882" spans="10:12" ht="14.25" customHeight="1" x14ac:dyDescent="0.2">
      <c r="J4882" s="8"/>
      <c r="L4882" s="8"/>
    </row>
    <row r="4883" spans="10:12" ht="14.25" customHeight="1" x14ac:dyDescent="0.2">
      <c r="J4883" s="8"/>
      <c r="L4883" s="8"/>
    </row>
    <row r="4884" spans="10:12" ht="14.25" customHeight="1" x14ac:dyDescent="0.2">
      <c r="J4884" s="8"/>
      <c r="L4884" s="8"/>
    </row>
    <row r="4885" spans="10:12" ht="14.25" customHeight="1" x14ac:dyDescent="0.2">
      <c r="J4885" s="8"/>
      <c r="L4885" s="8"/>
    </row>
    <row r="4886" spans="10:12" ht="14.25" customHeight="1" x14ac:dyDescent="0.2">
      <c r="J4886" s="8"/>
      <c r="L4886" s="8"/>
    </row>
    <row r="4887" spans="10:12" ht="14.25" customHeight="1" x14ac:dyDescent="0.2">
      <c r="J4887" s="8"/>
      <c r="L4887" s="8"/>
    </row>
    <row r="4888" spans="10:12" ht="14.25" customHeight="1" x14ac:dyDescent="0.2">
      <c r="J4888" s="8"/>
      <c r="L4888" s="8"/>
    </row>
    <row r="4889" spans="10:12" ht="14.25" customHeight="1" x14ac:dyDescent="0.2">
      <c r="J4889" s="8"/>
      <c r="L4889" s="8"/>
    </row>
    <row r="4890" spans="10:12" ht="14.25" customHeight="1" x14ac:dyDescent="0.2">
      <c r="J4890" s="8"/>
      <c r="L4890" s="8"/>
    </row>
    <row r="4891" spans="10:12" ht="14.25" customHeight="1" x14ac:dyDescent="0.2">
      <c r="J4891" s="8"/>
      <c r="L4891" s="8"/>
    </row>
    <row r="4892" spans="10:12" ht="14.25" customHeight="1" x14ac:dyDescent="0.2">
      <c r="J4892" s="8"/>
      <c r="L4892" s="8"/>
    </row>
    <row r="4893" spans="10:12" ht="14.25" customHeight="1" x14ac:dyDescent="0.2">
      <c r="J4893" s="8"/>
      <c r="L4893" s="8"/>
    </row>
    <row r="4894" spans="10:12" ht="14.25" customHeight="1" x14ac:dyDescent="0.2">
      <c r="J4894" s="8"/>
      <c r="L4894" s="8"/>
    </row>
    <row r="4895" spans="10:12" ht="14.25" customHeight="1" x14ac:dyDescent="0.2">
      <c r="J4895" s="8"/>
      <c r="L4895" s="8"/>
    </row>
    <row r="4896" spans="10:12" ht="14.25" customHeight="1" x14ac:dyDescent="0.2">
      <c r="J4896" s="8"/>
      <c r="L4896" s="8"/>
    </row>
    <row r="4897" spans="10:12" ht="14.25" customHeight="1" x14ac:dyDescent="0.2">
      <c r="J4897" s="8"/>
      <c r="L4897" s="8"/>
    </row>
    <row r="4898" spans="10:12" ht="14.25" customHeight="1" x14ac:dyDescent="0.2">
      <c r="J4898" s="8"/>
      <c r="L4898" s="8"/>
    </row>
    <row r="4899" spans="10:12" ht="14.25" customHeight="1" x14ac:dyDescent="0.2">
      <c r="J4899" s="8"/>
      <c r="L4899" s="8"/>
    </row>
    <row r="4900" spans="10:12" ht="14.25" customHeight="1" x14ac:dyDescent="0.2">
      <c r="J4900" s="8"/>
      <c r="L4900" s="8"/>
    </row>
    <row r="4901" spans="10:12" ht="14.25" customHeight="1" x14ac:dyDescent="0.2">
      <c r="J4901" s="8"/>
      <c r="L4901" s="8"/>
    </row>
    <row r="4902" spans="10:12" ht="14.25" customHeight="1" x14ac:dyDescent="0.2">
      <c r="J4902" s="8"/>
      <c r="L4902" s="8"/>
    </row>
    <row r="4903" spans="10:12" ht="14.25" customHeight="1" x14ac:dyDescent="0.2">
      <c r="J4903" s="8"/>
      <c r="L4903" s="8"/>
    </row>
    <row r="4904" spans="10:12" ht="14.25" customHeight="1" x14ac:dyDescent="0.2">
      <c r="J4904" s="8"/>
      <c r="L4904" s="8"/>
    </row>
    <row r="4905" spans="10:12" ht="14.25" customHeight="1" x14ac:dyDescent="0.2">
      <c r="J4905" s="8"/>
      <c r="L4905" s="8"/>
    </row>
    <row r="4906" spans="10:12" ht="14.25" customHeight="1" x14ac:dyDescent="0.2">
      <c r="J4906" s="8"/>
      <c r="L4906" s="8"/>
    </row>
    <row r="4907" spans="10:12" ht="14.25" customHeight="1" x14ac:dyDescent="0.2">
      <c r="J4907" s="8"/>
      <c r="L4907" s="8"/>
    </row>
    <row r="4908" spans="10:12" ht="14.25" customHeight="1" x14ac:dyDescent="0.2">
      <c r="J4908" s="8"/>
      <c r="L4908" s="8"/>
    </row>
    <row r="4909" spans="10:12" ht="14.25" customHeight="1" x14ac:dyDescent="0.2">
      <c r="J4909" s="8"/>
      <c r="L4909" s="8"/>
    </row>
    <row r="4910" spans="10:12" ht="14.25" customHeight="1" x14ac:dyDescent="0.2">
      <c r="J4910" s="8"/>
      <c r="L4910" s="8"/>
    </row>
    <row r="4911" spans="10:12" ht="14.25" customHeight="1" x14ac:dyDescent="0.2">
      <c r="J4911" s="8"/>
      <c r="L4911" s="8"/>
    </row>
    <row r="4912" spans="10:12" ht="14.25" customHeight="1" x14ac:dyDescent="0.2">
      <c r="J4912" s="8"/>
      <c r="L4912" s="8"/>
    </row>
    <row r="4913" spans="10:12" ht="14.25" customHeight="1" x14ac:dyDescent="0.2">
      <c r="J4913" s="8"/>
      <c r="L4913" s="8"/>
    </row>
    <row r="4914" spans="10:12" ht="14.25" customHeight="1" x14ac:dyDescent="0.2">
      <c r="J4914" s="8"/>
      <c r="L4914" s="8"/>
    </row>
    <row r="4915" spans="10:12" ht="14.25" customHeight="1" x14ac:dyDescent="0.2">
      <c r="J4915" s="8"/>
      <c r="L4915" s="8"/>
    </row>
    <row r="4916" spans="10:12" ht="14.25" customHeight="1" x14ac:dyDescent="0.2">
      <c r="J4916" s="8"/>
      <c r="L4916" s="8"/>
    </row>
    <row r="4917" spans="10:12" ht="14.25" customHeight="1" x14ac:dyDescent="0.2">
      <c r="J4917" s="8"/>
      <c r="L4917" s="8"/>
    </row>
    <row r="4918" spans="10:12" ht="14.25" customHeight="1" x14ac:dyDescent="0.2">
      <c r="J4918" s="8"/>
      <c r="L4918" s="8"/>
    </row>
    <row r="4919" spans="10:12" ht="14.25" customHeight="1" x14ac:dyDescent="0.2">
      <c r="J4919" s="8"/>
      <c r="L4919" s="8"/>
    </row>
    <row r="4920" spans="10:12" ht="14.25" customHeight="1" x14ac:dyDescent="0.2">
      <c r="J4920" s="8"/>
      <c r="L4920" s="8"/>
    </row>
    <row r="4921" spans="10:12" ht="14.25" customHeight="1" x14ac:dyDescent="0.2">
      <c r="J4921" s="8"/>
      <c r="L4921" s="8"/>
    </row>
    <row r="4922" spans="10:12" ht="14.25" customHeight="1" x14ac:dyDescent="0.2">
      <c r="J4922" s="8"/>
      <c r="L4922" s="8"/>
    </row>
    <row r="4923" spans="10:12" ht="14.25" customHeight="1" x14ac:dyDescent="0.2">
      <c r="J4923" s="8"/>
      <c r="L4923" s="8"/>
    </row>
    <row r="4924" spans="10:12" ht="14.25" customHeight="1" x14ac:dyDescent="0.2">
      <c r="J4924" s="8"/>
      <c r="L4924" s="8"/>
    </row>
    <row r="4925" spans="10:12" ht="14.25" customHeight="1" x14ac:dyDescent="0.2">
      <c r="J4925" s="8"/>
      <c r="L4925" s="8"/>
    </row>
    <row r="4926" spans="10:12" ht="14.25" customHeight="1" x14ac:dyDescent="0.2">
      <c r="J4926" s="8"/>
      <c r="L4926" s="8"/>
    </row>
    <row r="4927" spans="10:12" ht="14.25" customHeight="1" x14ac:dyDescent="0.2">
      <c r="J4927" s="8"/>
      <c r="L4927" s="8"/>
    </row>
    <row r="4928" spans="10:12" ht="14.25" customHeight="1" x14ac:dyDescent="0.2">
      <c r="J4928" s="8"/>
      <c r="L4928" s="8"/>
    </row>
    <row r="4929" spans="10:12" ht="14.25" customHeight="1" x14ac:dyDescent="0.2">
      <c r="J4929" s="8"/>
      <c r="L4929" s="8"/>
    </row>
    <row r="4930" spans="10:12" ht="14.25" customHeight="1" x14ac:dyDescent="0.2">
      <c r="J4930" s="8"/>
      <c r="L4930" s="8"/>
    </row>
    <row r="4931" spans="10:12" ht="14.25" customHeight="1" x14ac:dyDescent="0.2">
      <c r="J4931" s="8"/>
      <c r="L4931" s="8"/>
    </row>
    <row r="4932" spans="10:12" ht="14.25" customHeight="1" x14ac:dyDescent="0.2">
      <c r="J4932" s="8"/>
      <c r="L4932" s="8"/>
    </row>
    <row r="4933" spans="10:12" ht="14.25" customHeight="1" x14ac:dyDescent="0.2">
      <c r="J4933" s="8"/>
      <c r="L4933" s="8"/>
    </row>
    <row r="4934" spans="10:12" ht="14.25" customHeight="1" x14ac:dyDescent="0.2">
      <c r="J4934" s="8"/>
      <c r="L4934" s="8"/>
    </row>
    <row r="4935" spans="10:12" ht="14.25" customHeight="1" x14ac:dyDescent="0.2">
      <c r="J4935" s="8"/>
      <c r="L4935" s="8"/>
    </row>
    <row r="4936" spans="10:12" ht="14.25" customHeight="1" x14ac:dyDescent="0.2">
      <c r="J4936" s="8"/>
      <c r="L4936" s="8"/>
    </row>
    <row r="4937" spans="10:12" ht="14.25" customHeight="1" x14ac:dyDescent="0.2">
      <c r="J4937" s="8"/>
      <c r="L4937" s="8"/>
    </row>
    <row r="4938" spans="10:12" ht="14.25" customHeight="1" x14ac:dyDescent="0.2">
      <c r="J4938" s="8"/>
      <c r="L4938" s="8"/>
    </row>
    <row r="4939" spans="10:12" ht="14.25" customHeight="1" x14ac:dyDescent="0.2">
      <c r="J4939" s="8"/>
      <c r="L4939" s="8"/>
    </row>
    <row r="4940" spans="10:12" ht="14.25" customHeight="1" x14ac:dyDescent="0.2">
      <c r="J4940" s="8"/>
      <c r="L4940" s="8"/>
    </row>
    <row r="4941" spans="10:12" ht="14.25" customHeight="1" x14ac:dyDescent="0.2">
      <c r="J4941" s="8"/>
      <c r="L4941" s="8"/>
    </row>
    <row r="4942" spans="10:12" ht="14.25" customHeight="1" x14ac:dyDescent="0.2">
      <c r="J4942" s="8"/>
      <c r="L4942" s="8"/>
    </row>
    <row r="4943" spans="10:12" ht="14.25" customHeight="1" x14ac:dyDescent="0.2">
      <c r="J4943" s="8"/>
      <c r="L4943" s="8"/>
    </row>
    <row r="4944" spans="10:12" ht="14.25" customHeight="1" x14ac:dyDescent="0.2">
      <c r="J4944" s="8"/>
      <c r="L4944" s="8"/>
    </row>
    <row r="4945" spans="10:12" ht="14.25" customHeight="1" x14ac:dyDescent="0.2">
      <c r="J4945" s="8"/>
      <c r="L4945" s="8"/>
    </row>
    <row r="4946" spans="10:12" ht="14.25" customHeight="1" x14ac:dyDescent="0.2">
      <c r="J4946" s="8"/>
      <c r="L4946" s="8"/>
    </row>
    <row r="4947" spans="10:12" ht="14.25" customHeight="1" x14ac:dyDescent="0.2">
      <c r="J4947" s="8"/>
      <c r="L4947" s="8"/>
    </row>
    <row r="4948" spans="10:12" ht="14.25" customHeight="1" x14ac:dyDescent="0.2">
      <c r="J4948" s="8"/>
      <c r="L4948" s="8"/>
    </row>
    <row r="4949" spans="10:12" ht="14.25" customHeight="1" x14ac:dyDescent="0.2">
      <c r="J4949" s="8"/>
      <c r="L4949" s="8"/>
    </row>
    <row r="4950" spans="10:12" ht="14.25" customHeight="1" x14ac:dyDescent="0.2">
      <c r="J4950" s="8"/>
      <c r="L4950" s="8"/>
    </row>
    <row r="4951" spans="10:12" ht="14.25" customHeight="1" x14ac:dyDescent="0.2">
      <c r="J4951" s="8"/>
      <c r="L4951" s="8"/>
    </row>
    <row r="4952" spans="10:12" ht="14.25" customHeight="1" x14ac:dyDescent="0.2">
      <c r="J4952" s="8"/>
      <c r="L4952" s="8"/>
    </row>
    <row r="4953" spans="10:12" ht="14.25" customHeight="1" x14ac:dyDescent="0.2">
      <c r="J4953" s="8"/>
      <c r="L4953" s="8"/>
    </row>
    <row r="4954" spans="10:12" ht="14.25" customHeight="1" x14ac:dyDescent="0.2">
      <c r="J4954" s="8"/>
      <c r="L4954" s="8"/>
    </row>
    <row r="4955" spans="10:12" ht="14.25" customHeight="1" x14ac:dyDescent="0.2">
      <c r="J4955" s="8"/>
      <c r="L4955" s="8"/>
    </row>
    <row r="4956" spans="10:12" ht="14.25" customHeight="1" x14ac:dyDescent="0.2">
      <c r="J4956" s="8"/>
      <c r="L4956" s="8"/>
    </row>
    <row r="4957" spans="10:12" ht="14.25" customHeight="1" x14ac:dyDescent="0.2">
      <c r="J4957" s="8"/>
      <c r="L4957" s="8"/>
    </row>
    <row r="4958" spans="10:12" ht="14.25" customHeight="1" x14ac:dyDescent="0.2">
      <c r="J4958" s="8"/>
      <c r="L4958" s="8"/>
    </row>
    <row r="4959" spans="10:12" ht="14.25" customHeight="1" x14ac:dyDescent="0.2">
      <c r="J4959" s="8"/>
      <c r="L4959" s="8"/>
    </row>
    <row r="4960" spans="10:12" ht="14.25" customHeight="1" x14ac:dyDescent="0.2">
      <c r="J4960" s="8"/>
      <c r="L4960" s="8"/>
    </row>
    <row r="4961" spans="10:12" ht="14.25" customHeight="1" x14ac:dyDescent="0.2">
      <c r="J4961" s="8"/>
      <c r="L4961" s="8"/>
    </row>
    <row r="4962" spans="10:12" ht="14.25" customHeight="1" x14ac:dyDescent="0.2">
      <c r="J4962" s="8"/>
      <c r="L4962" s="8"/>
    </row>
    <row r="4963" spans="10:12" ht="14.25" customHeight="1" x14ac:dyDescent="0.2">
      <c r="J4963" s="8"/>
      <c r="L4963" s="8"/>
    </row>
    <row r="4964" spans="10:12" ht="14.25" customHeight="1" x14ac:dyDescent="0.2">
      <c r="J4964" s="8"/>
      <c r="L4964" s="8"/>
    </row>
    <row r="4965" spans="10:12" ht="14.25" customHeight="1" x14ac:dyDescent="0.2">
      <c r="J4965" s="8"/>
      <c r="L4965" s="8"/>
    </row>
    <row r="4966" spans="10:12" ht="14.25" customHeight="1" x14ac:dyDescent="0.2">
      <c r="J4966" s="8"/>
      <c r="L4966" s="8"/>
    </row>
    <row r="4967" spans="10:12" ht="14.25" customHeight="1" x14ac:dyDescent="0.2">
      <c r="J4967" s="8"/>
      <c r="L4967" s="8"/>
    </row>
    <row r="4968" spans="10:12" ht="14.25" customHeight="1" x14ac:dyDescent="0.2">
      <c r="J4968" s="8"/>
      <c r="L4968" s="8"/>
    </row>
    <row r="4969" spans="10:12" ht="14.25" customHeight="1" x14ac:dyDescent="0.2">
      <c r="J4969" s="8"/>
      <c r="L4969" s="8"/>
    </row>
    <row r="4970" spans="10:12" ht="14.25" customHeight="1" x14ac:dyDescent="0.2">
      <c r="J4970" s="8"/>
      <c r="L4970" s="8"/>
    </row>
    <row r="4971" spans="10:12" ht="14.25" customHeight="1" x14ac:dyDescent="0.2">
      <c r="J4971" s="8"/>
      <c r="L4971" s="8"/>
    </row>
    <row r="4972" spans="10:12" ht="14.25" customHeight="1" x14ac:dyDescent="0.2">
      <c r="J4972" s="8"/>
      <c r="L4972" s="8"/>
    </row>
    <row r="4973" spans="10:12" ht="14.25" customHeight="1" x14ac:dyDescent="0.2">
      <c r="J4973" s="8"/>
      <c r="L4973" s="8"/>
    </row>
    <row r="4974" spans="10:12" ht="14.25" customHeight="1" x14ac:dyDescent="0.2">
      <c r="J4974" s="8"/>
      <c r="L4974" s="8"/>
    </row>
    <row r="4975" spans="10:12" ht="14.25" customHeight="1" x14ac:dyDescent="0.2">
      <c r="J4975" s="8"/>
      <c r="L4975" s="8"/>
    </row>
    <row r="4976" spans="10:12" ht="14.25" customHeight="1" x14ac:dyDescent="0.2">
      <c r="J4976" s="8"/>
      <c r="L4976" s="8"/>
    </row>
    <row r="4977" spans="10:12" ht="14.25" customHeight="1" x14ac:dyDescent="0.2">
      <c r="J4977" s="8"/>
      <c r="L4977" s="8"/>
    </row>
    <row r="4978" spans="10:12" ht="14.25" customHeight="1" x14ac:dyDescent="0.2">
      <c r="J4978" s="8"/>
      <c r="L4978" s="8"/>
    </row>
    <row r="4979" spans="10:12" ht="14.25" customHeight="1" x14ac:dyDescent="0.2">
      <c r="J4979" s="8"/>
      <c r="L4979" s="8"/>
    </row>
    <row r="4980" spans="10:12" ht="14.25" customHeight="1" x14ac:dyDescent="0.2">
      <c r="J4980" s="8"/>
      <c r="L4980" s="8"/>
    </row>
    <row r="4981" spans="10:12" ht="14.25" customHeight="1" x14ac:dyDescent="0.2">
      <c r="J4981" s="8"/>
      <c r="L4981" s="8"/>
    </row>
    <row r="4982" spans="10:12" ht="14.25" customHeight="1" x14ac:dyDescent="0.2">
      <c r="J4982" s="8"/>
      <c r="L4982" s="8"/>
    </row>
    <row r="4983" spans="10:12" ht="14.25" customHeight="1" x14ac:dyDescent="0.2">
      <c r="J4983" s="8"/>
      <c r="L4983" s="8"/>
    </row>
    <row r="4984" spans="10:12" ht="14.25" customHeight="1" x14ac:dyDescent="0.2">
      <c r="J4984" s="8"/>
      <c r="L4984" s="8"/>
    </row>
    <row r="4985" spans="10:12" ht="14.25" customHeight="1" x14ac:dyDescent="0.2">
      <c r="J4985" s="8"/>
      <c r="L4985" s="8"/>
    </row>
    <row r="4986" spans="10:12" ht="14.25" customHeight="1" x14ac:dyDescent="0.2">
      <c r="J4986" s="8"/>
      <c r="L4986" s="8"/>
    </row>
    <row r="4987" spans="10:12" ht="14.25" customHeight="1" x14ac:dyDescent="0.2">
      <c r="J4987" s="8"/>
      <c r="L4987" s="8"/>
    </row>
    <row r="4988" spans="10:12" ht="14.25" customHeight="1" x14ac:dyDescent="0.2">
      <c r="J4988" s="8"/>
      <c r="L4988" s="8"/>
    </row>
    <row r="4989" spans="10:12" ht="14.25" customHeight="1" x14ac:dyDescent="0.2">
      <c r="J4989" s="8"/>
      <c r="L4989" s="8"/>
    </row>
    <row r="4990" spans="10:12" ht="14.25" customHeight="1" x14ac:dyDescent="0.2">
      <c r="J4990" s="8"/>
      <c r="L4990" s="8"/>
    </row>
    <row r="4991" spans="10:12" ht="14.25" customHeight="1" x14ac:dyDescent="0.2">
      <c r="J4991" s="8"/>
      <c r="L4991" s="8"/>
    </row>
    <row r="4992" spans="10:12" ht="14.25" customHeight="1" x14ac:dyDescent="0.2">
      <c r="J4992" s="8"/>
      <c r="L4992" s="8"/>
    </row>
    <row r="4993" spans="10:12" ht="14.25" customHeight="1" x14ac:dyDescent="0.2">
      <c r="J4993" s="8"/>
      <c r="L4993" s="8"/>
    </row>
    <row r="4994" spans="10:12" ht="14.25" customHeight="1" x14ac:dyDescent="0.2">
      <c r="J4994" s="8"/>
      <c r="L4994" s="8"/>
    </row>
    <row r="4995" spans="10:12" ht="14.25" customHeight="1" x14ac:dyDescent="0.2">
      <c r="J4995" s="8"/>
      <c r="L4995" s="8"/>
    </row>
    <row r="4996" spans="10:12" ht="14.25" customHeight="1" x14ac:dyDescent="0.2">
      <c r="J4996" s="8"/>
      <c r="L4996" s="8"/>
    </row>
    <row r="4997" spans="10:12" ht="14.25" customHeight="1" x14ac:dyDescent="0.2">
      <c r="J4997" s="8"/>
      <c r="L4997" s="8"/>
    </row>
    <row r="4998" spans="10:12" ht="14.25" customHeight="1" x14ac:dyDescent="0.2">
      <c r="J4998" s="8"/>
      <c r="L4998" s="8"/>
    </row>
    <row r="4999" spans="10:12" ht="14.25" customHeight="1" x14ac:dyDescent="0.2">
      <c r="J4999" s="8"/>
      <c r="L4999" s="8"/>
    </row>
    <row r="5000" spans="10:12" ht="14.25" customHeight="1" x14ac:dyDescent="0.2">
      <c r="J5000" s="8"/>
      <c r="L5000" s="8"/>
    </row>
    <row r="5001" spans="10:12" ht="14.25" customHeight="1" x14ac:dyDescent="0.2">
      <c r="J5001" s="8"/>
      <c r="L5001" s="8"/>
    </row>
    <row r="5002" spans="10:12" ht="14.25" customHeight="1" x14ac:dyDescent="0.2">
      <c r="J5002" s="8"/>
      <c r="L5002" s="8"/>
    </row>
    <row r="5003" spans="10:12" ht="14.25" customHeight="1" x14ac:dyDescent="0.2">
      <c r="J5003" s="8"/>
      <c r="L5003" s="8"/>
    </row>
    <row r="5004" spans="10:12" ht="14.25" customHeight="1" x14ac:dyDescent="0.2">
      <c r="J5004" s="8"/>
      <c r="L5004" s="8"/>
    </row>
    <row r="5005" spans="10:12" ht="14.25" customHeight="1" x14ac:dyDescent="0.2">
      <c r="J5005" s="8"/>
      <c r="L5005" s="8"/>
    </row>
    <row r="5006" spans="10:12" ht="14.25" customHeight="1" x14ac:dyDescent="0.2">
      <c r="J5006" s="8"/>
      <c r="L5006" s="8"/>
    </row>
    <row r="5007" spans="10:12" ht="14.25" customHeight="1" x14ac:dyDescent="0.2">
      <c r="J5007" s="8"/>
      <c r="L5007" s="8"/>
    </row>
    <row r="5008" spans="10:12" ht="14.25" customHeight="1" x14ac:dyDescent="0.2">
      <c r="J5008" s="8"/>
      <c r="L5008" s="8"/>
    </row>
    <row r="5009" spans="10:12" ht="14.25" customHeight="1" x14ac:dyDescent="0.2">
      <c r="J5009" s="8"/>
      <c r="L5009" s="8"/>
    </row>
    <row r="5010" spans="10:12" ht="14.25" customHeight="1" x14ac:dyDescent="0.2">
      <c r="J5010" s="8"/>
      <c r="L5010" s="8"/>
    </row>
    <row r="5011" spans="10:12" ht="14.25" customHeight="1" x14ac:dyDescent="0.2">
      <c r="J5011" s="8"/>
      <c r="L5011" s="8"/>
    </row>
    <row r="5012" spans="10:12" ht="14.25" customHeight="1" x14ac:dyDescent="0.2">
      <c r="J5012" s="8"/>
      <c r="L5012" s="8"/>
    </row>
    <row r="5013" spans="10:12" ht="14.25" customHeight="1" x14ac:dyDescent="0.2">
      <c r="J5013" s="8"/>
      <c r="L5013" s="8"/>
    </row>
    <row r="5014" spans="10:12" ht="14.25" customHeight="1" x14ac:dyDescent="0.2">
      <c r="J5014" s="8"/>
      <c r="L5014" s="8"/>
    </row>
    <row r="5015" spans="10:12" ht="14.25" customHeight="1" x14ac:dyDescent="0.2">
      <c r="J5015" s="8"/>
      <c r="L5015" s="8"/>
    </row>
    <row r="5016" spans="10:12" ht="14.25" customHeight="1" x14ac:dyDescent="0.2">
      <c r="J5016" s="8"/>
      <c r="L5016" s="8"/>
    </row>
    <row r="5017" spans="10:12" ht="14.25" customHeight="1" x14ac:dyDescent="0.2">
      <c r="J5017" s="8"/>
      <c r="L5017" s="8"/>
    </row>
    <row r="5018" spans="10:12" ht="14.25" customHeight="1" x14ac:dyDescent="0.2">
      <c r="J5018" s="8"/>
      <c r="L5018" s="8"/>
    </row>
    <row r="5019" spans="10:12" ht="14.25" customHeight="1" x14ac:dyDescent="0.2">
      <c r="J5019" s="8"/>
      <c r="L5019" s="8"/>
    </row>
    <row r="5020" spans="10:12" ht="14.25" customHeight="1" x14ac:dyDescent="0.2">
      <c r="J5020" s="8"/>
      <c r="L5020" s="8"/>
    </row>
    <row r="5021" spans="10:12" ht="14.25" customHeight="1" x14ac:dyDescent="0.2">
      <c r="J5021" s="8"/>
      <c r="L5021" s="8"/>
    </row>
    <row r="5022" spans="10:12" ht="14.25" customHeight="1" x14ac:dyDescent="0.2">
      <c r="J5022" s="8"/>
      <c r="L5022" s="8"/>
    </row>
    <row r="5023" spans="10:12" ht="14.25" customHeight="1" x14ac:dyDescent="0.2">
      <c r="J5023" s="8"/>
      <c r="L5023" s="8"/>
    </row>
    <row r="5024" spans="10:12" ht="14.25" customHeight="1" x14ac:dyDescent="0.2">
      <c r="J5024" s="8"/>
      <c r="L5024" s="8"/>
    </row>
    <row r="5025" spans="10:12" ht="14.25" customHeight="1" x14ac:dyDescent="0.2">
      <c r="J5025" s="8"/>
      <c r="L5025" s="8"/>
    </row>
    <row r="5026" spans="10:12" ht="14.25" customHeight="1" x14ac:dyDescent="0.2">
      <c r="J5026" s="8"/>
      <c r="L5026" s="8"/>
    </row>
    <row r="5027" spans="10:12" ht="14.25" customHeight="1" x14ac:dyDescent="0.2">
      <c r="J5027" s="8"/>
      <c r="L5027" s="8"/>
    </row>
    <row r="5028" spans="10:12" ht="14.25" customHeight="1" x14ac:dyDescent="0.2">
      <c r="J5028" s="8"/>
      <c r="L5028" s="8"/>
    </row>
    <row r="5029" spans="10:12" ht="14.25" customHeight="1" x14ac:dyDescent="0.2">
      <c r="J5029" s="8"/>
      <c r="L5029" s="8"/>
    </row>
    <row r="5030" spans="10:12" ht="14.25" customHeight="1" x14ac:dyDescent="0.2">
      <c r="J5030" s="8"/>
      <c r="L5030" s="8"/>
    </row>
    <row r="5031" spans="10:12" ht="14.25" customHeight="1" x14ac:dyDescent="0.2">
      <c r="J5031" s="8"/>
      <c r="L5031" s="8"/>
    </row>
    <row r="5032" spans="10:12" ht="14.25" customHeight="1" x14ac:dyDescent="0.2">
      <c r="J5032" s="8"/>
      <c r="L5032" s="8"/>
    </row>
    <row r="5033" spans="10:12" ht="14.25" customHeight="1" x14ac:dyDescent="0.2">
      <c r="J5033" s="8"/>
      <c r="L5033" s="8"/>
    </row>
    <row r="5034" spans="10:12" ht="14.25" customHeight="1" x14ac:dyDescent="0.2">
      <c r="J5034" s="8"/>
      <c r="L5034" s="8"/>
    </row>
    <row r="5035" spans="10:12" ht="14.25" customHeight="1" x14ac:dyDescent="0.2">
      <c r="J5035" s="8"/>
      <c r="L5035" s="8"/>
    </row>
    <row r="5036" spans="10:12" ht="14.25" customHeight="1" x14ac:dyDescent="0.2">
      <c r="J5036" s="8"/>
      <c r="L5036" s="8"/>
    </row>
    <row r="5037" spans="10:12" ht="14.25" customHeight="1" x14ac:dyDescent="0.2">
      <c r="J5037" s="8"/>
      <c r="L5037" s="8"/>
    </row>
    <row r="5038" spans="10:12" ht="14.25" customHeight="1" x14ac:dyDescent="0.2">
      <c r="J5038" s="8"/>
      <c r="L5038" s="8"/>
    </row>
    <row r="5039" spans="10:12" ht="14.25" customHeight="1" x14ac:dyDescent="0.2">
      <c r="J5039" s="8"/>
      <c r="L5039" s="8"/>
    </row>
    <row r="5040" spans="10:12" ht="14.25" customHeight="1" x14ac:dyDescent="0.2">
      <c r="J5040" s="8"/>
      <c r="L5040" s="8"/>
    </row>
    <row r="5041" spans="10:12" ht="14.25" customHeight="1" x14ac:dyDescent="0.2">
      <c r="J5041" s="8"/>
      <c r="L5041" s="8"/>
    </row>
    <row r="5042" spans="10:12" ht="14.25" customHeight="1" x14ac:dyDescent="0.2">
      <c r="J5042" s="8"/>
      <c r="L5042" s="8"/>
    </row>
    <row r="5043" spans="10:12" ht="14.25" customHeight="1" x14ac:dyDescent="0.2">
      <c r="J5043" s="8"/>
      <c r="L5043" s="8"/>
    </row>
    <row r="5044" spans="10:12" ht="14.25" customHeight="1" x14ac:dyDescent="0.2">
      <c r="J5044" s="8"/>
      <c r="L5044" s="8"/>
    </row>
    <row r="5045" spans="10:12" ht="14.25" customHeight="1" x14ac:dyDescent="0.2">
      <c r="J5045" s="8"/>
      <c r="L5045" s="8"/>
    </row>
    <row r="5046" spans="10:12" ht="14.25" customHeight="1" x14ac:dyDescent="0.2">
      <c r="J5046" s="8"/>
      <c r="L5046" s="8"/>
    </row>
    <row r="5047" spans="10:12" ht="14.25" customHeight="1" x14ac:dyDescent="0.2">
      <c r="J5047" s="8"/>
      <c r="L5047" s="8"/>
    </row>
    <row r="5048" spans="10:12" ht="14.25" customHeight="1" x14ac:dyDescent="0.2">
      <c r="J5048" s="8"/>
      <c r="L5048" s="8"/>
    </row>
    <row r="5049" spans="10:12" ht="14.25" customHeight="1" x14ac:dyDescent="0.2">
      <c r="J5049" s="8"/>
      <c r="L5049" s="8"/>
    </row>
    <row r="5050" spans="10:12" ht="14.25" customHeight="1" x14ac:dyDescent="0.2">
      <c r="J5050" s="8"/>
      <c r="L5050" s="8"/>
    </row>
    <row r="5051" spans="10:12" ht="14.25" customHeight="1" x14ac:dyDescent="0.2">
      <c r="J5051" s="8"/>
      <c r="L5051" s="8"/>
    </row>
    <row r="5052" spans="10:12" ht="14.25" customHeight="1" x14ac:dyDescent="0.2">
      <c r="J5052" s="8"/>
      <c r="L5052" s="8"/>
    </row>
    <row r="5053" spans="10:12" ht="14.25" customHeight="1" x14ac:dyDescent="0.2">
      <c r="J5053" s="8"/>
      <c r="L5053" s="8"/>
    </row>
    <row r="5054" spans="10:12" ht="14.25" customHeight="1" x14ac:dyDescent="0.2">
      <c r="J5054" s="8"/>
      <c r="L5054" s="8"/>
    </row>
    <row r="5055" spans="10:12" ht="14.25" customHeight="1" x14ac:dyDescent="0.2">
      <c r="J5055" s="8"/>
      <c r="L5055" s="8"/>
    </row>
    <row r="5056" spans="10:12" ht="14.25" customHeight="1" x14ac:dyDescent="0.2">
      <c r="J5056" s="8"/>
      <c r="L5056" s="8"/>
    </row>
    <row r="5057" spans="10:12" ht="14.25" customHeight="1" x14ac:dyDescent="0.2">
      <c r="J5057" s="8"/>
      <c r="L5057" s="8"/>
    </row>
    <row r="5058" spans="10:12" ht="14.25" customHeight="1" x14ac:dyDescent="0.2">
      <c r="J5058" s="8"/>
      <c r="L5058" s="8"/>
    </row>
    <row r="5059" spans="10:12" ht="14.25" customHeight="1" x14ac:dyDescent="0.2">
      <c r="J5059" s="8"/>
      <c r="L5059" s="8"/>
    </row>
    <row r="5060" spans="10:12" ht="14.25" customHeight="1" x14ac:dyDescent="0.2">
      <c r="J5060" s="8"/>
      <c r="L5060" s="8"/>
    </row>
    <row r="5061" spans="10:12" ht="14.25" customHeight="1" x14ac:dyDescent="0.2">
      <c r="J5061" s="8"/>
      <c r="L5061" s="8"/>
    </row>
    <row r="5062" spans="10:12" ht="14.25" customHeight="1" x14ac:dyDescent="0.2">
      <c r="J5062" s="8"/>
      <c r="L5062" s="8"/>
    </row>
    <row r="5063" spans="10:12" ht="14.25" customHeight="1" x14ac:dyDescent="0.2">
      <c r="J5063" s="8"/>
      <c r="L5063" s="8"/>
    </row>
    <row r="5064" spans="10:12" ht="14.25" customHeight="1" x14ac:dyDescent="0.2">
      <c r="J5064" s="8"/>
      <c r="L5064" s="8"/>
    </row>
    <row r="5065" spans="10:12" ht="14.25" customHeight="1" x14ac:dyDescent="0.2">
      <c r="J5065" s="8"/>
      <c r="L5065" s="8"/>
    </row>
    <row r="5066" spans="10:12" ht="14.25" customHeight="1" x14ac:dyDescent="0.2">
      <c r="J5066" s="8"/>
      <c r="L5066" s="8"/>
    </row>
    <row r="5067" spans="10:12" ht="14.25" customHeight="1" x14ac:dyDescent="0.2">
      <c r="J5067" s="8"/>
      <c r="L5067" s="8"/>
    </row>
    <row r="5068" spans="10:12" ht="14.25" customHeight="1" x14ac:dyDescent="0.2">
      <c r="J5068" s="8"/>
      <c r="L5068" s="8"/>
    </row>
    <row r="5069" spans="10:12" ht="14.25" customHeight="1" x14ac:dyDescent="0.2">
      <c r="J5069" s="8"/>
      <c r="L5069" s="8"/>
    </row>
    <row r="5070" spans="10:12" ht="14.25" customHeight="1" x14ac:dyDescent="0.2">
      <c r="J5070" s="8"/>
      <c r="L5070" s="8"/>
    </row>
    <row r="5071" spans="10:12" ht="14.25" customHeight="1" x14ac:dyDescent="0.2">
      <c r="J5071" s="8"/>
      <c r="L5071" s="8"/>
    </row>
    <row r="5072" spans="10:12" ht="14.25" customHeight="1" x14ac:dyDescent="0.2">
      <c r="J5072" s="8"/>
      <c r="L5072" s="8"/>
    </row>
    <row r="5073" spans="10:12" ht="14.25" customHeight="1" x14ac:dyDescent="0.2">
      <c r="J5073" s="8"/>
      <c r="L5073" s="8"/>
    </row>
    <row r="5074" spans="10:12" ht="14.25" customHeight="1" x14ac:dyDescent="0.2">
      <c r="J5074" s="8"/>
      <c r="L5074" s="8"/>
    </row>
    <row r="5075" spans="10:12" ht="14.25" customHeight="1" x14ac:dyDescent="0.2">
      <c r="J5075" s="8"/>
      <c r="L5075" s="8"/>
    </row>
    <row r="5076" spans="10:12" ht="14.25" customHeight="1" x14ac:dyDescent="0.2">
      <c r="J5076" s="8"/>
      <c r="L5076" s="8"/>
    </row>
    <row r="5077" spans="10:12" ht="14.25" customHeight="1" x14ac:dyDescent="0.2">
      <c r="J5077" s="8"/>
      <c r="L5077" s="8"/>
    </row>
    <row r="5078" spans="10:12" ht="14.25" customHeight="1" x14ac:dyDescent="0.2">
      <c r="J5078" s="8"/>
      <c r="L5078" s="8"/>
    </row>
    <row r="5079" spans="10:12" ht="14.25" customHeight="1" x14ac:dyDescent="0.2">
      <c r="J5079" s="8"/>
      <c r="L5079" s="8"/>
    </row>
    <row r="5080" spans="10:12" ht="14.25" customHeight="1" x14ac:dyDescent="0.2">
      <c r="J5080" s="8"/>
      <c r="L5080" s="8"/>
    </row>
    <row r="5081" spans="10:12" ht="14.25" customHeight="1" x14ac:dyDescent="0.2">
      <c r="J5081" s="8"/>
      <c r="L5081" s="8"/>
    </row>
    <row r="5082" spans="10:12" ht="14.25" customHeight="1" x14ac:dyDescent="0.2">
      <c r="J5082" s="8"/>
      <c r="L5082" s="8"/>
    </row>
    <row r="5083" spans="10:12" ht="14.25" customHeight="1" x14ac:dyDescent="0.2">
      <c r="J5083" s="8"/>
      <c r="L5083" s="8"/>
    </row>
    <row r="5084" spans="10:12" ht="14.25" customHeight="1" x14ac:dyDescent="0.2">
      <c r="J5084" s="8"/>
      <c r="L5084" s="8"/>
    </row>
    <row r="5085" spans="10:12" ht="14.25" customHeight="1" x14ac:dyDescent="0.2">
      <c r="J5085" s="8"/>
      <c r="L5085" s="8"/>
    </row>
    <row r="5086" spans="10:12" ht="14.25" customHeight="1" x14ac:dyDescent="0.2">
      <c r="J5086" s="8"/>
      <c r="L5086" s="8"/>
    </row>
    <row r="5087" spans="10:12" ht="14.25" customHeight="1" x14ac:dyDescent="0.2">
      <c r="J5087" s="8"/>
      <c r="L5087" s="8"/>
    </row>
    <row r="5088" spans="10:12" ht="14.25" customHeight="1" x14ac:dyDescent="0.2">
      <c r="J5088" s="8"/>
      <c r="L5088" s="8"/>
    </row>
    <row r="5089" spans="10:12" ht="14.25" customHeight="1" x14ac:dyDescent="0.2">
      <c r="J5089" s="8"/>
      <c r="L5089" s="8"/>
    </row>
    <row r="5090" spans="10:12" ht="14.25" customHeight="1" x14ac:dyDescent="0.2">
      <c r="J5090" s="8"/>
      <c r="L5090" s="8"/>
    </row>
    <row r="5091" spans="10:12" ht="14.25" customHeight="1" x14ac:dyDescent="0.2">
      <c r="J5091" s="8"/>
      <c r="L5091" s="8"/>
    </row>
    <row r="5092" spans="10:12" ht="14.25" customHeight="1" x14ac:dyDescent="0.2">
      <c r="J5092" s="8"/>
      <c r="L5092" s="8"/>
    </row>
    <row r="5093" spans="10:12" ht="14.25" customHeight="1" x14ac:dyDescent="0.2">
      <c r="J5093" s="8"/>
      <c r="L5093" s="8"/>
    </row>
    <row r="5094" spans="10:12" ht="14.25" customHeight="1" x14ac:dyDescent="0.2">
      <c r="J5094" s="8"/>
      <c r="L5094" s="8"/>
    </row>
    <row r="5095" spans="10:12" ht="14.25" customHeight="1" x14ac:dyDescent="0.2">
      <c r="J5095" s="8"/>
      <c r="L5095" s="8"/>
    </row>
    <row r="5096" spans="10:12" ht="14.25" customHeight="1" x14ac:dyDescent="0.2">
      <c r="J5096" s="8"/>
      <c r="L5096" s="8"/>
    </row>
    <row r="5097" spans="10:12" ht="14.25" customHeight="1" x14ac:dyDescent="0.2">
      <c r="J5097" s="8"/>
      <c r="L5097" s="8"/>
    </row>
    <row r="5098" spans="10:12" ht="14.25" customHeight="1" x14ac:dyDescent="0.2">
      <c r="J5098" s="8"/>
      <c r="L5098" s="8"/>
    </row>
    <row r="5099" spans="10:12" ht="14.25" customHeight="1" x14ac:dyDescent="0.2">
      <c r="J5099" s="8"/>
      <c r="L5099" s="8"/>
    </row>
    <row r="5100" spans="10:12" ht="14.25" customHeight="1" x14ac:dyDescent="0.2">
      <c r="J5100" s="8"/>
      <c r="L5100" s="8"/>
    </row>
    <row r="5101" spans="10:12" ht="14.25" customHeight="1" x14ac:dyDescent="0.2">
      <c r="J5101" s="8"/>
      <c r="L5101" s="8"/>
    </row>
    <row r="5102" spans="10:12" ht="14.25" customHeight="1" x14ac:dyDescent="0.2">
      <c r="J5102" s="8"/>
      <c r="L5102" s="8"/>
    </row>
    <row r="5103" spans="10:12" ht="14.25" customHeight="1" x14ac:dyDescent="0.2">
      <c r="J5103" s="8"/>
      <c r="L5103" s="8"/>
    </row>
    <row r="5104" spans="10:12" ht="14.25" customHeight="1" x14ac:dyDescent="0.2">
      <c r="J5104" s="8"/>
      <c r="L5104" s="8"/>
    </row>
    <row r="5105" spans="10:12" ht="14.25" customHeight="1" x14ac:dyDescent="0.2">
      <c r="J5105" s="8"/>
      <c r="L5105" s="8"/>
    </row>
    <row r="5106" spans="10:12" ht="14.25" customHeight="1" x14ac:dyDescent="0.2">
      <c r="J5106" s="8"/>
      <c r="L5106" s="8"/>
    </row>
    <row r="5107" spans="10:12" ht="14.25" customHeight="1" x14ac:dyDescent="0.2">
      <c r="J5107" s="8"/>
      <c r="L5107" s="8"/>
    </row>
    <row r="5108" spans="10:12" ht="14.25" customHeight="1" x14ac:dyDescent="0.2">
      <c r="J5108" s="8"/>
      <c r="L5108" s="8"/>
    </row>
    <row r="5109" spans="10:12" ht="14.25" customHeight="1" x14ac:dyDescent="0.2">
      <c r="J5109" s="8"/>
      <c r="L5109" s="8"/>
    </row>
    <row r="5110" spans="10:12" ht="14.25" customHeight="1" x14ac:dyDescent="0.2">
      <c r="J5110" s="8"/>
      <c r="L5110" s="8"/>
    </row>
    <row r="5111" spans="10:12" ht="14.25" customHeight="1" x14ac:dyDescent="0.2">
      <c r="J5111" s="8"/>
      <c r="L5111" s="8"/>
    </row>
    <row r="5112" spans="10:12" ht="14.25" customHeight="1" x14ac:dyDescent="0.2">
      <c r="J5112" s="8"/>
      <c r="L5112" s="8"/>
    </row>
    <row r="5113" spans="10:12" ht="14.25" customHeight="1" x14ac:dyDescent="0.2">
      <c r="J5113" s="8"/>
      <c r="L5113" s="8"/>
    </row>
    <row r="5114" spans="10:12" ht="14.25" customHeight="1" x14ac:dyDescent="0.2">
      <c r="J5114" s="8"/>
      <c r="L5114" s="8"/>
    </row>
    <row r="5115" spans="10:12" ht="14.25" customHeight="1" x14ac:dyDescent="0.2">
      <c r="J5115" s="8"/>
      <c r="L5115" s="8"/>
    </row>
    <row r="5116" spans="10:12" ht="14.25" customHeight="1" x14ac:dyDescent="0.2">
      <c r="J5116" s="8"/>
      <c r="L5116" s="8"/>
    </row>
    <row r="5117" spans="10:12" ht="14.25" customHeight="1" x14ac:dyDescent="0.2">
      <c r="J5117" s="8"/>
      <c r="L5117" s="8"/>
    </row>
    <row r="5118" spans="10:12" ht="14.25" customHeight="1" x14ac:dyDescent="0.2">
      <c r="J5118" s="8"/>
      <c r="L5118" s="8"/>
    </row>
    <row r="5119" spans="10:12" ht="14.25" customHeight="1" x14ac:dyDescent="0.2">
      <c r="J5119" s="8"/>
      <c r="L5119" s="8"/>
    </row>
    <row r="5120" spans="10:12" ht="14.25" customHeight="1" x14ac:dyDescent="0.2">
      <c r="J5120" s="8"/>
      <c r="L5120" s="8"/>
    </row>
    <row r="5121" spans="10:12" ht="14.25" customHeight="1" x14ac:dyDescent="0.2">
      <c r="J5121" s="8"/>
      <c r="L5121" s="8"/>
    </row>
    <row r="5122" spans="10:12" ht="14.25" customHeight="1" x14ac:dyDescent="0.2">
      <c r="J5122" s="8"/>
      <c r="L5122" s="8"/>
    </row>
    <row r="5123" spans="10:12" ht="14.25" customHeight="1" x14ac:dyDescent="0.2">
      <c r="J5123" s="8"/>
      <c r="L5123" s="8"/>
    </row>
    <row r="5124" spans="10:12" ht="14.25" customHeight="1" x14ac:dyDescent="0.2">
      <c r="J5124" s="8"/>
      <c r="L5124" s="8"/>
    </row>
    <row r="5125" spans="10:12" ht="14.25" customHeight="1" x14ac:dyDescent="0.2">
      <c r="J5125" s="8"/>
      <c r="L5125" s="8"/>
    </row>
    <row r="5126" spans="10:12" ht="14.25" customHeight="1" x14ac:dyDescent="0.2">
      <c r="J5126" s="8"/>
      <c r="L5126" s="8"/>
    </row>
    <row r="5127" spans="10:12" ht="14.25" customHeight="1" x14ac:dyDescent="0.2">
      <c r="J5127" s="8"/>
      <c r="L5127" s="8"/>
    </row>
    <row r="5128" spans="10:12" ht="14.25" customHeight="1" x14ac:dyDescent="0.2">
      <c r="J5128" s="8"/>
      <c r="L5128" s="8"/>
    </row>
    <row r="5129" spans="10:12" ht="14.25" customHeight="1" x14ac:dyDescent="0.2">
      <c r="J5129" s="8"/>
      <c r="L5129" s="8"/>
    </row>
    <row r="5130" spans="10:12" ht="14.25" customHeight="1" x14ac:dyDescent="0.2">
      <c r="J5130" s="8"/>
      <c r="L5130" s="8"/>
    </row>
    <row r="5131" spans="10:12" ht="14.25" customHeight="1" x14ac:dyDescent="0.2">
      <c r="J5131" s="8"/>
      <c r="L5131" s="8"/>
    </row>
    <row r="5132" spans="10:12" ht="14.25" customHeight="1" x14ac:dyDescent="0.2">
      <c r="J5132" s="8"/>
      <c r="L5132" s="8"/>
    </row>
    <row r="5133" spans="10:12" ht="14.25" customHeight="1" x14ac:dyDescent="0.2">
      <c r="J5133" s="8"/>
      <c r="L5133" s="8"/>
    </row>
    <row r="5134" spans="10:12" ht="14.25" customHeight="1" x14ac:dyDescent="0.2">
      <c r="J5134" s="8"/>
      <c r="L5134" s="8"/>
    </row>
    <row r="5135" spans="10:12" ht="14.25" customHeight="1" x14ac:dyDescent="0.2">
      <c r="J5135" s="8"/>
      <c r="L5135" s="8"/>
    </row>
    <row r="5136" spans="10:12" ht="14.25" customHeight="1" x14ac:dyDescent="0.2">
      <c r="J5136" s="8"/>
      <c r="L5136" s="8"/>
    </row>
    <row r="5137" spans="10:12" ht="14.25" customHeight="1" x14ac:dyDescent="0.2">
      <c r="J5137" s="8"/>
      <c r="L5137" s="8"/>
    </row>
    <row r="5138" spans="10:12" ht="14.25" customHeight="1" x14ac:dyDescent="0.2">
      <c r="J5138" s="8"/>
      <c r="L5138" s="8"/>
    </row>
    <row r="5139" spans="10:12" ht="14.25" customHeight="1" x14ac:dyDescent="0.2">
      <c r="J5139" s="8"/>
      <c r="L5139" s="8"/>
    </row>
    <row r="5140" spans="10:12" ht="14.25" customHeight="1" x14ac:dyDescent="0.2">
      <c r="J5140" s="8"/>
      <c r="L5140" s="8"/>
    </row>
    <row r="5141" spans="10:12" ht="14.25" customHeight="1" x14ac:dyDescent="0.2">
      <c r="J5141" s="8"/>
      <c r="L5141" s="8"/>
    </row>
    <row r="5142" spans="10:12" ht="14.25" customHeight="1" x14ac:dyDescent="0.2">
      <c r="J5142" s="8"/>
      <c r="L5142" s="8"/>
    </row>
    <row r="5143" spans="10:12" ht="14.25" customHeight="1" x14ac:dyDescent="0.2">
      <c r="J5143" s="8"/>
      <c r="L5143" s="8"/>
    </row>
    <row r="5144" spans="10:12" ht="14.25" customHeight="1" x14ac:dyDescent="0.2">
      <c r="J5144" s="8"/>
      <c r="L5144" s="8"/>
    </row>
    <row r="5145" spans="10:12" ht="14.25" customHeight="1" x14ac:dyDescent="0.2">
      <c r="J5145" s="8"/>
      <c r="L5145" s="8"/>
    </row>
    <row r="5146" spans="10:12" ht="14.25" customHeight="1" x14ac:dyDescent="0.2">
      <c r="J5146" s="8"/>
      <c r="L5146" s="8"/>
    </row>
    <row r="5147" spans="10:12" ht="14.25" customHeight="1" x14ac:dyDescent="0.2">
      <c r="J5147" s="8"/>
      <c r="L5147" s="8"/>
    </row>
    <row r="5148" spans="10:12" ht="14.25" customHeight="1" x14ac:dyDescent="0.2">
      <c r="J5148" s="8"/>
      <c r="L5148" s="8"/>
    </row>
    <row r="5149" spans="10:12" ht="14.25" customHeight="1" x14ac:dyDescent="0.2">
      <c r="J5149" s="8"/>
      <c r="L5149" s="8"/>
    </row>
    <row r="5150" spans="10:12" ht="14.25" customHeight="1" x14ac:dyDescent="0.2">
      <c r="J5150" s="8"/>
      <c r="L5150" s="8"/>
    </row>
    <row r="5151" spans="10:12" ht="14.25" customHeight="1" x14ac:dyDescent="0.2">
      <c r="J5151" s="8"/>
      <c r="L5151" s="8"/>
    </row>
    <row r="5152" spans="10:12" ht="14.25" customHeight="1" x14ac:dyDescent="0.2">
      <c r="J5152" s="8"/>
      <c r="L5152" s="8"/>
    </row>
    <row r="5153" spans="10:12" ht="14.25" customHeight="1" x14ac:dyDescent="0.2">
      <c r="J5153" s="8"/>
      <c r="L5153" s="8"/>
    </row>
    <row r="5154" spans="10:12" ht="14.25" customHeight="1" x14ac:dyDescent="0.2">
      <c r="J5154" s="8"/>
      <c r="L5154" s="8"/>
    </row>
    <row r="5155" spans="10:12" ht="14.25" customHeight="1" x14ac:dyDescent="0.2">
      <c r="J5155" s="8"/>
      <c r="L5155" s="8"/>
    </row>
    <row r="5156" spans="10:12" ht="14.25" customHeight="1" x14ac:dyDescent="0.2">
      <c r="J5156" s="8"/>
      <c r="L5156" s="8"/>
    </row>
    <row r="5157" spans="10:12" ht="14.25" customHeight="1" x14ac:dyDescent="0.2">
      <c r="J5157" s="8"/>
      <c r="L5157" s="8"/>
    </row>
    <row r="5158" spans="10:12" ht="14.25" customHeight="1" x14ac:dyDescent="0.2">
      <c r="J5158" s="8"/>
      <c r="L5158" s="8"/>
    </row>
    <row r="5159" spans="10:12" ht="14.25" customHeight="1" x14ac:dyDescent="0.2">
      <c r="J5159" s="8"/>
      <c r="L5159" s="8"/>
    </row>
    <row r="5160" spans="10:12" ht="14.25" customHeight="1" x14ac:dyDescent="0.2">
      <c r="J5160" s="8"/>
      <c r="L5160" s="8"/>
    </row>
    <row r="5161" spans="10:12" ht="14.25" customHeight="1" x14ac:dyDescent="0.2">
      <c r="J5161" s="8"/>
      <c r="L5161" s="8"/>
    </row>
    <row r="5162" spans="10:12" ht="14.25" customHeight="1" x14ac:dyDescent="0.2">
      <c r="J5162" s="8"/>
      <c r="L5162" s="8"/>
    </row>
    <row r="5163" spans="10:12" ht="14.25" customHeight="1" x14ac:dyDescent="0.2">
      <c r="J5163" s="8"/>
      <c r="L5163" s="8"/>
    </row>
    <row r="5164" spans="10:12" ht="14.25" customHeight="1" x14ac:dyDescent="0.2">
      <c r="J5164" s="8"/>
      <c r="L5164" s="8"/>
    </row>
    <row r="5165" spans="10:12" ht="14.25" customHeight="1" x14ac:dyDescent="0.2">
      <c r="J5165" s="8"/>
      <c r="L5165" s="8"/>
    </row>
    <row r="5166" spans="10:12" ht="14.25" customHeight="1" x14ac:dyDescent="0.2">
      <c r="J5166" s="8"/>
      <c r="L5166" s="8"/>
    </row>
    <row r="5167" spans="10:12" ht="14.25" customHeight="1" x14ac:dyDescent="0.2">
      <c r="J5167" s="8"/>
      <c r="L5167" s="8"/>
    </row>
    <row r="5168" spans="10:12" ht="14.25" customHeight="1" x14ac:dyDescent="0.2">
      <c r="J5168" s="8"/>
      <c r="L5168" s="8"/>
    </row>
    <row r="5169" spans="10:12" ht="14.25" customHeight="1" x14ac:dyDescent="0.2">
      <c r="J5169" s="8"/>
      <c r="L5169" s="8"/>
    </row>
    <row r="5170" spans="10:12" ht="14.25" customHeight="1" x14ac:dyDescent="0.2">
      <c r="J5170" s="8"/>
      <c r="L5170" s="8"/>
    </row>
    <row r="5171" spans="10:12" ht="14.25" customHeight="1" x14ac:dyDescent="0.2">
      <c r="J5171" s="8"/>
      <c r="L5171" s="8"/>
    </row>
    <row r="5172" spans="10:12" ht="14.25" customHeight="1" x14ac:dyDescent="0.2">
      <c r="J5172" s="8"/>
      <c r="L5172" s="8"/>
    </row>
    <row r="5173" spans="10:12" ht="14.25" customHeight="1" x14ac:dyDescent="0.2">
      <c r="J5173" s="8"/>
      <c r="L5173" s="8"/>
    </row>
    <row r="5174" spans="10:12" ht="14.25" customHeight="1" x14ac:dyDescent="0.2">
      <c r="J5174" s="8"/>
      <c r="L5174" s="8"/>
    </row>
    <row r="5175" spans="10:12" ht="14.25" customHeight="1" x14ac:dyDescent="0.2">
      <c r="J5175" s="8"/>
      <c r="L5175" s="8"/>
    </row>
    <row r="5176" spans="10:12" ht="14.25" customHeight="1" x14ac:dyDescent="0.2">
      <c r="J5176" s="8"/>
      <c r="L5176" s="8"/>
    </row>
    <row r="5177" spans="10:12" ht="14.25" customHeight="1" x14ac:dyDescent="0.2">
      <c r="J5177" s="8"/>
      <c r="L5177" s="8"/>
    </row>
    <row r="5178" spans="10:12" ht="14.25" customHeight="1" x14ac:dyDescent="0.2">
      <c r="J5178" s="8"/>
      <c r="L5178" s="8"/>
    </row>
    <row r="5179" spans="10:12" ht="14.25" customHeight="1" x14ac:dyDescent="0.2">
      <c r="J5179" s="8"/>
      <c r="L5179" s="8"/>
    </row>
    <row r="5180" spans="10:12" ht="14.25" customHeight="1" x14ac:dyDescent="0.2">
      <c r="J5180" s="8"/>
      <c r="L5180" s="8"/>
    </row>
    <row r="5181" spans="10:12" ht="14.25" customHeight="1" x14ac:dyDescent="0.2">
      <c r="J5181" s="8"/>
      <c r="L5181" s="8"/>
    </row>
    <row r="5182" spans="10:12" ht="14.25" customHeight="1" x14ac:dyDescent="0.2">
      <c r="J5182" s="8"/>
      <c r="L5182" s="8"/>
    </row>
    <row r="5183" spans="10:12" ht="14.25" customHeight="1" x14ac:dyDescent="0.2">
      <c r="J5183" s="8"/>
      <c r="L5183" s="8"/>
    </row>
    <row r="5184" spans="10:12" ht="14.25" customHeight="1" x14ac:dyDescent="0.2">
      <c r="J5184" s="8"/>
      <c r="L5184" s="8"/>
    </row>
    <row r="5185" spans="10:12" ht="14.25" customHeight="1" x14ac:dyDescent="0.2">
      <c r="J5185" s="8"/>
      <c r="L5185" s="8"/>
    </row>
    <row r="5186" spans="10:12" ht="14.25" customHeight="1" x14ac:dyDescent="0.2">
      <c r="J5186" s="8"/>
      <c r="L5186" s="8"/>
    </row>
    <row r="5187" spans="10:12" ht="14.25" customHeight="1" x14ac:dyDescent="0.2">
      <c r="J5187" s="8"/>
      <c r="L5187" s="8"/>
    </row>
    <row r="5188" spans="10:12" ht="14.25" customHeight="1" x14ac:dyDescent="0.2">
      <c r="J5188" s="8"/>
      <c r="L5188" s="8"/>
    </row>
    <row r="5189" spans="10:12" ht="14.25" customHeight="1" x14ac:dyDescent="0.2">
      <c r="J5189" s="8"/>
      <c r="L5189" s="8"/>
    </row>
    <row r="5190" spans="10:12" ht="14.25" customHeight="1" x14ac:dyDescent="0.2">
      <c r="J5190" s="8"/>
      <c r="L5190" s="8"/>
    </row>
    <row r="5191" spans="10:12" ht="14.25" customHeight="1" x14ac:dyDescent="0.2">
      <c r="J5191" s="8"/>
      <c r="L5191" s="8"/>
    </row>
    <row r="5192" spans="10:12" ht="14.25" customHeight="1" x14ac:dyDescent="0.2">
      <c r="J5192" s="8"/>
      <c r="L5192" s="8"/>
    </row>
    <row r="5193" spans="10:12" ht="14.25" customHeight="1" x14ac:dyDescent="0.2">
      <c r="J5193" s="8"/>
      <c r="L5193" s="8"/>
    </row>
    <row r="5194" spans="10:12" ht="14.25" customHeight="1" x14ac:dyDescent="0.2">
      <c r="J5194" s="8"/>
      <c r="L5194" s="8"/>
    </row>
    <row r="5195" spans="10:12" ht="14.25" customHeight="1" x14ac:dyDescent="0.2">
      <c r="J5195" s="8"/>
      <c r="L5195" s="8"/>
    </row>
    <row r="5196" spans="10:12" ht="14.25" customHeight="1" x14ac:dyDescent="0.2">
      <c r="J5196" s="8"/>
      <c r="L5196" s="8"/>
    </row>
    <row r="5197" spans="10:12" ht="14.25" customHeight="1" x14ac:dyDescent="0.2">
      <c r="J5197" s="8"/>
      <c r="L5197" s="8"/>
    </row>
    <row r="5198" spans="10:12" ht="14.25" customHeight="1" x14ac:dyDescent="0.2">
      <c r="J5198" s="8"/>
      <c r="L5198" s="8"/>
    </row>
    <row r="5199" spans="10:12" ht="14.25" customHeight="1" x14ac:dyDescent="0.2">
      <c r="J5199" s="8"/>
      <c r="L5199" s="8"/>
    </row>
    <row r="5200" spans="10:12" ht="14.25" customHeight="1" x14ac:dyDescent="0.2">
      <c r="J5200" s="8"/>
      <c r="L5200" s="8"/>
    </row>
    <row r="5201" spans="10:12" ht="14.25" customHeight="1" x14ac:dyDescent="0.2">
      <c r="J5201" s="8"/>
      <c r="L5201" s="8"/>
    </row>
    <row r="5202" spans="10:12" ht="14.25" customHeight="1" x14ac:dyDescent="0.2">
      <c r="J5202" s="8"/>
      <c r="L5202" s="8"/>
    </row>
    <row r="5203" spans="10:12" ht="14.25" customHeight="1" x14ac:dyDescent="0.2">
      <c r="J5203" s="8"/>
      <c r="L5203" s="8"/>
    </row>
    <row r="5204" spans="10:12" ht="14.25" customHeight="1" x14ac:dyDescent="0.2">
      <c r="J5204" s="8"/>
      <c r="L5204" s="8"/>
    </row>
    <row r="5205" spans="10:12" ht="14.25" customHeight="1" x14ac:dyDescent="0.2">
      <c r="J5205" s="8"/>
      <c r="L5205" s="8"/>
    </row>
    <row r="5206" spans="10:12" ht="14.25" customHeight="1" x14ac:dyDescent="0.2">
      <c r="J5206" s="8"/>
      <c r="L5206" s="8"/>
    </row>
    <row r="5207" spans="10:12" ht="14.25" customHeight="1" x14ac:dyDescent="0.2">
      <c r="J5207" s="8"/>
      <c r="L5207" s="8"/>
    </row>
    <row r="5208" spans="10:12" ht="14.25" customHeight="1" x14ac:dyDescent="0.2">
      <c r="J5208" s="8"/>
      <c r="L5208" s="8"/>
    </row>
    <row r="5209" spans="10:12" ht="14.25" customHeight="1" x14ac:dyDescent="0.2">
      <c r="J5209" s="8"/>
      <c r="L5209" s="8"/>
    </row>
    <row r="5210" spans="10:12" ht="14.25" customHeight="1" x14ac:dyDescent="0.2">
      <c r="J5210" s="8"/>
      <c r="L5210" s="8"/>
    </row>
    <row r="5211" spans="10:12" ht="14.25" customHeight="1" x14ac:dyDescent="0.2">
      <c r="J5211" s="8"/>
      <c r="L5211" s="8"/>
    </row>
    <row r="5212" spans="10:12" ht="14.25" customHeight="1" x14ac:dyDescent="0.2">
      <c r="J5212" s="8"/>
      <c r="L5212" s="8"/>
    </row>
    <row r="5213" spans="10:12" ht="14.25" customHeight="1" x14ac:dyDescent="0.2">
      <c r="J5213" s="8"/>
      <c r="L5213" s="8"/>
    </row>
    <row r="5214" spans="10:12" ht="14.25" customHeight="1" x14ac:dyDescent="0.2">
      <c r="J5214" s="8"/>
      <c r="L5214" s="8"/>
    </row>
    <row r="5215" spans="10:12" ht="14.25" customHeight="1" x14ac:dyDescent="0.2">
      <c r="J5215" s="8"/>
      <c r="L5215" s="8"/>
    </row>
    <row r="5216" spans="10:12" ht="14.25" customHeight="1" x14ac:dyDescent="0.2">
      <c r="J5216" s="8"/>
      <c r="L5216" s="8"/>
    </row>
    <row r="5217" spans="10:12" ht="14.25" customHeight="1" x14ac:dyDescent="0.2">
      <c r="J5217" s="8"/>
      <c r="L5217" s="8"/>
    </row>
    <row r="5218" spans="10:12" ht="14.25" customHeight="1" x14ac:dyDescent="0.2">
      <c r="J5218" s="8"/>
      <c r="L5218" s="8"/>
    </row>
    <row r="5219" spans="10:12" ht="14.25" customHeight="1" x14ac:dyDescent="0.2">
      <c r="J5219" s="8"/>
      <c r="L5219" s="8"/>
    </row>
    <row r="5220" spans="10:12" ht="14.25" customHeight="1" x14ac:dyDescent="0.2">
      <c r="J5220" s="8"/>
      <c r="L5220" s="8"/>
    </row>
    <row r="5221" spans="10:12" ht="14.25" customHeight="1" x14ac:dyDescent="0.2">
      <c r="J5221" s="8"/>
      <c r="L5221" s="8"/>
    </row>
    <row r="5222" spans="10:12" ht="14.25" customHeight="1" x14ac:dyDescent="0.2">
      <c r="J5222" s="8"/>
      <c r="L5222" s="8"/>
    </row>
    <row r="5223" spans="10:12" ht="14.25" customHeight="1" x14ac:dyDescent="0.2">
      <c r="J5223" s="8"/>
      <c r="L5223" s="8"/>
    </row>
    <row r="5224" spans="10:12" ht="14.25" customHeight="1" x14ac:dyDescent="0.2">
      <c r="J5224" s="8"/>
      <c r="L5224" s="8"/>
    </row>
    <row r="5225" spans="10:12" ht="14.25" customHeight="1" x14ac:dyDescent="0.2">
      <c r="J5225" s="8"/>
      <c r="L5225" s="8"/>
    </row>
    <row r="5226" spans="10:12" ht="14.25" customHeight="1" x14ac:dyDescent="0.2">
      <c r="J5226" s="8"/>
      <c r="L5226" s="8"/>
    </row>
    <row r="5227" spans="10:12" ht="14.25" customHeight="1" x14ac:dyDescent="0.2">
      <c r="J5227" s="8"/>
      <c r="L5227" s="8"/>
    </row>
    <row r="5228" spans="10:12" ht="14.25" customHeight="1" x14ac:dyDescent="0.2">
      <c r="J5228" s="8"/>
      <c r="L5228" s="8"/>
    </row>
    <row r="5229" spans="10:12" ht="14.25" customHeight="1" x14ac:dyDescent="0.2">
      <c r="J5229" s="8"/>
      <c r="L5229" s="8"/>
    </row>
    <row r="5230" spans="10:12" ht="14.25" customHeight="1" x14ac:dyDescent="0.2">
      <c r="J5230" s="8"/>
      <c r="L5230" s="8"/>
    </row>
    <row r="5231" spans="10:12" ht="14.25" customHeight="1" x14ac:dyDescent="0.2">
      <c r="J5231" s="8"/>
      <c r="L5231" s="8"/>
    </row>
    <row r="5232" spans="10:12" ht="14.25" customHeight="1" x14ac:dyDescent="0.2">
      <c r="J5232" s="8"/>
      <c r="L5232" s="8"/>
    </row>
    <row r="5233" spans="10:12" ht="14.25" customHeight="1" x14ac:dyDescent="0.2">
      <c r="J5233" s="8"/>
      <c r="L5233" s="8"/>
    </row>
    <row r="5234" spans="10:12" ht="14.25" customHeight="1" x14ac:dyDescent="0.2">
      <c r="J5234" s="8"/>
      <c r="L5234" s="8"/>
    </row>
    <row r="5235" spans="10:12" ht="14.25" customHeight="1" x14ac:dyDescent="0.2">
      <c r="J5235" s="8"/>
      <c r="L5235" s="8"/>
    </row>
    <row r="5236" spans="10:12" ht="14.25" customHeight="1" x14ac:dyDescent="0.2">
      <c r="J5236" s="8"/>
      <c r="L5236" s="8"/>
    </row>
    <row r="5237" spans="10:12" ht="14.25" customHeight="1" x14ac:dyDescent="0.2">
      <c r="J5237" s="8"/>
      <c r="L5237" s="8"/>
    </row>
    <row r="5238" spans="10:12" ht="14.25" customHeight="1" x14ac:dyDescent="0.2">
      <c r="J5238" s="8"/>
      <c r="L5238" s="8"/>
    </row>
    <row r="5239" spans="10:12" ht="14.25" customHeight="1" x14ac:dyDescent="0.2">
      <c r="J5239" s="8"/>
      <c r="L5239" s="8"/>
    </row>
    <row r="5240" spans="10:12" ht="14.25" customHeight="1" x14ac:dyDescent="0.2">
      <c r="J5240" s="8"/>
      <c r="L5240" s="8"/>
    </row>
    <row r="5241" spans="10:12" ht="14.25" customHeight="1" x14ac:dyDescent="0.2">
      <c r="J5241" s="8"/>
      <c r="L5241" s="8"/>
    </row>
    <row r="5242" spans="10:12" ht="14.25" customHeight="1" x14ac:dyDescent="0.2">
      <c r="J5242" s="8"/>
      <c r="L5242" s="8"/>
    </row>
    <row r="5243" spans="10:12" ht="14.25" customHeight="1" x14ac:dyDescent="0.2">
      <c r="J5243" s="8"/>
      <c r="L5243" s="8"/>
    </row>
    <row r="5244" spans="10:12" ht="14.25" customHeight="1" x14ac:dyDescent="0.2">
      <c r="J5244" s="8"/>
      <c r="L5244" s="8"/>
    </row>
    <row r="5245" spans="10:12" ht="14.25" customHeight="1" x14ac:dyDescent="0.2">
      <c r="J5245" s="8"/>
      <c r="L5245" s="8"/>
    </row>
    <row r="5246" spans="10:12" ht="14.25" customHeight="1" x14ac:dyDescent="0.2">
      <c r="J5246" s="8"/>
      <c r="L5246" s="8"/>
    </row>
    <row r="5247" spans="10:12" ht="14.25" customHeight="1" x14ac:dyDescent="0.2">
      <c r="J5247" s="8"/>
      <c r="L5247" s="8"/>
    </row>
    <row r="5248" spans="10:12" ht="14.25" customHeight="1" x14ac:dyDescent="0.2">
      <c r="J5248" s="8"/>
      <c r="L5248" s="8"/>
    </row>
    <row r="5249" spans="10:12" ht="14.25" customHeight="1" x14ac:dyDescent="0.2">
      <c r="J5249" s="8"/>
      <c r="L5249" s="8"/>
    </row>
    <row r="5250" spans="10:12" ht="14.25" customHeight="1" x14ac:dyDescent="0.2">
      <c r="J5250" s="8"/>
      <c r="L5250" s="8"/>
    </row>
    <row r="5251" spans="10:12" ht="14.25" customHeight="1" x14ac:dyDescent="0.2">
      <c r="J5251" s="8"/>
      <c r="L5251" s="8"/>
    </row>
    <row r="5252" spans="10:12" ht="14.25" customHeight="1" x14ac:dyDescent="0.2">
      <c r="J5252" s="8"/>
      <c r="L5252" s="8"/>
    </row>
    <row r="5253" spans="10:12" ht="14.25" customHeight="1" x14ac:dyDescent="0.2">
      <c r="J5253" s="8"/>
      <c r="L5253" s="8"/>
    </row>
    <row r="5254" spans="10:12" ht="14.25" customHeight="1" x14ac:dyDescent="0.2">
      <c r="J5254" s="8"/>
      <c r="L5254" s="8"/>
    </row>
    <row r="5255" spans="10:12" ht="14.25" customHeight="1" x14ac:dyDescent="0.2">
      <c r="J5255" s="8"/>
      <c r="L5255" s="8"/>
    </row>
    <row r="5256" spans="10:12" ht="14.25" customHeight="1" x14ac:dyDescent="0.2">
      <c r="J5256" s="8"/>
      <c r="L5256" s="8"/>
    </row>
    <row r="5257" spans="10:12" ht="14.25" customHeight="1" x14ac:dyDescent="0.2">
      <c r="J5257" s="8"/>
      <c r="L5257" s="8"/>
    </row>
    <row r="5258" spans="10:12" ht="14.25" customHeight="1" x14ac:dyDescent="0.2">
      <c r="J5258" s="8"/>
      <c r="L5258" s="8"/>
    </row>
    <row r="5259" spans="10:12" ht="14.25" customHeight="1" x14ac:dyDescent="0.2">
      <c r="J5259" s="8"/>
      <c r="L5259" s="8"/>
    </row>
    <row r="5260" spans="10:12" ht="14.25" customHeight="1" x14ac:dyDescent="0.2">
      <c r="J5260" s="8"/>
      <c r="L5260" s="8"/>
    </row>
    <row r="5261" spans="10:12" ht="14.25" customHeight="1" x14ac:dyDescent="0.2">
      <c r="J5261" s="8"/>
      <c r="L5261" s="8"/>
    </row>
    <row r="5262" spans="10:12" ht="14.25" customHeight="1" x14ac:dyDescent="0.2">
      <c r="J5262" s="8"/>
      <c r="L5262" s="8"/>
    </row>
    <row r="5263" spans="10:12" ht="14.25" customHeight="1" x14ac:dyDescent="0.2">
      <c r="J5263" s="8"/>
      <c r="L5263" s="8"/>
    </row>
    <row r="5264" spans="10:12" ht="14.25" customHeight="1" x14ac:dyDescent="0.2">
      <c r="J5264" s="8"/>
      <c r="L5264" s="8"/>
    </row>
    <row r="5265" spans="10:12" ht="14.25" customHeight="1" x14ac:dyDescent="0.2">
      <c r="J5265" s="8"/>
      <c r="L5265" s="8"/>
    </row>
    <row r="5266" spans="10:12" ht="14.25" customHeight="1" x14ac:dyDescent="0.2">
      <c r="J5266" s="8"/>
      <c r="L5266" s="8"/>
    </row>
    <row r="5267" spans="10:12" ht="14.25" customHeight="1" x14ac:dyDescent="0.2">
      <c r="J5267" s="8"/>
      <c r="L5267" s="8"/>
    </row>
    <row r="5268" spans="10:12" ht="14.25" customHeight="1" x14ac:dyDescent="0.2">
      <c r="J5268" s="8"/>
      <c r="L5268" s="8"/>
    </row>
    <row r="5269" spans="10:12" ht="14.25" customHeight="1" x14ac:dyDescent="0.2">
      <c r="J5269" s="8"/>
      <c r="L5269" s="8"/>
    </row>
    <row r="5270" spans="10:12" ht="14.25" customHeight="1" x14ac:dyDescent="0.2">
      <c r="J5270" s="8"/>
      <c r="L5270" s="8"/>
    </row>
    <row r="5271" spans="10:12" ht="14.25" customHeight="1" x14ac:dyDescent="0.2">
      <c r="J5271" s="8"/>
      <c r="L5271" s="8"/>
    </row>
    <row r="5272" spans="10:12" ht="14.25" customHeight="1" x14ac:dyDescent="0.2">
      <c r="J5272" s="8"/>
      <c r="L5272" s="8"/>
    </row>
    <row r="5273" spans="10:12" ht="14.25" customHeight="1" x14ac:dyDescent="0.2">
      <c r="J5273" s="8"/>
      <c r="L5273" s="8"/>
    </row>
    <row r="5274" spans="10:12" ht="14.25" customHeight="1" x14ac:dyDescent="0.2">
      <c r="J5274" s="8"/>
      <c r="L5274" s="8"/>
    </row>
    <row r="5275" spans="10:12" ht="14.25" customHeight="1" x14ac:dyDescent="0.2">
      <c r="J5275" s="8"/>
      <c r="L5275" s="8"/>
    </row>
    <row r="5276" spans="10:12" ht="14.25" customHeight="1" x14ac:dyDescent="0.2">
      <c r="J5276" s="8"/>
      <c r="L5276" s="8"/>
    </row>
    <row r="5277" spans="10:12" ht="14.25" customHeight="1" x14ac:dyDescent="0.2">
      <c r="J5277" s="8"/>
      <c r="L5277" s="8"/>
    </row>
    <row r="5278" spans="10:12" ht="14.25" customHeight="1" x14ac:dyDescent="0.2">
      <c r="J5278" s="8"/>
      <c r="L5278" s="8"/>
    </row>
    <row r="5279" spans="10:12" ht="14.25" customHeight="1" x14ac:dyDescent="0.2">
      <c r="J5279" s="8"/>
      <c r="L5279" s="8"/>
    </row>
    <row r="5280" spans="10:12" ht="14.25" customHeight="1" x14ac:dyDescent="0.2">
      <c r="J5280" s="8"/>
      <c r="L5280" s="8"/>
    </row>
    <row r="5281" spans="10:12" ht="14.25" customHeight="1" x14ac:dyDescent="0.2">
      <c r="J5281" s="8"/>
      <c r="L5281" s="8"/>
    </row>
    <row r="5282" spans="10:12" ht="14.25" customHeight="1" x14ac:dyDescent="0.2">
      <c r="J5282" s="8"/>
      <c r="L5282" s="8"/>
    </row>
    <row r="5283" spans="10:12" ht="14.25" customHeight="1" x14ac:dyDescent="0.2">
      <c r="J5283" s="8"/>
      <c r="L5283" s="8"/>
    </row>
    <row r="5284" spans="10:12" ht="14.25" customHeight="1" x14ac:dyDescent="0.2">
      <c r="J5284" s="8"/>
      <c r="L5284" s="8"/>
    </row>
    <row r="5285" spans="10:12" ht="14.25" customHeight="1" x14ac:dyDescent="0.2">
      <c r="J5285" s="8"/>
      <c r="L5285" s="8"/>
    </row>
    <row r="5286" spans="10:12" ht="14.25" customHeight="1" x14ac:dyDescent="0.2">
      <c r="J5286" s="8"/>
      <c r="L5286" s="8"/>
    </row>
    <row r="5287" spans="10:12" ht="14.25" customHeight="1" x14ac:dyDescent="0.2">
      <c r="J5287" s="8"/>
      <c r="L5287" s="8"/>
    </row>
    <row r="5288" spans="10:12" ht="14.25" customHeight="1" x14ac:dyDescent="0.2">
      <c r="J5288" s="8"/>
      <c r="L5288" s="8"/>
    </row>
    <row r="5289" spans="10:12" ht="14.25" customHeight="1" x14ac:dyDescent="0.2">
      <c r="J5289" s="8"/>
      <c r="L5289" s="8"/>
    </row>
    <row r="5290" spans="10:12" ht="14.25" customHeight="1" x14ac:dyDescent="0.2">
      <c r="J5290" s="8"/>
      <c r="L5290" s="8"/>
    </row>
    <row r="5291" spans="10:12" ht="14.25" customHeight="1" x14ac:dyDescent="0.2">
      <c r="J5291" s="8"/>
      <c r="L5291" s="8"/>
    </row>
    <row r="5292" spans="10:12" ht="14.25" customHeight="1" x14ac:dyDescent="0.2">
      <c r="J5292" s="8"/>
      <c r="L5292" s="8"/>
    </row>
    <row r="5293" spans="10:12" ht="14.25" customHeight="1" x14ac:dyDescent="0.2">
      <c r="J5293" s="8"/>
      <c r="L5293" s="8"/>
    </row>
    <row r="5294" spans="10:12" ht="14.25" customHeight="1" x14ac:dyDescent="0.2">
      <c r="J5294" s="8"/>
      <c r="L5294" s="8"/>
    </row>
    <row r="5295" spans="10:12" ht="14.25" customHeight="1" x14ac:dyDescent="0.2">
      <c r="J5295" s="8"/>
      <c r="L5295" s="8"/>
    </row>
    <row r="5296" spans="10:12" ht="14.25" customHeight="1" x14ac:dyDescent="0.2">
      <c r="J5296" s="8"/>
      <c r="L5296" s="8"/>
    </row>
    <row r="5297" spans="10:12" ht="14.25" customHeight="1" x14ac:dyDescent="0.2">
      <c r="J5297" s="8"/>
      <c r="L5297" s="8"/>
    </row>
    <row r="5298" spans="10:12" ht="14.25" customHeight="1" x14ac:dyDescent="0.2">
      <c r="J5298" s="8"/>
      <c r="L5298" s="8"/>
    </row>
    <row r="5299" spans="10:12" ht="14.25" customHeight="1" x14ac:dyDescent="0.2">
      <c r="J5299" s="8"/>
      <c r="L5299" s="8"/>
    </row>
    <row r="5300" spans="10:12" ht="14.25" customHeight="1" x14ac:dyDescent="0.2">
      <c r="J5300" s="8"/>
      <c r="L5300" s="8"/>
    </row>
    <row r="5301" spans="10:12" ht="14.25" customHeight="1" x14ac:dyDescent="0.2">
      <c r="J5301" s="8"/>
      <c r="L5301" s="8"/>
    </row>
    <row r="5302" spans="10:12" ht="14.25" customHeight="1" x14ac:dyDescent="0.2">
      <c r="J5302" s="8"/>
      <c r="L5302" s="8"/>
    </row>
    <row r="5303" spans="10:12" ht="14.25" customHeight="1" x14ac:dyDescent="0.2">
      <c r="J5303" s="8"/>
      <c r="L5303" s="8"/>
    </row>
    <row r="5304" spans="10:12" ht="14.25" customHeight="1" x14ac:dyDescent="0.2">
      <c r="J5304" s="8"/>
      <c r="L5304" s="8"/>
    </row>
    <row r="5305" spans="10:12" ht="14.25" customHeight="1" x14ac:dyDescent="0.2">
      <c r="J5305" s="8"/>
      <c r="L5305" s="8"/>
    </row>
    <row r="5306" spans="10:12" ht="14.25" customHeight="1" x14ac:dyDescent="0.2">
      <c r="J5306" s="8"/>
      <c r="L5306" s="8"/>
    </row>
    <row r="5307" spans="10:12" ht="14.25" customHeight="1" x14ac:dyDescent="0.2">
      <c r="J5307" s="8"/>
      <c r="L5307" s="8"/>
    </row>
    <row r="5308" spans="10:12" ht="14.25" customHeight="1" x14ac:dyDescent="0.2">
      <c r="J5308" s="8"/>
      <c r="L5308" s="8"/>
    </row>
    <row r="5309" spans="10:12" ht="14.25" customHeight="1" x14ac:dyDescent="0.2">
      <c r="J5309" s="8"/>
      <c r="L5309" s="8"/>
    </row>
    <row r="5310" spans="10:12" ht="14.25" customHeight="1" x14ac:dyDescent="0.2">
      <c r="J5310" s="8"/>
      <c r="L5310" s="8"/>
    </row>
    <row r="5311" spans="10:12" ht="14.25" customHeight="1" x14ac:dyDescent="0.2">
      <c r="J5311" s="8"/>
      <c r="L5311" s="8"/>
    </row>
    <row r="5312" spans="10:12" ht="14.25" customHeight="1" x14ac:dyDescent="0.2">
      <c r="J5312" s="8"/>
      <c r="L5312" s="8"/>
    </row>
    <row r="5313" spans="10:12" ht="14.25" customHeight="1" x14ac:dyDescent="0.2">
      <c r="J5313" s="8"/>
      <c r="L5313" s="8"/>
    </row>
    <row r="5314" spans="10:12" ht="14.25" customHeight="1" x14ac:dyDescent="0.2">
      <c r="J5314" s="8"/>
      <c r="L5314" s="8"/>
    </row>
    <row r="5315" spans="10:12" ht="14.25" customHeight="1" x14ac:dyDescent="0.2">
      <c r="J5315" s="8"/>
      <c r="L5315" s="8"/>
    </row>
    <row r="5316" spans="10:12" ht="14.25" customHeight="1" x14ac:dyDescent="0.2">
      <c r="J5316" s="8"/>
      <c r="L5316" s="8"/>
    </row>
    <row r="5317" spans="10:12" ht="14.25" customHeight="1" x14ac:dyDescent="0.2">
      <c r="J5317" s="8"/>
      <c r="L5317" s="8"/>
    </row>
    <row r="5318" spans="10:12" ht="14.25" customHeight="1" x14ac:dyDescent="0.2">
      <c r="J5318" s="8"/>
      <c r="L5318" s="8"/>
    </row>
    <row r="5319" spans="10:12" ht="14.25" customHeight="1" x14ac:dyDescent="0.2">
      <c r="J5319" s="8"/>
      <c r="L5319" s="8"/>
    </row>
    <row r="5320" spans="10:12" ht="14.25" customHeight="1" x14ac:dyDescent="0.2">
      <c r="J5320" s="8"/>
      <c r="L5320" s="8"/>
    </row>
    <row r="5321" spans="10:12" ht="14.25" customHeight="1" x14ac:dyDescent="0.2">
      <c r="J5321" s="8"/>
      <c r="L5321" s="8"/>
    </row>
    <row r="5322" spans="10:12" ht="14.25" customHeight="1" x14ac:dyDescent="0.2">
      <c r="J5322" s="8"/>
      <c r="L5322" s="8"/>
    </row>
    <row r="5323" spans="10:12" ht="14.25" customHeight="1" x14ac:dyDescent="0.2">
      <c r="J5323" s="8"/>
      <c r="L5323" s="8"/>
    </row>
    <row r="5324" spans="10:12" ht="14.25" customHeight="1" x14ac:dyDescent="0.2">
      <c r="J5324" s="8"/>
      <c r="L5324" s="8"/>
    </row>
    <row r="5325" spans="10:12" ht="14.25" customHeight="1" x14ac:dyDescent="0.2">
      <c r="J5325" s="8"/>
      <c r="L5325" s="8"/>
    </row>
    <row r="5326" spans="10:12" ht="14.25" customHeight="1" x14ac:dyDescent="0.2">
      <c r="J5326" s="8"/>
      <c r="L5326" s="8"/>
    </row>
    <row r="5327" spans="10:12" ht="14.25" customHeight="1" x14ac:dyDescent="0.2">
      <c r="J5327" s="8"/>
      <c r="L5327" s="8"/>
    </row>
    <row r="5328" spans="10:12" ht="14.25" customHeight="1" x14ac:dyDescent="0.2">
      <c r="J5328" s="8"/>
      <c r="L5328" s="8"/>
    </row>
    <row r="5329" spans="10:12" ht="14.25" customHeight="1" x14ac:dyDescent="0.2">
      <c r="J5329" s="8"/>
      <c r="L5329" s="8"/>
    </row>
    <row r="5330" spans="10:12" ht="14.25" customHeight="1" x14ac:dyDescent="0.2">
      <c r="J5330" s="8"/>
      <c r="L5330" s="8"/>
    </row>
    <row r="5331" spans="10:12" ht="14.25" customHeight="1" x14ac:dyDescent="0.2">
      <c r="J5331" s="8"/>
      <c r="L5331" s="8"/>
    </row>
    <row r="5332" spans="10:12" ht="14.25" customHeight="1" x14ac:dyDescent="0.2">
      <c r="J5332" s="8"/>
      <c r="L5332" s="8"/>
    </row>
    <row r="5333" spans="10:12" ht="14.25" customHeight="1" x14ac:dyDescent="0.2">
      <c r="J5333" s="8"/>
      <c r="L5333" s="8"/>
    </row>
    <row r="5334" spans="10:12" ht="14.25" customHeight="1" x14ac:dyDescent="0.2">
      <c r="J5334" s="8"/>
      <c r="L5334" s="8"/>
    </row>
    <row r="5335" spans="10:12" ht="14.25" customHeight="1" x14ac:dyDescent="0.2">
      <c r="J5335" s="8"/>
      <c r="L5335" s="8"/>
    </row>
    <row r="5336" spans="10:12" ht="14.25" customHeight="1" x14ac:dyDescent="0.2">
      <c r="J5336" s="8"/>
      <c r="L5336" s="8"/>
    </row>
    <row r="5337" spans="10:12" ht="14.25" customHeight="1" x14ac:dyDescent="0.2">
      <c r="J5337" s="8"/>
      <c r="L5337" s="8"/>
    </row>
    <row r="5338" spans="10:12" ht="14.25" customHeight="1" x14ac:dyDescent="0.2">
      <c r="J5338" s="8"/>
      <c r="L5338" s="8"/>
    </row>
    <row r="5339" spans="10:12" ht="14.25" customHeight="1" x14ac:dyDescent="0.2">
      <c r="J5339" s="8"/>
      <c r="L5339" s="8"/>
    </row>
    <row r="5340" spans="10:12" ht="14.25" customHeight="1" x14ac:dyDescent="0.2">
      <c r="J5340" s="8"/>
      <c r="L5340" s="8"/>
    </row>
    <row r="5341" spans="10:12" ht="14.25" customHeight="1" x14ac:dyDescent="0.2">
      <c r="J5341" s="8"/>
      <c r="L5341" s="8"/>
    </row>
    <row r="5342" spans="10:12" ht="14.25" customHeight="1" x14ac:dyDescent="0.2">
      <c r="J5342" s="8"/>
      <c r="L5342" s="8"/>
    </row>
    <row r="5343" spans="10:12" ht="14.25" customHeight="1" x14ac:dyDescent="0.2">
      <c r="J5343" s="8"/>
      <c r="L5343" s="8"/>
    </row>
    <row r="5344" spans="10:12" ht="14.25" customHeight="1" x14ac:dyDescent="0.2">
      <c r="J5344" s="8"/>
      <c r="L5344" s="8"/>
    </row>
    <row r="5345" spans="10:12" ht="14.25" customHeight="1" x14ac:dyDescent="0.2">
      <c r="J5345" s="8"/>
      <c r="L5345" s="8"/>
    </row>
    <row r="5346" spans="10:12" ht="14.25" customHeight="1" x14ac:dyDescent="0.2">
      <c r="J5346" s="8"/>
      <c r="L5346" s="8"/>
    </row>
    <row r="5347" spans="10:12" ht="14.25" customHeight="1" x14ac:dyDescent="0.2">
      <c r="J5347" s="8"/>
      <c r="L5347" s="8"/>
    </row>
    <row r="5348" spans="10:12" ht="14.25" customHeight="1" x14ac:dyDescent="0.2">
      <c r="J5348" s="8"/>
      <c r="L5348" s="8"/>
    </row>
    <row r="5349" spans="10:12" ht="14.25" customHeight="1" x14ac:dyDescent="0.2">
      <c r="J5349" s="8"/>
      <c r="L5349" s="8"/>
    </row>
    <row r="5350" spans="10:12" ht="14.25" customHeight="1" x14ac:dyDescent="0.2">
      <c r="J5350" s="8"/>
      <c r="L5350" s="8"/>
    </row>
    <row r="5351" spans="10:12" ht="14.25" customHeight="1" x14ac:dyDescent="0.2">
      <c r="J5351" s="8"/>
      <c r="L5351" s="8"/>
    </row>
    <row r="5352" spans="10:12" ht="14.25" customHeight="1" x14ac:dyDescent="0.2">
      <c r="J5352" s="8"/>
      <c r="L5352" s="8"/>
    </row>
    <row r="5353" spans="10:12" ht="14.25" customHeight="1" x14ac:dyDescent="0.2">
      <c r="J5353" s="8"/>
      <c r="L5353" s="8"/>
    </row>
    <row r="5354" spans="10:12" ht="14.25" customHeight="1" x14ac:dyDescent="0.2">
      <c r="J5354" s="8"/>
      <c r="L5354" s="8"/>
    </row>
    <row r="5355" spans="10:12" ht="14.25" customHeight="1" x14ac:dyDescent="0.2">
      <c r="J5355" s="8"/>
      <c r="L5355" s="8"/>
    </row>
    <row r="5356" spans="10:12" ht="14.25" customHeight="1" x14ac:dyDescent="0.2">
      <c r="J5356" s="8"/>
      <c r="L5356" s="8"/>
    </row>
    <row r="5357" spans="10:12" ht="14.25" customHeight="1" x14ac:dyDescent="0.2">
      <c r="J5357" s="8"/>
      <c r="L5357" s="8"/>
    </row>
    <row r="5358" spans="10:12" ht="14.25" customHeight="1" x14ac:dyDescent="0.2">
      <c r="J5358" s="8"/>
      <c r="L5358" s="8"/>
    </row>
    <row r="5359" spans="10:12" ht="14.25" customHeight="1" x14ac:dyDescent="0.2">
      <c r="J5359" s="8"/>
      <c r="L5359" s="8"/>
    </row>
    <row r="5360" spans="10:12" ht="14.25" customHeight="1" x14ac:dyDescent="0.2">
      <c r="J5360" s="8"/>
      <c r="L5360" s="8"/>
    </row>
    <row r="5361" spans="10:12" ht="14.25" customHeight="1" x14ac:dyDescent="0.2">
      <c r="J5361" s="8"/>
      <c r="L5361" s="8"/>
    </row>
    <row r="5362" spans="10:12" ht="14.25" customHeight="1" x14ac:dyDescent="0.2">
      <c r="J5362" s="8"/>
      <c r="L5362" s="8"/>
    </row>
    <row r="5363" spans="10:12" ht="14.25" customHeight="1" x14ac:dyDescent="0.2">
      <c r="J5363" s="8"/>
      <c r="L5363" s="8"/>
    </row>
    <row r="5364" spans="10:12" ht="14.25" customHeight="1" x14ac:dyDescent="0.2">
      <c r="J5364" s="8"/>
      <c r="L5364" s="8"/>
    </row>
    <row r="5365" spans="10:12" ht="14.25" customHeight="1" x14ac:dyDescent="0.2">
      <c r="J5365" s="8"/>
      <c r="L5365" s="8"/>
    </row>
    <row r="5366" spans="10:12" ht="14.25" customHeight="1" x14ac:dyDescent="0.2">
      <c r="J5366" s="8"/>
      <c r="L5366" s="8"/>
    </row>
    <row r="5367" spans="10:12" ht="14.25" customHeight="1" x14ac:dyDescent="0.2">
      <c r="J5367" s="8"/>
      <c r="L5367" s="8"/>
    </row>
    <row r="5368" spans="10:12" ht="14.25" customHeight="1" x14ac:dyDescent="0.2">
      <c r="J5368" s="8"/>
      <c r="L5368" s="8"/>
    </row>
    <row r="5369" spans="10:12" ht="14.25" customHeight="1" x14ac:dyDescent="0.2">
      <c r="J5369" s="8"/>
      <c r="L5369" s="8"/>
    </row>
    <row r="5370" spans="10:12" ht="14.25" customHeight="1" x14ac:dyDescent="0.2">
      <c r="J5370" s="8"/>
      <c r="L5370" s="8"/>
    </row>
    <row r="5371" spans="10:12" ht="14.25" customHeight="1" x14ac:dyDescent="0.2">
      <c r="J5371" s="8"/>
      <c r="L5371" s="8"/>
    </row>
    <row r="5372" spans="10:12" ht="14.25" customHeight="1" x14ac:dyDescent="0.2">
      <c r="J5372" s="8"/>
      <c r="L5372" s="8"/>
    </row>
    <row r="5373" spans="10:12" ht="14.25" customHeight="1" x14ac:dyDescent="0.2">
      <c r="J5373" s="8"/>
      <c r="L5373" s="8"/>
    </row>
    <row r="5374" spans="10:12" ht="14.25" customHeight="1" x14ac:dyDescent="0.2">
      <c r="J5374" s="8"/>
      <c r="L5374" s="8"/>
    </row>
    <row r="5375" spans="10:12" ht="14.25" customHeight="1" x14ac:dyDescent="0.2">
      <c r="J5375" s="8"/>
      <c r="L5375" s="8"/>
    </row>
    <row r="5376" spans="10:12" ht="14.25" customHeight="1" x14ac:dyDescent="0.2">
      <c r="J5376" s="8"/>
      <c r="L5376" s="8"/>
    </row>
    <row r="5377" spans="10:12" ht="14.25" customHeight="1" x14ac:dyDescent="0.2">
      <c r="J5377" s="8"/>
      <c r="L5377" s="8"/>
    </row>
    <row r="5378" spans="10:12" ht="14.25" customHeight="1" x14ac:dyDescent="0.2">
      <c r="J5378" s="8"/>
      <c r="L5378" s="8"/>
    </row>
    <row r="5379" spans="10:12" ht="14.25" customHeight="1" x14ac:dyDescent="0.2">
      <c r="J5379" s="8"/>
      <c r="L5379" s="8"/>
    </row>
    <row r="5380" spans="10:12" ht="14.25" customHeight="1" x14ac:dyDescent="0.2">
      <c r="J5380" s="8"/>
      <c r="L5380" s="8"/>
    </row>
    <row r="5381" spans="10:12" ht="14.25" customHeight="1" x14ac:dyDescent="0.2">
      <c r="J5381" s="8"/>
      <c r="L5381" s="8"/>
    </row>
    <row r="5382" spans="10:12" ht="14.25" customHeight="1" x14ac:dyDescent="0.2">
      <c r="J5382" s="8"/>
      <c r="L5382" s="8"/>
    </row>
    <row r="5383" spans="10:12" ht="14.25" customHeight="1" x14ac:dyDescent="0.2">
      <c r="J5383" s="8"/>
      <c r="L5383" s="8"/>
    </row>
    <row r="5384" spans="10:12" ht="14.25" customHeight="1" x14ac:dyDescent="0.2">
      <c r="J5384" s="8"/>
      <c r="L5384" s="8"/>
    </row>
    <row r="5385" spans="10:12" ht="14.25" customHeight="1" x14ac:dyDescent="0.2">
      <c r="J5385" s="8"/>
      <c r="L5385" s="8"/>
    </row>
    <row r="5386" spans="10:12" ht="14.25" customHeight="1" x14ac:dyDescent="0.2">
      <c r="J5386" s="8"/>
      <c r="L5386" s="8"/>
    </row>
    <row r="5387" spans="10:12" ht="14.25" customHeight="1" x14ac:dyDescent="0.2">
      <c r="J5387" s="8"/>
      <c r="L5387" s="8"/>
    </row>
    <row r="5388" spans="10:12" ht="14.25" customHeight="1" x14ac:dyDescent="0.2">
      <c r="J5388" s="8"/>
      <c r="L5388" s="8"/>
    </row>
    <row r="5389" spans="10:12" ht="14.25" customHeight="1" x14ac:dyDescent="0.2">
      <c r="J5389" s="8"/>
      <c r="L5389" s="8"/>
    </row>
    <row r="5390" spans="10:12" ht="14.25" customHeight="1" x14ac:dyDescent="0.2">
      <c r="J5390" s="8"/>
      <c r="L5390" s="8"/>
    </row>
    <row r="5391" spans="10:12" ht="14.25" customHeight="1" x14ac:dyDescent="0.2">
      <c r="J5391" s="8"/>
      <c r="L5391" s="8"/>
    </row>
    <row r="5392" spans="10:12" ht="14.25" customHeight="1" x14ac:dyDescent="0.2">
      <c r="J5392" s="8"/>
      <c r="L5392" s="8"/>
    </row>
    <row r="5393" spans="10:12" ht="14.25" customHeight="1" x14ac:dyDescent="0.2">
      <c r="J5393" s="8"/>
      <c r="L5393" s="8"/>
    </row>
    <row r="5394" spans="10:12" ht="14.25" customHeight="1" x14ac:dyDescent="0.2">
      <c r="J5394" s="8"/>
      <c r="L5394" s="8"/>
    </row>
    <row r="5395" spans="10:12" ht="14.25" customHeight="1" x14ac:dyDescent="0.2">
      <c r="J5395" s="8"/>
      <c r="L5395" s="8"/>
    </row>
    <row r="5396" spans="10:12" ht="14.25" customHeight="1" x14ac:dyDescent="0.2">
      <c r="J5396" s="8"/>
      <c r="L5396" s="8"/>
    </row>
    <row r="5397" spans="10:12" ht="14.25" customHeight="1" x14ac:dyDescent="0.2">
      <c r="J5397" s="8"/>
      <c r="L5397" s="8"/>
    </row>
    <row r="5398" spans="10:12" ht="14.25" customHeight="1" x14ac:dyDescent="0.2">
      <c r="J5398" s="8"/>
      <c r="L5398" s="8"/>
    </row>
    <row r="5399" spans="10:12" ht="14.25" customHeight="1" x14ac:dyDescent="0.2">
      <c r="J5399" s="8"/>
      <c r="L5399" s="8"/>
    </row>
    <row r="5400" spans="10:12" ht="14.25" customHeight="1" x14ac:dyDescent="0.2">
      <c r="J5400" s="8"/>
      <c r="L5400" s="8"/>
    </row>
    <row r="5401" spans="10:12" ht="14.25" customHeight="1" x14ac:dyDescent="0.2">
      <c r="J5401" s="8"/>
      <c r="L5401" s="8"/>
    </row>
    <row r="5402" spans="10:12" ht="14.25" customHeight="1" x14ac:dyDescent="0.2">
      <c r="J5402" s="8"/>
      <c r="L5402" s="8"/>
    </row>
    <row r="5403" spans="10:12" ht="14.25" customHeight="1" x14ac:dyDescent="0.2">
      <c r="J5403" s="8"/>
      <c r="L5403" s="8"/>
    </row>
    <row r="5404" spans="10:12" ht="14.25" customHeight="1" x14ac:dyDescent="0.2">
      <c r="J5404" s="8"/>
      <c r="L5404" s="8"/>
    </row>
    <row r="5405" spans="10:12" ht="14.25" customHeight="1" x14ac:dyDescent="0.2">
      <c r="J5405" s="8"/>
      <c r="L5405" s="8"/>
    </row>
    <row r="5406" spans="10:12" ht="14.25" customHeight="1" x14ac:dyDescent="0.2">
      <c r="J5406" s="8"/>
      <c r="L5406" s="8"/>
    </row>
    <row r="5407" spans="10:12" ht="14.25" customHeight="1" x14ac:dyDescent="0.2">
      <c r="J5407" s="8"/>
      <c r="L5407" s="8"/>
    </row>
    <row r="5408" spans="10:12" ht="14.25" customHeight="1" x14ac:dyDescent="0.2">
      <c r="J5408" s="8"/>
      <c r="L5408" s="8"/>
    </row>
    <row r="5409" spans="10:12" ht="14.25" customHeight="1" x14ac:dyDescent="0.2">
      <c r="J5409" s="8"/>
      <c r="L5409" s="8"/>
    </row>
    <row r="5410" spans="10:12" ht="14.25" customHeight="1" x14ac:dyDescent="0.2">
      <c r="J5410" s="8"/>
      <c r="L5410" s="8"/>
    </row>
    <row r="5411" spans="10:12" ht="14.25" customHeight="1" x14ac:dyDescent="0.2">
      <c r="J5411" s="8"/>
      <c r="L5411" s="8"/>
    </row>
    <row r="5412" spans="10:12" ht="14.25" customHeight="1" x14ac:dyDescent="0.2">
      <c r="J5412" s="8"/>
      <c r="L5412" s="8"/>
    </row>
    <row r="5413" spans="10:12" ht="14.25" customHeight="1" x14ac:dyDescent="0.2">
      <c r="J5413" s="8"/>
      <c r="L5413" s="8"/>
    </row>
    <row r="5414" spans="10:12" ht="14.25" customHeight="1" x14ac:dyDescent="0.2">
      <c r="J5414" s="8"/>
      <c r="L5414" s="8"/>
    </row>
    <row r="5415" spans="10:12" ht="14.25" customHeight="1" x14ac:dyDescent="0.2">
      <c r="J5415" s="8"/>
      <c r="L5415" s="8"/>
    </row>
    <row r="5416" spans="10:12" ht="14.25" customHeight="1" x14ac:dyDescent="0.2">
      <c r="J5416" s="8"/>
      <c r="L5416" s="8"/>
    </row>
    <row r="5417" spans="10:12" ht="14.25" customHeight="1" x14ac:dyDescent="0.2">
      <c r="J5417" s="8"/>
      <c r="L5417" s="8"/>
    </row>
    <row r="5418" spans="10:12" ht="14.25" customHeight="1" x14ac:dyDescent="0.2">
      <c r="J5418" s="8"/>
      <c r="L5418" s="8"/>
    </row>
    <row r="5419" spans="10:12" ht="14.25" customHeight="1" x14ac:dyDescent="0.2">
      <c r="J5419" s="8"/>
      <c r="L5419" s="8"/>
    </row>
    <row r="5420" spans="10:12" ht="14.25" customHeight="1" x14ac:dyDescent="0.2">
      <c r="J5420" s="8"/>
      <c r="L5420" s="8"/>
    </row>
    <row r="5421" spans="10:12" ht="14.25" customHeight="1" x14ac:dyDescent="0.2">
      <c r="J5421" s="8"/>
      <c r="L5421" s="8"/>
    </row>
    <row r="5422" spans="10:12" ht="14.25" customHeight="1" x14ac:dyDescent="0.2">
      <c r="J5422" s="8"/>
      <c r="L5422" s="8"/>
    </row>
    <row r="5423" spans="10:12" ht="14.25" customHeight="1" x14ac:dyDescent="0.2">
      <c r="J5423" s="8"/>
      <c r="L5423" s="8"/>
    </row>
    <row r="5424" spans="10:12" ht="14.25" customHeight="1" x14ac:dyDescent="0.2">
      <c r="J5424" s="8"/>
      <c r="L5424" s="8"/>
    </row>
    <row r="5425" spans="10:12" ht="14.25" customHeight="1" x14ac:dyDescent="0.2">
      <c r="J5425" s="8"/>
      <c r="L5425" s="8"/>
    </row>
    <row r="5426" spans="10:12" ht="14.25" customHeight="1" x14ac:dyDescent="0.2">
      <c r="J5426" s="8"/>
      <c r="L5426" s="8"/>
    </row>
    <row r="5427" spans="10:12" ht="14.25" customHeight="1" x14ac:dyDescent="0.2">
      <c r="J5427" s="8"/>
      <c r="L5427" s="8"/>
    </row>
    <row r="5428" spans="10:12" ht="14.25" customHeight="1" x14ac:dyDescent="0.2">
      <c r="J5428" s="8"/>
      <c r="L5428" s="8"/>
    </row>
    <row r="5429" spans="10:12" ht="14.25" customHeight="1" x14ac:dyDescent="0.2">
      <c r="J5429" s="8"/>
      <c r="L5429" s="8"/>
    </row>
    <row r="5430" spans="10:12" ht="14.25" customHeight="1" x14ac:dyDescent="0.2">
      <c r="J5430" s="8"/>
      <c r="L5430" s="8"/>
    </row>
    <row r="5431" spans="10:12" ht="14.25" customHeight="1" x14ac:dyDescent="0.2">
      <c r="J5431" s="8"/>
      <c r="L5431" s="8"/>
    </row>
    <row r="5432" spans="10:12" ht="14.25" customHeight="1" x14ac:dyDescent="0.2">
      <c r="J5432" s="8"/>
      <c r="L5432" s="8"/>
    </row>
    <row r="5433" spans="10:12" ht="14.25" customHeight="1" x14ac:dyDescent="0.2">
      <c r="J5433" s="8"/>
      <c r="L5433" s="8"/>
    </row>
    <row r="5434" spans="10:12" ht="14.25" customHeight="1" x14ac:dyDescent="0.2">
      <c r="J5434" s="8"/>
      <c r="L5434" s="8"/>
    </row>
    <row r="5435" spans="10:12" ht="14.25" customHeight="1" x14ac:dyDescent="0.2">
      <c r="J5435" s="8"/>
      <c r="L5435" s="8"/>
    </row>
    <row r="5436" spans="10:12" ht="14.25" customHeight="1" x14ac:dyDescent="0.2">
      <c r="J5436" s="8"/>
      <c r="L5436" s="8"/>
    </row>
    <row r="5437" spans="10:12" ht="14.25" customHeight="1" x14ac:dyDescent="0.2">
      <c r="J5437" s="8"/>
      <c r="L5437" s="8"/>
    </row>
    <row r="5438" spans="10:12" ht="14.25" customHeight="1" x14ac:dyDescent="0.2">
      <c r="J5438" s="8"/>
      <c r="L5438" s="8"/>
    </row>
    <row r="5439" spans="10:12" ht="14.25" customHeight="1" x14ac:dyDescent="0.2">
      <c r="J5439" s="8"/>
      <c r="L5439" s="8"/>
    </row>
    <row r="5440" spans="10:12" ht="14.25" customHeight="1" x14ac:dyDescent="0.2">
      <c r="J5440" s="8"/>
      <c r="L5440" s="8"/>
    </row>
    <row r="5441" spans="10:12" ht="14.25" customHeight="1" x14ac:dyDescent="0.2">
      <c r="J5441" s="8"/>
      <c r="L5441" s="8"/>
    </row>
    <row r="5442" spans="10:12" ht="14.25" customHeight="1" x14ac:dyDescent="0.2">
      <c r="J5442" s="8"/>
      <c r="L5442" s="8"/>
    </row>
    <row r="5443" spans="10:12" ht="14.25" customHeight="1" x14ac:dyDescent="0.2">
      <c r="J5443" s="8"/>
      <c r="L5443" s="8"/>
    </row>
    <row r="5444" spans="10:12" ht="14.25" customHeight="1" x14ac:dyDescent="0.2">
      <c r="J5444" s="8"/>
      <c r="L5444" s="8"/>
    </row>
    <row r="5445" spans="10:12" ht="14.25" customHeight="1" x14ac:dyDescent="0.2">
      <c r="J5445" s="8"/>
      <c r="L5445" s="8"/>
    </row>
    <row r="5446" spans="10:12" ht="14.25" customHeight="1" x14ac:dyDescent="0.2">
      <c r="J5446" s="8"/>
      <c r="L5446" s="8"/>
    </row>
    <row r="5447" spans="10:12" ht="14.25" customHeight="1" x14ac:dyDescent="0.2">
      <c r="J5447" s="8"/>
      <c r="L5447" s="8"/>
    </row>
    <row r="5448" spans="10:12" ht="14.25" customHeight="1" x14ac:dyDescent="0.2">
      <c r="J5448" s="8"/>
      <c r="L5448" s="8"/>
    </row>
    <row r="5449" spans="10:12" ht="14.25" customHeight="1" x14ac:dyDescent="0.2">
      <c r="J5449" s="8"/>
      <c r="L5449" s="8"/>
    </row>
    <row r="5450" spans="10:12" ht="14.25" customHeight="1" x14ac:dyDescent="0.2">
      <c r="J5450" s="8"/>
      <c r="L5450" s="8"/>
    </row>
    <row r="5451" spans="10:12" ht="14.25" customHeight="1" x14ac:dyDescent="0.2">
      <c r="J5451" s="8"/>
      <c r="L5451" s="8"/>
    </row>
    <row r="5452" spans="10:12" ht="14.25" customHeight="1" x14ac:dyDescent="0.2">
      <c r="J5452" s="8"/>
      <c r="L5452" s="8"/>
    </row>
    <row r="5453" spans="10:12" ht="14.25" customHeight="1" x14ac:dyDescent="0.2">
      <c r="J5453" s="8"/>
      <c r="L5453" s="8"/>
    </row>
    <row r="5454" spans="10:12" ht="14.25" customHeight="1" x14ac:dyDescent="0.2">
      <c r="J5454" s="8"/>
      <c r="L5454" s="8"/>
    </row>
    <row r="5455" spans="10:12" ht="14.25" customHeight="1" x14ac:dyDescent="0.2">
      <c r="J5455" s="8"/>
      <c r="L5455" s="8"/>
    </row>
    <row r="5456" spans="10:12" ht="14.25" customHeight="1" x14ac:dyDescent="0.2">
      <c r="J5456" s="8"/>
      <c r="L5456" s="8"/>
    </row>
    <row r="5457" spans="10:12" ht="14.25" customHeight="1" x14ac:dyDescent="0.2">
      <c r="J5457" s="8"/>
      <c r="L5457" s="8"/>
    </row>
    <row r="5458" spans="10:12" ht="14.25" customHeight="1" x14ac:dyDescent="0.2">
      <c r="J5458" s="8"/>
      <c r="L5458" s="8"/>
    </row>
    <row r="5459" spans="10:12" ht="14.25" customHeight="1" x14ac:dyDescent="0.2">
      <c r="J5459" s="8"/>
      <c r="L5459" s="8"/>
    </row>
    <row r="5460" spans="10:12" ht="14.25" customHeight="1" x14ac:dyDescent="0.2">
      <c r="J5460" s="8"/>
      <c r="L5460" s="8"/>
    </row>
    <row r="5461" spans="10:12" ht="14.25" customHeight="1" x14ac:dyDescent="0.2">
      <c r="J5461" s="8"/>
      <c r="L5461" s="8"/>
    </row>
    <row r="5462" spans="10:12" ht="14.25" customHeight="1" x14ac:dyDescent="0.2">
      <c r="J5462" s="8"/>
      <c r="L5462" s="8"/>
    </row>
    <row r="5463" spans="10:12" ht="14.25" customHeight="1" x14ac:dyDescent="0.2">
      <c r="J5463" s="8"/>
      <c r="L5463" s="8"/>
    </row>
    <row r="5464" spans="10:12" ht="14.25" customHeight="1" x14ac:dyDescent="0.2">
      <c r="J5464" s="8"/>
      <c r="L5464" s="8"/>
    </row>
    <row r="5465" spans="10:12" ht="14.25" customHeight="1" x14ac:dyDescent="0.2">
      <c r="J5465" s="8"/>
      <c r="L5465" s="8"/>
    </row>
    <row r="5466" spans="10:12" ht="14.25" customHeight="1" x14ac:dyDescent="0.2">
      <c r="J5466" s="8"/>
      <c r="L5466" s="8"/>
    </row>
    <row r="5467" spans="10:12" ht="14.25" customHeight="1" x14ac:dyDescent="0.2">
      <c r="J5467" s="8"/>
      <c r="L5467" s="8"/>
    </row>
    <row r="5468" spans="10:12" ht="14.25" customHeight="1" x14ac:dyDescent="0.2">
      <c r="J5468" s="8"/>
      <c r="L5468" s="8"/>
    </row>
    <row r="5469" spans="10:12" ht="14.25" customHeight="1" x14ac:dyDescent="0.2">
      <c r="J5469" s="8"/>
      <c r="L5469" s="8"/>
    </row>
    <row r="5470" spans="10:12" ht="14.25" customHeight="1" x14ac:dyDescent="0.2">
      <c r="J5470" s="8"/>
      <c r="L5470" s="8"/>
    </row>
    <row r="5471" spans="10:12" ht="14.25" customHeight="1" x14ac:dyDescent="0.2">
      <c r="J5471" s="8"/>
      <c r="L5471" s="8"/>
    </row>
    <row r="5472" spans="10:12" ht="14.25" customHeight="1" x14ac:dyDescent="0.2">
      <c r="J5472" s="8"/>
      <c r="L5472" s="8"/>
    </row>
    <row r="5473" spans="10:12" ht="14.25" customHeight="1" x14ac:dyDescent="0.2">
      <c r="J5473" s="8"/>
      <c r="L5473" s="8"/>
    </row>
    <row r="5474" spans="10:12" ht="14.25" customHeight="1" x14ac:dyDescent="0.2">
      <c r="J5474" s="8"/>
      <c r="L5474" s="8"/>
    </row>
    <row r="5475" spans="10:12" ht="14.25" customHeight="1" x14ac:dyDescent="0.2">
      <c r="J5475" s="8"/>
      <c r="L5475" s="8"/>
    </row>
    <row r="5476" spans="10:12" ht="14.25" customHeight="1" x14ac:dyDescent="0.2">
      <c r="J5476" s="8"/>
      <c r="L5476" s="8"/>
    </row>
    <row r="5477" spans="10:12" ht="14.25" customHeight="1" x14ac:dyDescent="0.2">
      <c r="J5477" s="8"/>
      <c r="L5477" s="8"/>
    </row>
    <row r="5478" spans="10:12" ht="14.25" customHeight="1" x14ac:dyDescent="0.2">
      <c r="J5478" s="8"/>
      <c r="L5478" s="8"/>
    </row>
    <row r="5479" spans="10:12" ht="14.25" customHeight="1" x14ac:dyDescent="0.2">
      <c r="J5479" s="8"/>
      <c r="L5479" s="8"/>
    </row>
    <row r="5480" spans="10:12" ht="14.25" customHeight="1" x14ac:dyDescent="0.2">
      <c r="J5480" s="8"/>
      <c r="L5480" s="8"/>
    </row>
    <row r="5481" spans="10:12" ht="14.25" customHeight="1" x14ac:dyDescent="0.2">
      <c r="J5481" s="8"/>
      <c r="L5481" s="8"/>
    </row>
    <row r="5482" spans="10:12" ht="14.25" customHeight="1" x14ac:dyDescent="0.2">
      <c r="J5482" s="8"/>
      <c r="L5482" s="8"/>
    </row>
    <row r="5483" spans="10:12" ht="14.25" customHeight="1" x14ac:dyDescent="0.2">
      <c r="J5483" s="8"/>
      <c r="L5483" s="8"/>
    </row>
    <row r="5484" spans="10:12" ht="14.25" customHeight="1" x14ac:dyDescent="0.2">
      <c r="J5484" s="8"/>
      <c r="L5484" s="8"/>
    </row>
    <row r="5485" spans="10:12" ht="14.25" customHeight="1" x14ac:dyDescent="0.2">
      <c r="J5485" s="8"/>
      <c r="L5485" s="8"/>
    </row>
    <row r="5486" spans="10:12" ht="14.25" customHeight="1" x14ac:dyDescent="0.2">
      <c r="J5486" s="8"/>
      <c r="L5486" s="8"/>
    </row>
    <row r="5487" spans="10:12" ht="14.25" customHeight="1" x14ac:dyDescent="0.2">
      <c r="J5487" s="8"/>
      <c r="L5487" s="8"/>
    </row>
    <row r="5488" spans="10:12" ht="14.25" customHeight="1" x14ac:dyDescent="0.2">
      <c r="J5488" s="8"/>
      <c r="L5488" s="8"/>
    </row>
    <row r="5489" spans="10:12" ht="14.25" customHeight="1" x14ac:dyDescent="0.2">
      <c r="J5489" s="8"/>
      <c r="L5489" s="8"/>
    </row>
    <row r="5490" spans="10:12" ht="14.25" customHeight="1" x14ac:dyDescent="0.2">
      <c r="J5490" s="8"/>
      <c r="L5490" s="8"/>
    </row>
    <row r="5491" spans="10:12" ht="14.25" customHeight="1" x14ac:dyDescent="0.2">
      <c r="J5491" s="8"/>
      <c r="L5491" s="8"/>
    </row>
    <row r="5492" spans="10:12" ht="14.25" customHeight="1" x14ac:dyDescent="0.2">
      <c r="J5492" s="8"/>
      <c r="L5492" s="8"/>
    </row>
    <row r="5493" spans="10:12" ht="14.25" customHeight="1" x14ac:dyDescent="0.2">
      <c r="J5493" s="8"/>
      <c r="L5493" s="8"/>
    </row>
    <row r="5494" spans="10:12" ht="14.25" customHeight="1" x14ac:dyDescent="0.2">
      <c r="J5494" s="8"/>
      <c r="L5494" s="8"/>
    </row>
    <row r="5495" spans="10:12" ht="14.25" customHeight="1" x14ac:dyDescent="0.2">
      <c r="J5495" s="8"/>
      <c r="L5495" s="8"/>
    </row>
    <row r="5496" spans="10:12" ht="14.25" customHeight="1" x14ac:dyDescent="0.2">
      <c r="J5496" s="8"/>
      <c r="L5496" s="8"/>
    </row>
    <row r="5497" spans="10:12" ht="14.25" customHeight="1" x14ac:dyDescent="0.2">
      <c r="J5497" s="8"/>
      <c r="L5497" s="8"/>
    </row>
    <row r="5498" spans="10:12" ht="14.25" customHeight="1" x14ac:dyDescent="0.2">
      <c r="J5498" s="8"/>
      <c r="L5498" s="8"/>
    </row>
    <row r="5499" spans="10:12" ht="14.25" customHeight="1" x14ac:dyDescent="0.2">
      <c r="J5499" s="8"/>
      <c r="L5499" s="8"/>
    </row>
    <row r="5500" spans="10:12" ht="14.25" customHeight="1" x14ac:dyDescent="0.2">
      <c r="J5500" s="8"/>
      <c r="L5500" s="8"/>
    </row>
    <row r="5501" spans="10:12" ht="14.25" customHeight="1" x14ac:dyDescent="0.2">
      <c r="J5501" s="8"/>
      <c r="L5501" s="8"/>
    </row>
    <row r="5502" spans="10:12" ht="14.25" customHeight="1" x14ac:dyDescent="0.2">
      <c r="J5502" s="8"/>
      <c r="L5502" s="8"/>
    </row>
    <row r="5503" spans="10:12" ht="14.25" customHeight="1" x14ac:dyDescent="0.2">
      <c r="J5503" s="8"/>
      <c r="L5503" s="8"/>
    </row>
    <row r="5504" spans="10:12" ht="14.25" customHeight="1" x14ac:dyDescent="0.2">
      <c r="J5504" s="8"/>
      <c r="L5504" s="8"/>
    </row>
    <row r="5505" spans="10:12" ht="14.25" customHeight="1" x14ac:dyDescent="0.2">
      <c r="J5505" s="8"/>
      <c r="L5505" s="8"/>
    </row>
    <row r="5506" spans="10:12" ht="14.25" customHeight="1" x14ac:dyDescent="0.2">
      <c r="J5506" s="8"/>
      <c r="L5506" s="8"/>
    </row>
    <row r="5507" spans="10:12" ht="14.25" customHeight="1" x14ac:dyDescent="0.2">
      <c r="J5507" s="8"/>
      <c r="L5507" s="8"/>
    </row>
    <row r="5508" spans="10:12" ht="14.25" customHeight="1" x14ac:dyDescent="0.2">
      <c r="J5508" s="8"/>
      <c r="L5508" s="8"/>
    </row>
    <row r="5509" spans="10:12" ht="14.25" customHeight="1" x14ac:dyDescent="0.2">
      <c r="J5509" s="8"/>
      <c r="L5509" s="8"/>
    </row>
    <row r="5510" spans="10:12" ht="14.25" customHeight="1" x14ac:dyDescent="0.2">
      <c r="J5510" s="8"/>
      <c r="L5510" s="8"/>
    </row>
    <row r="5511" spans="10:12" ht="14.25" customHeight="1" x14ac:dyDescent="0.2">
      <c r="J5511" s="8"/>
      <c r="L5511" s="8"/>
    </row>
    <row r="5512" spans="10:12" ht="14.25" customHeight="1" x14ac:dyDescent="0.2">
      <c r="J5512" s="8"/>
      <c r="L5512" s="8"/>
    </row>
    <row r="5513" spans="10:12" ht="14.25" customHeight="1" x14ac:dyDescent="0.2">
      <c r="J5513" s="8"/>
      <c r="L5513" s="8"/>
    </row>
    <row r="5514" spans="10:12" ht="14.25" customHeight="1" x14ac:dyDescent="0.2">
      <c r="J5514" s="8"/>
      <c r="L5514" s="8"/>
    </row>
    <row r="5515" spans="10:12" ht="14.25" customHeight="1" x14ac:dyDescent="0.2">
      <c r="J5515" s="8"/>
      <c r="L5515" s="8"/>
    </row>
    <row r="5516" spans="10:12" ht="14.25" customHeight="1" x14ac:dyDescent="0.2">
      <c r="J5516" s="8"/>
      <c r="L5516" s="8"/>
    </row>
    <row r="5517" spans="10:12" ht="14.25" customHeight="1" x14ac:dyDescent="0.2">
      <c r="J5517" s="8"/>
      <c r="L5517" s="8"/>
    </row>
    <row r="5518" spans="10:12" ht="14.25" customHeight="1" x14ac:dyDescent="0.2">
      <c r="J5518" s="8"/>
      <c r="L5518" s="8"/>
    </row>
    <row r="5519" spans="10:12" ht="14.25" customHeight="1" x14ac:dyDescent="0.2">
      <c r="J5519" s="8"/>
      <c r="L5519" s="8"/>
    </row>
    <row r="5520" spans="10:12" ht="14.25" customHeight="1" x14ac:dyDescent="0.2">
      <c r="J5520" s="8"/>
      <c r="L5520" s="8"/>
    </row>
    <row r="5521" spans="10:12" ht="14.25" customHeight="1" x14ac:dyDescent="0.2">
      <c r="J5521" s="8"/>
      <c r="L5521" s="8"/>
    </row>
    <row r="5522" spans="10:12" ht="14.25" customHeight="1" x14ac:dyDescent="0.2">
      <c r="J5522" s="8"/>
      <c r="L5522" s="8"/>
    </row>
    <row r="5523" spans="10:12" ht="14.25" customHeight="1" x14ac:dyDescent="0.2">
      <c r="J5523" s="8"/>
      <c r="L5523" s="8"/>
    </row>
    <row r="5524" spans="10:12" ht="14.25" customHeight="1" x14ac:dyDescent="0.2">
      <c r="J5524" s="8"/>
      <c r="L5524" s="8"/>
    </row>
    <row r="5525" spans="10:12" ht="14.25" customHeight="1" x14ac:dyDescent="0.2">
      <c r="J5525" s="8"/>
      <c r="L5525" s="8"/>
    </row>
    <row r="5526" spans="10:12" ht="14.25" customHeight="1" x14ac:dyDescent="0.2">
      <c r="J5526" s="8"/>
      <c r="L5526" s="8"/>
    </row>
    <row r="5527" spans="10:12" ht="14.25" customHeight="1" x14ac:dyDescent="0.2">
      <c r="J5527" s="8"/>
      <c r="L5527" s="8"/>
    </row>
    <row r="5528" spans="10:12" ht="14.25" customHeight="1" x14ac:dyDescent="0.2">
      <c r="J5528" s="8"/>
      <c r="L5528" s="8"/>
    </row>
    <row r="5529" spans="10:12" ht="14.25" customHeight="1" x14ac:dyDescent="0.2">
      <c r="J5529" s="8"/>
      <c r="L5529" s="8"/>
    </row>
    <row r="5530" spans="10:12" ht="14.25" customHeight="1" x14ac:dyDescent="0.2">
      <c r="J5530" s="8"/>
      <c r="L5530" s="8"/>
    </row>
    <row r="5531" spans="10:12" ht="14.25" customHeight="1" x14ac:dyDescent="0.2">
      <c r="J5531" s="8"/>
      <c r="L5531" s="8"/>
    </row>
    <row r="5532" spans="10:12" ht="14.25" customHeight="1" x14ac:dyDescent="0.2">
      <c r="J5532" s="8"/>
      <c r="L5532" s="8"/>
    </row>
    <row r="5533" spans="10:12" ht="14.25" customHeight="1" x14ac:dyDescent="0.2">
      <c r="J5533" s="8"/>
      <c r="L5533" s="8"/>
    </row>
    <row r="5534" spans="10:12" ht="14.25" customHeight="1" x14ac:dyDescent="0.2">
      <c r="J5534" s="8"/>
      <c r="L5534" s="8"/>
    </row>
    <row r="5535" spans="10:12" ht="14.25" customHeight="1" x14ac:dyDescent="0.2">
      <c r="J5535" s="8"/>
      <c r="L5535" s="8"/>
    </row>
    <row r="5536" spans="10:12" ht="14.25" customHeight="1" x14ac:dyDescent="0.2">
      <c r="J5536" s="8"/>
      <c r="L5536" s="8"/>
    </row>
    <row r="5537" spans="10:12" ht="14.25" customHeight="1" x14ac:dyDescent="0.2">
      <c r="J5537" s="8"/>
      <c r="L5537" s="8"/>
    </row>
    <row r="5538" spans="10:12" ht="14.25" customHeight="1" x14ac:dyDescent="0.2">
      <c r="J5538" s="8"/>
      <c r="L5538" s="8"/>
    </row>
    <row r="5539" spans="10:12" ht="14.25" customHeight="1" x14ac:dyDescent="0.2">
      <c r="J5539" s="8"/>
      <c r="L5539" s="8"/>
    </row>
    <row r="5540" spans="10:12" ht="14.25" customHeight="1" x14ac:dyDescent="0.2">
      <c r="J5540" s="8"/>
      <c r="L5540" s="8"/>
    </row>
    <row r="5541" spans="10:12" ht="14.25" customHeight="1" x14ac:dyDescent="0.2">
      <c r="J5541" s="8"/>
      <c r="L5541" s="8"/>
    </row>
    <row r="5542" spans="10:12" ht="14.25" customHeight="1" x14ac:dyDescent="0.2">
      <c r="J5542" s="8"/>
      <c r="L5542" s="8"/>
    </row>
    <row r="5543" spans="10:12" ht="14.25" customHeight="1" x14ac:dyDescent="0.2">
      <c r="J5543" s="8"/>
      <c r="L5543" s="8"/>
    </row>
    <row r="5544" spans="10:12" ht="14.25" customHeight="1" x14ac:dyDescent="0.2">
      <c r="J5544" s="8"/>
      <c r="L5544" s="8"/>
    </row>
    <row r="5545" spans="10:12" ht="14.25" customHeight="1" x14ac:dyDescent="0.2">
      <c r="J5545" s="8"/>
      <c r="L5545" s="8"/>
    </row>
    <row r="5546" spans="10:12" ht="14.25" customHeight="1" x14ac:dyDescent="0.2">
      <c r="J5546" s="8"/>
      <c r="L5546" s="8"/>
    </row>
    <row r="5547" spans="10:12" ht="14.25" customHeight="1" x14ac:dyDescent="0.2">
      <c r="J5547" s="8"/>
      <c r="L5547" s="8"/>
    </row>
    <row r="5548" spans="10:12" ht="14.25" customHeight="1" x14ac:dyDescent="0.2">
      <c r="J5548" s="8"/>
      <c r="L5548" s="8"/>
    </row>
    <row r="5549" spans="10:12" ht="14.25" customHeight="1" x14ac:dyDescent="0.2">
      <c r="J5549" s="8"/>
      <c r="L5549" s="8"/>
    </row>
    <row r="5550" spans="10:12" ht="14.25" customHeight="1" x14ac:dyDescent="0.2">
      <c r="J5550" s="8"/>
      <c r="L5550" s="8"/>
    </row>
    <row r="5551" spans="10:12" ht="14.25" customHeight="1" x14ac:dyDescent="0.2">
      <c r="J5551" s="8"/>
      <c r="L5551" s="8"/>
    </row>
    <row r="5552" spans="10:12" ht="14.25" customHeight="1" x14ac:dyDescent="0.2">
      <c r="J5552" s="8"/>
      <c r="L5552" s="8"/>
    </row>
    <row r="5553" spans="10:12" ht="14.25" customHeight="1" x14ac:dyDescent="0.2">
      <c r="J5553" s="8"/>
      <c r="L5553" s="8"/>
    </row>
    <row r="5554" spans="10:12" ht="14.25" customHeight="1" x14ac:dyDescent="0.2">
      <c r="J5554" s="8"/>
      <c r="L5554" s="8"/>
    </row>
    <row r="5555" spans="10:12" ht="14.25" customHeight="1" x14ac:dyDescent="0.2">
      <c r="J5555" s="8"/>
      <c r="L5555" s="8"/>
    </row>
    <row r="5556" spans="10:12" ht="14.25" customHeight="1" x14ac:dyDescent="0.2">
      <c r="J5556" s="8"/>
      <c r="L5556" s="8"/>
    </row>
    <row r="5557" spans="10:12" ht="14.25" customHeight="1" x14ac:dyDescent="0.2">
      <c r="J5557" s="8"/>
      <c r="L5557" s="8"/>
    </row>
    <row r="5558" spans="10:12" ht="14.25" customHeight="1" x14ac:dyDescent="0.2">
      <c r="J5558" s="8"/>
      <c r="L5558" s="8"/>
    </row>
    <row r="5559" spans="10:12" ht="14.25" customHeight="1" x14ac:dyDescent="0.2">
      <c r="J5559" s="8"/>
      <c r="L5559" s="8"/>
    </row>
    <row r="5560" spans="10:12" ht="14.25" customHeight="1" x14ac:dyDescent="0.2">
      <c r="J5560" s="8"/>
      <c r="L5560" s="8"/>
    </row>
    <row r="5561" spans="10:12" ht="14.25" customHeight="1" x14ac:dyDescent="0.2">
      <c r="J5561" s="8"/>
      <c r="L5561" s="8"/>
    </row>
    <row r="5562" spans="10:12" ht="14.25" customHeight="1" x14ac:dyDescent="0.2">
      <c r="J5562" s="8"/>
      <c r="L5562" s="8"/>
    </row>
    <row r="5563" spans="10:12" ht="14.25" customHeight="1" x14ac:dyDescent="0.2">
      <c r="J5563" s="8"/>
      <c r="L5563" s="8"/>
    </row>
    <row r="5564" spans="10:12" ht="14.25" customHeight="1" x14ac:dyDescent="0.2">
      <c r="J5564" s="8"/>
      <c r="L5564" s="8"/>
    </row>
    <row r="5565" spans="10:12" ht="14.25" customHeight="1" x14ac:dyDescent="0.2">
      <c r="J5565" s="8"/>
      <c r="L5565" s="8"/>
    </row>
    <row r="5566" spans="10:12" ht="14.25" customHeight="1" x14ac:dyDescent="0.2">
      <c r="J5566" s="8"/>
      <c r="L5566" s="8"/>
    </row>
    <row r="5567" spans="10:12" ht="14.25" customHeight="1" x14ac:dyDescent="0.2">
      <c r="J5567" s="8"/>
      <c r="L5567" s="8"/>
    </row>
    <row r="5568" spans="10:12" ht="14.25" customHeight="1" x14ac:dyDescent="0.2">
      <c r="J5568" s="8"/>
      <c r="L5568" s="8"/>
    </row>
    <row r="5569" spans="10:12" ht="14.25" customHeight="1" x14ac:dyDescent="0.2">
      <c r="J5569" s="8"/>
      <c r="L5569" s="8"/>
    </row>
    <row r="5570" spans="10:12" ht="14.25" customHeight="1" x14ac:dyDescent="0.2">
      <c r="J5570" s="8"/>
      <c r="L5570" s="8"/>
    </row>
    <row r="5571" spans="10:12" ht="14.25" customHeight="1" x14ac:dyDescent="0.2">
      <c r="J5571" s="8"/>
      <c r="L5571" s="8"/>
    </row>
    <row r="5572" spans="10:12" ht="14.25" customHeight="1" x14ac:dyDescent="0.2">
      <c r="J5572" s="8"/>
      <c r="L5572" s="8"/>
    </row>
    <row r="5573" spans="10:12" ht="14.25" customHeight="1" x14ac:dyDescent="0.2">
      <c r="J5573" s="8"/>
      <c r="L5573" s="8"/>
    </row>
    <row r="5574" spans="10:12" ht="14.25" customHeight="1" x14ac:dyDescent="0.2">
      <c r="J5574" s="8"/>
      <c r="L5574" s="8"/>
    </row>
    <row r="5575" spans="10:12" ht="14.25" customHeight="1" x14ac:dyDescent="0.2">
      <c r="J5575" s="8"/>
      <c r="L5575" s="8"/>
    </row>
    <row r="5576" spans="10:12" ht="14.25" customHeight="1" x14ac:dyDescent="0.2">
      <c r="J5576" s="8"/>
      <c r="L5576" s="8"/>
    </row>
    <row r="5577" spans="10:12" ht="14.25" customHeight="1" x14ac:dyDescent="0.2">
      <c r="J5577" s="8"/>
      <c r="L5577" s="8"/>
    </row>
    <row r="5578" spans="10:12" ht="14.25" customHeight="1" x14ac:dyDescent="0.2">
      <c r="J5578" s="8"/>
      <c r="L5578" s="8"/>
    </row>
    <row r="5579" spans="10:12" ht="14.25" customHeight="1" x14ac:dyDescent="0.2">
      <c r="J5579" s="8"/>
      <c r="L5579" s="8"/>
    </row>
    <row r="5580" spans="10:12" ht="14.25" customHeight="1" x14ac:dyDescent="0.2">
      <c r="J5580" s="8"/>
      <c r="L5580" s="8"/>
    </row>
    <row r="5581" spans="10:12" ht="14.25" customHeight="1" x14ac:dyDescent="0.2">
      <c r="J5581" s="8"/>
      <c r="L5581" s="8"/>
    </row>
    <row r="5582" spans="10:12" ht="14.25" customHeight="1" x14ac:dyDescent="0.2">
      <c r="J5582" s="8"/>
      <c r="L5582" s="8"/>
    </row>
    <row r="5583" spans="10:12" ht="14.25" customHeight="1" x14ac:dyDescent="0.2">
      <c r="J5583" s="8"/>
      <c r="L5583" s="8"/>
    </row>
    <row r="5584" spans="10:12" ht="14.25" customHeight="1" x14ac:dyDescent="0.2">
      <c r="J5584" s="8"/>
      <c r="L5584" s="8"/>
    </row>
    <row r="5585" spans="10:12" ht="14.25" customHeight="1" x14ac:dyDescent="0.2">
      <c r="J5585" s="8"/>
      <c r="L5585" s="8"/>
    </row>
    <row r="5586" spans="10:12" ht="14.25" customHeight="1" x14ac:dyDescent="0.2">
      <c r="J5586" s="8"/>
      <c r="L5586" s="8"/>
    </row>
    <row r="5587" spans="10:12" ht="14.25" customHeight="1" x14ac:dyDescent="0.2">
      <c r="J5587" s="8"/>
      <c r="L5587" s="8"/>
    </row>
    <row r="5588" spans="10:12" ht="14.25" customHeight="1" x14ac:dyDescent="0.2">
      <c r="J5588" s="8"/>
      <c r="L5588" s="8"/>
    </row>
    <row r="5589" spans="10:12" ht="14.25" customHeight="1" x14ac:dyDescent="0.2">
      <c r="J5589" s="8"/>
      <c r="L5589" s="8"/>
    </row>
    <row r="5590" spans="10:12" ht="14.25" customHeight="1" x14ac:dyDescent="0.2">
      <c r="J5590" s="8"/>
      <c r="L5590" s="8"/>
    </row>
    <row r="5591" spans="10:12" ht="14.25" customHeight="1" x14ac:dyDescent="0.2">
      <c r="J5591" s="8"/>
      <c r="L5591" s="8"/>
    </row>
    <row r="5592" spans="10:12" ht="14.25" customHeight="1" x14ac:dyDescent="0.2">
      <c r="J5592" s="8"/>
      <c r="L5592" s="8"/>
    </row>
    <row r="5593" spans="10:12" ht="14.25" customHeight="1" x14ac:dyDescent="0.2">
      <c r="J5593" s="8"/>
      <c r="L5593" s="8"/>
    </row>
    <row r="5594" spans="10:12" ht="14.25" customHeight="1" x14ac:dyDescent="0.2">
      <c r="J5594" s="8"/>
      <c r="L5594" s="8"/>
    </row>
    <row r="5595" spans="10:12" ht="14.25" customHeight="1" x14ac:dyDescent="0.2">
      <c r="J5595" s="8"/>
      <c r="L5595" s="8"/>
    </row>
    <row r="5596" spans="10:12" ht="14.25" customHeight="1" x14ac:dyDescent="0.2">
      <c r="J5596" s="8"/>
      <c r="L5596" s="8"/>
    </row>
    <row r="5597" spans="10:12" ht="14.25" customHeight="1" x14ac:dyDescent="0.2">
      <c r="J5597" s="8"/>
      <c r="L5597" s="8"/>
    </row>
    <row r="5598" spans="10:12" ht="14.25" customHeight="1" x14ac:dyDescent="0.2">
      <c r="J5598" s="8"/>
      <c r="L5598" s="8"/>
    </row>
    <row r="5599" spans="10:12" ht="14.25" customHeight="1" x14ac:dyDescent="0.2">
      <c r="J5599" s="8"/>
      <c r="L5599" s="8"/>
    </row>
    <row r="5600" spans="10:12" ht="14.25" customHeight="1" x14ac:dyDescent="0.2">
      <c r="J5600" s="8"/>
      <c r="L5600" s="8"/>
    </row>
    <row r="5601" spans="10:12" ht="14.25" customHeight="1" x14ac:dyDescent="0.2">
      <c r="J5601" s="8"/>
      <c r="L5601" s="8"/>
    </row>
    <row r="5602" spans="10:12" ht="14.25" customHeight="1" x14ac:dyDescent="0.2">
      <c r="J5602" s="8"/>
      <c r="L5602" s="8"/>
    </row>
    <row r="5603" spans="10:12" ht="14.25" customHeight="1" x14ac:dyDescent="0.2">
      <c r="J5603" s="8"/>
      <c r="L5603" s="8"/>
    </row>
    <row r="5604" spans="10:12" ht="14.25" customHeight="1" x14ac:dyDescent="0.2">
      <c r="J5604" s="8"/>
      <c r="L5604" s="8"/>
    </row>
    <row r="5605" spans="10:12" ht="14.25" customHeight="1" x14ac:dyDescent="0.2">
      <c r="J5605" s="8"/>
      <c r="L5605" s="8"/>
    </row>
    <row r="5606" spans="10:12" ht="14.25" customHeight="1" x14ac:dyDescent="0.2">
      <c r="J5606" s="8"/>
      <c r="L5606" s="8"/>
    </row>
    <row r="5607" spans="10:12" ht="14.25" customHeight="1" x14ac:dyDescent="0.2">
      <c r="J5607" s="8"/>
      <c r="L5607" s="8"/>
    </row>
    <row r="5608" spans="10:12" ht="14.25" customHeight="1" x14ac:dyDescent="0.2">
      <c r="J5608" s="8"/>
      <c r="L5608" s="8"/>
    </row>
    <row r="5609" spans="10:12" ht="14.25" customHeight="1" x14ac:dyDescent="0.2">
      <c r="J5609" s="8"/>
      <c r="L5609" s="8"/>
    </row>
    <row r="5610" spans="10:12" ht="14.25" customHeight="1" x14ac:dyDescent="0.2">
      <c r="J5610" s="8"/>
      <c r="L5610" s="8"/>
    </row>
    <row r="5611" spans="10:12" ht="14.25" customHeight="1" x14ac:dyDescent="0.2">
      <c r="J5611" s="8"/>
      <c r="L5611" s="8"/>
    </row>
    <row r="5612" spans="10:12" ht="14.25" customHeight="1" x14ac:dyDescent="0.2">
      <c r="J5612" s="8"/>
      <c r="L5612" s="8"/>
    </row>
    <row r="5613" spans="10:12" ht="14.25" customHeight="1" x14ac:dyDescent="0.2">
      <c r="J5613" s="8"/>
      <c r="L5613" s="8"/>
    </row>
    <row r="5614" spans="10:12" ht="14.25" customHeight="1" x14ac:dyDescent="0.2">
      <c r="J5614" s="8"/>
      <c r="L5614" s="8"/>
    </row>
    <row r="5615" spans="10:12" ht="14.25" customHeight="1" x14ac:dyDescent="0.2">
      <c r="J5615" s="8"/>
      <c r="L5615" s="8"/>
    </row>
    <row r="5616" spans="10:12" ht="14.25" customHeight="1" x14ac:dyDescent="0.2">
      <c r="J5616" s="8"/>
      <c r="L5616" s="8"/>
    </row>
    <row r="5617" spans="10:12" ht="14.25" customHeight="1" x14ac:dyDescent="0.2">
      <c r="J5617" s="8"/>
      <c r="L5617" s="8"/>
    </row>
    <row r="5618" spans="10:12" ht="14.25" customHeight="1" x14ac:dyDescent="0.2">
      <c r="J5618" s="8"/>
      <c r="L5618" s="8"/>
    </row>
    <row r="5619" spans="10:12" ht="14.25" customHeight="1" x14ac:dyDescent="0.2">
      <c r="J5619" s="8"/>
      <c r="L5619" s="8"/>
    </row>
    <row r="5620" spans="10:12" ht="14.25" customHeight="1" x14ac:dyDescent="0.2">
      <c r="J5620" s="8"/>
      <c r="L5620" s="8"/>
    </row>
    <row r="5621" spans="10:12" ht="14.25" customHeight="1" x14ac:dyDescent="0.2">
      <c r="J5621" s="8"/>
      <c r="L5621" s="8"/>
    </row>
    <row r="5622" spans="10:12" ht="14.25" customHeight="1" x14ac:dyDescent="0.2">
      <c r="J5622" s="8"/>
      <c r="L5622" s="8"/>
    </row>
    <row r="5623" spans="10:12" ht="14.25" customHeight="1" x14ac:dyDescent="0.2">
      <c r="J5623" s="8"/>
      <c r="L5623" s="8"/>
    </row>
    <row r="5624" spans="10:12" ht="14.25" customHeight="1" x14ac:dyDescent="0.2">
      <c r="J5624" s="8"/>
      <c r="L5624" s="8"/>
    </row>
    <row r="5625" spans="10:12" ht="14.25" customHeight="1" x14ac:dyDescent="0.2">
      <c r="J5625" s="8"/>
      <c r="L5625" s="8"/>
    </row>
    <row r="5626" spans="10:12" ht="14.25" customHeight="1" x14ac:dyDescent="0.2">
      <c r="J5626" s="8"/>
      <c r="L5626" s="8"/>
    </row>
    <row r="5627" spans="10:12" ht="14.25" customHeight="1" x14ac:dyDescent="0.2">
      <c r="J5627" s="8"/>
      <c r="L5627" s="8"/>
    </row>
    <row r="5628" spans="10:12" ht="14.25" customHeight="1" x14ac:dyDescent="0.2">
      <c r="J5628" s="8"/>
      <c r="L5628" s="8"/>
    </row>
    <row r="5629" spans="10:12" ht="14.25" customHeight="1" x14ac:dyDescent="0.2">
      <c r="J5629" s="8"/>
      <c r="L5629" s="8"/>
    </row>
    <row r="5630" spans="10:12" ht="14.25" customHeight="1" x14ac:dyDescent="0.2">
      <c r="J5630" s="8"/>
      <c r="L5630" s="8"/>
    </row>
    <row r="5631" spans="10:12" ht="14.25" customHeight="1" x14ac:dyDescent="0.2">
      <c r="J5631" s="8"/>
      <c r="L5631" s="8"/>
    </row>
    <row r="5632" spans="10:12" ht="14.25" customHeight="1" x14ac:dyDescent="0.2">
      <c r="J5632" s="8"/>
      <c r="L5632" s="8"/>
    </row>
    <row r="5633" spans="10:12" ht="14.25" customHeight="1" x14ac:dyDescent="0.2">
      <c r="J5633" s="8"/>
      <c r="L5633" s="8"/>
    </row>
    <row r="5634" spans="10:12" ht="14.25" customHeight="1" x14ac:dyDescent="0.2">
      <c r="J5634" s="8"/>
      <c r="L5634" s="8"/>
    </row>
    <row r="5635" spans="10:12" ht="14.25" customHeight="1" x14ac:dyDescent="0.2">
      <c r="J5635" s="8"/>
      <c r="L5635" s="8"/>
    </row>
    <row r="5636" spans="10:12" ht="14.25" customHeight="1" x14ac:dyDescent="0.2">
      <c r="J5636" s="8"/>
      <c r="L5636" s="8"/>
    </row>
    <row r="5637" spans="10:12" ht="14.25" customHeight="1" x14ac:dyDescent="0.2">
      <c r="J5637" s="8"/>
      <c r="L5637" s="8"/>
    </row>
    <row r="5638" spans="10:12" ht="14.25" customHeight="1" x14ac:dyDescent="0.2">
      <c r="J5638" s="8"/>
      <c r="L5638" s="8"/>
    </row>
    <row r="5639" spans="10:12" ht="14.25" customHeight="1" x14ac:dyDescent="0.2">
      <c r="J5639" s="8"/>
      <c r="L5639" s="8"/>
    </row>
    <row r="5640" spans="10:12" ht="14.25" customHeight="1" x14ac:dyDescent="0.2">
      <c r="J5640" s="8"/>
      <c r="L5640" s="8"/>
    </row>
    <row r="5641" spans="10:12" ht="14.25" customHeight="1" x14ac:dyDescent="0.2">
      <c r="J5641" s="8"/>
      <c r="L5641" s="8"/>
    </row>
    <row r="5642" spans="10:12" ht="14.25" customHeight="1" x14ac:dyDescent="0.2">
      <c r="J5642" s="8"/>
      <c r="L5642" s="8"/>
    </row>
    <row r="5643" spans="10:12" ht="14.25" customHeight="1" x14ac:dyDescent="0.2">
      <c r="J5643" s="8"/>
      <c r="L5643" s="8"/>
    </row>
    <row r="5644" spans="10:12" ht="14.25" customHeight="1" x14ac:dyDescent="0.2">
      <c r="J5644" s="8"/>
      <c r="L5644" s="8"/>
    </row>
    <row r="5645" spans="10:12" ht="14.25" customHeight="1" x14ac:dyDescent="0.2">
      <c r="J5645" s="8"/>
      <c r="L5645" s="8"/>
    </row>
    <row r="5646" spans="10:12" ht="14.25" customHeight="1" x14ac:dyDescent="0.2">
      <c r="J5646" s="8"/>
      <c r="L5646" s="8"/>
    </row>
    <row r="5647" spans="10:12" ht="14.25" customHeight="1" x14ac:dyDescent="0.2">
      <c r="J5647" s="8"/>
      <c r="L5647" s="8"/>
    </row>
    <row r="5648" spans="10:12" ht="14.25" customHeight="1" x14ac:dyDescent="0.2">
      <c r="J5648" s="8"/>
      <c r="L5648" s="8"/>
    </row>
    <row r="5649" spans="10:12" ht="14.25" customHeight="1" x14ac:dyDescent="0.2">
      <c r="J5649" s="8"/>
      <c r="L5649" s="8"/>
    </row>
    <row r="5650" spans="10:12" ht="14.25" customHeight="1" x14ac:dyDescent="0.2">
      <c r="J5650" s="8"/>
      <c r="L5650" s="8"/>
    </row>
    <row r="5651" spans="10:12" ht="14.25" customHeight="1" x14ac:dyDescent="0.2">
      <c r="J5651" s="8"/>
      <c r="L5651" s="8"/>
    </row>
    <row r="5652" spans="10:12" ht="14.25" customHeight="1" x14ac:dyDescent="0.2">
      <c r="J5652" s="8"/>
      <c r="L5652" s="8"/>
    </row>
    <row r="5653" spans="10:12" ht="14.25" customHeight="1" x14ac:dyDescent="0.2">
      <c r="J5653" s="8"/>
      <c r="L5653" s="8"/>
    </row>
    <row r="5654" spans="10:12" ht="14.25" customHeight="1" x14ac:dyDescent="0.2">
      <c r="J5654" s="8"/>
      <c r="L5654" s="8"/>
    </row>
    <row r="5655" spans="10:12" ht="14.25" customHeight="1" x14ac:dyDescent="0.2">
      <c r="J5655" s="8"/>
      <c r="L5655" s="8"/>
    </row>
    <row r="5656" spans="10:12" ht="14.25" customHeight="1" x14ac:dyDescent="0.2">
      <c r="J5656" s="8"/>
      <c r="L5656" s="8"/>
    </row>
    <row r="5657" spans="10:12" ht="14.25" customHeight="1" x14ac:dyDescent="0.2">
      <c r="J5657" s="8"/>
      <c r="L5657" s="8"/>
    </row>
    <row r="5658" spans="10:12" ht="14.25" customHeight="1" x14ac:dyDescent="0.2">
      <c r="J5658" s="8"/>
      <c r="L5658" s="8"/>
    </row>
    <row r="5659" spans="10:12" ht="14.25" customHeight="1" x14ac:dyDescent="0.2">
      <c r="J5659" s="8"/>
      <c r="L5659" s="8"/>
    </row>
    <row r="5660" spans="10:12" ht="14.25" customHeight="1" x14ac:dyDescent="0.2">
      <c r="J5660" s="8"/>
      <c r="L5660" s="8"/>
    </row>
    <row r="5661" spans="10:12" ht="14.25" customHeight="1" x14ac:dyDescent="0.2">
      <c r="J5661" s="8"/>
      <c r="L5661" s="8"/>
    </row>
    <row r="5662" spans="10:12" ht="14.25" customHeight="1" x14ac:dyDescent="0.2">
      <c r="J5662" s="8"/>
      <c r="L5662" s="8"/>
    </row>
    <row r="5663" spans="10:12" ht="14.25" customHeight="1" x14ac:dyDescent="0.2">
      <c r="J5663" s="8"/>
      <c r="L5663" s="8"/>
    </row>
    <row r="5664" spans="10:12" ht="14.25" customHeight="1" x14ac:dyDescent="0.2">
      <c r="J5664" s="8"/>
      <c r="L5664" s="8"/>
    </row>
    <row r="5665" spans="10:12" ht="14.25" customHeight="1" x14ac:dyDescent="0.2">
      <c r="J5665" s="8"/>
      <c r="L5665" s="8"/>
    </row>
    <row r="5666" spans="10:12" ht="14.25" customHeight="1" x14ac:dyDescent="0.2">
      <c r="J5666" s="8"/>
      <c r="L5666" s="8"/>
    </row>
    <row r="5667" spans="10:12" ht="14.25" customHeight="1" x14ac:dyDescent="0.2">
      <c r="J5667" s="8"/>
      <c r="L5667" s="8"/>
    </row>
    <row r="5668" spans="10:12" ht="14.25" customHeight="1" x14ac:dyDescent="0.2">
      <c r="J5668" s="8"/>
      <c r="L5668" s="8"/>
    </row>
    <row r="5669" spans="10:12" ht="14.25" customHeight="1" x14ac:dyDescent="0.2">
      <c r="J5669" s="8"/>
      <c r="L5669" s="8"/>
    </row>
    <row r="5670" spans="10:12" ht="14.25" customHeight="1" x14ac:dyDescent="0.2">
      <c r="J5670" s="8"/>
      <c r="L5670" s="8"/>
    </row>
    <row r="5671" spans="10:12" ht="14.25" customHeight="1" x14ac:dyDescent="0.2">
      <c r="J5671" s="8"/>
      <c r="L5671" s="8"/>
    </row>
    <row r="5672" spans="10:12" ht="14.25" customHeight="1" x14ac:dyDescent="0.2">
      <c r="J5672" s="8"/>
      <c r="L5672" s="8"/>
    </row>
    <row r="5673" spans="10:12" ht="14.25" customHeight="1" x14ac:dyDescent="0.2">
      <c r="J5673" s="8"/>
      <c r="L5673" s="8"/>
    </row>
    <row r="5674" spans="10:12" ht="14.25" customHeight="1" x14ac:dyDescent="0.2">
      <c r="J5674" s="8"/>
      <c r="L5674" s="8"/>
    </row>
    <row r="5675" spans="10:12" ht="14.25" customHeight="1" x14ac:dyDescent="0.2">
      <c r="J5675" s="8"/>
      <c r="L5675" s="8"/>
    </row>
    <row r="5676" spans="10:12" ht="14.25" customHeight="1" x14ac:dyDescent="0.2">
      <c r="J5676" s="8"/>
      <c r="L5676" s="8"/>
    </row>
    <row r="5677" spans="10:12" ht="14.25" customHeight="1" x14ac:dyDescent="0.2">
      <c r="J5677" s="8"/>
      <c r="L5677" s="8"/>
    </row>
    <row r="5678" spans="10:12" ht="14.25" customHeight="1" x14ac:dyDescent="0.2">
      <c r="J5678" s="8"/>
      <c r="L5678" s="8"/>
    </row>
    <row r="5679" spans="10:12" ht="14.25" customHeight="1" x14ac:dyDescent="0.2">
      <c r="J5679" s="8"/>
      <c r="L5679" s="8"/>
    </row>
    <row r="5680" spans="10:12" ht="14.25" customHeight="1" x14ac:dyDescent="0.2">
      <c r="J5680" s="8"/>
      <c r="L5680" s="8"/>
    </row>
    <row r="5681" spans="10:12" ht="14.25" customHeight="1" x14ac:dyDescent="0.2">
      <c r="J5681" s="8"/>
      <c r="L5681" s="8"/>
    </row>
    <row r="5682" spans="10:12" ht="14.25" customHeight="1" x14ac:dyDescent="0.2">
      <c r="J5682" s="8"/>
      <c r="L5682" s="8"/>
    </row>
    <row r="5683" spans="10:12" ht="14.25" customHeight="1" x14ac:dyDescent="0.2">
      <c r="J5683" s="8"/>
      <c r="L5683" s="8"/>
    </row>
    <row r="5684" spans="10:12" ht="14.25" customHeight="1" x14ac:dyDescent="0.2">
      <c r="J5684" s="8"/>
      <c r="L5684" s="8"/>
    </row>
    <row r="5685" spans="10:12" ht="14.25" customHeight="1" x14ac:dyDescent="0.2">
      <c r="J5685" s="8"/>
      <c r="L5685" s="8"/>
    </row>
    <row r="5686" spans="10:12" ht="14.25" customHeight="1" x14ac:dyDescent="0.2">
      <c r="J5686" s="8"/>
      <c r="L5686" s="8"/>
    </row>
    <row r="5687" spans="10:12" ht="14.25" customHeight="1" x14ac:dyDescent="0.2">
      <c r="J5687" s="8"/>
      <c r="L5687" s="8"/>
    </row>
    <row r="5688" spans="10:12" ht="14.25" customHeight="1" x14ac:dyDescent="0.2">
      <c r="J5688" s="8"/>
      <c r="L5688" s="8"/>
    </row>
    <row r="5689" spans="10:12" ht="14.25" customHeight="1" x14ac:dyDescent="0.2">
      <c r="J5689" s="8"/>
      <c r="L5689" s="8"/>
    </row>
    <row r="5690" spans="10:12" ht="14.25" customHeight="1" x14ac:dyDescent="0.2">
      <c r="J5690" s="8"/>
      <c r="L5690" s="8"/>
    </row>
    <row r="5691" spans="10:12" ht="14.25" customHeight="1" x14ac:dyDescent="0.2">
      <c r="J5691" s="8"/>
      <c r="L5691" s="8"/>
    </row>
    <row r="5692" spans="10:12" ht="14.25" customHeight="1" x14ac:dyDescent="0.2">
      <c r="J5692" s="8"/>
      <c r="L5692" s="8"/>
    </row>
    <row r="5693" spans="10:12" ht="14.25" customHeight="1" x14ac:dyDescent="0.2">
      <c r="J5693" s="8"/>
      <c r="L5693" s="8"/>
    </row>
    <row r="5694" spans="10:12" ht="14.25" customHeight="1" x14ac:dyDescent="0.2">
      <c r="J5694" s="8"/>
      <c r="L5694" s="8"/>
    </row>
    <row r="5695" spans="10:12" ht="14.25" customHeight="1" x14ac:dyDescent="0.2">
      <c r="J5695" s="8"/>
      <c r="L5695" s="8"/>
    </row>
    <row r="5696" spans="10:12" ht="14.25" customHeight="1" x14ac:dyDescent="0.2">
      <c r="J5696" s="8"/>
      <c r="L5696" s="8"/>
    </row>
    <row r="5697" spans="10:12" ht="14.25" customHeight="1" x14ac:dyDescent="0.2">
      <c r="J5697" s="8"/>
      <c r="L5697" s="8"/>
    </row>
    <row r="5698" spans="10:12" ht="14.25" customHeight="1" x14ac:dyDescent="0.2">
      <c r="J5698" s="8"/>
      <c r="L5698" s="8"/>
    </row>
    <row r="5699" spans="10:12" ht="14.25" customHeight="1" x14ac:dyDescent="0.2">
      <c r="J5699" s="8"/>
      <c r="L5699" s="8"/>
    </row>
    <row r="5700" spans="10:12" ht="14.25" customHeight="1" x14ac:dyDescent="0.2">
      <c r="J5700" s="8"/>
      <c r="L5700" s="8"/>
    </row>
    <row r="5701" spans="10:12" ht="14.25" customHeight="1" x14ac:dyDescent="0.2">
      <c r="J5701" s="8"/>
      <c r="L5701" s="8"/>
    </row>
    <row r="5702" spans="10:12" ht="14.25" customHeight="1" x14ac:dyDescent="0.2">
      <c r="J5702" s="8"/>
      <c r="L5702" s="8"/>
    </row>
    <row r="5703" spans="10:12" ht="14.25" customHeight="1" x14ac:dyDescent="0.2">
      <c r="J5703" s="8"/>
      <c r="L5703" s="8"/>
    </row>
    <row r="5704" spans="10:12" ht="14.25" customHeight="1" x14ac:dyDescent="0.2">
      <c r="J5704" s="8"/>
      <c r="L5704" s="8"/>
    </row>
    <row r="5705" spans="10:12" ht="14.25" customHeight="1" x14ac:dyDescent="0.2">
      <c r="J5705" s="8"/>
      <c r="L5705" s="8"/>
    </row>
    <row r="5706" spans="10:12" ht="14.25" customHeight="1" x14ac:dyDescent="0.2">
      <c r="J5706" s="8"/>
      <c r="L5706" s="8"/>
    </row>
    <row r="5707" spans="10:12" ht="14.25" customHeight="1" x14ac:dyDescent="0.2">
      <c r="J5707" s="8"/>
      <c r="L5707" s="8"/>
    </row>
    <row r="5708" spans="10:12" ht="14.25" customHeight="1" x14ac:dyDescent="0.2">
      <c r="J5708" s="8"/>
      <c r="L5708" s="8"/>
    </row>
    <row r="5709" spans="10:12" ht="14.25" customHeight="1" x14ac:dyDescent="0.2">
      <c r="J5709" s="8"/>
      <c r="L5709" s="8"/>
    </row>
    <row r="5710" spans="10:12" ht="14.25" customHeight="1" x14ac:dyDescent="0.2">
      <c r="J5710" s="8"/>
      <c r="L5710" s="8"/>
    </row>
    <row r="5711" spans="10:12" ht="14.25" customHeight="1" x14ac:dyDescent="0.2">
      <c r="J5711" s="8"/>
      <c r="L5711" s="8"/>
    </row>
    <row r="5712" spans="10:12" ht="14.25" customHeight="1" x14ac:dyDescent="0.2">
      <c r="J5712" s="8"/>
      <c r="L5712" s="8"/>
    </row>
    <row r="5713" spans="10:12" ht="14.25" customHeight="1" x14ac:dyDescent="0.2">
      <c r="J5713" s="8"/>
      <c r="L5713" s="8"/>
    </row>
    <row r="5714" spans="10:12" ht="14.25" customHeight="1" x14ac:dyDescent="0.2">
      <c r="J5714" s="8"/>
      <c r="L5714" s="8"/>
    </row>
    <row r="5715" spans="10:12" ht="14.25" customHeight="1" x14ac:dyDescent="0.2">
      <c r="J5715" s="8"/>
      <c r="L5715" s="8"/>
    </row>
    <row r="5716" spans="10:12" ht="14.25" customHeight="1" x14ac:dyDescent="0.2">
      <c r="J5716" s="8"/>
      <c r="L5716" s="8"/>
    </row>
    <row r="5717" spans="10:12" ht="14.25" customHeight="1" x14ac:dyDescent="0.2">
      <c r="J5717" s="8"/>
      <c r="L5717" s="8"/>
    </row>
    <row r="5718" spans="10:12" ht="14.25" customHeight="1" x14ac:dyDescent="0.2">
      <c r="J5718" s="8"/>
      <c r="L5718" s="8"/>
    </row>
    <row r="5719" spans="10:12" ht="14.25" customHeight="1" x14ac:dyDescent="0.2">
      <c r="J5719" s="8"/>
      <c r="L5719" s="8"/>
    </row>
    <row r="5720" spans="10:12" ht="14.25" customHeight="1" x14ac:dyDescent="0.2">
      <c r="J5720" s="8"/>
      <c r="L5720" s="8"/>
    </row>
    <row r="5721" spans="10:12" ht="14.25" customHeight="1" x14ac:dyDescent="0.2">
      <c r="J5721" s="8"/>
      <c r="L5721" s="8"/>
    </row>
    <row r="5722" spans="10:12" ht="14.25" customHeight="1" x14ac:dyDescent="0.2">
      <c r="J5722" s="8"/>
      <c r="L5722" s="8"/>
    </row>
    <row r="5723" spans="10:12" ht="14.25" customHeight="1" x14ac:dyDescent="0.2">
      <c r="J5723" s="8"/>
      <c r="L5723" s="8"/>
    </row>
    <row r="5724" spans="10:12" ht="14.25" customHeight="1" x14ac:dyDescent="0.2">
      <c r="J5724" s="8"/>
      <c r="L5724" s="8"/>
    </row>
    <row r="5725" spans="10:12" ht="14.25" customHeight="1" x14ac:dyDescent="0.2">
      <c r="J5725" s="8"/>
      <c r="L5725" s="8"/>
    </row>
    <row r="5726" spans="10:12" ht="14.25" customHeight="1" x14ac:dyDescent="0.2">
      <c r="J5726" s="8"/>
      <c r="L5726" s="8"/>
    </row>
    <row r="5727" spans="10:12" ht="14.25" customHeight="1" x14ac:dyDescent="0.2">
      <c r="J5727" s="8"/>
      <c r="L5727" s="8"/>
    </row>
    <row r="5728" spans="10:12" ht="14.25" customHeight="1" x14ac:dyDescent="0.2">
      <c r="J5728" s="8"/>
      <c r="L5728" s="8"/>
    </row>
    <row r="5729" spans="10:12" ht="14.25" customHeight="1" x14ac:dyDescent="0.2">
      <c r="J5729" s="8"/>
      <c r="L5729" s="8"/>
    </row>
    <row r="5730" spans="10:12" ht="14.25" customHeight="1" x14ac:dyDescent="0.2">
      <c r="J5730" s="8"/>
      <c r="L5730" s="8"/>
    </row>
    <row r="5731" spans="10:12" ht="14.25" customHeight="1" x14ac:dyDescent="0.2">
      <c r="J5731" s="8"/>
      <c r="L5731" s="8"/>
    </row>
    <row r="5732" spans="10:12" ht="14.25" customHeight="1" x14ac:dyDescent="0.2">
      <c r="J5732" s="8"/>
      <c r="L5732" s="8"/>
    </row>
    <row r="5733" spans="10:12" ht="14.25" customHeight="1" x14ac:dyDescent="0.2">
      <c r="J5733" s="8"/>
      <c r="L5733" s="8"/>
    </row>
    <row r="5734" spans="10:12" ht="14.25" customHeight="1" x14ac:dyDescent="0.2">
      <c r="J5734" s="8"/>
      <c r="L5734" s="8"/>
    </row>
    <row r="5735" spans="10:12" ht="14.25" customHeight="1" x14ac:dyDescent="0.2">
      <c r="J5735" s="8"/>
      <c r="L5735" s="8"/>
    </row>
    <row r="5736" spans="10:12" ht="14.25" customHeight="1" x14ac:dyDescent="0.2">
      <c r="J5736" s="8"/>
      <c r="L5736" s="8"/>
    </row>
    <row r="5737" spans="10:12" ht="14.25" customHeight="1" x14ac:dyDescent="0.2">
      <c r="J5737" s="8"/>
      <c r="L5737" s="8"/>
    </row>
    <row r="5738" spans="10:12" ht="14.25" customHeight="1" x14ac:dyDescent="0.2">
      <c r="J5738" s="8"/>
      <c r="L5738" s="8"/>
    </row>
    <row r="5739" spans="10:12" ht="14.25" customHeight="1" x14ac:dyDescent="0.2">
      <c r="J5739" s="8"/>
      <c r="L5739" s="8"/>
    </row>
    <row r="5740" spans="10:12" ht="14.25" customHeight="1" x14ac:dyDescent="0.2">
      <c r="J5740" s="8"/>
      <c r="L5740" s="8"/>
    </row>
    <row r="5741" spans="10:12" ht="14.25" customHeight="1" x14ac:dyDescent="0.2">
      <c r="J5741" s="8"/>
      <c r="L5741" s="8"/>
    </row>
    <row r="5742" spans="10:12" ht="14.25" customHeight="1" x14ac:dyDescent="0.2">
      <c r="J5742" s="8"/>
      <c r="L5742" s="8"/>
    </row>
    <row r="5743" spans="10:12" ht="14.25" customHeight="1" x14ac:dyDescent="0.2">
      <c r="J5743" s="8"/>
      <c r="L5743" s="8"/>
    </row>
    <row r="5744" spans="10:12" ht="14.25" customHeight="1" x14ac:dyDescent="0.2">
      <c r="J5744" s="8"/>
      <c r="L5744" s="8"/>
    </row>
    <row r="5745" spans="10:12" ht="14.25" customHeight="1" x14ac:dyDescent="0.2">
      <c r="J5745" s="8"/>
      <c r="L5745" s="8"/>
    </row>
    <row r="5746" spans="10:12" ht="14.25" customHeight="1" x14ac:dyDescent="0.2">
      <c r="J5746" s="8"/>
      <c r="L5746" s="8"/>
    </row>
    <row r="5747" spans="10:12" ht="14.25" customHeight="1" x14ac:dyDescent="0.2">
      <c r="J5747" s="8"/>
      <c r="L5747" s="8"/>
    </row>
    <row r="5748" spans="10:12" ht="14.25" customHeight="1" x14ac:dyDescent="0.2">
      <c r="J5748" s="8"/>
      <c r="L5748" s="8"/>
    </row>
    <row r="5749" spans="10:12" ht="14.25" customHeight="1" x14ac:dyDescent="0.2">
      <c r="J5749" s="8"/>
      <c r="L5749" s="8"/>
    </row>
    <row r="5750" spans="10:12" ht="14.25" customHeight="1" x14ac:dyDescent="0.2">
      <c r="J5750" s="8"/>
      <c r="L5750" s="8"/>
    </row>
    <row r="5751" spans="10:12" ht="14.25" customHeight="1" x14ac:dyDescent="0.2">
      <c r="J5751" s="8"/>
      <c r="L5751" s="8"/>
    </row>
    <row r="5752" spans="10:12" ht="14.25" customHeight="1" x14ac:dyDescent="0.2">
      <c r="J5752" s="8"/>
      <c r="L5752" s="8"/>
    </row>
    <row r="5753" spans="10:12" ht="14.25" customHeight="1" x14ac:dyDescent="0.2">
      <c r="J5753" s="8"/>
      <c r="L5753" s="8"/>
    </row>
    <row r="5754" spans="10:12" ht="14.25" customHeight="1" x14ac:dyDescent="0.2">
      <c r="J5754" s="8"/>
      <c r="L5754" s="8"/>
    </row>
    <row r="5755" spans="10:12" ht="14.25" customHeight="1" x14ac:dyDescent="0.2">
      <c r="J5755" s="8"/>
      <c r="L5755" s="8"/>
    </row>
    <row r="5756" spans="10:12" ht="14.25" customHeight="1" x14ac:dyDescent="0.2">
      <c r="J5756" s="8"/>
      <c r="L5756" s="8"/>
    </row>
    <row r="5757" spans="10:12" ht="14.25" customHeight="1" x14ac:dyDescent="0.2">
      <c r="J5757" s="8"/>
      <c r="L5757" s="8"/>
    </row>
    <row r="5758" spans="10:12" ht="14.25" customHeight="1" x14ac:dyDescent="0.2">
      <c r="J5758" s="8"/>
      <c r="L5758" s="8"/>
    </row>
    <row r="5759" spans="10:12" ht="14.25" customHeight="1" x14ac:dyDescent="0.2">
      <c r="J5759" s="8"/>
      <c r="L5759" s="8"/>
    </row>
    <row r="5760" spans="10:12" ht="14.25" customHeight="1" x14ac:dyDescent="0.2">
      <c r="J5760" s="8"/>
      <c r="L5760" s="8"/>
    </row>
    <row r="5761" spans="10:12" ht="14.25" customHeight="1" x14ac:dyDescent="0.2">
      <c r="J5761" s="8"/>
      <c r="L5761" s="8"/>
    </row>
    <row r="5762" spans="10:12" ht="14.25" customHeight="1" x14ac:dyDescent="0.2">
      <c r="J5762" s="8"/>
      <c r="L5762" s="8"/>
    </row>
    <row r="5763" spans="10:12" ht="14.25" customHeight="1" x14ac:dyDescent="0.2">
      <c r="J5763" s="8"/>
      <c r="L5763" s="8"/>
    </row>
    <row r="5764" spans="10:12" ht="14.25" customHeight="1" x14ac:dyDescent="0.2">
      <c r="J5764" s="8"/>
      <c r="L5764" s="8"/>
    </row>
    <row r="5765" spans="10:12" ht="14.25" customHeight="1" x14ac:dyDescent="0.2">
      <c r="J5765" s="8"/>
      <c r="L5765" s="8"/>
    </row>
    <row r="5766" spans="10:12" ht="14.25" customHeight="1" x14ac:dyDescent="0.2">
      <c r="J5766" s="8"/>
      <c r="L5766" s="8"/>
    </row>
    <row r="5767" spans="10:12" ht="14.25" customHeight="1" x14ac:dyDescent="0.2">
      <c r="J5767" s="8"/>
      <c r="L5767" s="8"/>
    </row>
    <row r="5768" spans="10:12" ht="14.25" customHeight="1" x14ac:dyDescent="0.2">
      <c r="J5768" s="8"/>
      <c r="L5768" s="8"/>
    </row>
    <row r="5769" spans="10:12" ht="14.25" customHeight="1" x14ac:dyDescent="0.2">
      <c r="J5769" s="8"/>
      <c r="L5769" s="8"/>
    </row>
    <row r="5770" spans="10:12" ht="14.25" customHeight="1" x14ac:dyDescent="0.2">
      <c r="J5770" s="8"/>
      <c r="L5770" s="8"/>
    </row>
    <row r="5771" spans="10:12" ht="14.25" customHeight="1" x14ac:dyDescent="0.2">
      <c r="J5771" s="8"/>
      <c r="L5771" s="8"/>
    </row>
    <row r="5772" spans="10:12" ht="14.25" customHeight="1" x14ac:dyDescent="0.2">
      <c r="J5772" s="8"/>
      <c r="L5772" s="8"/>
    </row>
    <row r="5773" spans="10:12" ht="14.25" customHeight="1" x14ac:dyDescent="0.2">
      <c r="J5773" s="8"/>
      <c r="L5773" s="8"/>
    </row>
    <row r="5774" spans="10:12" ht="14.25" customHeight="1" x14ac:dyDescent="0.2">
      <c r="J5774" s="8"/>
      <c r="L5774" s="8"/>
    </row>
    <row r="5775" spans="10:12" ht="14.25" customHeight="1" x14ac:dyDescent="0.2">
      <c r="J5775" s="8"/>
      <c r="L5775" s="8"/>
    </row>
    <row r="5776" spans="10:12" ht="14.25" customHeight="1" x14ac:dyDescent="0.2">
      <c r="J5776" s="8"/>
      <c r="L5776" s="8"/>
    </row>
    <row r="5777" spans="10:12" ht="14.25" customHeight="1" x14ac:dyDescent="0.2">
      <c r="J5777" s="8"/>
      <c r="L5777" s="8"/>
    </row>
    <row r="5778" spans="10:12" ht="14.25" customHeight="1" x14ac:dyDescent="0.2">
      <c r="J5778" s="8"/>
      <c r="L5778" s="8"/>
    </row>
    <row r="5779" spans="10:12" ht="14.25" customHeight="1" x14ac:dyDescent="0.2">
      <c r="J5779" s="8"/>
      <c r="L5779" s="8"/>
    </row>
    <row r="5780" spans="10:12" ht="14.25" customHeight="1" x14ac:dyDescent="0.2">
      <c r="J5780" s="8"/>
      <c r="L5780" s="8"/>
    </row>
    <row r="5781" spans="10:12" ht="14.25" customHeight="1" x14ac:dyDescent="0.2">
      <c r="J5781" s="8"/>
      <c r="L5781" s="8"/>
    </row>
    <row r="5782" spans="10:12" ht="14.25" customHeight="1" x14ac:dyDescent="0.2">
      <c r="J5782" s="8"/>
      <c r="L5782" s="8"/>
    </row>
    <row r="5783" spans="10:12" ht="14.25" customHeight="1" x14ac:dyDescent="0.2">
      <c r="J5783" s="8"/>
      <c r="L5783" s="8"/>
    </row>
    <row r="5784" spans="10:12" ht="14.25" customHeight="1" x14ac:dyDescent="0.2">
      <c r="J5784" s="8"/>
      <c r="L5784" s="8"/>
    </row>
    <row r="5785" spans="10:12" ht="14.25" customHeight="1" x14ac:dyDescent="0.2">
      <c r="J5785" s="8"/>
      <c r="L5785" s="8"/>
    </row>
    <row r="5786" spans="10:12" ht="14.25" customHeight="1" x14ac:dyDescent="0.2">
      <c r="J5786" s="8"/>
      <c r="L5786" s="8"/>
    </row>
    <row r="5787" spans="10:12" ht="14.25" customHeight="1" x14ac:dyDescent="0.2">
      <c r="J5787" s="8"/>
      <c r="L5787" s="8"/>
    </row>
    <row r="5788" spans="10:12" ht="14.25" customHeight="1" x14ac:dyDescent="0.2">
      <c r="J5788" s="8"/>
      <c r="L5788" s="8"/>
    </row>
    <row r="5789" spans="10:12" ht="14.25" customHeight="1" x14ac:dyDescent="0.2">
      <c r="J5789" s="8"/>
      <c r="L5789" s="8"/>
    </row>
    <row r="5790" spans="10:12" ht="14.25" customHeight="1" x14ac:dyDescent="0.2">
      <c r="J5790" s="8"/>
      <c r="L5790" s="8"/>
    </row>
    <row r="5791" spans="10:12" ht="14.25" customHeight="1" x14ac:dyDescent="0.2">
      <c r="J5791" s="8"/>
      <c r="L5791" s="8"/>
    </row>
    <row r="5792" spans="10:12" ht="14.25" customHeight="1" x14ac:dyDescent="0.2">
      <c r="J5792" s="8"/>
      <c r="L5792" s="8"/>
    </row>
    <row r="5793" spans="10:12" ht="14.25" customHeight="1" x14ac:dyDescent="0.2">
      <c r="J5793" s="8"/>
      <c r="L5793" s="8"/>
    </row>
    <row r="5794" spans="10:12" ht="14.25" customHeight="1" x14ac:dyDescent="0.2">
      <c r="J5794" s="8"/>
      <c r="L5794" s="8"/>
    </row>
    <row r="5795" spans="10:12" ht="14.25" customHeight="1" x14ac:dyDescent="0.2">
      <c r="J5795" s="8"/>
      <c r="L5795" s="8"/>
    </row>
    <row r="5796" spans="10:12" ht="14.25" customHeight="1" x14ac:dyDescent="0.2">
      <c r="J5796" s="8"/>
      <c r="L5796" s="8"/>
    </row>
    <row r="5797" spans="10:12" ht="14.25" customHeight="1" x14ac:dyDescent="0.2">
      <c r="J5797" s="8"/>
      <c r="L5797" s="8"/>
    </row>
    <row r="5798" spans="10:12" ht="14.25" customHeight="1" x14ac:dyDescent="0.2">
      <c r="J5798" s="8"/>
      <c r="L5798" s="8"/>
    </row>
    <row r="5799" spans="10:12" ht="14.25" customHeight="1" x14ac:dyDescent="0.2">
      <c r="J5799" s="8"/>
      <c r="L5799" s="8"/>
    </row>
    <row r="5800" spans="10:12" ht="14.25" customHeight="1" x14ac:dyDescent="0.2">
      <c r="J5800" s="8"/>
      <c r="L5800" s="8"/>
    </row>
    <row r="5801" spans="10:12" ht="14.25" customHeight="1" x14ac:dyDescent="0.2">
      <c r="J5801" s="8"/>
      <c r="L5801" s="8"/>
    </row>
    <row r="5802" spans="10:12" ht="14.25" customHeight="1" x14ac:dyDescent="0.2">
      <c r="J5802" s="8"/>
      <c r="L5802" s="8"/>
    </row>
    <row r="5803" spans="10:12" ht="14.25" customHeight="1" x14ac:dyDescent="0.2">
      <c r="J5803" s="8"/>
      <c r="L5803" s="8"/>
    </row>
    <row r="5804" spans="10:12" ht="14.25" customHeight="1" x14ac:dyDescent="0.2">
      <c r="J5804" s="8"/>
      <c r="L5804" s="8"/>
    </row>
    <row r="5805" spans="10:12" ht="14.25" customHeight="1" x14ac:dyDescent="0.2">
      <c r="J5805" s="8"/>
      <c r="L5805" s="8"/>
    </row>
    <row r="5806" spans="10:12" ht="14.25" customHeight="1" x14ac:dyDescent="0.2">
      <c r="J5806" s="8"/>
      <c r="L5806" s="8"/>
    </row>
    <row r="5807" spans="10:12" ht="14.25" customHeight="1" x14ac:dyDescent="0.2">
      <c r="J5807" s="8"/>
      <c r="L5807" s="8"/>
    </row>
    <row r="5808" spans="10:12" ht="14.25" customHeight="1" x14ac:dyDescent="0.2">
      <c r="J5808" s="8"/>
      <c r="L5808" s="8"/>
    </row>
    <row r="5809" spans="10:12" ht="14.25" customHeight="1" x14ac:dyDescent="0.2">
      <c r="J5809" s="8"/>
      <c r="L5809" s="8"/>
    </row>
    <row r="5810" spans="10:12" ht="14.25" customHeight="1" x14ac:dyDescent="0.2">
      <c r="J5810" s="8"/>
      <c r="L5810" s="8"/>
    </row>
    <row r="5811" spans="10:12" ht="14.25" customHeight="1" x14ac:dyDescent="0.2">
      <c r="J5811" s="8"/>
      <c r="L5811" s="8"/>
    </row>
    <row r="5812" spans="10:12" ht="14.25" customHeight="1" x14ac:dyDescent="0.2">
      <c r="J5812" s="8"/>
      <c r="L5812" s="8"/>
    </row>
    <row r="5813" spans="10:12" ht="14.25" customHeight="1" x14ac:dyDescent="0.2">
      <c r="J5813" s="8"/>
      <c r="L5813" s="8"/>
    </row>
    <row r="5814" spans="10:12" ht="14.25" customHeight="1" x14ac:dyDescent="0.2">
      <c r="J5814" s="8"/>
      <c r="L5814" s="8"/>
    </row>
    <row r="5815" spans="10:12" ht="14.25" customHeight="1" x14ac:dyDescent="0.2">
      <c r="J5815" s="8"/>
      <c r="L5815" s="8"/>
    </row>
    <row r="5816" spans="10:12" ht="14.25" customHeight="1" x14ac:dyDescent="0.2">
      <c r="J5816" s="8"/>
      <c r="L5816" s="8"/>
    </row>
    <row r="5817" spans="10:12" ht="14.25" customHeight="1" x14ac:dyDescent="0.2">
      <c r="J5817" s="8"/>
      <c r="L5817" s="8"/>
    </row>
    <row r="5818" spans="10:12" ht="14.25" customHeight="1" x14ac:dyDescent="0.2">
      <c r="J5818" s="8"/>
      <c r="L5818" s="8"/>
    </row>
    <row r="5819" spans="10:12" ht="14.25" customHeight="1" x14ac:dyDescent="0.2">
      <c r="J5819" s="8"/>
      <c r="L5819" s="8"/>
    </row>
    <row r="5820" spans="10:12" ht="14.25" customHeight="1" x14ac:dyDescent="0.2">
      <c r="J5820" s="8"/>
      <c r="L5820" s="8"/>
    </row>
    <row r="5821" spans="10:12" ht="14.25" customHeight="1" x14ac:dyDescent="0.2">
      <c r="J5821" s="8"/>
      <c r="L5821" s="8"/>
    </row>
    <row r="5822" spans="10:12" ht="14.25" customHeight="1" x14ac:dyDescent="0.2">
      <c r="J5822" s="8"/>
      <c r="L5822" s="8"/>
    </row>
    <row r="5823" spans="10:12" ht="14.25" customHeight="1" x14ac:dyDescent="0.2">
      <c r="J5823" s="8"/>
      <c r="L5823" s="8"/>
    </row>
    <row r="5824" spans="10:12" ht="14.25" customHeight="1" x14ac:dyDescent="0.2">
      <c r="J5824" s="8"/>
      <c r="L5824" s="8"/>
    </row>
    <row r="5825" spans="10:12" ht="14.25" customHeight="1" x14ac:dyDescent="0.2">
      <c r="J5825" s="8"/>
      <c r="L5825" s="8"/>
    </row>
    <row r="5826" spans="10:12" ht="14.25" customHeight="1" x14ac:dyDescent="0.2">
      <c r="J5826" s="8"/>
      <c r="L5826" s="8"/>
    </row>
    <row r="5827" spans="10:12" ht="14.25" customHeight="1" x14ac:dyDescent="0.2">
      <c r="J5827" s="8"/>
      <c r="L5827" s="8"/>
    </row>
    <row r="5828" spans="10:12" ht="14.25" customHeight="1" x14ac:dyDescent="0.2">
      <c r="J5828" s="8"/>
      <c r="L5828" s="8"/>
    </row>
    <row r="5829" spans="10:12" ht="14.25" customHeight="1" x14ac:dyDescent="0.2">
      <c r="J5829" s="8"/>
      <c r="L5829" s="8"/>
    </row>
    <row r="5830" spans="10:12" ht="14.25" customHeight="1" x14ac:dyDescent="0.2">
      <c r="J5830" s="8"/>
      <c r="L5830" s="8"/>
    </row>
    <row r="5831" spans="10:12" ht="14.25" customHeight="1" x14ac:dyDescent="0.2">
      <c r="J5831" s="8"/>
      <c r="L5831" s="8"/>
    </row>
    <row r="5832" spans="10:12" ht="14.25" customHeight="1" x14ac:dyDescent="0.2">
      <c r="J5832" s="8"/>
      <c r="L5832" s="8"/>
    </row>
    <row r="5833" spans="10:12" ht="14.25" customHeight="1" x14ac:dyDescent="0.2">
      <c r="J5833" s="8"/>
      <c r="L5833" s="8"/>
    </row>
    <row r="5834" spans="10:12" ht="14.25" customHeight="1" x14ac:dyDescent="0.2">
      <c r="J5834" s="8"/>
      <c r="L5834" s="8"/>
    </row>
    <row r="5835" spans="10:12" ht="14.25" customHeight="1" x14ac:dyDescent="0.2">
      <c r="J5835" s="8"/>
      <c r="L5835" s="8"/>
    </row>
    <row r="5836" spans="10:12" ht="14.25" customHeight="1" x14ac:dyDescent="0.2">
      <c r="J5836" s="8"/>
      <c r="L5836" s="8"/>
    </row>
    <row r="5837" spans="10:12" ht="14.25" customHeight="1" x14ac:dyDescent="0.2">
      <c r="J5837" s="8"/>
      <c r="L5837" s="8"/>
    </row>
    <row r="5838" spans="10:12" ht="14.25" customHeight="1" x14ac:dyDescent="0.2">
      <c r="J5838" s="8"/>
      <c r="L5838" s="8"/>
    </row>
    <row r="5839" spans="10:12" ht="14.25" customHeight="1" x14ac:dyDescent="0.2">
      <c r="J5839" s="8"/>
      <c r="L5839" s="8"/>
    </row>
    <row r="5840" spans="10:12" ht="14.25" customHeight="1" x14ac:dyDescent="0.2">
      <c r="J5840" s="8"/>
      <c r="L5840" s="8"/>
    </row>
    <row r="5841" spans="10:12" ht="14.25" customHeight="1" x14ac:dyDescent="0.2">
      <c r="J5841" s="8"/>
      <c r="L5841" s="8"/>
    </row>
    <row r="5842" spans="10:12" ht="14.25" customHeight="1" x14ac:dyDescent="0.2">
      <c r="J5842" s="8"/>
      <c r="L5842" s="8"/>
    </row>
    <row r="5843" spans="10:12" ht="14.25" customHeight="1" x14ac:dyDescent="0.2">
      <c r="J5843" s="8"/>
      <c r="L5843" s="8"/>
    </row>
    <row r="5844" spans="10:12" ht="14.25" customHeight="1" x14ac:dyDescent="0.2">
      <c r="J5844" s="8"/>
      <c r="L5844" s="8"/>
    </row>
    <row r="5845" spans="10:12" ht="14.25" customHeight="1" x14ac:dyDescent="0.2">
      <c r="J5845" s="8"/>
      <c r="L5845" s="8"/>
    </row>
    <row r="5846" spans="10:12" ht="14.25" customHeight="1" x14ac:dyDescent="0.2">
      <c r="J5846" s="8"/>
      <c r="L5846" s="8"/>
    </row>
    <row r="5847" spans="10:12" ht="14.25" customHeight="1" x14ac:dyDescent="0.2">
      <c r="J5847" s="8"/>
      <c r="L5847" s="8"/>
    </row>
    <row r="5848" spans="10:12" ht="14.25" customHeight="1" x14ac:dyDescent="0.2">
      <c r="J5848" s="8"/>
      <c r="L5848" s="8"/>
    </row>
    <row r="5849" spans="10:12" ht="14.25" customHeight="1" x14ac:dyDescent="0.2">
      <c r="J5849" s="8"/>
      <c r="L5849" s="8"/>
    </row>
    <row r="5850" spans="10:12" ht="14.25" customHeight="1" x14ac:dyDescent="0.2">
      <c r="J5850" s="8"/>
      <c r="L5850" s="8"/>
    </row>
    <row r="5851" spans="10:12" ht="14.25" customHeight="1" x14ac:dyDescent="0.2">
      <c r="J5851" s="8"/>
      <c r="L5851" s="8"/>
    </row>
    <row r="5852" spans="10:12" ht="14.25" customHeight="1" x14ac:dyDescent="0.2">
      <c r="J5852" s="8"/>
      <c r="L5852" s="8"/>
    </row>
    <row r="5853" spans="10:12" ht="14.25" customHeight="1" x14ac:dyDescent="0.2">
      <c r="J5853" s="8"/>
      <c r="L5853" s="8"/>
    </row>
    <row r="5854" spans="10:12" ht="14.25" customHeight="1" x14ac:dyDescent="0.2">
      <c r="J5854" s="8"/>
      <c r="L5854" s="8"/>
    </row>
    <row r="5855" spans="10:12" ht="14.25" customHeight="1" x14ac:dyDescent="0.2">
      <c r="J5855" s="8"/>
      <c r="L5855" s="8"/>
    </row>
    <row r="5856" spans="10:12" ht="14.25" customHeight="1" x14ac:dyDescent="0.2">
      <c r="J5856" s="8"/>
      <c r="L5856" s="8"/>
    </row>
    <row r="5857" spans="10:12" ht="14.25" customHeight="1" x14ac:dyDescent="0.2">
      <c r="J5857" s="8"/>
      <c r="L5857" s="8"/>
    </row>
    <row r="5858" spans="10:12" ht="14.25" customHeight="1" x14ac:dyDescent="0.2">
      <c r="J5858" s="8"/>
      <c r="L5858" s="8"/>
    </row>
    <row r="5859" spans="10:12" ht="14.25" customHeight="1" x14ac:dyDescent="0.2">
      <c r="J5859" s="8"/>
      <c r="L5859" s="8"/>
    </row>
    <row r="5860" spans="10:12" ht="14.25" customHeight="1" x14ac:dyDescent="0.2">
      <c r="J5860" s="8"/>
      <c r="L5860" s="8"/>
    </row>
    <row r="5861" spans="10:12" ht="14.25" customHeight="1" x14ac:dyDescent="0.2">
      <c r="J5861" s="8"/>
      <c r="L5861" s="8"/>
    </row>
    <row r="5862" spans="10:12" ht="14.25" customHeight="1" x14ac:dyDescent="0.2">
      <c r="J5862" s="8"/>
      <c r="L5862" s="8"/>
    </row>
    <row r="5863" spans="10:12" ht="14.25" customHeight="1" x14ac:dyDescent="0.2">
      <c r="J5863" s="8"/>
      <c r="L5863" s="8"/>
    </row>
    <row r="5864" spans="10:12" ht="14.25" customHeight="1" x14ac:dyDescent="0.2">
      <c r="J5864" s="8"/>
      <c r="L5864" s="8"/>
    </row>
    <row r="5865" spans="10:12" ht="14.25" customHeight="1" x14ac:dyDescent="0.2">
      <c r="J5865" s="8"/>
      <c r="L5865" s="8"/>
    </row>
    <row r="5866" spans="10:12" ht="14.25" customHeight="1" x14ac:dyDescent="0.2">
      <c r="J5866" s="8"/>
      <c r="L5866" s="8"/>
    </row>
    <row r="5867" spans="10:12" ht="14.25" customHeight="1" x14ac:dyDescent="0.2">
      <c r="J5867" s="8"/>
      <c r="L5867" s="8"/>
    </row>
    <row r="5868" spans="10:12" ht="14.25" customHeight="1" x14ac:dyDescent="0.2">
      <c r="J5868" s="8"/>
      <c r="L5868" s="8"/>
    </row>
    <row r="5869" spans="10:12" ht="14.25" customHeight="1" x14ac:dyDescent="0.2">
      <c r="J5869" s="8"/>
      <c r="L5869" s="8"/>
    </row>
    <row r="5870" spans="10:12" ht="14.25" customHeight="1" x14ac:dyDescent="0.2">
      <c r="J5870" s="8"/>
      <c r="L5870" s="8"/>
    </row>
    <row r="5871" spans="10:12" ht="14.25" customHeight="1" x14ac:dyDescent="0.2">
      <c r="J5871" s="8"/>
      <c r="L5871" s="8"/>
    </row>
    <row r="5872" spans="10:12" ht="14.25" customHeight="1" x14ac:dyDescent="0.2">
      <c r="J5872" s="8"/>
      <c r="L5872" s="8"/>
    </row>
    <row r="5873" spans="10:12" ht="14.25" customHeight="1" x14ac:dyDescent="0.2">
      <c r="J5873" s="8"/>
      <c r="L5873" s="8"/>
    </row>
    <row r="5874" spans="10:12" ht="14.25" customHeight="1" x14ac:dyDescent="0.2">
      <c r="J5874" s="8"/>
      <c r="L5874" s="8"/>
    </row>
    <row r="5875" spans="10:12" ht="14.25" customHeight="1" x14ac:dyDescent="0.2">
      <c r="J5875" s="8"/>
      <c r="L5875" s="8"/>
    </row>
    <row r="5876" spans="10:12" ht="14.25" customHeight="1" x14ac:dyDescent="0.2">
      <c r="J5876" s="8"/>
      <c r="L5876" s="8"/>
    </row>
    <row r="5877" spans="10:12" ht="14.25" customHeight="1" x14ac:dyDescent="0.2">
      <c r="J5877" s="8"/>
      <c r="L5877" s="8"/>
    </row>
    <row r="5878" spans="10:12" ht="14.25" customHeight="1" x14ac:dyDescent="0.2">
      <c r="J5878" s="8"/>
      <c r="L5878" s="8"/>
    </row>
    <row r="5879" spans="10:12" ht="14.25" customHeight="1" x14ac:dyDescent="0.2">
      <c r="J5879" s="8"/>
      <c r="L5879" s="8"/>
    </row>
    <row r="5880" spans="10:12" ht="14.25" customHeight="1" x14ac:dyDescent="0.2">
      <c r="J5880" s="8"/>
      <c r="L5880" s="8"/>
    </row>
    <row r="5881" spans="10:12" ht="14.25" customHeight="1" x14ac:dyDescent="0.2">
      <c r="J5881" s="8"/>
      <c r="L5881" s="8"/>
    </row>
    <row r="5882" spans="10:12" ht="14.25" customHeight="1" x14ac:dyDescent="0.2">
      <c r="J5882" s="8"/>
      <c r="L5882" s="8"/>
    </row>
    <row r="5883" spans="10:12" ht="14.25" customHeight="1" x14ac:dyDescent="0.2">
      <c r="J5883" s="8"/>
      <c r="L5883" s="8"/>
    </row>
    <row r="5884" spans="10:12" ht="14.25" customHeight="1" x14ac:dyDescent="0.2">
      <c r="J5884" s="8"/>
      <c r="L5884" s="8"/>
    </row>
    <row r="5885" spans="10:12" ht="14.25" customHeight="1" x14ac:dyDescent="0.2">
      <c r="J5885" s="8"/>
      <c r="L5885" s="8"/>
    </row>
    <row r="5886" spans="10:12" ht="14.25" customHeight="1" x14ac:dyDescent="0.2">
      <c r="J5886" s="8"/>
      <c r="L5886" s="8"/>
    </row>
    <row r="5887" spans="10:12" ht="14.25" customHeight="1" x14ac:dyDescent="0.2">
      <c r="J5887" s="8"/>
      <c r="L5887" s="8"/>
    </row>
    <row r="5888" spans="10:12" ht="14.25" customHeight="1" x14ac:dyDescent="0.2">
      <c r="J5888" s="8"/>
      <c r="L5888" s="8"/>
    </row>
    <row r="5889" spans="10:12" ht="14.25" customHeight="1" x14ac:dyDescent="0.2">
      <c r="J5889" s="8"/>
      <c r="L5889" s="8"/>
    </row>
    <row r="5890" spans="10:12" ht="14.25" customHeight="1" x14ac:dyDescent="0.2">
      <c r="J5890" s="8"/>
      <c r="L5890" s="8"/>
    </row>
    <row r="5891" spans="10:12" ht="14.25" customHeight="1" x14ac:dyDescent="0.2">
      <c r="J5891" s="8"/>
      <c r="L5891" s="8"/>
    </row>
    <row r="5892" spans="10:12" ht="14.25" customHeight="1" x14ac:dyDescent="0.2">
      <c r="J5892" s="8"/>
      <c r="L5892" s="8"/>
    </row>
    <row r="5893" spans="10:12" ht="14.25" customHeight="1" x14ac:dyDescent="0.2">
      <c r="J5893" s="8"/>
      <c r="L5893" s="8"/>
    </row>
    <row r="5894" spans="10:12" ht="14.25" customHeight="1" x14ac:dyDescent="0.2">
      <c r="J5894" s="8"/>
      <c r="L5894" s="8"/>
    </row>
    <row r="5895" spans="10:12" ht="14.25" customHeight="1" x14ac:dyDescent="0.2">
      <c r="J5895" s="8"/>
      <c r="L5895" s="8"/>
    </row>
    <row r="5896" spans="10:12" ht="14.25" customHeight="1" x14ac:dyDescent="0.2">
      <c r="J5896" s="8"/>
      <c r="L5896" s="8"/>
    </row>
    <row r="5897" spans="10:12" ht="14.25" customHeight="1" x14ac:dyDescent="0.2">
      <c r="J5897" s="8"/>
      <c r="L5897" s="8"/>
    </row>
    <row r="5898" spans="10:12" ht="14.25" customHeight="1" x14ac:dyDescent="0.2">
      <c r="J5898" s="8"/>
      <c r="L5898" s="8"/>
    </row>
    <row r="5899" spans="10:12" ht="14.25" customHeight="1" x14ac:dyDescent="0.2">
      <c r="J5899" s="8"/>
      <c r="L5899" s="8"/>
    </row>
    <row r="5900" spans="10:12" ht="14.25" customHeight="1" x14ac:dyDescent="0.2">
      <c r="J5900" s="8"/>
      <c r="L5900" s="8"/>
    </row>
    <row r="5901" spans="10:12" ht="14.25" customHeight="1" x14ac:dyDescent="0.2">
      <c r="J5901" s="8"/>
      <c r="L5901" s="8"/>
    </row>
    <row r="5902" spans="10:12" ht="14.25" customHeight="1" x14ac:dyDescent="0.2">
      <c r="J5902" s="8"/>
      <c r="L5902" s="8"/>
    </row>
    <row r="5903" spans="10:12" ht="14.25" customHeight="1" x14ac:dyDescent="0.2">
      <c r="J5903" s="8"/>
      <c r="L5903" s="8"/>
    </row>
    <row r="5904" spans="10:12" ht="14.25" customHeight="1" x14ac:dyDescent="0.2">
      <c r="J5904" s="8"/>
      <c r="L5904" s="8"/>
    </row>
    <row r="5905" spans="10:12" ht="14.25" customHeight="1" x14ac:dyDescent="0.2">
      <c r="J5905" s="8"/>
      <c r="L5905" s="8"/>
    </row>
    <row r="5906" spans="10:12" ht="14.25" customHeight="1" x14ac:dyDescent="0.2">
      <c r="J5906" s="8"/>
      <c r="L5906" s="8"/>
    </row>
    <row r="5907" spans="10:12" ht="14.25" customHeight="1" x14ac:dyDescent="0.2">
      <c r="J5907" s="8"/>
      <c r="L5907" s="8"/>
    </row>
    <row r="5908" spans="10:12" ht="14.25" customHeight="1" x14ac:dyDescent="0.2">
      <c r="J5908" s="8"/>
      <c r="L5908" s="8"/>
    </row>
    <row r="5909" spans="10:12" ht="14.25" customHeight="1" x14ac:dyDescent="0.2">
      <c r="J5909" s="8"/>
      <c r="L5909" s="8"/>
    </row>
    <row r="5910" spans="10:12" ht="14.25" customHeight="1" x14ac:dyDescent="0.2">
      <c r="J5910" s="8"/>
      <c r="L5910" s="8"/>
    </row>
    <row r="5911" spans="10:12" ht="14.25" customHeight="1" x14ac:dyDescent="0.2">
      <c r="J5911" s="8"/>
      <c r="L5911" s="8"/>
    </row>
    <row r="5912" spans="10:12" ht="14.25" customHeight="1" x14ac:dyDescent="0.2">
      <c r="J5912" s="8"/>
      <c r="L5912" s="8"/>
    </row>
    <row r="5913" spans="10:12" ht="14.25" customHeight="1" x14ac:dyDescent="0.2">
      <c r="J5913" s="8"/>
      <c r="L5913" s="8"/>
    </row>
    <row r="5914" spans="10:12" ht="14.25" customHeight="1" x14ac:dyDescent="0.2">
      <c r="J5914" s="8"/>
      <c r="L5914" s="8"/>
    </row>
    <row r="5915" spans="10:12" ht="14.25" customHeight="1" x14ac:dyDescent="0.2">
      <c r="J5915" s="8"/>
      <c r="L5915" s="8"/>
    </row>
    <row r="5916" spans="10:12" ht="14.25" customHeight="1" x14ac:dyDescent="0.2">
      <c r="J5916" s="8"/>
      <c r="L5916" s="8"/>
    </row>
    <row r="5917" spans="10:12" ht="14.25" customHeight="1" x14ac:dyDescent="0.2">
      <c r="J5917" s="8"/>
      <c r="L5917" s="8"/>
    </row>
    <row r="5918" spans="10:12" ht="14.25" customHeight="1" x14ac:dyDescent="0.2">
      <c r="J5918" s="8"/>
      <c r="L5918" s="8"/>
    </row>
    <row r="5919" spans="10:12" ht="14.25" customHeight="1" x14ac:dyDescent="0.2">
      <c r="J5919" s="8"/>
      <c r="L5919" s="8"/>
    </row>
    <row r="5920" spans="10:12" ht="14.25" customHeight="1" x14ac:dyDescent="0.2">
      <c r="J5920" s="8"/>
      <c r="L5920" s="8"/>
    </row>
    <row r="5921" spans="10:12" ht="14.25" customHeight="1" x14ac:dyDescent="0.2">
      <c r="J5921" s="8"/>
      <c r="L5921" s="8"/>
    </row>
    <row r="5922" spans="10:12" ht="14.25" customHeight="1" x14ac:dyDescent="0.2">
      <c r="J5922" s="8"/>
      <c r="L5922" s="8"/>
    </row>
    <row r="5923" spans="10:12" ht="14.25" customHeight="1" x14ac:dyDescent="0.2">
      <c r="J5923" s="8"/>
      <c r="L5923" s="8"/>
    </row>
    <row r="5924" spans="10:12" ht="14.25" customHeight="1" x14ac:dyDescent="0.2">
      <c r="J5924" s="8"/>
      <c r="L5924" s="8"/>
    </row>
    <row r="5925" spans="10:12" ht="14.25" customHeight="1" x14ac:dyDescent="0.2">
      <c r="J5925" s="8"/>
      <c r="L5925" s="8"/>
    </row>
    <row r="5926" spans="10:12" ht="14.25" customHeight="1" x14ac:dyDescent="0.2">
      <c r="J5926" s="8"/>
      <c r="L5926" s="8"/>
    </row>
    <row r="5927" spans="10:12" ht="14.25" customHeight="1" x14ac:dyDescent="0.2">
      <c r="J5927" s="8"/>
      <c r="L5927" s="8"/>
    </row>
    <row r="5928" spans="10:12" ht="14.25" customHeight="1" x14ac:dyDescent="0.2">
      <c r="J5928" s="8"/>
      <c r="L5928" s="8"/>
    </row>
    <row r="5929" spans="10:12" ht="14.25" customHeight="1" x14ac:dyDescent="0.2">
      <c r="J5929" s="8"/>
      <c r="L5929" s="8"/>
    </row>
    <row r="5930" spans="10:12" ht="14.25" customHeight="1" x14ac:dyDescent="0.2">
      <c r="J5930" s="8"/>
      <c r="L5930" s="8"/>
    </row>
    <row r="5931" spans="10:12" ht="14.25" customHeight="1" x14ac:dyDescent="0.2">
      <c r="J5931" s="8"/>
      <c r="L5931" s="8"/>
    </row>
    <row r="5932" spans="10:12" ht="14.25" customHeight="1" x14ac:dyDescent="0.2">
      <c r="J5932" s="8"/>
      <c r="L5932" s="8"/>
    </row>
    <row r="5933" spans="10:12" ht="14.25" customHeight="1" x14ac:dyDescent="0.2">
      <c r="J5933" s="8"/>
      <c r="L5933" s="8"/>
    </row>
    <row r="5934" spans="10:12" ht="14.25" customHeight="1" x14ac:dyDescent="0.2">
      <c r="J5934" s="8"/>
      <c r="L5934" s="8"/>
    </row>
    <row r="5935" spans="10:12" ht="14.25" customHeight="1" x14ac:dyDescent="0.2">
      <c r="J5935" s="8"/>
      <c r="L5935" s="8"/>
    </row>
    <row r="5936" spans="10:12" ht="14.25" customHeight="1" x14ac:dyDescent="0.2">
      <c r="J5936" s="8"/>
      <c r="L5936" s="8"/>
    </row>
    <row r="5937" spans="10:12" ht="14.25" customHeight="1" x14ac:dyDescent="0.2">
      <c r="J5937" s="8"/>
      <c r="L5937" s="8"/>
    </row>
    <row r="5938" spans="10:12" ht="14.25" customHeight="1" x14ac:dyDescent="0.2">
      <c r="J5938" s="8"/>
      <c r="L5938" s="8"/>
    </row>
    <row r="5939" spans="10:12" ht="14.25" customHeight="1" x14ac:dyDescent="0.2">
      <c r="J5939" s="8"/>
      <c r="L5939" s="8"/>
    </row>
    <row r="5940" spans="10:12" ht="14.25" customHeight="1" x14ac:dyDescent="0.2">
      <c r="J5940" s="8"/>
      <c r="L5940" s="8"/>
    </row>
    <row r="5941" spans="10:12" ht="14.25" customHeight="1" x14ac:dyDescent="0.2">
      <c r="J5941" s="8"/>
      <c r="L5941" s="8"/>
    </row>
    <row r="5942" spans="10:12" ht="14.25" customHeight="1" x14ac:dyDescent="0.2">
      <c r="J5942" s="8"/>
      <c r="L5942" s="8"/>
    </row>
    <row r="5943" spans="10:12" ht="14.25" customHeight="1" x14ac:dyDescent="0.2">
      <c r="J5943" s="8"/>
      <c r="L5943" s="8"/>
    </row>
    <row r="5944" spans="10:12" ht="14.25" customHeight="1" x14ac:dyDescent="0.2">
      <c r="J5944" s="8"/>
      <c r="L5944" s="8"/>
    </row>
    <row r="5945" spans="10:12" ht="14.25" customHeight="1" x14ac:dyDescent="0.2">
      <c r="J5945" s="8"/>
      <c r="L5945" s="8"/>
    </row>
    <row r="5946" spans="10:12" ht="14.25" customHeight="1" x14ac:dyDescent="0.2">
      <c r="J5946" s="8"/>
      <c r="L5946" s="8"/>
    </row>
    <row r="5947" spans="10:12" ht="14.25" customHeight="1" x14ac:dyDescent="0.2">
      <c r="J5947" s="8"/>
      <c r="L5947" s="8"/>
    </row>
    <row r="5948" spans="10:12" ht="14.25" customHeight="1" x14ac:dyDescent="0.2">
      <c r="J5948" s="8"/>
      <c r="L5948" s="8"/>
    </row>
    <row r="5949" spans="10:12" ht="14.25" customHeight="1" x14ac:dyDescent="0.2">
      <c r="J5949" s="8"/>
      <c r="L5949" s="8"/>
    </row>
    <row r="5950" spans="10:12" ht="14.25" customHeight="1" x14ac:dyDescent="0.2">
      <c r="J5950" s="8"/>
      <c r="L5950" s="8"/>
    </row>
    <row r="5951" spans="10:12" ht="14.25" customHeight="1" x14ac:dyDescent="0.2">
      <c r="J5951" s="8"/>
      <c r="L5951" s="8"/>
    </row>
    <row r="5952" spans="10:12" ht="14.25" customHeight="1" x14ac:dyDescent="0.2">
      <c r="J5952" s="8"/>
      <c r="L5952" s="8"/>
    </row>
    <row r="5953" spans="10:12" ht="14.25" customHeight="1" x14ac:dyDescent="0.2">
      <c r="J5953" s="8"/>
      <c r="L5953" s="8"/>
    </row>
    <row r="5954" spans="10:12" ht="14.25" customHeight="1" x14ac:dyDescent="0.2">
      <c r="J5954" s="8"/>
      <c r="L5954" s="8"/>
    </row>
    <row r="5955" spans="10:12" ht="14.25" customHeight="1" x14ac:dyDescent="0.2">
      <c r="J5955" s="8"/>
      <c r="L5955" s="8"/>
    </row>
    <row r="5956" spans="10:12" ht="14.25" customHeight="1" x14ac:dyDescent="0.2">
      <c r="J5956" s="8"/>
      <c r="L5956" s="8"/>
    </row>
    <row r="5957" spans="10:12" ht="14.25" customHeight="1" x14ac:dyDescent="0.2">
      <c r="J5957" s="8"/>
      <c r="L5957" s="8"/>
    </row>
    <row r="5958" spans="10:12" ht="14.25" customHeight="1" x14ac:dyDescent="0.2">
      <c r="J5958" s="8"/>
      <c r="L5958" s="8"/>
    </row>
    <row r="5959" spans="10:12" ht="14.25" customHeight="1" x14ac:dyDescent="0.2">
      <c r="J5959" s="8"/>
      <c r="L5959" s="8"/>
    </row>
    <row r="5960" spans="10:12" ht="14.25" customHeight="1" x14ac:dyDescent="0.2">
      <c r="J5960" s="8"/>
      <c r="L5960" s="8"/>
    </row>
    <row r="5961" spans="10:12" ht="14.25" customHeight="1" x14ac:dyDescent="0.2">
      <c r="J5961" s="8"/>
      <c r="L5961" s="8"/>
    </row>
    <row r="5962" spans="10:12" ht="14.25" customHeight="1" x14ac:dyDescent="0.2">
      <c r="J5962" s="8"/>
      <c r="L5962" s="8"/>
    </row>
    <row r="5963" spans="10:12" ht="14.25" customHeight="1" x14ac:dyDescent="0.2">
      <c r="J5963" s="8"/>
      <c r="L5963" s="8"/>
    </row>
    <row r="5964" spans="10:12" ht="14.25" customHeight="1" x14ac:dyDescent="0.2">
      <c r="J5964" s="8"/>
      <c r="L5964" s="8"/>
    </row>
    <row r="5965" spans="10:12" ht="14.25" customHeight="1" x14ac:dyDescent="0.2">
      <c r="J5965" s="8"/>
      <c r="L5965" s="8"/>
    </row>
    <row r="5966" spans="10:12" ht="14.25" customHeight="1" x14ac:dyDescent="0.2">
      <c r="J5966" s="8"/>
      <c r="L5966" s="8"/>
    </row>
    <row r="5967" spans="10:12" ht="14.25" customHeight="1" x14ac:dyDescent="0.2">
      <c r="J5967" s="8"/>
      <c r="L5967" s="8"/>
    </row>
    <row r="5968" spans="10:12" ht="14.25" customHeight="1" x14ac:dyDescent="0.2">
      <c r="J5968" s="8"/>
      <c r="L5968" s="8"/>
    </row>
    <row r="5969" spans="10:12" ht="14.25" customHeight="1" x14ac:dyDescent="0.2">
      <c r="J5969" s="8"/>
      <c r="L5969" s="8"/>
    </row>
    <row r="5970" spans="10:12" ht="14.25" customHeight="1" x14ac:dyDescent="0.2">
      <c r="J5970" s="8"/>
      <c r="L5970" s="8"/>
    </row>
    <row r="5971" spans="10:12" ht="14.25" customHeight="1" x14ac:dyDescent="0.2">
      <c r="J5971" s="8"/>
      <c r="L5971" s="8"/>
    </row>
    <row r="5972" spans="10:12" ht="14.25" customHeight="1" x14ac:dyDescent="0.2">
      <c r="J5972" s="8"/>
      <c r="L5972" s="8"/>
    </row>
    <row r="5973" spans="10:12" ht="14.25" customHeight="1" x14ac:dyDescent="0.2">
      <c r="J5973" s="8"/>
      <c r="L5973" s="8"/>
    </row>
    <row r="5974" spans="10:12" ht="14.25" customHeight="1" x14ac:dyDescent="0.2">
      <c r="J5974" s="8"/>
      <c r="L5974" s="8"/>
    </row>
    <row r="5975" spans="10:12" ht="14.25" customHeight="1" x14ac:dyDescent="0.2">
      <c r="J5975" s="8"/>
      <c r="L5975" s="8"/>
    </row>
    <row r="5976" spans="10:12" ht="14.25" customHeight="1" x14ac:dyDescent="0.2">
      <c r="J5976" s="8"/>
      <c r="L5976" s="8"/>
    </row>
    <row r="5977" spans="10:12" ht="14.25" customHeight="1" x14ac:dyDescent="0.2">
      <c r="J5977" s="8"/>
      <c r="L5977" s="8"/>
    </row>
    <row r="5978" spans="10:12" ht="14.25" customHeight="1" x14ac:dyDescent="0.2">
      <c r="J5978" s="8"/>
      <c r="L5978" s="8"/>
    </row>
    <row r="5979" spans="10:12" ht="14.25" customHeight="1" x14ac:dyDescent="0.2">
      <c r="J5979" s="8"/>
      <c r="L5979" s="8"/>
    </row>
    <row r="5980" spans="10:12" ht="14.25" customHeight="1" x14ac:dyDescent="0.2">
      <c r="J5980" s="8"/>
      <c r="L5980" s="8"/>
    </row>
    <row r="5981" spans="10:12" ht="14.25" customHeight="1" x14ac:dyDescent="0.2">
      <c r="J5981" s="8"/>
      <c r="L5981" s="8"/>
    </row>
    <row r="5982" spans="10:12" ht="14.25" customHeight="1" x14ac:dyDescent="0.2">
      <c r="J5982" s="8"/>
      <c r="L5982" s="8"/>
    </row>
    <row r="5983" spans="10:12" ht="14.25" customHeight="1" x14ac:dyDescent="0.2">
      <c r="J5983" s="8"/>
      <c r="L5983" s="8"/>
    </row>
    <row r="5984" spans="10:12" ht="14.25" customHeight="1" x14ac:dyDescent="0.2">
      <c r="J5984" s="8"/>
      <c r="L5984" s="8"/>
    </row>
    <row r="5985" spans="10:12" ht="14.25" customHeight="1" x14ac:dyDescent="0.2">
      <c r="J5985" s="8"/>
      <c r="L5985" s="8"/>
    </row>
    <row r="5986" spans="10:12" ht="14.25" customHeight="1" x14ac:dyDescent="0.2">
      <c r="J5986" s="8"/>
      <c r="L5986" s="8"/>
    </row>
    <row r="5987" spans="10:12" ht="14.25" customHeight="1" x14ac:dyDescent="0.2">
      <c r="J5987" s="8"/>
      <c r="L5987" s="8"/>
    </row>
    <row r="5988" spans="10:12" ht="14.25" customHeight="1" x14ac:dyDescent="0.2">
      <c r="J5988" s="8"/>
      <c r="L5988" s="8"/>
    </row>
    <row r="5989" spans="10:12" ht="14.25" customHeight="1" x14ac:dyDescent="0.2">
      <c r="J5989" s="8"/>
      <c r="L5989" s="8"/>
    </row>
    <row r="5990" spans="10:12" ht="14.25" customHeight="1" x14ac:dyDescent="0.2">
      <c r="J5990" s="8"/>
      <c r="L5990" s="8"/>
    </row>
    <row r="5991" spans="10:12" ht="14.25" customHeight="1" x14ac:dyDescent="0.2">
      <c r="J5991" s="8"/>
      <c r="L5991" s="8"/>
    </row>
    <row r="5992" spans="10:12" ht="14.25" customHeight="1" x14ac:dyDescent="0.2">
      <c r="J5992" s="8"/>
      <c r="L5992" s="8"/>
    </row>
    <row r="5993" spans="10:12" ht="14.25" customHeight="1" x14ac:dyDescent="0.2">
      <c r="J5993" s="8"/>
      <c r="L5993" s="8"/>
    </row>
    <row r="5994" spans="10:12" ht="14.25" customHeight="1" x14ac:dyDescent="0.2">
      <c r="J5994" s="8"/>
      <c r="L5994" s="8"/>
    </row>
    <row r="5995" spans="10:12" ht="14.25" customHeight="1" x14ac:dyDescent="0.2">
      <c r="J5995" s="8"/>
      <c r="L5995" s="8"/>
    </row>
    <row r="5996" spans="10:12" ht="14.25" customHeight="1" x14ac:dyDescent="0.2">
      <c r="J5996" s="8"/>
      <c r="L5996" s="8"/>
    </row>
    <row r="5997" spans="10:12" ht="14.25" customHeight="1" x14ac:dyDescent="0.2">
      <c r="J5997" s="8"/>
      <c r="L5997" s="8"/>
    </row>
    <row r="5998" spans="10:12" ht="14.25" customHeight="1" x14ac:dyDescent="0.2">
      <c r="J5998" s="8"/>
      <c r="L5998" s="8"/>
    </row>
    <row r="5999" spans="10:12" ht="14.25" customHeight="1" x14ac:dyDescent="0.2">
      <c r="J5999" s="8"/>
      <c r="L5999" s="8"/>
    </row>
    <row r="6000" spans="10:12" ht="14.25" customHeight="1" x14ac:dyDescent="0.2">
      <c r="J6000" s="8"/>
      <c r="L6000" s="8"/>
    </row>
    <row r="6001" spans="10:12" ht="14.25" customHeight="1" x14ac:dyDescent="0.2">
      <c r="J6001" s="8"/>
      <c r="L6001" s="8"/>
    </row>
    <row r="6002" spans="10:12" ht="14.25" customHeight="1" x14ac:dyDescent="0.2">
      <c r="J6002" s="8"/>
      <c r="L6002" s="8"/>
    </row>
    <row r="6003" spans="10:12" ht="14.25" customHeight="1" x14ac:dyDescent="0.2">
      <c r="J6003" s="8"/>
      <c r="L6003" s="8"/>
    </row>
    <row r="6004" spans="10:12" ht="14.25" customHeight="1" x14ac:dyDescent="0.2">
      <c r="J6004" s="8"/>
      <c r="L6004" s="8"/>
    </row>
    <row r="6005" spans="10:12" ht="14.25" customHeight="1" x14ac:dyDescent="0.2">
      <c r="J6005" s="8"/>
      <c r="L6005" s="8"/>
    </row>
    <row r="6006" spans="10:12" ht="14.25" customHeight="1" x14ac:dyDescent="0.2">
      <c r="J6006" s="8"/>
      <c r="L6006" s="8"/>
    </row>
    <row r="6007" spans="10:12" ht="14.25" customHeight="1" x14ac:dyDescent="0.2">
      <c r="J6007" s="8"/>
      <c r="L6007" s="8"/>
    </row>
    <row r="6008" spans="10:12" ht="14.25" customHeight="1" x14ac:dyDescent="0.2">
      <c r="J6008" s="8"/>
      <c r="L6008" s="8"/>
    </row>
    <row r="6009" spans="10:12" ht="14.25" customHeight="1" x14ac:dyDescent="0.2">
      <c r="J6009" s="8"/>
      <c r="L6009" s="8"/>
    </row>
    <row r="6010" spans="10:12" ht="14.25" customHeight="1" x14ac:dyDescent="0.2">
      <c r="J6010" s="8"/>
      <c r="L6010" s="8"/>
    </row>
    <row r="6011" spans="10:12" ht="14.25" customHeight="1" x14ac:dyDescent="0.2">
      <c r="J6011" s="8"/>
      <c r="L6011" s="8"/>
    </row>
    <row r="6012" spans="10:12" ht="14.25" customHeight="1" x14ac:dyDescent="0.2">
      <c r="J6012" s="8"/>
      <c r="L6012" s="8"/>
    </row>
    <row r="6013" spans="10:12" ht="14.25" customHeight="1" x14ac:dyDescent="0.2">
      <c r="J6013" s="8"/>
      <c r="L6013" s="8"/>
    </row>
    <row r="6014" spans="10:12" ht="14.25" customHeight="1" x14ac:dyDescent="0.2">
      <c r="J6014" s="8"/>
      <c r="L6014" s="8"/>
    </row>
    <row r="6015" spans="10:12" ht="14.25" customHeight="1" x14ac:dyDescent="0.2">
      <c r="J6015" s="8"/>
      <c r="L6015" s="8"/>
    </row>
    <row r="6016" spans="10:12" ht="14.25" customHeight="1" x14ac:dyDescent="0.2">
      <c r="J6016" s="8"/>
      <c r="L6016" s="8"/>
    </row>
    <row r="6017" spans="10:12" ht="14.25" customHeight="1" x14ac:dyDescent="0.2">
      <c r="J6017" s="8"/>
      <c r="L6017" s="8"/>
    </row>
    <row r="6018" spans="10:12" ht="14.25" customHeight="1" x14ac:dyDescent="0.2">
      <c r="J6018" s="8"/>
      <c r="L6018" s="8"/>
    </row>
    <row r="6019" spans="10:12" ht="14.25" customHeight="1" x14ac:dyDescent="0.2">
      <c r="J6019" s="8"/>
      <c r="L6019" s="8"/>
    </row>
    <row r="6020" spans="10:12" ht="14.25" customHeight="1" x14ac:dyDescent="0.2">
      <c r="J6020" s="8"/>
      <c r="L6020" s="8"/>
    </row>
    <row r="6021" spans="10:12" ht="14.25" customHeight="1" x14ac:dyDescent="0.2">
      <c r="J6021" s="8"/>
      <c r="L6021" s="8"/>
    </row>
    <row r="6022" spans="10:12" ht="14.25" customHeight="1" x14ac:dyDescent="0.2">
      <c r="J6022" s="8"/>
      <c r="L6022" s="8"/>
    </row>
    <row r="6023" spans="10:12" ht="14.25" customHeight="1" x14ac:dyDescent="0.2">
      <c r="J6023" s="8"/>
      <c r="L6023" s="8"/>
    </row>
    <row r="6024" spans="10:12" ht="14.25" customHeight="1" x14ac:dyDescent="0.2">
      <c r="J6024" s="8"/>
      <c r="L6024" s="8"/>
    </row>
    <row r="6025" spans="10:12" ht="14.25" customHeight="1" x14ac:dyDescent="0.2">
      <c r="J6025" s="8"/>
      <c r="L6025" s="8"/>
    </row>
    <row r="6026" spans="10:12" ht="14.25" customHeight="1" x14ac:dyDescent="0.2">
      <c r="J6026" s="8"/>
      <c r="L6026" s="8"/>
    </row>
    <row r="6027" spans="10:12" ht="14.25" customHeight="1" x14ac:dyDescent="0.2">
      <c r="J6027" s="8"/>
      <c r="L6027" s="8"/>
    </row>
    <row r="6028" spans="10:12" ht="14.25" customHeight="1" x14ac:dyDescent="0.2">
      <c r="J6028" s="8"/>
      <c r="L6028" s="8"/>
    </row>
    <row r="6029" spans="10:12" ht="14.25" customHeight="1" x14ac:dyDescent="0.2">
      <c r="J6029" s="8"/>
      <c r="L6029" s="8"/>
    </row>
    <row r="6030" spans="10:12" ht="14.25" customHeight="1" x14ac:dyDescent="0.2">
      <c r="J6030" s="8"/>
      <c r="L6030" s="8"/>
    </row>
    <row r="6031" spans="10:12" ht="14.25" customHeight="1" x14ac:dyDescent="0.2">
      <c r="J6031" s="8"/>
      <c r="L6031" s="8"/>
    </row>
    <row r="6032" spans="10:12" ht="14.25" customHeight="1" x14ac:dyDescent="0.2">
      <c r="J6032" s="8"/>
      <c r="L6032" s="8"/>
    </row>
    <row r="6033" spans="10:12" ht="14.25" customHeight="1" x14ac:dyDescent="0.2">
      <c r="J6033" s="8"/>
      <c r="L6033" s="8"/>
    </row>
    <row r="6034" spans="10:12" ht="14.25" customHeight="1" x14ac:dyDescent="0.2">
      <c r="J6034" s="8"/>
      <c r="L6034" s="8"/>
    </row>
    <row r="6035" spans="10:12" ht="14.25" customHeight="1" x14ac:dyDescent="0.2">
      <c r="J6035" s="8"/>
      <c r="L6035" s="8"/>
    </row>
    <row r="6036" spans="10:12" ht="14.25" customHeight="1" x14ac:dyDescent="0.2">
      <c r="J6036" s="8"/>
      <c r="L6036" s="8"/>
    </row>
    <row r="6037" spans="10:12" ht="14.25" customHeight="1" x14ac:dyDescent="0.2">
      <c r="J6037" s="8"/>
      <c r="L6037" s="8"/>
    </row>
    <row r="6038" spans="10:12" ht="14.25" customHeight="1" x14ac:dyDescent="0.2">
      <c r="J6038" s="8"/>
      <c r="L6038" s="8"/>
    </row>
    <row r="6039" spans="10:12" ht="14.25" customHeight="1" x14ac:dyDescent="0.2">
      <c r="J6039" s="8"/>
      <c r="L6039" s="8"/>
    </row>
    <row r="6040" spans="10:12" ht="14.25" customHeight="1" x14ac:dyDescent="0.2">
      <c r="J6040" s="8"/>
      <c r="L6040" s="8"/>
    </row>
    <row r="6041" spans="10:12" ht="14.25" customHeight="1" x14ac:dyDescent="0.2">
      <c r="J6041" s="8"/>
      <c r="L6041" s="8"/>
    </row>
    <row r="6042" spans="10:12" ht="14.25" customHeight="1" x14ac:dyDescent="0.2">
      <c r="J6042" s="8"/>
      <c r="L6042" s="8"/>
    </row>
    <row r="6043" spans="10:12" ht="14.25" customHeight="1" x14ac:dyDescent="0.2">
      <c r="J6043" s="8"/>
      <c r="L6043" s="8"/>
    </row>
    <row r="6044" spans="10:12" ht="14.25" customHeight="1" x14ac:dyDescent="0.2">
      <c r="J6044" s="8"/>
      <c r="L6044" s="8"/>
    </row>
    <row r="6045" spans="10:12" ht="14.25" customHeight="1" x14ac:dyDescent="0.2">
      <c r="J6045" s="8"/>
      <c r="L6045" s="8"/>
    </row>
    <row r="6046" spans="10:12" ht="14.25" customHeight="1" x14ac:dyDescent="0.2">
      <c r="J6046" s="8"/>
      <c r="L6046" s="8"/>
    </row>
    <row r="6047" spans="10:12" ht="14.25" customHeight="1" x14ac:dyDescent="0.2">
      <c r="J6047" s="8"/>
      <c r="L6047" s="8"/>
    </row>
    <row r="6048" spans="10:12" ht="14.25" customHeight="1" x14ac:dyDescent="0.2">
      <c r="J6048" s="8"/>
      <c r="L6048" s="8"/>
    </row>
    <row r="6049" spans="10:12" ht="14.25" customHeight="1" x14ac:dyDescent="0.2">
      <c r="J6049" s="8"/>
      <c r="L6049" s="8"/>
    </row>
    <row r="6050" spans="10:12" ht="14.25" customHeight="1" x14ac:dyDescent="0.2">
      <c r="J6050" s="8"/>
      <c r="L6050" s="8"/>
    </row>
    <row r="6051" spans="10:12" ht="14.25" customHeight="1" x14ac:dyDescent="0.2">
      <c r="J6051" s="8"/>
      <c r="L6051" s="8"/>
    </row>
    <row r="6052" spans="10:12" ht="14.25" customHeight="1" x14ac:dyDescent="0.2">
      <c r="J6052" s="8"/>
      <c r="L6052" s="8"/>
    </row>
    <row r="6053" spans="10:12" ht="14.25" customHeight="1" x14ac:dyDescent="0.2">
      <c r="J6053" s="8"/>
      <c r="L6053" s="8"/>
    </row>
    <row r="6054" spans="10:12" ht="14.25" customHeight="1" x14ac:dyDescent="0.2">
      <c r="J6054" s="8"/>
      <c r="L6054" s="8"/>
    </row>
    <row r="6055" spans="10:12" ht="14.25" customHeight="1" x14ac:dyDescent="0.2">
      <c r="J6055" s="8"/>
      <c r="L6055" s="8"/>
    </row>
    <row r="6056" spans="10:12" ht="14.25" customHeight="1" x14ac:dyDescent="0.2">
      <c r="J6056" s="8"/>
      <c r="L6056" s="8"/>
    </row>
    <row r="6057" spans="10:12" ht="14.25" customHeight="1" x14ac:dyDescent="0.2">
      <c r="J6057" s="8"/>
      <c r="L6057" s="8"/>
    </row>
    <row r="6058" spans="10:12" ht="14.25" customHeight="1" x14ac:dyDescent="0.2">
      <c r="J6058" s="8"/>
      <c r="L6058" s="8"/>
    </row>
    <row r="6059" spans="10:12" ht="14.25" customHeight="1" x14ac:dyDescent="0.2">
      <c r="J6059" s="8"/>
      <c r="L6059" s="8"/>
    </row>
    <row r="6060" spans="10:12" ht="14.25" customHeight="1" x14ac:dyDescent="0.2">
      <c r="J6060" s="8"/>
      <c r="L6060" s="8"/>
    </row>
    <row r="6061" spans="10:12" ht="14.25" customHeight="1" x14ac:dyDescent="0.2">
      <c r="J6061" s="8"/>
      <c r="L6061" s="8"/>
    </row>
    <row r="6062" spans="10:12" ht="14.25" customHeight="1" x14ac:dyDescent="0.2">
      <c r="J6062" s="8"/>
      <c r="L6062" s="8"/>
    </row>
    <row r="6063" spans="10:12" ht="14.25" customHeight="1" x14ac:dyDescent="0.2">
      <c r="J6063" s="8"/>
      <c r="L6063" s="8"/>
    </row>
    <row r="6064" spans="10:12" ht="14.25" customHeight="1" x14ac:dyDescent="0.2">
      <c r="J6064" s="8"/>
      <c r="L6064" s="8"/>
    </row>
    <row r="6065" spans="10:12" ht="14.25" customHeight="1" x14ac:dyDescent="0.2">
      <c r="J6065" s="8"/>
      <c r="L6065" s="8"/>
    </row>
    <row r="6066" spans="10:12" ht="14.25" customHeight="1" x14ac:dyDescent="0.2">
      <c r="J6066" s="8"/>
      <c r="L6066" s="8"/>
    </row>
    <row r="6067" spans="10:12" ht="14.25" customHeight="1" x14ac:dyDescent="0.2">
      <c r="J6067" s="8"/>
      <c r="L6067" s="8"/>
    </row>
    <row r="6068" spans="10:12" ht="14.25" customHeight="1" x14ac:dyDescent="0.2">
      <c r="J6068" s="8"/>
      <c r="L6068" s="8"/>
    </row>
    <row r="6069" spans="10:12" ht="14.25" customHeight="1" x14ac:dyDescent="0.2">
      <c r="J6069" s="8"/>
      <c r="L6069" s="8"/>
    </row>
    <row r="6070" spans="10:12" ht="14.25" customHeight="1" x14ac:dyDescent="0.2">
      <c r="J6070" s="8"/>
      <c r="L6070" s="8"/>
    </row>
    <row r="6071" spans="10:12" ht="14.25" customHeight="1" x14ac:dyDescent="0.2">
      <c r="J6071" s="8"/>
      <c r="L6071" s="8"/>
    </row>
    <row r="6072" spans="10:12" ht="14.25" customHeight="1" x14ac:dyDescent="0.2">
      <c r="J6072" s="8"/>
      <c r="L6072" s="8"/>
    </row>
    <row r="6073" spans="10:12" ht="14.25" customHeight="1" x14ac:dyDescent="0.2">
      <c r="J6073" s="8"/>
      <c r="L6073" s="8"/>
    </row>
    <row r="6074" spans="10:12" ht="14.25" customHeight="1" x14ac:dyDescent="0.2">
      <c r="J6074" s="8"/>
      <c r="L6074" s="8"/>
    </row>
    <row r="6075" spans="10:12" ht="14.25" customHeight="1" x14ac:dyDescent="0.2">
      <c r="J6075" s="8"/>
      <c r="L6075" s="8"/>
    </row>
    <row r="6076" spans="10:12" ht="14.25" customHeight="1" x14ac:dyDescent="0.2">
      <c r="J6076" s="8"/>
      <c r="L6076" s="8"/>
    </row>
    <row r="6077" spans="10:12" ht="14.25" customHeight="1" x14ac:dyDescent="0.2">
      <c r="J6077" s="8"/>
      <c r="L6077" s="8"/>
    </row>
    <row r="6078" spans="10:12" ht="14.25" customHeight="1" x14ac:dyDescent="0.2">
      <c r="J6078" s="8"/>
      <c r="L6078" s="8"/>
    </row>
    <row r="6079" spans="10:12" ht="14.25" customHeight="1" x14ac:dyDescent="0.2">
      <c r="J6079" s="8"/>
      <c r="L6079" s="8"/>
    </row>
    <row r="6080" spans="10:12" ht="14.25" customHeight="1" x14ac:dyDescent="0.2">
      <c r="J6080" s="8"/>
      <c r="L6080" s="8"/>
    </row>
    <row r="6081" spans="10:12" ht="14.25" customHeight="1" x14ac:dyDescent="0.2">
      <c r="J6081" s="8"/>
      <c r="L6081" s="8"/>
    </row>
    <row r="6082" spans="10:12" ht="14.25" customHeight="1" x14ac:dyDescent="0.2">
      <c r="J6082" s="8"/>
      <c r="L6082" s="8"/>
    </row>
    <row r="6083" spans="10:12" ht="14.25" customHeight="1" x14ac:dyDescent="0.2">
      <c r="J6083" s="8"/>
      <c r="L6083" s="8"/>
    </row>
    <row r="6084" spans="10:12" ht="14.25" customHeight="1" x14ac:dyDescent="0.2">
      <c r="J6084" s="8"/>
      <c r="L6084" s="8"/>
    </row>
    <row r="6085" spans="10:12" ht="14.25" customHeight="1" x14ac:dyDescent="0.2">
      <c r="J6085" s="8"/>
      <c r="L6085" s="8"/>
    </row>
    <row r="6086" spans="10:12" ht="14.25" customHeight="1" x14ac:dyDescent="0.2">
      <c r="J6086" s="8"/>
      <c r="L6086" s="8"/>
    </row>
    <row r="6087" spans="10:12" ht="14.25" customHeight="1" x14ac:dyDescent="0.2">
      <c r="J6087" s="8"/>
      <c r="L6087" s="8"/>
    </row>
    <row r="6088" spans="10:12" ht="14.25" customHeight="1" x14ac:dyDescent="0.2">
      <c r="J6088" s="8"/>
      <c r="L6088" s="8"/>
    </row>
    <row r="6089" spans="10:12" ht="14.25" customHeight="1" x14ac:dyDescent="0.2">
      <c r="J6089" s="8"/>
      <c r="L6089" s="8"/>
    </row>
    <row r="6090" spans="10:12" ht="14.25" customHeight="1" x14ac:dyDescent="0.2">
      <c r="J6090" s="8"/>
      <c r="L6090" s="8"/>
    </row>
    <row r="6091" spans="10:12" ht="14.25" customHeight="1" x14ac:dyDescent="0.2">
      <c r="J6091" s="8"/>
      <c r="L6091" s="8"/>
    </row>
    <row r="6092" spans="10:12" ht="14.25" customHeight="1" x14ac:dyDescent="0.2">
      <c r="J6092" s="8"/>
      <c r="L6092" s="8"/>
    </row>
    <row r="6093" spans="10:12" ht="14.25" customHeight="1" x14ac:dyDescent="0.2">
      <c r="J6093" s="8"/>
      <c r="L6093" s="8"/>
    </row>
    <row r="6094" spans="10:12" ht="14.25" customHeight="1" x14ac:dyDescent="0.2">
      <c r="J6094" s="8"/>
      <c r="L6094" s="8"/>
    </row>
    <row r="6095" spans="10:12" ht="14.25" customHeight="1" x14ac:dyDescent="0.2">
      <c r="J6095" s="8"/>
      <c r="L6095" s="8"/>
    </row>
    <row r="6096" spans="10:12" ht="14.25" customHeight="1" x14ac:dyDescent="0.2">
      <c r="J6096" s="8"/>
      <c r="L6096" s="8"/>
    </row>
    <row r="6097" spans="10:12" ht="14.25" customHeight="1" x14ac:dyDescent="0.2">
      <c r="J6097" s="8"/>
      <c r="L6097" s="8"/>
    </row>
    <row r="6098" spans="10:12" ht="14.25" customHeight="1" x14ac:dyDescent="0.2">
      <c r="J6098" s="8"/>
      <c r="L6098" s="8"/>
    </row>
    <row r="6099" spans="10:12" ht="14.25" customHeight="1" x14ac:dyDescent="0.2">
      <c r="J6099" s="8"/>
      <c r="L6099" s="8"/>
    </row>
    <row r="6100" spans="10:12" ht="14.25" customHeight="1" x14ac:dyDescent="0.2">
      <c r="J6100" s="8"/>
      <c r="L6100" s="8"/>
    </row>
    <row r="6101" spans="10:12" ht="14.25" customHeight="1" x14ac:dyDescent="0.2">
      <c r="J6101" s="8"/>
      <c r="L6101" s="8"/>
    </row>
    <row r="6102" spans="10:12" ht="14.25" customHeight="1" x14ac:dyDescent="0.2">
      <c r="J6102" s="8"/>
      <c r="L6102" s="8"/>
    </row>
    <row r="6103" spans="10:12" ht="14.25" customHeight="1" x14ac:dyDescent="0.2">
      <c r="J6103" s="8"/>
      <c r="L6103" s="8"/>
    </row>
    <row r="6104" spans="10:12" ht="14.25" customHeight="1" x14ac:dyDescent="0.2">
      <c r="J6104" s="8"/>
      <c r="L6104" s="8"/>
    </row>
    <row r="6105" spans="10:12" ht="14.25" customHeight="1" x14ac:dyDescent="0.2">
      <c r="J6105" s="8"/>
      <c r="L6105" s="8"/>
    </row>
    <row r="6106" spans="10:12" ht="14.25" customHeight="1" x14ac:dyDescent="0.2">
      <c r="J6106" s="8"/>
      <c r="L6106" s="8"/>
    </row>
    <row r="6107" spans="10:12" ht="14.25" customHeight="1" x14ac:dyDescent="0.2">
      <c r="J6107" s="8"/>
      <c r="L6107" s="8"/>
    </row>
    <row r="6108" spans="10:12" ht="14.25" customHeight="1" x14ac:dyDescent="0.2">
      <c r="J6108" s="8"/>
      <c r="L6108" s="8"/>
    </row>
    <row r="6109" spans="10:12" ht="14.25" customHeight="1" x14ac:dyDescent="0.2">
      <c r="J6109" s="8"/>
      <c r="L6109" s="8"/>
    </row>
    <row r="6110" spans="10:12" ht="14.25" customHeight="1" x14ac:dyDescent="0.2">
      <c r="J6110" s="8"/>
      <c r="L6110" s="8"/>
    </row>
    <row r="6111" spans="10:12" ht="14.25" customHeight="1" x14ac:dyDescent="0.2">
      <c r="J6111" s="8"/>
      <c r="L6111" s="8"/>
    </row>
    <row r="6112" spans="10:12" ht="14.25" customHeight="1" x14ac:dyDescent="0.2">
      <c r="J6112" s="8"/>
      <c r="L6112" s="8"/>
    </row>
    <row r="6113" spans="10:12" ht="14.25" customHeight="1" x14ac:dyDescent="0.2">
      <c r="J6113" s="8"/>
      <c r="L6113" s="8"/>
    </row>
    <row r="6114" spans="10:12" ht="14.25" customHeight="1" x14ac:dyDescent="0.2">
      <c r="J6114" s="8"/>
      <c r="L6114" s="8"/>
    </row>
    <row r="6115" spans="10:12" ht="14.25" customHeight="1" x14ac:dyDescent="0.2">
      <c r="J6115" s="8"/>
      <c r="L6115" s="8"/>
    </row>
    <row r="6116" spans="10:12" ht="14.25" customHeight="1" x14ac:dyDescent="0.2">
      <c r="J6116" s="8"/>
      <c r="L6116" s="8"/>
    </row>
    <row r="6117" spans="10:12" ht="14.25" customHeight="1" x14ac:dyDescent="0.2">
      <c r="J6117" s="8"/>
      <c r="L6117" s="8"/>
    </row>
    <row r="6118" spans="10:12" ht="14.25" customHeight="1" x14ac:dyDescent="0.2">
      <c r="J6118" s="8"/>
      <c r="L6118" s="8"/>
    </row>
    <row r="6119" spans="10:12" ht="14.25" customHeight="1" x14ac:dyDescent="0.2">
      <c r="J6119" s="8"/>
      <c r="L6119" s="8"/>
    </row>
    <row r="6120" spans="10:12" ht="14.25" customHeight="1" x14ac:dyDescent="0.2">
      <c r="J6120" s="8"/>
      <c r="L6120" s="8"/>
    </row>
    <row r="6121" spans="10:12" ht="14.25" customHeight="1" x14ac:dyDescent="0.2">
      <c r="J6121" s="8"/>
      <c r="L6121" s="8"/>
    </row>
    <row r="6122" spans="10:12" ht="14.25" customHeight="1" x14ac:dyDescent="0.2">
      <c r="J6122" s="8"/>
      <c r="L6122" s="8"/>
    </row>
    <row r="6123" spans="10:12" ht="14.25" customHeight="1" x14ac:dyDescent="0.2">
      <c r="J6123" s="8"/>
      <c r="L6123" s="8"/>
    </row>
    <row r="6124" spans="10:12" ht="14.25" customHeight="1" x14ac:dyDescent="0.2">
      <c r="J6124" s="8"/>
      <c r="L6124" s="8"/>
    </row>
    <row r="6125" spans="10:12" ht="14.25" customHeight="1" x14ac:dyDescent="0.2">
      <c r="J6125" s="8"/>
      <c r="L6125" s="8"/>
    </row>
    <row r="6126" spans="10:12" ht="14.25" customHeight="1" x14ac:dyDescent="0.2">
      <c r="J6126" s="8"/>
      <c r="L6126" s="8"/>
    </row>
    <row r="6127" spans="10:12" ht="14.25" customHeight="1" x14ac:dyDescent="0.2">
      <c r="J6127" s="8"/>
      <c r="L6127" s="8"/>
    </row>
    <row r="6128" spans="10:12" ht="14.25" customHeight="1" x14ac:dyDescent="0.2">
      <c r="J6128" s="8"/>
      <c r="L6128" s="8"/>
    </row>
    <row r="6129" spans="10:12" ht="14.25" customHeight="1" x14ac:dyDescent="0.2">
      <c r="J6129" s="8"/>
      <c r="L6129" s="8"/>
    </row>
    <row r="6130" spans="10:12" ht="14.25" customHeight="1" x14ac:dyDescent="0.2">
      <c r="J6130" s="8"/>
      <c r="L6130" s="8"/>
    </row>
    <row r="6131" spans="10:12" ht="14.25" customHeight="1" x14ac:dyDescent="0.2">
      <c r="J6131" s="8"/>
      <c r="L6131" s="8"/>
    </row>
    <row r="6132" spans="10:12" ht="14.25" customHeight="1" x14ac:dyDescent="0.2">
      <c r="J6132" s="8"/>
      <c r="L6132" s="8"/>
    </row>
    <row r="6133" spans="10:12" ht="14.25" customHeight="1" x14ac:dyDescent="0.2">
      <c r="J6133" s="8"/>
      <c r="L6133" s="8"/>
    </row>
    <row r="6134" spans="10:12" ht="14.25" customHeight="1" x14ac:dyDescent="0.2">
      <c r="J6134" s="8"/>
      <c r="L6134" s="8"/>
    </row>
    <row r="6135" spans="10:12" ht="14.25" customHeight="1" x14ac:dyDescent="0.2">
      <c r="J6135" s="8"/>
      <c r="L6135" s="8"/>
    </row>
    <row r="6136" spans="10:12" ht="14.25" customHeight="1" x14ac:dyDescent="0.2">
      <c r="J6136" s="8"/>
      <c r="L6136" s="8"/>
    </row>
    <row r="6137" spans="10:12" ht="14.25" customHeight="1" x14ac:dyDescent="0.2">
      <c r="J6137" s="8"/>
      <c r="L6137" s="8"/>
    </row>
    <row r="6138" spans="10:12" ht="14.25" customHeight="1" x14ac:dyDescent="0.2">
      <c r="J6138" s="8"/>
      <c r="L6138" s="8"/>
    </row>
    <row r="6139" spans="10:12" ht="14.25" customHeight="1" x14ac:dyDescent="0.2">
      <c r="J6139" s="8"/>
      <c r="L6139" s="8"/>
    </row>
    <row r="6140" spans="10:12" ht="14.25" customHeight="1" x14ac:dyDescent="0.2">
      <c r="J6140" s="8"/>
      <c r="L6140" s="8"/>
    </row>
    <row r="6141" spans="10:12" ht="14.25" customHeight="1" x14ac:dyDescent="0.2">
      <c r="J6141" s="8"/>
      <c r="L6141" s="8"/>
    </row>
    <row r="6142" spans="10:12" ht="14.25" customHeight="1" x14ac:dyDescent="0.2">
      <c r="J6142" s="8"/>
      <c r="L6142" s="8"/>
    </row>
    <row r="6143" spans="10:12" ht="14.25" customHeight="1" x14ac:dyDescent="0.2">
      <c r="J6143" s="8"/>
      <c r="L6143" s="8"/>
    </row>
    <row r="6144" spans="10:12" ht="14.25" customHeight="1" x14ac:dyDescent="0.2">
      <c r="J6144" s="8"/>
      <c r="L6144" s="8"/>
    </row>
    <row r="6145" spans="10:12" ht="14.25" customHeight="1" x14ac:dyDescent="0.2">
      <c r="J6145" s="8"/>
      <c r="L6145" s="8"/>
    </row>
    <row r="6146" spans="10:12" ht="14.25" customHeight="1" x14ac:dyDescent="0.2">
      <c r="J6146" s="8"/>
      <c r="L6146" s="8"/>
    </row>
    <row r="6147" spans="10:12" ht="14.25" customHeight="1" x14ac:dyDescent="0.2">
      <c r="J6147" s="8"/>
      <c r="L6147" s="8"/>
    </row>
    <row r="6148" spans="10:12" ht="14.25" customHeight="1" x14ac:dyDescent="0.2">
      <c r="J6148" s="8"/>
      <c r="L6148" s="8"/>
    </row>
    <row r="6149" spans="10:12" ht="14.25" customHeight="1" x14ac:dyDescent="0.2">
      <c r="J6149" s="8"/>
      <c r="L6149" s="8"/>
    </row>
    <row r="6150" spans="10:12" ht="14.25" customHeight="1" x14ac:dyDescent="0.2">
      <c r="J6150" s="8"/>
      <c r="L6150" s="8"/>
    </row>
    <row r="6151" spans="10:12" ht="14.25" customHeight="1" x14ac:dyDescent="0.2">
      <c r="J6151" s="8"/>
      <c r="L6151" s="8"/>
    </row>
    <row r="6152" spans="10:12" ht="14.25" customHeight="1" x14ac:dyDescent="0.2">
      <c r="J6152" s="8"/>
      <c r="L6152" s="8"/>
    </row>
    <row r="6153" spans="10:12" ht="14.25" customHeight="1" x14ac:dyDescent="0.2">
      <c r="J6153" s="8"/>
      <c r="L6153" s="8"/>
    </row>
    <row r="6154" spans="10:12" ht="14.25" customHeight="1" x14ac:dyDescent="0.2">
      <c r="J6154" s="8"/>
      <c r="L6154" s="8"/>
    </row>
    <row r="6155" spans="10:12" ht="14.25" customHeight="1" x14ac:dyDescent="0.2">
      <c r="J6155" s="8"/>
      <c r="L6155" s="8"/>
    </row>
    <row r="6156" spans="10:12" ht="14.25" customHeight="1" x14ac:dyDescent="0.2">
      <c r="J6156" s="8"/>
      <c r="L6156" s="8"/>
    </row>
    <row r="6157" spans="10:12" ht="14.25" customHeight="1" x14ac:dyDescent="0.2">
      <c r="J6157" s="8"/>
      <c r="L6157" s="8"/>
    </row>
    <row r="6158" spans="10:12" ht="14.25" customHeight="1" x14ac:dyDescent="0.2">
      <c r="J6158" s="8"/>
      <c r="L6158" s="8"/>
    </row>
    <row r="6159" spans="10:12" ht="14.25" customHeight="1" x14ac:dyDescent="0.2">
      <c r="J6159" s="8"/>
      <c r="L6159" s="8"/>
    </row>
    <row r="6160" spans="10:12" ht="14.25" customHeight="1" x14ac:dyDescent="0.2">
      <c r="J6160" s="8"/>
      <c r="L6160" s="8"/>
    </row>
    <row r="6161" spans="10:12" ht="14.25" customHeight="1" x14ac:dyDescent="0.2">
      <c r="J6161" s="8"/>
      <c r="L6161" s="8"/>
    </row>
    <row r="6162" spans="10:12" ht="14.25" customHeight="1" x14ac:dyDescent="0.2">
      <c r="J6162" s="8"/>
      <c r="L6162" s="8"/>
    </row>
    <row r="6163" spans="10:12" ht="14.25" customHeight="1" x14ac:dyDescent="0.2">
      <c r="J6163" s="8"/>
      <c r="L6163" s="8"/>
    </row>
    <row r="6164" spans="10:12" ht="14.25" customHeight="1" x14ac:dyDescent="0.2">
      <c r="J6164" s="8"/>
      <c r="L6164" s="8"/>
    </row>
    <row r="6165" spans="10:12" ht="14.25" customHeight="1" x14ac:dyDescent="0.2">
      <c r="J6165" s="8"/>
      <c r="L6165" s="8"/>
    </row>
    <row r="6166" spans="10:12" ht="14.25" customHeight="1" x14ac:dyDescent="0.2">
      <c r="J6166" s="8"/>
      <c r="L6166" s="8"/>
    </row>
    <row r="6167" spans="10:12" ht="14.25" customHeight="1" x14ac:dyDescent="0.2">
      <c r="J6167" s="8"/>
      <c r="L6167" s="8"/>
    </row>
    <row r="6168" spans="10:12" ht="14.25" customHeight="1" x14ac:dyDescent="0.2">
      <c r="J6168" s="8"/>
      <c r="L6168" s="8"/>
    </row>
    <row r="6169" spans="10:12" ht="14.25" customHeight="1" x14ac:dyDescent="0.2">
      <c r="J6169" s="8"/>
      <c r="L6169" s="8"/>
    </row>
    <row r="6170" spans="10:12" ht="14.25" customHeight="1" x14ac:dyDescent="0.2">
      <c r="J6170" s="8"/>
      <c r="L6170" s="8"/>
    </row>
    <row r="6171" spans="10:12" ht="14.25" customHeight="1" x14ac:dyDescent="0.2">
      <c r="J6171" s="8"/>
      <c r="L6171" s="8"/>
    </row>
    <row r="6172" spans="10:12" ht="14.25" customHeight="1" x14ac:dyDescent="0.2">
      <c r="J6172" s="8"/>
      <c r="L6172" s="8"/>
    </row>
    <row r="6173" spans="10:12" ht="14.25" customHeight="1" x14ac:dyDescent="0.2">
      <c r="J6173" s="8"/>
      <c r="L6173" s="8"/>
    </row>
    <row r="6174" spans="10:12" ht="14.25" customHeight="1" x14ac:dyDescent="0.2">
      <c r="J6174" s="8"/>
      <c r="L6174" s="8"/>
    </row>
    <row r="6175" spans="10:12" ht="14.25" customHeight="1" x14ac:dyDescent="0.2">
      <c r="J6175" s="8"/>
      <c r="L6175" s="8"/>
    </row>
    <row r="6176" spans="10:12" ht="14.25" customHeight="1" x14ac:dyDescent="0.2">
      <c r="J6176" s="8"/>
      <c r="L6176" s="8"/>
    </row>
    <row r="6177" spans="10:12" ht="14.25" customHeight="1" x14ac:dyDescent="0.2">
      <c r="J6177" s="8"/>
      <c r="L6177" s="8"/>
    </row>
    <row r="6178" spans="10:12" ht="14.25" customHeight="1" x14ac:dyDescent="0.2">
      <c r="J6178" s="8"/>
      <c r="L6178" s="8"/>
    </row>
    <row r="6179" spans="10:12" ht="14.25" customHeight="1" x14ac:dyDescent="0.2">
      <c r="J6179" s="8"/>
      <c r="L6179" s="8"/>
    </row>
    <row r="6180" spans="10:12" ht="14.25" customHeight="1" x14ac:dyDescent="0.2">
      <c r="J6180" s="8"/>
      <c r="L6180" s="8"/>
    </row>
    <row r="6181" spans="10:12" ht="14.25" customHeight="1" x14ac:dyDescent="0.2">
      <c r="J6181" s="8"/>
      <c r="L6181" s="8"/>
    </row>
    <row r="6182" spans="10:12" ht="14.25" customHeight="1" x14ac:dyDescent="0.2">
      <c r="J6182" s="8"/>
      <c r="L6182" s="8"/>
    </row>
    <row r="6183" spans="10:12" ht="14.25" customHeight="1" x14ac:dyDescent="0.2">
      <c r="J6183" s="8"/>
      <c r="L6183" s="8"/>
    </row>
    <row r="6184" spans="10:12" ht="14.25" customHeight="1" x14ac:dyDescent="0.2">
      <c r="J6184" s="8"/>
      <c r="L6184" s="8"/>
    </row>
    <row r="6185" spans="10:12" ht="14.25" customHeight="1" x14ac:dyDescent="0.2">
      <c r="J6185" s="8"/>
      <c r="L6185" s="8"/>
    </row>
    <row r="6186" spans="10:12" ht="14.25" customHeight="1" x14ac:dyDescent="0.2">
      <c r="J6186" s="8"/>
      <c r="L6186" s="8"/>
    </row>
    <row r="6187" spans="10:12" ht="14.25" customHeight="1" x14ac:dyDescent="0.2">
      <c r="J6187" s="8"/>
      <c r="L6187" s="8"/>
    </row>
    <row r="6188" spans="10:12" ht="14.25" customHeight="1" x14ac:dyDescent="0.2">
      <c r="J6188" s="8"/>
      <c r="L6188" s="8"/>
    </row>
    <row r="6189" spans="10:12" ht="14.25" customHeight="1" x14ac:dyDescent="0.2">
      <c r="J6189" s="8"/>
      <c r="L6189" s="8"/>
    </row>
    <row r="6190" spans="10:12" ht="14.25" customHeight="1" x14ac:dyDescent="0.2">
      <c r="J6190" s="8"/>
      <c r="L6190" s="8"/>
    </row>
    <row r="6191" spans="10:12" ht="14.25" customHeight="1" x14ac:dyDescent="0.2">
      <c r="J6191" s="8"/>
      <c r="L6191" s="8"/>
    </row>
    <row r="6192" spans="10:12" ht="14.25" customHeight="1" x14ac:dyDescent="0.2">
      <c r="J6192" s="8"/>
      <c r="L6192" s="8"/>
    </row>
    <row r="6193" spans="10:12" ht="14.25" customHeight="1" x14ac:dyDescent="0.2">
      <c r="J6193" s="8"/>
      <c r="L6193" s="8"/>
    </row>
    <row r="6194" spans="10:12" ht="14.25" customHeight="1" x14ac:dyDescent="0.2">
      <c r="J6194" s="8"/>
      <c r="L6194" s="8"/>
    </row>
    <row r="6195" spans="10:12" ht="14.25" customHeight="1" x14ac:dyDescent="0.2">
      <c r="J6195" s="8"/>
      <c r="L6195" s="8"/>
    </row>
    <row r="6196" spans="10:12" ht="14.25" customHeight="1" x14ac:dyDescent="0.2">
      <c r="J6196" s="8"/>
      <c r="L6196" s="8"/>
    </row>
    <row r="6197" spans="10:12" ht="14.25" customHeight="1" x14ac:dyDescent="0.2">
      <c r="J6197" s="8"/>
      <c r="L6197" s="8"/>
    </row>
    <row r="6198" spans="10:12" ht="14.25" customHeight="1" x14ac:dyDescent="0.2">
      <c r="J6198" s="8"/>
      <c r="L6198" s="8"/>
    </row>
    <row r="6199" spans="10:12" ht="14.25" customHeight="1" x14ac:dyDescent="0.2">
      <c r="J6199" s="8"/>
      <c r="L6199" s="8"/>
    </row>
    <row r="6200" spans="10:12" ht="14.25" customHeight="1" x14ac:dyDescent="0.2">
      <c r="J6200" s="8"/>
      <c r="L6200" s="8"/>
    </row>
    <row r="6201" spans="10:12" ht="14.25" customHeight="1" x14ac:dyDescent="0.2">
      <c r="J6201" s="8"/>
      <c r="L6201" s="8"/>
    </row>
    <row r="6202" spans="10:12" ht="14.25" customHeight="1" x14ac:dyDescent="0.2">
      <c r="J6202" s="8"/>
      <c r="L6202" s="8"/>
    </row>
    <row r="6203" spans="10:12" ht="14.25" customHeight="1" x14ac:dyDescent="0.2">
      <c r="J6203" s="8"/>
      <c r="L6203" s="8"/>
    </row>
    <row r="6204" spans="10:12" ht="14.25" customHeight="1" x14ac:dyDescent="0.2">
      <c r="J6204" s="8"/>
      <c r="L6204" s="8"/>
    </row>
    <row r="6205" spans="10:12" ht="14.25" customHeight="1" x14ac:dyDescent="0.2">
      <c r="J6205" s="8"/>
      <c r="L6205" s="8"/>
    </row>
    <row r="6206" spans="10:12" ht="14.25" customHeight="1" x14ac:dyDescent="0.2">
      <c r="J6206" s="8"/>
      <c r="L6206" s="8"/>
    </row>
    <row r="6207" spans="10:12" ht="14.25" customHeight="1" x14ac:dyDescent="0.2">
      <c r="J6207" s="8"/>
      <c r="L6207" s="8"/>
    </row>
    <row r="6208" spans="10:12" ht="14.25" customHeight="1" x14ac:dyDescent="0.2">
      <c r="J6208" s="8"/>
      <c r="L6208" s="8"/>
    </row>
    <row r="6209" spans="10:12" ht="14.25" customHeight="1" x14ac:dyDescent="0.2">
      <c r="J6209" s="8"/>
      <c r="L6209" s="8"/>
    </row>
    <row r="6210" spans="10:12" ht="14.25" customHeight="1" x14ac:dyDescent="0.2">
      <c r="J6210" s="8"/>
      <c r="L6210" s="8"/>
    </row>
    <row r="6211" spans="10:12" ht="14.25" customHeight="1" x14ac:dyDescent="0.2">
      <c r="J6211" s="8"/>
      <c r="L6211" s="8"/>
    </row>
    <row r="6212" spans="10:12" ht="14.25" customHeight="1" x14ac:dyDescent="0.2">
      <c r="J6212" s="8"/>
      <c r="L6212" s="8"/>
    </row>
    <row r="6213" spans="10:12" ht="14.25" customHeight="1" x14ac:dyDescent="0.2">
      <c r="J6213" s="8"/>
      <c r="L6213" s="8"/>
    </row>
    <row r="6214" spans="10:12" ht="14.25" customHeight="1" x14ac:dyDescent="0.2">
      <c r="J6214" s="8"/>
      <c r="L6214" s="8"/>
    </row>
    <row r="6215" spans="10:12" ht="14.25" customHeight="1" x14ac:dyDescent="0.2">
      <c r="J6215" s="8"/>
      <c r="L6215" s="8"/>
    </row>
    <row r="6216" spans="10:12" ht="14.25" customHeight="1" x14ac:dyDescent="0.2">
      <c r="J6216" s="8"/>
      <c r="L6216" s="8"/>
    </row>
    <row r="6217" spans="10:12" ht="14.25" customHeight="1" x14ac:dyDescent="0.2">
      <c r="J6217" s="8"/>
      <c r="L6217" s="8"/>
    </row>
    <row r="6218" spans="10:12" ht="14.25" customHeight="1" x14ac:dyDescent="0.2">
      <c r="J6218" s="8"/>
      <c r="L6218" s="8"/>
    </row>
    <row r="6219" spans="10:12" ht="14.25" customHeight="1" x14ac:dyDescent="0.2">
      <c r="J6219" s="8"/>
      <c r="L6219" s="8"/>
    </row>
    <row r="6220" spans="10:12" ht="14.25" customHeight="1" x14ac:dyDescent="0.2">
      <c r="J6220" s="8"/>
      <c r="L6220" s="8"/>
    </row>
    <row r="6221" spans="10:12" ht="14.25" customHeight="1" x14ac:dyDescent="0.2">
      <c r="J6221" s="8"/>
      <c r="L6221" s="8"/>
    </row>
    <row r="6222" spans="10:12" ht="14.25" customHeight="1" x14ac:dyDescent="0.2">
      <c r="J6222" s="8"/>
      <c r="L6222" s="8"/>
    </row>
    <row r="6223" spans="10:12" ht="14.25" customHeight="1" x14ac:dyDescent="0.2">
      <c r="J6223" s="8"/>
      <c r="L6223" s="8"/>
    </row>
    <row r="6224" spans="10:12" ht="14.25" customHeight="1" x14ac:dyDescent="0.2">
      <c r="J6224" s="8"/>
      <c r="L6224" s="8"/>
    </row>
    <row r="6225" spans="10:12" ht="14.25" customHeight="1" x14ac:dyDescent="0.2">
      <c r="J6225" s="8"/>
      <c r="L6225" s="8"/>
    </row>
    <row r="6226" spans="10:12" ht="14.25" customHeight="1" x14ac:dyDescent="0.2">
      <c r="J6226" s="8"/>
      <c r="L6226" s="8"/>
    </row>
    <row r="6227" spans="10:12" ht="14.25" customHeight="1" x14ac:dyDescent="0.2">
      <c r="J6227" s="8"/>
      <c r="L6227" s="8"/>
    </row>
    <row r="6228" spans="10:12" ht="14.25" customHeight="1" x14ac:dyDescent="0.2">
      <c r="J6228" s="8"/>
      <c r="L6228" s="8"/>
    </row>
    <row r="6229" spans="10:12" ht="14.25" customHeight="1" x14ac:dyDescent="0.2">
      <c r="J6229" s="8"/>
      <c r="L6229" s="8"/>
    </row>
    <row r="6230" spans="10:12" ht="14.25" customHeight="1" x14ac:dyDescent="0.2">
      <c r="J6230" s="8"/>
      <c r="L6230" s="8"/>
    </row>
    <row r="6231" spans="10:12" ht="14.25" customHeight="1" x14ac:dyDescent="0.2">
      <c r="J6231" s="8"/>
      <c r="L6231" s="8"/>
    </row>
    <row r="6232" spans="10:12" ht="14.25" customHeight="1" x14ac:dyDescent="0.2">
      <c r="J6232" s="8"/>
      <c r="L6232" s="8"/>
    </row>
    <row r="6233" spans="10:12" ht="14.25" customHeight="1" x14ac:dyDescent="0.2">
      <c r="J6233" s="8"/>
      <c r="L6233" s="8"/>
    </row>
    <row r="6234" spans="10:12" ht="14.25" customHeight="1" x14ac:dyDescent="0.2">
      <c r="J6234" s="8"/>
      <c r="L6234" s="8"/>
    </row>
    <row r="6235" spans="10:12" ht="14.25" customHeight="1" x14ac:dyDescent="0.2">
      <c r="J6235" s="8"/>
      <c r="L6235" s="8"/>
    </row>
    <row r="6236" spans="10:12" ht="14.25" customHeight="1" x14ac:dyDescent="0.2">
      <c r="J6236" s="8"/>
      <c r="L6236" s="8"/>
    </row>
    <row r="6237" spans="10:12" ht="14.25" customHeight="1" x14ac:dyDescent="0.2">
      <c r="J6237" s="8"/>
      <c r="L6237" s="8"/>
    </row>
    <row r="6238" spans="10:12" ht="14.25" customHeight="1" x14ac:dyDescent="0.2">
      <c r="J6238" s="8"/>
      <c r="L6238" s="8"/>
    </row>
    <row r="6239" spans="10:12" ht="14.25" customHeight="1" x14ac:dyDescent="0.2">
      <c r="J6239" s="8"/>
      <c r="L6239" s="8"/>
    </row>
    <row r="6240" spans="10:12" ht="14.25" customHeight="1" x14ac:dyDescent="0.2">
      <c r="J6240" s="8"/>
      <c r="L6240" s="8"/>
    </row>
    <row r="6241" spans="10:12" ht="14.25" customHeight="1" x14ac:dyDescent="0.2">
      <c r="J6241" s="8"/>
      <c r="L6241" s="8"/>
    </row>
    <row r="6242" spans="10:12" ht="14.25" customHeight="1" x14ac:dyDescent="0.2">
      <c r="J6242" s="8"/>
      <c r="L6242" s="8"/>
    </row>
    <row r="6243" spans="10:12" ht="14.25" customHeight="1" x14ac:dyDescent="0.2">
      <c r="J6243" s="8"/>
      <c r="L6243" s="8"/>
    </row>
    <row r="6244" spans="10:12" ht="14.25" customHeight="1" x14ac:dyDescent="0.2">
      <c r="J6244" s="8"/>
      <c r="L6244" s="8"/>
    </row>
    <row r="6245" spans="10:12" ht="14.25" customHeight="1" x14ac:dyDescent="0.2">
      <c r="J6245" s="8"/>
      <c r="L6245" s="8"/>
    </row>
    <row r="6246" spans="10:12" ht="14.25" customHeight="1" x14ac:dyDescent="0.2">
      <c r="J6246" s="8"/>
      <c r="L6246" s="8"/>
    </row>
    <row r="6247" spans="10:12" ht="14.25" customHeight="1" x14ac:dyDescent="0.2">
      <c r="J6247" s="8"/>
      <c r="L6247" s="8"/>
    </row>
    <row r="6248" spans="10:12" ht="14.25" customHeight="1" x14ac:dyDescent="0.2">
      <c r="J6248" s="8"/>
      <c r="L6248" s="8"/>
    </row>
    <row r="6249" spans="10:12" ht="14.25" customHeight="1" x14ac:dyDescent="0.2">
      <c r="J6249" s="8"/>
      <c r="L6249" s="8"/>
    </row>
    <row r="6250" spans="10:12" ht="14.25" customHeight="1" x14ac:dyDescent="0.2">
      <c r="J6250" s="8"/>
      <c r="L6250" s="8"/>
    </row>
    <row r="6251" spans="10:12" ht="14.25" customHeight="1" x14ac:dyDescent="0.2">
      <c r="J6251" s="8"/>
      <c r="L6251" s="8"/>
    </row>
    <row r="6252" spans="10:12" ht="14.25" customHeight="1" x14ac:dyDescent="0.2">
      <c r="J6252" s="8"/>
      <c r="L6252" s="8"/>
    </row>
    <row r="6253" spans="10:12" ht="14.25" customHeight="1" x14ac:dyDescent="0.2">
      <c r="J6253" s="8"/>
      <c r="L6253" s="8"/>
    </row>
    <row r="6254" spans="10:12" ht="14.25" customHeight="1" x14ac:dyDescent="0.2">
      <c r="J6254" s="8"/>
      <c r="L6254" s="8"/>
    </row>
    <row r="6255" spans="10:12" ht="14.25" customHeight="1" x14ac:dyDescent="0.2">
      <c r="J6255" s="8"/>
      <c r="L6255" s="8"/>
    </row>
    <row r="6256" spans="10:12" ht="14.25" customHeight="1" x14ac:dyDescent="0.2">
      <c r="J6256" s="8"/>
      <c r="L6256" s="8"/>
    </row>
    <row r="6257" spans="10:12" ht="14.25" customHeight="1" x14ac:dyDescent="0.2">
      <c r="J6257" s="8"/>
      <c r="L6257" s="8"/>
    </row>
    <row r="6258" spans="10:12" ht="14.25" customHeight="1" x14ac:dyDescent="0.2">
      <c r="J6258" s="8"/>
      <c r="L6258" s="8"/>
    </row>
    <row r="6259" spans="10:12" ht="14.25" customHeight="1" x14ac:dyDescent="0.2">
      <c r="J6259" s="8"/>
      <c r="L6259" s="8"/>
    </row>
    <row r="6260" spans="10:12" ht="14.25" customHeight="1" x14ac:dyDescent="0.2">
      <c r="J6260" s="8"/>
      <c r="L6260" s="8"/>
    </row>
    <row r="6261" spans="10:12" ht="14.25" customHeight="1" x14ac:dyDescent="0.2">
      <c r="J6261" s="8"/>
      <c r="L6261" s="8"/>
    </row>
    <row r="6262" spans="10:12" ht="14.25" customHeight="1" x14ac:dyDescent="0.2">
      <c r="J6262" s="8"/>
      <c r="L6262" s="8"/>
    </row>
    <row r="6263" spans="10:12" ht="14.25" customHeight="1" x14ac:dyDescent="0.2">
      <c r="J6263" s="8"/>
      <c r="L6263" s="8"/>
    </row>
    <row r="6264" spans="10:12" ht="14.25" customHeight="1" x14ac:dyDescent="0.2">
      <c r="J6264" s="8"/>
      <c r="L6264" s="8"/>
    </row>
    <row r="6265" spans="10:12" ht="14.25" customHeight="1" x14ac:dyDescent="0.2">
      <c r="J6265" s="8"/>
      <c r="L6265" s="8"/>
    </row>
    <row r="6266" spans="10:12" ht="14.25" customHeight="1" x14ac:dyDescent="0.2">
      <c r="J6266" s="8"/>
      <c r="L6266" s="8"/>
    </row>
    <row r="6267" spans="10:12" ht="14.25" customHeight="1" x14ac:dyDescent="0.2">
      <c r="J6267" s="8"/>
      <c r="L6267" s="8"/>
    </row>
    <row r="6268" spans="10:12" ht="14.25" customHeight="1" x14ac:dyDescent="0.2">
      <c r="J6268" s="8"/>
      <c r="L6268" s="8"/>
    </row>
    <row r="6269" spans="10:12" ht="14.25" customHeight="1" x14ac:dyDescent="0.2">
      <c r="J6269" s="8"/>
      <c r="L6269" s="8"/>
    </row>
    <row r="6270" spans="10:12" ht="14.25" customHeight="1" x14ac:dyDescent="0.2">
      <c r="J6270" s="8"/>
      <c r="L6270" s="8"/>
    </row>
    <row r="6271" spans="10:12" ht="14.25" customHeight="1" x14ac:dyDescent="0.2">
      <c r="J6271" s="8"/>
      <c r="L6271" s="8"/>
    </row>
    <row r="6272" spans="10:12" ht="14.25" customHeight="1" x14ac:dyDescent="0.2">
      <c r="J6272" s="8"/>
      <c r="L6272" s="8"/>
    </row>
    <row r="6273" spans="10:12" ht="14.25" customHeight="1" x14ac:dyDescent="0.2">
      <c r="J6273" s="8"/>
      <c r="L6273" s="8"/>
    </row>
    <row r="6274" spans="10:12" ht="14.25" customHeight="1" x14ac:dyDescent="0.2">
      <c r="J6274" s="8"/>
      <c r="L6274" s="8"/>
    </row>
    <row r="6275" spans="10:12" ht="14.25" customHeight="1" x14ac:dyDescent="0.2">
      <c r="J6275" s="8"/>
      <c r="L6275" s="8"/>
    </row>
    <row r="6276" spans="10:12" ht="14.25" customHeight="1" x14ac:dyDescent="0.2">
      <c r="J6276" s="8"/>
      <c r="L6276" s="8"/>
    </row>
    <row r="6277" spans="10:12" ht="14.25" customHeight="1" x14ac:dyDescent="0.2">
      <c r="J6277" s="8"/>
      <c r="L6277" s="8"/>
    </row>
    <row r="6278" spans="10:12" ht="14.25" customHeight="1" x14ac:dyDescent="0.2">
      <c r="J6278" s="8"/>
      <c r="L6278" s="8"/>
    </row>
    <row r="6279" spans="10:12" ht="14.25" customHeight="1" x14ac:dyDescent="0.2">
      <c r="J6279" s="8"/>
      <c r="L6279" s="8"/>
    </row>
    <row r="6280" spans="10:12" ht="14.25" customHeight="1" x14ac:dyDescent="0.2">
      <c r="J6280" s="8"/>
      <c r="L6280" s="8"/>
    </row>
    <row r="6281" spans="10:12" ht="14.25" customHeight="1" x14ac:dyDescent="0.2">
      <c r="J6281" s="8"/>
      <c r="L6281" s="8"/>
    </row>
    <row r="6282" spans="10:12" ht="14.25" customHeight="1" x14ac:dyDescent="0.2">
      <c r="J6282" s="8"/>
      <c r="L6282" s="8"/>
    </row>
    <row r="6283" spans="10:12" ht="14.25" customHeight="1" x14ac:dyDescent="0.2">
      <c r="J6283" s="8"/>
      <c r="L6283" s="8"/>
    </row>
    <row r="6284" spans="10:12" ht="14.25" customHeight="1" x14ac:dyDescent="0.2">
      <c r="J6284" s="8"/>
      <c r="L6284" s="8"/>
    </row>
    <row r="6285" spans="10:12" ht="14.25" customHeight="1" x14ac:dyDescent="0.2">
      <c r="J6285" s="8"/>
      <c r="L6285" s="8"/>
    </row>
    <row r="6286" spans="10:12" ht="14.25" customHeight="1" x14ac:dyDescent="0.2">
      <c r="J6286" s="8"/>
      <c r="L6286" s="8"/>
    </row>
    <row r="6287" spans="10:12" ht="14.25" customHeight="1" x14ac:dyDescent="0.2">
      <c r="J6287" s="8"/>
      <c r="L6287" s="8"/>
    </row>
    <row r="6288" spans="10:12" ht="14.25" customHeight="1" x14ac:dyDescent="0.2">
      <c r="J6288" s="8"/>
      <c r="L6288" s="8"/>
    </row>
    <row r="6289" spans="10:12" ht="14.25" customHeight="1" x14ac:dyDescent="0.2">
      <c r="J6289" s="8"/>
      <c r="L6289" s="8"/>
    </row>
    <row r="6290" spans="10:12" ht="14.25" customHeight="1" x14ac:dyDescent="0.2">
      <c r="J6290" s="8"/>
      <c r="L6290" s="8"/>
    </row>
    <row r="6291" spans="10:12" ht="14.25" customHeight="1" x14ac:dyDescent="0.2">
      <c r="J6291" s="8"/>
      <c r="L6291" s="8"/>
    </row>
    <row r="6292" spans="10:12" ht="14.25" customHeight="1" x14ac:dyDescent="0.2">
      <c r="J6292" s="8"/>
      <c r="L6292" s="8"/>
    </row>
    <row r="6293" spans="10:12" ht="14.25" customHeight="1" x14ac:dyDescent="0.2">
      <c r="J6293" s="8"/>
      <c r="L6293" s="8"/>
    </row>
    <row r="6294" spans="10:12" ht="14.25" customHeight="1" x14ac:dyDescent="0.2">
      <c r="J6294" s="8"/>
      <c r="L6294" s="8"/>
    </row>
    <row r="6295" spans="10:12" ht="14.25" customHeight="1" x14ac:dyDescent="0.2">
      <c r="J6295" s="8"/>
      <c r="L6295" s="8"/>
    </row>
    <row r="6296" spans="10:12" ht="14.25" customHeight="1" x14ac:dyDescent="0.2">
      <c r="J6296" s="8"/>
      <c r="L6296" s="8"/>
    </row>
    <row r="6297" spans="10:12" ht="14.25" customHeight="1" x14ac:dyDescent="0.2">
      <c r="J6297" s="8"/>
      <c r="L6297" s="8"/>
    </row>
    <row r="6298" spans="10:12" ht="14.25" customHeight="1" x14ac:dyDescent="0.2">
      <c r="J6298" s="8"/>
      <c r="L6298" s="8"/>
    </row>
    <row r="6299" spans="10:12" ht="14.25" customHeight="1" x14ac:dyDescent="0.2">
      <c r="J6299" s="8"/>
      <c r="L6299" s="8"/>
    </row>
    <row r="6300" spans="10:12" ht="14.25" customHeight="1" x14ac:dyDescent="0.2">
      <c r="J6300" s="8"/>
      <c r="L6300" s="8"/>
    </row>
    <row r="6301" spans="10:12" ht="14.25" customHeight="1" x14ac:dyDescent="0.2">
      <c r="J6301" s="8"/>
      <c r="L6301" s="8"/>
    </row>
    <row r="6302" spans="10:12" ht="14.25" customHeight="1" x14ac:dyDescent="0.2">
      <c r="J6302" s="8"/>
      <c r="L6302" s="8"/>
    </row>
    <row r="6303" spans="10:12" ht="14.25" customHeight="1" x14ac:dyDescent="0.2">
      <c r="J6303" s="8"/>
      <c r="L6303" s="8"/>
    </row>
    <row r="6304" spans="10:12" ht="14.25" customHeight="1" x14ac:dyDescent="0.2">
      <c r="J6304" s="8"/>
      <c r="L6304" s="8"/>
    </row>
    <row r="6305" spans="10:12" ht="14.25" customHeight="1" x14ac:dyDescent="0.2">
      <c r="J6305" s="8"/>
      <c r="L6305" s="8"/>
    </row>
    <row r="6306" spans="10:12" ht="14.25" customHeight="1" x14ac:dyDescent="0.2">
      <c r="J6306" s="8"/>
      <c r="L6306" s="8"/>
    </row>
    <row r="6307" spans="10:12" ht="14.25" customHeight="1" x14ac:dyDescent="0.2">
      <c r="J6307" s="8"/>
      <c r="L6307" s="8"/>
    </row>
    <row r="6308" spans="10:12" ht="14.25" customHeight="1" x14ac:dyDescent="0.2">
      <c r="J6308" s="8"/>
      <c r="L6308" s="8"/>
    </row>
    <row r="6309" spans="10:12" ht="14.25" customHeight="1" x14ac:dyDescent="0.2">
      <c r="J6309" s="8"/>
      <c r="L6309" s="8"/>
    </row>
    <row r="6310" spans="10:12" ht="14.25" customHeight="1" x14ac:dyDescent="0.2">
      <c r="J6310" s="8"/>
      <c r="L6310" s="8"/>
    </row>
    <row r="6311" spans="10:12" ht="14.25" customHeight="1" x14ac:dyDescent="0.2">
      <c r="J6311" s="8"/>
      <c r="L6311" s="8"/>
    </row>
    <row r="6312" spans="10:12" ht="14.25" customHeight="1" x14ac:dyDescent="0.2">
      <c r="J6312" s="8"/>
      <c r="L6312" s="8"/>
    </row>
    <row r="6313" spans="10:12" ht="14.25" customHeight="1" x14ac:dyDescent="0.2">
      <c r="J6313" s="8"/>
      <c r="L6313" s="8"/>
    </row>
    <row r="6314" spans="10:12" ht="14.25" customHeight="1" x14ac:dyDescent="0.2">
      <c r="J6314" s="8"/>
      <c r="L6314" s="8"/>
    </row>
    <row r="6315" spans="10:12" ht="14.25" customHeight="1" x14ac:dyDescent="0.2">
      <c r="J6315" s="8"/>
      <c r="L6315" s="8"/>
    </row>
    <row r="6316" spans="10:12" ht="14.25" customHeight="1" x14ac:dyDescent="0.2">
      <c r="J6316" s="8"/>
      <c r="L6316" s="8"/>
    </row>
    <row r="6317" spans="10:12" ht="14.25" customHeight="1" x14ac:dyDescent="0.2">
      <c r="J6317" s="8"/>
      <c r="L6317" s="8"/>
    </row>
    <row r="6318" spans="10:12" ht="14.25" customHeight="1" x14ac:dyDescent="0.2">
      <c r="J6318" s="8"/>
      <c r="L6318" s="8"/>
    </row>
    <row r="6319" spans="10:12" ht="14.25" customHeight="1" x14ac:dyDescent="0.2">
      <c r="J6319" s="8"/>
      <c r="L6319" s="8"/>
    </row>
    <row r="6320" spans="10:12" ht="14.25" customHeight="1" x14ac:dyDescent="0.2">
      <c r="J6320" s="8"/>
      <c r="L6320" s="8"/>
    </row>
    <row r="6321" spans="10:12" ht="14.25" customHeight="1" x14ac:dyDescent="0.2">
      <c r="J6321" s="8"/>
      <c r="L6321" s="8"/>
    </row>
    <row r="6322" spans="10:12" ht="14.25" customHeight="1" x14ac:dyDescent="0.2">
      <c r="J6322" s="8"/>
      <c r="L6322" s="8"/>
    </row>
    <row r="6323" spans="10:12" ht="14.25" customHeight="1" x14ac:dyDescent="0.2">
      <c r="J6323" s="8"/>
      <c r="L6323" s="8"/>
    </row>
    <row r="6324" spans="10:12" ht="14.25" customHeight="1" x14ac:dyDescent="0.2">
      <c r="J6324" s="8"/>
      <c r="L6324" s="8"/>
    </row>
    <row r="6325" spans="10:12" ht="14.25" customHeight="1" x14ac:dyDescent="0.2">
      <c r="J6325" s="8"/>
      <c r="L6325" s="8"/>
    </row>
    <row r="6326" spans="10:12" ht="14.25" customHeight="1" x14ac:dyDescent="0.2">
      <c r="J6326" s="8"/>
      <c r="L6326" s="8"/>
    </row>
    <row r="6327" spans="10:12" ht="14.25" customHeight="1" x14ac:dyDescent="0.2">
      <c r="J6327" s="8"/>
      <c r="L6327" s="8"/>
    </row>
    <row r="6328" spans="10:12" ht="14.25" customHeight="1" x14ac:dyDescent="0.2">
      <c r="J6328" s="8"/>
      <c r="L6328" s="8"/>
    </row>
    <row r="6329" spans="10:12" ht="14.25" customHeight="1" x14ac:dyDescent="0.2">
      <c r="J6329" s="8"/>
      <c r="L6329" s="8"/>
    </row>
    <row r="6330" spans="10:12" ht="14.25" customHeight="1" x14ac:dyDescent="0.2">
      <c r="J6330" s="8"/>
      <c r="L6330" s="8"/>
    </row>
    <row r="6331" spans="10:12" ht="14.25" customHeight="1" x14ac:dyDescent="0.2">
      <c r="J6331" s="8"/>
      <c r="L6331" s="8"/>
    </row>
    <row r="6332" spans="10:12" ht="14.25" customHeight="1" x14ac:dyDescent="0.2">
      <c r="J6332" s="8"/>
      <c r="L6332" s="8"/>
    </row>
    <row r="6333" spans="10:12" ht="14.25" customHeight="1" x14ac:dyDescent="0.2">
      <c r="J6333" s="8"/>
      <c r="L6333" s="8"/>
    </row>
    <row r="6334" spans="10:12" ht="14.25" customHeight="1" x14ac:dyDescent="0.2">
      <c r="J6334" s="8"/>
      <c r="L6334" s="8"/>
    </row>
    <row r="6335" spans="10:12" ht="14.25" customHeight="1" x14ac:dyDescent="0.2">
      <c r="J6335" s="8"/>
      <c r="L6335" s="8"/>
    </row>
    <row r="6336" spans="10:12" ht="14.25" customHeight="1" x14ac:dyDescent="0.2">
      <c r="J6336" s="8"/>
      <c r="L6336" s="8"/>
    </row>
    <row r="6337" spans="10:12" ht="14.25" customHeight="1" x14ac:dyDescent="0.2">
      <c r="J6337" s="8"/>
      <c r="L6337" s="8"/>
    </row>
    <row r="6338" spans="10:12" ht="14.25" customHeight="1" x14ac:dyDescent="0.2">
      <c r="J6338" s="8"/>
      <c r="L6338" s="8"/>
    </row>
    <row r="6339" spans="10:12" ht="14.25" customHeight="1" x14ac:dyDescent="0.2">
      <c r="J6339" s="8"/>
      <c r="L6339" s="8"/>
    </row>
    <row r="6340" spans="10:12" ht="14.25" customHeight="1" x14ac:dyDescent="0.2">
      <c r="J6340" s="8"/>
      <c r="L6340" s="8"/>
    </row>
    <row r="6341" spans="10:12" ht="14.25" customHeight="1" x14ac:dyDescent="0.2">
      <c r="J6341" s="8"/>
      <c r="L6341" s="8"/>
    </row>
    <row r="6342" spans="10:12" ht="14.25" customHeight="1" x14ac:dyDescent="0.2">
      <c r="J6342" s="8"/>
      <c r="L6342" s="8"/>
    </row>
    <row r="6343" spans="10:12" ht="14.25" customHeight="1" x14ac:dyDescent="0.2">
      <c r="J6343" s="8"/>
      <c r="L6343" s="8"/>
    </row>
    <row r="6344" spans="10:12" ht="14.25" customHeight="1" x14ac:dyDescent="0.2">
      <c r="J6344" s="8"/>
      <c r="L6344" s="8"/>
    </row>
    <row r="6345" spans="10:12" ht="14.25" customHeight="1" x14ac:dyDescent="0.2">
      <c r="J6345" s="8"/>
      <c r="L6345" s="8"/>
    </row>
    <row r="6346" spans="10:12" ht="14.25" customHeight="1" x14ac:dyDescent="0.2">
      <c r="J6346" s="8"/>
      <c r="L6346" s="8"/>
    </row>
    <row r="6347" spans="10:12" ht="14.25" customHeight="1" x14ac:dyDescent="0.2">
      <c r="J6347" s="8"/>
      <c r="L6347" s="8"/>
    </row>
    <row r="6348" spans="10:12" ht="14.25" customHeight="1" x14ac:dyDescent="0.2">
      <c r="J6348" s="8"/>
      <c r="L6348" s="8"/>
    </row>
    <row r="6349" spans="10:12" ht="14.25" customHeight="1" x14ac:dyDescent="0.2">
      <c r="J6349" s="8"/>
      <c r="L6349" s="8"/>
    </row>
    <row r="6350" spans="10:12" ht="14.25" customHeight="1" x14ac:dyDescent="0.2">
      <c r="J6350" s="8"/>
      <c r="L6350" s="8"/>
    </row>
    <row r="6351" spans="10:12" ht="14.25" customHeight="1" x14ac:dyDescent="0.2">
      <c r="J6351" s="8"/>
      <c r="L6351" s="8"/>
    </row>
    <row r="6352" spans="10:12" ht="14.25" customHeight="1" x14ac:dyDescent="0.2">
      <c r="J6352" s="8"/>
      <c r="L6352" s="8"/>
    </row>
    <row r="6353" spans="10:12" ht="14.25" customHeight="1" x14ac:dyDescent="0.2">
      <c r="J6353" s="8"/>
      <c r="L6353" s="8"/>
    </row>
    <row r="6354" spans="10:12" ht="14.25" customHeight="1" x14ac:dyDescent="0.2">
      <c r="J6354" s="8"/>
      <c r="L6354" s="8"/>
    </row>
    <row r="6355" spans="10:12" ht="14.25" customHeight="1" x14ac:dyDescent="0.2">
      <c r="J6355" s="8"/>
      <c r="L6355" s="8"/>
    </row>
    <row r="6356" spans="10:12" ht="14.25" customHeight="1" x14ac:dyDescent="0.2">
      <c r="J6356" s="8"/>
      <c r="L6356" s="8"/>
    </row>
    <row r="6357" spans="10:12" ht="14.25" customHeight="1" x14ac:dyDescent="0.2">
      <c r="J6357" s="8"/>
      <c r="L6357" s="8"/>
    </row>
    <row r="6358" spans="10:12" ht="14.25" customHeight="1" x14ac:dyDescent="0.2">
      <c r="J6358" s="8"/>
      <c r="L6358" s="8"/>
    </row>
    <row r="6359" spans="10:12" ht="14.25" customHeight="1" x14ac:dyDescent="0.2">
      <c r="J6359" s="8"/>
      <c r="L6359" s="8"/>
    </row>
    <row r="6360" spans="10:12" ht="14.25" customHeight="1" x14ac:dyDescent="0.2">
      <c r="J6360" s="8"/>
      <c r="L6360" s="8"/>
    </row>
    <row r="6361" spans="10:12" ht="14.25" customHeight="1" x14ac:dyDescent="0.2">
      <c r="J6361" s="8"/>
      <c r="L6361" s="8"/>
    </row>
    <row r="6362" spans="10:12" ht="14.25" customHeight="1" x14ac:dyDescent="0.2">
      <c r="J6362" s="8"/>
      <c r="L6362" s="8"/>
    </row>
    <row r="6363" spans="10:12" ht="14.25" customHeight="1" x14ac:dyDescent="0.2">
      <c r="J6363" s="8"/>
      <c r="L6363" s="8"/>
    </row>
    <row r="6364" spans="10:12" ht="14.25" customHeight="1" x14ac:dyDescent="0.2">
      <c r="J6364" s="8"/>
      <c r="L6364" s="8"/>
    </row>
    <row r="6365" spans="10:12" ht="14.25" customHeight="1" x14ac:dyDescent="0.2">
      <c r="J6365" s="8"/>
      <c r="L6365" s="8"/>
    </row>
    <row r="6366" spans="10:12" ht="14.25" customHeight="1" x14ac:dyDescent="0.2">
      <c r="J6366" s="8"/>
      <c r="L6366" s="8"/>
    </row>
    <row r="6367" spans="10:12" ht="14.25" customHeight="1" x14ac:dyDescent="0.2">
      <c r="J6367" s="8"/>
      <c r="L6367" s="8"/>
    </row>
    <row r="6368" spans="10:12" ht="14.25" customHeight="1" x14ac:dyDescent="0.2">
      <c r="J6368" s="8"/>
      <c r="L6368" s="8"/>
    </row>
    <row r="6369" spans="10:12" ht="14.25" customHeight="1" x14ac:dyDescent="0.2">
      <c r="J6369" s="8"/>
      <c r="L6369" s="8"/>
    </row>
    <row r="6370" spans="10:12" ht="14.25" customHeight="1" x14ac:dyDescent="0.2">
      <c r="J6370" s="8"/>
      <c r="L6370" s="8"/>
    </row>
    <row r="6371" spans="10:12" ht="14.25" customHeight="1" x14ac:dyDescent="0.2">
      <c r="J6371" s="8"/>
      <c r="L6371" s="8"/>
    </row>
    <row r="6372" spans="10:12" ht="14.25" customHeight="1" x14ac:dyDescent="0.2">
      <c r="J6372" s="8"/>
      <c r="L6372" s="8"/>
    </row>
    <row r="6373" spans="10:12" ht="14.25" customHeight="1" x14ac:dyDescent="0.2">
      <c r="J6373" s="8"/>
      <c r="L6373" s="8"/>
    </row>
    <row r="6374" spans="10:12" ht="14.25" customHeight="1" x14ac:dyDescent="0.2">
      <c r="J6374" s="8"/>
      <c r="L6374" s="8"/>
    </row>
    <row r="6375" spans="10:12" ht="14.25" customHeight="1" x14ac:dyDescent="0.2">
      <c r="J6375" s="8"/>
      <c r="L6375" s="8"/>
    </row>
    <row r="6376" spans="10:12" ht="14.25" customHeight="1" x14ac:dyDescent="0.2">
      <c r="J6376" s="8"/>
      <c r="L6376" s="8"/>
    </row>
    <row r="6377" spans="10:12" ht="14.25" customHeight="1" x14ac:dyDescent="0.2">
      <c r="J6377" s="8"/>
      <c r="L6377" s="8"/>
    </row>
    <row r="6378" spans="10:12" ht="14.25" customHeight="1" x14ac:dyDescent="0.2">
      <c r="J6378" s="8"/>
      <c r="L6378" s="8"/>
    </row>
    <row r="6379" spans="10:12" ht="14.25" customHeight="1" x14ac:dyDescent="0.2">
      <c r="J6379" s="8"/>
      <c r="L6379" s="8"/>
    </row>
    <row r="6380" spans="10:12" ht="14.25" customHeight="1" x14ac:dyDescent="0.2">
      <c r="J6380" s="8"/>
      <c r="L6380" s="8"/>
    </row>
    <row r="6381" spans="10:12" ht="14.25" customHeight="1" x14ac:dyDescent="0.2">
      <c r="J6381" s="8"/>
      <c r="L6381" s="8"/>
    </row>
    <row r="6382" spans="10:12" ht="14.25" customHeight="1" x14ac:dyDescent="0.2">
      <c r="J6382" s="8"/>
      <c r="L6382" s="8"/>
    </row>
    <row r="6383" spans="10:12" ht="14.25" customHeight="1" x14ac:dyDescent="0.2">
      <c r="J6383" s="8"/>
      <c r="L6383" s="8"/>
    </row>
    <row r="6384" spans="10:12" ht="14.25" customHeight="1" x14ac:dyDescent="0.2">
      <c r="J6384" s="8"/>
      <c r="L6384" s="8"/>
    </row>
    <row r="6385" spans="10:12" ht="14.25" customHeight="1" x14ac:dyDescent="0.2">
      <c r="J6385" s="8"/>
      <c r="L6385" s="8"/>
    </row>
    <row r="6386" spans="10:12" ht="14.25" customHeight="1" x14ac:dyDescent="0.2">
      <c r="J6386" s="8"/>
      <c r="L6386" s="8"/>
    </row>
    <row r="6387" spans="10:12" ht="14.25" customHeight="1" x14ac:dyDescent="0.2">
      <c r="J6387" s="8"/>
      <c r="L6387" s="8"/>
    </row>
    <row r="6388" spans="10:12" ht="14.25" customHeight="1" x14ac:dyDescent="0.2">
      <c r="J6388" s="8"/>
      <c r="L6388" s="8"/>
    </row>
    <row r="6389" spans="10:12" ht="14.25" customHeight="1" x14ac:dyDescent="0.2">
      <c r="J6389" s="8"/>
      <c r="L6389" s="8"/>
    </row>
    <row r="6390" spans="10:12" ht="14.25" customHeight="1" x14ac:dyDescent="0.2">
      <c r="J6390" s="8"/>
      <c r="L6390" s="8"/>
    </row>
    <row r="6391" spans="10:12" ht="14.25" customHeight="1" x14ac:dyDescent="0.2">
      <c r="J6391" s="8"/>
      <c r="L6391" s="8"/>
    </row>
    <row r="6392" spans="10:12" ht="14.25" customHeight="1" x14ac:dyDescent="0.2">
      <c r="J6392" s="8"/>
      <c r="L6392" s="8"/>
    </row>
    <row r="6393" spans="10:12" ht="14.25" customHeight="1" x14ac:dyDescent="0.2">
      <c r="J6393" s="8"/>
      <c r="L6393" s="8"/>
    </row>
    <row r="6394" spans="10:12" ht="14.25" customHeight="1" x14ac:dyDescent="0.2">
      <c r="J6394" s="8"/>
      <c r="L6394" s="8"/>
    </row>
    <row r="6395" spans="10:12" ht="14.25" customHeight="1" x14ac:dyDescent="0.2">
      <c r="J6395" s="8"/>
      <c r="L6395" s="8"/>
    </row>
    <row r="6396" spans="10:12" ht="14.25" customHeight="1" x14ac:dyDescent="0.2">
      <c r="J6396" s="8"/>
      <c r="L6396" s="8"/>
    </row>
    <row r="6397" spans="10:12" ht="14.25" customHeight="1" x14ac:dyDescent="0.2">
      <c r="J6397" s="8"/>
      <c r="L6397" s="8"/>
    </row>
    <row r="6398" spans="10:12" ht="14.25" customHeight="1" x14ac:dyDescent="0.2">
      <c r="J6398" s="8"/>
      <c r="L6398" s="8"/>
    </row>
    <row r="6399" spans="10:12" ht="14.25" customHeight="1" x14ac:dyDescent="0.2">
      <c r="J6399" s="8"/>
      <c r="L6399" s="8"/>
    </row>
    <row r="6400" spans="10:12" ht="14.25" customHeight="1" x14ac:dyDescent="0.2">
      <c r="J6400" s="8"/>
      <c r="L6400" s="8"/>
    </row>
    <row r="6401" spans="10:12" ht="14.25" customHeight="1" x14ac:dyDescent="0.2">
      <c r="J6401" s="8"/>
      <c r="L6401" s="8"/>
    </row>
    <row r="6402" spans="10:12" ht="14.25" customHeight="1" x14ac:dyDescent="0.2">
      <c r="J6402" s="8"/>
      <c r="L6402" s="8"/>
    </row>
    <row r="6403" spans="10:12" ht="14.25" customHeight="1" x14ac:dyDescent="0.2">
      <c r="J6403" s="8"/>
      <c r="L6403" s="8"/>
    </row>
    <row r="6404" spans="10:12" ht="14.25" customHeight="1" x14ac:dyDescent="0.2">
      <c r="J6404" s="8"/>
      <c r="L6404" s="8"/>
    </row>
    <row r="6405" spans="10:12" ht="14.25" customHeight="1" x14ac:dyDescent="0.2">
      <c r="J6405" s="8"/>
      <c r="L6405" s="8"/>
    </row>
    <row r="6406" spans="10:12" ht="14.25" customHeight="1" x14ac:dyDescent="0.2">
      <c r="J6406" s="8"/>
      <c r="L6406" s="8"/>
    </row>
    <row r="6407" spans="10:12" ht="14.25" customHeight="1" x14ac:dyDescent="0.2">
      <c r="J6407" s="8"/>
      <c r="L6407" s="8"/>
    </row>
    <row r="6408" spans="10:12" ht="14.25" customHeight="1" x14ac:dyDescent="0.2">
      <c r="J6408" s="8"/>
      <c r="L6408" s="8"/>
    </row>
    <row r="6409" spans="10:12" ht="14.25" customHeight="1" x14ac:dyDescent="0.2">
      <c r="J6409" s="8"/>
      <c r="L6409" s="8"/>
    </row>
    <row r="6410" spans="10:12" ht="14.25" customHeight="1" x14ac:dyDescent="0.2">
      <c r="J6410" s="8"/>
      <c r="L6410" s="8"/>
    </row>
    <row r="6411" spans="10:12" ht="14.25" customHeight="1" x14ac:dyDescent="0.2">
      <c r="J6411" s="8"/>
      <c r="L6411" s="8"/>
    </row>
    <row r="6412" spans="10:12" ht="14.25" customHeight="1" x14ac:dyDescent="0.2">
      <c r="J6412" s="8"/>
      <c r="L6412" s="8"/>
    </row>
    <row r="6413" spans="10:12" ht="14.25" customHeight="1" x14ac:dyDescent="0.2">
      <c r="J6413" s="8"/>
      <c r="L6413" s="8"/>
    </row>
    <row r="6414" spans="10:12" ht="14.25" customHeight="1" x14ac:dyDescent="0.2">
      <c r="J6414" s="8"/>
      <c r="L6414" s="8"/>
    </row>
    <row r="6415" spans="10:12" ht="14.25" customHeight="1" x14ac:dyDescent="0.2">
      <c r="J6415" s="8"/>
      <c r="L6415" s="8"/>
    </row>
    <row r="6416" spans="10:12" ht="14.25" customHeight="1" x14ac:dyDescent="0.2">
      <c r="J6416" s="8"/>
      <c r="L6416" s="8"/>
    </row>
    <row r="6417" spans="10:12" ht="14.25" customHeight="1" x14ac:dyDescent="0.2">
      <c r="J6417" s="8"/>
      <c r="L6417" s="8"/>
    </row>
    <row r="6418" spans="10:12" ht="14.25" customHeight="1" x14ac:dyDescent="0.2">
      <c r="J6418" s="8"/>
      <c r="L6418" s="8"/>
    </row>
    <row r="6419" spans="10:12" ht="14.25" customHeight="1" x14ac:dyDescent="0.2">
      <c r="J6419" s="8"/>
      <c r="L6419" s="8"/>
    </row>
    <row r="6420" spans="10:12" ht="14.25" customHeight="1" x14ac:dyDescent="0.2">
      <c r="J6420" s="8"/>
      <c r="L6420" s="8"/>
    </row>
    <row r="6421" spans="10:12" ht="14.25" customHeight="1" x14ac:dyDescent="0.2">
      <c r="J6421" s="8"/>
      <c r="L6421" s="8"/>
    </row>
    <row r="6422" spans="10:12" ht="14.25" customHeight="1" x14ac:dyDescent="0.2">
      <c r="J6422" s="8"/>
      <c r="L6422" s="8"/>
    </row>
    <row r="6423" spans="10:12" ht="14.25" customHeight="1" x14ac:dyDescent="0.2">
      <c r="J6423" s="8"/>
      <c r="L6423" s="8"/>
    </row>
    <row r="6424" spans="10:12" ht="14.25" customHeight="1" x14ac:dyDescent="0.2">
      <c r="J6424" s="8"/>
      <c r="L6424" s="8"/>
    </row>
    <row r="6425" spans="10:12" ht="14.25" customHeight="1" x14ac:dyDescent="0.2">
      <c r="J6425" s="8"/>
      <c r="L6425" s="8"/>
    </row>
    <row r="6426" spans="10:12" ht="14.25" customHeight="1" x14ac:dyDescent="0.2">
      <c r="J6426" s="8"/>
      <c r="L6426" s="8"/>
    </row>
    <row r="6427" spans="10:12" ht="14.25" customHeight="1" x14ac:dyDescent="0.2">
      <c r="J6427" s="8"/>
      <c r="L6427" s="8"/>
    </row>
    <row r="6428" spans="10:12" ht="14.25" customHeight="1" x14ac:dyDescent="0.2">
      <c r="J6428" s="8"/>
      <c r="L6428" s="8"/>
    </row>
    <row r="6429" spans="10:12" ht="14.25" customHeight="1" x14ac:dyDescent="0.2">
      <c r="J6429" s="8"/>
      <c r="L6429" s="8"/>
    </row>
    <row r="6430" spans="10:12" ht="14.25" customHeight="1" x14ac:dyDescent="0.2">
      <c r="J6430" s="8"/>
      <c r="L6430" s="8"/>
    </row>
    <row r="6431" spans="10:12" ht="14.25" customHeight="1" x14ac:dyDescent="0.2">
      <c r="J6431" s="8"/>
      <c r="L6431" s="8"/>
    </row>
    <row r="6432" spans="10:12" ht="14.25" customHeight="1" x14ac:dyDescent="0.2">
      <c r="J6432" s="8"/>
      <c r="L6432" s="8"/>
    </row>
    <row r="6433" spans="10:12" ht="14.25" customHeight="1" x14ac:dyDescent="0.2">
      <c r="J6433" s="8"/>
      <c r="L6433" s="8"/>
    </row>
    <row r="6434" spans="10:12" ht="14.25" customHeight="1" x14ac:dyDescent="0.2">
      <c r="J6434" s="8"/>
      <c r="L6434" s="8"/>
    </row>
    <row r="6435" spans="10:12" ht="14.25" customHeight="1" x14ac:dyDescent="0.2">
      <c r="J6435" s="8"/>
      <c r="L6435" s="8"/>
    </row>
    <row r="6436" spans="10:12" ht="14.25" customHeight="1" x14ac:dyDescent="0.2">
      <c r="J6436" s="8"/>
      <c r="L6436" s="8"/>
    </row>
    <row r="6437" spans="10:12" ht="14.25" customHeight="1" x14ac:dyDescent="0.2">
      <c r="J6437" s="8"/>
      <c r="L6437" s="8"/>
    </row>
    <row r="6438" spans="10:12" ht="14.25" customHeight="1" x14ac:dyDescent="0.2">
      <c r="J6438" s="8"/>
      <c r="L6438" s="8"/>
    </row>
    <row r="6439" spans="10:12" ht="14.25" customHeight="1" x14ac:dyDescent="0.2">
      <c r="J6439" s="8"/>
      <c r="L6439" s="8"/>
    </row>
    <row r="6440" spans="10:12" ht="14.25" customHeight="1" x14ac:dyDescent="0.2">
      <c r="J6440" s="8"/>
      <c r="L6440" s="8"/>
    </row>
    <row r="6441" spans="10:12" ht="14.25" customHeight="1" x14ac:dyDescent="0.2">
      <c r="J6441" s="8"/>
      <c r="L6441" s="8"/>
    </row>
    <row r="6442" spans="10:12" ht="14.25" customHeight="1" x14ac:dyDescent="0.2">
      <c r="J6442" s="8"/>
      <c r="L6442" s="8"/>
    </row>
    <row r="6443" spans="10:12" ht="14.25" customHeight="1" x14ac:dyDescent="0.2">
      <c r="J6443" s="8"/>
      <c r="L6443" s="8"/>
    </row>
    <row r="6444" spans="10:12" ht="14.25" customHeight="1" x14ac:dyDescent="0.2">
      <c r="J6444" s="8"/>
      <c r="L6444" s="8"/>
    </row>
    <row r="6445" spans="10:12" ht="14.25" customHeight="1" x14ac:dyDescent="0.2">
      <c r="J6445" s="8"/>
      <c r="L6445" s="8"/>
    </row>
    <row r="6446" spans="10:12" ht="14.25" customHeight="1" x14ac:dyDescent="0.2">
      <c r="J6446" s="8"/>
      <c r="L6446" s="8"/>
    </row>
    <row r="6447" spans="10:12" ht="14.25" customHeight="1" x14ac:dyDescent="0.2">
      <c r="J6447" s="8"/>
      <c r="L6447" s="8"/>
    </row>
    <row r="6448" spans="10:12" ht="14.25" customHeight="1" x14ac:dyDescent="0.2">
      <c r="J6448" s="8"/>
      <c r="L6448" s="8"/>
    </row>
    <row r="6449" spans="10:12" ht="14.25" customHeight="1" x14ac:dyDescent="0.2">
      <c r="J6449" s="8"/>
      <c r="L6449" s="8"/>
    </row>
    <row r="6450" spans="10:12" ht="14.25" customHeight="1" x14ac:dyDescent="0.2">
      <c r="J6450" s="8"/>
      <c r="L6450" s="8"/>
    </row>
    <row r="6451" spans="10:12" ht="14.25" customHeight="1" x14ac:dyDescent="0.2">
      <c r="J6451" s="8"/>
      <c r="L6451" s="8"/>
    </row>
    <row r="6452" spans="10:12" ht="14.25" customHeight="1" x14ac:dyDescent="0.2">
      <c r="J6452" s="8"/>
      <c r="L6452" s="8"/>
    </row>
    <row r="6453" spans="10:12" ht="14.25" customHeight="1" x14ac:dyDescent="0.2">
      <c r="J6453" s="8"/>
      <c r="L6453" s="8"/>
    </row>
    <row r="6454" spans="10:12" ht="14.25" customHeight="1" x14ac:dyDescent="0.2">
      <c r="J6454" s="8"/>
      <c r="L6454" s="8"/>
    </row>
    <row r="6455" spans="10:12" ht="14.25" customHeight="1" x14ac:dyDescent="0.2">
      <c r="J6455" s="8"/>
      <c r="L6455" s="8"/>
    </row>
    <row r="6456" spans="10:12" ht="14.25" customHeight="1" x14ac:dyDescent="0.2">
      <c r="J6456" s="8"/>
      <c r="L6456" s="8"/>
    </row>
    <row r="6457" spans="10:12" ht="14.25" customHeight="1" x14ac:dyDescent="0.2">
      <c r="J6457" s="8"/>
      <c r="L6457" s="8"/>
    </row>
    <row r="6458" spans="10:12" ht="14.25" customHeight="1" x14ac:dyDescent="0.2">
      <c r="J6458" s="8"/>
      <c r="L6458" s="8"/>
    </row>
    <row r="6459" spans="10:12" ht="14.25" customHeight="1" x14ac:dyDescent="0.2">
      <c r="J6459" s="8"/>
      <c r="L6459" s="8"/>
    </row>
    <row r="6460" spans="10:12" ht="14.25" customHeight="1" x14ac:dyDescent="0.2">
      <c r="J6460" s="8"/>
      <c r="L6460" s="8"/>
    </row>
    <row r="6461" spans="10:12" ht="14.25" customHeight="1" x14ac:dyDescent="0.2">
      <c r="J6461" s="8"/>
      <c r="L6461" s="8"/>
    </row>
    <row r="6462" spans="10:12" ht="14.25" customHeight="1" x14ac:dyDescent="0.2">
      <c r="J6462" s="8"/>
      <c r="L6462" s="8"/>
    </row>
    <row r="6463" spans="10:12" ht="14.25" customHeight="1" x14ac:dyDescent="0.2">
      <c r="J6463" s="8"/>
      <c r="L6463" s="8"/>
    </row>
    <row r="6464" spans="10:12" ht="14.25" customHeight="1" x14ac:dyDescent="0.2">
      <c r="J6464" s="8"/>
      <c r="L6464" s="8"/>
    </row>
    <row r="6465" spans="10:12" ht="14.25" customHeight="1" x14ac:dyDescent="0.2">
      <c r="J6465" s="8"/>
      <c r="L6465" s="8"/>
    </row>
    <row r="6466" spans="10:12" ht="14.25" customHeight="1" x14ac:dyDescent="0.2">
      <c r="J6466" s="8"/>
      <c r="L6466" s="8"/>
    </row>
    <row r="6467" spans="10:12" ht="14.25" customHeight="1" x14ac:dyDescent="0.2">
      <c r="J6467" s="8"/>
      <c r="L6467" s="8"/>
    </row>
    <row r="6468" spans="10:12" ht="14.25" customHeight="1" x14ac:dyDescent="0.2">
      <c r="J6468" s="8"/>
      <c r="L6468" s="8"/>
    </row>
    <row r="6469" spans="10:12" ht="14.25" customHeight="1" x14ac:dyDescent="0.2">
      <c r="J6469" s="8"/>
      <c r="L6469" s="8"/>
    </row>
    <row r="6470" spans="10:12" ht="14.25" customHeight="1" x14ac:dyDescent="0.2">
      <c r="J6470" s="8"/>
      <c r="L6470" s="8"/>
    </row>
    <row r="6471" spans="10:12" ht="14.25" customHeight="1" x14ac:dyDescent="0.2">
      <c r="J6471" s="8"/>
      <c r="L6471" s="8"/>
    </row>
    <row r="6472" spans="10:12" ht="14.25" customHeight="1" x14ac:dyDescent="0.2">
      <c r="J6472" s="8"/>
      <c r="L6472" s="8"/>
    </row>
    <row r="6473" spans="10:12" ht="14.25" customHeight="1" x14ac:dyDescent="0.2">
      <c r="J6473" s="8"/>
      <c r="L6473" s="8"/>
    </row>
    <row r="6474" spans="10:12" ht="14.25" customHeight="1" x14ac:dyDescent="0.2">
      <c r="J6474" s="8"/>
      <c r="L6474" s="8"/>
    </row>
    <row r="6475" spans="10:12" ht="14.25" customHeight="1" x14ac:dyDescent="0.2">
      <c r="J6475" s="8"/>
      <c r="L6475" s="8"/>
    </row>
    <row r="6476" spans="10:12" ht="14.25" customHeight="1" x14ac:dyDescent="0.2">
      <c r="J6476" s="8"/>
      <c r="L6476" s="8"/>
    </row>
    <row r="6477" spans="10:12" ht="14.25" customHeight="1" x14ac:dyDescent="0.2">
      <c r="J6477" s="8"/>
      <c r="L6477" s="8"/>
    </row>
    <row r="6478" spans="10:12" ht="14.25" customHeight="1" x14ac:dyDescent="0.2">
      <c r="J6478" s="8"/>
      <c r="L6478" s="8"/>
    </row>
    <row r="6479" spans="10:12" ht="14.25" customHeight="1" x14ac:dyDescent="0.2">
      <c r="J6479" s="8"/>
      <c r="L6479" s="8"/>
    </row>
    <row r="6480" spans="10:12" ht="14.25" customHeight="1" x14ac:dyDescent="0.2">
      <c r="J6480" s="8"/>
      <c r="L6480" s="8"/>
    </row>
    <row r="6481" spans="10:12" ht="14.25" customHeight="1" x14ac:dyDescent="0.2">
      <c r="J6481" s="8"/>
      <c r="L6481" s="8"/>
    </row>
    <row r="6482" spans="10:12" ht="14.25" customHeight="1" x14ac:dyDescent="0.2">
      <c r="J6482" s="8"/>
      <c r="L6482" s="8"/>
    </row>
    <row r="6483" spans="10:12" ht="14.25" customHeight="1" x14ac:dyDescent="0.2">
      <c r="J6483" s="8"/>
      <c r="L6483" s="8"/>
    </row>
    <row r="6484" spans="10:12" ht="14.25" customHeight="1" x14ac:dyDescent="0.2">
      <c r="J6484" s="8"/>
      <c r="L6484" s="8"/>
    </row>
    <row r="6485" spans="10:12" ht="14.25" customHeight="1" x14ac:dyDescent="0.2">
      <c r="J6485" s="8"/>
      <c r="L6485" s="8"/>
    </row>
    <row r="6486" spans="10:12" ht="14.25" customHeight="1" x14ac:dyDescent="0.2">
      <c r="J6486" s="8"/>
      <c r="L6486" s="8"/>
    </row>
    <row r="6487" spans="10:12" ht="14.25" customHeight="1" x14ac:dyDescent="0.2">
      <c r="J6487" s="8"/>
      <c r="L6487" s="8"/>
    </row>
    <row r="6488" spans="10:12" ht="14.25" customHeight="1" x14ac:dyDescent="0.2">
      <c r="J6488" s="8"/>
      <c r="L6488" s="8"/>
    </row>
    <row r="6489" spans="10:12" ht="14.25" customHeight="1" x14ac:dyDescent="0.2">
      <c r="J6489" s="8"/>
      <c r="L6489" s="8"/>
    </row>
    <row r="6490" spans="10:12" ht="14.25" customHeight="1" x14ac:dyDescent="0.2">
      <c r="J6490" s="8"/>
      <c r="L6490" s="8"/>
    </row>
    <row r="6491" spans="10:12" ht="14.25" customHeight="1" x14ac:dyDescent="0.2">
      <c r="J6491" s="8"/>
      <c r="L6491" s="8"/>
    </row>
    <row r="6492" spans="10:12" ht="14.25" customHeight="1" x14ac:dyDescent="0.2">
      <c r="J6492" s="8"/>
      <c r="L6492" s="8"/>
    </row>
    <row r="6493" spans="10:12" ht="14.25" customHeight="1" x14ac:dyDescent="0.2">
      <c r="J6493" s="8"/>
      <c r="L6493" s="8"/>
    </row>
    <row r="6494" spans="10:12" ht="14.25" customHeight="1" x14ac:dyDescent="0.2">
      <c r="J6494" s="8"/>
      <c r="L6494" s="8"/>
    </row>
    <row r="6495" spans="10:12" ht="14.25" customHeight="1" x14ac:dyDescent="0.2">
      <c r="J6495" s="8"/>
      <c r="L6495" s="8"/>
    </row>
    <row r="6496" spans="10:12" ht="14.25" customHeight="1" x14ac:dyDescent="0.2">
      <c r="J6496" s="8"/>
      <c r="L6496" s="8"/>
    </row>
    <row r="6497" spans="10:12" ht="14.25" customHeight="1" x14ac:dyDescent="0.2">
      <c r="J6497" s="8"/>
      <c r="L6497" s="8"/>
    </row>
    <row r="6498" spans="10:12" ht="14.25" customHeight="1" x14ac:dyDescent="0.2">
      <c r="J6498" s="8"/>
      <c r="L6498" s="8"/>
    </row>
    <row r="6499" spans="10:12" ht="14.25" customHeight="1" x14ac:dyDescent="0.2">
      <c r="J6499" s="8"/>
      <c r="L6499" s="8"/>
    </row>
    <row r="6500" spans="10:12" ht="14.25" customHeight="1" x14ac:dyDescent="0.2">
      <c r="J6500" s="8"/>
      <c r="L6500" s="8"/>
    </row>
    <row r="6501" spans="10:12" ht="14.25" customHeight="1" x14ac:dyDescent="0.2">
      <c r="J6501" s="8"/>
      <c r="L6501" s="8"/>
    </row>
    <row r="6502" spans="10:12" ht="14.25" customHeight="1" x14ac:dyDescent="0.2">
      <c r="J6502" s="8"/>
      <c r="L6502" s="8"/>
    </row>
    <row r="6503" spans="10:12" ht="14.25" customHeight="1" x14ac:dyDescent="0.2">
      <c r="J6503" s="8"/>
      <c r="L6503" s="8"/>
    </row>
    <row r="6504" spans="10:12" ht="14.25" customHeight="1" x14ac:dyDescent="0.2">
      <c r="J6504" s="8"/>
      <c r="L6504" s="8"/>
    </row>
    <row r="6505" spans="10:12" ht="14.25" customHeight="1" x14ac:dyDescent="0.2">
      <c r="J6505" s="8"/>
      <c r="L6505" s="8"/>
    </row>
    <row r="6506" spans="10:12" ht="14.25" customHeight="1" x14ac:dyDescent="0.2">
      <c r="J6506" s="8"/>
      <c r="L6506" s="8"/>
    </row>
    <row r="6507" spans="10:12" ht="14.25" customHeight="1" x14ac:dyDescent="0.2">
      <c r="J6507" s="8"/>
      <c r="L6507" s="8"/>
    </row>
    <row r="6508" spans="10:12" ht="14.25" customHeight="1" x14ac:dyDescent="0.2">
      <c r="J6508" s="8"/>
      <c r="L6508" s="8"/>
    </row>
    <row r="6509" spans="10:12" ht="14.25" customHeight="1" x14ac:dyDescent="0.2">
      <c r="J6509" s="8"/>
      <c r="L6509" s="8"/>
    </row>
    <row r="6510" spans="10:12" ht="14.25" customHeight="1" x14ac:dyDescent="0.2">
      <c r="J6510" s="8"/>
      <c r="L6510" s="8"/>
    </row>
    <row r="6511" spans="10:12" ht="14.25" customHeight="1" x14ac:dyDescent="0.2">
      <c r="J6511" s="8"/>
      <c r="L6511" s="8"/>
    </row>
    <row r="6512" spans="10:12" ht="14.25" customHeight="1" x14ac:dyDescent="0.2">
      <c r="J6512" s="8"/>
      <c r="L6512" s="8"/>
    </row>
    <row r="6513" spans="10:12" ht="14.25" customHeight="1" x14ac:dyDescent="0.2">
      <c r="J6513" s="8"/>
      <c r="L6513" s="8"/>
    </row>
    <row r="6514" spans="10:12" ht="14.25" customHeight="1" x14ac:dyDescent="0.2">
      <c r="J6514" s="8"/>
      <c r="L6514" s="8"/>
    </row>
    <row r="6515" spans="10:12" ht="14.25" customHeight="1" x14ac:dyDescent="0.2">
      <c r="J6515" s="8"/>
      <c r="L6515" s="8"/>
    </row>
    <row r="6516" spans="10:12" ht="14.25" customHeight="1" x14ac:dyDescent="0.2">
      <c r="J6516" s="8"/>
      <c r="L6516" s="8"/>
    </row>
    <row r="6517" spans="10:12" ht="14.25" customHeight="1" x14ac:dyDescent="0.2">
      <c r="J6517" s="8"/>
      <c r="L6517" s="8"/>
    </row>
    <row r="6518" spans="10:12" ht="14.25" customHeight="1" x14ac:dyDescent="0.2">
      <c r="J6518" s="8"/>
      <c r="L6518" s="8"/>
    </row>
    <row r="6519" spans="10:12" ht="14.25" customHeight="1" x14ac:dyDescent="0.2">
      <c r="J6519" s="8"/>
      <c r="L6519" s="8"/>
    </row>
    <row r="6520" spans="10:12" ht="14.25" customHeight="1" x14ac:dyDescent="0.2">
      <c r="J6520" s="8"/>
      <c r="L6520" s="8"/>
    </row>
    <row r="6521" spans="10:12" ht="14.25" customHeight="1" x14ac:dyDescent="0.2">
      <c r="J6521" s="8"/>
      <c r="L6521" s="8"/>
    </row>
    <row r="6522" spans="10:12" ht="14.25" customHeight="1" x14ac:dyDescent="0.2">
      <c r="J6522" s="8"/>
      <c r="L6522" s="8"/>
    </row>
    <row r="6523" spans="10:12" ht="14.25" customHeight="1" x14ac:dyDescent="0.2">
      <c r="J6523" s="8"/>
      <c r="L6523" s="8"/>
    </row>
    <row r="6524" spans="10:12" ht="14.25" customHeight="1" x14ac:dyDescent="0.2">
      <c r="J6524" s="8"/>
      <c r="L6524" s="8"/>
    </row>
    <row r="6525" spans="10:12" ht="14.25" customHeight="1" x14ac:dyDescent="0.2">
      <c r="J6525" s="8"/>
      <c r="L6525" s="8"/>
    </row>
    <row r="6526" spans="10:12" ht="14.25" customHeight="1" x14ac:dyDescent="0.2">
      <c r="J6526" s="8"/>
      <c r="L6526" s="8"/>
    </row>
    <row r="6527" spans="10:12" ht="14.25" customHeight="1" x14ac:dyDescent="0.2">
      <c r="J6527" s="8"/>
      <c r="L6527" s="8"/>
    </row>
    <row r="6528" spans="10:12" ht="14.25" customHeight="1" x14ac:dyDescent="0.2">
      <c r="J6528" s="8"/>
      <c r="L6528" s="8"/>
    </row>
    <row r="6529" spans="10:12" ht="14.25" customHeight="1" x14ac:dyDescent="0.2">
      <c r="J6529" s="8"/>
      <c r="L6529" s="8"/>
    </row>
    <row r="6530" spans="10:12" ht="14.25" customHeight="1" x14ac:dyDescent="0.2">
      <c r="J6530" s="8"/>
      <c r="L6530" s="8"/>
    </row>
    <row r="6531" spans="10:12" ht="14.25" customHeight="1" x14ac:dyDescent="0.2">
      <c r="J6531" s="8"/>
      <c r="L6531" s="8"/>
    </row>
    <row r="6532" spans="10:12" ht="14.25" customHeight="1" x14ac:dyDescent="0.2">
      <c r="J6532" s="8"/>
      <c r="L6532" s="8"/>
    </row>
    <row r="6533" spans="10:12" ht="14.25" customHeight="1" x14ac:dyDescent="0.2">
      <c r="J6533" s="8"/>
      <c r="L6533" s="8"/>
    </row>
    <row r="6534" spans="10:12" ht="14.25" customHeight="1" x14ac:dyDescent="0.2">
      <c r="J6534" s="8"/>
      <c r="L6534" s="8"/>
    </row>
    <row r="6535" spans="10:12" ht="14.25" customHeight="1" x14ac:dyDescent="0.2">
      <c r="J6535" s="8"/>
      <c r="L6535" s="8"/>
    </row>
    <row r="6536" spans="10:12" ht="14.25" customHeight="1" x14ac:dyDescent="0.2">
      <c r="J6536" s="8"/>
      <c r="L6536" s="8"/>
    </row>
    <row r="6537" spans="10:12" ht="14.25" customHeight="1" x14ac:dyDescent="0.2">
      <c r="J6537" s="8"/>
      <c r="L6537" s="8"/>
    </row>
    <row r="6538" spans="10:12" ht="14.25" customHeight="1" x14ac:dyDescent="0.2">
      <c r="J6538" s="8"/>
      <c r="L6538" s="8"/>
    </row>
    <row r="6539" spans="10:12" ht="14.25" customHeight="1" x14ac:dyDescent="0.2">
      <c r="J6539" s="8"/>
      <c r="L6539" s="8"/>
    </row>
    <row r="6540" spans="10:12" ht="14.25" customHeight="1" x14ac:dyDescent="0.2">
      <c r="J6540" s="8"/>
      <c r="L6540" s="8"/>
    </row>
    <row r="6541" spans="10:12" ht="14.25" customHeight="1" x14ac:dyDescent="0.2">
      <c r="J6541" s="8"/>
      <c r="L6541" s="8"/>
    </row>
    <row r="6542" spans="10:12" ht="14.25" customHeight="1" x14ac:dyDescent="0.2">
      <c r="J6542" s="8"/>
      <c r="L6542" s="8"/>
    </row>
    <row r="6543" spans="10:12" ht="14.25" customHeight="1" x14ac:dyDescent="0.2">
      <c r="J6543" s="8"/>
      <c r="L6543" s="8"/>
    </row>
    <row r="6544" spans="10:12" ht="14.25" customHeight="1" x14ac:dyDescent="0.2">
      <c r="J6544" s="8"/>
      <c r="L6544" s="8"/>
    </row>
    <row r="6545" spans="10:12" ht="14.25" customHeight="1" x14ac:dyDescent="0.2">
      <c r="J6545" s="8"/>
      <c r="L6545" s="8"/>
    </row>
    <row r="6546" spans="10:12" ht="14.25" customHeight="1" x14ac:dyDescent="0.2">
      <c r="J6546" s="8"/>
      <c r="L6546" s="8"/>
    </row>
    <row r="6547" spans="10:12" ht="14.25" customHeight="1" x14ac:dyDescent="0.2">
      <c r="J6547" s="8"/>
      <c r="L6547" s="8"/>
    </row>
    <row r="6548" spans="10:12" ht="14.25" customHeight="1" x14ac:dyDescent="0.2">
      <c r="J6548" s="8"/>
      <c r="L6548" s="8"/>
    </row>
    <row r="6549" spans="10:12" ht="14.25" customHeight="1" x14ac:dyDescent="0.2">
      <c r="J6549" s="8"/>
      <c r="L6549" s="8"/>
    </row>
    <row r="6550" spans="10:12" ht="14.25" customHeight="1" x14ac:dyDescent="0.2">
      <c r="J6550" s="8"/>
      <c r="L6550" s="8"/>
    </row>
    <row r="6551" spans="10:12" ht="14.25" customHeight="1" x14ac:dyDescent="0.2">
      <c r="J6551" s="8"/>
      <c r="L6551" s="8"/>
    </row>
    <row r="6552" spans="10:12" ht="14.25" customHeight="1" x14ac:dyDescent="0.2">
      <c r="J6552" s="8"/>
      <c r="L6552" s="8"/>
    </row>
    <row r="6553" spans="10:12" ht="14.25" customHeight="1" x14ac:dyDescent="0.2">
      <c r="J6553" s="8"/>
      <c r="L6553" s="8"/>
    </row>
    <row r="6554" spans="10:12" ht="14.25" customHeight="1" x14ac:dyDescent="0.2">
      <c r="J6554" s="8"/>
      <c r="L6554" s="8"/>
    </row>
    <row r="6555" spans="10:12" ht="14.25" customHeight="1" x14ac:dyDescent="0.2">
      <c r="J6555" s="8"/>
      <c r="L6555" s="8"/>
    </row>
    <row r="6556" spans="10:12" ht="14.25" customHeight="1" x14ac:dyDescent="0.2">
      <c r="J6556" s="8"/>
      <c r="L6556" s="8"/>
    </row>
    <row r="6557" spans="10:12" ht="14.25" customHeight="1" x14ac:dyDescent="0.2">
      <c r="J6557" s="8"/>
      <c r="L6557" s="8"/>
    </row>
    <row r="6558" spans="10:12" ht="14.25" customHeight="1" x14ac:dyDescent="0.2">
      <c r="J6558" s="8"/>
      <c r="L6558" s="8"/>
    </row>
    <row r="6559" spans="10:12" ht="14.25" customHeight="1" x14ac:dyDescent="0.2">
      <c r="J6559" s="8"/>
      <c r="L6559" s="8"/>
    </row>
    <row r="6560" spans="10:12" ht="14.25" customHeight="1" x14ac:dyDescent="0.2">
      <c r="J6560" s="8"/>
      <c r="L6560" s="8"/>
    </row>
    <row r="6561" spans="10:12" ht="14.25" customHeight="1" x14ac:dyDescent="0.2">
      <c r="J6561" s="8"/>
      <c r="L6561" s="8"/>
    </row>
    <row r="6562" spans="10:12" ht="14.25" customHeight="1" x14ac:dyDescent="0.2">
      <c r="J6562" s="8"/>
      <c r="L6562" s="8"/>
    </row>
    <row r="6563" spans="10:12" ht="14.25" customHeight="1" x14ac:dyDescent="0.2">
      <c r="J6563" s="8"/>
      <c r="L6563" s="8"/>
    </row>
    <row r="6564" spans="10:12" ht="14.25" customHeight="1" x14ac:dyDescent="0.2">
      <c r="J6564" s="8"/>
      <c r="L6564" s="8"/>
    </row>
    <row r="6565" spans="10:12" ht="14.25" customHeight="1" x14ac:dyDescent="0.2">
      <c r="J6565" s="8"/>
      <c r="L6565" s="8"/>
    </row>
    <row r="6566" spans="10:12" ht="14.25" customHeight="1" x14ac:dyDescent="0.2">
      <c r="J6566" s="8"/>
      <c r="L6566" s="8"/>
    </row>
    <row r="6567" spans="10:12" ht="14.25" customHeight="1" x14ac:dyDescent="0.2">
      <c r="J6567" s="8"/>
      <c r="L6567" s="8"/>
    </row>
    <row r="6568" spans="10:12" ht="14.25" customHeight="1" x14ac:dyDescent="0.2">
      <c r="J6568" s="8"/>
      <c r="L6568" s="8"/>
    </row>
    <row r="6569" spans="10:12" ht="14.25" customHeight="1" x14ac:dyDescent="0.2">
      <c r="J6569" s="8"/>
      <c r="L6569" s="8"/>
    </row>
    <row r="6570" spans="10:12" ht="14.25" customHeight="1" x14ac:dyDescent="0.2">
      <c r="J6570" s="8"/>
      <c r="L6570" s="8"/>
    </row>
    <row r="6571" spans="10:12" ht="14.25" customHeight="1" x14ac:dyDescent="0.2">
      <c r="J6571" s="8"/>
      <c r="L6571" s="8"/>
    </row>
    <row r="6572" spans="10:12" ht="14.25" customHeight="1" x14ac:dyDescent="0.2">
      <c r="J6572" s="8"/>
      <c r="L6572" s="8"/>
    </row>
    <row r="6573" spans="10:12" ht="14.25" customHeight="1" x14ac:dyDescent="0.2">
      <c r="J6573" s="8"/>
      <c r="L6573" s="8"/>
    </row>
    <row r="6574" spans="10:12" ht="14.25" customHeight="1" x14ac:dyDescent="0.2">
      <c r="J6574" s="8"/>
      <c r="L6574" s="8"/>
    </row>
    <row r="6575" spans="10:12" ht="14.25" customHeight="1" x14ac:dyDescent="0.2">
      <c r="J6575" s="8"/>
      <c r="L6575" s="8"/>
    </row>
    <row r="6576" spans="10:12" ht="14.25" customHeight="1" x14ac:dyDescent="0.2">
      <c r="J6576" s="8"/>
      <c r="L6576" s="8"/>
    </row>
    <row r="6577" spans="10:12" ht="14.25" customHeight="1" x14ac:dyDescent="0.2">
      <c r="J6577" s="8"/>
      <c r="L6577" s="8"/>
    </row>
    <row r="6578" spans="10:12" ht="14.25" customHeight="1" x14ac:dyDescent="0.2">
      <c r="J6578" s="8"/>
      <c r="L6578" s="8"/>
    </row>
    <row r="6579" spans="10:12" ht="14.25" customHeight="1" x14ac:dyDescent="0.2">
      <c r="J6579" s="8"/>
      <c r="L6579" s="8"/>
    </row>
    <row r="6580" spans="10:12" ht="14.25" customHeight="1" x14ac:dyDescent="0.2">
      <c r="J6580" s="8"/>
      <c r="L6580" s="8"/>
    </row>
    <row r="6581" spans="10:12" ht="14.25" customHeight="1" x14ac:dyDescent="0.2">
      <c r="J6581" s="8"/>
      <c r="L6581" s="8"/>
    </row>
    <row r="6582" spans="10:12" ht="14.25" customHeight="1" x14ac:dyDescent="0.2">
      <c r="J6582" s="8"/>
      <c r="L6582" s="8"/>
    </row>
    <row r="6583" spans="10:12" ht="14.25" customHeight="1" x14ac:dyDescent="0.2">
      <c r="J6583" s="8"/>
      <c r="L6583" s="8"/>
    </row>
    <row r="6584" spans="10:12" ht="14.25" customHeight="1" x14ac:dyDescent="0.2">
      <c r="J6584" s="8"/>
      <c r="L6584" s="8"/>
    </row>
    <row r="6585" spans="10:12" ht="14.25" customHeight="1" x14ac:dyDescent="0.2">
      <c r="J6585" s="8"/>
      <c r="L6585" s="8"/>
    </row>
    <row r="6586" spans="10:12" ht="14.25" customHeight="1" x14ac:dyDescent="0.2">
      <c r="J6586" s="8"/>
      <c r="L6586" s="8"/>
    </row>
    <row r="6587" spans="10:12" ht="14.25" customHeight="1" x14ac:dyDescent="0.2">
      <c r="J6587" s="8"/>
      <c r="L6587" s="8"/>
    </row>
    <row r="6588" spans="10:12" ht="14.25" customHeight="1" x14ac:dyDescent="0.2">
      <c r="J6588" s="8"/>
      <c r="L6588" s="8"/>
    </row>
    <row r="6589" spans="10:12" ht="14.25" customHeight="1" x14ac:dyDescent="0.2">
      <c r="J6589" s="8"/>
      <c r="L6589" s="8"/>
    </row>
    <row r="6590" spans="10:12" ht="14.25" customHeight="1" x14ac:dyDescent="0.2">
      <c r="J6590" s="8"/>
      <c r="L6590" s="8"/>
    </row>
    <row r="6591" spans="10:12" ht="14.25" customHeight="1" x14ac:dyDescent="0.2">
      <c r="J6591" s="8"/>
      <c r="L6591" s="8"/>
    </row>
    <row r="6592" spans="10:12" ht="14.25" customHeight="1" x14ac:dyDescent="0.2">
      <c r="J6592" s="8"/>
      <c r="L6592" s="8"/>
    </row>
    <row r="6593" spans="10:12" ht="14.25" customHeight="1" x14ac:dyDescent="0.2">
      <c r="J6593" s="8"/>
      <c r="L6593" s="8"/>
    </row>
    <row r="6594" spans="10:12" ht="14.25" customHeight="1" x14ac:dyDescent="0.2">
      <c r="J6594" s="8"/>
      <c r="L6594" s="8"/>
    </row>
    <row r="6595" spans="10:12" ht="14.25" customHeight="1" x14ac:dyDescent="0.2">
      <c r="J6595" s="8"/>
      <c r="L6595" s="8"/>
    </row>
    <row r="6596" spans="10:12" ht="14.25" customHeight="1" x14ac:dyDescent="0.2">
      <c r="J6596" s="8"/>
      <c r="L6596" s="8"/>
    </row>
    <row r="6597" spans="10:12" ht="14.25" customHeight="1" x14ac:dyDescent="0.2">
      <c r="J6597" s="8"/>
      <c r="L6597" s="8"/>
    </row>
    <row r="6598" spans="10:12" ht="14.25" customHeight="1" x14ac:dyDescent="0.2">
      <c r="J6598" s="8"/>
      <c r="L6598" s="8"/>
    </row>
    <row r="6599" spans="10:12" ht="14.25" customHeight="1" x14ac:dyDescent="0.2">
      <c r="J6599" s="8"/>
      <c r="L6599" s="8"/>
    </row>
    <row r="6600" spans="10:12" ht="14.25" customHeight="1" x14ac:dyDescent="0.2">
      <c r="J6600" s="8"/>
      <c r="L6600" s="8"/>
    </row>
    <row r="6601" spans="10:12" ht="14.25" customHeight="1" x14ac:dyDescent="0.2">
      <c r="J6601" s="8"/>
      <c r="L6601" s="8"/>
    </row>
    <row r="6602" spans="10:12" ht="14.25" customHeight="1" x14ac:dyDescent="0.2">
      <c r="J6602" s="8"/>
      <c r="L6602" s="8"/>
    </row>
    <row r="6603" spans="10:12" ht="14.25" customHeight="1" x14ac:dyDescent="0.2">
      <c r="J6603" s="8"/>
      <c r="L6603" s="8"/>
    </row>
    <row r="6604" spans="10:12" ht="14.25" customHeight="1" x14ac:dyDescent="0.2">
      <c r="J6604" s="8"/>
      <c r="L6604" s="8"/>
    </row>
    <row r="6605" spans="10:12" ht="14.25" customHeight="1" x14ac:dyDescent="0.2">
      <c r="J6605" s="8"/>
      <c r="L6605" s="8"/>
    </row>
    <row r="6606" spans="10:12" ht="14.25" customHeight="1" x14ac:dyDescent="0.2">
      <c r="J6606" s="8"/>
      <c r="L6606" s="8"/>
    </row>
    <row r="6607" spans="10:12" ht="14.25" customHeight="1" x14ac:dyDescent="0.2">
      <c r="J6607" s="8"/>
      <c r="L6607" s="8"/>
    </row>
    <row r="6608" spans="10:12" ht="14.25" customHeight="1" x14ac:dyDescent="0.2">
      <c r="J6608" s="8"/>
      <c r="L6608" s="8"/>
    </row>
    <row r="6609" spans="10:12" ht="14.25" customHeight="1" x14ac:dyDescent="0.2">
      <c r="J6609" s="8"/>
      <c r="L6609" s="8"/>
    </row>
    <row r="6610" spans="10:12" ht="14.25" customHeight="1" x14ac:dyDescent="0.2">
      <c r="J6610" s="8"/>
      <c r="L6610" s="8"/>
    </row>
    <row r="6611" spans="10:12" ht="14.25" customHeight="1" x14ac:dyDescent="0.2">
      <c r="J6611" s="8"/>
      <c r="L6611" s="8"/>
    </row>
    <row r="6612" spans="10:12" ht="14.25" customHeight="1" x14ac:dyDescent="0.2">
      <c r="J6612" s="8"/>
      <c r="L6612" s="8"/>
    </row>
    <row r="6613" spans="10:12" ht="14.25" customHeight="1" x14ac:dyDescent="0.2">
      <c r="J6613" s="8"/>
      <c r="L6613" s="8"/>
    </row>
    <row r="6614" spans="10:12" ht="14.25" customHeight="1" x14ac:dyDescent="0.2">
      <c r="J6614" s="8"/>
      <c r="L6614" s="8"/>
    </row>
    <row r="6615" spans="10:12" ht="14.25" customHeight="1" x14ac:dyDescent="0.2">
      <c r="J6615" s="8"/>
      <c r="L6615" s="8"/>
    </row>
    <row r="6616" spans="10:12" ht="14.25" customHeight="1" x14ac:dyDescent="0.2">
      <c r="J6616" s="8"/>
      <c r="L6616" s="8"/>
    </row>
    <row r="6617" spans="10:12" ht="14.25" customHeight="1" x14ac:dyDescent="0.2">
      <c r="J6617" s="8"/>
      <c r="L6617" s="8"/>
    </row>
    <row r="6618" spans="10:12" ht="14.25" customHeight="1" x14ac:dyDescent="0.2">
      <c r="J6618" s="8"/>
      <c r="L6618" s="8"/>
    </row>
    <row r="6619" spans="10:12" ht="14.25" customHeight="1" x14ac:dyDescent="0.2">
      <c r="J6619" s="8"/>
      <c r="L6619" s="8"/>
    </row>
    <row r="6620" spans="10:12" ht="14.25" customHeight="1" x14ac:dyDescent="0.2">
      <c r="J6620" s="8"/>
      <c r="L6620" s="8"/>
    </row>
    <row r="6621" spans="10:12" ht="14.25" customHeight="1" x14ac:dyDescent="0.2">
      <c r="J6621" s="8"/>
      <c r="L6621" s="8"/>
    </row>
    <row r="6622" spans="10:12" ht="14.25" customHeight="1" x14ac:dyDescent="0.2">
      <c r="J6622" s="8"/>
      <c r="L6622" s="8"/>
    </row>
    <row r="6623" spans="10:12" ht="14.25" customHeight="1" x14ac:dyDescent="0.2">
      <c r="J6623" s="8"/>
      <c r="L6623" s="8"/>
    </row>
    <row r="6624" spans="10:12" ht="14.25" customHeight="1" x14ac:dyDescent="0.2">
      <c r="J6624" s="8"/>
      <c r="L6624" s="8"/>
    </row>
    <row r="6625" spans="10:12" ht="14.25" customHeight="1" x14ac:dyDescent="0.2">
      <c r="J6625" s="8"/>
      <c r="L6625" s="8"/>
    </row>
    <row r="6626" spans="10:12" ht="14.25" customHeight="1" x14ac:dyDescent="0.2">
      <c r="J6626" s="8"/>
      <c r="L6626" s="8"/>
    </row>
    <row r="6627" spans="10:12" ht="14.25" customHeight="1" x14ac:dyDescent="0.2">
      <c r="J6627" s="8"/>
      <c r="L6627" s="8"/>
    </row>
    <row r="6628" spans="10:12" ht="14.25" customHeight="1" x14ac:dyDescent="0.2">
      <c r="J6628" s="8"/>
      <c r="L6628" s="8"/>
    </row>
    <row r="6629" spans="10:12" ht="14.25" customHeight="1" x14ac:dyDescent="0.2">
      <c r="J6629" s="8"/>
      <c r="L6629" s="8"/>
    </row>
    <row r="6630" spans="10:12" ht="14.25" customHeight="1" x14ac:dyDescent="0.2">
      <c r="J6630" s="8"/>
      <c r="L6630" s="8"/>
    </row>
    <row r="6631" spans="10:12" ht="14.25" customHeight="1" x14ac:dyDescent="0.2">
      <c r="J6631" s="8"/>
      <c r="L6631" s="8"/>
    </row>
    <row r="6632" spans="10:12" ht="14.25" customHeight="1" x14ac:dyDescent="0.2">
      <c r="J6632" s="8"/>
      <c r="L6632" s="8"/>
    </row>
    <row r="6633" spans="10:12" ht="14.25" customHeight="1" x14ac:dyDescent="0.2">
      <c r="J6633" s="8"/>
      <c r="L6633" s="8"/>
    </row>
    <row r="6634" spans="10:12" ht="14.25" customHeight="1" x14ac:dyDescent="0.2">
      <c r="J6634" s="8"/>
      <c r="L6634" s="8"/>
    </row>
    <row r="6635" spans="10:12" ht="14.25" customHeight="1" x14ac:dyDescent="0.2">
      <c r="J6635" s="8"/>
      <c r="L6635" s="8"/>
    </row>
    <row r="6636" spans="10:12" ht="14.25" customHeight="1" x14ac:dyDescent="0.2">
      <c r="J6636" s="8"/>
      <c r="L6636" s="8"/>
    </row>
    <row r="6637" spans="10:12" ht="14.25" customHeight="1" x14ac:dyDescent="0.2">
      <c r="J6637" s="8"/>
      <c r="L6637" s="8"/>
    </row>
    <row r="6638" spans="10:12" ht="14.25" customHeight="1" x14ac:dyDescent="0.2">
      <c r="J6638" s="8"/>
      <c r="L6638" s="8"/>
    </row>
    <row r="6639" spans="10:12" ht="14.25" customHeight="1" x14ac:dyDescent="0.2">
      <c r="J6639" s="8"/>
      <c r="L6639" s="8"/>
    </row>
    <row r="6640" spans="10:12" ht="14.25" customHeight="1" x14ac:dyDescent="0.2">
      <c r="J6640" s="8"/>
      <c r="L6640" s="8"/>
    </row>
    <row r="6641" spans="10:12" ht="14.25" customHeight="1" x14ac:dyDescent="0.2">
      <c r="J6641" s="8"/>
      <c r="L6641" s="8"/>
    </row>
    <row r="6642" spans="10:12" ht="14.25" customHeight="1" x14ac:dyDescent="0.2">
      <c r="J6642" s="8"/>
      <c r="L6642" s="8"/>
    </row>
    <row r="6643" spans="10:12" ht="14.25" customHeight="1" x14ac:dyDescent="0.2">
      <c r="J6643" s="8"/>
      <c r="L6643" s="8"/>
    </row>
    <row r="6644" spans="10:12" ht="14.25" customHeight="1" x14ac:dyDescent="0.2">
      <c r="J6644" s="8"/>
      <c r="L6644" s="8"/>
    </row>
    <row r="6645" spans="10:12" ht="14.25" customHeight="1" x14ac:dyDescent="0.2">
      <c r="J6645" s="8"/>
      <c r="L6645" s="8"/>
    </row>
    <row r="6646" spans="10:12" ht="14.25" customHeight="1" x14ac:dyDescent="0.2">
      <c r="J6646" s="8"/>
      <c r="L6646" s="8"/>
    </row>
    <row r="6647" spans="10:12" ht="14.25" customHeight="1" x14ac:dyDescent="0.2">
      <c r="J6647" s="8"/>
      <c r="L6647" s="8"/>
    </row>
    <row r="6648" spans="10:12" ht="14.25" customHeight="1" x14ac:dyDescent="0.2">
      <c r="J6648" s="8"/>
      <c r="L6648" s="8"/>
    </row>
    <row r="6649" spans="10:12" ht="14.25" customHeight="1" x14ac:dyDescent="0.2">
      <c r="J6649" s="8"/>
      <c r="L6649" s="8"/>
    </row>
    <row r="6650" spans="10:12" ht="14.25" customHeight="1" x14ac:dyDescent="0.2">
      <c r="J6650" s="8"/>
      <c r="L6650" s="8"/>
    </row>
    <row r="6651" spans="10:12" ht="14.25" customHeight="1" x14ac:dyDescent="0.2">
      <c r="J6651" s="8"/>
      <c r="L6651" s="8"/>
    </row>
    <row r="6652" spans="10:12" ht="14.25" customHeight="1" x14ac:dyDescent="0.2">
      <c r="J6652" s="8"/>
      <c r="L6652" s="8"/>
    </row>
    <row r="6653" spans="10:12" ht="14.25" customHeight="1" x14ac:dyDescent="0.2">
      <c r="J6653" s="8"/>
      <c r="L6653" s="8"/>
    </row>
    <row r="6654" spans="10:12" ht="14.25" customHeight="1" x14ac:dyDescent="0.2">
      <c r="J6654" s="8"/>
      <c r="L6654" s="8"/>
    </row>
    <row r="6655" spans="10:12" ht="14.25" customHeight="1" x14ac:dyDescent="0.2">
      <c r="J6655" s="8"/>
      <c r="L6655" s="8"/>
    </row>
    <row r="6656" spans="10:12" ht="14.25" customHeight="1" x14ac:dyDescent="0.2">
      <c r="J6656" s="8"/>
      <c r="L6656" s="8"/>
    </row>
    <row r="6657" spans="10:12" ht="14.25" customHeight="1" x14ac:dyDescent="0.2">
      <c r="J6657" s="8"/>
      <c r="L6657" s="8"/>
    </row>
    <row r="6658" spans="10:12" ht="14.25" customHeight="1" x14ac:dyDescent="0.2">
      <c r="J6658" s="8"/>
      <c r="L6658" s="8"/>
    </row>
    <row r="6659" spans="10:12" ht="14.25" customHeight="1" x14ac:dyDescent="0.2">
      <c r="J6659" s="8"/>
      <c r="L6659" s="8"/>
    </row>
    <row r="6660" spans="10:12" ht="14.25" customHeight="1" x14ac:dyDescent="0.2">
      <c r="J6660" s="8"/>
      <c r="L6660" s="8"/>
    </row>
    <row r="6661" spans="10:12" ht="14.25" customHeight="1" x14ac:dyDescent="0.2">
      <c r="J6661" s="8"/>
      <c r="L6661" s="8"/>
    </row>
    <row r="6662" spans="10:12" ht="14.25" customHeight="1" x14ac:dyDescent="0.2">
      <c r="J6662" s="8"/>
      <c r="L6662" s="8"/>
    </row>
    <row r="6663" spans="10:12" ht="14.25" customHeight="1" x14ac:dyDescent="0.2">
      <c r="J6663" s="8"/>
      <c r="L6663" s="8"/>
    </row>
    <row r="6664" spans="10:12" ht="14.25" customHeight="1" x14ac:dyDescent="0.2">
      <c r="J6664" s="8"/>
      <c r="L6664" s="8"/>
    </row>
    <row r="6665" spans="10:12" ht="14.25" customHeight="1" x14ac:dyDescent="0.2">
      <c r="J6665" s="8"/>
      <c r="L6665" s="8"/>
    </row>
    <row r="6666" spans="10:12" ht="14.25" customHeight="1" x14ac:dyDescent="0.2">
      <c r="J6666" s="8"/>
      <c r="L6666" s="8"/>
    </row>
    <row r="6667" spans="10:12" ht="14.25" customHeight="1" x14ac:dyDescent="0.2">
      <c r="J6667" s="8"/>
      <c r="L6667" s="8"/>
    </row>
    <row r="6668" spans="10:12" ht="14.25" customHeight="1" x14ac:dyDescent="0.2">
      <c r="J6668" s="8"/>
      <c r="L6668" s="8"/>
    </row>
    <row r="6669" spans="10:12" ht="14.25" customHeight="1" x14ac:dyDescent="0.2">
      <c r="J6669" s="8"/>
      <c r="L6669" s="8"/>
    </row>
    <row r="6670" spans="10:12" ht="14.25" customHeight="1" x14ac:dyDescent="0.2">
      <c r="J6670" s="8"/>
      <c r="L6670" s="8"/>
    </row>
    <row r="6671" spans="10:12" ht="14.25" customHeight="1" x14ac:dyDescent="0.2">
      <c r="J6671" s="8"/>
      <c r="L6671" s="8"/>
    </row>
    <row r="6672" spans="10:12" ht="14.25" customHeight="1" x14ac:dyDescent="0.2">
      <c r="J6672" s="8"/>
      <c r="L6672" s="8"/>
    </row>
    <row r="6673" spans="10:12" ht="14.25" customHeight="1" x14ac:dyDescent="0.2">
      <c r="J6673" s="8"/>
      <c r="L6673" s="8"/>
    </row>
    <row r="6674" spans="10:12" ht="14.25" customHeight="1" x14ac:dyDescent="0.2">
      <c r="J6674" s="8"/>
      <c r="L6674" s="8"/>
    </row>
    <row r="6675" spans="10:12" ht="14.25" customHeight="1" x14ac:dyDescent="0.2">
      <c r="J6675" s="8"/>
      <c r="L6675" s="8"/>
    </row>
    <row r="6676" spans="10:12" ht="14.25" customHeight="1" x14ac:dyDescent="0.2">
      <c r="J6676" s="8"/>
      <c r="L6676" s="8"/>
    </row>
    <row r="6677" spans="10:12" ht="14.25" customHeight="1" x14ac:dyDescent="0.2">
      <c r="J6677" s="8"/>
      <c r="L6677" s="8"/>
    </row>
    <row r="6678" spans="10:12" ht="14.25" customHeight="1" x14ac:dyDescent="0.2">
      <c r="J6678" s="8"/>
      <c r="L6678" s="8"/>
    </row>
    <row r="6679" spans="10:12" ht="14.25" customHeight="1" x14ac:dyDescent="0.2">
      <c r="J6679" s="8"/>
      <c r="L6679" s="8"/>
    </row>
    <row r="6680" spans="10:12" ht="14.25" customHeight="1" x14ac:dyDescent="0.2">
      <c r="J6680" s="8"/>
      <c r="L6680" s="8"/>
    </row>
    <row r="6681" spans="10:12" ht="14.25" customHeight="1" x14ac:dyDescent="0.2">
      <c r="J6681" s="8"/>
      <c r="L6681" s="8"/>
    </row>
    <row r="6682" spans="10:12" ht="14.25" customHeight="1" x14ac:dyDescent="0.2">
      <c r="J6682" s="8"/>
      <c r="L6682" s="8"/>
    </row>
    <row r="6683" spans="10:12" ht="14.25" customHeight="1" x14ac:dyDescent="0.2">
      <c r="J6683" s="8"/>
      <c r="L6683" s="8"/>
    </row>
    <row r="6684" spans="10:12" ht="14.25" customHeight="1" x14ac:dyDescent="0.2">
      <c r="J6684" s="8"/>
      <c r="L6684" s="8"/>
    </row>
    <row r="6685" spans="10:12" ht="14.25" customHeight="1" x14ac:dyDescent="0.2">
      <c r="J6685" s="8"/>
      <c r="L6685" s="8"/>
    </row>
    <row r="6686" spans="10:12" ht="14.25" customHeight="1" x14ac:dyDescent="0.2">
      <c r="J6686" s="8"/>
      <c r="L6686" s="8"/>
    </row>
    <row r="6687" spans="10:12" ht="14.25" customHeight="1" x14ac:dyDescent="0.2">
      <c r="J6687" s="8"/>
      <c r="L6687" s="8"/>
    </row>
    <row r="6688" spans="10:12" ht="14.25" customHeight="1" x14ac:dyDescent="0.2">
      <c r="J6688" s="8"/>
      <c r="L6688" s="8"/>
    </row>
    <row r="6689" spans="10:12" ht="14.25" customHeight="1" x14ac:dyDescent="0.2">
      <c r="J6689" s="8"/>
      <c r="L6689" s="8"/>
    </row>
    <row r="6690" spans="10:12" ht="14.25" customHeight="1" x14ac:dyDescent="0.2">
      <c r="J6690" s="8"/>
      <c r="L6690" s="8"/>
    </row>
    <row r="6691" spans="10:12" ht="14.25" customHeight="1" x14ac:dyDescent="0.2">
      <c r="J6691" s="8"/>
      <c r="L6691" s="8"/>
    </row>
    <row r="6692" spans="10:12" ht="14.25" customHeight="1" x14ac:dyDescent="0.2">
      <c r="J6692" s="8"/>
      <c r="L6692" s="8"/>
    </row>
    <row r="6693" spans="10:12" ht="14.25" customHeight="1" x14ac:dyDescent="0.2">
      <c r="J6693" s="8"/>
      <c r="L6693" s="8"/>
    </row>
    <row r="6694" spans="10:12" ht="14.25" customHeight="1" x14ac:dyDescent="0.2">
      <c r="J6694" s="8"/>
      <c r="L6694" s="8"/>
    </row>
    <row r="6695" spans="10:12" ht="14.25" customHeight="1" x14ac:dyDescent="0.2">
      <c r="J6695" s="8"/>
      <c r="L6695" s="8"/>
    </row>
    <row r="6696" spans="10:12" ht="14.25" customHeight="1" x14ac:dyDescent="0.2">
      <c r="J6696" s="8"/>
      <c r="L6696" s="8"/>
    </row>
    <row r="6697" spans="10:12" ht="14.25" customHeight="1" x14ac:dyDescent="0.2">
      <c r="J6697" s="8"/>
      <c r="L6697" s="8"/>
    </row>
    <row r="6698" spans="10:12" ht="14.25" customHeight="1" x14ac:dyDescent="0.2">
      <c r="J6698" s="8"/>
      <c r="L6698" s="8"/>
    </row>
    <row r="6699" spans="10:12" ht="14.25" customHeight="1" x14ac:dyDescent="0.2">
      <c r="J6699" s="8"/>
      <c r="L6699" s="8"/>
    </row>
    <row r="6700" spans="10:12" ht="14.25" customHeight="1" x14ac:dyDescent="0.2">
      <c r="J6700" s="8"/>
      <c r="L6700" s="8"/>
    </row>
    <row r="6701" spans="10:12" ht="14.25" customHeight="1" x14ac:dyDescent="0.2">
      <c r="J6701" s="8"/>
      <c r="L6701" s="8"/>
    </row>
    <row r="6702" spans="10:12" ht="14.25" customHeight="1" x14ac:dyDescent="0.2">
      <c r="J6702" s="8"/>
      <c r="L6702" s="8"/>
    </row>
    <row r="6703" spans="10:12" ht="14.25" customHeight="1" x14ac:dyDescent="0.2">
      <c r="J6703" s="8"/>
      <c r="L6703" s="8"/>
    </row>
    <row r="6704" spans="10:12" ht="14.25" customHeight="1" x14ac:dyDescent="0.2">
      <c r="J6704" s="8"/>
      <c r="L6704" s="8"/>
    </row>
    <row r="6705" spans="10:12" ht="14.25" customHeight="1" x14ac:dyDescent="0.2">
      <c r="J6705" s="8"/>
      <c r="L6705" s="8"/>
    </row>
    <row r="6706" spans="10:12" ht="14.25" customHeight="1" x14ac:dyDescent="0.2">
      <c r="J6706" s="8"/>
      <c r="L6706" s="8"/>
    </row>
    <row r="6707" spans="10:12" ht="14.25" customHeight="1" x14ac:dyDescent="0.2">
      <c r="J6707" s="8"/>
      <c r="L6707" s="8"/>
    </row>
    <row r="6708" spans="10:12" ht="14.25" customHeight="1" x14ac:dyDescent="0.2">
      <c r="J6708" s="8"/>
      <c r="L6708" s="8"/>
    </row>
    <row r="6709" spans="10:12" ht="14.25" customHeight="1" x14ac:dyDescent="0.2">
      <c r="J6709" s="8"/>
      <c r="L6709" s="8"/>
    </row>
    <row r="6710" spans="10:12" ht="14.25" customHeight="1" x14ac:dyDescent="0.2">
      <c r="J6710" s="8"/>
      <c r="L6710" s="8"/>
    </row>
    <row r="6711" spans="10:12" ht="14.25" customHeight="1" x14ac:dyDescent="0.2">
      <c r="J6711" s="8"/>
      <c r="L6711" s="8"/>
    </row>
    <row r="6712" spans="10:12" ht="14.25" customHeight="1" x14ac:dyDescent="0.2">
      <c r="J6712" s="8"/>
      <c r="L6712" s="8"/>
    </row>
    <row r="6713" spans="10:12" ht="14.25" customHeight="1" x14ac:dyDescent="0.2">
      <c r="J6713" s="8"/>
      <c r="L6713" s="8"/>
    </row>
    <row r="6714" spans="10:12" ht="14.25" customHeight="1" x14ac:dyDescent="0.2">
      <c r="J6714" s="8"/>
      <c r="L6714" s="8"/>
    </row>
    <row r="6715" spans="10:12" ht="14.25" customHeight="1" x14ac:dyDescent="0.2">
      <c r="J6715" s="8"/>
      <c r="L6715" s="8"/>
    </row>
    <row r="6716" spans="10:12" ht="14.25" customHeight="1" x14ac:dyDescent="0.2">
      <c r="J6716" s="8"/>
      <c r="L6716" s="8"/>
    </row>
    <row r="6717" spans="10:12" ht="14.25" customHeight="1" x14ac:dyDescent="0.2">
      <c r="J6717" s="8"/>
      <c r="L6717" s="8"/>
    </row>
    <row r="6718" spans="10:12" ht="14.25" customHeight="1" x14ac:dyDescent="0.2">
      <c r="J6718" s="8"/>
      <c r="L6718" s="8"/>
    </row>
    <row r="6719" spans="10:12" ht="14.25" customHeight="1" x14ac:dyDescent="0.2">
      <c r="J6719" s="8"/>
      <c r="L6719" s="8"/>
    </row>
    <row r="6720" spans="10:12" ht="14.25" customHeight="1" x14ac:dyDescent="0.2">
      <c r="J6720" s="8"/>
      <c r="L6720" s="8"/>
    </row>
    <row r="6721" spans="10:12" ht="14.25" customHeight="1" x14ac:dyDescent="0.2">
      <c r="J6721" s="8"/>
      <c r="L6721" s="8"/>
    </row>
    <row r="6722" spans="10:12" ht="14.25" customHeight="1" x14ac:dyDescent="0.2">
      <c r="J6722" s="8"/>
      <c r="L6722" s="8"/>
    </row>
    <row r="6723" spans="10:12" ht="14.25" customHeight="1" x14ac:dyDescent="0.2">
      <c r="J6723" s="8"/>
      <c r="L6723" s="8"/>
    </row>
    <row r="6724" spans="10:12" ht="14.25" customHeight="1" x14ac:dyDescent="0.2">
      <c r="J6724" s="8"/>
      <c r="L6724" s="8"/>
    </row>
    <row r="6725" spans="10:12" ht="14.25" customHeight="1" x14ac:dyDescent="0.2">
      <c r="J6725" s="8"/>
      <c r="L6725" s="8"/>
    </row>
    <row r="6726" spans="10:12" ht="14.25" customHeight="1" x14ac:dyDescent="0.2">
      <c r="J6726" s="8"/>
      <c r="L6726" s="8"/>
    </row>
    <row r="6727" spans="10:12" ht="14.25" customHeight="1" x14ac:dyDescent="0.2">
      <c r="J6727" s="8"/>
      <c r="L6727" s="8"/>
    </row>
    <row r="6728" spans="10:12" ht="14.25" customHeight="1" x14ac:dyDescent="0.2">
      <c r="J6728" s="8"/>
      <c r="L6728" s="8"/>
    </row>
    <row r="6729" spans="10:12" ht="14.25" customHeight="1" x14ac:dyDescent="0.2">
      <c r="J6729" s="8"/>
      <c r="L6729" s="8"/>
    </row>
    <row r="6730" spans="10:12" ht="14.25" customHeight="1" x14ac:dyDescent="0.2">
      <c r="J6730" s="8"/>
      <c r="L6730" s="8"/>
    </row>
    <row r="6731" spans="10:12" ht="14.25" customHeight="1" x14ac:dyDescent="0.2">
      <c r="J6731" s="8"/>
      <c r="L6731" s="8"/>
    </row>
    <row r="6732" spans="10:12" ht="14.25" customHeight="1" x14ac:dyDescent="0.2">
      <c r="J6732" s="8"/>
      <c r="L6732" s="8"/>
    </row>
    <row r="6733" spans="10:12" ht="14.25" customHeight="1" x14ac:dyDescent="0.2">
      <c r="J6733" s="8"/>
      <c r="L6733" s="8"/>
    </row>
    <row r="6734" spans="10:12" ht="14.25" customHeight="1" x14ac:dyDescent="0.2">
      <c r="J6734" s="8"/>
      <c r="L6734" s="8"/>
    </row>
    <row r="6735" spans="10:12" ht="14.25" customHeight="1" x14ac:dyDescent="0.2">
      <c r="J6735" s="8"/>
      <c r="L6735" s="8"/>
    </row>
    <row r="6736" spans="10:12" ht="14.25" customHeight="1" x14ac:dyDescent="0.2">
      <c r="J6736" s="8"/>
      <c r="L6736" s="8"/>
    </row>
    <row r="6737" spans="10:12" ht="14.25" customHeight="1" x14ac:dyDescent="0.2">
      <c r="J6737" s="8"/>
      <c r="L6737" s="8"/>
    </row>
    <row r="6738" spans="10:12" ht="14.25" customHeight="1" x14ac:dyDescent="0.2">
      <c r="J6738" s="8"/>
      <c r="L6738" s="8"/>
    </row>
    <row r="6739" spans="10:12" ht="14.25" customHeight="1" x14ac:dyDescent="0.2">
      <c r="J6739" s="8"/>
      <c r="L6739" s="8"/>
    </row>
    <row r="6740" spans="10:12" ht="14.25" customHeight="1" x14ac:dyDescent="0.2">
      <c r="J6740" s="8"/>
      <c r="L6740" s="8"/>
    </row>
    <row r="6741" spans="10:12" ht="14.25" customHeight="1" x14ac:dyDescent="0.2">
      <c r="J6741" s="8"/>
      <c r="L6741" s="8"/>
    </row>
    <row r="6742" spans="10:12" ht="14.25" customHeight="1" x14ac:dyDescent="0.2">
      <c r="J6742" s="8"/>
      <c r="L6742" s="8"/>
    </row>
    <row r="6743" spans="10:12" ht="14.25" customHeight="1" x14ac:dyDescent="0.2">
      <c r="J6743" s="8"/>
      <c r="L6743" s="8"/>
    </row>
    <row r="6744" spans="10:12" ht="14.25" customHeight="1" x14ac:dyDescent="0.2">
      <c r="J6744" s="8"/>
      <c r="L6744" s="8"/>
    </row>
    <row r="6745" spans="10:12" ht="14.25" customHeight="1" x14ac:dyDescent="0.2">
      <c r="J6745" s="8"/>
      <c r="L6745" s="8"/>
    </row>
    <row r="6746" spans="10:12" ht="14.25" customHeight="1" x14ac:dyDescent="0.2">
      <c r="J6746" s="8"/>
      <c r="L6746" s="8"/>
    </row>
    <row r="6747" spans="10:12" ht="14.25" customHeight="1" x14ac:dyDescent="0.2">
      <c r="J6747" s="8"/>
      <c r="L6747" s="8"/>
    </row>
    <row r="6748" spans="10:12" ht="14.25" customHeight="1" x14ac:dyDescent="0.2">
      <c r="J6748" s="8"/>
      <c r="L6748" s="8"/>
    </row>
    <row r="6749" spans="10:12" ht="14.25" customHeight="1" x14ac:dyDescent="0.2">
      <c r="J6749" s="8"/>
      <c r="L6749" s="8"/>
    </row>
    <row r="6750" spans="10:12" ht="14.25" customHeight="1" x14ac:dyDescent="0.2">
      <c r="J6750" s="8"/>
      <c r="L6750" s="8"/>
    </row>
    <row r="6751" spans="10:12" ht="14.25" customHeight="1" x14ac:dyDescent="0.2">
      <c r="J6751" s="8"/>
      <c r="L6751" s="8"/>
    </row>
    <row r="6752" spans="10:12" ht="14.25" customHeight="1" x14ac:dyDescent="0.2">
      <c r="J6752" s="8"/>
      <c r="L6752" s="8"/>
    </row>
    <row r="6753" spans="10:12" ht="14.25" customHeight="1" x14ac:dyDescent="0.2">
      <c r="J6753" s="8"/>
      <c r="L6753" s="8"/>
    </row>
    <row r="6754" spans="10:12" ht="14.25" customHeight="1" x14ac:dyDescent="0.2">
      <c r="J6754" s="8"/>
      <c r="L6754" s="8"/>
    </row>
    <row r="6755" spans="10:12" ht="14.25" customHeight="1" x14ac:dyDescent="0.2">
      <c r="J6755" s="8"/>
      <c r="L6755" s="8"/>
    </row>
    <row r="6756" spans="10:12" ht="14.25" customHeight="1" x14ac:dyDescent="0.2">
      <c r="J6756" s="8"/>
      <c r="L6756" s="8"/>
    </row>
    <row r="6757" spans="10:12" ht="14.25" customHeight="1" x14ac:dyDescent="0.2">
      <c r="J6757" s="8"/>
      <c r="L6757" s="8"/>
    </row>
    <row r="6758" spans="10:12" ht="14.25" customHeight="1" x14ac:dyDescent="0.2">
      <c r="J6758" s="8"/>
      <c r="L6758" s="8"/>
    </row>
    <row r="6759" spans="10:12" ht="14.25" customHeight="1" x14ac:dyDescent="0.2">
      <c r="J6759" s="8"/>
      <c r="L6759" s="8"/>
    </row>
    <row r="6760" spans="10:12" ht="14.25" customHeight="1" x14ac:dyDescent="0.2">
      <c r="J6760" s="8"/>
      <c r="L6760" s="8"/>
    </row>
    <row r="6761" spans="10:12" ht="14.25" customHeight="1" x14ac:dyDescent="0.2">
      <c r="J6761" s="8"/>
      <c r="L6761" s="8"/>
    </row>
    <row r="6762" spans="10:12" ht="14.25" customHeight="1" x14ac:dyDescent="0.2">
      <c r="J6762" s="8"/>
      <c r="L6762" s="8"/>
    </row>
    <row r="6763" spans="10:12" ht="14.25" customHeight="1" x14ac:dyDescent="0.2">
      <c r="J6763" s="8"/>
      <c r="L6763" s="8"/>
    </row>
    <row r="6764" spans="10:12" ht="14.25" customHeight="1" x14ac:dyDescent="0.2">
      <c r="J6764" s="8"/>
      <c r="L6764" s="8"/>
    </row>
    <row r="6765" spans="10:12" ht="14.25" customHeight="1" x14ac:dyDescent="0.2">
      <c r="J6765" s="8"/>
      <c r="L6765" s="8"/>
    </row>
    <row r="6766" spans="10:12" ht="14.25" customHeight="1" x14ac:dyDescent="0.2">
      <c r="J6766" s="8"/>
      <c r="L6766" s="8"/>
    </row>
    <row r="6767" spans="10:12" ht="14.25" customHeight="1" x14ac:dyDescent="0.2">
      <c r="J6767" s="8"/>
      <c r="L6767" s="8"/>
    </row>
    <row r="6768" spans="10:12" ht="14.25" customHeight="1" x14ac:dyDescent="0.2">
      <c r="J6768" s="8"/>
      <c r="L6768" s="8"/>
    </row>
    <row r="6769" spans="10:12" ht="14.25" customHeight="1" x14ac:dyDescent="0.2">
      <c r="J6769" s="8"/>
      <c r="L6769" s="8"/>
    </row>
    <row r="6770" spans="10:12" ht="14.25" customHeight="1" x14ac:dyDescent="0.2">
      <c r="J6770" s="8"/>
      <c r="L6770" s="8"/>
    </row>
    <row r="6771" spans="10:12" ht="14.25" customHeight="1" x14ac:dyDescent="0.2">
      <c r="J6771" s="8"/>
      <c r="L6771" s="8"/>
    </row>
    <row r="6772" spans="10:12" ht="14.25" customHeight="1" x14ac:dyDescent="0.2">
      <c r="J6772" s="8"/>
      <c r="L6772" s="8"/>
    </row>
    <row r="6773" spans="10:12" ht="14.25" customHeight="1" x14ac:dyDescent="0.2">
      <c r="J6773" s="8"/>
      <c r="L6773" s="8"/>
    </row>
    <row r="6774" spans="10:12" ht="14.25" customHeight="1" x14ac:dyDescent="0.2">
      <c r="J6774" s="8"/>
      <c r="L6774" s="8"/>
    </row>
    <row r="6775" spans="10:12" ht="14.25" customHeight="1" x14ac:dyDescent="0.2">
      <c r="J6775" s="8"/>
      <c r="L6775" s="8"/>
    </row>
    <row r="6776" spans="10:12" ht="14.25" customHeight="1" x14ac:dyDescent="0.2">
      <c r="J6776" s="8"/>
      <c r="L6776" s="8"/>
    </row>
    <row r="6777" spans="10:12" ht="14.25" customHeight="1" x14ac:dyDescent="0.2">
      <c r="J6777" s="8"/>
      <c r="L6777" s="8"/>
    </row>
    <row r="6778" spans="10:12" ht="14.25" customHeight="1" x14ac:dyDescent="0.2">
      <c r="J6778" s="8"/>
      <c r="L6778" s="8"/>
    </row>
    <row r="6779" spans="10:12" ht="14.25" customHeight="1" x14ac:dyDescent="0.2">
      <c r="J6779" s="8"/>
      <c r="L6779" s="8"/>
    </row>
    <row r="6780" spans="10:12" ht="14.25" customHeight="1" x14ac:dyDescent="0.2">
      <c r="J6780" s="8"/>
      <c r="L6780" s="8"/>
    </row>
    <row r="6781" spans="10:12" ht="14.25" customHeight="1" x14ac:dyDescent="0.2">
      <c r="J6781" s="8"/>
      <c r="L6781" s="8"/>
    </row>
    <row r="6782" spans="10:12" ht="14.25" customHeight="1" x14ac:dyDescent="0.2">
      <c r="J6782" s="8"/>
      <c r="L6782" s="8"/>
    </row>
    <row r="6783" spans="10:12" ht="14.25" customHeight="1" x14ac:dyDescent="0.2">
      <c r="J6783" s="8"/>
      <c r="L6783" s="8"/>
    </row>
    <row r="6784" spans="10:12" ht="14.25" customHeight="1" x14ac:dyDescent="0.2">
      <c r="J6784" s="8"/>
      <c r="L6784" s="8"/>
    </row>
    <row r="6785" spans="10:12" ht="14.25" customHeight="1" x14ac:dyDescent="0.2">
      <c r="J6785" s="8"/>
      <c r="L6785" s="8"/>
    </row>
    <row r="6786" spans="10:12" ht="14.25" customHeight="1" x14ac:dyDescent="0.2">
      <c r="J6786" s="8"/>
      <c r="L6786" s="8"/>
    </row>
    <row r="6787" spans="10:12" ht="14.25" customHeight="1" x14ac:dyDescent="0.2">
      <c r="J6787" s="8"/>
      <c r="L6787" s="8"/>
    </row>
    <row r="6788" spans="10:12" ht="14.25" customHeight="1" x14ac:dyDescent="0.2">
      <c r="J6788" s="8"/>
      <c r="L6788" s="8"/>
    </row>
    <row r="6789" spans="10:12" ht="14.25" customHeight="1" x14ac:dyDescent="0.2">
      <c r="J6789" s="8"/>
      <c r="L6789" s="8"/>
    </row>
    <row r="6790" spans="10:12" ht="14.25" customHeight="1" x14ac:dyDescent="0.2">
      <c r="J6790" s="8"/>
      <c r="L6790" s="8"/>
    </row>
    <row r="6791" spans="10:12" ht="14.25" customHeight="1" x14ac:dyDescent="0.2">
      <c r="J6791" s="8"/>
      <c r="L6791" s="8"/>
    </row>
    <row r="6792" spans="10:12" ht="14.25" customHeight="1" x14ac:dyDescent="0.2">
      <c r="J6792" s="8"/>
      <c r="L6792" s="8"/>
    </row>
    <row r="6793" spans="10:12" ht="14.25" customHeight="1" x14ac:dyDescent="0.2">
      <c r="J6793" s="8"/>
      <c r="L6793" s="8"/>
    </row>
    <row r="6794" spans="10:12" ht="14.25" customHeight="1" x14ac:dyDescent="0.2">
      <c r="J6794" s="8"/>
      <c r="L6794" s="8"/>
    </row>
    <row r="6795" spans="10:12" ht="14.25" customHeight="1" x14ac:dyDescent="0.2">
      <c r="J6795" s="8"/>
      <c r="L6795" s="8"/>
    </row>
    <row r="6796" spans="10:12" ht="14.25" customHeight="1" x14ac:dyDescent="0.2">
      <c r="J6796" s="8"/>
      <c r="L6796" s="8"/>
    </row>
    <row r="6797" spans="10:12" ht="14.25" customHeight="1" x14ac:dyDescent="0.2">
      <c r="J6797" s="8"/>
      <c r="L6797" s="8"/>
    </row>
    <row r="6798" spans="10:12" ht="14.25" customHeight="1" x14ac:dyDescent="0.2">
      <c r="J6798" s="8"/>
      <c r="L6798" s="8"/>
    </row>
    <row r="6799" spans="10:12" ht="14.25" customHeight="1" x14ac:dyDescent="0.2">
      <c r="J6799" s="8"/>
      <c r="L6799" s="8"/>
    </row>
    <row r="6800" spans="10:12" ht="14.25" customHeight="1" x14ac:dyDescent="0.2">
      <c r="J6800" s="8"/>
      <c r="L6800" s="8"/>
    </row>
    <row r="6801" spans="10:12" ht="14.25" customHeight="1" x14ac:dyDescent="0.2">
      <c r="J6801" s="8"/>
      <c r="L6801" s="8"/>
    </row>
    <row r="6802" spans="10:12" ht="14.25" customHeight="1" x14ac:dyDescent="0.2">
      <c r="J6802" s="8"/>
      <c r="L6802" s="8"/>
    </row>
    <row r="6803" spans="10:12" ht="14.25" customHeight="1" x14ac:dyDescent="0.2">
      <c r="J6803" s="8"/>
      <c r="L6803" s="8"/>
    </row>
    <row r="6804" spans="10:12" ht="14.25" customHeight="1" x14ac:dyDescent="0.2">
      <c r="J6804" s="8"/>
      <c r="L6804" s="8"/>
    </row>
    <row r="6805" spans="10:12" ht="14.25" customHeight="1" x14ac:dyDescent="0.2">
      <c r="J6805" s="8"/>
      <c r="L6805" s="8"/>
    </row>
    <row r="6806" spans="10:12" ht="14.25" customHeight="1" x14ac:dyDescent="0.2">
      <c r="J6806" s="8"/>
      <c r="L6806" s="8"/>
    </row>
    <row r="6807" spans="10:12" ht="14.25" customHeight="1" x14ac:dyDescent="0.2">
      <c r="J6807" s="8"/>
      <c r="L6807" s="8"/>
    </row>
    <row r="6808" spans="10:12" ht="14.25" customHeight="1" x14ac:dyDescent="0.2">
      <c r="J6808" s="8"/>
      <c r="L6808" s="8"/>
    </row>
    <row r="6809" spans="10:12" ht="14.25" customHeight="1" x14ac:dyDescent="0.2">
      <c r="J6809" s="8"/>
      <c r="L6809" s="8"/>
    </row>
    <row r="6810" spans="10:12" ht="14.25" customHeight="1" x14ac:dyDescent="0.2">
      <c r="J6810" s="8"/>
      <c r="L6810" s="8"/>
    </row>
    <row r="6811" spans="10:12" ht="14.25" customHeight="1" x14ac:dyDescent="0.2">
      <c r="J6811" s="8"/>
      <c r="L6811" s="8"/>
    </row>
    <row r="6812" spans="10:12" ht="14.25" customHeight="1" x14ac:dyDescent="0.2">
      <c r="J6812" s="8"/>
      <c r="L6812" s="8"/>
    </row>
    <row r="6813" spans="10:12" ht="14.25" customHeight="1" x14ac:dyDescent="0.2">
      <c r="J6813" s="8"/>
      <c r="L6813" s="8"/>
    </row>
    <row r="6814" spans="10:12" ht="14.25" customHeight="1" x14ac:dyDescent="0.2">
      <c r="J6814" s="8"/>
      <c r="L6814" s="8"/>
    </row>
    <row r="6815" spans="10:12" ht="14.25" customHeight="1" x14ac:dyDescent="0.2">
      <c r="J6815" s="8"/>
      <c r="L6815" s="8"/>
    </row>
    <row r="6816" spans="10:12" ht="14.25" customHeight="1" x14ac:dyDescent="0.2">
      <c r="J6816" s="8"/>
      <c r="L6816" s="8"/>
    </row>
    <row r="6817" spans="10:12" ht="14.25" customHeight="1" x14ac:dyDescent="0.2">
      <c r="J6817" s="8"/>
      <c r="L6817" s="8"/>
    </row>
    <row r="6818" spans="10:12" ht="14.25" customHeight="1" x14ac:dyDescent="0.2">
      <c r="J6818" s="8"/>
      <c r="L6818" s="8"/>
    </row>
    <row r="6819" spans="10:12" ht="14.25" customHeight="1" x14ac:dyDescent="0.2">
      <c r="J6819" s="8"/>
      <c r="L6819" s="8"/>
    </row>
    <row r="6820" spans="10:12" ht="14.25" customHeight="1" x14ac:dyDescent="0.2">
      <c r="J6820" s="8"/>
      <c r="L6820" s="8"/>
    </row>
    <row r="6821" spans="10:12" ht="14.25" customHeight="1" x14ac:dyDescent="0.2">
      <c r="J6821" s="8"/>
      <c r="L6821" s="8"/>
    </row>
    <row r="6822" spans="10:12" ht="14.25" customHeight="1" x14ac:dyDescent="0.2">
      <c r="J6822" s="8"/>
      <c r="L6822" s="8"/>
    </row>
    <row r="6823" spans="10:12" ht="14.25" customHeight="1" x14ac:dyDescent="0.2">
      <c r="J6823" s="8"/>
      <c r="L6823" s="8"/>
    </row>
    <row r="6824" spans="10:12" ht="14.25" customHeight="1" x14ac:dyDescent="0.2">
      <c r="J6824" s="8"/>
      <c r="L6824" s="8"/>
    </row>
    <row r="6825" spans="10:12" ht="14.25" customHeight="1" x14ac:dyDescent="0.2">
      <c r="J6825" s="8"/>
      <c r="L6825" s="8"/>
    </row>
    <row r="6826" spans="10:12" ht="14.25" customHeight="1" x14ac:dyDescent="0.2">
      <c r="J6826" s="8"/>
      <c r="L6826" s="8"/>
    </row>
    <row r="6827" spans="10:12" ht="14.25" customHeight="1" x14ac:dyDescent="0.2">
      <c r="J6827" s="8"/>
      <c r="L6827" s="8"/>
    </row>
    <row r="6828" spans="10:12" ht="14.25" customHeight="1" x14ac:dyDescent="0.2">
      <c r="J6828" s="8"/>
      <c r="L6828" s="8"/>
    </row>
    <row r="6829" spans="10:12" ht="14.25" customHeight="1" x14ac:dyDescent="0.2">
      <c r="J6829" s="8"/>
      <c r="L6829" s="8"/>
    </row>
    <row r="6830" spans="10:12" ht="14.25" customHeight="1" x14ac:dyDescent="0.2">
      <c r="J6830" s="8"/>
      <c r="L6830" s="8"/>
    </row>
    <row r="6831" spans="10:12" ht="14.25" customHeight="1" x14ac:dyDescent="0.2">
      <c r="J6831" s="8"/>
      <c r="L6831" s="8"/>
    </row>
    <row r="6832" spans="10:12" ht="14.25" customHeight="1" x14ac:dyDescent="0.2">
      <c r="J6832" s="8"/>
      <c r="L6832" s="8"/>
    </row>
    <row r="6833" spans="10:12" ht="14.25" customHeight="1" x14ac:dyDescent="0.2">
      <c r="J6833" s="8"/>
      <c r="L6833" s="8"/>
    </row>
    <row r="6834" spans="10:12" ht="14.25" customHeight="1" x14ac:dyDescent="0.2">
      <c r="J6834" s="8"/>
      <c r="L6834" s="8"/>
    </row>
    <row r="6835" spans="10:12" ht="14.25" customHeight="1" x14ac:dyDescent="0.2">
      <c r="J6835" s="8"/>
      <c r="L6835" s="8"/>
    </row>
    <row r="6836" spans="10:12" ht="14.25" customHeight="1" x14ac:dyDescent="0.2">
      <c r="J6836" s="8"/>
      <c r="L6836" s="8"/>
    </row>
    <row r="6837" spans="10:12" ht="14.25" customHeight="1" x14ac:dyDescent="0.2">
      <c r="J6837" s="8"/>
      <c r="L6837" s="8"/>
    </row>
    <row r="6838" spans="10:12" ht="14.25" customHeight="1" x14ac:dyDescent="0.2">
      <c r="J6838" s="8"/>
      <c r="L6838" s="8"/>
    </row>
    <row r="6839" spans="10:12" ht="14.25" customHeight="1" x14ac:dyDescent="0.2">
      <c r="J6839" s="8"/>
      <c r="L6839" s="8"/>
    </row>
    <row r="6840" spans="10:12" ht="14.25" customHeight="1" x14ac:dyDescent="0.2">
      <c r="J6840" s="8"/>
      <c r="L6840" s="8"/>
    </row>
    <row r="6841" spans="10:12" ht="14.25" customHeight="1" x14ac:dyDescent="0.2">
      <c r="J6841" s="8"/>
      <c r="L6841" s="8"/>
    </row>
    <row r="6842" spans="10:12" ht="14.25" customHeight="1" x14ac:dyDescent="0.2">
      <c r="J6842" s="8"/>
      <c r="L6842" s="8"/>
    </row>
    <row r="6843" spans="10:12" ht="14.25" customHeight="1" x14ac:dyDescent="0.2">
      <c r="J6843" s="8"/>
      <c r="L6843" s="8"/>
    </row>
    <row r="6844" spans="10:12" ht="14.25" customHeight="1" x14ac:dyDescent="0.2">
      <c r="J6844" s="8"/>
      <c r="L6844" s="8"/>
    </row>
    <row r="6845" spans="10:12" ht="14.25" customHeight="1" x14ac:dyDescent="0.2">
      <c r="J6845" s="8"/>
      <c r="L6845" s="8"/>
    </row>
    <row r="6846" spans="10:12" ht="14.25" customHeight="1" x14ac:dyDescent="0.2">
      <c r="J6846" s="8"/>
      <c r="L6846" s="8"/>
    </row>
    <row r="6847" spans="10:12" ht="14.25" customHeight="1" x14ac:dyDescent="0.2">
      <c r="J6847" s="8"/>
      <c r="L6847" s="8"/>
    </row>
    <row r="6848" spans="10:12" ht="14.25" customHeight="1" x14ac:dyDescent="0.2">
      <c r="J6848" s="8"/>
      <c r="L6848" s="8"/>
    </row>
    <row r="6849" spans="10:12" ht="14.25" customHeight="1" x14ac:dyDescent="0.2">
      <c r="J6849" s="8"/>
      <c r="L6849" s="8"/>
    </row>
    <row r="6850" spans="10:12" ht="14.25" customHeight="1" x14ac:dyDescent="0.2">
      <c r="J6850" s="8"/>
      <c r="L6850" s="8"/>
    </row>
    <row r="6851" spans="10:12" ht="14.25" customHeight="1" x14ac:dyDescent="0.2">
      <c r="J6851" s="8"/>
      <c r="L6851" s="8"/>
    </row>
    <row r="6852" spans="10:12" ht="14.25" customHeight="1" x14ac:dyDescent="0.2">
      <c r="J6852" s="8"/>
      <c r="L6852" s="8"/>
    </row>
    <row r="6853" spans="10:12" ht="14.25" customHeight="1" x14ac:dyDescent="0.2">
      <c r="J6853" s="8"/>
      <c r="L6853" s="8"/>
    </row>
    <row r="6854" spans="10:12" ht="14.25" customHeight="1" x14ac:dyDescent="0.2">
      <c r="J6854" s="8"/>
      <c r="L6854" s="8"/>
    </row>
    <row r="6855" spans="10:12" ht="14.25" customHeight="1" x14ac:dyDescent="0.2">
      <c r="J6855" s="8"/>
      <c r="L6855" s="8"/>
    </row>
    <row r="6856" spans="10:12" ht="14.25" customHeight="1" x14ac:dyDescent="0.2">
      <c r="J6856" s="8"/>
      <c r="L6856" s="8"/>
    </row>
    <row r="6857" spans="10:12" ht="14.25" customHeight="1" x14ac:dyDescent="0.2">
      <c r="J6857" s="8"/>
      <c r="L6857" s="8"/>
    </row>
    <row r="6858" spans="10:12" ht="14.25" customHeight="1" x14ac:dyDescent="0.2">
      <c r="J6858" s="8"/>
      <c r="L6858" s="8"/>
    </row>
    <row r="6859" spans="10:12" ht="14.25" customHeight="1" x14ac:dyDescent="0.2">
      <c r="J6859" s="8"/>
      <c r="L6859" s="8"/>
    </row>
    <row r="6860" spans="10:12" ht="14.25" customHeight="1" x14ac:dyDescent="0.2">
      <c r="J6860" s="8"/>
      <c r="L6860" s="8"/>
    </row>
    <row r="6861" spans="10:12" ht="14.25" customHeight="1" x14ac:dyDescent="0.2">
      <c r="J6861" s="8"/>
      <c r="L6861" s="8"/>
    </row>
    <row r="6862" spans="10:12" ht="14.25" customHeight="1" x14ac:dyDescent="0.2">
      <c r="J6862" s="8"/>
      <c r="L6862" s="8"/>
    </row>
    <row r="6863" spans="10:12" ht="14.25" customHeight="1" x14ac:dyDescent="0.2">
      <c r="J6863" s="8"/>
      <c r="L6863" s="8"/>
    </row>
    <row r="6864" spans="10:12" ht="14.25" customHeight="1" x14ac:dyDescent="0.2">
      <c r="J6864" s="8"/>
      <c r="L6864" s="8"/>
    </row>
    <row r="6865" spans="10:12" ht="14.25" customHeight="1" x14ac:dyDescent="0.2">
      <c r="J6865" s="8"/>
      <c r="L6865" s="8"/>
    </row>
    <row r="6866" spans="10:12" ht="14.25" customHeight="1" x14ac:dyDescent="0.2">
      <c r="J6866" s="8"/>
      <c r="L6866" s="8"/>
    </row>
    <row r="6867" spans="10:12" ht="14.25" customHeight="1" x14ac:dyDescent="0.2">
      <c r="J6867" s="8"/>
      <c r="L6867" s="8"/>
    </row>
    <row r="6868" spans="10:12" ht="14.25" customHeight="1" x14ac:dyDescent="0.2">
      <c r="J6868" s="8"/>
      <c r="L6868" s="8"/>
    </row>
    <row r="6869" spans="10:12" ht="14.25" customHeight="1" x14ac:dyDescent="0.2">
      <c r="J6869" s="8"/>
      <c r="L6869" s="8"/>
    </row>
    <row r="6870" spans="10:12" ht="14.25" customHeight="1" x14ac:dyDescent="0.2">
      <c r="J6870" s="8"/>
      <c r="L6870" s="8"/>
    </row>
    <row r="6871" spans="10:12" ht="14.25" customHeight="1" x14ac:dyDescent="0.2">
      <c r="J6871" s="8"/>
      <c r="L6871" s="8"/>
    </row>
    <row r="6872" spans="10:12" ht="14.25" customHeight="1" x14ac:dyDescent="0.2">
      <c r="J6872" s="8"/>
      <c r="L6872" s="8"/>
    </row>
    <row r="6873" spans="10:12" ht="14.25" customHeight="1" x14ac:dyDescent="0.2">
      <c r="J6873" s="8"/>
      <c r="L6873" s="8"/>
    </row>
    <row r="6874" spans="10:12" ht="14.25" customHeight="1" x14ac:dyDescent="0.2">
      <c r="J6874" s="8"/>
      <c r="L6874" s="8"/>
    </row>
    <row r="6875" spans="10:12" ht="14.25" customHeight="1" x14ac:dyDescent="0.2">
      <c r="J6875" s="8"/>
      <c r="L6875" s="8"/>
    </row>
    <row r="6876" spans="10:12" ht="14.25" customHeight="1" x14ac:dyDescent="0.2">
      <c r="J6876" s="8"/>
      <c r="L6876" s="8"/>
    </row>
    <row r="6877" spans="10:12" ht="14.25" customHeight="1" x14ac:dyDescent="0.2">
      <c r="J6877" s="8"/>
      <c r="L6877" s="8"/>
    </row>
    <row r="6878" spans="10:12" ht="14.25" customHeight="1" x14ac:dyDescent="0.2">
      <c r="J6878" s="8"/>
      <c r="L6878" s="8"/>
    </row>
    <row r="6879" spans="10:12" ht="14.25" customHeight="1" x14ac:dyDescent="0.2">
      <c r="J6879" s="8"/>
      <c r="L6879" s="8"/>
    </row>
    <row r="6880" spans="10:12" ht="14.25" customHeight="1" x14ac:dyDescent="0.2">
      <c r="J6880" s="8"/>
      <c r="L6880" s="8"/>
    </row>
    <row r="6881" spans="10:12" ht="14.25" customHeight="1" x14ac:dyDescent="0.2">
      <c r="J6881" s="8"/>
      <c r="L6881" s="8"/>
    </row>
    <row r="6882" spans="10:12" ht="14.25" customHeight="1" x14ac:dyDescent="0.2">
      <c r="J6882" s="8"/>
      <c r="L6882" s="8"/>
    </row>
    <row r="6883" spans="10:12" ht="14.25" customHeight="1" x14ac:dyDescent="0.2">
      <c r="J6883" s="8"/>
      <c r="L6883" s="8"/>
    </row>
    <row r="6884" spans="10:12" ht="14.25" customHeight="1" x14ac:dyDescent="0.2">
      <c r="J6884" s="8"/>
      <c r="L6884" s="8"/>
    </row>
    <row r="6885" spans="10:12" ht="14.25" customHeight="1" x14ac:dyDescent="0.2">
      <c r="J6885" s="8"/>
      <c r="L6885" s="8"/>
    </row>
    <row r="6886" spans="10:12" ht="14.25" customHeight="1" x14ac:dyDescent="0.2">
      <c r="J6886" s="8"/>
      <c r="L6886" s="8"/>
    </row>
    <row r="6887" spans="10:12" ht="14.25" customHeight="1" x14ac:dyDescent="0.2">
      <c r="J6887" s="8"/>
      <c r="L6887" s="8"/>
    </row>
    <row r="6888" spans="10:12" ht="14.25" customHeight="1" x14ac:dyDescent="0.2">
      <c r="J6888" s="8"/>
      <c r="L6888" s="8"/>
    </row>
    <row r="6889" spans="10:12" ht="14.25" customHeight="1" x14ac:dyDescent="0.2">
      <c r="J6889" s="8"/>
      <c r="L6889" s="8"/>
    </row>
    <row r="6890" spans="10:12" ht="14.25" customHeight="1" x14ac:dyDescent="0.2">
      <c r="J6890" s="8"/>
      <c r="L6890" s="8"/>
    </row>
    <row r="6891" spans="10:12" ht="14.25" customHeight="1" x14ac:dyDescent="0.2">
      <c r="J6891" s="8"/>
      <c r="L6891" s="8"/>
    </row>
    <row r="6892" spans="10:12" ht="14.25" customHeight="1" x14ac:dyDescent="0.2">
      <c r="J6892" s="8"/>
      <c r="L6892" s="8"/>
    </row>
    <row r="6893" spans="10:12" ht="14.25" customHeight="1" x14ac:dyDescent="0.2">
      <c r="J6893" s="8"/>
      <c r="L6893" s="8"/>
    </row>
    <row r="6894" spans="10:12" ht="14.25" customHeight="1" x14ac:dyDescent="0.2">
      <c r="J6894" s="8"/>
      <c r="L6894" s="8"/>
    </row>
    <row r="6895" spans="10:12" ht="14.25" customHeight="1" x14ac:dyDescent="0.2">
      <c r="J6895" s="8"/>
      <c r="L6895" s="8"/>
    </row>
    <row r="6896" spans="10:12" ht="14.25" customHeight="1" x14ac:dyDescent="0.2">
      <c r="J6896" s="8"/>
      <c r="L6896" s="8"/>
    </row>
    <row r="6897" spans="10:12" ht="14.25" customHeight="1" x14ac:dyDescent="0.2">
      <c r="J6897" s="8"/>
      <c r="L6897" s="8"/>
    </row>
    <row r="6898" spans="10:12" ht="14.25" customHeight="1" x14ac:dyDescent="0.2">
      <c r="J6898" s="8"/>
      <c r="L6898" s="8"/>
    </row>
    <row r="6899" spans="10:12" ht="14.25" customHeight="1" x14ac:dyDescent="0.2">
      <c r="J6899" s="8"/>
      <c r="L6899" s="8"/>
    </row>
    <row r="6900" spans="10:12" ht="14.25" customHeight="1" x14ac:dyDescent="0.2">
      <c r="J6900" s="8"/>
      <c r="L6900" s="8"/>
    </row>
    <row r="6901" spans="10:12" ht="14.25" customHeight="1" x14ac:dyDescent="0.2">
      <c r="J6901" s="8"/>
      <c r="L6901" s="8"/>
    </row>
    <row r="6902" spans="10:12" ht="14.25" customHeight="1" x14ac:dyDescent="0.2">
      <c r="J6902" s="8"/>
      <c r="L6902" s="8"/>
    </row>
    <row r="6903" spans="10:12" ht="14.25" customHeight="1" x14ac:dyDescent="0.2">
      <c r="J6903" s="8"/>
      <c r="L6903" s="8"/>
    </row>
    <row r="6904" spans="10:12" ht="14.25" customHeight="1" x14ac:dyDescent="0.2">
      <c r="J6904" s="8"/>
      <c r="L6904" s="8"/>
    </row>
    <row r="6905" spans="10:12" ht="14.25" customHeight="1" x14ac:dyDescent="0.2">
      <c r="J6905" s="8"/>
      <c r="L6905" s="8"/>
    </row>
    <row r="6906" spans="10:12" ht="14.25" customHeight="1" x14ac:dyDescent="0.2">
      <c r="J6906" s="8"/>
      <c r="L6906" s="8"/>
    </row>
    <row r="6907" spans="10:12" ht="14.25" customHeight="1" x14ac:dyDescent="0.2">
      <c r="J6907" s="8"/>
      <c r="L6907" s="8"/>
    </row>
    <row r="6908" spans="10:12" ht="14.25" customHeight="1" x14ac:dyDescent="0.2">
      <c r="J6908" s="8"/>
      <c r="L6908" s="8"/>
    </row>
    <row r="6909" spans="10:12" ht="14.25" customHeight="1" x14ac:dyDescent="0.2">
      <c r="J6909" s="8"/>
      <c r="L6909" s="8"/>
    </row>
    <row r="6910" spans="10:12" ht="14.25" customHeight="1" x14ac:dyDescent="0.2">
      <c r="J6910" s="8"/>
      <c r="L6910" s="8"/>
    </row>
    <row r="6911" spans="10:12" ht="14.25" customHeight="1" x14ac:dyDescent="0.2">
      <c r="J6911" s="8"/>
      <c r="L6911" s="8"/>
    </row>
    <row r="6912" spans="10:12" ht="14.25" customHeight="1" x14ac:dyDescent="0.2">
      <c r="J6912" s="8"/>
      <c r="L6912" s="8"/>
    </row>
    <row r="6913" spans="10:12" ht="14.25" customHeight="1" x14ac:dyDescent="0.2">
      <c r="J6913" s="8"/>
      <c r="L6913" s="8"/>
    </row>
    <row r="6914" spans="10:12" ht="14.25" customHeight="1" x14ac:dyDescent="0.2">
      <c r="J6914" s="8"/>
      <c r="L6914" s="8"/>
    </row>
    <row r="6915" spans="10:12" ht="14.25" customHeight="1" x14ac:dyDescent="0.2">
      <c r="J6915" s="8"/>
      <c r="L6915" s="8"/>
    </row>
    <row r="6916" spans="10:12" ht="14.25" customHeight="1" x14ac:dyDescent="0.2">
      <c r="J6916" s="8"/>
      <c r="L6916" s="8"/>
    </row>
    <row r="6917" spans="10:12" ht="14.25" customHeight="1" x14ac:dyDescent="0.2">
      <c r="J6917" s="8"/>
      <c r="L6917" s="8"/>
    </row>
    <row r="6918" spans="10:12" ht="14.25" customHeight="1" x14ac:dyDescent="0.2">
      <c r="J6918" s="8"/>
      <c r="L6918" s="8"/>
    </row>
    <row r="6919" spans="10:12" ht="14.25" customHeight="1" x14ac:dyDescent="0.2">
      <c r="J6919" s="8"/>
      <c r="L6919" s="8"/>
    </row>
    <row r="6920" spans="10:12" ht="14.25" customHeight="1" x14ac:dyDescent="0.2">
      <c r="J6920" s="8"/>
      <c r="L6920" s="8"/>
    </row>
    <row r="6921" spans="10:12" ht="14.25" customHeight="1" x14ac:dyDescent="0.2">
      <c r="J6921" s="8"/>
      <c r="L6921" s="8"/>
    </row>
    <row r="6922" spans="10:12" ht="14.25" customHeight="1" x14ac:dyDescent="0.2">
      <c r="J6922" s="8"/>
      <c r="L6922" s="8"/>
    </row>
    <row r="6923" spans="10:12" ht="14.25" customHeight="1" x14ac:dyDescent="0.2">
      <c r="J6923" s="8"/>
      <c r="L6923" s="8"/>
    </row>
    <row r="6924" spans="10:12" ht="14.25" customHeight="1" x14ac:dyDescent="0.2">
      <c r="J6924" s="8"/>
      <c r="L6924" s="8"/>
    </row>
    <row r="6925" spans="10:12" ht="14.25" customHeight="1" x14ac:dyDescent="0.2">
      <c r="J6925" s="8"/>
      <c r="L6925" s="8"/>
    </row>
    <row r="6926" spans="10:12" ht="14.25" customHeight="1" x14ac:dyDescent="0.2">
      <c r="J6926" s="8"/>
      <c r="L6926" s="8"/>
    </row>
    <row r="6927" spans="10:12" ht="14.25" customHeight="1" x14ac:dyDescent="0.2">
      <c r="J6927" s="8"/>
      <c r="L6927" s="8"/>
    </row>
    <row r="6928" spans="10:12" ht="14.25" customHeight="1" x14ac:dyDescent="0.2">
      <c r="J6928" s="8"/>
      <c r="L6928" s="8"/>
    </row>
    <row r="6929" spans="10:12" ht="14.25" customHeight="1" x14ac:dyDescent="0.2">
      <c r="J6929" s="8"/>
      <c r="L6929" s="8"/>
    </row>
    <row r="6930" spans="10:12" ht="14.25" customHeight="1" x14ac:dyDescent="0.2">
      <c r="J6930" s="8"/>
      <c r="L6930" s="8"/>
    </row>
    <row r="6931" spans="10:12" ht="14.25" customHeight="1" x14ac:dyDescent="0.2">
      <c r="J6931" s="8"/>
      <c r="L6931" s="8"/>
    </row>
    <row r="6932" spans="10:12" ht="14.25" customHeight="1" x14ac:dyDescent="0.2">
      <c r="J6932" s="8"/>
      <c r="L6932" s="8"/>
    </row>
    <row r="6933" spans="10:12" ht="14.25" customHeight="1" x14ac:dyDescent="0.2">
      <c r="J6933" s="8"/>
      <c r="L6933" s="8"/>
    </row>
    <row r="6934" spans="10:12" ht="14.25" customHeight="1" x14ac:dyDescent="0.2">
      <c r="J6934" s="8"/>
      <c r="L6934" s="8"/>
    </row>
    <row r="6935" spans="10:12" ht="14.25" customHeight="1" x14ac:dyDescent="0.2">
      <c r="J6935" s="8"/>
      <c r="L6935" s="8"/>
    </row>
    <row r="6936" spans="10:12" ht="14.25" customHeight="1" x14ac:dyDescent="0.2">
      <c r="J6936" s="8"/>
      <c r="L6936" s="8"/>
    </row>
    <row r="6937" spans="10:12" ht="14.25" customHeight="1" x14ac:dyDescent="0.2">
      <c r="J6937" s="8"/>
      <c r="L6937" s="8"/>
    </row>
    <row r="6938" spans="10:12" ht="14.25" customHeight="1" x14ac:dyDescent="0.2">
      <c r="J6938" s="8"/>
      <c r="L6938" s="8"/>
    </row>
    <row r="6939" spans="10:12" ht="14.25" customHeight="1" x14ac:dyDescent="0.2">
      <c r="J6939" s="8"/>
      <c r="L6939" s="8"/>
    </row>
    <row r="6940" spans="10:12" ht="14.25" customHeight="1" x14ac:dyDescent="0.2">
      <c r="J6940" s="8"/>
      <c r="L6940" s="8"/>
    </row>
    <row r="6941" spans="10:12" ht="14.25" customHeight="1" x14ac:dyDescent="0.2">
      <c r="J6941" s="8"/>
      <c r="L6941" s="8"/>
    </row>
    <row r="6942" spans="10:12" ht="14.25" customHeight="1" x14ac:dyDescent="0.2">
      <c r="J6942" s="8"/>
      <c r="L6942" s="8"/>
    </row>
    <row r="6943" spans="10:12" ht="14.25" customHeight="1" x14ac:dyDescent="0.2">
      <c r="J6943" s="8"/>
      <c r="L6943" s="8"/>
    </row>
    <row r="6944" spans="10:12" ht="14.25" customHeight="1" x14ac:dyDescent="0.2">
      <c r="J6944" s="8"/>
      <c r="L6944" s="8"/>
    </row>
    <row r="6945" spans="10:12" ht="14.25" customHeight="1" x14ac:dyDescent="0.2">
      <c r="J6945" s="8"/>
      <c r="L6945" s="8"/>
    </row>
    <row r="6946" spans="10:12" ht="14.25" customHeight="1" x14ac:dyDescent="0.2">
      <c r="J6946" s="8"/>
      <c r="L6946" s="8"/>
    </row>
    <row r="6947" spans="10:12" ht="14.25" customHeight="1" x14ac:dyDescent="0.2">
      <c r="J6947" s="8"/>
      <c r="L6947" s="8"/>
    </row>
    <row r="6948" spans="10:12" ht="14.25" customHeight="1" x14ac:dyDescent="0.2">
      <c r="J6948" s="8"/>
      <c r="L6948" s="8"/>
    </row>
    <row r="6949" spans="10:12" ht="14.25" customHeight="1" x14ac:dyDescent="0.2">
      <c r="J6949" s="8"/>
      <c r="L6949" s="8"/>
    </row>
    <row r="6950" spans="10:12" ht="14.25" customHeight="1" x14ac:dyDescent="0.2">
      <c r="J6950" s="8"/>
      <c r="L6950" s="8"/>
    </row>
    <row r="6951" spans="10:12" ht="14.25" customHeight="1" x14ac:dyDescent="0.2">
      <c r="J6951" s="8"/>
      <c r="L6951" s="8"/>
    </row>
    <row r="6952" spans="10:12" ht="14.25" customHeight="1" x14ac:dyDescent="0.2">
      <c r="J6952" s="8"/>
      <c r="L6952" s="8"/>
    </row>
    <row r="6953" spans="10:12" ht="14.25" customHeight="1" x14ac:dyDescent="0.2">
      <c r="J6953" s="8"/>
      <c r="L6953" s="8"/>
    </row>
    <row r="6954" spans="10:12" ht="14.25" customHeight="1" x14ac:dyDescent="0.2">
      <c r="J6954" s="8"/>
      <c r="L6954" s="8"/>
    </row>
    <row r="6955" spans="10:12" ht="14.25" customHeight="1" x14ac:dyDescent="0.2">
      <c r="J6955" s="8"/>
      <c r="L6955" s="8"/>
    </row>
    <row r="6956" spans="10:12" ht="14.25" customHeight="1" x14ac:dyDescent="0.2">
      <c r="J6956" s="8"/>
      <c r="L6956" s="8"/>
    </row>
    <row r="6957" spans="10:12" ht="14.25" customHeight="1" x14ac:dyDescent="0.2">
      <c r="J6957" s="8"/>
      <c r="L6957" s="8"/>
    </row>
    <row r="6958" spans="10:12" ht="14.25" customHeight="1" x14ac:dyDescent="0.2">
      <c r="J6958" s="8"/>
      <c r="L6958" s="8"/>
    </row>
    <row r="6959" spans="10:12" ht="14.25" customHeight="1" x14ac:dyDescent="0.2">
      <c r="J6959" s="8"/>
      <c r="L6959" s="8"/>
    </row>
    <row r="6960" spans="10:12" ht="14.25" customHeight="1" x14ac:dyDescent="0.2">
      <c r="J6960" s="8"/>
      <c r="L6960" s="8"/>
    </row>
    <row r="6961" spans="10:12" ht="14.25" customHeight="1" x14ac:dyDescent="0.2">
      <c r="J6961" s="8"/>
      <c r="L6961" s="8"/>
    </row>
    <row r="6962" spans="10:12" ht="14.25" customHeight="1" x14ac:dyDescent="0.2">
      <c r="J6962" s="8"/>
      <c r="L6962" s="8"/>
    </row>
    <row r="6963" spans="10:12" ht="14.25" customHeight="1" x14ac:dyDescent="0.2">
      <c r="J6963" s="8"/>
      <c r="L6963" s="8"/>
    </row>
    <row r="6964" spans="10:12" ht="14.25" customHeight="1" x14ac:dyDescent="0.2">
      <c r="J6964" s="8"/>
      <c r="L6964" s="8"/>
    </row>
    <row r="6965" spans="10:12" ht="14.25" customHeight="1" x14ac:dyDescent="0.2">
      <c r="J6965" s="8"/>
      <c r="L6965" s="8"/>
    </row>
    <row r="6966" spans="10:12" ht="14.25" customHeight="1" x14ac:dyDescent="0.2">
      <c r="J6966" s="8"/>
      <c r="L6966" s="8"/>
    </row>
    <row r="6967" spans="10:12" ht="14.25" customHeight="1" x14ac:dyDescent="0.2">
      <c r="J6967" s="8"/>
      <c r="L6967" s="8"/>
    </row>
    <row r="6968" spans="10:12" ht="14.25" customHeight="1" x14ac:dyDescent="0.2">
      <c r="J6968" s="8"/>
      <c r="L6968" s="8"/>
    </row>
    <row r="6969" spans="10:12" ht="14.25" customHeight="1" x14ac:dyDescent="0.2">
      <c r="J6969" s="8"/>
      <c r="L6969" s="8"/>
    </row>
    <row r="6970" spans="10:12" ht="14.25" customHeight="1" x14ac:dyDescent="0.2">
      <c r="J6970" s="8"/>
      <c r="L6970" s="8"/>
    </row>
    <row r="6971" spans="10:12" ht="14.25" customHeight="1" x14ac:dyDescent="0.2">
      <c r="J6971" s="8"/>
      <c r="L6971" s="8"/>
    </row>
    <row r="6972" spans="10:12" ht="14.25" customHeight="1" x14ac:dyDescent="0.2">
      <c r="J6972" s="8"/>
      <c r="L6972" s="8"/>
    </row>
    <row r="6973" spans="10:12" ht="14.25" customHeight="1" x14ac:dyDescent="0.2">
      <c r="J6973" s="8"/>
      <c r="L6973" s="8"/>
    </row>
    <row r="6974" spans="10:12" ht="14.25" customHeight="1" x14ac:dyDescent="0.2">
      <c r="J6974" s="8"/>
      <c r="L6974" s="8"/>
    </row>
    <row r="6975" spans="10:12" ht="14.25" customHeight="1" x14ac:dyDescent="0.2">
      <c r="J6975" s="8"/>
      <c r="L6975" s="8"/>
    </row>
    <row r="6976" spans="10:12" ht="14.25" customHeight="1" x14ac:dyDescent="0.2">
      <c r="J6976" s="8"/>
      <c r="L6976" s="8"/>
    </row>
    <row r="6977" spans="10:12" ht="14.25" customHeight="1" x14ac:dyDescent="0.2">
      <c r="J6977" s="8"/>
      <c r="L6977" s="8"/>
    </row>
    <row r="6978" spans="10:12" ht="14.25" customHeight="1" x14ac:dyDescent="0.2">
      <c r="J6978" s="8"/>
      <c r="L6978" s="8"/>
    </row>
    <row r="6979" spans="10:12" ht="14.25" customHeight="1" x14ac:dyDescent="0.2">
      <c r="J6979" s="8"/>
      <c r="L6979" s="8"/>
    </row>
    <row r="6980" spans="10:12" ht="14.25" customHeight="1" x14ac:dyDescent="0.2">
      <c r="J6980" s="8"/>
      <c r="L6980" s="8"/>
    </row>
    <row r="6981" spans="10:12" ht="14.25" customHeight="1" x14ac:dyDescent="0.2">
      <c r="J6981" s="8"/>
      <c r="L6981" s="8"/>
    </row>
    <row r="6982" spans="10:12" ht="14.25" customHeight="1" x14ac:dyDescent="0.2">
      <c r="J6982" s="8"/>
      <c r="L6982" s="8"/>
    </row>
    <row r="6983" spans="10:12" ht="14.25" customHeight="1" x14ac:dyDescent="0.2">
      <c r="J6983" s="8"/>
      <c r="L6983" s="8"/>
    </row>
    <row r="6984" spans="10:12" ht="14.25" customHeight="1" x14ac:dyDescent="0.2">
      <c r="J6984" s="8"/>
      <c r="L6984" s="8"/>
    </row>
    <row r="6985" spans="10:12" ht="14.25" customHeight="1" x14ac:dyDescent="0.2">
      <c r="J6985" s="8"/>
      <c r="L6985" s="8"/>
    </row>
    <row r="6986" spans="10:12" ht="14.25" customHeight="1" x14ac:dyDescent="0.2">
      <c r="J6986" s="8"/>
      <c r="L6986" s="8"/>
    </row>
    <row r="6987" spans="10:12" ht="14.25" customHeight="1" x14ac:dyDescent="0.2">
      <c r="J6987" s="8"/>
      <c r="L6987" s="8"/>
    </row>
    <row r="6988" spans="10:12" ht="14.25" customHeight="1" x14ac:dyDescent="0.2">
      <c r="J6988" s="8"/>
      <c r="L6988" s="8"/>
    </row>
    <row r="6989" spans="10:12" ht="14.25" customHeight="1" x14ac:dyDescent="0.2">
      <c r="J6989" s="8"/>
      <c r="L6989" s="8"/>
    </row>
    <row r="6990" spans="10:12" ht="14.25" customHeight="1" x14ac:dyDescent="0.2">
      <c r="J6990" s="8"/>
      <c r="L6990" s="8"/>
    </row>
    <row r="6991" spans="10:12" ht="14.25" customHeight="1" x14ac:dyDescent="0.2">
      <c r="J6991" s="8"/>
      <c r="L6991" s="8"/>
    </row>
    <row r="6992" spans="10:12" ht="14.25" customHeight="1" x14ac:dyDescent="0.2">
      <c r="J6992" s="8"/>
      <c r="L6992" s="8"/>
    </row>
    <row r="6993" spans="10:12" ht="14.25" customHeight="1" x14ac:dyDescent="0.2">
      <c r="J6993" s="8"/>
      <c r="L6993" s="8"/>
    </row>
    <row r="6994" spans="10:12" ht="14.25" customHeight="1" x14ac:dyDescent="0.2">
      <c r="J6994" s="8"/>
      <c r="L6994" s="8"/>
    </row>
    <row r="6995" spans="10:12" ht="14.25" customHeight="1" x14ac:dyDescent="0.2">
      <c r="J6995" s="8"/>
      <c r="L6995" s="8"/>
    </row>
    <row r="6996" spans="10:12" ht="14.25" customHeight="1" x14ac:dyDescent="0.2">
      <c r="J6996" s="8"/>
      <c r="L6996" s="8"/>
    </row>
    <row r="6997" spans="10:12" ht="14.25" customHeight="1" x14ac:dyDescent="0.2">
      <c r="J6997" s="8"/>
      <c r="L6997" s="8"/>
    </row>
    <row r="6998" spans="10:12" ht="14.25" customHeight="1" x14ac:dyDescent="0.2">
      <c r="J6998" s="8"/>
      <c r="L6998" s="8"/>
    </row>
    <row r="6999" spans="10:12" ht="14.25" customHeight="1" x14ac:dyDescent="0.2">
      <c r="J6999" s="8"/>
      <c r="L6999" s="8"/>
    </row>
    <row r="7000" spans="10:12" ht="14.25" customHeight="1" x14ac:dyDescent="0.2">
      <c r="J7000" s="8"/>
      <c r="L7000" s="8"/>
    </row>
    <row r="7001" spans="10:12" ht="14.25" customHeight="1" x14ac:dyDescent="0.2">
      <c r="J7001" s="8"/>
      <c r="L7001" s="8"/>
    </row>
    <row r="7002" spans="10:12" ht="14.25" customHeight="1" x14ac:dyDescent="0.2">
      <c r="J7002" s="8"/>
      <c r="L7002" s="8"/>
    </row>
    <row r="7003" spans="10:12" ht="14.25" customHeight="1" x14ac:dyDescent="0.2">
      <c r="J7003" s="8"/>
      <c r="L7003" s="8"/>
    </row>
    <row r="7004" spans="10:12" ht="14.25" customHeight="1" x14ac:dyDescent="0.2">
      <c r="J7004" s="8"/>
      <c r="L7004" s="8"/>
    </row>
    <row r="7005" spans="10:12" ht="14.25" customHeight="1" x14ac:dyDescent="0.2">
      <c r="J7005" s="8"/>
      <c r="L7005" s="8"/>
    </row>
    <row r="7006" spans="10:12" ht="14.25" customHeight="1" x14ac:dyDescent="0.2">
      <c r="J7006" s="8"/>
      <c r="L7006" s="8"/>
    </row>
    <row r="7007" spans="10:12" ht="14.25" customHeight="1" x14ac:dyDescent="0.2">
      <c r="J7007" s="8"/>
      <c r="L7007" s="8"/>
    </row>
    <row r="7008" spans="10:12" ht="14.25" customHeight="1" x14ac:dyDescent="0.2">
      <c r="J7008" s="8"/>
      <c r="L7008" s="8"/>
    </row>
    <row r="7009" spans="10:12" ht="14.25" customHeight="1" x14ac:dyDescent="0.2">
      <c r="J7009" s="8"/>
      <c r="L7009" s="8"/>
    </row>
    <row r="7010" spans="10:12" ht="14.25" customHeight="1" x14ac:dyDescent="0.2">
      <c r="J7010" s="8"/>
      <c r="L7010" s="8"/>
    </row>
    <row r="7011" spans="10:12" ht="14.25" customHeight="1" x14ac:dyDescent="0.2">
      <c r="J7011" s="8"/>
      <c r="L7011" s="8"/>
    </row>
    <row r="7012" spans="10:12" ht="14.25" customHeight="1" x14ac:dyDescent="0.2">
      <c r="J7012" s="8"/>
      <c r="L7012" s="8"/>
    </row>
    <row r="7013" spans="10:12" ht="14.25" customHeight="1" x14ac:dyDescent="0.2">
      <c r="J7013" s="8"/>
      <c r="L7013" s="8"/>
    </row>
    <row r="7014" spans="10:12" ht="14.25" customHeight="1" x14ac:dyDescent="0.2">
      <c r="J7014" s="8"/>
      <c r="L7014" s="8"/>
    </row>
    <row r="7015" spans="10:12" ht="14.25" customHeight="1" x14ac:dyDescent="0.2">
      <c r="J7015" s="8"/>
      <c r="L7015" s="8"/>
    </row>
    <row r="7016" spans="10:12" ht="14.25" customHeight="1" x14ac:dyDescent="0.2">
      <c r="J7016" s="8"/>
      <c r="L7016" s="8"/>
    </row>
    <row r="7017" spans="10:12" ht="14.25" customHeight="1" x14ac:dyDescent="0.2">
      <c r="J7017" s="8"/>
      <c r="L7017" s="8"/>
    </row>
    <row r="7018" spans="10:12" ht="14.25" customHeight="1" x14ac:dyDescent="0.2">
      <c r="J7018" s="8"/>
      <c r="L7018" s="8"/>
    </row>
    <row r="7019" spans="10:12" ht="14.25" customHeight="1" x14ac:dyDescent="0.2">
      <c r="J7019" s="8"/>
      <c r="L7019" s="8"/>
    </row>
    <row r="7020" spans="10:12" ht="14.25" customHeight="1" x14ac:dyDescent="0.2">
      <c r="J7020" s="8"/>
      <c r="L7020" s="8"/>
    </row>
    <row r="7021" spans="10:12" ht="14.25" customHeight="1" x14ac:dyDescent="0.2">
      <c r="J7021" s="8"/>
      <c r="L7021" s="8"/>
    </row>
    <row r="7022" spans="10:12" ht="14.25" customHeight="1" x14ac:dyDescent="0.2">
      <c r="J7022" s="8"/>
      <c r="L7022" s="8"/>
    </row>
    <row r="7023" spans="10:12" ht="14.25" customHeight="1" x14ac:dyDescent="0.2">
      <c r="J7023" s="8"/>
      <c r="L7023" s="8"/>
    </row>
    <row r="7024" spans="10:12" ht="14.25" customHeight="1" x14ac:dyDescent="0.2">
      <c r="J7024" s="8"/>
      <c r="L7024" s="8"/>
    </row>
    <row r="7025" spans="10:12" ht="14.25" customHeight="1" x14ac:dyDescent="0.2">
      <c r="J7025" s="8"/>
      <c r="L7025" s="8"/>
    </row>
    <row r="7026" spans="10:12" ht="14.25" customHeight="1" x14ac:dyDescent="0.2">
      <c r="J7026" s="8"/>
      <c r="L7026" s="8"/>
    </row>
    <row r="7027" spans="10:12" ht="14.25" customHeight="1" x14ac:dyDescent="0.2">
      <c r="J7027" s="8"/>
      <c r="L7027" s="8"/>
    </row>
    <row r="7028" spans="10:12" ht="14.25" customHeight="1" x14ac:dyDescent="0.2">
      <c r="J7028" s="8"/>
      <c r="L7028" s="8"/>
    </row>
    <row r="7029" spans="10:12" ht="14.25" customHeight="1" x14ac:dyDescent="0.2">
      <c r="J7029" s="8"/>
      <c r="L7029" s="8"/>
    </row>
    <row r="7030" spans="10:12" ht="14.25" customHeight="1" x14ac:dyDescent="0.2">
      <c r="J7030" s="8"/>
      <c r="L7030" s="8"/>
    </row>
    <row r="7031" spans="10:12" ht="14.25" customHeight="1" x14ac:dyDescent="0.2">
      <c r="J7031" s="8"/>
      <c r="L7031" s="8"/>
    </row>
    <row r="7032" spans="10:12" ht="14.25" customHeight="1" x14ac:dyDescent="0.2">
      <c r="J7032" s="8"/>
      <c r="L7032" s="8"/>
    </row>
    <row r="7033" spans="10:12" ht="14.25" customHeight="1" x14ac:dyDescent="0.2">
      <c r="J7033" s="8"/>
      <c r="L7033" s="8"/>
    </row>
    <row r="7034" spans="10:12" ht="14.25" customHeight="1" x14ac:dyDescent="0.2">
      <c r="J7034" s="8"/>
      <c r="L7034" s="8"/>
    </row>
    <row r="7035" spans="10:12" ht="14.25" customHeight="1" x14ac:dyDescent="0.2">
      <c r="J7035" s="8"/>
      <c r="L7035" s="8"/>
    </row>
    <row r="7036" spans="10:12" ht="14.25" customHeight="1" x14ac:dyDescent="0.2">
      <c r="J7036" s="8"/>
      <c r="L7036" s="8"/>
    </row>
    <row r="7037" spans="10:12" ht="14.25" customHeight="1" x14ac:dyDescent="0.2">
      <c r="J7037" s="8"/>
      <c r="L7037" s="8"/>
    </row>
    <row r="7038" spans="10:12" ht="14.25" customHeight="1" x14ac:dyDescent="0.2">
      <c r="J7038" s="8"/>
      <c r="L7038" s="8"/>
    </row>
    <row r="7039" spans="10:12" ht="14.25" customHeight="1" x14ac:dyDescent="0.2">
      <c r="J7039" s="8"/>
      <c r="L7039" s="8"/>
    </row>
    <row r="7040" spans="10:12" ht="14.25" customHeight="1" x14ac:dyDescent="0.2">
      <c r="J7040" s="8"/>
      <c r="L7040" s="8"/>
    </row>
    <row r="7041" spans="10:12" ht="14.25" customHeight="1" x14ac:dyDescent="0.2">
      <c r="J7041" s="8"/>
      <c r="L7041" s="8"/>
    </row>
    <row r="7042" spans="10:12" ht="14.25" customHeight="1" x14ac:dyDescent="0.2">
      <c r="J7042" s="8"/>
      <c r="L7042" s="8"/>
    </row>
    <row r="7043" spans="10:12" ht="14.25" customHeight="1" x14ac:dyDescent="0.2">
      <c r="J7043" s="8"/>
      <c r="L7043" s="8"/>
    </row>
    <row r="7044" spans="10:12" ht="14.25" customHeight="1" x14ac:dyDescent="0.2">
      <c r="J7044" s="8"/>
      <c r="L7044" s="8"/>
    </row>
    <row r="7045" spans="10:12" ht="14.25" customHeight="1" x14ac:dyDescent="0.2">
      <c r="J7045" s="8"/>
      <c r="L7045" s="8"/>
    </row>
    <row r="7046" spans="10:12" ht="14.25" customHeight="1" x14ac:dyDescent="0.2">
      <c r="J7046" s="8"/>
      <c r="L7046" s="8"/>
    </row>
    <row r="7047" spans="10:12" ht="14.25" customHeight="1" x14ac:dyDescent="0.2">
      <c r="J7047" s="8"/>
      <c r="L7047" s="8"/>
    </row>
    <row r="7048" spans="10:12" ht="14.25" customHeight="1" x14ac:dyDescent="0.2">
      <c r="J7048" s="8"/>
      <c r="L7048" s="8"/>
    </row>
    <row r="7049" spans="10:12" ht="14.25" customHeight="1" x14ac:dyDescent="0.2">
      <c r="J7049" s="8"/>
      <c r="L7049" s="8"/>
    </row>
    <row r="7050" spans="10:12" ht="14.25" customHeight="1" x14ac:dyDescent="0.2">
      <c r="J7050" s="8"/>
      <c r="L7050" s="8"/>
    </row>
    <row r="7051" spans="10:12" ht="14.25" customHeight="1" x14ac:dyDescent="0.2">
      <c r="J7051" s="8"/>
      <c r="L7051" s="8"/>
    </row>
    <row r="7052" spans="10:12" ht="14.25" customHeight="1" x14ac:dyDescent="0.2">
      <c r="J7052" s="8"/>
      <c r="L7052" s="8"/>
    </row>
    <row r="7053" spans="10:12" ht="14.25" customHeight="1" x14ac:dyDescent="0.2">
      <c r="J7053" s="8"/>
      <c r="L7053" s="8"/>
    </row>
    <row r="7054" spans="10:12" ht="14.25" customHeight="1" x14ac:dyDescent="0.2">
      <c r="J7054" s="8"/>
      <c r="L7054" s="8"/>
    </row>
    <row r="7055" spans="10:12" ht="14.25" customHeight="1" x14ac:dyDescent="0.2">
      <c r="J7055" s="8"/>
      <c r="L7055" s="8"/>
    </row>
    <row r="7056" spans="10:12" ht="14.25" customHeight="1" x14ac:dyDescent="0.2">
      <c r="J7056" s="8"/>
      <c r="L7056" s="8"/>
    </row>
    <row r="7057" spans="10:12" ht="14.25" customHeight="1" x14ac:dyDescent="0.2">
      <c r="J7057" s="8"/>
      <c r="L7057" s="8"/>
    </row>
    <row r="7058" spans="10:12" ht="14.25" customHeight="1" x14ac:dyDescent="0.2">
      <c r="J7058" s="8"/>
      <c r="L7058" s="8"/>
    </row>
    <row r="7059" spans="10:12" ht="14.25" customHeight="1" x14ac:dyDescent="0.2">
      <c r="J7059" s="8"/>
      <c r="L7059" s="8"/>
    </row>
    <row r="7060" spans="10:12" ht="14.25" customHeight="1" x14ac:dyDescent="0.2">
      <c r="J7060" s="8"/>
      <c r="L7060" s="8"/>
    </row>
    <row r="7061" spans="10:12" ht="14.25" customHeight="1" x14ac:dyDescent="0.2">
      <c r="J7061" s="8"/>
      <c r="L7061" s="8"/>
    </row>
    <row r="7062" spans="10:12" ht="14.25" customHeight="1" x14ac:dyDescent="0.2">
      <c r="J7062" s="8"/>
      <c r="L7062" s="8"/>
    </row>
    <row r="7063" spans="10:12" ht="14.25" customHeight="1" x14ac:dyDescent="0.2">
      <c r="J7063" s="8"/>
      <c r="L7063" s="8"/>
    </row>
    <row r="7064" spans="10:12" ht="14.25" customHeight="1" x14ac:dyDescent="0.2">
      <c r="J7064" s="8"/>
      <c r="L7064" s="8"/>
    </row>
    <row r="7065" spans="10:12" ht="14.25" customHeight="1" x14ac:dyDescent="0.2">
      <c r="J7065" s="8"/>
      <c r="L7065" s="8"/>
    </row>
    <row r="7066" spans="10:12" ht="14.25" customHeight="1" x14ac:dyDescent="0.2">
      <c r="J7066" s="8"/>
      <c r="L7066" s="8"/>
    </row>
    <row r="7067" spans="10:12" ht="14.25" customHeight="1" x14ac:dyDescent="0.2">
      <c r="J7067" s="8"/>
      <c r="L7067" s="8"/>
    </row>
    <row r="7068" spans="10:12" ht="14.25" customHeight="1" x14ac:dyDescent="0.2">
      <c r="J7068" s="8"/>
      <c r="L7068" s="8"/>
    </row>
    <row r="7069" spans="10:12" ht="14.25" customHeight="1" x14ac:dyDescent="0.2">
      <c r="J7069" s="8"/>
      <c r="L7069" s="8"/>
    </row>
    <row r="7070" spans="10:12" ht="14.25" customHeight="1" x14ac:dyDescent="0.2">
      <c r="J7070" s="8"/>
      <c r="L7070" s="8"/>
    </row>
    <row r="7071" spans="10:12" ht="14.25" customHeight="1" x14ac:dyDescent="0.2">
      <c r="J7071" s="8"/>
      <c r="L7071" s="8"/>
    </row>
    <row r="7072" spans="10:12" ht="14.25" customHeight="1" x14ac:dyDescent="0.2">
      <c r="J7072" s="8"/>
      <c r="L7072" s="8"/>
    </row>
    <row r="7073" spans="10:12" ht="14.25" customHeight="1" x14ac:dyDescent="0.2">
      <c r="J7073" s="8"/>
      <c r="L7073" s="8"/>
    </row>
    <row r="7074" spans="10:12" ht="14.25" customHeight="1" x14ac:dyDescent="0.2">
      <c r="J7074" s="8"/>
      <c r="L7074" s="8"/>
    </row>
    <row r="7075" spans="10:12" ht="14.25" customHeight="1" x14ac:dyDescent="0.2">
      <c r="J7075" s="8"/>
      <c r="L7075" s="8"/>
    </row>
    <row r="7076" spans="10:12" ht="14.25" customHeight="1" x14ac:dyDescent="0.2">
      <c r="J7076" s="8"/>
      <c r="L7076" s="8"/>
    </row>
    <row r="7077" spans="10:12" ht="14.25" customHeight="1" x14ac:dyDescent="0.2">
      <c r="J7077" s="8"/>
      <c r="L7077" s="8"/>
    </row>
    <row r="7078" spans="10:12" ht="14.25" customHeight="1" x14ac:dyDescent="0.2">
      <c r="J7078" s="8"/>
      <c r="L7078" s="8"/>
    </row>
    <row r="7079" spans="10:12" ht="14.25" customHeight="1" x14ac:dyDescent="0.2">
      <c r="J7079" s="8"/>
      <c r="L7079" s="8"/>
    </row>
    <row r="7080" spans="10:12" ht="14.25" customHeight="1" x14ac:dyDescent="0.2">
      <c r="J7080" s="8"/>
      <c r="L7080" s="8"/>
    </row>
    <row r="7081" spans="10:12" ht="14.25" customHeight="1" x14ac:dyDescent="0.2">
      <c r="J7081" s="8"/>
      <c r="L7081" s="8"/>
    </row>
    <row r="7082" spans="10:12" ht="14.25" customHeight="1" x14ac:dyDescent="0.2">
      <c r="J7082" s="8"/>
      <c r="L7082" s="8"/>
    </row>
    <row r="7083" spans="10:12" ht="14.25" customHeight="1" x14ac:dyDescent="0.2">
      <c r="J7083" s="8"/>
      <c r="L7083" s="8"/>
    </row>
    <row r="7084" spans="10:12" ht="14.25" customHeight="1" x14ac:dyDescent="0.2">
      <c r="J7084" s="8"/>
      <c r="L7084" s="8"/>
    </row>
    <row r="7085" spans="10:12" ht="14.25" customHeight="1" x14ac:dyDescent="0.2">
      <c r="J7085" s="8"/>
      <c r="L7085" s="8"/>
    </row>
    <row r="7086" spans="10:12" ht="14.25" customHeight="1" x14ac:dyDescent="0.2">
      <c r="J7086" s="8"/>
      <c r="L7086" s="8"/>
    </row>
    <row r="7087" spans="10:12" ht="14.25" customHeight="1" x14ac:dyDescent="0.2">
      <c r="J7087" s="8"/>
      <c r="L7087" s="8"/>
    </row>
    <row r="7088" spans="10:12" ht="14.25" customHeight="1" x14ac:dyDescent="0.2">
      <c r="J7088" s="8"/>
      <c r="L7088" s="8"/>
    </row>
    <row r="7089" spans="10:12" ht="14.25" customHeight="1" x14ac:dyDescent="0.2">
      <c r="J7089" s="8"/>
      <c r="L7089" s="8"/>
    </row>
    <row r="7090" spans="10:12" ht="14.25" customHeight="1" x14ac:dyDescent="0.2">
      <c r="J7090" s="8"/>
      <c r="L7090" s="8"/>
    </row>
    <row r="7091" spans="10:12" ht="14.25" customHeight="1" x14ac:dyDescent="0.2">
      <c r="J7091" s="8"/>
      <c r="L7091" s="8"/>
    </row>
    <row r="7092" spans="10:12" ht="14.25" customHeight="1" x14ac:dyDescent="0.2">
      <c r="J7092" s="8"/>
      <c r="L7092" s="8"/>
    </row>
    <row r="7093" spans="10:12" ht="14.25" customHeight="1" x14ac:dyDescent="0.2">
      <c r="J7093" s="8"/>
      <c r="L7093" s="8"/>
    </row>
    <row r="7094" spans="10:12" ht="14.25" customHeight="1" x14ac:dyDescent="0.2">
      <c r="J7094" s="8"/>
      <c r="L7094" s="8"/>
    </row>
    <row r="7095" spans="10:12" ht="14.25" customHeight="1" x14ac:dyDescent="0.2">
      <c r="J7095" s="8"/>
      <c r="L7095" s="8"/>
    </row>
    <row r="7096" spans="10:12" ht="14.25" customHeight="1" x14ac:dyDescent="0.2">
      <c r="J7096" s="8"/>
      <c r="L7096" s="8"/>
    </row>
    <row r="7097" spans="10:12" ht="14.25" customHeight="1" x14ac:dyDescent="0.2">
      <c r="J7097" s="8"/>
      <c r="L7097" s="8"/>
    </row>
    <row r="7098" spans="10:12" ht="14.25" customHeight="1" x14ac:dyDescent="0.2">
      <c r="J7098" s="8"/>
      <c r="L7098" s="8"/>
    </row>
    <row r="7099" spans="10:12" ht="14.25" customHeight="1" x14ac:dyDescent="0.2">
      <c r="J7099" s="8"/>
      <c r="L7099" s="8"/>
    </row>
    <row r="7100" spans="10:12" ht="14.25" customHeight="1" x14ac:dyDescent="0.2">
      <c r="J7100" s="8"/>
      <c r="L7100" s="8"/>
    </row>
    <row r="7101" spans="10:12" ht="14.25" customHeight="1" x14ac:dyDescent="0.2">
      <c r="J7101" s="8"/>
      <c r="L7101" s="8"/>
    </row>
    <row r="7102" spans="10:12" ht="14.25" customHeight="1" x14ac:dyDescent="0.2">
      <c r="J7102" s="8"/>
      <c r="L7102" s="8"/>
    </row>
    <row r="7103" spans="10:12" ht="14.25" customHeight="1" x14ac:dyDescent="0.2">
      <c r="J7103" s="8"/>
      <c r="L7103" s="8"/>
    </row>
    <row r="7104" spans="10:12" ht="14.25" customHeight="1" x14ac:dyDescent="0.2">
      <c r="J7104" s="8"/>
      <c r="L7104" s="8"/>
    </row>
    <row r="7105" spans="10:12" ht="14.25" customHeight="1" x14ac:dyDescent="0.2">
      <c r="J7105" s="8"/>
      <c r="L7105" s="8"/>
    </row>
    <row r="7106" spans="10:12" ht="14.25" customHeight="1" x14ac:dyDescent="0.2">
      <c r="J7106" s="8"/>
      <c r="L7106" s="8"/>
    </row>
    <row r="7107" spans="10:12" ht="14.25" customHeight="1" x14ac:dyDescent="0.2">
      <c r="J7107" s="8"/>
      <c r="L7107" s="8"/>
    </row>
    <row r="7108" spans="10:12" ht="14.25" customHeight="1" x14ac:dyDescent="0.2">
      <c r="J7108" s="8"/>
      <c r="L7108" s="8"/>
    </row>
    <row r="7109" spans="10:12" ht="14.25" customHeight="1" x14ac:dyDescent="0.2">
      <c r="J7109" s="8"/>
      <c r="L7109" s="8"/>
    </row>
    <row r="7110" spans="10:12" ht="14.25" customHeight="1" x14ac:dyDescent="0.2">
      <c r="J7110" s="8"/>
      <c r="L7110" s="8"/>
    </row>
    <row r="7111" spans="10:12" ht="14.25" customHeight="1" x14ac:dyDescent="0.2">
      <c r="J7111" s="8"/>
      <c r="L7111" s="8"/>
    </row>
    <row r="7112" spans="10:12" ht="14.25" customHeight="1" x14ac:dyDescent="0.2">
      <c r="J7112" s="8"/>
      <c r="L7112" s="8"/>
    </row>
    <row r="7113" spans="10:12" ht="14.25" customHeight="1" x14ac:dyDescent="0.2">
      <c r="J7113" s="8"/>
      <c r="L7113" s="8"/>
    </row>
    <row r="7114" spans="10:12" ht="14.25" customHeight="1" x14ac:dyDescent="0.2">
      <c r="J7114" s="8"/>
      <c r="L7114" s="8"/>
    </row>
    <row r="7115" spans="10:12" ht="14.25" customHeight="1" x14ac:dyDescent="0.2">
      <c r="J7115" s="8"/>
      <c r="L7115" s="8"/>
    </row>
    <row r="7116" spans="10:12" ht="14.25" customHeight="1" x14ac:dyDescent="0.2">
      <c r="J7116" s="8"/>
      <c r="L7116" s="8"/>
    </row>
    <row r="7117" spans="10:12" ht="14.25" customHeight="1" x14ac:dyDescent="0.2">
      <c r="J7117" s="8"/>
      <c r="L7117" s="8"/>
    </row>
    <row r="7118" spans="10:12" ht="14.25" customHeight="1" x14ac:dyDescent="0.2">
      <c r="J7118" s="8"/>
      <c r="L7118" s="8"/>
    </row>
    <row r="7119" spans="10:12" ht="14.25" customHeight="1" x14ac:dyDescent="0.2">
      <c r="J7119" s="8"/>
      <c r="L7119" s="8"/>
    </row>
    <row r="7120" spans="10:12" ht="14.25" customHeight="1" x14ac:dyDescent="0.2">
      <c r="J7120" s="8"/>
      <c r="L7120" s="8"/>
    </row>
    <row r="7121" spans="10:12" ht="14.25" customHeight="1" x14ac:dyDescent="0.2">
      <c r="J7121" s="8"/>
      <c r="L7121" s="8"/>
    </row>
    <row r="7122" spans="10:12" ht="14.25" customHeight="1" x14ac:dyDescent="0.2">
      <c r="J7122" s="8"/>
      <c r="L7122" s="8"/>
    </row>
    <row r="7123" spans="10:12" ht="14.25" customHeight="1" x14ac:dyDescent="0.2">
      <c r="J7123" s="8"/>
      <c r="L7123" s="8"/>
    </row>
    <row r="7124" spans="10:12" ht="14.25" customHeight="1" x14ac:dyDescent="0.2">
      <c r="J7124" s="8"/>
      <c r="L7124" s="8"/>
    </row>
    <row r="7125" spans="10:12" ht="14.25" customHeight="1" x14ac:dyDescent="0.2">
      <c r="J7125" s="8"/>
      <c r="L7125" s="8"/>
    </row>
    <row r="7126" spans="10:12" ht="14.25" customHeight="1" x14ac:dyDescent="0.2">
      <c r="J7126" s="8"/>
      <c r="L7126" s="8"/>
    </row>
    <row r="7127" spans="10:12" ht="14.25" customHeight="1" x14ac:dyDescent="0.2">
      <c r="J7127" s="8"/>
      <c r="L7127" s="8"/>
    </row>
    <row r="7128" spans="10:12" ht="14.25" customHeight="1" x14ac:dyDescent="0.2">
      <c r="J7128" s="8"/>
      <c r="L7128" s="8"/>
    </row>
    <row r="7129" spans="10:12" ht="14.25" customHeight="1" x14ac:dyDescent="0.2">
      <c r="J7129" s="8"/>
      <c r="L7129" s="8"/>
    </row>
    <row r="7130" spans="10:12" ht="14.25" customHeight="1" x14ac:dyDescent="0.2">
      <c r="J7130" s="8"/>
      <c r="L7130" s="8"/>
    </row>
    <row r="7131" spans="10:12" ht="14.25" customHeight="1" x14ac:dyDescent="0.2">
      <c r="J7131" s="8"/>
      <c r="L7131" s="8"/>
    </row>
    <row r="7132" spans="10:12" ht="14.25" customHeight="1" x14ac:dyDescent="0.2">
      <c r="J7132" s="8"/>
      <c r="L7132" s="8"/>
    </row>
    <row r="7133" spans="10:12" ht="14.25" customHeight="1" x14ac:dyDescent="0.2">
      <c r="J7133" s="8"/>
      <c r="L7133" s="8"/>
    </row>
    <row r="7134" spans="10:12" ht="14.25" customHeight="1" x14ac:dyDescent="0.2">
      <c r="J7134" s="8"/>
      <c r="L7134" s="8"/>
    </row>
    <row r="7135" spans="10:12" ht="14.25" customHeight="1" x14ac:dyDescent="0.2">
      <c r="J7135" s="8"/>
      <c r="L7135" s="8"/>
    </row>
    <row r="7136" spans="10:12" ht="14.25" customHeight="1" x14ac:dyDescent="0.2">
      <c r="J7136" s="8"/>
      <c r="L7136" s="8"/>
    </row>
    <row r="7137" spans="10:12" ht="14.25" customHeight="1" x14ac:dyDescent="0.2">
      <c r="J7137" s="8"/>
      <c r="L7137" s="8"/>
    </row>
    <row r="7138" spans="10:12" ht="14.25" customHeight="1" x14ac:dyDescent="0.2">
      <c r="J7138" s="8"/>
      <c r="L7138" s="8"/>
    </row>
    <row r="7139" spans="10:12" ht="14.25" customHeight="1" x14ac:dyDescent="0.2">
      <c r="J7139" s="8"/>
      <c r="L7139" s="8"/>
    </row>
    <row r="7140" spans="10:12" ht="14.25" customHeight="1" x14ac:dyDescent="0.2">
      <c r="J7140" s="8"/>
      <c r="L7140" s="8"/>
    </row>
    <row r="7141" spans="10:12" ht="14.25" customHeight="1" x14ac:dyDescent="0.2">
      <c r="J7141" s="8"/>
      <c r="L7141" s="8"/>
    </row>
    <row r="7142" spans="10:12" ht="14.25" customHeight="1" x14ac:dyDescent="0.2">
      <c r="J7142" s="8"/>
      <c r="L7142" s="8"/>
    </row>
    <row r="7143" spans="10:12" ht="14.25" customHeight="1" x14ac:dyDescent="0.2">
      <c r="J7143" s="8"/>
      <c r="L7143" s="8"/>
    </row>
    <row r="7144" spans="10:12" ht="14.25" customHeight="1" x14ac:dyDescent="0.2">
      <c r="J7144" s="8"/>
      <c r="L7144" s="8"/>
    </row>
    <row r="7145" spans="10:12" ht="14.25" customHeight="1" x14ac:dyDescent="0.2">
      <c r="J7145" s="8"/>
      <c r="L7145" s="8"/>
    </row>
    <row r="7146" spans="10:12" ht="14.25" customHeight="1" x14ac:dyDescent="0.2">
      <c r="J7146" s="8"/>
      <c r="L7146" s="8"/>
    </row>
    <row r="7147" spans="10:12" ht="14.25" customHeight="1" x14ac:dyDescent="0.2">
      <c r="J7147" s="8"/>
      <c r="L7147" s="8"/>
    </row>
    <row r="7148" spans="10:12" ht="14.25" customHeight="1" x14ac:dyDescent="0.2">
      <c r="J7148" s="8"/>
      <c r="L7148" s="8"/>
    </row>
    <row r="7149" spans="10:12" ht="14.25" customHeight="1" x14ac:dyDescent="0.2">
      <c r="J7149" s="8"/>
      <c r="L7149" s="8"/>
    </row>
    <row r="7150" spans="10:12" ht="14.25" customHeight="1" x14ac:dyDescent="0.2">
      <c r="J7150" s="8"/>
      <c r="L7150" s="8"/>
    </row>
    <row r="7151" spans="10:12" ht="14.25" customHeight="1" x14ac:dyDescent="0.2">
      <c r="J7151" s="8"/>
      <c r="L7151" s="8"/>
    </row>
    <row r="7152" spans="10:12" ht="14.25" customHeight="1" x14ac:dyDescent="0.2">
      <c r="J7152" s="8"/>
      <c r="L7152" s="8"/>
    </row>
    <row r="7153" spans="10:12" ht="14.25" customHeight="1" x14ac:dyDescent="0.2">
      <c r="J7153" s="8"/>
      <c r="L7153" s="8"/>
    </row>
    <row r="7154" spans="10:12" ht="14.25" customHeight="1" x14ac:dyDescent="0.2">
      <c r="J7154" s="8"/>
      <c r="L7154" s="8"/>
    </row>
    <row r="7155" spans="10:12" ht="14.25" customHeight="1" x14ac:dyDescent="0.2">
      <c r="J7155" s="8"/>
      <c r="L7155" s="8"/>
    </row>
    <row r="7156" spans="10:12" ht="14.25" customHeight="1" x14ac:dyDescent="0.2">
      <c r="J7156" s="8"/>
      <c r="L7156" s="8"/>
    </row>
    <row r="7157" spans="10:12" ht="14.25" customHeight="1" x14ac:dyDescent="0.2">
      <c r="J7157" s="8"/>
      <c r="L7157" s="8"/>
    </row>
    <row r="7158" spans="10:12" ht="14.25" customHeight="1" x14ac:dyDescent="0.2">
      <c r="J7158" s="8"/>
      <c r="L7158" s="8"/>
    </row>
    <row r="7159" spans="10:12" ht="14.25" customHeight="1" x14ac:dyDescent="0.2">
      <c r="J7159" s="8"/>
      <c r="L7159" s="8"/>
    </row>
    <row r="7160" spans="10:12" ht="14.25" customHeight="1" x14ac:dyDescent="0.2">
      <c r="J7160" s="8"/>
      <c r="L7160" s="8"/>
    </row>
    <row r="7161" spans="10:12" ht="14.25" customHeight="1" x14ac:dyDescent="0.2">
      <c r="J7161" s="8"/>
      <c r="L7161" s="8"/>
    </row>
    <row r="7162" spans="10:12" ht="14.25" customHeight="1" x14ac:dyDescent="0.2">
      <c r="J7162" s="8"/>
      <c r="L7162" s="8"/>
    </row>
    <row r="7163" spans="10:12" ht="14.25" customHeight="1" x14ac:dyDescent="0.2">
      <c r="J7163" s="8"/>
      <c r="L7163" s="8"/>
    </row>
    <row r="7164" spans="10:12" ht="14.25" customHeight="1" x14ac:dyDescent="0.2">
      <c r="J7164" s="8"/>
      <c r="L7164" s="8"/>
    </row>
    <row r="7165" spans="10:12" ht="14.25" customHeight="1" x14ac:dyDescent="0.2">
      <c r="J7165" s="8"/>
      <c r="L7165" s="8"/>
    </row>
    <row r="7166" spans="10:12" ht="14.25" customHeight="1" x14ac:dyDescent="0.2">
      <c r="J7166" s="8"/>
      <c r="L7166" s="8"/>
    </row>
    <row r="7167" spans="10:12" ht="14.25" customHeight="1" x14ac:dyDescent="0.2">
      <c r="J7167" s="8"/>
      <c r="L7167" s="8"/>
    </row>
    <row r="7168" spans="10:12" ht="14.25" customHeight="1" x14ac:dyDescent="0.2">
      <c r="J7168" s="8"/>
      <c r="L7168" s="8"/>
    </row>
    <row r="7169" spans="10:12" ht="14.25" customHeight="1" x14ac:dyDescent="0.2">
      <c r="J7169" s="8"/>
      <c r="L7169" s="8"/>
    </row>
    <row r="7170" spans="10:12" ht="14.25" customHeight="1" x14ac:dyDescent="0.2">
      <c r="J7170" s="8"/>
      <c r="L7170" s="8"/>
    </row>
    <row r="7171" spans="10:12" ht="14.25" customHeight="1" x14ac:dyDescent="0.2">
      <c r="J7171" s="8"/>
      <c r="L7171" s="8"/>
    </row>
    <row r="7172" spans="10:12" ht="14.25" customHeight="1" x14ac:dyDescent="0.2">
      <c r="J7172" s="8"/>
      <c r="L7172" s="8"/>
    </row>
    <row r="7173" spans="10:12" ht="14.25" customHeight="1" x14ac:dyDescent="0.2">
      <c r="J7173" s="8"/>
      <c r="L7173" s="8"/>
    </row>
    <row r="7174" spans="10:12" ht="14.25" customHeight="1" x14ac:dyDescent="0.2">
      <c r="J7174" s="8"/>
      <c r="L7174" s="8"/>
    </row>
    <row r="7175" spans="10:12" ht="14.25" customHeight="1" x14ac:dyDescent="0.2">
      <c r="J7175" s="8"/>
      <c r="L7175" s="8"/>
    </row>
    <row r="7176" spans="10:12" ht="14.25" customHeight="1" x14ac:dyDescent="0.2">
      <c r="J7176" s="8"/>
      <c r="L7176" s="8"/>
    </row>
    <row r="7177" spans="10:12" ht="14.25" customHeight="1" x14ac:dyDescent="0.2">
      <c r="J7177" s="8"/>
      <c r="L7177" s="8"/>
    </row>
    <row r="7178" spans="10:12" ht="14.25" customHeight="1" x14ac:dyDescent="0.2">
      <c r="J7178" s="8"/>
      <c r="L7178" s="8"/>
    </row>
    <row r="7179" spans="10:12" ht="14.25" customHeight="1" x14ac:dyDescent="0.2">
      <c r="J7179" s="8"/>
      <c r="L7179" s="8"/>
    </row>
    <row r="7180" spans="10:12" ht="14.25" customHeight="1" x14ac:dyDescent="0.2">
      <c r="J7180" s="8"/>
      <c r="L7180" s="8"/>
    </row>
    <row r="7181" spans="10:12" ht="14.25" customHeight="1" x14ac:dyDescent="0.2">
      <c r="J7181" s="8"/>
      <c r="L7181" s="8"/>
    </row>
    <row r="7182" spans="10:12" ht="14.25" customHeight="1" x14ac:dyDescent="0.2">
      <c r="J7182" s="8"/>
      <c r="L7182" s="8"/>
    </row>
    <row r="7183" spans="10:12" ht="14.25" customHeight="1" x14ac:dyDescent="0.2">
      <c r="J7183" s="8"/>
      <c r="L7183" s="8"/>
    </row>
    <row r="7184" spans="10:12" ht="14.25" customHeight="1" x14ac:dyDescent="0.2">
      <c r="J7184" s="8"/>
      <c r="L7184" s="8"/>
    </row>
    <row r="7185" spans="10:12" ht="14.25" customHeight="1" x14ac:dyDescent="0.2">
      <c r="J7185" s="8"/>
      <c r="L7185" s="8"/>
    </row>
    <row r="7186" spans="10:12" ht="14.25" customHeight="1" x14ac:dyDescent="0.2">
      <c r="J7186" s="8"/>
      <c r="L7186" s="8"/>
    </row>
    <row r="7187" spans="10:12" ht="14.25" customHeight="1" x14ac:dyDescent="0.2">
      <c r="J7187" s="8"/>
      <c r="L7187" s="8"/>
    </row>
    <row r="7188" spans="10:12" ht="14.25" customHeight="1" x14ac:dyDescent="0.2">
      <c r="J7188" s="8"/>
      <c r="L7188" s="8"/>
    </row>
    <row r="7189" spans="10:12" ht="14.25" customHeight="1" x14ac:dyDescent="0.2">
      <c r="J7189" s="8"/>
      <c r="L7189" s="8"/>
    </row>
    <row r="7190" spans="10:12" ht="14.25" customHeight="1" x14ac:dyDescent="0.2">
      <c r="J7190" s="8"/>
      <c r="L7190" s="8"/>
    </row>
    <row r="7191" spans="10:12" ht="14.25" customHeight="1" x14ac:dyDescent="0.2">
      <c r="J7191" s="8"/>
      <c r="L7191" s="8"/>
    </row>
    <row r="7192" spans="10:12" ht="14.25" customHeight="1" x14ac:dyDescent="0.2">
      <c r="J7192" s="8"/>
      <c r="L7192" s="8"/>
    </row>
    <row r="7193" spans="10:12" ht="14.25" customHeight="1" x14ac:dyDescent="0.2">
      <c r="J7193" s="8"/>
      <c r="L7193" s="8"/>
    </row>
    <row r="7194" spans="10:12" ht="14.25" customHeight="1" x14ac:dyDescent="0.2">
      <c r="J7194" s="8"/>
      <c r="L7194" s="8"/>
    </row>
    <row r="7195" spans="10:12" ht="14.25" customHeight="1" x14ac:dyDescent="0.2">
      <c r="J7195" s="8"/>
      <c r="L7195" s="8"/>
    </row>
    <row r="7196" spans="10:12" ht="14.25" customHeight="1" x14ac:dyDescent="0.2">
      <c r="J7196" s="8"/>
      <c r="L7196" s="8"/>
    </row>
    <row r="7197" spans="10:12" ht="14.25" customHeight="1" x14ac:dyDescent="0.2">
      <c r="J7197" s="8"/>
      <c r="L7197" s="8"/>
    </row>
    <row r="7198" spans="10:12" ht="14.25" customHeight="1" x14ac:dyDescent="0.2">
      <c r="J7198" s="8"/>
      <c r="L7198" s="8"/>
    </row>
    <row r="7199" spans="10:12" ht="14.25" customHeight="1" x14ac:dyDescent="0.2">
      <c r="J7199" s="8"/>
      <c r="L7199" s="8"/>
    </row>
    <row r="7200" spans="10:12" ht="14.25" customHeight="1" x14ac:dyDescent="0.2">
      <c r="J7200" s="8"/>
      <c r="L7200" s="8"/>
    </row>
    <row r="7201" spans="10:12" ht="14.25" customHeight="1" x14ac:dyDescent="0.2">
      <c r="J7201" s="8"/>
      <c r="L7201" s="8"/>
    </row>
    <row r="7202" spans="10:12" ht="14.25" customHeight="1" x14ac:dyDescent="0.2">
      <c r="J7202" s="8"/>
      <c r="L7202" s="8"/>
    </row>
    <row r="7203" spans="10:12" ht="14.25" customHeight="1" x14ac:dyDescent="0.2">
      <c r="J7203" s="8"/>
      <c r="L7203" s="8"/>
    </row>
    <row r="7204" spans="10:12" ht="14.25" customHeight="1" x14ac:dyDescent="0.2">
      <c r="J7204" s="8"/>
      <c r="L7204" s="8"/>
    </row>
    <row r="7205" spans="10:12" ht="14.25" customHeight="1" x14ac:dyDescent="0.2">
      <c r="J7205" s="8"/>
      <c r="L7205" s="8"/>
    </row>
    <row r="7206" spans="10:12" ht="14.25" customHeight="1" x14ac:dyDescent="0.2">
      <c r="J7206" s="8"/>
      <c r="L7206" s="8"/>
    </row>
    <row r="7207" spans="10:12" ht="14.25" customHeight="1" x14ac:dyDescent="0.2">
      <c r="J7207" s="8"/>
      <c r="L7207" s="8"/>
    </row>
    <row r="7208" spans="10:12" ht="14.25" customHeight="1" x14ac:dyDescent="0.2">
      <c r="J7208" s="8"/>
      <c r="L7208" s="8"/>
    </row>
    <row r="7209" spans="10:12" ht="14.25" customHeight="1" x14ac:dyDescent="0.2">
      <c r="J7209" s="8"/>
      <c r="L7209" s="8"/>
    </row>
    <row r="7210" spans="10:12" ht="14.25" customHeight="1" x14ac:dyDescent="0.2">
      <c r="J7210" s="8"/>
      <c r="L7210" s="8"/>
    </row>
    <row r="7211" spans="10:12" ht="14.25" customHeight="1" x14ac:dyDescent="0.2">
      <c r="J7211" s="8"/>
      <c r="L7211" s="8"/>
    </row>
    <row r="7212" spans="10:12" ht="14.25" customHeight="1" x14ac:dyDescent="0.2">
      <c r="J7212" s="8"/>
      <c r="L7212" s="8"/>
    </row>
    <row r="7213" spans="10:12" ht="14.25" customHeight="1" x14ac:dyDescent="0.2">
      <c r="J7213" s="8"/>
      <c r="L7213" s="8"/>
    </row>
    <row r="7214" spans="10:12" ht="14.25" customHeight="1" x14ac:dyDescent="0.2">
      <c r="J7214" s="8"/>
      <c r="L7214" s="8"/>
    </row>
    <row r="7215" spans="10:12" ht="14.25" customHeight="1" x14ac:dyDescent="0.2">
      <c r="J7215" s="8"/>
      <c r="L7215" s="8"/>
    </row>
    <row r="7216" spans="10:12" ht="14.25" customHeight="1" x14ac:dyDescent="0.2">
      <c r="J7216" s="8"/>
      <c r="L7216" s="8"/>
    </row>
    <row r="7217" spans="10:12" ht="14.25" customHeight="1" x14ac:dyDescent="0.2">
      <c r="J7217" s="8"/>
      <c r="L7217" s="8"/>
    </row>
    <row r="7218" spans="10:12" ht="14.25" customHeight="1" x14ac:dyDescent="0.2">
      <c r="J7218" s="8"/>
      <c r="L7218" s="8"/>
    </row>
    <row r="7219" spans="10:12" ht="14.25" customHeight="1" x14ac:dyDescent="0.2">
      <c r="J7219" s="8"/>
      <c r="L7219" s="8"/>
    </row>
    <row r="7220" spans="10:12" ht="14.25" customHeight="1" x14ac:dyDescent="0.2">
      <c r="J7220" s="8"/>
      <c r="L7220" s="8"/>
    </row>
    <row r="7221" spans="10:12" ht="14.25" customHeight="1" x14ac:dyDescent="0.2">
      <c r="J7221" s="8"/>
      <c r="L7221" s="8"/>
    </row>
    <row r="7222" spans="10:12" ht="14.25" customHeight="1" x14ac:dyDescent="0.2">
      <c r="J7222" s="8"/>
      <c r="L7222" s="8"/>
    </row>
    <row r="7223" spans="10:12" ht="14.25" customHeight="1" x14ac:dyDescent="0.2">
      <c r="J7223" s="8"/>
      <c r="L7223" s="8"/>
    </row>
    <row r="7224" spans="10:12" ht="14.25" customHeight="1" x14ac:dyDescent="0.2">
      <c r="J7224" s="8"/>
      <c r="L7224" s="8"/>
    </row>
    <row r="7225" spans="10:12" ht="14.25" customHeight="1" x14ac:dyDescent="0.2">
      <c r="J7225" s="8"/>
      <c r="L7225" s="8"/>
    </row>
    <row r="7226" spans="10:12" ht="14.25" customHeight="1" x14ac:dyDescent="0.2">
      <c r="J7226" s="8"/>
      <c r="L7226" s="8"/>
    </row>
    <row r="7227" spans="10:12" ht="14.25" customHeight="1" x14ac:dyDescent="0.2">
      <c r="J7227" s="8"/>
      <c r="L7227" s="8"/>
    </row>
    <row r="7228" spans="10:12" ht="14.25" customHeight="1" x14ac:dyDescent="0.2">
      <c r="J7228" s="8"/>
      <c r="L7228" s="8"/>
    </row>
    <row r="7229" spans="10:12" ht="14.25" customHeight="1" x14ac:dyDescent="0.2">
      <c r="J7229" s="8"/>
      <c r="L7229" s="8"/>
    </row>
    <row r="7230" spans="10:12" ht="14.25" customHeight="1" x14ac:dyDescent="0.2">
      <c r="J7230" s="8"/>
      <c r="L7230" s="8"/>
    </row>
    <row r="7231" spans="10:12" ht="14.25" customHeight="1" x14ac:dyDescent="0.2">
      <c r="J7231" s="8"/>
      <c r="L7231" s="8"/>
    </row>
    <row r="7232" spans="10:12" ht="14.25" customHeight="1" x14ac:dyDescent="0.2">
      <c r="J7232" s="8"/>
      <c r="L7232" s="8"/>
    </row>
    <row r="7233" spans="10:12" ht="14.25" customHeight="1" x14ac:dyDescent="0.2">
      <c r="J7233" s="8"/>
      <c r="L7233" s="8"/>
    </row>
    <row r="7234" spans="10:12" ht="14.25" customHeight="1" x14ac:dyDescent="0.2">
      <c r="J7234" s="8"/>
      <c r="L7234" s="8"/>
    </row>
    <row r="7235" spans="10:12" ht="14.25" customHeight="1" x14ac:dyDescent="0.2">
      <c r="J7235" s="8"/>
      <c r="L7235" s="8"/>
    </row>
    <row r="7236" spans="10:12" ht="14.25" customHeight="1" x14ac:dyDescent="0.2">
      <c r="J7236" s="8"/>
      <c r="L7236" s="8"/>
    </row>
    <row r="7237" spans="10:12" ht="14.25" customHeight="1" x14ac:dyDescent="0.2">
      <c r="J7237" s="8"/>
      <c r="L7237" s="8"/>
    </row>
    <row r="7238" spans="10:12" ht="14.25" customHeight="1" x14ac:dyDescent="0.2">
      <c r="J7238" s="8"/>
      <c r="L7238" s="8"/>
    </row>
    <row r="7239" spans="10:12" ht="14.25" customHeight="1" x14ac:dyDescent="0.2">
      <c r="J7239" s="8"/>
      <c r="L7239" s="8"/>
    </row>
    <row r="7240" spans="10:12" ht="14.25" customHeight="1" x14ac:dyDescent="0.2">
      <c r="J7240" s="8"/>
      <c r="L7240" s="8"/>
    </row>
    <row r="7241" spans="10:12" ht="14.25" customHeight="1" x14ac:dyDescent="0.2">
      <c r="J7241" s="8"/>
      <c r="L7241" s="8"/>
    </row>
    <row r="7242" spans="10:12" ht="14.25" customHeight="1" x14ac:dyDescent="0.2">
      <c r="J7242" s="8"/>
      <c r="L7242" s="8"/>
    </row>
    <row r="7243" spans="10:12" ht="14.25" customHeight="1" x14ac:dyDescent="0.2">
      <c r="J7243" s="8"/>
      <c r="L7243" s="8"/>
    </row>
    <row r="7244" spans="10:12" ht="14.25" customHeight="1" x14ac:dyDescent="0.2">
      <c r="J7244" s="8"/>
      <c r="L7244" s="8"/>
    </row>
    <row r="7245" spans="10:12" ht="14.25" customHeight="1" x14ac:dyDescent="0.2">
      <c r="J7245" s="8"/>
      <c r="L7245" s="8"/>
    </row>
    <row r="7246" spans="10:12" ht="14.25" customHeight="1" x14ac:dyDescent="0.2">
      <c r="J7246" s="8"/>
      <c r="L7246" s="8"/>
    </row>
    <row r="7247" spans="10:12" ht="14.25" customHeight="1" x14ac:dyDescent="0.2">
      <c r="J7247" s="8"/>
      <c r="L7247" s="8"/>
    </row>
    <row r="7248" spans="10:12" ht="14.25" customHeight="1" x14ac:dyDescent="0.2">
      <c r="J7248" s="8"/>
      <c r="L7248" s="8"/>
    </row>
    <row r="7249" spans="10:12" ht="14.25" customHeight="1" x14ac:dyDescent="0.2">
      <c r="J7249" s="8"/>
      <c r="L7249" s="8"/>
    </row>
    <row r="7250" spans="10:12" ht="14.25" customHeight="1" x14ac:dyDescent="0.2">
      <c r="J7250" s="8"/>
      <c r="L7250" s="8"/>
    </row>
    <row r="7251" spans="10:12" ht="14.25" customHeight="1" x14ac:dyDescent="0.2">
      <c r="J7251" s="8"/>
      <c r="L7251" s="8"/>
    </row>
    <row r="7252" spans="10:12" ht="14.25" customHeight="1" x14ac:dyDescent="0.2">
      <c r="J7252" s="8"/>
      <c r="L7252" s="8"/>
    </row>
    <row r="7253" spans="10:12" ht="14.25" customHeight="1" x14ac:dyDescent="0.2">
      <c r="J7253" s="8"/>
      <c r="L7253" s="8"/>
    </row>
    <row r="7254" spans="10:12" ht="14.25" customHeight="1" x14ac:dyDescent="0.2">
      <c r="J7254" s="8"/>
      <c r="L7254" s="8"/>
    </row>
    <row r="7255" spans="10:12" ht="14.25" customHeight="1" x14ac:dyDescent="0.2">
      <c r="J7255" s="8"/>
      <c r="L7255" s="8"/>
    </row>
    <row r="7256" spans="10:12" ht="14.25" customHeight="1" x14ac:dyDescent="0.2">
      <c r="J7256" s="8"/>
      <c r="L7256" s="8"/>
    </row>
    <row r="7257" spans="10:12" ht="14.25" customHeight="1" x14ac:dyDescent="0.2">
      <c r="J7257" s="8"/>
      <c r="L7257" s="8"/>
    </row>
    <row r="7258" spans="10:12" ht="14.25" customHeight="1" x14ac:dyDescent="0.2">
      <c r="J7258" s="8"/>
      <c r="L7258" s="8"/>
    </row>
    <row r="7259" spans="10:12" ht="14.25" customHeight="1" x14ac:dyDescent="0.2">
      <c r="J7259" s="8"/>
      <c r="L7259" s="8"/>
    </row>
    <row r="7260" spans="10:12" ht="14.25" customHeight="1" x14ac:dyDescent="0.2">
      <c r="J7260" s="8"/>
      <c r="L7260" s="8"/>
    </row>
    <row r="7261" spans="10:12" ht="14.25" customHeight="1" x14ac:dyDescent="0.2">
      <c r="J7261" s="8"/>
      <c r="L7261" s="8"/>
    </row>
    <row r="7262" spans="10:12" ht="14.25" customHeight="1" x14ac:dyDescent="0.2">
      <c r="J7262" s="8"/>
      <c r="L7262" s="8"/>
    </row>
    <row r="7263" spans="10:12" ht="14.25" customHeight="1" x14ac:dyDescent="0.2">
      <c r="J7263" s="8"/>
      <c r="L7263" s="8"/>
    </row>
    <row r="7264" spans="10:12" ht="14.25" customHeight="1" x14ac:dyDescent="0.2">
      <c r="J7264" s="8"/>
      <c r="L7264" s="8"/>
    </row>
    <row r="7265" spans="10:12" ht="14.25" customHeight="1" x14ac:dyDescent="0.2">
      <c r="J7265" s="8"/>
      <c r="L7265" s="8"/>
    </row>
    <row r="7266" spans="10:12" ht="14.25" customHeight="1" x14ac:dyDescent="0.2">
      <c r="J7266" s="8"/>
      <c r="L7266" s="8"/>
    </row>
    <row r="7267" spans="10:12" ht="14.25" customHeight="1" x14ac:dyDescent="0.2">
      <c r="J7267" s="8"/>
      <c r="L7267" s="8"/>
    </row>
    <row r="7268" spans="10:12" ht="14.25" customHeight="1" x14ac:dyDescent="0.2">
      <c r="J7268" s="8"/>
      <c r="L7268" s="8"/>
    </row>
    <row r="7269" spans="10:12" ht="14.25" customHeight="1" x14ac:dyDescent="0.2">
      <c r="J7269" s="8"/>
      <c r="L7269" s="8"/>
    </row>
    <row r="7270" spans="10:12" ht="14.25" customHeight="1" x14ac:dyDescent="0.2">
      <c r="J7270" s="8"/>
      <c r="L7270" s="8"/>
    </row>
    <row r="7271" spans="10:12" ht="14.25" customHeight="1" x14ac:dyDescent="0.2">
      <c r="J7271" s="8"/>
      <c r="L7271" s="8"/>
    </row>
    <row r="7272" spans="10:12" ht="14.25" customHeight="1" x14ac:dyDescent="0.2">
      <c r="J7272" s="8"/>
      <c r="L7272" s="8"/>
    </row>
    <row r="7273" spans="10:12" ht="14.25" customHeight="1" x14ac:dyDescent="0.2">
      <c r="J7273" s="8"/>
      <c r="L7273" s="8"/>
    </row>
    <row r="7274" spans="10:12" ht="14.25" customHeight="1" x14ac:dyDescent="0.2">
      <c r="J7274" s="8"/>
      <c r="L7274" s="8"/>
    </row>
    <row r="7275" spans="10:12" ht="14.25" customHeight="1" x14ac:dyDescent="0.2">
      <c r="J7275" s="8"/>
      <c r="L7275" s="8"/>
    </row>
    <row r="7276" spans="10:12" ht="14.25" customHeight="1" x14ac:dyDescent="0.2">
      <c r="J7276" s="8"/>
      <c r="L7276" s="8"/>
    </row>
    <row r="7277" spans="10:12" ht="14.25" customHeight="1" x14ac:dyDescent="0.2">
      <c r="J7277" s="8"/>
      <c r="L7277" s="8"/>
    </row>
    <row r="7278" spans="10:12" ht="14.25" customHeight="1" x14ac:dyDescent="0.2">
      <c r="J7278" s="8"/>
      <c r="L7278" s="8"/>
    </row>
    <row r="7279" spans="10:12" ht="14.25" customHeight="1" x14ac:dyDescent="0.2">
      <c r="J7279" s="8"/>
      <c r="L7279" s="8"/>
    </row>
    <row r="7280" spans="10:12" ht="14.25" customHeight="1" x14ac:dyDescent="0.2">
      <c r="J7280" s="8"/>
      <c r="L7280" s="8"/>
    </row>
    <row r="7281" spans="10:12" ht="14.25" customHeight="1" x14ac:dyDescent="0.2">
      <c r="J7281" s="8"/>
      <c r="L7281" s="8"/>
    </row>
    <row r="7282" spans="10:12" ht="14.25" customHeight="1" x14ac:dyDescent="0.2">
      <c r="J7282" s="8"/>
      <c r="L7282" s="8"/>
    </row>
    <row r="7283" spans="10:12" ht="14.25" customHeight="1" x14ac:dyDescent="0.2">
      <c r="J7283" s="8"/>
      <c r="L7283" s="8"/>
    </row>
    <row r="7284" spans="10:12" ht="14.25" customHeight="1" x14ac:dyDescent="0.2">
      <c r="J7284" s="8"/>
      <c r="L7284" s="8"/>
    </row>
    <row r="7285" spans="10:12" ht="14.25" customHeight="1" x14ac:dyDescent="0.2">
      <c r="J7285" s="8"/>
      <c r="L7285" s="8"/>
    </row>
    <row r="7286" spans="10:12" ht="14.25" customHeight="1" x14ac:dyDescent="0.2">
      <c r="J7286" s="8"/>
      <c r="L7286" s="8"/>
    </row>
    <row r="7287" spans="10:12" ht="14.25" customHeight="1" x14ac:dyDescent="0.2">
      <c r="J7287" s="8"/>
      <c r="L7287" s="8"/>
    </row>
    <row r="7288" spans="10:12" ht="14.25" customHeight="1" x14ac:dyDescent="0.2">
      <c r="J7288" s="8"/>
      <c r="L7288" s="8"/>
    </row>
    <row r="7289" spans="10:12" ht="14.25" customHeight="1" x14ac:dyDescent="0.2">
      <c r="J7289" s="8"/>
      <c r="L7289" s="8"/>
    </row>
    <row r="7290" spans="10:12" ht="14.25" customHeight="1" x14ac:dyDescent="0.2">
      <c r="J7290" s="8"/>
      <c r="L7290" s="8"/>
    </row>
    <row r="7291" spans="10:12" ht="14.25" customHeight="1" x14ac:dyDescent="0.2">
      <c r="J7291" s="8"/>
      <c r="L7291" s="8"/>
    </row>
    <row r="7292" spans="10:12" ht="14.25" customHeight="1" x14ac:dyDescent="0.2">
      <c r="J7292" s="8"/>
      <c r="L7292" s="8"/>
    </row>
    <row r="7293" spans="10:12" ht="14.25" customHeight="1" x14ac:dyDescent="0.2">
      <c r="J7293" s="8"/>
      <c r="L7293" s="8"/>
    </row>
    <row r="7294" spans="10:12" ht="14.25" customHeight="1" x14ac:dyDescent="0.2">
      <c r="J7294" s="8"/>
      <c r="L7294" s="8"/>
    </row>
    <row r="7295" spans="10:12" ht="14.25" customHeight="1" x14ac:dyDescent="0.2">
      <c r="J7295" s="8"/>
      <c r="L7295" s="8"/>
    </row>
    <row r="7296" spans="10:12" ht="14.25" customHeight="1" x14ac:dyDescent="0.2">
      <c r="J7296" s="8"/>
      <c r="L7296" s="8"/>
    </row>
    <row r="7297" spans="10:12" ht="14.25" customHeight="1" x14ac:dyDescent="0.2">
      <c r="J7297" s="8"/>
      <c r="L7297" s="8"/>
    </row>
    <row r="7298" spans="10:12" ht="14.25" customHeight="1" x14ac:dyDescent="0.2">
      <c r="J7298" s="8"/>
      <c r="L7298" s="8"/>
    </row>
    <row r="7299" spans="10:12" ht="14.25" customHeight="1" x14ac:dyDescent="0.2">
      <c r="J7299" s="8"/>
      <c r="L7299" s="8"/>
    </row>
    <row r="7300" spans="10:12" ht="14.25" customHeight="1" x14ac:dyDescent="0.2">
      <c r="J7300" s="8"/>
      <c r="L7300" s="8"/>
    </row>
    <row r="7301" spans="10:12" ht="14.25" customHeight="1" x14ac:dyDescent="0.2">
      <c r="J7301" s="8"/>
      <c r="L7301" s="8"/>
    </row>
    <row r="7302" spans="10:12" ht="14.25" customHeight="1" x14ac:dyDescent="0.2">
      <c r="J7302" s="8"/>
      <c r="L7302" s="8"/>
    </row>
    <row r="7303" spans="10:12" ht="14.25" customHeight="1" x14ac:dyDescent="0.2">
      <c r="J7303" s="8"/>
      <c r="L7303" s="8"/>
    </row>
    <row r="7304" spans="10:12" ht="14.25" customHeight="1" x14ac:dyDescent="0.2">
      <c r="J7304" s="8"/>
      <c r="L7304" s="8"/>
    </row>
    <row r="7305" spans="10:12" ht="14.25" customHeight="1" x14ac:dyDescent="0.2">
      <c r="J7305" s="8"/>
      <c r="L7305" s="8"/>
    </row>
    <row r="7306" spans="10:12" ht="14.25" customHeight="1" x14ac:dyDescent="0.2">
      <c r="J7306" s="8"/>
      <c r="L7306" s="8"/>
    </row>
    <row r="7307" spans="10:12" ht="14.25" customHeight="1" x14ac:dyDescent="0.2">
      <c r="J7307" s="8"/>
      <c r="L7307" s="8"/>
    </row>
    <row r="7308" spans="10:12" ht="14.25" customHeight="1" x14ac:dyDescent="0.2">
      <c r="J7308" s="8"/>
      <c r="L7308" s="8"/>
    </row>
    <row r="7309" spans="10:12" ht="14.25" customHeight="1" x14ac:dyDescent="0.2">
      <c r="J7309" s="8"/>
      <c r="L7309" s="8"/>
    </row>
    <row r="7310" spans="10:12" ht="14.25" customHeight="1" x14ac:dyDescent="0.2">
      <c r="J7310" s="8"/>
      <c r="L7310" s="8"/>
    </row>
    <row r="7311" spans="10:12" ht="14.25" customHeight="1" x14ac:dyDescent="0.2">
      <c r="J7311" s="8"/>
      <c r="L7311" s="8"/>
    </row>
    <row r="7312" spans="10:12" ht="14.25" customHeight="1" x14ac:dyDescent="0.2">
      <c r="J7312" s="8"/>
      <c r="L7312" s="8"/>
    </row>
    <row r="7313" spans="10:12" ht="14.25" customHeight="1" x14ac:dyDescent="0.2">
      <c r="J7313" s="8"/>
      <c r="L7313" s="8"/>
    </row>
    <row r="7314" spans="10:12" ht="14.25" customHeight="1" x14ac:dyDescent="0.2">
      <c r="J7314" s="8"/>
      <c r="L7314" s="8"/>
    </row>
    <row r="7315" spans="10:12" ht="14.25" customHeight="1" x14ac:dyDescent="0.2">
      <c r="J7315" s="8"/>
      <c r="L7315" s="8"/>
    </row>
    <row r="7316" spans="10:12" ht="14.25" customHeight="1" x14ac:dyDescent="0.2">
      <c r="J7316" s="8"/>
      <c r="L7316" s="8"/>
    </row>
    <row r="7317" spans="10:12" ht="14.25" customHeight="1" x14ac:dyDescent="0.2">
      <c r="J7317" s="8"/>
      <c r="L7317" s="8"/>
    </row>
    <row r="7318" spans="10:12" ht="14.25" customHeight="1" x14ac:dyDescent="0.2">
      <c r="J7318" s="8"/>
      <c r="L7318" s="8"/>
    </row>
    <row r="7319" spans="10:12" ht="14.25" customHeight="1" x14ac:dyDescent="0.2">
      <c r="J7319" s="8"/>
      <c r="L7319" s="8"/>
    </row>
    <row r="7320" spans="10:12" ht="14.25" customHeight="1" x14ac:dyDescent="0.2">
      <c r="J7320" s="8"/>
      <c r="L7320" s="8"/>
    </row>
    <row r="7321" spans="10:12" ht="14.25" customHeight="1" x14ac:dyDescent="0.2">
      <c r="J7321" s="8"/>
      <c r="L7321" s="8"/>
    </row>
    <row r="7322" spans="10:12" ht="14.25" customHeight="1" x14ac:dyDescent="0.2">
      <c r="J7322" s="8"/>
      <c r="L7322" s="8"/>
    </row>
    <row r="7323" spans="10:12" ht="14.25" customHeight="1" x14ac:dyDescent="0.2">
      <c r="J7323" s="8"/>
      <c r="L7323" s="8"/>
    </row>
    <row r="7324" spans="10:12" ht="14.25" customHeight="1" x14ac:dyDescent="0.2">
      <c r="J7324" s="8"/>
      <c r="L7324" s="8"/>
    </row>
    <row r="7325" spans="10:12" ht="14.25" customHeight="1" x14ac:dyDescent="0.2">
      <c r="J7325" s="8"/>
      <c r="L7325" s="8"/>
    </row>
    <row r="7326" spans="10:12" ht="14.25" customHeight="1" x14ac:dyDescent="0.2">
      <c r="J7326" s="8"/>
      <c r="L7326" s="8"/>
    </row>
    <row r="7327" spans="10:12" ht="14.25" customHeight="1" x14ac:dyDescent="0.2">
      <c r="J7327" s="8"/>
      <c r="L7327" s="8"/>
    </row>
    <row r="7328" spans="10:12" ht="14.25" customHeight="1" x14ac:dyDescent="0.2">
      <c r="J7328" s="8"/>
      <c r="L7328" s="8"/>
    </row>
    <row r="7329" spans="10:12" ht="14.25" customHeight="1" x14ac:dyDescent="0.2">
      <c r="J7329" s="8"/>
      <c r="L7329" s="8"/>
    </row>
    <row r="7330" spans="10:12" ht="14.25" customHeight="1" x14ac:dyDescent="0.2">
      <c r="J7330" s="8"/>
      <c r="L7330" s="8"/>
    </row>
    <row r="7331" spans="10:12" ht="14.25" customHeight="1" x14ac:dyDescent="0.2">
      <c r="J7331" s="8"/>
      <c r="L7331" s="8"/>
    </row>
    <row r="7332" spans="10:12" ht="14.25" customHeight="1" x14ac:dyDescent="0.2">
      <c r="J7332" s="8"/>
      <c r="L7332" s="8"/>
    </row>
    <row r="7333" spans="10:12" ht="14.25" customHeight="1" x14ac:dyDescent="0.2">
      <c r="J7333" s="8"/>
      <c r="L7333" s="8"/>
    </row>
    <row r="7334" spans="10:12" ht="14.25" customHeight="1" x14ac:dyDescent="0.2">
      <c r="J7334" s="8"/>
      <c r="L7334" s="8"/>
    </row>
    <row r="7335" spans="10:12" ht="14.25" customHeight="1" x14ac:dyDescent="0.2">
      <c r="J7335" s="8"/>
      <c r="L7335" s="8"/>
    </row>
    <row r="7336" spans="10:12" ht="14.25" customHeight="1" x14ac:dyDescent="0.2">
      <c r="J7336" s="8"/>
      <c r="L7336" s="8"/>
    </row>
    <row r="7337" spans="10:12" ht="14.25" customHeight="1" x14ac:dyDescent="0.2">
      <c r="J7337" s="8"/>
      <c r="L7337" s="8"/>
    </row>
    <row r="7338" spans="10:12" ht="14.25" customHeight="1" x14ac:dyDescent="0.2">
      <c r="J7338" s="8"/>
      <c r="L7338" s="8"/>
    </row>
    <row r="7339" spans="10:12" ht="14.25" customHeight="1" x14ac:dyDescent="0.2">
      <c r="J7339" s="8"/>
      <c r="L7339" s="8"/>
    </row>
    <row r="7340" spans="10:12" ht="14.25" customHeight="1" x14ac:dyDescent="0.2">
      <c r="J7340" s="8"/>
      <c r="L7340" s="8"/>
    </row>
    <row r="7341" spans="10:12" ht="14.25" customHeight="1" x14ac:dyDescent="0.2">
      <c r="J7341" s="8"/>
      <c r="L7341" s="8"/>
    </row>
    <row r="7342" spans="10:12" ht="14.25" customHeight="1" x14ac:dyDescent="0.2">
      <c r="J7342" s="8"/>
      <c r="L7342" s="8"/>
    </row>
    <row r="7343" spans="10:12" ht="14.25" customHeight="1" x14ac:dyDescent="0.2">
      <c r="J7343" s="8"/>
      <c r="L7343" s="8"/>
    </row>
    <row r="7344" spans="10:12" ht="14.25" customHeight="1" x14ac:dyDescent="0.2">
      <c r="J7344" s="8"/>
      <c r="L7344" s="8"/>
    </row>
    <row r="7345" spans="10:12" ht="14.25" customHeight="1" x14ac:dyDescent="0.2">
      <c r="J7345" s="8"/>
      <c r="L7345" s="8"/>
    </row>
    <row r="7346" spans="10:12" ht="14.25" customHeight="1" x14ac:dyDescent="0.2">
      <c r="J7346" s="8"/>
      <c r="L7346" s="8"/>
    </row>
    <row r="7347" spans="10:12" ht="14.25" customHeight="1" x14ac:dyDescent="0.2">
      <c r="J7347" s="8"/>
      <c r="L7347" s="8"/>
    </row>
    <row r="7348" spans="10:12" ht="14.25" customHeight="1" x14ac:dyDescent="0.2">
      <c r="J7348" s="8"/>
      <c r="L7348" s="8"/>
    </row>
    <row r="7349" spans="10:12" ht="14.25" customHeight="1" x14ac:dyDescent="0.2">
      <c r="J7349" s="8"/>
      <c r="L7349" s="8"/>
    </row>
    <row r="7350" spans="10:12" ht="14.25" customHeight="1" x14ac:dyDescent="0.2">
      <c r="J7350" s="8"/>
      <c r="L7350" s="8"/>
    </row>
    <row r="7351" spans="10:12" ht="14.25" customHeight="1" x14ac:dyDescent="0.2">
      <c r="J7351" s="8"/>
      <c r="L7351" s="8"/>
    </row>
    <row r="7352" spans="10:12" ht="14.25" customHeight="1" x14ac:dyDescent="0.2">
      <c r="J7352" s="8"/>
      <c r="L7352" s="8"/>
    </row>
    <row r="7353" spans="10:12" ht="14.25" customHeight="1" x14ac:dyDescent="0.2">
      <c r="J7353" s="8"/>
      <c r="L7353" s="8"/>
    </row>
    <row r="7354" spans="10:12" ht="14.25" customHeight="1" x14ac:dyDescent="0.2">
      <c r="J7354" s="8"/>
      <c r="L7354" s="8"/>
    </row>
    <row r="7355" spans="10:12" ht="14.25" customHeight="1" x14ac:dyDescent="0.2">
      <c r="J7355" s="8"/>
      <c r="L7355" s="8"/>
    </row>
    <row r="7356" spans="10:12" ht="14.25" customHeight="1" x14ac:dyDescent="0.2">
      <c r="J7356" s="8"/>
      <c r="L7356" s="8"/>
    </row>
    <row r="7357" spans="10:12" ht="14.25" customHeight="1" x14ac:dyDescent="0.2">
      <c r="J7357" s="8"/>
      <c r="L7357" s="8"/>
    </row>
    <row r="7358" spans="10:12" ht="14.25" customHeight="1" x14ac:dyDescent="0.2">
      <c r="J7358" s="8"/>
      <c r="L7358" s="8"/>
    </row>
    <row r="7359" spans="10:12" ht="14.25" customHeight="1" x14ac:dyDescent="0.2">
      <c r="J7359" s="8"/>
      <c r="L7359" s="8"/>
    </row>
    <row r="7360" spans="10:12" ht="14.25" customHeight="1" x14ac:dyDescent="0.2">
      <c r="J7360" s="8"/>
      <c r="L7360" s="8"/>
    </row>
    <row r="7361" spans="10:12" ht="14.25" customHeight="1" x14ac:dyDescent="0.2">
      <c r="J7361" s="8"/>
      <c r="L7361" s="8"/>
    </row>
    <row r="7362" spans="10:12" ht="14.25" customHeight="1" x14ac:dyDescent="0.2">
      <c r="J7362" s="8"/>
      <c r="L7362" s="8"/>
    </row>
    <row r="7363" spans="10:12" ht="14.25" customHeight="1" x14ac:dyDescent="0.2">
      <c r="J7363" s="8"/>
      <c r="L7363" s="8"/>
    </row>
    <row r="7364" spans="10:12" ht="14.25" customHeight="1" x14ac:dyDescent="0.2">
      <c r="J7364" s="8"/>
      <c r="L7364" s="8"/>
    </row>
    <row r="7365" spans="10:12" ht="14.25" customHeight="1" x14ac:dyDescent="0.2">
      <c r="J7365" s="8"/>
      <c r="L7365" s="8"/>
    </row>
    <row r="7366" spans="10:12" ht="14.25" customHeight="1" x14ac:dyDescent="0.2">
      <c r="J7366" s="8"/>
      <c r="L7366" s="8"/>
    </row>
    <row r="7367" spans="10:12" ht="14.25" customHeight="1" x14ac:dyDescent="0.2">
      <c r="J7367" s="8"/>
      <c r="L7367" s="8"/>
    </row>
    <row r="7368" spans="10:12" ht="14.25" customHeight="1" x14ac:dyDescent="0.2">
      <c r="J7368" s="8"/>
      <c r="L7368" s="8"/>
    </row>
    <row r="7369" spans="10:12" ht="14.25" customHeight="1" x14ac:dyDescent="0.2">
      <c r="J7369" s="8"/>
      <c r="L7369" s="8"/>
    </row>
    <row r="7370" spans="10:12" ht="14.25" customHeight="1" x14ac:dyDescent="0.2">
      <c r="J7370" s="8"/>
      <c r="L7370" s="8"/>
    </row>
    <row r="7371" spans="10:12" ht="14.25" customHeight="1" x14ac:dyDescent="0.2">
      <c r="J7371" s="8"/>
      <c r="L7371" s="8"/>
    </row>
    <row r="7372" spans="10:12" ht="14.25" customHeight="1" x14ac:dyDescent="0.2">
      <c r="J7372" s="8"/>
      <c r="L7372" s="8"/>
    </row>
    <row r="7373" spans="10:12" ht="14.25" customHeight="1" x14ac:dyDescent="0.2">
      <c r="J7373" s="8"/>
      <c r="L7373" s="8"/>
    </row>
    <row r="7374" spans="10:12" ht="14.25" customHeight="1" x14ac:dyDescent="0.2">
      <c r="J7374" s="8"/>
      <c r="L7374" s="8"/>
    </row>
    <row r="7375" spans="10:12" ht="14.25" customHeight="1" x14ac:dyDescent="0.2">
      <c r="J7375" s="8"/>
      <c r="L7375" s="8"/>
    </row>
    <row r="7376" spans="10:12" ht="14.25" customHeight="1" x14ac:dyDescent="0.2">
      <c r="J7376" s="8"/>
      <c r="L7376" s="8"/>
    </row>
    <row r="7377" spans="10:12" ht="14.25" customHeight="1" x14ac:dyDescent="0.2">
      <c r="J7377" s="8"/>
      <c r="L7377" s="8"/>
    </row>
    <row r="7378" spans="10:12" ht="14.25" customHeight="1" x14ac:dyDescent="0.2">
      <c r="J7378" s="8"/>
      <c r="L7378" s="8"/>
    </row>
    <row r="7379" spans="10:12" ht="14.25" customHeight="1" x14ac:dyDescent="0.2">
      <c r="J7379" s="8"/>
      <c r="L7379" s="8"/>
    </row>
    <row r="7380" spans="10:12" ht="14.25" customHeight="1" x14ac:dyDescent="0.2">
      <c r="J7380" s="8"/>
      <c r="L7380" s="8"/>
    </row>
    <row r="7381" spans="10:12" ht="14.25" customHeight="1" x14ac:dyDescent="0.2">
      <c r="J7381" s="8"/>
      <c r="L7381" s="8"/>
    </row>
    <row r="7382" spans="10:12" ht="14.25" customHeight="1" x14ac:dyDescent="0.2">
      <c r="J7382" s="8"/>
      <c r="L7382" s="8"/>
    </row>
    <row r="7383" spans="10:12" ht="14.25" customHeight="1" x14ac:dyDescent="0.2">
      <c r="J7383" s="8"/>
      <c r="L7383" s="8"/>
    </row>
    <row r="7384" spans="10:12" ht="14.25" customHeight="1" x14ac:dyDescent="0.2">
      <c r="J7384" s="8"/>
      <c r="L7384" s="8"/>
    </row>
    <row r="7385" spans="10:12" ht="14.25" customHeight="1" x14ac:dyDescent="0.2">
      <c r="J7385" s="8"/>
      <c r="L7385" s="8"/>
    </row>
    <row r="7386" spans="10:12" ht="14.25" customHeight="1" x14ac:dyDescent="0.2">
      <c r="J7386" s="8"/>
      <c r="L7386" s="8"/>
    </row>
    <row r="7387" spans="10:12" ht="14.25" customHeight="1" x14ac:dyDescent="0.2">
      <c r="J7387" s="8"/>
      <c r="L7387" s="8"/>
    </row>
    <row r="7388" spans="10:12" ht="14.25" customHeight="1" x14ac:dyDescent="0.2">
      <c r="J7388" s="8"/>
      <c r="L7388" s="8"/>
    </row>
    <row r="7389" spans="10:12" ht="14.25" customHeight="1" x14ac:dyDescent="0.2">
      <c r="J7389" s="8"/>
      <c r="L7389" s="8"/>
    </row>
    <row r="7390" spans="10:12" ht="14.25" customHeight="1" x14ac:dyDescent="0.2">
      <c r="J7390" s="8"/>
      <c r="L7390" s="8"/>
    </row>
    <row r="7391" spans="10:12" ht="14.25" customHeight="1" x14ac:dyDescent="0.2">
      <c r="J7391" s="8"/>
      <c r="L7391" s="8"/>
    </row>
    <row r="7392" spans="10:12" ht="14.25" customHeight="1" x14ac:dyDescent="0.2">
      <c r="J7392" s="8"/>
      <c r="L7392" s="8"/>
    </row>
    <row r="7393" spans="10:12" ht="14.25" customHeight="1" x14ac:dyDescent="0.2">
      <c r="J7393" s="8"/>
      <c r="L7393" s="8"/>
    </row>
    <row r="7394" spans="10:12" ht="14.25" customHeight="1" x14ac:dyDescent="0.2">
      <c r="J7394" s="8"/>
      <c r="L7394" s="8"/>
    </row>
    <row r="7395" spans="10:12" ht="14.25" customHeight="1" x14ac:dyDescent="0.2">
      <c r="J7395" s="8"/>
      <c r="L7395" s="8"/>
    </row>
    <row r="7396" spans="10:12" ht="14.25" customHeight="1" x14ac:dyDescent="0.2">
      <c r="J7396" s="8"/>
      <c r="L7396" s="8"/>
    </row>
    <row r="7397" spans="10:12" ht="14.25" customHeight="1" x14ac:dyDescent="0.2">
      <c r="J7397" s="8"/>
      <c r="L7397" s="8"/>
    </row>
    <row r="7398" spans="10:12" ht="14.25" customHeight="1" x14ac:dyDescent="0.2">
      <c r="J7398" s="8"/>
      <c r="L7398" s="8"/>
    </row>
    <row r="7399" spans="10:12" ht="14.25" customHeight="1" x14ac:dyDescent="0.2">
      <c r="J7399" s="8"/>
      <c r="L7399" s="8"/>
    </row>
    <row r="7400" spans="10:12" ht="14.25" customHeight="1" x14ac:dyDescent="0.2">
      <c r="J7400" s="8"/>
      <c r="L7400" s="8"/>
    </row>
    <row r="7401" spans="10:12" ht="14.25" customHeight="1" x14ac:dyDescent="0.2">
      <c r="J7401" s="8"/>
      <c r="L7401" s="8"/>
    </row>
    <row r="7402" spans="10:12" ht="14.25" customHeight="1" x14ac:dyDescent="0.2">
      <c r="J7402" s="8"/>
      <c r="L7402" s="8"/>
    </row>
    <row r="7403" spans="10:12" ht="14.25" customHeight="1" x14ac:dyDescent="0.2">
      <c r="J7403" s="8"/>
      <c r="L7403" s="8"/>
    </row>
    <row r="7404" spans="10:12" ht="14.25" customHeight="1" x14ac:dyDescent="0.2">
      <c r="J7404" s="8"/>
      <c r="L7404" s="8"/>
    </row>
    <row r="7405" spans="10:12" ht="14.25" customHeight="1" x14ac:dyDescent="0.2">
      <c r="J7405" s="8"/>
      <c r="L7405" s="8"/>
    </row>
    <row r="7406" spans="10:12" ht="14.25" customHeight="1" x14ac:dyDescent="0.2">
      <c r="J7406" s="8"/>
      <c r="L7406" s="8"/>
    </row>
    <row r="7407" spans="10:12" ht="14.25" customHeight="1" x14ac:dyDescent="0.2">
      <c r="J7407" s="8"/>
      <c r="L7407" s="8"/>
    </row>
    <row r="7408" spans="10:12" ht="14.25" customHeight="1" x14ac:dyDescent="0.2">
      <c r="J7408" s="8"/>
      <c r="L7408" s="8"/>
    </row>
    <row r="7409" spans="10:12" ht="14.25" customHeight="1" x14ac:dyDescent="0.2">
      <c r="J7409" s="8"/>
      <c r="L7409" s="8"/>
    </row>
    <row r="7410" spans="10:12" ht="14.25" customHeight="1" x14ac:dyDescent="0.2">
      <c r="J7410" s="8"/>
      <c r="L7410" s="8"/>
    </row>
    <row r="7411" spans="10:12" ht="14.25" customHeight="1" x14ac:dyDescent="0.2">
      <c r="J7411" s="8"/>
      <c r="L7411" s="8"/>
    </row>
    <row r="7412" spans="10:12" ht="14.25" customHeight="1" x14ac:dyDescent="0.2">
      <c r="J7412" s="8"/>
      <c r="L7412" s="8"/>
    </row>
    <row r="7413" spans="10:12" ht="14.25" customHeight="1" x14ac:dyDescent="0.2">
      <c r="J7413" s="8"/>
      <c r="L7413" s="8"/>
    </row>
    <row r="7414" spans="10:12" ht="14.25" customHeight="1" x14ac:dyDescent="0.2">
      <c r="J7414" s="8"/>
      <c r="L7414" s="8"/>
    </row>
    <row r="7415" spans="10:12" ht="14.25" customHeight="1" x14ac:dyDescent="0.2">
      <c r="J7415" s="8"/>
      <c r="L7415" s="8"/>
    </row>
    <row r="7416" spans="10:12" ht="14.25" customHeight="1" x14ac:dyDescent="0.2">
      <c r="J7416" s="8"/>
      <c r="L7416" s="8"/>
    </row>
    <row r="7417" spans="10:12" ht="14.25" customHeight="1" x14ac:dyDescent="0.2">
      <c r="J7417" s="8"/>
      <c r="L7417" s="8"/>
    </row>
    <row r="7418" spans="10:12" ht="14.25" customHeight="1" x14ac:dyDescent="0.2">
      <c r="J7418" s="8"/>
      <c r="L7418" s="8"/>
    </row>
    <row r="7419" spans="10:12" ht="14.25" customHeight="1" x14ac:dyDescent="0.2">
      <c r="J7419" s="8"/>
      <c r="L7419" s="8"/>
    </row>
    <row r="7420" spans="10:12" ht="14.25" customHeight="1" x14ac:dyDescent="0.2">
      <c r="J7420" s="8"/>
      <c r="L7420" s="8"/>
    </row>
    <row r="7421" spans="10:12" ht="14.25" customHeight="1" x14ac:dyDescent="0.2">
      <c r="J7421" s="8"/>
      <c r="L7421" s="8"/>
    </row>
    <row r="7422" spans="10:12" ht="14.25" customHeight="1" x14ac:dyDescent="0.2">
      <c r="J7422" s="8"/>
      <c r="L7422" s="8"/>
    </row>
    <row r="7423" spans="10:12" ht="14.25" customHeight="1" x14ac:dyDescent="0.2">
      <c r="J7423" s="8"/>
      <c r="L7423" s="8"/>
    </row>
    <row r="7424" spans="10:12" ht="14.25" customHeight="1" x14ac:dyDescent="0.2">
      <c r="J7424" s="8"/>
      <c r="L7424" s="8"/>
    </row>
    <row r="7425" spans="10:12" ht="14.25" customHeight="1" x14ac:dyDescent="0.2">
      <c r="J7425" s="8"/>
      <c r="L7425" s="8"/>
    </row>
    <row r="7426" spans="10:12" ht="14.25" customHeight="1" x14ac:dyDescent="0.2">
      <c r="J7426" s="8"/>
      <c r="L7426" s="8"/>
    </row>
    <row r="7427" spans="10:12" ht="14.25" customHeight="1" x14ac:dyDescent="0.2">
      <c r="J7427" s="8"/>
      <c r="L7427" s="8"/>
    </row>
    <row r="7428" spans="10:12" ht="14.25" customHeight="1" x14ac:dyDescent="0.2">
      <c r="J7428" s="8"/>
      <c r="L7428" s="8"/>
    </row>
    <row r="7429" spans="10:12" ht="14.25" customHeight="1" x14ac:dyDescent="0.2">
      <c r="J7429" s="8"/>
      <c r="L7429" s="8"/>
    </row>
    <row r="7430" spans="10:12" ht="14.25" customHeight="1" x14ac:dyDescent="0.2">
      <c r="J7430" s="8"/>
      <c r="L7430" s="8"/>
    </row>
    <row r="7431" spans="10:12" ht="14.25" customHeight="1" x14ac:dyDescent="0.2">
      <c r="J7431" s="8"/>
      <c r="L7431" s="8"/>
    </row>
    <row r="7432" spans="10:12" ht="14.25" customHeight="1" x14ac:dyDescent="0.2">
      <c r="J7432" s="8"/>
      <c r="L7432" s="8"/>
    </row>
    <row r="7433" spans="10:12" ht="14.25" customHeight="1" x14ac:dyDescent="0.2">
      <c r="J7433" s="8"/>
      <c r="L7433" s="8"/>
    </row>
    <row r="7434" spans="10:12" ht="14.25" customHeight="1" x14ac:dyDescent="0.2">
      <c r="J7434" s="8"/>
      <c r="L7434" s="8"/>
    </row>
    <row r="7435" spans="10:12" ht="14.25" customHeight="1" x14ac:dyDescent="0.2">
      <c r="J7435" s="8"/>
      <c r="L7435" s="8"/>
    </row>
    <row r="7436" spans="10:12" ht="14.25" customHeight="1" x14ac:dyDescent="0.2">
      <c r="J7436" s="8"/>
      <c r="L7436" s="8"/>
    </row>
    <row r="7437" spans="10:12" ht="14.25" customHeight="1" x14ac:dyDescent="0.2">
      <c r="J7437" s="8"/>
      <c r="L7437" s="8"/>
    </row>
    <row r="7438" spans="10:12" ht="14.25" customHeight="1" x14ac:dyDescent="0.2">
      <c r="J7438" s="8"/>
      <c r="L7438" s="8"/>
    </row>
    <row r="7439" spans="10:12" ht="14.25" customHeight="1" x14ac:dyDescent="0.2">
      <c r="J7439" s="8"/>
      <c r="L7439" s="8"/>
    </row>
    <row r="7440" spans="10:12" ht="14.25" customHeight="1" x14ac:dyDescent="0.2">
      <c r="J7440" s="8"/>
      <c r="L7440" s="8"/>
    </row>
    <row r="7441" spans="10:12" ht="14.25" customHeight="1" x14ac:dyDescent="0.2">
      <c r="J7441" s="8"/>
      <c r="L7441" s="8"/>
    </row>
    <row r="7442" spans="10:12" ht="14.25" customHeight="1" x14ac:dyDescent="0.2">
      <c r="J7442" s="8"/>
      <c r="L7442" s="8"/>
    </row>
    <row r="7443" spans="10:12" ht="14.25" customHeight="1" x14ac:dyDescent="0.2">
      <c r="J7443" s="8"/>
      <c r="L7443" s="8"/>
    </row>
    <row r="7444" spans="10:12" ht="14.25" customHeight="1" x14ac:dyDescent="0.2">
      <c r="J7444" s="8"/>
      <c r="L7444" s="8"/>
    </row>
    <row r="7445" spans="10:12" ht="14.25" customHeight="1" x14ac:dyDescent="0.2">
      <c r="J7445" s="8"/>
      <c r="L7445" s="8"/>
    </row>
    <row r="7446" spans="10:12" ht="14.25" customHeight="1" x14ac:dyDescent="0.2">
      <c r="J7446" s="8"/>
      <c r="L7446" s="8"/>
    </row>
    <row r="7447" spans="10:12" ht="14.25" customHeight="1" x14ac:dyDescent="0.2">
      <c r="J7447" s="8"/>
      <c r="L7447" s="8"/>
    </row>
    <row r="7448" spans="10:12" ht="14.25" customHeight="1" x14ac:dyDescent="0.2">
      <c r="J7448" s="8"/>
      <c r="L7448" s="8"/>
    </row>
    <row r="7449" spans="10:12" ht="14.25" customHeight="1" x14ac:dyDescent="0.2">
      <c r="J7449" s="8"/>
      <c r="L7449" s="8"/>
    </row>
    <row r="7450" spans="10:12" ht="14.25" customHeight="1" x14ac:dyDescent="0.2">
      <c r="J7450" s="8"/>
      <c r="L7450" s="8"/>
    </row>
    <row r="7451" spans="10:12" ht="14.25" customHeight="1" x14ac:dyDescent="0.2">
      <c r="J7451" s="8"/>
      <c r="L7451" s="8"/>
    </row>
    <row r="7452" spans="10:12" ht="14.25" customHeight="1" x14ac:dyDescent="0.2">
      <c r="J7452" s="8"/>
      <c r="L7452" s="8"/>
    </row>
    <row r="7453" spans="10:12" ht="14.25" customHeight="1" x14ac:dyDescent="0.2">
      <c r="J7453" s="8"/>
      <c r="L7453" s="8"/>
    </row>
    <row r="7454" spans="10:12" ht="14.25" customHeight="1" x14ac:dyDescent="0.2">
      <c r="J7454" s="8"/>
      <c r="L7454" s="8"/>
    </row>
    <row r="7455" spans="10:12" ht="14.25" customHeight="1" x14ac:dyDescent="0.2">
      <c r="J7455" s="8"/>
      <c r="L7455" s="8"/>
    </row>
    <row r="7456" spans="10:12" ht="14.25" customHeight="1" x14ac:dyDescent="0.2">
      <c r="J7456" s="8"/>
      <c r="L7456" s="8"/>
    </row>
    <row r="7457" spans="10:12" ht="14.25" customHeight="1" x14ac:dyDescent="0.2">
      <c r="J7457" s="8"/>
      <c r="L7457" s="8"/>
    </row>
    <row r="7458" spans="10:12" ht="14.25" customHeight="1" x14ac:dyDescent="0.2">
      <c r="J7458" s="8"/>
      <c r="L7458" s="8"/>
    </row>
    <row r="7459" spans="10:12" ht="14.25" customHeight="1" x14ac:dyDescent="0.2">
      <c r="J7459" s="8"/>
      <c r="L7459" s="8"/>
    </row>
    <row r="7460" spans="10:12" ht="14.25" customHeight="1" x14ac:dyDescent="0.2">
      <c r="J7460" s="8"/>
      <c r="L7460" s="8"/>
    </row>
    <row r="7461" spans="10:12" ht="14.25" customHeight="1" x14ac:dyDescent="0.2">
      <c r="J7461" s="8"/>
      <c r="L7461" s="8"/>
    </row>
    <row r="7462" spans="10:12" ht="14.25" customHeight="1" x14ac:dyDescent="0.2">
      <c r="J7462" s="8"/>
      <c r="L7462" s="8"/>
    </row>
    <row r="7463" spans="10:12" ht="14.25" customHeight="1" x14ac:dyDescent="0.2">
      <c r="J7463" s="8"/>
      <c r="L7463" s="8"/>
    </row>
    <row r="7464" spans="10:12" ht="14.25" customHeight="1" x14ac:dyDescent="0.2">
      <c r="J7464" s="8"/>
      <c r="L7464" s="8"/>
    </row>
    <row r="7465" spans="10:12" ht="14.25" customHeight="1" x14ac:dyDescent="0.2">
      <c r="J7465" s="8"/>
      <c r="L7465" s="8"/>
    </row>
    <row r="7466" spans="10:12" ht="14.25" customHeight="1" x14ac:dyDescent="0.2">
      <c r="J7466" s="8"/>
      <c r="L7466" s="8"/>
    </row>
    <row r="7467" spans="10:12" ht="14.25" customHeight="1" x14ac:dyDescent="0.2">
      <c r="J7467" s="8"/>
      <c r="L7467" s="8"/>
    </row>
    <row r="7468" spans="10:12" ht="14.25" customHeight="1" x14ac:dyDescent="0.2">
      <c r="J7468" s="8"/>
      <c r="L7468" s="8"/>
    </row>
    <row r="7469" spans="10:12" ht="14.25" customHeight="1" x14ac:dyDescent="0.2">
      <c r="J7469" s="8"/>
      <c r="L7469" s="8"/>
    </row>
    <row r="7470" spans="10:12" ht="14.25" customHeight="1" x14ac:dyDescent="0.2">
      <c r="J7470" s="8"/>
      <c r="L7470" s="8"/>
    </row>
    <row r="7471" spans="10:12" ht="14.25" customHeight="1" x14ac:dyDescent="0.2">
      <c r="J7471" s="8"/>
      <c r="L7471" s="8"/>
    </row>
    <row r="7472" spans="10:12" ht="14.25" customHeight="1" x14ac:dyDescent="0.2">
      <c r="J7472" s="8"/>
      <c r="L7472" s="8"/>
    </row>
    <row r="7473" spans="10:12" ht="14.25" customHeight="1" x14ac:dyDescent="0.2">
      <c r="J7473" s="8"/>
      <c r="L7473" s="8"/>
    </row>
    <row r="7474" spans="10:12" ht="14.25" customHeight="1" x14ac:dyDescent="0.2">
      <c r="J7474" s="8"/>
      <c r="L7474" s="8"/>
    </row>
    <row r="7475" spans="10:12" ht="14.25" customHeight="1" x14ac:dyDescent="0.2">
      <c r="J7475" s="8"/>
      <c r="L7475" s="8"/>
    </row>
    <row r="7476" spans="10:12" ht="14.25" customHeight="1" x14ac:dyDescent="0.2">
      <c r="J7476" s="8"/>
      <c r="L7476" s="8"/>
    </row>
    <row r="7477" spans="10:12" ht="14.25" customHeight="1" x14ac:dyDescent="0.2">
      <c r="J7477" s="8"/>
      <c r="L7477" s="8"/>
    </row>
    <row r="7478" spans="10:12" ht="14.25" customHeight="1" x14ac:dyDescent="0.2">
      <c r="J7478" s="8"/>
      <c r="L7478" s="8"/>
    </row>
    <row r="7479" spans="10:12" ht="14.25" customHeight="1" x14ac:dyDescent="0.2">
      <c r="J7479" s="8"/>
      <c r="L7479" s="8"/>
    </row>
    <row r="7480" spans="10:12" ht="14.25" customHeight="1" x14ac:dyDescent="0.2">
      <c r="J7480" s="8"/>
      <c r="L7480" s="8"/>
    </row>
    <row r="7481" spans="10:12" ht="14.25" customHeight="1" x14ac:dyDescent="0.2">
      <c r="J7481" s="8"/>
      <c r="L7481" s="8"/>
    </row>
    <row r="7482" spans="10:12" ht="14.25" customHeight="1" x14ac:dyDescent="0.2">
      <c r="J7482" s="8"/>
      <c r="L7482" s="8"/>
    </row>
    <row r="7483" spans="10:12" ht="14.25" customHeight="1" x14ac:dyDescent="0.2">
      <c r="J7483" s="8"/>
      <c r="L7483" s="8"/>
    </row>
    <row r="7484" spans="10:12" ht="14.25" customHeight="1" x14ac:dyDescent="0.2">
      <c r="J7484" s="8"/>
      <c r="L7484" s="8"/>
    </row>
    <row r="7485" spans="10:12" ht="14.25" customHeight="1" x14ac:dyDescent="0.2">
      <c r="J7485" s="8"/>
      <c r="L7485" s="8"/>
    </row>
    <row r="7486" spans="10:12" ht="14.25" customHeight="1" x14ac:dyDescent="0.2">
      <c r="J7486" s="8"/>
      <c r="L7486" s="8"/>
    </row>
    <row r="7487" spans="10:12" ht="14.25" customHeight="1" x14ac:dyDescent="0.2">
      <c r="J7487" s="8"/>
      <c r="L7487" s="8"/>
    </row>
    <row r="7488" spans="10:12" ht="14.25" customHeight="1" x14ac:dyDescent="0.2">
      <c r="J7488" s="8"/>
      <c r="L7488" s="8"/>
    </row>
    <row r="7489" spans="10:12" ht="14.25" customHeight="1" x14ac:dyDescent="0.2">
      <c r="J7489" s="8"/>
      <c r="L7489" s="8"/>
    </row>
    <row r="7490" spans="10:12" ht="14.25" customHeight="1" x14ac:dyDescent="0.2">
      <c r="J7490" s="8"/>
      <c r="L7490" s="8"/>
    </row>
    <row r="7491" spans="10:12" ht="14.25" customHeight="1" x14ac:dyDescent="0.2">
      <c r="J7491" s="8"/>
      <c r="L7491" s="8"/>
    </row>
    <row r="7492" spans="10:12" ht="14.25" customHeight="1" x14ac:dyDescent="0.2">
      <c r="J7492" s="8"/>
      <c r="L7492" s="8"/>
    </row>
    <row r="7493" spans="10:12" ht="14.25" customHeight="1" x14ac:dyDescent="0.2">
      <c r="J7493" s="8"/>
      <c r="L7493" s="8"/>
    </row>
    <row r="7494" spans="10:12" ht="14.25" customHeight="1" x14ac:dyDescent="0.2">
      <c r="J7494" s="8"/>
      <c r="L7494" s="8"/>
    </row>
    <row r="7495" spans="10:12" ht="14.25" customHeight="1" x14ac:dyDescent="0.2">
      <c r="J7495" s="8"/>
      <c r="L7495" s="8"/>
    </row>
    <row r="7496" spans="10:12" ht="14.25" customHeight="1" x14ac:dyDescent="0.2">
      <c r="J7496" s="8"/>
      <c r="L7496" s="8"/>
    </row>
    <row r="7497" spans="10:12" ht="14.25" customHeight="1" x14ac:dyDescent="0.2">
      <c r="J7497" s="8"/>
      <c r="L7497" s="8"/>
    </row>
    <row r="7498" spans="10:12" ht="14.25" customHeight="1" x14ac:dyDescent="0.2">
      <c r="J7498" s="8"/>
      <c r="L7498" s="8"/>
    </row>
    <row r="7499" spans="10:12" ht="14.25" customHeight="1" x14ac:dyDescent="0.2">
      <c r="J7499" s="8"/>
      <c r="L7499" s="8"/>
    </row>
    <row r="7500" spans="10:12" ht="14.25" customHeight="1" x14ac:dyDescent="0.2">
      <c r="J7500" s="8"/>
      <c r="L7500" s="8"/>
    </row>
    <row r="7501" spans="10:12" ht="14.25" customHeight="1" x14ac:dyDescent="0.2">
      <c r="J7501" s="8"/>
      <c r="L7501" s="8"/>
    </row>
    <row r="7502" spans="10:12" ht="14.25" customHeight="1" x14ac:dyDescent="0.2">
      <c r="J7502" s="8"/>
      <c r="L7502" s="8"/>
    </row>
    <row r="7503" spans="10:12" ht="14.25" customHeight="1" x14ac:dyDescent="0.2">
      <c r="J7503" s="8"/>
      <c r="L7503" s="8"/>
    </row>
    <row r="7504" spans="10:12" ht="14.25" customHeight="1" x14ac:dyDescent="0.2">
      <c r="J7504" s="8"/>
      <c r="L7504" s="8"/>
    </row>
    <row r="7505" spans="10:12" ht="14.25" customHeight="1" x14ac:dyDescent="0.2">
      <c r="J7505" s="8"/>
      <c r="L7505" s="8"/>
    </row>
    <row r="7506" spans="10:12" ht="14.25" customHeight="1" x14ac:dyDescent="0.2">
      <c r="J7506" s="8"/>
      <c r="L7506" s="8"/>
    </row>
    <row r="7507" spans="10:12" ht="14.25" customHeight="1" x14ac:dyDescent="0.2">
      <c r="J7507" s="8"/>
      <c r="L7507" s="8"/>
    </row>
    <row r="7508" spans="10:12" ht="14.25" customHeight="1" x14ac:dyDescent="0.2">
      <c r="J7508" s="8"/>
      <c r="L7508" s="8"/>
    </row>
    <row r="7509" spans="10:12" ht="14.25" customHeight="1" x14ac:dyDescent="0.2">
      <c r="J7509" s="8"/>
      <c r="L7509" s="8"/>
    </row>
    <row r="7510" spans="10:12" ht="14.25" customHeight="1" x14ac:dyDescent="0.2">
      <c r="J7510" s="8"/>
      <c r="L7510" s="8"/>
    </row>
    <row r="7511" spans="10:12" ht="14.25" customHeight="1" x14ac:dyDescent="0.2">
      <c r="J7511" s="8"/>
      <c r="L7511" s="8"/>
    </row>
    <row r="7512" spans="10:12" ht="14.25" customHeight="1" x14ac:dyDescent="0.2">
      <c r="J7512" s="8"/>
      <c r="L7512" s="8"/>
    </row>
    <row r="7513" spans="10:12" ht="14.25" customHeight="1" x14ac:dyDescent="0.2">
      <c r="J7513" s="8"/>
      <c r="L7513" s="8"/>
    </row>
    <row r="7514" spans="10:12" ht="14.25" customHeight="1" x14ac:dyDescent="0.2">
      <c r="J7514" s="8"/>
      <c r="L7514" s="8"/>
    </row>
    <row r="7515" spans="10:12" ht="14.25" customHeight="1" x14ac:dyDescent="0.2">
      <c r="J7515" s="8"/>
      <c r="L7515" s="8"/>
    </row>
    <row r="7516" spans="10:12" ht="14.25" customHeight="1" x14ac:dyDescent="0.2">
      <c r="J7516" s="8"/>
      <c r="L7516" s="8"/>
    </row>
    <row r="7517" spans="10:12" ht="14.25" customHeight="1" x14ac:dyDescent="0.2">
      <c r="J7517" s="8"/>
      <c r="L7517" s="8"/>
    </row>
    <row r="7518" spans="10:12" ht="14.25" customHeight="1" x14ac:dyDescent="0.2">
      <c r="J7518" s="8"/>
      <c r="L7518" s="8"/>
    </row>
    <row r="7519" spans="10:12" ht="14.25" customHeight="1" x14ac:dyDescent="0.2">
      <c r="J7519" s="8"/>
      <c r="L7519" s="8"/>
    </row>
    <row r="7520" spans="10:12" ht="14.25" customHeight="1" x14ac:dyDescent="0.2">
      <c r="J7520" s="8"/>
      <c r="L7520" s="8"/>
    </row>
    <row r="7521" spans="10:12" ht="14.25" customHeight="1" x14ac:dyDescent="0.2">
      <c r="J7521" s="8"/>
      <c r="L7521" s="8"/>
    </row>
    <row r="7522" spans="10:12" ht="14.25" customHeight="1" x14ac:dyDescent="0.2">
      <c r="J7522" s="8"/>
      <c r="L7522" s="8"/>
    </row>
    <row r="7523" spans="10:12" ht="14.25" customHeight="1" x14ac:dyDescent="0.2">
      <c r="J7523" s="8"/>
      <c r="L7523" s="8"/>
    </row>
    <row r="7524" spans="10:12" ht="14.25" customHeight="1" x14ac:dyDescent="0.2">
      <c r="J7524" s="8"/>
      <c r="L7524" s="8"/>
    </row>
    <row r="7525" spans="10:12" ht="14.25" customHeight="1" x14ac:dyDescent="0.2">
      <c r="J7525" s="8"/>
      <c r="L7525" s="8"/>
    </row>
    <row r="7526" spans="10:12" ht="14.25" customHeight="1" x14ac:dyDescent="0.2">
      <c r="J7526" s="8"/>
      <c r="L7526" s="8"/>
    </row>
    <row r="7527" spans="10:12" ht="14.25" customHeight="1" x14ac:dyDescent="0.2">
      <c r="J7527" s="8"/>
      <c r="L7527" s="8"/>
    </row>
    <row r="7528" spans="10:12" ht="14.25" customHeight="1" x14ac:dyDescent="0.2">
      <c r="J7528" s="8"/>
      <c r="L7528" s="8"/>
    </row>
    <row r="7529" spans="10:12" ht="14.25" customHeight="1" x14ac:dyDescent="0.2">
      <c r="J7529" s="8"/>
      <c r="L7529" s="8"/>
    </row>
    <row r="7530" spans="10:12" ht="14.25" customHeight="1" x14ac:dyDescent="0.2">
      <c r="J7530" s="8"/>
      <c r="L7530" s="8"/>
    </row>
    <row r="7531" spans="10:12" ht="14.25" customHeight="1" x14ac:dyDescent="0.2">
      <c r="J7531" s="8"/>
      <c r="L7531" s="8"/>
    </row>
    <row r="7532" spans="10:12" ht="14.25" customHeight="1" x14ac:dyDescent="0.2">
      <c r="J7532" s="8"/>
      <c r="L7532" s="8"/>
    </row>
    <row r="7533" spans="10:12" ht="14.25" customHeight="1" x14ac:dyDescent="0.2">
      <c r="J7533" s="8"/>
      <c r="L7533" s="8"/>
    </row>
    <row r="7534" spans="10:12" ht="14.25" customHeight="1" x14ac:dyDescent="0.2">
      <c r="J7534" s="8"/>
      <c r="L7534" s="8"/>
    </row>
    <row r="7535" spans="10:12" ht="14.25" customHeight="1" x14ac:dyDescent="0.2">
      <c r="J7535" s="8"/>
      <c r="L7535" s="8"/>
    </row>
    <row r="7536" spans="10:12" ht="14.25" customHeight="1" x14ac:dyDescent="0.2">
      <c r="J7536" s="8"/>
      <c r="L7536" s="8"/>
    </row>
    <row r="7537" spans="10:12" ht="14.25" customHeight="1" x14ac:dyDescent="0.2">
      <c r="J7537" s="8"/>
      <c r="L7537" s="8"/>
    </row>
    <row r="7538" spans="10:12" ht="14.25" customHeight="1" x14ac:dyDescent="0.2">
      <c r="J7538" s="8"/>
      <c r="L7538" s="8"/>
    </row>
    <row r="7539" spans="10:12" ht="14.25" customHeight="1" x14ac:dyDescent="0.2">
      <c r="J7539" s="8"/>
      <c r="L7539" s="8"/>
    </row>
    <row r="7540" spans="10:12" ht="14.25" customHeight="1" x14ac:dyDescent="0.2">
      <c r="J7540" s="8"/>
      <c r="L7540" s="8"/>
    </row>
    <row r="7541" spans="10:12" ht="14.25" customHeight="1" x14ac:dyDescent="0.2">
      <c r="J7541" s="8"/>
      <c r="L7541" s="8"/>
    </row>
    <row r="7542" spans="10:12" ht="14.25" customHeight="1" x14ac:dyDescent="0.2">
      <c r="J7542" s="8"/>
      <c r="L7542" s="8"/>
    </row>
    <row r="7543" spans="10:12" ht="14.25" customHeight="1" x14ac:dyDescent="0.2">
      <c r="J7543" s="8"/>
      <c r="L7543" s="8"/>
    </row>
    <row r="7544" spans="10:12" ht="14.25" customHeight="1" x14ac:dyDescent="0.2">
      <c r="J7544" s="8"/>
      <c r="L7544" s="8"/>
    </row>
    <row r="7545" spans="10:12" ht="14.25" customHeight="1" x14ac:dyDescent="0.2">
      <c r="J7545" s="8"/>
      <c r="L7545" s="8"/>
    </row>
    <row r="7546" spans="10:12" ht="14.25" customHeight="1" x14ac:dyDescent="0.2">
      <c r="J7546" s="8"/>
      <c r="L7546" s="8"/>
    </row>
    <row r="7547" spans="10:12" ht="14.25" customHeight="1" x14ac:dyDescent="0.2">
      <c r="J7547" s="8"/>
      <c r="L7547" s="8"/>
    </row>
    <row r="7548" spans="10:12" ht="14.25" customHeight="1" x14ac:dyDescent="0.2">
      <c r="J7548" s="8"/>
      <c r="L7548" s="8"/>
    </row>
    <row r="7549" spans="10:12" ht="14.25" customHeight="1" x14ac:dyDescent="0.2">
      <c r="J7549" s="8"/>
      <c r="L7549" s="8"/>
    </row>
    <row r="7550" spans="10:12" ht="14.25" customHeight="1" x14ac:dyDescent="0.2">
      <c r="J7550" s="8"/>
      <c r="L7550" s="8"/>
    </row>
    <row r="7551" spans="10:12" ht="14.25" customHeight="1" x14ac:dyDescent="0.2">
      <c r="J7551" s="8"/>
      <c r="L7551" s="8"/>
    </row>
    <row r="7552" spans="10:12" ht="14.25" customHeight="1" x14ac:dyDescent="0.2">
      <c r="J7552" s="8"/>
      <c r="L7552" s="8"/>
    </row>
    <row r="7553" spans="10:12" ht="14.25" customHeight="1" x14ac:dyDescent="0.2">
      <c r="J7553" s="8"/>
      <c r="L7553" s="8"/>
    </row>
    <row r="7554" spans="10:12" ht="14.25" customHeight="1" x14ac:dyDescent="0.2">
      <c r="J7554" s="8"/>
      <c r="L7554" s="8"/>
    </row>
    <row r="7555" spans="10:12" ht="14.25" customHeight="1" x14ac:dyDescent="0.2">
      <c r="J7555" s="8"/>
      <c r="L7555" s="8"/>
    </row>
    <row r="7556" spans="10:12" ht="14.25" customHeight="1" x14ac:dyDescent="0.2">
      <c r="J7556" s="8"/>
      <c r="L7556" s="8"/>
    </row>
    <row r="7557" spans="10:12" ht="14.25" customHeight="1" x14ac:dyDescent="0.2">
      <c r="J7557" s="8"/>
      <c r="L7557" s="8"/>
    </row>
    <row r="7558" spans="10:12" ht="14.25" customHeight="1" x14ac:dyDescent="0.2">
      <c r="J7558" s="8"/>
      <c r="L7558" s="8"/>
    </row>
    <row r="7559" spans="10:12" ht="14.25" customHeight="1" x14ac:dyDescent="0.2">
      <c r="J7559" s="8"/>
      <c r="L7559" s="8"/>
    </row>
    <row r="7560" spans="10:12" ht="14.25" customHeight="1" x14ac:dyDescent="0.2">
      <c r="J7560" s="8"/>
      <c r="L7560" s="8"/>
    </row>
    <row r="7561" spans="10:12" ht="14.25" customHeight="1" x14ac:dyDescent="0.2">
      <c r="J7561" s="8"/>
      <c r="L7561" s="8"/>
    </row>
    <row r="7562" spans="10:12" ht="14.25" customHeight="1" x14ac:dyDescent="0.2">
      <c r="J7562" s="8"/>
      <c r="L7562" s="8"/>
    </row>
    <row r="7563" spans="10:12" ht="14.25" customHeight="1" x14ac:dyDescent="0.2">
      <c r="J7563" s="8"/>
      <c r="L7563" s="8"/>
    </row>
    <row r="7564" spans="10:12" ht="14.25" customHeight="1" x14ac:dyDescent="0.2">
      <c r="J7564" s="8"/>
      <c r="L7564" s="8"/>
    </row>
    <row r="7565" spans="10:12" ht="14.25" customHeight="1" x14ac:dyDescent="0.2">
      <c r="J7565" s="8"/>
      <c r="L7565" s="8"/>
    </row>
    <row r="7566" spans="10:12" ht="14.25" customHeight="1" x14ac:dyDescent="0.2">
      <c r="J7566" s="8"/>
      <c r="L7566" s="8"/>
    </row>
    <row r="7567" spans="10:12" ht="14.25" customHeight="1" x14ac:dyDescent="0.2">
      <c r="J7567" s="8"/>
      <c r="L7567" s="8"/>
    </row>
    <row r="7568" spans="10:12" ht="14.25" customHeight="1" x14ac:dyDescent="0.2">
      <c r="J7568" s="8"/>
      <c r="L7568" s="8"/>
    </row>
    <row r="7569" spans="10:12" ht="14.25" customHeight="1" x14ac:dyDescent="0.2">
      <c r="J7569" s="8"/>
      <c r="L7569" s="8"/>
    </row>
    <row r="7570" spans="10:12" ht="14.25" customHeight="1" x14ac:dyDescent="0.2">
      <c r="J7570" s="8"/>
      <c r="L7570" s="8"/>
    </row>
    <row r="7571" spans="10:12" ht="14.25" customHeight="1" x14ac:dyDescent="0.2">
      <c r="J7571" s="8"/>
      <c r="L7571" s="8"/>
    </row>
    <row r="7572" spans="10:12" ht="14.25" customHeight="1" x14ac:dyDescent="0.2">
      <c r="J7572" s="8"/>
      <c r="L7572" s="8"/>
    </row>
    <row r="7573" spans="10:12" ht="14.25" customHeight="1" x14ac:dyDescent="0.2">
      <c r="J7573" s="8"/>
      <c r="L7573" s="8"/>
    </row>
    <row r="7574" spans="10:12" ht="14.25" customHeight="1" x14ac:dyDescent="0.2">
      <c r="J7574" s="8"/>
      <c r="L7574" s="8"/>
    </row>
    <row r="7575" spans="10:12" ht="14.25" customHeight="1" x14ac:dyDescent="0.2">
      <c r="J7575" s="8"/>
      <c r="L7575" s="8"/>
    </row>
    <row r="7576" spans="10:12" ht="14.25" customHeight="1" x14ac:dyDescent="0.2">
      <c r="J7576" s="8"/>
      <c r="L7576" s="8"/>
    </row>
    <row r="7577" spans="10:12" ht="14.25" customHeight="1" x14ac:dyDescent="0.2">
      <c r="J7577" s="8"/>
      <c r="L7577" s="8"/>
    </row>
    <row r="7578" spans="10:12" ht="14.25" customHeight="1" x14ac:dyDescent="0.2">
      <c r="J7578" s="8"/>
      <c r="L7578" s="8"/>
    </row>
    <row r="7579" spans="10:12" ht="14.25" customHeight="1" x14ac:dyDescent="0.2">
      <c r="J7579" s="8"/>
      <c r="L7579" s="8"/>
    </row>
    <row r="7580" spans="10:12" ht="14.25" customHeight="1" x14ac:dyDescent="0.2">
      <c r="J7580" s="8"/>
      <c r="L7580" s="8"/>
    </row>
    <row r="7581" spans="10:12" ht="14.25" customHeight="1" x14ac:dyDescent="0.2">
      <c r="J7581" s="8"/>
      <c r="L7581" s="8"/>
    </row>
    <row r="7582" spans="10:12" ht="14.25" customHeight="1" x14ac:dyDescent="0.2">
      <c r="J7582" s="8"/>
      <c r="L7582" s="8"/>
    </row>
    <row r="7583" spans="10:12" ht="14.25" customHeight="1" x14ac:dyDescent="0.2">
      <c r="J7583" s="8"/>
      <c r="L7583" s="8"/>
    </row>
    <row r="7584" spans="10:12" ht="14.25" customHeight="1" x14ac:dyDescent="0.2">
      <c r="J7584" s="8"/>
      <c r="L7584" s="8"/>
    </row>
    <row r="7585" spans="10:12" ht="14.25" customHeight="1" x14ac:dyDescent="0.2">
      <c r="J7585" s="8"/>
      <c r="L7585" s="8"/>
    </row>
    <row r="7586" spans="10:12" ht="14.25" customHeight="1" x14ac:dyDescent="0.2">
      <c r="J7586" s="8"/>
      <c r="L7586" s="8"/>
    </row>
    <row r="7587" spans="10:12" ht="14.25" customHeight="1" x14ac:dyDescent="0.2">
      <c r="J7587" s="8"/>
      <c r="L7587" s="8"/>
    </row>
    <row r="7588" spans="10:12" ht="14.25" customHeight="1" x14ac:dyDescent="0.2">
      <c r="J7588" s="8"/>
      <c r="L7588" s="8"/>
    </row>
    <row r="7589" spans="10:12" ht="14.25" customHeight="1" x14ac:dyDescent="0.2">
      <c r="J7589" s="8"/>
      <c r="L7589" s="8"/>
    </row>
    <row r="7590" spans="10:12" ht="14.25" customHeight="1" x14ac:dyDescent="0.2">
      <c r="J7590" s="8"/>
      <c r="L7590" s="8"/>
    </row>
    <row r="7591" spans="10:12" ht="14.25" customHeight="1" x14ac:dyDescent="0.2">
      <c r="J7591" s="8"/>
      <c r="L7591" s="8"/>
    </row>
    <row r="7592" spans="10:12" ht="14.25" customHeight="1" x14ac:dyDescent="0.2">
      <c r="J7592" s="8"/>
      <c r="L7592" s="8"/>
    </row>
    <row r="7593" spans="10:12" ht="14.25" customHeight="1" x14ac:dyDescent="0.2">
      <c r="J7593" s="8"/>
      <c r="L7593" s="8"/>
    </row>
    <row r="7594" spans="10:12" ht="14.25" customHeight="1" x14ac:dyDescent="0.2">
      <c r="J7594" s="8"/>
      <c r="L7594" s="8"/>
    </row>
    <row r="7595" spans="10:12" ht="14.25" customHeight="1" x14ac:dyDescent="0.2">
      <c r="J7595" s="8"/>
      <c r="L7595" s="8"/>
    </row>
    <row r="7596" spans="10:12" ht="14.25" customHeight="1" x14ac:dyDescent="0.2">
      <c r="J7596" s="8"/>
      <c r="L7596" s="8"/>
    </row>
    <row r="7597" spans="10:12" ht="14.25" customHeight="1" x14ac:dyDescent="0.2">
      <c r="J7597" s="8"/>
      <c r="L7597" s="8"/>
    </row>
    <row r="7598" spans="10:12" ht="14.25" customHeight="1" x14ac:dyDescent="0.2">
      <c r="J7598" s="8"/>
      <c r="L7598" s="8"/>
    </row>
    <row r="7599" spans="10:12" ht="14.25" customHeight="1" x14ac:dyDescent="0.2">
      <c r="J7599" s="8"/>
      <c r="L7599" s="8"/>
    </row>
    <row r="7600" spans="10:12" ht="14.25" customHeight="1" x14ac:dyDescent="0.2">
      <c r="J7600" s="8"/>
      <c r="L7600" s="8"/>
    </row>
    <row r="7601" spans="10:12" ht="14.25" customHeight="1" x14ac:dyDescent="0.2">
      <c r="J7601" s="8"/>
      <c r="L7601" s="8"/>
    </row>
    <row r="7602" spans="10:12" ht="14.25" customHeight="1" x14ac:dyDescent="0.2">
      <c r="J7602" s="8"/>
      <c r="L7602" s="8"/>
    </row>
    <row r="7603" spans="10:12" ht="14.25" customHeight="1" x14ac:dyDescent="0.2">
      <c r="J7603" s="8"/>
      <c r="L7603" s="8"/>
    </row>
    <row r="7604" spans="10:12" ht="14.25" customHeight="1" x14ac:dyDescent="0.2">
      <c r="J7604" s="8"/>
      <c r="L7604" s="8"/>
    </row>
    <row r="7605" spans="10:12" ht="14.25" customHeight="1" x14ac:dyDescent="0.2">
      <c r="J7605" s="8"/>
      <c r="L7605" s="8"/>
    </row>
    <row r="7606" spans="10:12" ht="14.25" customHeight="1" x14ac:dyDescent="0.2">
      <c r="J7606" s="8"/>
      <c r="L7606" s="8"/>
    </row>
    <row r="7607" spans="10:12" ht="14.25" customHeight="1" x14ac:dyDescent="0.2">
      <c r="J7607" s="8"/>
      <c r="L7607" s="8"/>
    </row>
    <row r="7608" spans="10:12" ht="14.25" customHeight="1" x14ac:dyDescent="0.2">
      <c r="J7608" s="8"/>
      <c r="L7608" s="8"/>
    </row>
    <row r="7609" spans="10:12" ht="14.25" customHeight="1" x14ac:dyDescent="0.2">
      <c r="J7609" s="8"/>
      <c r="L7609" s="8"/>
    </row>
    <row r="7610" spans="10:12" ht="14.25" customHeight="1" x14ac:dyDescent="0.2">
      <c r="J7610" s="8"/>
      <c r="L7610" s="8"/>
    </row>
    <row r="7611" spans="10:12" ht="14.25" customHeight="1" x14ac:dyDescent="0.2">
      <c r="J7611" s="8"/>
      <c r="L7611" s="8"/>
    </row>
    <row r="7612" spans="10:12" ht="14.25" customHeight="1" x14ac:dyDescent="0.2">
      <c r="J7612" s="8"/>
      <c r="L7612" s="8"/>
    </row>
    <row r="7613" spans="10:12" ht="14.25" customHeight="1" x14ac:dyDescent="0.2">
      <c r="J7613" s="8"/>
      <c r="L7613" s="8"/>
    </row>
    <row r="7614" spans="10:12" ht="14.25" customHeight="1" x14ac:dyDescent="0.2">
      <c r="J7614" s="8"/>
      <c r="L7614" s="8"/>
    </row>
    <row r="7615" spans="10:12" ht="14.25" customHeight="1" x14ac:dyDescent="0.2">
      <c r="J7615" s="8"/>
      <c r="L7615" s="8"/>
    </row>
    <row r="7616" spans="10:12" ht="14.25" customHeight="1" x14ac:dyDescent="0.2">
      <c r="J7616" s="8"/>
      <c r="L7616" s="8"/>
    </row>
    <row r="7617" spans="10:12" ht="14.25" customHeight="1" x14ac:dyDescent="0.2">
      <c r="J7617" s="8"/>
      <c r="L7617" s="8"/>
    </row>
    <row r="7618" spans="10:12" ht="14.25" customHeight="1" x14ac:dyDescent="0.2">
      <c r="J7618" s="8"/>
      <c r="L7618" s="8"/>
    </row>
    <row r="7619" spans="10:12" ht="14.25" customHeight="1" x14ac:dyDescent="0.2">
      <c r="J7619" s="8"/>
      <c r="L7619" s="8"/>
    </row>
    <row r="7620" spans="10:12" ht="14.25" customHeight="1" x14ac:dyDescent="0.2">
      <c r="J7620" s="8"/>
      <c r="L7620" s="8"/>
    </row>
    <row r="7621" spans="10:12" ht="14.25" customHeight="1" x14ac:dyDescent="0.2">
      <c r="J7621" s="8"/>
      <c r="L7621" s="8"/>
    </row>
    <row r="7622" spans="10:12" ht="14.25" customHeight="1" x14ac:dyDescent="0.2">
      <c r="J7622" s="8"/>
      <c r="L7622" s="8"/>
    </row>
    <row r="7623" spans="10:12" ht="14.25" customHeight="1" x14ac:dyDescent="0.2">
      <c r="J7623" s="8"/>
      <c r="L7623" s="8"/>
    </row>
    <row r="7624" spans="10:12" ht="14.25" customHeight="1" x14ac:dyDescent="0.2">
      <c r="J7624" s="8"/>
      <c r="L7624" s="8"/>
    </row>
    <row r="7625" spans="10:12" ht="14.25" customHeight="1" x14ac:dyDescent="0.2">
      <c r="J7625" s="8"/>
      <c r="L7625" s="8"/>
    </row>
    <row r="7626" spans="10:12" ht="14.25" customHeight="1" x14ac:dyDescent="0.2">
      <c r="J7626" s="8"/>
      <c r="L7626" s="8"/>
    </row>
    <row r="7627" spans="10:12" ht="14.25" customHeight="1" x14ac:dyDescent="0.2">
      <c r="J7627" s="8"/>
      <c r="L7627" s="8"/>
    </row>
    <row r="7628" spans="10:12" ht="14.25" customHeight="1" x14ac:dyDescent="0.2">
      <c r="J7628" s="8"/>
      <c r="L7628" s="8"/>
    </row>
    <row r="7629" spans="10:12" ht="14.25" customHeight="1" x14ac:dyDescent="0.2">
      <c r="J7629" s="8"/>
      <c r="L7629" s="8"/>
    </row>
    <row r="7630" spans="10:12" ht="14.25" customHeight="1" x14ac:dyDescent="0.2">
      <c r="J7630" s="8"/>
      <c r="L7630" s="8"/>
    </row>
    <row r="7631" spans="10:12" ht="14.25" customHeight="1" x14ac:dyDescent="0.2">
      <c r="J7631" s="8"/>
      <c r="L7631" s="8"/>
    </row>
    <row r="7632" spans="10:12" ht="14.25" customHeight="1" x14ac:dyDescent="0.2">
      <c r="J7632" s="8"/>
      <c r="L7632" s="8"/>
    </row>
    <row r="7633" spans="10:12" ht="14.25" customHeight="1" x14ac:dyDescent="0.2">
      <c r="J7633" s="8"/>
      <c r="L7633" s="8"/>
    </row>
    <row r="7634" spans="10:12" ht="14.25" customHeight="1" x14ac:dyDescent="0.2">
      <c r="J7634" s="8"/>
      <c r="L7634" s="8"/>
    </row>
    <row r="7635" spans="10:12" ht="14.25" customHeight="1" x14ac:dyDescent="0.2">
      <c r="J7635" s="8"/>
      <c r="L7635" s="8"/>
    </row>
    <row r="7636" spans="10:12" ht="14.25" customHeight="1" x14ac:dyDescent="0.2">
      <c r="J7636" s="8"/>
      <c r="L7636" s="8"/>
    </row>
    <row r="7637" spans="10:12" ht="14.25" customHeight="1" x14ac:dyDescent="0.2">
      <c r="J7637" s="8"/>
      <c r="L7637" s="8"/>
    </row>
    <row r="7638" spans="10:12" ht="14.25" customHeight="1" x14ac:dyDescent="0.2">
      <c r="J7638" s="8"/>
      <c r="L7638" s="8"/>
    </row>
    <row r="7639" spans="10:12" ht="14.25" customHeight="1" x14ac:dyDescent="0.2">
      <c r="J7639" s="8"/>
      <c r="L7639" s="8"/>
    </row>
    <row r="7640" spans="10:12" ht="14.25" customHeight="1" x14ac:dyDescent="0.2">
      <c r="J7640" s="8"/>
      <c r="L7640" s="8"/>
    </row>
    <row r="7641" spans="10:12" ht="14.25" customHeight="1" x14ac:dyDescent="0.2">
      <c r="J7641" s="8"/>
      <c r="L7641" s="8"/>
    </row>
    <row r="7642" spans="10:12" ht="14.25" customHeight="1" x14ac:dyDescent="0.2">
      <c r="J7642" s="8"/>
      <c r="L7642" s="8"/>
    </row>
    <row r="7643" spans="10:12" ht="14.25" customHeight="1" x14ac:dyDescent="0.2">
      <c r="J7643" s="8"/>
      <c r="L7643" s="8"/>
    </row>
    <row r="7644" spans="10:12" ht="14.25" customHeight="1" x14ac:dyDescent="0.2">
      <c r="J7644" s="8"/>
      <c r="L7644" s="8"/>
    </row>
    <row r="7645" spans="10:12" ht="14.25" customHeight="1" x14ac:dyDescent="0.2">
      <c r="J7645" s="8"/>
      <c r="L7645" s="8"/>
    </row>
    <row r="7646" spans="10:12" ht="14.25" customHeight="1" x14ac:dyDescent="0.2">
      <c r="J7646" s="8"/>
      <c r="L7646" s="8"/>
    </row>
    <row r="7647" spans="10:12" ht="14.25" customHeight="1" x14ac:dyDescent="0.2">
      <c r="J7647" s="8"/>
      <c r="L7647" s="8"/>
    </row>
    <row r="7648" spans="10:12" ht="14.25" customHeight="1" x14ac:dyDescent="0.2">
      <c r="J7648" s="8"/>
      <c r="L7648" s="8"/>
    </row>
    <row r="7649" spans="10:12" ht="14.25" customHeight="1" x14ac:dyDescent="0.2">
      <c r="J7649" s="8"/>
      <c r="L7649" s="8"/>
    </row>
    <row r="7650" spans="10:12" ht="14.25" customHeight="1" x14ac:dyDescent="0.2">
      <c r="J7650" s="8"/>
      <c r="L7650" s="8"/>
    </row>
    <row r="7651" spans="10:12" ht="14.25" customHeight="1" x14ac:dyDescent="0.2">
      <c r="J7651" s="8"/>
      <c r="L7651" s="8"/>
    </row>
    <row r="7652" spans="10:12" ht="14.25" customHeight="1" x14ac:dyDescent="0.2">
      <c r="J7652" s="8"/>
      <c r="L7652" s="8"/>
    </row>
    <row r="7653" spans="10:12" ht="14.25" customHeight="1" x14ac:dyDescent="0.2">
      <c r="J7653" s="8"/>
      <c r="L7653" s="8"/>
    </row>
    <row r="7654" spans="10:12" ht="14.25" customHeight="1" x14ac:dyDescent="0.2">
      <c r="J7654" s="8"/>
      <c r="L7654" s="8"/>
    </row>
    <row r="7655" spans="10:12" ht="14.25" customHeight="1" x14ac:dyDescent="0.2">
      <c r="J7655" s="8"/>
      <c r="L7655" s="8"/>
    </row>
    <row r="7656" spans="10:12" ht="14.25" customHeight="1" x14ac:dyDescent="0.2">
      <c r="J7656" s="8"/>
      <c r="L7656" s="8"/>
    </row>
    <row r="7657" spans="10:12" ht="14.25" customHeight="1" x14ac:dyDescent="0.2">
      <c r="J7657" s="8"/>
      <c r="L7657" s="8"/>
    </row>
    <row r="7658" spans="10:12" ht="14.25" customHeight="1" x14ac:dyDescent="0.2">
      <c r="J7658" s="8"/>
      <c r="L7658" s="8"/>
    </row>
    <row r="7659" spans="10:12" ht="14.25" customHeight="1" x14ac:dyDescent="0.2">
      <c r="J7659" s="8"/>
      <c r="L7659" s="8"/>
    </row>
    <row r="7660" spans="10:12" ht="14.25" customHeight="1" x14ac:dyDescent="0.2">
      <c r="J7660" s="8"/>
      <c r="L7660" s="8"/>
    </row>
    <row r="7661" spans="10:12" ht="14.25" customHeight="1" x14ac:dyDescent="0.2">
      <c r="J7661" s="8"/>
      <c r="L7661" s="8"/>
    </row>
    <row r="7662" spans="10:12" ht="14.25" customHeight="1" x14ac:dyDescent="0.2">
      <c r="J7662" s="8"/>
      <c r="L7662" s="8"/>
    </row>
    <row r="7663" spans="10:12" ht="14.25" customHeight="1" x14ac:dyDescent="0.2">
      <c r="J7663" s="8"/>
      <c r="L7663" s="8"/>
    </row>
    <row r="7664" spans="10:12" ht="14.25" customHeight="1" x14ac:dyDescent="0.2">
      <c r="J7664" s="8"/>
      <c r="L7664" s="8"/>
    </row>
    <row r="7665" spans="10:12" ht="14.25" customHeight="1" x14ac:dyDescent="0.2">
      <c r="J7665" s="8"/>
      <c r="L7665" s="8"/>
    </row>
    <row r="7666" spans="10:12" ht="14.25" customHeight="1" x14ac:dyDescent="0.2">
      <c r="J7666" s="8"/>
      <c r="L7666" s="8"/>
    </row>
    <row r="7667" spans="10:12" ht="14.25" customHeight="1" x14ac:dyDescent="0.2">
      <c r="J7667" s="8"/>
      <c r="L7667" s="8"/>
    </row>
    <row r="7668" spans="10:12" ht="14.25" customHeight="1" x14ac:dyDescent="0.2">
      <c r="J7668" s="8"/>
      <c r="L7668" s="8"/>
    </row>
    <row r="7669" spans="10:12" ht="14.25" customHeight="1" x14ac:dyDescent="0.2">
      <c r="J7669" s="8"/>
      <c r="L7669" s="8"/>
    </row>
    <row r="7670" spans="10:12" ht="14.25" customHeight="1" x14ac:dyDescent="0.2">
      <c r="J7670" s="8"/>
      <c r="L7670" s="8"/>
    </row>
    <row r="7671" spans="10:12" ht="14.25" customHeight="1" x14ac:dyDescent="0.2">
      <c r="J7671" s="8"/>
      <c r="L7671" s="8"/>
    </row>
    <row r="7672" spans="10:12" ht="14.25" customHeight="1" x14ac:dyDescent="0.2">
      <c r="J7672" s="8"/>
      <c r="L7672" s="8"/>
    </row>
    <row r="7673" spans="10:12" ht="14.25" customHeight="1" x14ac:dyDescent="0.2">
      <c r="J7673" s="8"/>
      <c r="L7673" s="8"/>
    </row>
    <row r="7674" spans="10:12" ht="14.25" customHeight="1" x14ac:dyDescent="0.2">
      <c r="J7674" s="8"/>
      <c r="L7674" s="8"/>
    </row>
    <row r="7675" spans="10:12" ht="14.25" customHeight="1" x14ac:dyDescent="0.2">
      <c r="J7675" s="8"/>
      <c r="L7675" s="8"/>
    </row>
    <row r="7676" spans="10:12" ht="14.25" customHeight="1" x14ac:dyDescent="0.2">
      <c r="J7676" s="8"/>
      <c r="L7676" s="8"/>
    </row>
    <row r="7677" spans="10:12" ht="14.25" customHeight="1" x14ac:dyDescent="0.2">
      <c r="J7677" s="8"/>
      <c r="L7677" s="8"/>
    </row>
    <row r="7678" spans="10:12" ht="14.25" customHeight="1" x14ac:dyDescent="0.2">
      <c r="J7678" s="8"/>
      <c r="L7678" s="8"/>
    </row>
    <row r="7679" spans="10:12" ht="14.25" customHeight="1" x14ac:dyDescent="0.2">
      <c r="J7679" s="8"/>
      <c r="L7679" s="8"/>
    </row>
    <row r="7680" spans="10:12" ht="14.25" customHeight="1" x14ac:dyDescent="0.2">
      <c r="J7680" s="8"/>
      <c r="L7680" s="8"/>
    </row>
    <row r="7681" spans="10:12" ht="14.25" customHeight="1" x14ac:dyDescent="0.2">
      <c r="J7681" s="8"/>
      <c r="L7681" s="8"/>
    </row>
    <row r="7682" spans="10:12" ht="14.25" customHeight="1" x14ac:dyDescent="0.2">
      <c r="J7682" s="8"/>
      <c r="L7682" s="8"/>
    </row>
    <row r="7683" spans="10:12" ht="14.25" customHeight="1" x14ac:dyDescent="0.2">
      <c r="J7683" s="8"/>
      <c r="L7683" s="8"/>
    </row>
    <row r="7684" spans="10:12" ht="14.25" customHeight="1" x14ac:dyDescent="0.2">
      <c r="J7684" s="8"/>
      <c r="L7684" s="8"/>
    </row>
    <row r="7685" spans="10:12" ht="14.25" customHeight="1" x14ac:dyDescent="0.2">
      <c r="J7685" s="8"/>
      <c r="L7685" s="8"/>
    </row>
    <row r="7686" spans="10:12" ht="14.25" customHeight="1" x14ac:dyDescent="0.2">
      <c r="J7686" s="8"/>
      <c r="L7686" s="8"/>
    </row>
    <row r="7687" spans="10:12" ht="14.25" customHeight="1" x14ac:dyDescent="0.2">
      <c r="J7687" s="8"/>
      <c r="L7687" s="8"/>
    </row>
    <row r="7688" spans="10:12" ht="14.25" customHeight="1" x14ac:dyDescent="0.2">
      <c r="J7688" s="8"/>
      <c r="L7688" s="8"/>
    </row>
    <row r="7689" spans="10:12" ht="14.25" customHeight="1" x14ac:dyDescent="0.2">
      <c r="J7689" s="8"/>
      <c r="L7689" s="8"/>
    </row>
    <row r="7690" spans="10:12" ht="14.25" customHeight="1" x14ac:dyDescent="0.2">
      <c r="J7690" s="8"/>
      <c r="L7690" s="8"/>
    </row>
    <row r="7691" spans="10:12" ht="14.25" customHeight="1" x14ac:dyDescent="0.2">
      <c r="J7691" s="8"/>
      <c r="L7691" s="8"/>
    </row>
    <row r="7692" spans="10:12" ht="14.25" customHeight="1" x14ac:dyDescent="0.2">
      <c r="J7692" s="8"/>
      <c r="L7692" s="8"/>
    </row>
    <row r="7693" spans="10:12" ht="14.25" customHeight="1" x14ac:dyDescent="0.2">
      <c r="J7693" s="8"/>
      <c r="L7693" s="8"/>
    </row>
    <row r="7694" spans="10:12" ht="14.25" customHeight="1" x14ac:dyDescent="0.2">
      <c r="J7694" s="8"/>
      <c r="L7694" s="8"/>
    </row>
    <row r="7695" spans="10:12" ht="14.25" customHeight="1" x14ac:dyDescent="0.2">
      <c r="J7695" s="8"/>
      <c r="L7695" s="8"/>
    </row>
    <row r="7696" spans="10:12" ht="14.25" customHeight="1" x14ac:dyDescent="0.2">
      <c r="J7696" s="8"/>
      <c r="L7696" s="8"/>
    </row>
    <row r="7697" spans="10:12" ht="14.25" customHeight="1" x14ac:dyDescent="0.2">
      <c r="J7697" s="8"/>
      <c r="L7697" s="8"/>
    </row>
    <row r="7698" spans="10:12" ht="14.25" customHeight="1" x14ac:dyDescent="0.2">
      <c r="J7698" s="8"/>
      <c r="L7698" s="8"/>
    </row>
    <row r="7699" spans="10:12" ht="14.25" customHeight="1" x14ac:dyDescent="0.2">
      <c r="J7699" s="8"/>
      <c r="L7699" s="8"/>
    </row>
    <row r="7700" spans="10:12" ht="14.25" customHeight="1" x14ac:dyDescent="0.2">
      <c r="J7700" s="8"/>
      <c r="L7700" s="8"/>
    </row>
    <row r="7701" spans="10:12" ht="14.25" customHeight="1" x14ac:dyDescent="0.2">
      <c r="J7701" s="8"/>
      <c r="L7701" s="8"/>
    </row>
    <row r="7702" spans="10:12" ht="14.25" customHeight="1" x14ac:dyDescent="0.2">
      <c r="J7702" s="8"/>
      <c r="L7702" s="8"/>
    </row>
    <row r="7703" spans="10:12" ht="14.25" customHeight="1" x14ac:dyDescent="0.2">
      <c r="J7703" s="8"/>
      <c r="L7703" s="8"/>
    </row>
    <row r="7704" spans="10:12" ht="14.25" customHeight="1" x14ac:dyDescent="0.2">
      <c r="J7704" s="8"/>
      <c r="L7704" s="8"/>
    </row>
    <row r="7705" spans="10:12" ht="14.25" customHeight="1" x14ac:dyDescent="0.2">
      <c r="J7705" s="8"/>
      <c r="L7705" s="8"/>
    </row>
    <row r="7706" spans="10:12" ht="14.25" customHeight="1" x14ac:dyDescent="0.2">
      <c r="J7706" s="8"/>
      <c r="L7706" s="8"/>
    </row>
    <row r="7707" spans="10:12" ht="14.25" customHeight="1" x14ac:dyDescent="0.2">
      <c r="J7707" s="8"/>
      <c r="L7707" s="8"/>
    </row>
    <row r="7708" spans="10:12" ht="14.25" customHeight="1" x14ac:dyDescent="0.2">
      <c r="J7708" s="8"/>
      <c r="L7708" s="8"/>
    </row>
    <row r="7709" spans="10:12" ht="14.25" customHeight="1" x14ac:dyDescent="0.2">
      <c r="J7709" s="8"/>
      <c r="L7709" s="8"/>
    </row>
    <row r="7710" spans="10:12" ht="14.25" customHeight="1" x14ac:dyDescent="0.2">
      <c r="J7710" s="8"/>
      <c r="L7710" s="8"/>
    </row>
    <row r="7711" spans="10:12" ht="14.25" customHeight="1" x14ac:dyDescent="0.2">
      <c r="J7711" s="8"/>
      <c r="L7711" s="8"/>
    </row>
    <row r="7712" spans="10:12" ht="14.25" customHeight="1" x14ac:dyDescent="0.2">
      <c r="J7712" s="8"/>
      <c r="L7712" s="8"/>
    </row>
    <row r="7713" spans="10:12" ht="14.25" customHeight="1" x14ac:dyDescent="0.2">
      <c r="J7713" s="8"/>
      <c r="L7713" s="8"/>
    </row>
    <row r="7714" spans="10:12" ht="14.25" customHeight="1" x14ac:dyDescent="0.2">
      <c r="J7714" s="8"/>
      <c r="L7714" s="8"/>
    </row>
    <row r="7715" spans="10:12" ht="14.25" customHeight="1" x14ac:dyDescent="0.2">
      <c r="J7715" s="8"/>
      <c r="L7715" s="8"/>
    </row>
    <row r="7716" spans="10:12" ht="14.25" customHeight="1" x14ac:dyDescent="0.2">
      <c r="J7716" s="8"/>
      <c r="L7716" s="8"/>
    </row>
    <row r="7717" spans="10:12" ht="14.25" customHeight="1" x14ac:dyDescent="0.2">
      <c r="J7717" s="8"/>
      <c r="L7717" s="8"/>
    </row>
    <row r="7718" spans="10:12" ht="14.25" customHeight="1" x14ac:dyDescent="0.2">
      <c r="J7718" s="8"/>
      <c r="L7718" s="8"/>
    </row>
    <row r="7719" spans="10:12" ht="14.25" customHeight="1" x14ac:dyDescent="0.2">
      <c r="J7719" s="8"/>
      <c r="L7719" s="8"/>
    </row>
    <row r="7720" spans="10:12" ht="14.25" customHeight="1" x14ac:dyDescent="0.2">
      <c r="J7720" s="8"/>
      <c r="L7720" s="8"/>
    </row>
    <row r="7721" spans="10:12" ht="14.25" customHeight="1" x14ac:dyDescent="0.2">
      <c r="J7721" s="8"/>
      <c r="L7721" s="8"/>
    </row>
    <row r="7722" spans="10:12" ht="14.25" customHeight="1" x14ac:dyDescent="0.2">
      <c r="J7722" s="8"/>
      <c r="L7722" s="8"/>
    </row>
    <row r="7723" spans="10:12" ht="14.25" customHeight="1" x14ac:dyDescent="0.2">
      <c r="J7723" s="8"/>
      <c r="L7723" s="8"/>
    </row>
    <row r="7724" spans="10:12" ht="14.25" customHeight="1" x14ac:dyDescent="0.2">
      <c r="J7724" s="8"/>
      <c r="L7724" s="8"/>
    </row>
    <row r="7725" spans="10:12" ht="14.25" customHeight="1" x14ac:dyDescent="0.2">
      <c r="J7725" s="8"/>
      <c r="L7725" s="8"/>
    </row>
    <row r="7726" spans="10:12" ht="14.25" customHeight="1" x14ac:dyDescent="0.2">
      <c r="J7726" s="8"/>
      <c r="L7726" s="8"/>
    </row>
    <row r="7727" spans="10:12" ht="14.25" customHeight="1" x14ac:dyDescent="0.2">
      <c r="J7727" s="8"/>
      <c r="L7727" s="8"/>
    </row>
    <row r="7728" spans="10:12" ht="14.25" customHeight="1" x14ac:dyDescent="0.2">
      <c r="J7728" s="8"/>
      <c r="L7728" s="8"/>
    </row>
    <row r="7729" spans="10:12" ht="14.25" customHeight="1" x14ac:dyDescent="0.2">
      <c r="J7729" s="8"/>
      <c r="L7729" s="8"/>
    </row>
    <row r="7730" spans="10:12" ht="14.25" customHeight="1" x14ac:dyDescent="0.2">
      <c r="J7730" s="8"/>
      <c r="L7730" s="8"/>
    </row>
    <row r="7731" spans="10:12" ht="14.25" customHeight="1" x14ac:dyDescent="0.2">
      <c r="J7731" s="8"/>
      <c r="L7731" s="8"/>
    </row>
    <row r="7732" spans="10:12" ht="14.25" customHeight="1" x14ac:dyDescent="0.2">
      <c r="J7732" s="8"/>
      <c r="L7732" s="8"/>
    </row>
    <row r="7733" spans="10:12" ht="14.25" customHeight="1" x14ac:dyDescent="0.2">
      <c r="J7733" s="8"/>
      <c r="L7733" s="8"/>
    </row>
    <row r="7734" spans="10:12" ht="14.25" customHeight="1" x14ac:dyDescent="0.2">
      <c r="J7734" s="8"/>
      <c r="L7734" s="8"/>
    </row>
    <row r="7735" spans="10:12" ht="14.25" customHeight="1" x14ac:dyDescent="0.2">
      <c r="J7735" s="8"/>
      <c r="L7735" s="8"/>
    </row>
    <row r="7736" spans="10:12" ht="14.25" customHeight="1" x14ac:dyDescent="0.2">
      <c r="J7736" s="8"/>
      <c r="L7736" s="8"/>
    </row>
    <row r="7737" spans="10:12" ht="14.25" customHeight="1" x14ac:dyDescent="0.2">
      <c r="J7737" s="8"/>
      <c r="L7737" s="8"/>
    </row>
    <row r="7738" spans="10:12" ht="14.25" customHeight="1" x14ac:dyDescent="0.2">
      <c r="J7738" s="8"/>
      <c r="L7738" s="8"/>
    </row>
    <row r="7739" spans="10:12" ht="14.25" customHeight="1" x14ac:dyDescent="0.2">
      <c r="J7739" s="8"/>
      <c r="L7739" s="8"/>
    </row>
    <row r="7740" spans="10:12" ht="14.25" customHeight="1" x14ac:dyDescent="0.2">
      <c r="J7740" s="8"/>
      <c r="L7740" s="8"/>
    </row>
    <row r="7741" spans="10:12" ht="14.25" customHeight="1" x14ac:dyDescent="0.2">
      <c r="J7741" s="8"/>
      <c r="L7741" s="8"/>
    </row>
    <row r="7742" spans="10:12" ht="14.25" customHeight="1" x14ac:dyDescent="0.2">
      <c r="J7742" s="8"/>
      <c r="L7742" s="8"/>
    </row>
    <row r="7743" spans="10:12" ht="14.25" customHeight="1" x14ac:dyDescent="0.2">
      <c r="J7743" s="8"/>
      <c r="L7743" s="8"/>
    </row>
    <row r="7744" spans="10:12" ht="14.25" customHeight="1" x14ac:dyDescent="0.2">
      <c r="J7744" s="8"/>
      <c r="L7744" s="8"/>
    </row>
    <row r="7745" spans="10:12" ht="14.25" customHeight="1" x14ac:dyDescent="0.2">
      <c r="J7745" s="8"/>
      <c r="L7745" s="8"/>
    </row>
    <row r="7746" spans="10:12" ht="14.25" customHeight="1" x14ac:dyDescent="0.2">
      <c r="J7746" s="8"/>
      <c r="L7746" s="8"/>
    </row>
    <row r="7747" spans="10:12" ht="14.25" customHeight="1" x14ac:dyDescent="0.2">
      <c r="J7747" s="8"/>
      <c r="L7747" s="8"/>
    </row>
    <row r="7748" spans="10:12" ht="14.25" customHeight="1" x14ac:dyDescent="0.2">
      <c r="J7748" s="8"/>
      <c r="L7748" s="8"/>
    </row>
    <row r="7749" spans="10:12" ht="14.25" customHeight="1" x14ac:dyDescent="0.2">
      <c r="J7749" s="8"/>
      <c r="L7749" s="8"/>
    </row>
    <row r="7750" spans="10:12" ht="14.25" customHeight="1" x14ac:dyDescent="0.2">
      <c r="J7750" s="8"/>
      <c r="L7750" s="8"/>
    </row>
    <row r="7751" spans="10:12" ht="14.25" customHeight="1" x14ac:dyDescent="0.2">
      <c r="J7751" s="8"/>
      <c r="L7751" s="8"/>
    </row>
    <row r="7752" spans="10:12" ht="14.25" customHeight="1" x14ac:dyDescent="0.2">
      <c r="J7752" s="8"/>
      <c r="L7752" s="8"/>
    </row>
    <row r="7753" spans="10:12" ht="14.25" customHeight="1" x14ac:dyDescent="0.2">
      <c r="J7753" s="8"/>
      <c r="L7753" s="8"/>
    </row>
    <row r="7754" spans="10:12" ht="14.25" customHeight="1" x14ac:dyDescent="0.2">
      <c r="J7754" s="8"/>
      <c r="L7754" s="8"/>
    </row>
    <row r="7755" spans="10:12" ht="14.25" customHeight="1" x14ac:dyDescent="0.2">
      <c r="J7755" s="8"/>
      <c r="L7755" s="8"/>
    </row>
    <row r="7756" spans="10:12" ht="14.25" customHeight="1" x14ac:dyDescent="0.2">
      <c r="J7756" s="8"/>
      <c r="L7756" s="8"/>
    </row>
    <row r="7757" spans="10:12" ht="14.25" customHeight="1" x14ac:dyDescent="0.2">
      <c r="J7757" s="8"/>
      <c r="L7757" s="8"/>
    </row>
    <row r="7758" spans="10:12" ht="14.25" customHeight="1" x14ac:dyDescent="0.2">
      <c r="J7758" s="8"/>
      <c r="L7758" s="8"/>
    </row>
    <row r="7759" spans="10:12" ht="14.25" customHeight="1" x14ac:dyDescent="0.2">
      <c r="J7759" s="8"/>
      <c r="L7759" s="8"/>
    </row>
    <row r="7760" spans="10:12" ht="14.25" customHeight="1" x14ac:dyDescent="0.2">
      <c r="J7760" s="8"/>
      <c r="L7760" s="8"/>
    </row>
    <row r="7761" spans="10:12" ht="14.25" customHeight="1" x14ac:dyDescent="0.2">
      <c r="J7761" s="8"/>
      <c r="L7761" s="8"/>
    </row>
    <row r="7762" spans="10:12" ht="14.25" customHeight="1" x14ac:dyDescent="0.2">
      <c r="J7762" s="8"/>
      <c r="L7762" s="8"/>
    </row>
    <row r="7763" spans="10:12" ht="14.25" customHeight="1" x14ac:dyDescent="0.2">
      <c r="J7763" s="8"/>
      <c r="L7763" s="8"/>
    </row>
    <row r="7764" spans="10:12" ht="14.25" customHeight="1" x14ac:dyDescent="0.2">
      <c r="J7764" s="8"/>
      <c r="L7764" s="8"/>
    </row>
    <row r="7765" spans="10:12" ht="14.25" customHeight="1" x14ac:dyDescent="0.2">
      <c r="J7765" s="8"/>
      <c r="L7765" s="8"/>
    </row>
    <row r="7766" spans="10:12" ht="14.25" customHeight="1" x14ac:dyDescent="0.2">
      <c r="J7766" s="8"/>
      <c r="L7766" s="8"/>
    </row>
    <row r="7767" spans="10:12" ht="14.25" customHeight="1" x14ac:dyDescent="0.2">
      <c r="J7767" s="8"/>
      <c r="L7767" s="8"/>
    </row>
    <row r="7768" spans="10:12" ht="14.25" customHeight="1" x14ac:dyDescent="0.2">
      <c r="J7768" s="8"/>
      <c r="L7768" s="8"/>
    </row>
    <row r="7769" spans="10:12" ht="14.25" customHeight="1" x14ac:dyDescent="0.2">
      <c r="J7769" s="8"/>
      <c r="L7769" s="8"/>
    </row>
    <row r="7770" spans="10:12" ht="14.25" customHeight="1" x14ac:dyDescent="0.2">
      <c r="J7770" s="8"/>
      <c r="L7770" s="8"/>
    </row>
    <row r="7771" spans="10:12" ht="14.25" customHeight="1" x14ac:dyDescent="0.2">
      <c r="J7771" s="8"/>
      <c r="L7771" s="8"/>
    </row>
    <row r="7772" spans="10:12" ht="14.25" customHeight="1" x14ac:dyDescent="0.2">
      <c r="J7772" s="8"/>
      <c r="L7772" s="8"/>
    </row>
    <row r="7773" spans="10:12" ht="14.25" customHeight="1" x14ac:dyDescent="0.2">
      <c r="J7773" s="8"/>
      <c r="L7773" s="8"/>
    </row>
    <row r="7774" spans="10:12" ht="14.25" customHeight="1" x14ac:dyDescent="0.2">
      <c r="J7774" s="8"/>
      <c r="L7774" s="8"/>
    </row>
    <row r="7775" spans="10:12" ht="14.25" customHeight="1" x14ac:dyDescent="0.2">
      <c r="J7775" s="8"/>
      <c r="L7775" s="8"/>
    </row>
    <row r="7776" spans="10:12" ht="14.25" customHeight="1" x14ac:dyDescent="0.2">
      <c r="J7776" s="8"/>
      <c r="L7776" s="8"/>
    </row>
    <row r="7777" spans="10:12" ht="14.25" customHeight="1" x14ac:dyDescent="0.2">
      <c r="J7777" s="8"/>
      <c r="L7777" s="8"/>
    </row>
    <row r="7778" spans="10:12" ht="14.25" customHeight="1" x14ac:dyDescent="0.2">
      <c r="J7778" s="8"/>
      <c r="L7778" s="8"/>
    </row>
    <row r="7779" spans="10:12" ht="14.25" customHeight="1" x14ac:dyDescent="0.2">
      <c r="J7779" s="8"/>
      <c r="L7779" s="8"/>
    </row>
    <row r="7780" spans="10:12" ht="14.25" customHeight="1" x14ac:dyDescent="0.2">
      <c r="J7780" s="8"/>
      <c r="L7780" s="8"/>
    </row>
    <row r="7781" spans="10:12" ht="14.25" customHeight="1" x14ac:dyDescent="0.2">
      <c r="J7781" s="8"/>
      <c r="L7781" s="8"/>
    </row>
    <row r="7782" spans="10:12" ht="14.25" customHeight="1" x14ac:dyDescent="0.2">
      <c r="J7782" s="8"/>
      <c r="L7782" s="8"/>
    </row>
    <row r="7783" spans="10:12" ht="14.25" customHeight="1" x14ac:dyDescent="0.2">
      <c r="J7783" s="8"/>
      <c r="L7783" s="8"/>
    </row>
    <row r="7784" spans="10:12" ht="14.25" customHeight="1" x14ac:dyDescent="0.2">
      <c r="J7784" s="8"/>
      <c r="L7784" s="8"/>
    </row>
    <row r="7785" spans="10:12" ht="14.25" customHeight="1" x14ac:dyDescent="0.2">
      <c r="J7785" s="8"/>
      <c r="L7785" s="8"/>
    </row>
    <row r="7786" spans="10:12" ht="14.25" customHeight="1" x14ac:dyDescent="0.2">
      <c r="J7786" s="8"/>
      <c r="L7786" s="8"/>
    </row>
    <row r="7787" spans="10:12" ht="14.25" customHeight="1" x14ac:dyDescent="0.2">
      <c r="J7787" s="8"/>
      <c r="L7787" s="8"/>
    </row>
    <row r="7788" spans="10:12" ht="14.25" customHeight="1" x14ac:dyDescent="0.2">
      <c r="J7788" s="8"/>
      <c r="L7788" s="8"/>
    </row>
    <row r="7789" spans="10:12" ht="14.25" customHeight="1" x14ac:dyDescent="0.2">
      <c r="J7789" s="8"/>
      <c r="L7789" s="8"/>
    </row>
    <row r="7790" spans="10:12" ht="14.25" customHeight="1" x14ac:dyDescent="0.2">
      <c r="J7790" s="8"/>
      <c r="L7790" s="8"/>
    </row>
    <row r="7791" spans="10:12" ht="14.25" customHeight="1" x14ac:dyDescent="0.2">
      <c r="J7791" s="8"/>
      <c r="L7791" s="8"/>
    </row>
    <row r="7792" spans="10:12" ht="14.25" customHeight="1" x14ac:dyDescent="0.2">
      <c r="J7792" s="8"/>
      <c r="L7792" s="8"/>
    </row>
    <row r="7793" spans="10:12" ht="14.25" customHeight="1" x14ac:dyDescent="0.2">
      <c r="J7793" s="8"/>
      <c r="L7793" s="8"/>
    </row>
    <row r="7794" spans="10:12" ht="14.25" customHeight="1" x14ac:dyDescent="0.2">
      <c r="J7794" s="8"/>
      <c r="L7794" s="8"/>
    </row>
    <row r="7795" spans="10:12" ht="14.25" customHeight="1" x14ac:dyDescent="0.2">
      <c r="J7795" s="8"/>
      <c r="L7795" s="8"/>
    </row>
    <row r="7796" spans="10:12" ht="14.25" customHeight="1" x14ac:dyDescent="0.2">
      <c r="J7796" s="8"/>
      <c r="L7796" s="8"/>
    </row>
    <row r="7797" spans="10:12" ht="14.25" customHeight="1" x14ac:dyDescent="0.2">
      <c r="J7797" s="8"/>
      <c r="L7797" s="8"/>
    </row>
    <row r="7798" spans="10:12" ht="14.25" customHeight="1" x14ac:dyDescent="0.2">
      <c r="J7798" s="8"/>
      <c r="L7798" s="8"/>
    </row>
    <row r="7799" spans="10:12" ht="14.25" customHeight="1" x14ac:dyDescent="0.2">
      <c r="J7799" s="8"/>
      <c r="L7799" s="8"/>
    </row>
    <row r="7800" spans="10:12" ht="14.25" customHeight="1" x14ac:dyDescent="0.2">
      <c r="J7800" s="8"/>
      <c r="L7800" s="8"/>
    </row>
    <row r="7801" spans="10:12" ht="14.25" customHeight="1" x14ac:dyDescent="0.2">
      <c r="J7801" s="8"/>
      <c r="L7801" s="8"/>
    </row>
    <row r="7802" spans="10:12" ht="14.25" customHeight="1" x14ac:dyDescent="0.2">
      <c r="J7802" s="8"/>
      <c r="L7802" s="8"/>
    </row>
    <row r="7803" spans="10:12" ht="14.25" customHeight="1" x14ac:dyDescent="0.2">
      <c r="J7803" s="8"/>
      <c r="L7803" s="8"/>
    </row>
    <row r="7804" spans="10:12" ht="14.25" customHeight="1" x14ac:dyDescent="0.2">
      <c r="J7804" s="8"/>
      <c r="L7804" s="8"/>
    </row>
    <row r="7805" spans="10:12" ht="14.25" customHeight="1" x14ac:dyDescent="0.2">
      <c r="J7805" s="8"/>
      <c r="L7805" s="8"/>
    </row>
    <row r="7806" spans="10:12" ht="14.25" customHeight="1" x14ac:dyDescent="0.2">
      <c r="J7806" s="8"/>
      <c r="L7806" s="8"/>
    </row>
    <row r="7807" spans="10:12" ht="14.25" customHeight="1" x14ac:dyDescent="0.2">
      <c r="J7807" s="8"/>
      <c r="L7807" s="8"/>
    </row>
    <row r="7808" spans="10:12" ht="14.25" customHeight="1" x14ac:dyDescent="0.2">
      <c r="J7808" s="8"/>
      <c r="L7808" s="8"/>
    </row>
    <row r="7809" spans="10:12" ht="14.25" customHeight="1" x14ac:dyDescent="0.2">
      <c r="J7809" s="8"/>
      <c r="L7809" s="8"/>
    </row>
    <row r="7810" spans="10:12" ht="14.25" customHeight="1" x14ac:dyDescent="0.2">
      <c r="J7810" s="8"/>
      <c r="L7810" s="8"/>
    </row>
    <row r="7811" spans="10:12" ht="14.25" customHeight="1" x14ac:dyDescent="0.2">
      <c r="J7811" s="8"/>
      <c r="L7811" s="8"/>
    </row>
    <row r="7812" spans="10:12" ht="14.25" customHeight="1" x14ac:dyDescent="0.2">
      <c r="J7812" s="8"/>
      <c r="L7812" s="8"/>
    </row>
    <row r="7813" spans="10:12" ht="14.25" customHeight="1" x14ac:dyDescent="0.2">
      <c r="J7813" s="8"/>
      <c r="L7813" s="8"/>
    </row>
    <row r="7814" spans="10:12" ht="14.25" customHeight="1" x14ac:dyDescent="0.2">
      <c r="J7814" s="8"/>
      <c r="L7814" s="8"/>
    </row>
    <row r="7815" spans="10:12" ht="14.25" customHeight="1" x14ac:dyDescent="0.2">
      <c r="J7815" s="8"/>
      <c r="L7815" s="8"/>
    </row>
    <row r="7816" spans="10:12" ht="14.25" customHeight="1" x14ac:dyDescent="0.2">
      <c r="J7816" s="8"/>
      <c r="L7816" s="8"/>
    </row>
    <row r="7817" spans="10:12" ht="14.25" customHeight="1" x14ac:dyDescent="0.2">
      <c r="J7817" s="8"/>
      <c r="L7817" s="8"/>
    </row>
    <row r="7818" spans="10:12" ht="14.25" customHeight="1" x14ac:dyDescent="0.2">
      <c r="J7818" s="8"/>
      <c r="L7818" s="8"/>
    </row>
    <row r="7819" spans="10:12" ht="14.25" customHeight="1" x14ac:dyDescent="0.2">
      <c r="J7819" s="8"/>
      <c r="L7819" s="8"/>
    </row>
    <row r="7820" spans="10:12" ht="14.25" customHeight="1" x14ac:dyDescent="0.2">
      <c r="J7820" s="8"/>
      <c r="L7820" s="8"/>
    </row>
    <row r="7821" spans="10:12" ht="14.25" customHeight="1" x14ac:dyDescent="0.2">
      <c r="J7821" s="8"/>
      <c r="L7821" s="8"/>
    </row>
    <row r="7822" spans="10:12" ht="14.25" customHeight="1" x14ac:dyDescent="0.2">
      <c r="J7822" s="8"/>
      <c r="L7822" s="8"/>
    </row>
    <row r="7823" spans="10:12" ht="14.25" customHeight="1" x14ac:dyDescent="0.2">
      <c r="J7823" s="8"/>
      <c r="L7823" s="8"/>
    </row>
    <row r="7824" spans="10:12" ht="14.25" customHeight="1" x14ac:dyDescent="0.2">
      <c r="J7824" s="8"/>
      <c r="L7824" s="8"/>
    </row>
    <row r="7825" spans="10:12" ht="14.25" customHeight="1" x14ac:dyDescent="0.2">
      <c r="J7825" s="8"/>
      <c r="L7825" s="8"/>
    </row>
    <row r="7826" spans="10:12" ht="14.25" customHeight="1" x14ac:dyDescent="0.2">
      <c r="J7826" s="8"/>
      <c r="L7826" s="8"/>
    </row>
    <row r="7827" spans="10:12" ht="14.25" customHeight="1" x14ac:dyDescent="0.2">
      <c r="J7827" s="8"/>
      <c r="L7827" s="8"/>
    </row>
    <row r="7828" spans="10:12" ht="14.25" customHeight="1" x14ac:dyDescent="0.2">
      <c r="J7828" s="8"/>
      <c r="L7828" s="8"/>
    </row>
    <row r="7829" spans="10:12" ht="14.25" customHeight="1" x14ac:dyDescent="0.2">
      <c r="J7829" s="8"/>
      <c r="L7829" s="8"/>
    </row>
    <row r="7830" spans="10:12" ht="14.25" customHeight="1" x14ac:dyDescent="0.2">
      <c r="J7830" s="8"/>
      <c r="L7830" s="8"/>
    </row>
    <row r="7831" spans="10:12" ht="14.25" customHeight="1" x14ac:dyDescent="0.2">
      <c r="J7831" s="8"/>
      <c r="L7831" s="8"/>
    </row>
    <row r="7832" spans="10:12" ht="14.25" customHeight="1" x14ac:dyDescent="0.2">
      <c r="J7832" s="8"/>
      <c r="L7832" s="8"/>
    </row>
    <row r="7833" spans="10:12" ht="14.25" customHeight="1" x14ac:dyDescent="0.2">
      <c r="J7833" s="8"/>
      <c r="L7833" s="8"/>
    </row>
    <row r="7834" spans="10:12" ht="14.25" customHeight="1" x14ac:dyDescent="0.2">
      <c r="J7834" s="8"/>
      <c r="L7834" s="8"/>
    </row>
    <row r="7835" spans="10:12" ht="14.25" customHeight="1" x14ac:dyDescent="0.2">
      <c r="J7835" s="8"/>
      <c r="L7835" s="8"/>
    </row>
    <row r="7836" spans="10:12" ht="14.25" customHeight="1" x14ac:dyDescent="0.2">
      <c r="J7836" s="8"/>
      <c r="L7836" s="8"/>
    </row>
    <row r="7837" spans="10:12" ht="14.25" customHeight="1" x14ac:dyDescent="0.2">
      <c r="J7837" s="8"/>
      <c r="L7837" s="8"/>
    </row>
    <row r="7838" spans="10:12" ht="14.25" customHeight="1" x14ac:dyDescent="0.2">
      <c r="J7838" s="8"/>
      <c r="L7838" s="8"/>
    </row>
    <row r="7839" spans="10:12" ht="14.25" customHeight="1" x14ac:dyDescent="0.2">
      <c r="J7839" s="8"/>
      <c r="L7839" s="8"/>
    </row>
    <row r="7840" spans="10:12" ht="14.25" customHeight="1" x14ac:dyDescent="0.2">
      <c r="J7840" s="8"/>
      <c r="L7840" s="8"/>
    </row>
    <row r="7841" spans="10:12" ht="14.25" customHeight="1" x14ac:dyDescent="0.2">
      <c r="J7841" s="8"/>
      <c r="L7841" s="8"/>
    </row>
    <row r="7842" spans="10:12" ht="14.25" customHeight="1" x14ac:dyDescent="0.2">
      <c r="J7842" s="8"/>
      <c r="L7842" s="8"/>
    </row>
    <row r="7843" spans="10:12" ht="14.25" customHeight="1" x14ac:dyDescent="0.2">
      <c r="J7843" s="8"/>
      <c r="L7843" s="8"/>
    </row>
    <row r="7844" spans="10:12" ht="14.25" customHeight="1" x14ac:dyDescent="0.2">
      <c r="J7844" s="8"/>
      <c r="L7844" s="8"/>
    </row>
    <row r="7845" spans="10:12" ht="14.25" customHeight="1" x14ac:dyDescent="0.2">
      <c r="J7845" s="8"/>
      <c r="L7845" s="8"/>
    </row>
    <row r="7846" spans="10:12" ht="14.25" customHeight="1" x14ac:dyDescent="0.2">
      <c r="J7846" s="8"/>
      <c r="L7846" s="8"/>
    </row>
    <row r="7847" spans="10:12" ht="14.25" customHeight="1" x14ac:dyDescent="0.2">
      <c r="J7847" s="8"/>
      <c r="L7847" s="8"/>
    </row>
    <row r="7848" spans="10:12" ht="14.25" customHeight="1" x14ac:dyDescent="0.2">
      <c r="J7848" s="8"/>
      <c r="L7848" s="8"/>
    </row>
    <row r="7849" spans="10:12" ht="14.25" customHeight="1" x14ac:dyDescent="0.2">
      <c r="J7849" s="8"/>
      <c r="L7849" s="8"/>
    </row>
    <row r="7850" spans="10:12" ht="14.25" customHeight="1" x14ac:dyDescent="0.2">
      <c r="J7850" s="8"/>
      <c r="L7850" s="8"/>
    </row>
    <row r="7851" spans="10:12" ht="14.25" customHeight="1" x14ac:dyDescent="0.2">
      <c r="J7851" s="8"/>
      <c r="L7851" s="8"/>
    </row>
    <row r="7852" spans="10:12" ht="14.25" customHeight="1" x14ac:dyDescent="0.2">
      <c r="J7852" s="8"/>
      <c r="L7852" s="8"/>
    </row>
    <row r="7853" spans="10:12" ht="14.25" customHeight="1" x14ac:dyDescent="0.2">
      <c r="J7853" s="8"/>
      <c r="L7853" s="8"/>
    </row>
    <row r="7854" spans="10:12" ht="14.25" customHeight="1" x14ac:dyDescent="0.2">
      <c r="J7854" s="8"/>
      <c r="L7854" s="8"/>
    </row>
    <row r="7855" spans="10:12" ht="14.25" customHeight="1" x14ac:dyDescent="0.2">
      <c r="J7855" s="8"/>
      <c r="L7855" s="8"/>
    </row>
    <row r="7856" spans="10:12" ht="14.25" customHeight="1" x14ac:dyDescent="0.2">
      <c r="J7856" s="8"/>
      <c r="L7856" s="8"/>
    </row>
    <row r="7857" spans="10:12" ht="14.25" customHeight="1" x14ac:dyDescent="0.2">
      <c r="J7857" s="8"/>
      <c r="L7857" s="8"/>
    </row>
    <row r="7858" spans="10:12" ht="14.25" customHeight="1" x14ac:dyDescent="0.2">
      <c r="J7858" s="8"/>
      <c r="L7858" s="8"/>
    </row>
    <row r="7859" spans="10:12" ht="14.25" customHeight="1" x14ac:dyDescent="0.2">
      <c r="J7859" s="8"/>
      <c r="L7859" s="8"/>
    </row>
    <row r="7860" spans="10:12" ht="14.25" customHeight="1" x14ac:dyDescent="0.2">
      <c r="J7860" s="8"/>
      <c r="L7860" s="8"/>
    </row>
    <row r="7861" spans="10:12" ht="14.25" customHeight="1" x14ac:dyDescent="0.2">
      <c r="J7861" s="8"/>
      <c r="L7861" s="8"/>
    </row>
    <row r="7862" spans="10:12" ht="14.25" customHeight="1" x14ac:dyDescent="0.2">
      <c r="J7862" s="8"/>
      <c r="L7862" s="8"/>
    </row>
    <row r="7863" spans="10:12" ht="14.25" customHeight="1" x14ac:dyDescent="0.2">
      <c r="J7863" s="8"/>
      <c r="L7863" s="8"/>
    </row>
    <row r="7864" spans="10:12" ht="14.25" customHeight="1" x14ac:dyDescent="0.2">
      <c r="J7864" s="8"/>
      <c r="L7864" s="8"/>
    </row>
    <row r="7865" spans="10:12" ht="14.25" customHeight="1" x14ac:dyDescent="0.2">
      <c r="J7865" s="8"/>
      <c r="L7865" s="8"/>
    </row>
    <row r="7866" spans="10:12" ht="14.25" customHeight="1" x14ac:dyDescent="0.2">
      <c r="J7866" s="8"/>
      <c r="L7866" s="8"/>
    </row>
    <row r="7867" spans="10:12" ht="14.25" customHeight="1" x14ac:dyDescent="0.2">
      <c r="J7867" s="8"/>
      <c r="L7867" s="8"/>
    </row>
    <row r="7868" spans="10:12" ht="14.25" customHeight="1" x14ac:dyDescent="0.2">
      <c r="J7868" s="8"/>
      <c r="L7868" s="8"/>
    </row>
    <row r="7869" spans="10:12" ht="14.25" customHeight="1" x14ac:dyDescent="0.2">
      <c r="J7869" s="8"/>
      <c r="L7869" s="8"/>
    </row>
    <row r="7870" spans="10:12" ht="14.25" customHeight="1" x14ac:dyDescent="0.2">
      <c r="J7870" s="8"/>
      <c r="L7870" s="8"/>
    </row>
    <row r="7871" spans="10:12" ht="14.25" customHeight="1" x14ac:dyDescent="0.2">
      <c r="J7871" s="8"/>
      <c r="L7871" s="8"/>
    </row>
    <row r="7872" spans="10:12" ht="14.25" customHeight="1" x14ac:dyDescent="0.2">
      <c r="J7872" s="8"/>
      <c r="L7872" s="8"/>
    </row>
    <row r="7873" spans="10:12" ht="14.25" customHeight="1" x14ac:dyDescent="0.2">
      <c r="J7873" s="8"/>
      <c r="L7873" s="8"/>
    </row>
    <row r="7874" spans="10:12" ht="14.25" customHeight="1" x14ac:dyDescent="0.2">
      <c r="J7874" s="8"/>
      <c r="L7874" s="8"/>
    </row>
    <row r="7875" spans="10:12" ht="14.25" customHeight="1" x14ac:dyDescent="0.2">
      <c r="J7875" s="8"/>
      <c r="L7875" s="8"/>
    </row>
    <row r="7876" spans="10:12" ht="14.25" customHeight="1" x14ac:dyDescent="0.2">
      <c r="J7876" s="8"/>
      <c r="L7876" s="8"/>
    </row>
    <row r="7877" spans="10:12" ht="14.25" customHeight="1" x14ac:dyDescent="0.2">
      <c r="J7877" s="8"/>
      <c r="L7877" s="8"/>
    </row>
    <row r="7878" spans="10:12" ht="14.25" customHeight="1" x14ac:dyDescent="0.2">
      <c r="J7878" s="8"/>
      <c r="L7878" s="8"/>
    </row>
    <row r="7879" spans="10:12" ht="14.25" customHeight="1" x14ac:dyDescent="0.2">
      <c r="J7879" s="8"/>
      <c r="L7879" s="8"/>
    </row>
    <row r="7880" spans="10:12" ht="14.25" customHeight="1" x14ac:dyDescent="0.2">
      <c r="J7880" s="8"/>
      <c r="L7880" s="8"/>
    </row>
    <row r="7881" spans="10:12" ht="14.25" customHeight="1" x14ac:dyDescent="0.2">
      <c r="J7881" s="8"/>
      <c r="L7881" s="8"/>
    </row>
    <row r="7882" spans="10:12" ht="14.25" customHeight="1" x14ac:dyDescent="0.2">
      <c r="J7882" s="8"/>
      <c r="L7882" s="8"/>
    </row>
    <row r="7883" spans="10:12" ht="14.25" customHeight="1" x14ac:dyDescent="0.2">
      <c r="J7883" s="8"/>
      <c r="L7883" s="8"/>
    </row>
    <row r="7884" spans="10:12" ht="14.25" customHeight="1" x14ac:dyDescent="0.2">
      <c r="J7884" s="8"/>
      <c r="L7884" s="8"/>
    </row>
    <row r="7885" spans="10:12" ht="14.25" customHeight="1" x14ac:dyDescent="0.2">
      <c r="J7885" s="8"/>
      <c r="L7885" s="8"/>
    </row>
    <row r="7886" spans="10:12" ht="14.25" customHeight="1" x14ac:dyDescent="0.2">
      <c r="J7886" s="8"/>
      <c r="L7886" s="8"/>
    </row>
    <row r="7887" spans="10:12" ht="14.25" customHeight="1" x14ac:dyDescent="0.2">
      <c r="J7887" s="8"/>
      <c r="L7887" s="8"/>
    </row>
    <row r="7888" spans="10:12" ht="14.25" customHeight="1" x14ac:dyDescent="0.2">
      <c r="J7888" s="8"/>
      <c r="L7888" s="8"/>
    </row>
    <row r="7889" spans="10:12" ht="14.25" customHeight="1" x14ac:dyDescent="0.2">
      <c r="J7889" s="8"/>
      <c r="L7889" s="8"/>
    </row>
    <row r="7890" spans="10:12" ht="14.25" customHeight="1" x14ac:dyDescent="0.2">
      <c r="J7890" s="8"/>
      <c r="L7890" s="8"/>
    </row>
    <row r="7891" spans="10:12" ht="14.25" customHeight="1" x14ac:dyDescent="0.2">
      <c r="J7891" s="8"/>
      <c r="L7891" s="8"/>
    </row>
    <row r="7892" spans="10:12" ht="14.25" customHeight="1" x14ac:dyDescent="0.2">
      <c r="J7892" s="8"/>
      <c r="L7892" s="8"/>
    </row>
    <row r="7893" spans="10:12" ht="14.25" customHeight="1" x14ac:dyDescent="0.2">
      <c r="J7893" s="8"/>
      <c r="L7893" s="8"/>
    </row>
    <row r="7894" spans="10:12" ht="14.25" customHeight="1" x14ac:dyDescent="0.2">
      <c r="J7894" s="8"/>
      <c r="L7894" s="8"/>
    </row>
    <row r="7895" spans="10:12" ht="14.25" customHeight="1" x14ac:dyDescent="0.2">
      <c r="J7895" s="8"/>
      <c r="L7895" s="8"/>
    </row>
    <row r="7896" spans="10:12" ht="14.25" customHeight="1" x14ac:dyDescent="0.2">
      <c r="J7896" s="8"/>
      <c r="L7896" s="8"/>
    </row>
    <row r="7897" spans="10:12" ht="14.25" customHeight="1" x14ac:dyDescent="0.2">
      <c r="J7897" s="8"/>
      <c r="L7897" s="8"/>
    </row>
    <row r="7898" spans="10:12" ht="14.25" customHeight="1" x14ac:dyDescent="0.2">
      <c r="J7898" s="8"/>
      <c r="L7898" s="8"/>
    </row>
    <row r="7899" spans="10:12" ht="14.25" customHeight="1" x14ac:dyDescent="0.2">
      <c r="J7899" s="8"/>
      <c r="L7899" s="8"/>
    </row>
    <row r="7900" spans="10:12" ht="14.25" customHeight="1" x14ac:dyDescent="0.2">
      <c r="J7900" s="8"/>
      <c r="L7900" s="8"/>
    </row>
    <row r="7901" spans="10:12" ht="14.25" customHeight="1" x14ac:dyDescent="0.2">
      <c r="J7901" s="8"/>
      <c r="L7901" s="8"/>
    </row>
    <row r="7902" spans="10:12" ht="14.25" customHeight="1" x14ac:dyDescent="0.2">
      <c r="J7902" s="8"/>
      <c r="L7902" s="8"/>
    </row>
    <row r="7903" spans="10:12" ht="14.25" customHeight="1" x14ac:dyDescent="0.2">
      <c r="J7903" s="8"/>
      <c r="L7903" s="8"/>
    </row>
    <row r="7904" spans="10:12" ht="14.25" customHeight="1" x14ac:dyDescent="0.2">
      <c r="J7904" s="8"/>
      <c r="L7904" s="8"/>
    </row>
    <row r="7905" spans="10:12" ht="14.25" customHeight="1" x14ac:dyDescent="0.2">
      <c r="J7905" s="8"/>
      <c r="L7905" s="8"/>
    </row>
    <row r="7906" spans="10:12" ht="14.25" customHeight="1" x14ac:dyDescent="0.2">
      <c r="J7906" s="8"/>
      <c r="L7906" s="8"/>
    </row>
    <row r="7907" spans="10:12" ht="14.25" customHeight="1" x14ac:dyDescent="0.2">
      <c r="J7907" s="8"/>
      <c r="L7907" s="8"/>
    </row>
    <row r="7908" spans="10:12" ht="14.25" customHeight="1" x14ac:dyDescent="0.2">
      <c r="J7908" s="8"/>
      <c r="L7908" s="8"/>
    </row>
    <row r="7909" spans="10:12" ht="14.25" customHeight="1" x14ac:dyDescent="0.2">
      <c r="J7909" s="8"/>
      <c r="L7909" s="8"/>
    </row>
    <row r="7910" spans="10:12" ht="14.25" customHeight="1" x14ac:dyDescent="0.2">
      <c r="J7910" s="8"/>
      <c r="L7910" s="8"/>
    </row>
    <row r="7911" spans="10:12" ht="14.25" customHeight="1" x14ac:dyDescent="0.2">
      <c r="J7911" s="8"/>
      <c r="L7911" s="8"/>
    </row>
    <row r="7912" spans="10:12" ht="14.25" customHeight="1" x14ac:dyDescent="0.2">
      <c r="J7912" s="8"/>
      <c r="L7912" s="8"/>
    </row>
    <row r="7913" spans="10:12" ht="14.25" customHeight="1" x14ac:dyDescent="0.2">
      <c r="J7913" s="8"/>
      <c r="L7913" s="8"/>
    </row>
    <row r="7914" spans="10:12" ht="14.25" customHeight="1" x14ac:dyDescent="0.2">
      <c r="J7914" s="8"/>
      <c r="L7914" s="8"/>
    </row>
    <row r="7915" spans="10:12" ht="14.25" customHeight="1" x14ac:dyDescent="0.2">
      <c r="J7915" s="8"/>
      <c r="L7915" s="8"/>
    </row>
    <row r="7916" spans="10:12" ht="14.25" customHeight="1" x14ac:dyDescent="0.2">
      <c r="J7916" s="8"/>
      <c r="L7916" s="8"/>
    </row>
    <row r="7917" spans="10:12" ht="14.25" customHeight="1" x14ac:dyDescent="0.2">
      <c r="J7917" s="8"/>
      <c r="L7917" s="8"/>
    </row>
    <row r="7918" spans="10:12" ht="14.25" customHeight="1" x14ac:dyDescent="0.2">
      <c r="J7918" s="8"/>
      <c r="L7918" s="8"/>
    </row>
    <row r="7919" spans="10:12" ht="14.25" customHeight="1" x14ac:dyDescent="0.2">
      <c r="J7919" s="8"/>
      <c r="L7919" s="8"/>
    </row>
    <row r="7920" spans="10:12" ht="14.25" customHeight="1" x14ac:dyDescent="0.2">
      <c r="J7920" s="8"/>
      <c r="L7920" s="8"/>
    </row>
    <row r="7921" spans="10:12" ht="14.25" customHeight="1" x14ac:dyDescent="0.2">
      <c r="J7921" s="8"/>
      <c r="L7921" s="8"/>
    </row>
    <row r="7922" spans="10:12" ht="14.25" customHeight="1" x14ac:dyDescent="0.2">
      <c r="J7922" s="8"/>
      <c r="L7922" s="8"/>
    </row>
    <row r="7923" spans="10:12" ht="14.25" customHeight="1" x14ac:dyDescent="0.2">
      <c r="J7923" s="8"/>
      <c r="L7923" s="8"/>
    </row>
    <row r="7924" spans="10:12" ht="14.25" customHeight="1" x14ac:dyDescent="0.2">
      <c r="J7924" s="8"/>
      <c r="L7924" s="8"/>
    </row>
    <row r="7925" spans="10:12" ht="14.25" customHeight="1" x14ac:dyDescent="0.2">
      <c r="J7925" s="8"/>
      <c r="L7925" s="8"/>
    </row>
    <row r="7926" spans="10:12" ht="14.25" customHeight="1" x14ac:dyDescent="0.2">
      <c r="J7926" s="8"/>
      <c r="L7926" s="8"/>
    </row>
    <row r="7927" spans="10:12" ht="14.25" customHeight="1" x14ac:dyDescent="0.2">
      <c r="J7927" s="8"/>
      <c r="L7927" s="8"/>
    </row>
    <row r="7928" spans="10:12" ht="14.25" customHeight="1" x14ac:dyDescent="0.2">
      <c r="J7928" s="8"/>
      <c r="L7928" s="8"/>
    </row>
    <row r="7929" spans="10:12" ht="14.25" customHeight="1" x14ac:dyDescent="0.2">
      <c r="J7929" s="8"/>
      <c r="L7929" s="8"/>
    </row>
    <row r="7930" spans="10:12" ht="14.25" customHeight="1" x14ac:dyDescent="0.2">
      <c r="J7930" s="8"/>
      <c r="L7930" s="8"/>
    </row>
    <row r="7931" spans="10:12" ht="14.25" customHeight="1" x14ac:dyDescent="0.2">
      <c r="J7931" s="8"/>
      <c r="L7931" s="8"/>
    </row>
    <row r="7932" spans="10:12" ht="14.25" customHeight="1" x14ac:dyDescent="0.2">
      <c r="J7932" s="8"/>
      <c r="L7932" s="8"/>
    </row>
    <row r="7933" spans="10:12" ht="14.25" customHeight="1" x14ac:dyDescent="0.2">
      <c r="J7933" s="8"/>
      <c r="L7933" s="8"/>
    </row>
    <row r="7934" spans="10:12" ht="14.25" customHeight="1" x14ac:dyDescent="0.2">
      <c r="J7934" s="8"/>
      <c r="L7934" s="8"/>
    </row>
    <row r="7935" spans="10:12" ht="14.25" customHeight="1" x14ac:dyDescent="0.2">
      <c r="J7935" s="8"/>
      <c r="L7935" s="8"/>
    </row>
    <row r="7936" spans="10:12" ht="14.25" customHeight="1" x14ac:dyDescent="0.2">
      <c r="J7936" s="8"/>
      <c r="L7936" s="8"/>
    </row>
    <row r="7937" spans="10:12" ht="14.25" customHeight="1" x14ac:dyDescent="0.2">
      <c r="J7937" s="8"/>
      <c r="L7937" s="8"/>
    </row>
    <row r="7938" spans="10:12" ht="14.25" customHeight="1" x14ac:dyDescent="0.2">
      <c r="J7938" s="8"/>
      <c r="L7938" s="8"/>
    </row>
    <row r="7939" spans="10:12" ht="14.25" customHeight="1" x14ac:dyDescent="0.2">
      <c r="J7939" s="8"/>
      <c r="L7939" s="8"/>
    </row>
    <row r="7940" spans="10:12" ht="14.25" customHeight="1" x14ac:dyDescent="0.2">
      <c r="J7940" s="8"/>
      <c r="L7940" s="8"/>
    </row>
    <row r="7941" spans="10:12" ht="14.25" customHeight="1" x14ac:dyDescent="0.2">
      <c r="J7941" s="8"/>
      <c r="L7941" s="8"/>
    </row>
    <row r="7942" spans="10:12" ht="14.25" customHeight="1" x14ac:dyDescent="0.2">
      <c r="J7942" s="8"/>
      <c r="L7942" s="8"/>
    </row>
    <row r="7943" spans="10:12" ht="14.25" customHeight="1" x14ac:dyDescent="0.2">
      <c r="J7943" s="8"/>
      <c r="L7943" s="8"/>
    </row>
    <row r="7944" spans="10:12" ht="14.25" customHeight="1" x14ac:dyDescent="0.2">
      <c r="J7944" s="8"/>
      <c r="L7944" s="8"/>
    </row>
    <row r="7945" spans="10:12" ht="14.25" customHeight="1" x14ac:dyDescent="0.2">
      <c r="J7945" s="8"/>
      <c r="L7945" s="8"/>
    </row>
    <row r="7946" spans="10:12" ht="14.25" customHeight="1" x14ac:dyDescent="0.2">
      <c r="J7946" s="8"/>
      <c r="L7946" s="8"/>
    </row>
    <row r="7947" spans="10:12" ht="14.25" customHeight="1" x14ac:dyDescent="0.2">
      <c r="J7947" s="8"/>
      <c r="L7947" s="8"/>
    </row>
    <row r="7948" spans="10:12" ht="14.25" customHeight="1" x14ac:dyDescent="0.2">
      <c r="J7948" s="8"/>
      <c r="L7948" s="8"/>
    </row>
    <row r="7949" spans="10:12" ht="14.25" customHeight="1" x14ac:dyDescent="0.2">
      <c r="J7949" s="8"/>
      <c r="L7949" s="8"/>
    </row>
    <row r="7950" spans="10:12" ht="14.25" customHeight="1" x14ac:dyDescent="0.2">
      <c r="J7950" s="8"/>
      <c r="L7950" s="8"/>
    </row>
    <row r="7951" spans="10:12" ht="14.25" customHeight="1" x14ac:dyDescent="0.2">
      <c r="J7951" s="8"/>
      <c r="L7951" s="8"/>
    </row>
    <row r="7952" spans="10:12" ht="14.25" customHeight="1" x14ac:dyDescent="0.2">
      <c r="J7952" s="8"/>
      <c r="L7952" s="8"/>
    </row>
    <row r="7953" spans="10:12" ht="14.25" customHeight="1" x14ac:dyDescent="0.2">
      <c r="J7953" s="8"/>
      <c r="L7953" s="8"/>
    </row>
    <row r="7954" spans="10:12" ht="14.25" customHeight="1" x14ac:dyDescent="0.2">
      <c r="J7954" s="8"/>
      <c r="L7954" s="8"/>
    </row>
    <row r="7955" spans="10:12" ht="14.25" customHeight="1" x14ac:dyDescent="0.2">
      <c r="J7955" s="8"/>
      <c r="L7955" s="8"/>
    </row>
    <row r="7956" spans="10:12" ht="14.25" customHeight="1" x14ac:dyDescent="0.2">
      <c r="J7956" s="8"/>
      <c r="L7956" s="8"/>
    </row>
    <row r="7957" spans="10:12" ht="14.25" customHeight="1" x14ac:dyDescent="0.2">
      <c r="J7957" s="8"/>
      <c r="L7957" s="8"/>
    </row>
    <row r="7958" spans="10:12" ht="14.25" customHeight="1" x14ac:dyDescent="0.2">
      <c r="J7958" s="8"/>
      <c r="L7958" s="8"/>
    </row>
    <row r="7959" spans="10:12" ht="14.25" customHeight="1" x14ac:dyDescent="0.2">
      <c r="J7959" s="8"/>
      <c r="L7959" s="8"/>
    </row>
    <row r="7960" spans="10:12" ht="14.25" customHeight="1" x14ac:dyDescent="0.2">
      <c r="J7960" s="8"/>
      <c r="L7960" s="8"/>
    </row>
    <row r="7961" spans="10:12" ht="14.25" customHeight="1" x14ac:dyDescent="0.2">
      <c r="J7961" s="8"/>
      <c r="L7961" s="8"/>
    </row>
    <row r="7962" spans="10:12" ht="14.25" customHeight="1" x14ac:dyDescent="0.2">
      <c r="J7962" s="8"/>
      <c r="L7962" s="8"/>
    </row>
    <row r="7963" spans="10:12" ht="14.25" customHeight="1" x14ac:dyDescent="0.2">
      <c r="J7963" s="8"/>
      <c r="L7963" s="8"/>
    </row>
    <row r="7964" spans="10:12" ht="14.25" customHeight="1" x14ac:dyDescent="0.2">
      <c r="J7964" s="8"/>
      <c r="L7964" s="8"/>
    </row>
    <row r="7965" spans="10:12" ht="14.25" customHeight="1" x14ac:dyDescent="0.2">
      <c r="J7965" s="8"/>
      <c r="L7965" s="8"/>
    </row>
    <row r="7966" spans="10:12" ht="14.25" customHeight="1" x14ac:dyDescent="0.2">
      <c r="J7966" s="8"/>
      <c r="L7966" s="8"/>
    </row>
    <row r="7967" spans="10:12" ht="14.25" customHeight="1" x14ac:dyDescent="0.2">
      <c r="J7967" s="8"/>
      <c r="L7967" s="8"/>
    </row>
    <row r="7968" spans="10:12" ht="14.25" customHeight="1" x14ac:dyDescent="0.2">
      <c r="J7968" s="8"/>
      <c r="L7968" s="8"/>
    </row>
    <row r="7969" spans="10:12" ht="14.25" customHeight="1" x14ac:dyDescent="0.2">
      <c r="J7969" s="8"/>
      <c r="L7969" s="8"/>
    </row>
    <row r="7970" spans="10:12" ht="14.25" customHeight="1" x14ac:dyDescent="0.2">
      <c r="J7970" s="8"/>
      <c r="L7970" s="8"/>
    </row>
    <row r="7971" spans="10:12" ht="14.25" customHeight="1" x14ac:dyDescent="0.2">
      <c r="J7971" s="8"/>
      <c r="L7971" s="8"/>
    </row>
    <row r="7972" spans="10:12" ht="14.25" customHeight="1" x14ac:dyDescent="0.2">
      <c r="J7972" s="8"/>
      <c r="L7972" s="8"/>
    </row>
    <row r="7973" spans="10:12" ht="14.25" customHeight="1" x14ac:dyDescent="0.2">
      <c r="J7973" s="8"/>
      <c r="L7973" s="8"/>
    </row>
    <row r="7974" spans="10:12" ht="14.25" customHeight="1" x14ac:dyDescent="0.2">
      <c r="J7974" s="8"/>
      <c r="L7974" s="8"/>
    </row>
    <row r="7975" spans="10:12" ht="14.25" customHeight="1" x14ac:dyDescent="0.2">
      <c r="J7975" s="8"/>
      <c r="L7975" s="8"/>
    </row>
    <row r="7976" spans="10:12" ht="14.25" customHeight="1" x14ac:dyDescent="0.2">
      <c r="J7976" s="8"/>
      <c r="L7976" s="8"/>
    </row>
    <row r="7977" spans="10:12" ht="14.25" customHeight="1" x14ac:dyDescent="0.2">
      <c r="J7977" s="8"/>
      <c r="L7977" s="8"/>
    </row>
    <row r="7978" spans="10:12" ht="14.25" customHeight="1" x14ac:dyDescent="0.2">
      <c r="J7978" s="8"/>
      <c r="L7978" s="8"/>
    </row>
    <row r="7979" spans="10:12" ht="14.25" customHeight="1" x14ac:dyDescent="0.2">
      <c r="J7979" s="8"/>
      <c r="L7979" s="8"/>
    </row>
    <row r="7980" spans="10:12" ht="14.25" customHeight="1" x14ac:dyDescent="0.2">
      <c r="J7980" s="8"/>
      <c r="L7980" s="8"/>
    </row>
    <row r="7981" spans="10:12" ht="14.25" customHeight="1" x14ac:dyDescent="0.2">
      <c r="J7981" s="8"/>
      <c r="L7981" s="8"/>
    </row>
    <row r="7982" spans="10:12" ht="14.25" customHeight="1" x14ac:dyDescent="0.2">
      <c r="J7982" s="8"/>
      <c r="L7982" s="8"/>
    </row>
    <row r="7983" spans="10:12" ht="14.25" customHeight="1" x14ac:dyDescent="0.2">
      <c r="J7983" s="8"/>
      <c r="L7983" s="8"/>
    </row>
    <row r="7984" spans="10:12" ht="14.25" customHeight="1" x14ac:dyDescent="0.2">
      <c r="J7984" s="8"/>
      <c r="L7984" s="8"/>
    </row>
    <row r="7985" spans="10:12" ht="14.25" customHeight="1" x14ac:dyDescent="0.2">
      <c r="J7985" s="8"/>
      <c r="L7985" s="8"/>
    </row>
    <row r="7986" spans="10:12" ht="14.25" customHeight="1" x14ac:dyDescent="0.2">
      <c r="J7986" s="8"/>
      <c r="L7986" s="8"/>
    </row>
    <row r="7987" spans="10:12" ht="14.25" customHeight="1" x14ac:dyDescent="0.2">
      <c r="J7987" s="8"/>
      <c r="L7987" s="8"/>
    </row>
    <row r="7988" spans="10:12" ht="14.25" customHeight="1" x14ac:dyDescent="0.2">
      <c r="J7988" s="8"/>
      <c r="L7988" s="8"/>
    </row>
    <row r="7989" spans="10:12" ht="14.25" customHeight="1" x14ac:dyDescent="0.2">
      <c r="J7989" s="8"/>
      <c r="L7989" s="8"/>
    </row>
    <row r="7990" spans="10:12" ht="14.25" customHeight="1" x14ac:dyDescent="0.2">
      <c r="J7990" s="8"/>
      <c r="L7990" s="8"/>
    </row>
    <row r="7991" spans="10:12" ht="14.25" customHeight="1" x14ac:dyDescent="0.2">
      <c r="J7991" s="8"/>
      <c r="L7991" s="8"/>
    </row>
    <row r="7992" spans="10:12" ht="14.25" customHeight="1" x14ac:dyDescent="0.2">
      <c r="J7992" s="8"/>
      <c r="L7992" s="8"/>
    </row>
    <row r="7993" spans="10:12" ht="14.25" customHeight="1" x14ac:dyDescent="0.2">
      <c r="J7993" s="8"/>
      <c r="L7993" s="8"/>
    </row>
    <row r="7994" spans="10:12" ht="14.25" customHeight="1" x14ac:dyDescent="0.2">
      <c r="J7994" s="8"/>
      <c r="L7994" s="8"/>
    </row>
    <row r="7995" spans="10:12" ht="14.25" customHeight="1" x14ac:dyDescent="0.2">
      <c r="J7995" s="8"/>
      <c r="L7995" s="8"/>
    </row>
    <row r="7996" spans="10:12" ht="14.25" customHeight="1" x14ac:dyDescent="0.2">
      <c r="J7996" s="8"/>
      <c r="L7996" s="8"/>
    </row>
    <row r="7997" spans="10:12" ht="14.25" customHeight="1" x14ac:dyDescent="0.2">
      <c r="J7997" s="8"/>
      <c r="L7997" s="8"/>
    </row>
    <row r="7998" spans="10:12" ht="14.25" customHeight="1" x14ac:dyDescent="0.2">
      <c r="J7998" s="8"/>
      <c r="L7998" s="8"/>
    </row>
    <row r="7999" spans="10:12" ht="14.25" customHeight="1" x14ac:dyDescent="0.2">
      <c r="J7999" s="8"/>
      <c r="L7999" s="8"/>
    </row>
    <row r="8000" spans="10:12" ht="14.25" customHeight="1" x14ac:dyDescent="0.2">
      <c r="J8000" s="8"/>
      <c r="L8000" s="8"/>
    </row>
    <row r="8001" spans="10:12" ht="14.25" customHeight="1" x14ac:dyDescent="0.2">
      <c r="J8001" s="8"/>
      <c r="L8001" s="8"/>
    </row>
    <row r="8002" spans="10:12" ht="14.25" customHeight="1" x14ac:dyDescent="0.2">
      <c r="J8002" s="8"/>
      <c r="L8002" s="8"/>
    </row>
    <row r="8003" spans="10:12" ht="14.25" customHeight="1" x14ac:dyDescent="0.2">
      <c r="J8003" s="8"/>
      <c r="L8003" s="8"/>
    </row>
    <row r="8004" spans="10:12" ht="14.25" customHeight="1" x14ac:dyDescent="0.2">
      <c r="J8004" s="8"/>
      <c r="L8004" s="8"/>
    </row>
    <row r="8005" spans="10:12" ht="14.25" customHeight="1" x14ac:dyDescent="0.2">
      <c r="J8005" s="8"/>
      <c r="L8005" s="8"/>
    </row>
    <row r="8006" spans="10:12" ht="14.25" customHeight="1" x14ac:dyDescent="0.2">
      <c r="J8006" s="8"/>
      <c r="L8006" s="8"/>
    </row>
    <row r="8007" spans="10:12" ht="14.25" customHeight="1" x14ac:dyDescent="0.2">
      <c r="J8007" s="8"/>
      <c r="L8007" s="8"/>
    </row>
    <row r="8008" spans="10:12" ht="14.25" customHeight="1" x14ac:dyDescent="0.2">
      <c r="J8008" s="8"/>
      <c r="L8008" s="8"/>
    </row>
    <row r="8009" spans="10:12" ht="14.25" customHeight="1" x14ac:dyDescent="0.2">
      <c r="J8009" s="8"/>
      <c r="L8009" s="8"/>
    </row>
    <row r="8010" spans="10:12" ht="14.25" customHeight="1" x14ac:dyDescent="0.2">
      <c r="J8010" s="8"/>
      <c r="L8010" s="8"/>
    </row>
    <row r="8011" spans="10:12" ht="14.25" customHeight="1" x14ac:dyDescent="0.2">
      <c r="J8011" s="8"/>
      <c r="L8011" s="8"/>
    </row>
    <row r="8012" spans="10:12" ht="14.25" customHeight="1" x14ac:dyDescent="0.2">
      <c r="J8012" s="8"/>
      <c r="L8012" s="8"/>
    </row>
    <row r="8013" spans="10:12" ht="14.25" customHeight="1" x14ac:dyDescent="0.2">
      <c r="J8013" s="8"/>
      <c r="L8013" s="8"/>
    </row>
    <row r="8014" spans="10:12" ht="14.25" customHeight="1" x14ac:dyDescent="0.2">
      <c r="J8014" s="8"/>
      <c r="L8014" s="8"/>
    </row>
    <row r="8015" spans="10:12" ht="14.25" customHeight="1" x14ac:dyDescent="0.2">
      <c r="J8015" s="8"/>
      <c r="L8015" s="8"/>
    </row>
    <row r="8016" spans="10:12" ht="14.25" customHeight="1" x14ac:dyDescent="0.2">
      <c r="J8016" s="8"/>
      <c r="L8016" s="8"/>
    </row>
    <row r="8017" spans="10:12" ht="14.25" customHeight="1" x14ac:dyDescent="0.2">
      <c r="J8017" s="8"/>
      <c r="L8017" s="8"/>
    </row>
    <row r="8018" spans="10:12" ht="14.25" customHeight="1" x14ac:dyDescent="0.2">
      <c r="J8018" s="8"/>
      <c r="L8018" s="8"/>
    </row>
    <row r="8019" spans="10:12" ht="14.25" customHeight="1" x14ac:dyDescent="0.2">
      <c r="J8019" s="8"/>
      <c r="L8019" s="8"/>
    </row>
    <row r="8020" spans="10:12" ht="14.25" customHeight="1" x14ac:dyDescent="0.2">
      <c r="J8020" s="8"/>
      <c r="L8020" s="8"/>
    </row>
    <row r="8021" spans="10:12" ht="14.25" customHeight="1" x14ac:dyDescent="0.2">
      <c r="J8021" s="8"/>
      <c r="L8021" s="8"/>
    </row>
    <row r="8022" spans="10:12" ht="14.25" customHeight="1" x14ac:dyDescent="0.2">
      <c r="J8022" s="8"/>
      <c r="L8022" s="8"/>
    </row>
    <row r="8023" spans="10:12" ht="14.25" customHeight="1" x14ac:dyDescent="0.2">
      <c r="J8023" s="8"/>
      <c r="L8023" s="8"/>
    </row>
    <row r="8024" spans="10:12" ht="14.25" customHeight="1" x14ac:dyDescent="0.2">
      <c r="J8024" s="8"/>
      <c r="L8024" s="8"/>
    </row>
    <row r="8025" spans="10:12" ht="14.25" customHeight="1" x14ac:dyDescent="0.2">
      <c r="J8025" s="8"/>
      <c r="L8025" s="8"/>
    </row>
    <row r="8026" spans="10:12" ht="14.25" customHeight="1" x14ac:dyDescent="0.2">
      <c r="J8026" s="8"/>
      <c r="L8026" s="8"/>
    </row>
    <row r="8027" spans="10:12" ht="14.25" customHeight="1" x14ac:dyDescent="0.2">
      <c r="J8027" s="8"/>
      <c r="L8027" s="8"/>
    </row>
    <row r="8028" spans="10:12" ht="14.25" customHeight="1" x14ac:dyDescent="0.2">
      <c r="J8028" s="8"/>
      <c r="L8028" s="8"/>
    </row>
    <row r="8029" spans="10:12" ht="14.25" customHeight="1" x14ac:dyDescent="0.2">
      <c r="J8029" s="8"/>
      <c r="L8029" s="8"/>
    </row>
    <row r="8030" spans="10:12" ht="14.25" customHeight="1" x14ac:dyDescent="0.2">
      <c r="J8030" s="8"/>
      <c r="L8030" s="8"/>
    </row>
    <row r="8031" spans="10:12" ht="14.25" customHeight="1" x14ac:dyDescent="0.2">
      <c r="J8031" s="8"/>
      <c r="L8031" s="8"/>
    </row>
    <row r="8032" spans="10:12" ht="14.25" customHeight="1" x14ac:dyDescent="0.2">
      <c r="J8032" s="8"/>
      <c r="L8032" s="8"/>
    </row>
    <row r="8033" spans="10:12" ht="14.25" customHeight="1" x14ac:dyDescent="0.2">
      <c r="J8033" s="8"/>
      <c r="L8033" s="8"/>
    </row>
    <row r="8034" spans="10:12" ht="14.25" customHeight="1" x14ac:dyDescent="0.2">
      <c r="J8034" s="8"/>
      <c r="L8034" s="8"/>
    </row>
    <row r="8035" spans="10:12" ht="14.25" customHeight="1" x14ac:dyDescent="0.2">
      <c r="J8035" s="8"/>
      <c r="L8035" s="8"/>
    </row>
    <row r="8036" spans="10:12" ht="14.25" customHeight="1" x14ac:dyDescent="0.2">
      <c r="J8036" s="8"/>
      <c r="L8036" s="8"/>
    </row>
    <row r="8037" spans="10:12" ht="14.25" customHeight="1" x14ac:dyDescent="0.2">
      <c r="J8037" s="8"/>
      <c r="L8037" s="8"/>
    </row>
    <row r="8038" spans="10:12" ht="14.25" customHeight="1" x14ac:dyDescent="0.2">
      <c r="J8038" s="8"/>
      <c r="L8038" s="8"/>
    </row>
    <row r="8039" spans="10:12" ht="14.25" customHeight="1" x14ac:dyDescent="0.2">
      <c r="J8039" s="8"/>
      <c r="L8039" s="8"/>
    </row>
    <row r="8040" spans="10:12" ht="14.25" customHeight="1" x14ac:dyDescent="0.2">
      <c r="J8040" s="8"/>
      <c r="L8040" s="8"/>
    </row>
    <row r="8041" spans="10:12" ht="14.25" customHeight="1" x14ac:dyDescent="0.2">
      <c r="J8041" s="8"/>
      <c r="L8041" s="8"/>
    </row>
    <row r="8042" spans="10:12" ht="14.25" customHeight="1" x14ac:dyDescent="0.2">
      <c r="J8042" s="8"/>
      <c r="L8042" s="8"/>
    </row>
    <row r="8043" spans="10:12" ht="14.25" customHeight="1" x14ac:dyDescent="0.2">
      <c r="J8043" s="8"/>
      <c r="L8043" s="8"/>
    </row>
    <row r="8044" spans="10:12" ht="14.25" customHeight="1" x14ac:dyDescent="0.2">
      <c r="J8044" s="8"/>
      <c r="L8044" s="8"/>
    </row>
    <row r="8045" spans="10:12" ht="14.25" customHeight="1" x14ac:dyDescent="0.2">
      <c r="J8045" s="8"/>
      <c r="L8045" s="8"/>
    </row>
    <row r="8046" spans="10:12" ht="14.25" customHeight="1" x14ac:dyDescent="0.2">
      <c r="J8046" s="8"/>
      <c r="L8046" s="8"/>
    </row>
    <row r="8047" spans="10:12" ht="14.25" customHeight="1" x14ac:dyDescent="0.2">
      <c r="J8047" s="8"/>
      <c r="L8047" s="8"/>
    </row>
    <row r="8048" spans="10:12" ht="14.25" customHeight="1" x14ac:dyDescent="0.2">
      <c r="J8048" s="8"/>
      <c r="L8048" s="8"/>
    </row>
    <row r="8049" spans="10:12" ht="14.25" customHeight="1" x14ac:dyDescent="0.2">
      <c r="J8049" s="8"/>
      <c r="L8049" s="8"/>
    </row>
    <row r="8050" spans="10:12" ht="14.25" customHeight="1" x14ac:dyDescent="0.2">
      <c r="J8050" s="8"/>
      <c r="L8050" s="8"/>
    </row>
    <row r="8051" spans="10:12" ht="14.25" customHeight="1" x14ac:dyDescent="0.2">
      <c r="J8051" s="8"/>
      <c r="L8051" s="8"/>
    </row>
    <row r="8052" spans="10:12" ht="14.25" customHeight="1" x14ac:dyDescent="0.2">
      <c r="J8052" s="8"/>
      <c r="L8052" s="8"/>
    </row>
    <row r="8053" spans="10:12" ht="14.25" customHeight="1" x14ac:dyDescent="0.2">
      <c r="J8053" s="8"/>
      <c r="L8053" s="8"/>
    </row>
    <row r="8054" spans="10:12" ht="14.25" customHeight="1" x14ac:dyDescent="0.2">
      <c r="J8054" s="8"/>
      <c r="L8054" s="8"/>
    </row>
    <row r="8055" spans="10:12" ht="14.25" customHeight="1" x14ac:dyDescent="0.2">
      <c r="J8055" s="8"/>
      <c r="L8055" s="8"/>
    </row>
    <row r="8056" spans="10:12" ht="14.25" customHeight="1" x14ac:dyDescent="0.2">
      <c r="J8056" s="8"/>
      <c r="L8056" s="8"/>
    </row>
    <row r="8057" spans="10:12" ht="14.25" customHeight="1" x14ac:dyDescent="0.2">
      <c r="J8057" s="8"/>
      <c r="L8057" s="8"/>
    </row>
    <row r="8058" spans="10:12" ht="14.25" customHeight="1" x14ac:dyDescent="0.2">
      <c r="J8058" s="8"/>
      <c r="L8058" s="8"/>
    </row>
    <row r="8059" spans="10:12" ht="14.25" customHeight="1" x14ac:dyDescent="0.2">
      <c r="J8059" s="8"/>
      <c r="L8059" s="8"/>
    </row>
    <row r="8060" spans="10:12" ht="14.25" customHeight="1" x14ac:dyDescent="0.2">
      <c r="J8060" s="8"/>
      <c r="L8060" s="8"/>
    </row>
    <row r="8061" spans="10:12" ht="14.25" customHeight="1" x14ac:dyDescent="0.2">
      <c r="J8061" s="8"/>
      <c r="L8061" s="8"/>
    </row>
    <row r="8062" spans="10:12" ht="14.25" customHeight="1" x14ac:dyDescent="0.2">
      <c r="J8062" s="8"/>
      <c r="L8062" s="8"/>
    </row>
    <row r="8063" spans="10:12" ht="14.25" customHeight="1" x14ac:dyDescent="0.2">
      <c r="J8063" s="8"/>
      <c r="L8063" s="8"/>
    </row>
    <row r="8064" spans="10:12" ht="14.25" customHeight="1" x14ac:dyDescent="0.2">
      <c r="J8064" s="8"/>
      <c r="L8064" s="8"/>
    </row>
    <row r="8065" spans="10:12" ht="14.25" customHeight="1" x14ac:dyDescent="0.2">
      <c r="J8065" s="8"/>
      <c r="L8065" s="8"/>
    </row>
    <row r="8066" spans="10:12" ht="14.25" customHeight="1" x14ac:dyDescent="0.2">
      <c r="J8066" s="8"/>
      <c r="L8066" s="8"/>
    </row>
    <row r="8067" spans="10:12" ht="14.25" customHeight="1" x14ac:dyDescent="0.2">
      <c r="J8067" s="8"/>
      <c r="L8067" s="8"/>
    </row>
    <row r="8068" spans="10:12" ht="14.25" customHeight="1" x14ac:dyDescent="0.2">
      <c r="J8068" s="8"/>
      <c r="L8068" s="8"/>
    </row>
    <row r="8069" spans="10:12" ht="14.25" customHeight="1" x14ac:dyDescent="0.2">
      <c r="J8069" s="8"/>
      <c r="L8069" s="8"/>
    </row>
    <row r="8070" spans="10:12" ht="14.25" customHeight="1" x14ac:dyDescent="0.2">
      <c r="J8070" s="8"/>
      <c r="L8070" s="8"/>
    </row>
    <row r="8071" spans="10:12" ht="14.25" customHeight="1" x14ac:dyDescent="0.2">
      <c r="J8071" s="8"/>
      <c r="L8071" s="8"/>
    </row>
    <row r="8072" spans="10:12" ht="14.25" customHeight="1" x14ac:dyDescent="0.2">
      <c r="J8072" s="8"/>
      <c r="L8072" s="8"/>
    </row>
    <row r="8073" spans="10:12" ht="14.25" customHeight="1" x14ac:dyDescent="0.2">
      <c r="J8073" s="8"/>
      <c r="L8073" s="8"/>
    </row>
    <row r="8074" spans="10:12" ht="14.25" customHeight="1" x14ac:dyDescent="0.2">
      <c r="J8074" s="8"/>
      <c r="L8074" s="8"/>
    </row>
    <row r="8075" spans="10:12" ht="14.25" customHeight="1" x14ac:dyDescent="0.2">
      <c r="J8075" s="8"/>
      <c r="L8075" s="8"/>
    </row>
    <row r="8076" spans="10:12" ht="14.25" customHeight="1" x14ac:dyDescent="0.2">
      <c r="J8076" s="8"/>
      <c r="L8076" s="8"/>
    </row>
    <row r="8077" spans="10:12" ht="14.25" customHeight="1" x14ac:dyDescent="0.2">
      <c r="J8077" s="8"/>
      <c r="L8077" s="8"/>
    </row>
    <row r="8078" spans="10:12" ht="14.25" customHeight="1" x14ac:dyDescent="0.2">
      <c r="J8078" s="8"/>
      <c r="L8078" s="8"/>
    </row>
    <row r="8079" spans="10:12" ht="14.25" customHeight="1" x14ac:dyDescent="0.2">
      <c r="J8079" s="8"/>
      <c r="L8079" s="8"/>
    </row>
    <row r="8080" spans="10:12" ht="14.25" customHeight="1" x14ac:dyDescent="0.2">
      <c r="J8080" s="8"/>
      <c r="L8080" s="8"/>
    </row>
    <row r="8081" spans="10:12" ht="14.25" customHeight="1" x14ac:dyDescent="0.2">
      <c r="J8081" s="8"/>
      <c r="L8081" s="8"/>
    </row>
    <row r="8082" spans="10:12" ht="14.25" customHeight="1" x14ac:dyDescent="0.2">
      <c r="J8082" s="8"/>
      <c r="L8082" s="8"/>
    </row>
    <row r="8083" spans="10:12" ht="14.25" customHeight="1" x14ac:dyDescent="0.2">
      <c r="J8083" s="8"/>
      <c r="L8083" s="8"/>
    </row>
    <row r="8084" spans="10:12" ht="14.25" customHeight="1" x14ac:dyDescent="0.2">
      <c r="J8084" s="8"/>
      <c r="L8084" s="8"/>
    </row>
    <row r="8085" spans="10:12" ht="14.25" customHeight="1" x14ac:dyDescent="0.2">
      <c r="J8085" s="8"/>
      <c r="L8085" s="8"/>
    </row>
    <row r="8086" spans="10:12" ht="14.25" customHeight="1" x14ac:dyDescent="0.2">
      <c r="J8086" s="8"/>
      <c r="L8086" s="8"/>
    </row>
    <row r="8087" spans="10:12" ht="14.25" customHeight="1" x14ac:dyDescent="0.2">
      <c r="J8087" s="8"/>
      <c r="L8087" s="8"/>
    </row>
    <row r="8088" spans="10:12" ht="14.25" customHeight="1" x14ac:dyDescent="0.2">
      <c r="J8088" s="8"/>
      <c r="L8088" s="8"/>
    </row>
    <row r="8089" spans="10:12" ht="14.25" customHeight="1" x14ac:dyDescent="0.2">
      <c r="J8089" s="8"/>
      <c r="L8089" s="8"/>
    </row>
    <row r="8090" spans="10:12" ht="14.25" customHeight="1" x14ac:dyDescent="0.2">
      <c r="J8090" s="8"/>
      <c r="L8090" s="8"/>
    </row>
    <row r="8091" spans="10:12" ht="14.25" customHeight="1" x14ac:dyDescent="0.2">
      <c r="J8091" s="8"/>
      <c r="L8091" s="8"/>
    </row>
    <row r="8092" spans="10:12" ht="14.25" customHeight="1" x14ac:dyDescent="0.2">
      <c r="J8092" s="8"/>
      <c r="L8092" s="8"/>
    </row>
    <row r="8093" spans="10:12" ht="14.25" customHeight="1" x14ac:dyDescent="0.2">
      <c r="J8093" s="8"/>
      <c r="L8093" s="8"/>
    </row>
    <row r="8094" spans="10:12" ht="14.25" customHeight="1" x14ac:dyDescent="0.2">
      <c r="J8094" s="8"/>
      <c r="L8094" s="8"/>
    </row>
    <row r="8095" spans="10:12" ht="14.25" customHeight="1" x14ac:dyDescent="0.2">
      <c r="J8095" s="8"/>
      <c r="L8095" s="8"/>
    </row>
    <row r="8096" spans="10:12" ht="14.25" customHeight="1" x14ac:dyDescent="0.2">
      <c r="J8096" s="8"/>
      <c r="L8096" s="8"/>
    </row>
    <row r="8097" spans="10:12" ht="14.25" customHeight="1" x14ac:dyDescent="0.2">
      <c r="J8097" s="8"/>
      <c r="L8097" s="8"/>
    </row>
    <row r="8098" spans="10:12" ht="14.25" customHeight="1" x14ac:dyDescent="0.2">
      <c r="J8098" s="8"/>
      <c r="L8098" s="8"/>
    </row>
    <row r="8099" spans="10:12" ht="14.25" customHeight="1" x14ac:dyDescent="0.2">
      <c r="J8099" s="8"/>
      <c r="L8099" s="8"/>
    </row>
    <row r="8100" spans="10:12" ht="14.25" customHeight="1" x14ac:dyDescent="0.2">
      <c r="J8100" s="8"/>
      <c r="L8100" s="8"/>
    </row>
    <row r="8101" spans="10:12" ht="14.25" customHeight="1" x14ac:dyDescent="0.2">
      <c r="J8101" s="8"/>
      <c r="L8101" s="8"/>
    </row>
    <row r="8102" spans="10:12" ht="14.25" customHeight="1" x14ac:dyDescent="0.2">
      <c r="J8102" s="8"/>
      <c r="L8102" s="8"/>
    </row>
    <row r="8103" spans="10:12" ht="14.25" customHeight="1" x14ac:dyDescent="0.2">
      <c r="J8103" s="8"/>
      <c r="L8103" s="8"/>
    </row>
    <row r="8104" spans="10:12" ht="14.25" customHeight="1" x14ac:dyDescent="0.2">
      <c r="J8104" s="8"/>
      <c r="L8104" s="8"/>
    </row>
    <row r="8105" spans="10:12" ht="14.25" customHeight="1" x14ac:dyDescent="0.2">
      <c r="J8105" s="8"/>
      <c r="L8105" s="8"/>
    </row>
    <row r="8106" spans="10:12" ht="14.25" customHeight="1" x14ac:dyDescent="0.2">
      <c r="J8106" s="8"/>
      <c r="L8106" s="8"/>
    </row>
    <row r="8107" spans="10:12" ht="14.25" customHeight="1" x14ac:dyDescent="0.2">
      <c r="J8107" s="8"/>
      <c r="L8107" s="8"/>
    </row>
    <row r="8108" spans="10:12" ht="14.25" customHeight="1" x14ac:dyDescent="0.2">
      <c r="J8108" s="8"/>
      <c r="L8108" s="8"/>
    </row>
    <row r="8109" spans="10:12" ht="14.25" customHeight="1" x14ac:dyDescent="0.2">
      <c r="J8109" s="8"/>
      <c r="L8109" s="8"/>
    </row>
    <row r="8110" spans="10:12" ht="14.25" customHeight="1" x14ac:dyDescent="0.2">
      <c r="J8110" s="8"/>
      <c r="L8110" s="8"/>
    </row>
    <row r="8111" spans="10:12" ht="14.25" customHeight="1" x14ac:dyDescent="0.2">
      <c r="J8111" s="8"/>
      <c r="L8111" s="8"/>
    </row>
    <row r="8112" spans="10:12" ht="14.25" customHeight="1" x14ac:dyDescent="0.2">
      <c r="J8112" s="8"/>
      <c r="L8112" s="8"/>
    </row>
    <row r="8113" spans="10:12" ht="14.25" customHeight="1" x14ac:dyDescent="0.2">
      <c r="J8113" s="8"/>
      <c r="L8113" s="8"/>
    </row>
    <row r="8114" spans="10:12" ht="14.25" customHeight="1" x14ac:dyDescent="0.2">
      <c r="J8114" s="8"/>
      <c r="L8114" s="8"/>
    </row>
    <row r="8115" spans="10:12" ht="14.25" customHeight="1" x14ac:dyDescent="0.2">
      <c r="J8115" s="8"/>
      <c r="L8115" s="8"/>
    </row>
    <row r="8116" spans="10:12" ht="14.25" customHeight="1" x14ac:dyDescent="0.2">
      <c r="J8116" s="8"/>
      <c r="L8116" s="8"/>
    </row>
    <row r="8117" spans="10:12" ht="14.25" customHeight="1" x14ac:dyDescent="0.2">
      <c r="J8117" s="8"/>
      <c r="L8117" s="8"/>
    </row>
    <row r="8118" spans="10:12" ht="14.25" customHeight="1" x14ac:dyDescent="0.2">
      <c r="J8118" s="8"/>
      <c r="L8118" s="8"/>
    </row>
    <row r="8119" spans="10:12" ht="14.25" customHeight="1" x14ac:dyDescent="0.2">
      <c r="J8119" s="8"/>
      <c r="L8119" s="8"/>
    </row>
    <row r="8120" spans="10:12" ht="14.25" customHeight="1" x14ac:dyDescent="0.2">
      <c r="J8120" s="8"/>
      <c r="L8120" s="8"/>
    </row>
    <row r="8121" spans="10:12" ht="14.25" customHeight="1" x14ac:dyDescent="0.2">
      <c r="J8121" s="8"/>
      <c r="L8121" s="8"/>
    </row>
    <row r="8122" spans="10:12" ht="14.25" customHeight="1" x14ac:dyDescent="0.2">
      <c r="J8122" s="8"/>
      <c r="L8122" s="8"/>
    </row>
    <row r="8123" spans="10:12" ht="14.25" customHeight="1" x14ac:dyDescent="0.2">
      <c r="J8123" s="8"/>
      <c r="L8123" s="8"/>
    </row>
    <row r="8124" spans="10:12" ht="14.25" customHeight="1" x14ac:dyDescent="0.2">
      <c r="J8124" s="8"/>
      <c r="L8124" s="8"/>
    </row>
    <row r="8125" spans="10:12" ht="14.25" customHeight="1" x14ac:dyDescent="0.2">
      <c r="J8125" s="8"/>
      <c r="L8125" s="8"/>
    </row>
    <row r="8126" spans="10:12" ht="14.25" customHeight="1" x14ac:dyDescent="0.2">
      <c r="J8126" s="8"/>
      <c r="L8126" s="8"/>
    </row>
    <row r="8127" spans="10:12" ht="14.25" customHeight="1" x14ac:dyDescent="0.2">
      <c r="J8127" s="8"/>
      <c r="L8127" s="8"/>
    </row>
    <row r="8128" spans="10:12" ht="14.25" customHeight="1" x14ac:dyDescent="0.2">
      <c r="J8128" s="8"/>
      <c r="L8128" s="8"/>
    </row>
    <row r="8129" spans="10:12" ht="14.25" customHeight="1" x14ac:dyDescent="0.2">
      <c r="J8129" s="8"/>
      <c r="L8129" s="8"/>
    </row>
    <row r="8130" spans="10:12" ht="14.25" customHeight="1" x14ac:dyDescent="0.2">
      <c r="J8130" s="8"/>
      <c r="L8130" s="8"/>
    </row>
    <row r="8131" spans="10:12" ht="14.25" customHeight="1" x14ac:dyDescent="0.2">
      <c r="J8131" s="8"/>
      <c r="L8131" s="8"/>
    </row>
    <row r="8132" spans="10:12" ht="14.25" customHeight="1" x14ac:dyDescent="0.2">
      <c r="J8132" s="8"/>
      <c r="L8132" s="8"/>
    </row>
    <row r="8133" spans="10:12" ht="14.25" customHeight="1" x14ac:dyDescent="0.2">
      <c r="J8133" s="8"/>
      <c r="L8133" s="8"/>
    </row>
    <row r="8134" spans="10:12" ht="14.25" customHeight="1" x14ac:dyDescent="0.2">
      <c r="J8134" s="8"/>
      <c r="L8134" s="8"/>
    </row>
    <row r="8135" spans="10:12" ht="14.25" customHeight="1" x14ac:dyDescent="0.2">
      <c r="J8135" s="8"/>
      <c r="L8135" s="8"/>
    </row>
    <row r="8136" spans="10:12" ht="14.25" customHeight="1" x14ac:dyDescent="0.2">
      <c r="J8136" s="8"/>
      <c r="L8136" s="8"/>
    </row>
    <row r="8137" spans="10:12" ht="14.25" customHeight="1" x14ac:dyDescent="0.2">
      <c r="J8137" s="8"/>
      <c r="L8137" s="8"/>
    </row>
    <row r="8138" spans="10:12" ht="14.25" customHeight="1" x14ac:dyDescent="0.2">
      <c r="J8138" s="8"/>
      <c r="L8138" s="8"/>
    </row>
    <row r="8139" spans="10:12" ht="14.25" customHeight="1" x14ac:dyDescent="0.2">
      <c r="J8139" s="8"/>
      <c r="L8139" s="8"/>
    </row>
    <row r="8140" spans="10:12" ht="14.25" customHeight="1" x14ac:dyDescent="0.2">
      <c r="J8140" s="8"/>
      <c r="L8140" s="8"/>
    </row>
    <row r="8141" spans="10:12" ht="14.25" customHeight="1" x14ac:dyDescent="0.2">
      <c r="J8141" s="8"/>
      <c r="L8141" s="8"/>
    </row>
    <row r="8142" spans="10:12" ht="14.25" customHeight="1" x14ac:dyDescent="0.2">
      <c r="J8142" s="8"/>
      <c r="L8142" s="8"/>
    </row>
    <row r="8143" spans="10:12" ht="14.25" customHeight="1" x14ac:dyDescent="0.2">
      <c r="J8143" s="8"/>
      <c r="L8143" s="8"/>
    </row>
    <row r="8144" spans="10:12" ht="14.25" customHeight="1" x14ac:dyDescent="0.2">
      <c r="J8144" s="8"/>
      <c r="L8144" s="8"/>
    </row>
    <row r="8145" spans="10:12" ht="14.25" customHeight="1" x14ac:dyDescent="0.2">
      <c r="J8145" s="8"/>
      <c r="L8145" s="8"/>
    </row>
    <row r="8146" spans="10:12" ht="14.25" customHeight="1" x14ac:dyDescent="0.2">
      <c r="J8146" s="8"/>
      <c r="L8146" s="8"/>
    </row>
    <row r="8147" spans="10:12" ht="14.25" customHeight="1" x14ac:dyDescent="0.2">
      <c r="J8147" s="8"/>
      <c r="L8147" s="8"/>
    </row>
    <row r="8148" spans="10:12" ht="14.25" customHeight="1" x14ac:dyDescent="0.2">
      <c r="J8148" s="8"/>
      <c r="L8148" s="8"/>
    </row>
    <row r="8149" spans="10:12" ht="14.25" customHeight="1" x14ac:dyDescent="0.2">
      <c r="J8149" s="8"/>
      <c r="L8149" s="8"/>
    </row>
    <row r="8150" spans="10:12" ht="14.25" customHeight="1" x14ac:dyDescent="0.2">
      <c r="J8150" s="8"/>
      <c r="L8150" s="8"/>
    </row>
    <row r="8151" spans="10:12" ht="14.25" customHeight="1" x14ac:dyDescent="0.2">
      <c r="J8151" s="8"/>
      <c r="L8151" s="8"/>
    </row>
    <row r="8152" spans="10:12" ht="14.25" customHeight="1" x14ac:dyDescent="0.2">
      <c r="J8152" s="8"/>
      <c r="L8152" s="8"/>
    </row>
    <row r="8153" spans="10:12" ht="14.25" customHeight="1" x14ac:dyDescent="0.2">
      <c r="J8153" s="8"/>
      <c r="L8153" s="8"/>
    </row>
    <row r="8154" spans="10:12" ht="14.25" customHeight="1" x14ac:dyDescent="0.2">
      <c r="J8154" s="8"/>
      <c r="L8154" s="8"/>
    </row>
    <row r="8155" spans="10:12" ht="14.25" customHeight="1" x14ac:dyDescent="0.2">
      <c r="J8155" s="8"/>
      <c r="L8155" s="8"/>
    </row>
    <row r="8156" spans="10:12" ht="14.25" customHeight="1" x14ac:dyDescent="0.2">
      <c r="J8156" s="8"/>
      <c r="L8156" s="8"/>
    </row>
    <row r="8157" spans="10:12" ht="14.25" customHeight="1" x14ac:dyDescent="0.2">
      <c r="J8157" s="8"/>
      <c r="L8157" s="8"/>
    </row>
    <row r="8158" spans="10:12" ht="14.25" customHeight="1" x14ac:dyDescent="0.2">
      <c r="J8158" s="8"/>
      <c r="L8158" s="8"/>
    </row>
    <row r="8159" spans="10:12" ht="14.25" customHeight="1" x14ac:dyDescent="0.2">
      <c r="J8159" s="8"/>
      <c r="L8159" s="8"/>
    </row>
    <row r="8160" spans="10:12" ht="14.25" customHeight="1" x14ac:dyDescent="0.2">
      <c r="J8160" s="8"/>
      <c r="L8160" s="8"/>
    </row>
    <row r="8161" spans="10:12" ht="14.25" customHeight="1" x14ac:dyDescent="0.2">
      <c r="J8161" s="8"/>
      <c r="L8161" s="8"/>
    </row>
    <row r="8162" spans="10:12" ht="14.25" customHeight="1" x14ac:dyDescent="0.2">
      <c r="J8162" s="8"/>
      <c r="L8162" s="8"/>
    </row>
    <row r="8163" spans="10:12" ht="14.25" customHeight="1" x14ac:dyDescent="0.2">
      <c r="J8163" s="8"/>
      <c r="L8163" s="8"/>
    </row>
    <row r="8164" spans="10:12" ht="14.25" customHeight="1" x14ac:dyDescent="0.2">
      <c r="J8164" s="8"/>
      <c r="L8164" s="8"/>
    </row>
    <row r="8165" spans="10:12" ht="14.25" customHeight="1" x14ac:dyDescent="0.2">
      <c r="J8165" s="8"/>
      <c r="L8165" s="8"/>
    </row>
    <row r="8166" spans="10:12" ht="14.25" customHeight="1" x14ac:dyDescent="0.2">
      <c r="J8166" s="8"/>
      <c r="L8166" s="8"/>
    </row>
    <row r="8167" spans="10:12" ht="14.25" customHeight="1" x14ac:dyDescent="0.2">
      <c r="J8167" s="8"/>
      <c r="L8167" s="8"/>
    </row>
    <row r="8168" spans="10:12" ht="14.25" customHeight="1" x14ac:dyDescent="0.2">
      <c r="J8168" s="8"/>
      <c r="L8168" s="8"/>
    </row>
    <row r="8169" spans="10:12" ht="14.25" customHeight="1" x14ac:dyDescent="0.2">
      <c r="J8169" s="8"/>
      <c r="L8169" s="8"/>
    </row>
    <row r="8170" spans="10:12" ht="14.25" customHeight="1" x14ac:dyDescent="0.2">
      <c r="J8170" s="8"/>
      <c r="L8170" s="8"/>
    </row>
    <row r="8171" spans="10:12" ht="14.25" customHeight="1" x14ac:dyDescent="0.2">
      <c r="J8171" s="8"/>
      <c r="L8171" s="8"/>
    </row>
    <row r="8172" spans="10:12" ht="14.25" customHeight="1" x14ac:dyDescent="0.2">
      <c r="J8172" s="8"/>
      <c r="L8172" s="8"/>
    </row>
    <row r="8173" spans="10:12" ht="14.25" customHeight="1" x14ac:dyDescent="0.2">
      <c r="J8173" s="8"/>
      <c r="L8173" s="8"/>
    </row>
    <row r="8174" spans="10:12" ht="14.25" customHeight="1" x14ac:dyDescent="0.2">
      <c r="J8174" s="8"/>
      <c r="L8174" s="8"/>
    </row>
    <row r="8175" spans="10:12" ht="14.25" customHeight="1" x14ac:dyDescent="0.2">
      <c r="J8175" s="8"/>
      <c r="L8175" s="8"/>
    </row>
    <row r="8176" spans="10:12" ht="14.25" customHeight="1" x14ac:dyDescent="0.2">
      <c r="J8176" s="8"/>
      <c r="L8176" s="8"/>
    </row>
    <row r="8177" spans="10:12" ht="14.25" customHeight="1" x14ac:dyDescent="0.2">
      <c r="J8177" s="8"/>
      <c r="L8177" s="8"/>
    </row>
    <row r="8178" spans="10:12" ht="14.25" customHeight="1" x14ac:dyDescent="0.2">
      <c r="J8178" s="8"/>
      <c r="L8178" s="8"/>
    </row>
    <row r="8179" spans="10:12" ht="14.25" customHeight="1" x14ac:dyDescent="0.2">
      <c r="J8179" s="8"/>
      <c r="L8179" s="8"/>
    </row>
    <row r="8180" spans="10:12" ht="14.25" customHeight="1" x14ac:dyDescent="0.2">
      <c r="J8180" s="8"/>
      <c r="L8180" s="8"/>
    </row>
    <row r="8181" spans="10:12" ht="14.25" customHeight="1" x14ac:dyDescent="0.2">
      <c r="J8181" s="8"/>
      <c r="L8181" s="8"/>
    </row>
    <row r="8182" spans="10:12" ht="14.25" customHeight="1" x14ac:dyDescent="0.2">
      <c r="J8182" s="8"/>
      <c r="L8182" s="8"/>
    </row>
    <row r="8183" spans="10:12" ht="14.25" customHeight="1" x14ac:dyDescent="0.2">
      <c r="J8183" s="8"/>
      <c r="L8183" s="8"/>
    </row>
    <row r="8184" spans="10:12" ht="14.25" customHeight="1" x14ac:dyDescent="0.2">
      <c r="J8184" s="8"/>
      <c r="L8184" s="8"/>
    </row>
    <row r="8185" spans="10:12" ht="14.25" customHeight="1" x14ac:dyDescent="0.2">
      <c r="J8185" s="8"/>
      <c r="L8185" s="8"/>
    </row>
    <row r="8186" spans="10:12" ht="14.25" customHeight="1" x14ac:dyDescent="0.2">
      <c r="J8186" s="8"/>
      <c r="L8186" s="8"/>
    </row>
    <row r="8187" spans="10:12" ht="14.25" customHeight="1" x14ac:dyDescent="0.2">
      <c r="J8187" s="8"/>
      <c r="L8187" s="8"/>
    </row>
    <row r="8188" spans="10:12" ht="14.25" customHeight="1" x14ac:dyDescent="0.2">
      <c r="J8188" s="8"/>
      <c r="L8188" s="8"/>
    </row>
    <row r="8189" spans="10:12" ht="14.25" customHeight="1" x14ac:dyDescent="0.2">
      <c r="J8189" s="8"/>
      <c r="L8189" s="8"/>
    </row>
    <row r="8190" spans="10:12" ht="14.25" customHeight="1" x14ac:dyDescent="0.2">
      <c r="J8190" s="8"/>
      <c r="L8190" s="8"/>
    </row>
    <row r="8191" spans="10:12" ht="14.25" customHeight="1" x14ac:dyDescent="0.2">
      <c r="J8191" s="8"/>
      <c r="L8191" s="8"/>
    </row>
    <row r="8192" spans="10:12" ht="14.25" customHeight="1" x14ac:dyDescent="0.2">
      <c r="J8192" s="8"/>
      <c r="L8192" s="8"/>
    </row>
    <row r="8193" spans="10:12" ht="14.25" customHeight="1" x14ac:dyDescent="0.2">
      <c r="J8193" s="8"/>
      <c r="L8193" s="8"/>
    </row>
    <row r="8194" spans="10:12" ht="14.25" customHeight="1" x14ac:dyDescent="0.2">
      <c r="J8194" s="8"/>
      <c r="L8194" s="8"/>
    </row>
    <row r="8195" spans="10:12" ht="14.25" customHeight="1" x14ac:dyDescent="0.2">
      <c r="J8195" s="8"/>
      <c r="L8195" s="8"/>
    </row>
    <row r="8196" spans="10:12" ht="14.25" customHeight="1" x14ac:dyDescent="0.2">
      <c r="J8196" s="8"/>
      <c r="L8196" s="8"/>
    </row>
    <row r="8197" spans="10:12" ht="14.25" customHeight="1" x14ac:dyDescent="0.2">
      <c r="J8197" s="8"/>
      <c r="L8197" s="8"/>
    </row>
    <row r="8198" spans="10:12" ht="14.25" customHeight="1" x14ac:dyDescent="0.2">
      <c r="J8198" s="8"/>
      <c r="L8198" s="8"/>
    </row>
    <row r="8199" spans="10:12" ht="14.25" customHeight="1" x14ac:dyDescent="0.2">
      <c r="J8199" s="8"/>
      <c r="L8199" s="8"/>
    </row>
    <row r="8200" spans="10:12" ht="14.25" customHeight="1" x14ac:dyDescent="0.2">
      <c r="J8200" s="8"/>
      <c r="L8200" s="8"/>
    </row>
    <row r="8201" spans="10:12" ht="14.25" customHeight="1" x14ac:dyDescent="0.2">
      <c r="J8201" s="8"/>
      <c r="L8201" s="8"/>
    </row>
    <row r="8202" spans="10:12" ht="14.25" customHeight="1" x14ac:dyDescent="0.2">
      <c r="J8202" s="8"/>
      <c r="L8202" s="8"/>
    </row>
    <row r="8203" spans="10:12" ht="14.25" customHeight="1" x14ac:dyDescent="0.2">
      <c r="J8203" s="8"/>
      <c r="L8203" s="8"/>
    </row>
    <row r="8204" spans="10:12" ht="14.25" customHeight="1" x14ac:dyDescent="0.2">
      <c r="J8204" s="8"/>
      <c r="L8204" s="8"/>
    </row>
    <row r="8205" spans="10:12" ht="14.25" customHeight="1" x14ac:dyDescent="0.2">
      <c r="J8205" s="8"/>
      <c r="L8205" s="8"/>
    </row>
    <row r="8206" spans="10:12" ht="14.25" customHeight="1" x14ac:dyDescent="0.2">
      <c r="J8206" s="8"/>
      <c r="L8206" s="8"/>
    </row>
    <row r="8207" spans="10:12" ht="14.25" customHeight="1" x14ac:dyDescent="0.2">
      <c r="J8207" s="8"/>
      <c r="L8207" s="8"/>
    </row>
    <row r="8208" spans="10:12" ht="14.25" customHeight="1" x14ac:dyDescent="0.2">
      <c r="J8208" s="8"/>
      <c r="L8208" s="8"/>
    </row>
    <row r="8209" spans="10:12" ht="14.25" customHeight="1" x14ac:dyDescent="0.2">
      <c r="J8209" s="8"/>
      <c r="L8209" s="8"/>
    </row>
    <row r="8210" spans="10:12" ht="14.25" customHeight="1" x14ac:dyDescent="0.2">
      <c r="J8210" s="8"/>
      <c r="L8210" s="8"/>
    </row>
    <row r="8211" spans="10:12" ht="14.25" customHeight="1" x14ac:dyDescent="0.2">
      <c r="J8211" s="8"/>
      <c r="L8211" s="8"/>
    </row>
    <row r="8212" spans="10:12" ht="14.25" customHeight="1" x14ac:dyDescent="0.2">
      <c r="J8212" s="8"/>
      <c r="L8212" s="8"/>
    </row>
    <row r="8213" spans="10:12" ht="14.25" customHeight="1" x14ac:dyDescent="0.2">
      <c r="J8213" s="8"/>
      <c r="L8213" s="8"/>
    </row>
    <row r="8214" spans="10:12" ht="14.25" customHeight="1" x14ac:dyDescent="0.2">
      <c r="J8214" s="8"/>
      <c r="L8214" s="8"/>
    </row>
    <row r="8215" spans="10:12" ht="14.25" customHeight="1" x14ac:dyDescent="0.2">
      <c r="J8215" s="8"/>
      <c r="L8215" s="8"/>
    </row>
    <row r="8216" spans="10:12" ht="14.25" customHeight="1" x14ac:dyDescent="0.2">
      <c r="J8216" s="8"/>
      <c r="L8216" s="8"/>
    </row>
    <row r="8217" spans="10:12" ht="14.25" customHeight="1" x14ac:dyDescent="0.2">
      <c r="J8217" s="8"/>
      <c r="L8217" s="8"/>
    </row>
    <row r="8218" spans="10:12" ht="14.25" customHeight="1" x14ac:dyDescent="0.2">
      <c r="J8218" s="8"/>
      <c r="L8218" s="8"/>
    </row>
    <row r="8219" spans="10:12" ht="14.25" customHeight="1" x14ac:dyDescent="0.2">
      <c r="J8219" s="8"/>
      <c r="L8219" s="8"/>
    </row>
    <row r="8220" spans="10:12" ht="14.25" customHeight="1" x14ac:dyDescent="0.2">
      <c r="J8220" s="8"/>
      <c r="L8220" s="8"/>
    </row>
    <row r="8221" spans="10:12" ht="14.25" customHeight="1" x14ac:dyDescent="0.2">
      <c r="J8221" s="8"/>
      <c r="L8221" s="8"/>
    </row>
    <row r="8222" spans="10:12" ht="14.25" customHeight="1" x14ac:dyDescent="0.2">
      <c r="J8222" s="8"/>
      <c r="L8222" s="8"/>
    </row>
    <row r="8223" spans="10:12" ht="14.25" customHeight="1" x14ac:dyDescent="0.2">
      <c r="J8223" s="8"/>
      <c r="L8223" s="8"/>
    </row>
    <row r="8224" spans="10:12" ht="14.25" customHeight="1" x14ac:dyDescent="0.2">
      <c r="J8224" s="8"/>
      <c r="L8224" s="8"/>
    </row>
    <row r="8225" spans="10:12" ht="14.25" customHeight="1" x14ac:dyDescent="0.2">
      <c r="J8225" s="8"/>
      <c r="L8225" s="8"/>
    </row>
    <row r="8226" spans="10:12" ht="14.25" customHeight="1" x14ac:dyDescent="0.2">
      <c r="J8226" s="8"/>
      <c r="L8226" s="8"/>
    </row>
    <row r="8227" spans="10:12" ht="14.25" customHeight="1" x14ac:dyDescent="0.2">
      <c r="J8227" s="8"/>
      <c r="L8227" s="8"/>
    </row>
    <row r="8228" spans="10:12" ht="14.25" customHeight="1" x14ac:dyDescent="0.2">
      <c r="J8228" s="8"/>
      <c r="L8228" s="8"/>
    </row>
    <row r="8229" spans="10:12" ht="14.25" customHeight="1" x14ac:dyDescent="0.2">
      <c r="J8229" s="8"/>
      <c r="L8229" s="8"/>
    </row>
    <row r="8230" spans="10:12" ht="14.25" customHeight="1" x14ac:dyDescent="0.2">
      <c r="J8230" s="8"/>
      <c r="L8230" s="8"/>
    </row>
    <row r="8231" spans="10:12" ht="14.25" customHeight="1" x14ac:dyDescent="0.2">
      <c r="J8231" s="8"/>
      <c r="L8231" s="8"/>
    </row>
    <row r="8232" spans="10:12" ht="14.25" customHeight="1" x14ac:dyDescent="0.2">
      <c r="J8232" s="8"/>
      <c r="L8232" s="8"/>
    </row>
    <row r="8233" spans="10:12" ht="14.25" customHeight="1" x14ac:dyDescent="0.2">
      <c r="J8233" s="8"/>
      <c r="L8233" s="8"/>
    </row>
    <row r="8234" spans="10:12" ht="14.25" customHeight="1" x14ac:dyDescent="0.2">
      <c r="J8234" s="8"/>
      <c r="L8234" s="8"/>
    </row>
    <row r="8235" spans="10:12" ht="14.25" customHeight="1" x14ac:dyDescent="0.2">
      <c r="J8235" s="8"/>
      <c r="L8235" s="8"/>
    </row>
    <row r="8236" spans="10:12" ht="14.25" customHeight="1" x14ac:dyDescent="0.2">
      <c r="J8236" s="8"/>
      <c r="L8236" s="8"/>
    </row>
    <row r="8237" spans="10:12" ht="14.25" customHeight="1" x14ac:dyDescent="0.2">
      <c r="J8237" s="8"/>
      <c r="L8237" s="8"/>
    </row>
    <row r="8238" spans="10:12" ht="14.25" customHeight="1" x14ac:dyDescent="0.2">
      <c r="J8238" s="8"/>
      <c r="L8238" s="8"/>
    </row>
    <row r="8239" spans="10:12" ht="14.25" customHeight="1" x14ac:dyDescent="0.2">
      <c r="J8239" s="8"/>
      <c r="L8239" s="8"/>
    </row>
    <row r="8240" spans="10:12" ht="14.25" customHeight="1" x14ac:dyDescent="0.2">
      <c r="J8240" s="8"/>
      <c r="L8240" s="8"/>
    </row>
    <row r="8241" spans="10:12" ht="14.25" customHeight="1" x14ac:dyDescent="0.2">
      <c r="J8241" s="8"/>
      <c r="L8241" s="8"/>
    </row>
    <row r="8242" spans="10:12" ht="14.25" customHeight="1" x14ac:dyDescent="0.2">
      <c r="J8242" s="8"/>
      <c r="L8242" s="8"/>
    </row>
    <row r="8243" spans="10:12" ht="14.25" customHeight="1" x14ac:dyDescent="0.2">
      <c r="J8243" s="8"/>
      <c r="L8243" s="8"/>
    </row>
    <row r="8244" spans="10:12" ht="14.25" customHeight="1" x14ac:dyDescent="0.2">
      <c r="J8244" s="8"/>
      <c r="L8244" s="8"/>
    </row>
    <row r="8245" spans="10:12" ht="14.25" customHeight="1" x14ac:dyDescent="0.2">
      <c r="J8245" s="8"/>
      <c r="L8245" s="8"/>
    </row>
    <row r="8246" spans="10:12" ht="14.25" customHeight="1" x14ac:dyDescent="0.2">
      <c r="J8246" s="8"/>
      <c r="L8246" s="8"/>
    </row>
    <row r="8247" spans="10:12" ht="14.25" customHeight="1" x14ac:dyDescent="0.2">
      <c r="J8247" s="8"/>
      <c r="L8247" s="8"/>
    </row>
    <row r="8248" spans="10:12" ht="14.25" customHeight="1" x14ac:dyDescent="0.2">
      <c r="J8248" s="8"/>
      <c r="L8248" s="8"/>
    </row>
    <row r="8249" spans="10:12" ht="14.25" customHeight="1" x14ac:dyDescent="0.2">
      <c r="J8249" s="8"/>
      <c r="L8249" s="8"/>
    </row>
    <row r="8250" spans="10:12" ht="14.25" customHeight="1" x14ac:dyDescent="0.2">
      <c r="J8250" s="8"/>
      <c r="L8250" s="8"/>
    </row>
    <row r="8251" spans="10:12" ht="14.25" customHeight="1" x14ac:dyDescent="0.2">
      <c r="J8251" s="8"/>
      <c r="L8251" s="8"/>
    </row>
    <row r="8252" spans="10:12" ht="14.25" customHeight="1" x14ac:dyDescent="0.2">
      <c r="J8252" s="8"/>
      <c r="L8252" s="8"/>
    </row>
    <row r="8253" spans="10:12" ht="14.25" customHeight="1" x14ac:dyDescent="0.2">
      <c r="J8253" s="8"/>
      <c r="L8253" s="8"/>
    </row>
    <row r="8254" spans="10:12" ht="14.25" customHeight="1" x14ac:dyDescent="0.2">
      <c r="J8254" s="8"/>
      <c r="L8254" s="8"/>
    </row>
    <row r="8255" spans="10:12" ht="14.25" customHeight="1" x14ac:dyDescent="0.2">
      <c r="J8255" s="8"/>
      <c r="L8255" s="8"/>
    </row>
    <row r="8256" spans="10:12" ht="14.25" customHeight="1" x14ac:dyDescent="0.2">
      <c r="J8256" s="8"/>
      <c r="L8256" s="8"/>
    </row>
    <row r="8257" spans="10:12" ht="14.25" customHeight="1" x14ac:dyDescent="0.2">
      <c r="J8257" s="8"/>
      <c r="L8257" s="8"/>
    </row>
    <row r="8258" spans="10:12" ht="14.25" customHeight="1" x14ac:dyDescent="0.2">
      <c r="J8258" s="8"/>
      <c r="L8258" s="8"/>
    </row>
    <row r="8259" spans="10:12" ht="14.25" customHeight="1" x14ac:dyDescent="0.2">
      <c r="J8259" s="8"/>
      <c r="L8259" s="8"/>
    </row>
    <row r="8260" spans="10:12" ht="14.25" customHeight="1" x14ac:dyDescent="0.2">
      <c r="J8260" s="8"/>
      <c r="L8260" s="8"/>
    </row>
    <row r="8261" spans="10:12" ht="14.25" customHeight="1" x14ac:dyDescent="0.2">
      <c r="J8261" s="8"/>
      <c r="L8261" s="8"/>
    </row>
    <row r="8262" spans="10:12" ht="14.25" customHeight="1" x14ac:dyDescent="0.2">
      <c r="J8262" s="8"/>
      <c r="L8262" s="8"/>
    </row>
    <row r="8263" spans="10:12" ht="14.25" customHeight="1" x14ac:dyDescent="0.2">
      <c r="J8263" s="8"/>
      <c r="L8263" s="8"/>
    </row>
    <row r="8264" spans="10:12" ht="14.25" customHeight="1" x14ac:dyDescent="0.2">
      <c r="J8264" s="8"/>
      <c r="L8264" s="8"/>
    </row>
    <row r="8265" spans="10:12" ht="14.25" customHeight="1" x14ac:dyDescent="0.2">
      <c r="J8265" s="8"/>
      <c r="L8265" s="8"/>
    </row>
    <row r="8266" spans="10:12" ht="14.25" customHeight="1" x14ac:dyDescent="0.2">
      <c r="J8266" s="8"/>
      <c r="L8266" s="8"/>
    </row>
    <row r="8267" spans="10:12" ht="14.25" customHeight="1" x14ac:dyDescent="0.2">
      <c r="J8267" s="8"/>
      <c r="L8267" s="8"/>
    </row>
    <row r="8268" spans="10:12" ht="14.25" customHeight="1" x14ac:dyDescent="0.2">
      <c r="J8268" s="8"/>
      <c r="L8268" s="8"/>
    </row>
    <row r="8269" spans="10:12" ht="14.25" customHeight="1" x14ac:dyDescent="0.2">
      <c r="J8269" s="8"/>
      <c r="L8269" s="8"/>
    </row>
    <row r="8270" spans="10:12" ht="14.25" customHeight="1" x14ac:dyDescent="0.2">
      <c r="J8270" s="8"/>
      <c r="L8270" s="8"/>
    </row>
    <row r="8271" spans="10:12" ht="14.25" customHeight="1" x14ac:dyDescent="0.2">
      <c r="J8271" s="8"/>
      <c r="L8271" s="8"/>
    </row>
    <row r="8272" spans="10:12" ht="14.25" customHeight="1" x14ac:dyDescent="0.2">
      <c r="J8272" s="8"/>
      <c r="L8272" s="8"/>
    </row>
    <row r="8273" spans="10:12" ht="14.25" customHeight="1" x14ac:dyDescent="0.2">
      <c r="J8273" s="8"/>
      <c r="L8273" s="8"/>
    </row>
    <row r="8274" spans="10:12" ht="14.25" customHeight="1" x14ac:dyDescent="0.2">
      <c r="J8274" s="8"/>
      <c r="L8274" s="8"/>
    </row>
    <row r="8275" spans="10:12" ht="14.25" customHeight="1" x14ac:dyDescent="0.2">
      <c r="J8275" s="8"/>
      <c r="L8275" s="8"/>
    </row>
    <row r="8276" spans="10:12" ht="14.25" customHeight="1" x14ac:dyDescent="0.2">
      <c r="J8276" s="8"/>
      <c r="L8276" s="8"/>
    </row>
    <row r="8277" spans="10:12" ht="14.25" customHeight="1" x14ac:dyDescent="0.2">
      <c r="J8277" s="8"/>
      <c r="L8277" s="8"/>
    </row>
    <row r="8278" spans="10:12" ht="14.25" customHeight="1" x14ac:dyDescent="0.2">
      <c r="J8278" s="8"/>
      <c r="L8278" s="8"/>
    </row>
    <row r="8279" spans="10:12" ht="14.25" customHeight="1" x14ac:dyDescent="0.2">
      <c r="J8279" s="8"/>
      <c r="L8279" s="8"/>
    </row>
    <row r="8280" spans="10:12" ht="14.25" customHeight="1" x14ac:dyDescent="0.2">
      <c r="J8280" s="8"/>
      <c r="L8280" s="8"/>
    </row>
    <row r="8281" spans="10:12" ht="14.25" customHeight="1" x14ac:dyDescent="0.2">
      <c r="J8281" s="8"/>
      <c r="L8281" s="8"/>
    </row>
    <row r="8282" spans="10:12" ht="14.25" customHeight="1" x14ac:dyDescent="0.2">
      <c r="J8282" s="8"/>
      <c r="L8282" s="8"/>
    </row>
    <row r="8283" spans="10:12" ht="14.25" customHeight="1" x14ac:dyDescent="0.2">
      <c r="J8283" s="8"/>
      <c r="L8283" s="8"/>
    </row>
    <row r="8284" spans="10:12" ht="14.25" customHeight="1" x14ac:dyDescent="0.2">
      <c r="J8284" s="8"/>
      <c r="L8284" s="8"/>
    </row>
    <row r="8285" spans="10:12" ht="14.25" customHeight="1" x14ac:dyDescent="0.2">
      <c r="J8285" s="8"/>
      <c r="L8285" s="8"/>
    </row>
    <row r="8286" spans="10:12" ht="14.25" customHeight="1" x14ac:dyDescent="0.2">
      <c r="J8286" s="8"/>
      <c r="L8286" s="8"/>
    </row>
    <row r="8287" spans="10:12" ht="14.25" customHeight="1" x14ac:dyDescent="0.2">
      <c r="J8287" s="8"/>
      <c r="L8287" s="8"/>
    </row>
    <row r="8288" spans="10:12" ht="14.25" customHeight="1" x14ac:dyDescent="0.2">
      <c r="J8288" s="8"/>
      <c r="L8288" s="8"/>
    </row>
    <row r="8289" spans="10:12" ht="14.25" customHeight="1" x14ac:dyDescent="0.2">
      <c r="J8289" s="8"/>
      <c r="L8289" s="8"/>
    </row>
    <row r="8290" spans="10:12" ht="14.25" customHeight="1" x14ac:dyDescent="0.2">
      <c r="J8290" s="8"/>
      <c r="L8290" s="8"/>
    </row>
    <row r="8291" spans="10:12" ht="14.25" customHeight="1" x14ac:dyDescent="0.2">
      <c r="J8291" s="8"/>
      <c r="L8291" s="8"/>
    </row>
    <row r="8292" spans="10:12" ht="14.25" customHeight="1" x14ac:dyDescent="0.2">
      <c r="J8292" s="8"/>
      <c r="L8292" s="8"/>
    </row>
    <row r="8293" spans="10:12" ht="14.25" customHeight="1" x14ac:dyDescent="0.2">
      <c r="J8293" s="8"/>
      <c r="L8293" s="8"/>
    </row>
    <row r="8294" spans="10:12" ht="14.25" customHeight="1" x14ac:dyDescent="0.2">
      <c r="J8294" s="8"/>
      <c r="L8294" s="8"/>
    </row>
    <row r="8295" spans="10:12" ht="14.25" customHeight="1" x14ac:dyDescent="0.2">
      <c r="J8295" s="8"/>
      <c r="L8295" s="8"/>
    </row>
    <row r="8296" spans="10:12" ht="14.25" customHeight="1" x14ac:dyDescent="0.2">
      <c r="J8296" s="8"/>
      <c r="L8296" s="8"/>
    </row>
    <row r="8297" spans="10:12" ht="14.25" customHeight="1" x14ac:dyDescent="0.2">
      <c r="J8297" s="8"/>
      <c r="L8297" s="8"/>
    </row>
    <row r="8298" spans="10:12" ht="14.25" customHeight="1" x14ac:dyDescent="0.2">
      <c r="J8298" s="8"/>
      <c r="L8298" s="8"/>
    </row>
    <row r="8299" spans="10:12" ht="14.25" customHeight="1" x14ac:dyDescent="0.2">
      <c r="J8299" s="8"/>
      <c r="L8299" s="8"/>
    </row>
    <row r="8300" spans="10:12" ht="14.25" customHeight="1" x14ac:dyDescent="0.2">
      <c r="J8300" s="8"/>
      <c r="L8300" s="8"/>
    </row>
    <row r="8301" spans="10:12" ht="14.25" customHeight="1" x14ac:dyDescent="0.2">
      <c r="J8301" s="8"/>
      <c r="L8301" s="8"/>
    </row>
    <row r="8302" spans="10:12" ht="14.25" customHeight="1" x14ac:dyDescent="0.2">
      <c r="J8302" s="8"/>
      <c r="L8302" s="8"/>
    </row>
    <row r="8303" spans="10:12" ht="14.25" customHeight="1" x14ac:dyDescent="0.2">
      <c r="J8303" s="8"/>
      <c r="L8303" s="8"/>
    </row>
    <row r="8304" spans="10:12" ht="14.25" customHeight="1" x14ac:dyDescent="0.2">
      <c r="J8304" s="8"/>
      <c r="L8304" s="8"/>
    </row>
    <row r="8305" spans="10:12" ht="14.25" customHeight="1" x14ac:dyDescent="0.2">
      <c r="J8305" s="8"/>
      <c r="L8305" s="8"/>
    </row>
    <row r="8306" spans="10:12" ht="14.25" customHeight="1" x14ac:dyDescent="0.2">
      <c r="J8306" s="8"/>
      <c r="L8306" s="8"/>
    </row>
    <row r="8307" spans="10:12" ht="14.25" customHeight="1" x14ac:dyDescent="0.2">
      <c r="J8307" s="8"/>
      <c r="L8307" s="8"/>
    </row>
    <row r="8308" spans="10:12" ht="14.25" customHeight="1" x14ac:dyDescent="0.2">
      <c r="J8308" s="8"/>
      <c r="L8308" s="8"/>
    </row>
    <row r="8309" spans="10:12" ht="14.25" customHeight="1" x14ac:dyDescent="0.2">
      <c r="J8309" s="8"/>
      <c r="L8309" s="8"/>
    </row>
    <row r="8310" spans="10:12" ht="14.25" customHeight="1" x14ac:dyDescent="0.2">
      <c r="J8310" s="8"/>
      <c r="L8310" s="8"/>
    </row>
    <row r="8311" spans="10:12" ht="14.25" customHeight="1" x14ac:dyDescent="0.2">
      <c r="J8311" s="8"/>
      <c r="L8311" s="8"/>
    </row>
    <row r="8312" spans="10:12" ht="14.25" customHeight="1" x14ac:dyDescent="0.2">
      <c r="J8312" s="8"/>
      <c r="L8312" s="8"/>
    </row>
    <row r="8313" spans="10:12" ht="14.25" customHeight="1" x14ac:dyDescent="0.2">
      <c r="J8313" s="8"/>
      <c r="L8313" s="8"/>
    </row>
    <row r="8314" spans="10:12" ht="14.25" customHeight="1" x14ac:dyDescent="0.2">
      <c r="J8314" s="8"/>
      <c r="L8314" s="8"/>
    </row>
    <row r="8315" spans="10:12" ht="14.25" customHeight="1" x14ac:dyDescent="0.2">
      <c r="J8315" s="8"/>
      <c r="L8315" s="8"/>
    </row>
    <row r="8316" spans="10:12" ht="14.25" customHeight="1" x14ac:dyDescent="0.2">
      <c r="J8316" s="8"/>
      <c r="L8316" s="8"/>
    </row>
    <row r="8317" spans="10:12" ht="14.25" customHeight="1" x14ac:dyDescent="0.2">
      <c r="J8317" s="8"/>
      <c r="L8317" s="8"/>
    </row>
    <row r="8318" spans="10:12" ht="14.25" customHeight="1" x14ac:dyDescent="0.2">
      <c r="J8318" s="8"/>
      <c r="L8318" s="8"/>
    </row>
    <row r="8319" spans="10:12" ht="14.25" customHeight="1" x14ac:dyDescent="0.2">
      <c r="J8319" s="8"/>
      <c r="L8319" s="8"/>
    </row>
    <row r="8320" spans="10:12" ht="14.25" customHeight="1" x14ac:dyDescent="0.2">
      <c r="J8320" s="8"/>
      <c r="L8320" s="8"/>
    </row>
    <row r="8321" spans="10:12" ht="14.25" customHeight="1" x14ac:dyDescent="0.2">
      <c r="J8321" s="8"/>
      <c r="L8321" s="8"/>
    </row>
    <row r="8322" spans="10:12" ht="14.25" customHeight="1" x14ac:dyDescent="0.2">
      <c r="J8322" s="8"/>
      <c r="L8322" s="8"/>
    </row>
    <row r="8323" spans="10:12" ht="14.25" customHeight="1" x14ac:dyDescent="0.2">
      <c r="J8323" s="8"/>
      <c r="L8323" s="8"/>
    </row>
    <row r="8324" spans="10:12" ht="14.25" customHeight="1" x14ac:dyDescent="0.2">
      <c r="J8324" s="8"/>
      <c r="L8324" s="8"/>
    </row>
    <row r="8325" spans="10:12" ht="14.25" customHeight="1" x14ac:dyDescent="0.2">
      <c r="J8325" s="8"/>
      <c r="L8325" s="8"/>
    </row>
    <row r="8326" spans="10:12" ht="14.25" customHeight="1" x14ac:dyDescent="0.2">
      <c r="J8326" s="8"/>
      <c r="L8326" s="8"/>
    </row>
    <row r="8327" spans="10:12" ht="14.25" customHeight="1" x14ac:dyDescent="0.2">
      <c r="J8327" s="8"/>
      <c r="L8327" s="8"/>
    </row>
    <row r="8328" spans="10:12" ht="14.25" customHeight="1" x14ac:dyDescent="0.2">
      <c r="J8328" s="8"/>
      <c r="L8328" s="8"/>
    </row>
    <row r="8329" spans="10:12" ht="14.25" customHeight="1" x14ac:dyDescent="0.2">
      <c r="J8329" s="8"/>
      <c r="L8329" s="8"/>
    </row>
    <row r="8330" spans="10:12" ht="14.25" customHeight="1" x14ac:dyDescent="0.2">
      <c r="J8330" s="8"/>
      <c r="L8330" s="8"/>
    </row>
    <row r="8331" spans="10:12" ht="14.25" customHeight="1" x14ac:dyDescent="0.2">
      <c r="J8331" s="8"/>
      <c r="L8331" s="8"/>
    </row>
    <row r="8332" spans="10:12" ht="14.25" customHeight="1" x14ac:dyDescent="0.2">
      <c r="J8332" s="8"/>
      <c r="L8332" s="8"/>
    </row>
    <row r="8333" spans="10:12" ht="14.25" customHeight="1" x14ac:dyDescent="0.2">
      <c r="J8333" s="8"/>
      <c r="L8333" s="8"/>
    </row>
    <row r="8334" spans="10:12" ht="14.25" customHeight="1" x14ac:dyDescent="0.2">
      <c r="J8334" s="8"/>
      <c r="L8334" s="8"/>
    </row>
    <row r="8335" spans="10:12" ht="14.25" customHeight="1" x14ac:dyDescent="0.2">
      <c r="J8335" s="8"/>
      <c r="L8335" s="8"/>
    </row>
    <row r="8336" spans="10:12" ht="14.25" customHeight="1" x14ac:dyDescent="0.2">
      <c r="J8336" s="8"/>
      <c r="L8336" s="8"/>
    </row>
    <row r="8337" spans="10:12" ht="14.25" customHeight="1" x14ac:dyDescent="0.2">
      <c r="J8337" s="8"/>
      <c r="L8337" s="8"/>
    </row>
    <row r="8338" spans="10:12" ht="14.25" customHeight="1" x14ac:dyDescent="0.2">
      <c r="J8338" s="8"/>
      <c r="L8338" s="8"/>
    </row>
    <row r="8339" spans="10:12" ht="14.25" customHeight="1" x14ac:dyDescent="0.2">
      <c r="J8339" s="8"/>
      <c r="L8339" s="8"/>
    </row>
    <row r="8340" spans="10:12" ht="14.25" customHeight="1" x14ac:dyDescent="0.2">
      <c r="J8340" s="8"/>
      <c r="L8340" s="8"/>
    </row>
    <row r="8341" spans="10:12" ht="14.25" customHeight="1" x14ac:dyDescent="0.2">
      <c r="J8341" s="8"/>
      <c r="L8341" s="8"/>
    </row>
    <row r="8342" spans="10:12" ht="14.25" customHeight="1" x14ac:dyDescent="0.2">
      <c r="J8342" s="8"/>
      <c r="L8342" s="8"/>
    </row>
    <row r="8343" spans="10:12" ht="14.25" customHeight="1" x14ac:dyDescent="0.2">
      <c r="J8343" s="8"/>
      <c r="L8343" s="8"/>
    </row>
    <row r="8344" spans="10:12" ht="14.25" customHeight="1" x14ac:dyDescent="0.2">
      <c r="J8344" s="8"/>
      <c r="L8344" s="8"/>
    </row>
    <row r="8345" spans="10:12" ht="14.25" customHeight="1" x14ac:dyDescent="0.2">
      <c r="J8345" s="8"/>
      <c r="L8345" s="8"/>
    </row>
    <row r="8346" spans="10:12" ht="14.25" customHeight="1" x14ac:dyDescent="0.2">
      <c r="J8346" s="8"/>
      <c r="L8346" s="8"/>
    </row>
    <row r="8347" spans="10:12" ht="14.25" customHeight="1" x14ac:dyDescent="0.2">
      <c r="J8347" s="8"/>
      <c r="L8347" s="8"/>
    </row>
    <row r="8348" spans="10:12" ht="14.25" customHeight="1" x14ac:dyDescent="0.2">
      <c r="J8348" s="8"/>
      <c r="L8348" s="8"/>
    </row>
    <row r="8349" spans="10:12" ht="14.25" customHeight="1" x14ac:dyDescent="0.2">
      <c r="J8349" s="8"/>
      <c r="L8349" s="8"/>
    </row>
    <row r="8350" spans="10:12" ht="14.25" customHeight="1" x14ac:dyDescent="0.2">
      <c r="J8350" s="8"/>
      <c r="L8350" s="8"/>
    </row>
    <row r="8351" spans="10:12" ht="14.25" customHeight="1" x14ac:dyDescent="0.2">
      <c r="J8351" s="8"/>
      <c r="L8351" s="8"/>
    </row>
    <row r="8352" spans="10:12" ht="14.25" customHeight="1" x14ac:dyDescent="0.2">
      <c r="J8352" s="8"/>
      <c r="L8352" s="8"/>
    </row>
    <row r="8353" spans="10:12" ht="14.25" customHeight="1" x14ac:dyDescent="0.2">
      <c r="J8353" s="8"/>
      <c r="L8353" s="8"/>
    </row>
    <row r="8354" spans="10:12" ht="14.25" customHeight="1" x14ac:dyDescent="0.2">
      <c r="J8354" s="8"/>
      <c r="L8354" s="8"/>
    </row>
    <row r="8355" spans="10:12" ht="14.25" customHeight="1" x14ac:dyDescent="0.2">
      <c r="J8355" s="8"/>
      <c r="L8355" s="8"/>
    </row>
    <row r="8356" spans="10:12" ht="14.25" customHeight="1" x14ac:dyDescent="0.2">
      <c r="J8356" s="8"/>
      <c r="L8356" s="8"/>
    </row>
    <row r="8357" spans="10:12" ht="14.25" customHeight="1" x14ac:dyDescent="0.2">
      <c r="J8357" s="8"/>
      <c r="L8357" s="8"/>
    </row>
    <row r="8358" spans="10:12" ht="14.25" customHeight="1" x14ac:dyDescent="0.2">
      <c r="J8358" s="8"/>
      <c r="L8358" s="8"/>
    </row>
    <row r="8359" spans="10:12" ht="14.25" customHeight="1" x14ac:dyDescent="0.2">
      <c r="J8359" s="8"/>
      <c r="L8359" s="8"/>
    </row>
    <row r="8360" spans="10:12" ht="14.25" customHeight="1" x14ac:dyDescent="0.2">
      <c r="J8360" s="8"/>
      <c r="L8360" s="8"/>
    </row>
    <row r="8361" spans="10:12" ht="14.25" customHeight="1" x14ac:dyDescent="0.2">
      <c r="J8361" s="8"/>
      <c r="L8361" s="8"/>
    </row>
    <row r="8362" spans="10:12" ht="14.25" customHeight="1" x14ac:dyDescent="0.2">
      <c r="J8362" s="8"/>
      <c r="L8362" s="8"/>
    </row>
    <row r="8363" spans="10:12" ht="14.25" customHeight="1" x14ac:dyDescent="0.2">
      <c r="J8363" s="8"/>
      <c r="L8363" s="8"/>
    </row>
    <row r="8364" spans="10:12" ht="14.25" customHeight="1" x14ac:dyDescent="0.2">
      <c r="J8364" s="8"/>
      <c r="L8364" s="8"/>
    </row>
    <row r="8365" spans="10:12" ht="14.25" customHeight="1" x14ac:dyDescent="0.2">
      <c r="J8365" s="8"/>
      <c r="L8365" s="8"/>
    </row>
    <row r="8366" spans="10:12" ht="14.25" customHeight="1" x14ac:dyDescent="0.2">
      <c r="J8366" s="8"/>
      <c r="L8366" s="8"/>
    </row>
    <row r="8367" spans="10:12" ht="14.25" customHeight="1" x14ac:dyDescent="0.2">
      <c r="J8367" s="8"/>
      <c r="L8367" s="8"/>
    </row>
    <row r="8368" spans="10:12" ht="14.25" customHeight="1" x14ac:dyDescent="0.2">
      <c r="J8368" s="8"/>
      <c r="L8368" s="8"/>
    </row>
    <row r="8369" spans="10:12" ht="14.25" customHeight="1" x14ac:dyDescent="0.2">
      <c r="J8369" s="8"/>
      <c r="L8369" s="8"/>
    </row>
    <row r="8370" spans="10:12" ht="14.25" customHeight="1" x14ac:dyDescent="0.2">
      <c r="J8370" s="8"/>
      <c r="L8370" s="8"/>
    </row>
    <row r="8371" spans="10:12" ht="14.25" customHeight="1" x14ac:dyDescent="0.2">
      <c r="J8371" s="8"/>
      <c r="L8371" s="8"/>
    </row>
    <row r="8372" spans="10:12" ht="14.25" customHeight="1" x14ac:dyDescent="0.2">
      <c r="J8372" s="8"/>
      <c r="L8372" s="8"/>
    </row>
    <row r="8373" spans="10:12" ht="14.25" customHeight="1" x14ac:dyDescent="0.2">
      <c r="J8373" s="8"/>
      <c r="L8373" s="8"/>
    </row>
    <row r="8374" spans="10:12" ht="14.25" customHeight="1" x14ac:dyDescent="0.2">
      <c r="J8374" s="8"/>
      <c r="L8374" s="8"/>
    </row>
    <row r="8375" spans="10:12" ht="14.25" customHeight="1" x14ac:dyDescent="0.2">
      <c r="J8375" s="8"/>
      <c r="L8375" s="8"/>
    </row>
    <row r="8376" spans="10:12" ht="14.25" customHeight="1" x14ac:dyDescent="0.2">
      <c r="J8376" s="8"/>
      <c r="L8376" s="8"/>
    </row>
    <row r="8377" spans="10:12" ht="14.25" customHeight="1" x14ac:dyDescent="0.2">
      <c r="J8377" s="8"/>
      <c r="L8377" s="8"/>
    </row>
    <row r="8378" spans="10:12" ht="14.25" customHeight="1" x14ac:dyDescent="0.2">
      <c r="J8378" s="8"/>
      <c r="L8378" s="8"/>
    </row>
    <row r="8379" spans="10:12" ht="14.25" customHeight="1" x14ac:dyDescent="0.2">
      <c r="J8379" s="8"/>
      <c r="L8379" s="8"/>
    </row>
    <row r="8380" spans="10:12" ht="14.25" customHeight="1" x14ac:dyDescent="0.2">
      <c r="J8380" s="8"/>
      <c r="L8380" s="8"/>
    </row>
    <row r="8381" spans="10:12" ht="14.25" customHeight="1" x14ac:dyDescent="0.2">
      <c r="J8381" s="8"/>
      <c r="L8381" s="8"/>
    </row>
    <row r="8382" spans="10:12" ht="14.25" customHeight="1" x14ac:dyDescent="0.2">
      <c r="J8382" s="8"/>
      <c r="L8382" s="8"/>
    </row>
    <row r="8383" spans="10:12" ht="14.25" customHeight="1" x14ac:dyDescent="0.2">
      <c r="J8383" s="8"/>
      <c r="L8383" s="8"/>
    </row>
    <row r="8384" spans="10:12" ht="14.25" customHeight="1" x14ac:dyDescent="0.2">
      <c r="J8384" s="8"/>
      <c r="L8384" s="8"/>
    </row>
    <row r="8385" spans="10:12" ht="14.25" customHeight="1" x14ac:dyDescent="0.2">
      <c r="J8385" s="8"/>
      <c r="L8385" s="8"/>
    </row>
    <row r="8386" spans="10:12" ht="14.25" customHeight="1" x14ac:dyDescent="0.2">
      <c r="J8386" s="8"/>
      <c r="L8386" s="8"/>
    </row>
    <row r="8387" spans="10:12" ht="14.25" customHeight="1" x14ac:dyDescent="0.2">
      <c r="J8387" s="8"/>
      <c r="L8387" s="8"/>
    </row>
    <row r="8388" spans="10:12" ht="14.25" customHeight="1" x14ac:dyDescent="0.2">
      <c r="J8388" s="8"/>
      <c r="L8388" s="8"/>
    </row>
    <row r="8389" spans="10:12" ht="14.25" customHeight="1" x14ac:dyDescent="0.2">
      <c r="J8389" s="8"/>
      <c r="L8389" s="8"/>
    </row>
    <row r="8390" spans="10:12" ht="14.25" customHeight="1" x14ac:dyDescent="0.2">
      <c r="J8390" s="8"/>
      <c r="L8390" s="8"/>
    </row>
    <row r="8391" spans="10:12" ht="14.25" customHeight="1" x14ac:dyDescent="0.2">
      <c r="J8391" s="8"/>
      <c r="L8391" s="8"/>
    </row>
    <row r="8392" spans="10:12" ht="14.25" customHeight="1" x14ac:dyDescent="0.2">
      <c r="J8392" s="8"/>
      <c r="L8392" s="8"/>
    </row>
    <row r="8393" spans="10:12" ht="14.25" customHeight="1" x14ac:dyDescent="0.2">
      <c r="J8393" s="8"/>
      <c r="L8393" s="8"/>
    </row>
    <row r="8394" spans="10:12" ht="14.25" customHeight="1" x14ac:dyDescent="0.2">
      <c r="J8394" s="8"/>
      <c r="L8394" s="8"/>
    </row>
    <row r="8395" spans="10:12" ht="14.25" customHeight="1" x14ac:dyDescent="0.2">
      <c r="J8395" s="8"/>
      <c r="L8395" s="8"/>
    </row>
    <row r="8396" spans="10:12" ht="14.25" customHeight="1" x14ac:dyDescent="0.2">
      <c r="J8396" s="8"/>
      <c r="L8396" s="8"/>
    </row>
    <row r="8397" spans="10:12" ht="14.25" customHeight="1" x14ac:dyDescent="0.2">
      <c r="J8397" s="8"/>
      <c r="L8397" s="8"/>
    </row>
    <row r="8398" spans="10:12" ht="14.25" customHeight="1" x14ac:dyDescent="0.2">
      <c r="J8398" s="8"/>
      <c r="L8398" s="8"/>
    </row>
    <row r="8399" spans="10:12" ht="14.25" customHeight="1" x14ac:dyDescent="0.2">
      <c r="J8399" s="8"/>
      <c r="L8399" s="8"/>
    </row>
    <row r="8400" spans="10:12" ht="14.25" customHeight="1" x14ac:dyDescent="0.2">
      <c r="J8400" s="8"/>
      <c r="L8400" s="8"/>
    </row>
    <row r="8401" spans="10:12" ht="14.25" customHeight="1" x14ac:dyDescent="0.2">
      <c r="J8401" s="8"/>
      <c r="L8401" s="8"/>
    </row>
    <row r="8402" spans="10:12" ht="14.25" customHeight="1" x14ac:dyDescent="0.2">
      <c r="J8402" s="8"/>
      <c r="L8402" s="8"/>
    </row>
    <row r="8403" spans="10:12" ht="14.25" customHeight="1" x14ac:dyDescent="0.2">
      <c r="J8403" s="8"/>
      <c r="L8403" s="8"/>
    </row>
    <row r="8404" spans="10:12" ht="14.25" customHeight="1" x14ac:dyDescent="0.2">
      <c r="J8404" s="8"/>
      <c r="L8404" s="8"/>
    </row>
    <row r="8405" spans="10:12" ht="14.25" customHeight="1" x14ac:dyDescent="0.2">
      <c r="J8405" s="8"/>
      <c r="L8405" s="8"/>
    </row>
    <row r="8406" spans="10:12" ht="14.25" customHeight="1" x14ac:dyDescent="0.2">
      <c r="J8406" s="8"/>
      <c r="L8406" s="8"/>
    </row>
    <row r="8407" spans="10:12" ht="14.25" customHeight="1" x14ac:dyDescent="0.2">
      <c r="J8407" s="8"/>
      <c r="L8407" s="8"/>
    </row>
    <row r="8408" spans="10:12" ht="14.25" customHeight="1" x14ac:dyDescent="0.2">
      <c r="J8408" s="8"/>
      <c r="L8408" s="8"/>
    </row>
    <row r="8409" spans="10:12" ht="14.25" customHeight="1" x14ac:dyDescent="0.2">
      <c r="J8409" s="8"/>
      <c r="L8409" s="8"/>
    </row>
    <row r="8410" spans="10:12" ht="14.25" customHeight="1" x14ac:dyDescent="0.2">
      <c r="J8410" s="8"/>
      <c r="L8410" s="8"/>
    </row>
    <row r="8411" spans="10:12" ht="14.25" customHeight="1" x14ac:dyDescent="0.2">
      <c r="J8411" s="8"/>
      <c r="L8411" s="8"/>
    </row>
    <row r="8412" spans="10:12" ht="14.25" customHeight="1" x14ac:dyDescent="0.2">
      <c r="J8412" s="8"/>
      <c r="L8412" s="8"/>
    </row>
    <row r="8413" spans="10:12" ht="14.25" customHeight="1" x14ac:dyDescent="0.2">
      <c r="J8413" s="8"/>
      <c r="L8413" s="8"/>
    </row>
    <row r="8414" spans="10:12" ht="14.25" customHeight="1" x14ac:dyDescent="0.2">
      <c r="J8414" s="8"/>
      <c r="L8414" s="8"/>
    </row>
    <row r="8415" spans="10:12" ht="14.25" customHeight="1" x14ac:dyDescent="0.2">
      <c r="J8415" s="8"/>
      <c r="L8415" s="8"/>
    </row>
    <row r="8416" spans="10:12" ht="14.25" customHeight="1" x14ac:dyDescent="0.2">
      <c r="J8416" s="8"/>
      <c r="L8416" s="8"/>
    </row>
    <row r="8417" spans="10:12" ht="14.25" customHeight="1" x14ac:dyDescent="0.2">
      <c r="J8417" s="8"/>
      <c r="L8417" s="8"/>
    </row>
    <row r="8418" spans="10:12" ht="14.25" customHeight="1" x14ac:dyDescent="0.2">
      <c r="J8418" s="8"/>
      <c r="L8418" s="8"/>
    </row>
    <row r="8419" spans="10:12" ht="14.25" customHeight="1" x14ac:dyDescent="0.2">
      <c r="J8419" s="8"/>
      <c r="L8419" s="8"/>
    </row>
    <row r="8420" spans="10:12" ht="14.25" customHeight="1" x14ac:dyDescent="0.2">
      <c r="J8420" s="8"/>
      <c r="L8420" s="8"/>
    </row>
    <row r="8421" spans="10:12" ht="14.25" customHeight="1" x14ac:dyDescent="0.2">
      <c r="J8421" s="8"/>
      <c r="L8421" s="8"/>
    </row>
    <row r="8422" spans="10:12" ht="14.25" customHeight="1" x14ac:dyDescent="0.2">
      <c r="J8422" s="8"/>
      <c r="L8422" s="8"/>
    </row>
    <row r="8423" spans="10:12" ht="14.25" customHeight="1" x14ac:dyDescent="0.2">
      <c r="J8423" s="8"/>
      <c r="L8423" s="8"/>
    </row>
    <row r="8424" spans="10:12" ht="14.25" customHeight="1" x14ac:dyDescent="0.2">
      <c r="J8424" s="8"/>
      <c r="L8424" s="8"/>
    </row>
    <row r="8425" spans="10:12" ht="14.25" customHeight="1" x14ac:dyDescent="0.2">
      <c r="J8425" s="8"/>
      <c r="L8425" s="8"/>
    </row>
    <row r="8426" spans="10:12" ht="14.25" customHeight="1" x14ac:dyDescent="0.2">
      <c r="J8426" s="8"/>
      <c r="L8426" s="8"/>
    </row>
    <row r="8427" spans="10:12" ht="14.25" customHeight="1" x14ac:dyDescent="0.2">
      <c r="J8427" s="8"/>
      <c r="L8427" s="8"/>
    </row>
    <row r="8428" spans="10:12" ht="14.25" customHeight="1" x14ac:dyDescent="0.2">
      <c r="J8428" s="8"/>
      <c r="L8428" s="8"/>
    </row>
    <row r="8429" spans="10:12" ht="14.25" customHeight="1" x14ac:dyDescent="0.2">
      <c r="J8429" s="8"/>
      <c r="L8429" s="8"/>
    </row>
    <row r="8430" spans="10:12" ht="14.25" customHeight="1" x14ac:dyDescent="0.2">
      <c r="J8430" s="8"/>
      <c r="L8430" s="8"/>
    </row>
    <row r="8431" spans="10:12" ht="14.25" customHeight="1" x14ac:dyDescent="0.2">
      <c r="J8431" s="8"/>
      <c r="L8431" s="8"/>
    </row>
    <row r="8432" spans="10:12" ht="14.25" customHeight="1" x14ac:dyDescent="0.2">
      <c r="J8432" s="8"/>
      <c r="L8432" s="8"/>
    </row>
    <row r="8433" spans="10:12" ht="14.25" customHeight="1" x14ac:dyDescent="0.2">
      <c r="J8433" s="8"/>
      <c r="L8433" s="8"/>
    </row>
    <row r="8434" spans="10:12" ht="14.25" customHeight="1" x14ac:dyDescent="0.2">
      <c r="J8434" s="8"/>
      <c r="L8434" s="8"/>
    </row>
    <row r="8435" spans="10:12" ht="14.25" customHeight="1" x14ac:dyDescent="0.2">
      <c r="J8435" s="8"/>
      <c r="L8435" s="8"/>
    </row>
    <row r="8436" spans="10:12" ht="14.25" customHeight="1" x14ac:dyDescent="0.2">
      <c r="J8436" s="8"/>
      <c r="L8436" s="8"/>
    </row>
    <row r="8437" spans="10:12" ht="14.25" customHeight="1" x14ac:dyDescent="0.2">
      <c r="J8437" s="8"/>
      <c r="L8437" s="8"/>
    </row>
    <row r="8438" spans="10:12" ht="14.25" customHeight="1" x14ac:dyDescent="0.2">
      <c r="J8438" s="8"/>
      <c r="L8438" s="8"/>
    </row>
    <row r="8439" spans="10:12" ht="14.25" customHeight="1" x14ac:dyDescent="0.2">
      <c r="J8439" s="8"/>
      <c r="L8439" s="8"/>
    </row>
    <row r="8440" spans="10:12" ht="14.25" customHeight="1" x14ac:dyDescent="0.2">
      <c r="J8440" s="8"/>
      <c r="L8440" s="8"/>
    </row>
    <row r="8441" spans="10:12" ht="14.25" customHeight="1" x14ac:dyDescent="0.2">
      <c r="J8441" s="8"/>
      <c r="L8441" s="8"/>
    </row>
    <row r="8442" spans="10:12" ht="14.25" customHeight="1" x14ac:dyDescent="0.2">
      <c r="J8442" s="8"/>
      <c r="L8442" s="8"/>
    </row>
    <row r="8443" spans="10:12" ht="14.25" customHeight="1" x14ac:dyDescent="0.2">
      <c r="J8443" s="8"/>
      <c r="L8443" s="8"/>
    </row>
    <row r="8444" spans="10:12" ht="14.25" customHeight="1" x14ac:dyDescent="0.2">
      <c r="J8444" s="8"/>
      <c r="L8444" s="8"/>
    </row>
    <row r="8445" spans="10:12" ht="14.25" customHeight="1" x14ac:dyDescent="0.2">
      <c r="J8445" s="8"/>
      <c r="L8445" s="8"/>
    </row>
    <row r="8446" spans="10:12" ht="14.25" customHeight="1" x14ac:dyDescent="0.2">
      <c r="J8446" s="8"/>
      <c r="L8446" s="8"/>
    </row>
    <row r="8447" spans="10:12" ht="14.25" customHeight="1" x14ac:dyDescent="0.2">
      <c r="J8447" s="8"/>
      <c r="L8447" s="8"/>
    </row>
    <row r="8448" spans="10:12" ht="14.25" customHeight="1" x14ac:dyDescent="0.2">
      <c r="J8448" s="8"/>
      <c r="L8448" s="8"/>
    </row>
    <row r="8449" spans="10:12" ht="14.25" customHeight="1" x14ac:dyDescent="0.2">
      <c r="J8449" s="8"/>
      <c r="L8449" s="8"/>
    </row>
    <row r="8450" spans="10:12" ht="14.25" customHeight="1" x14ac:dyDescent="0.2">
      <c r="J8450" s="8"/>
      <c r="L8450" s="8"/>
    </row>
    <row r="8451" spans="10:12" ht="14.25" customHeight="1" x14ac:dyDescent="0.2">
      <c r="J8451" s="8"/>
      <c r="L8451" s="8"/>
    </row>
    <row r="8452" spans="10:12" ht="14.25" customHeight="1" x14ac:dyDescent="0.2">
      <c r="J8452" s="8"/>
      <c r="L8452" s="8"/>
    </row>
    <row r="8453" spans="10:12" ht="14.25" customHeight="1" x14ac:dyDescent="0.2">
      <c r="J8453" s="8"/>
      <c r="L8453" s="8"/>
    </row>
    <row r="8454" spans="10:12" ht="14.25" customHeight="1" x14ac:dyDescent="0.2">
      <c r="J8454" s="8"/>
      <c r="L8454" s="8"/>
    </row>
    <row r="8455" spans="10:12" ht="14.25" customHeight="1" x14ac:dyDescent="0.2">
      <c r="J8455" s="8"/>
      <c r="L8455" s="8"/>
    </row>
    <row r="8456" spans="10:12" ht="14.25" customHeight="1" x14ac:dyDescent="0.2">
      <c r="J8456" s="8"/>
      <c r="L8456" s="8"/>
    </row>
    <row r="8457" spans="10:12" ht="14.25" customHeight="1" x14ac:dyDescent="0.2">
      <c r="J8457" s="8"/>
      <c r="L8457" s="8"/>
    </row>
    <row r="8458" spans="10:12" ht="14.25" customHeight="1" x14ac:dyDescent="0.2">
      <c r="J8458" s="8"/>
      <c r="L8458" s="8"/>
    </row>
    <row r="8459" spans="10:12" ht="14.25" customHeight="1" x14ac:dyDescent="0.2">
      <c r="J8459" s="8"/>
      <c r="L8459" s="8"/>
    </row>
    <row r="8460" spans="10:12" ht="14.25" customHeight="1" x14ac:dyDescent="0.2">
      <c r="J8460" s="8"/>
      <c r="L8460" s="8"/>
    </row>
    <row r="8461" spans="10:12" ht="14.25" customHeight="1" x14ac:dyDescent="0.2">
      <c r="J8461" s="8"/>
      <c r="L8461" s="8"/>
    </row>
    <row r="8462" spans="10:12" ht="14.25" customHeight="1" x14ac:dyDescent="0.2">
      <c r="J8462" s="8"/>
      <c r="L8462" s="8"/>
    </row>
    <row r="8463" spans="10:12" ht="14.25" customHeight="1" x14ac:dyDescent="0.2">
      <c r="J8463" s="8"/>
      <c r="L8463" s="8"/>
    </row>
    <row r="8464" spans="10:12" ht="14.25" customHeight="1" x14ac:dyDescent="0.2">
      <c r="J8464" s="8"/>
      <c r="L8464" s="8"/>
    </row>
    <row r="8465" spans="10:12" ht="14.25" customHeight="1" x14ac:dyDescent="0.2">
      <c r="J8465" s="8"/>
      <c r="L8465" s="8"/>
    </row>
    <row r="8466" spans="10:12" ht="14.25" customHeight="1" x14ac:dyDescent="0.2">
      <c r="J8466" s="8"/>
      <c r="L8466" s="8"/>
    </row>
    <row r="8467" spans="10:12" ht="14.25" customHeight="1" x14ac:dyDescent="0.2">
      <c r="J8467" s="8"/>
      <c r="L8467" s="8"/>
    </row>
    <row r="8468" spans="10:12" ht="14.25" customHeight="1" x14ac:dyDescent="0.2">
      <c r="J8468" s="8"/>
      <c r="L8468" s="8"/>
    </row>
    <row r="8469" spans="10:12" ht="14.25" customHeight="1" x14ac:dyDescent="0.2">
      <c r="J8469" s="8"/>
      <c r="L8469" s="8"/>
    </row>
    <row r="8470" spans="10:12" ht="14.25" customHeight="1" x14ac:dyDescent="0.2">
      <c r="J8470" s="8"/>
      <c r="L8470" s="8"/>
    </row>
    <row r="8471" spans="10:12" ht="14.25" customHeight="1" x14ac:dyDescent="0.2">
      <c r="J8471" s="8"/>
      <c r="L8471" s="8"/>
    </row>
    <row r="8472" spans="10:12" ht="14.25" customHeight="1" x14ac:dyDescent="0.2">
      <c r="J8472" s="8"/>
      <c r="L8472" s="8"/>
    </row>
    <row r="8473" spans="10:12" ht="14.25" customHeight="1" x14ac:dyDescent="0.2">
      <c r="J8473" s="8"/>
      <c r="L8473" s="8"/>
    </row>
    <row r="8474" spans="10:12" ht="14.25" customHeight="1" x14ac:dyDescent="0.2">
      <c r="J8474" s="8"/>
      <c r="L8474" s="8"/>
    </row>
    <row r="8475" spans="10:12" ht="14.25" customHeight="1" x14ac:dyDescent="0.2">
      <c r="J8475" s="8"/>
      <c r="L8475" s="8"/>
    </row>
    <row r="8476" spans="10:12" ht="14.25" customHeight="1" x14ac:dyDescent="0.2">
      <c r="J8476" s="8"/>
      <c r="L8476" s="8"/>
    </row>
    <row r="8477" spans="10:12" ht="14.25" customHeight="1" x14ac:dyDescent="0.2">
      <c r="J8477" s="8"/>
      <c r="L8477" s="8"/>
    </row>
    <row r="8478" spans="10:12" ht="14.25" customHeight="1" x14ac:dyDescent="0.2">
      <c r="J8478" s="8"/>
      <c r="L8478" s="8"/>
    </row>
    <row r="8479" spans="10:12" ht="14.25" customHeight="1" x14ac:dyDescent="0.2">
      <c r="J8479" s="8"/>
      <c r="L8479" s="8"/>
    </row>
    <row r="8480" spans="10:12" ht="14.25" customHeight="1" x14ac:dyDescent="0.2">
      <c r="J8480" s="8"/>
      <c r="L8480" s="8"/>
    </row>
    <row r="8481" spans="10:12" ht="14.25" customHeight="1" x14ac:dyDescent="0.2">
      <c r="J8481" s="8"/>
      <c r="L8481" s="8"/>
    </row>
    <row r="8482" spans="10:12" ht="14.25" customHeight="1" x14ac:dyDescent="0.2">
      <c r="J8482" s="8"/>
      <c r="L8482" s="8"/>
    </row>
    <row r="8483" spans="10:12" ht="14.25" customHeight="1" x14ac:dyDescent="0.2">
      <c r="J8483" s="8"/>
      <c r="L8483" s="8"/>
    </row>
    <row r="8484" spans="10:12" ht="14.25" customHeight="1" x14ac:dyDescent="0.2">
      <c r="J8484" s="8"/>
      <c r="L8484" s="8"/>
    </row>
    <row r="8485" spans="10:12" ht="14.25" customHeight="1" x14ac:dyDescent="0.2">
      <c r="J8485" s="8"/>
      <c r="L8485" s="8"/>
    </row>
    <row r="8486" spans="10:12" ht="14.25" customHeight="1" x14ac:dyDescent="0.2">
      <c r="J8486" s="8"/>
      <c r="L8486" s="8"/>
    </row>
    <row r="8487" spans="10:12" ht="14.25" customHeight="1" x14ac:dyDescent="0.2">
      <c r="J8487" s="8"/>
      <c r="L8487" s="8"/>
    </row>
    <row r="8488" spans="10:12" ht="14.25" customHeight="1" x14ac:dyDescent="0.2">
      <c r="J8488" s="8"/>
      <c r="L8488" s="8"/>
    </row>
    <row r="8489" spans="10:12" ht="14.25" customHeight="1" x14ac:dyDescent="0.2">
      <c r="J8489" s="8"/>
      <c r="L8489" s="8"/>
    </row>
    <row r="8490" spans="10:12" ht="14.25" customHeight="1" x14ac:dyDescent="0.2">
      <c r="J8490" s="8"/>
      <c r="L8490" s="8"/>
    </row>
    <row r="8491" spans="10:12" ht="14.25" customHeight="1" x14ac:dyDescent="0.2">
      <c r="J8491" s="8"/>
      <c r="L8491" s="8"/>
    </row>
    <row r="8492" spans="10:12" ht="14.25" customHeight="1" x14ac:dyDescent="0.2">
      <c r="J8492" s="8"/>
      <c r="L8492" s="8"/>
    </row>
    <row r="8493" spans="10:12" ht="14.25" customHeight="1" x14ac:dyDescent="0.2">
      <c r="J8493" s="8"/>
      <c r="L8493" s="8"/>
    </row>
    <row r="8494" spans="10:12" ht="14.25" customHeight="1" x14ac:dyDescent="0.2">
      <c r="J8494" s="8"/>
      <c r="L8494" s="8"/>
    </row>
    <row r="8495" spans="10:12" ht="14.25" customHeight="1" x14ac:dyDescent="0.2">
      <c r="J8495" s="8"/>
      <c r="L8495" s="8"/>
    </row>
    <row r="8496" spans="10:12" ht="14.25" customHeight="1" x14ac:dyDescent="0.2">
      <c r="J8496" s="8"/>
      <c r="L8496" s="8"/>
    </row>
    <row r="8497" spans="10:12" ht="14.25" customHeight="1" x14ac:dyDescent="0.2">
      <c r="J8497" s="8"/>
      <c r="L8497" s="8"/>
    </row>
    <row r="8498" spans="10:12" ht="14.25" customHeight="1" x14ac:dyDescent="0.2">
      <c r="J8498" s="8"/>
      <c r="L8498" s="8"/>
    </row>
    <row r="8499" spans="10:12" ht="14.25" customHeight="1" x14ac:dyDescent="0.2">
      <c r="J8499" s="8"/>
      <c r="L8499" s="8"/>
    </row>
    <row r="8500" spans="10:12" ht="14.25" customHeight="1" x14ac:dyDescent="0.2">
      <c r="J8500" s="8"/>
      <c r="L8500" s="8"/>
    </row>
    <row r="8501" spans="10:12" ht="14.25" customHeight="1" x14ac:dyDescent="0.2">
      <c r="J8501" s="8"/>
      <c r="L8501" s="8"/>
    </row>
    <row r="8502" spans="10:12" ht="14.25" customHeight="1" x14ac:dyDescent="0.2">
      <c r="J8502" s="8"/>
      <c r="L8502" s="8"/>
    </row>
    <row r="8503" spans="10:12" ht="14.25" customHeight="1" x14ac:dyDescent="0.2">
      <c r="J8503" s="8"/>
      <c r="L8503" s="8"/>
    </row>
    <row r="8504" spans="10:12" ht="14.25" customHeight="1" x14ac:dyDescent="0.2">
      <c r="J8504" s="8"/>
      <c r="L8504" s="8"/>
    </row>
    <row r="8505" spans="10:12" ht="14.25" customHeight="1" x14ac:dyDescent="0.2">
      <c r="J8505" s="8"/>
      <c r="L8505" s="8"/>
    </row>
    <row r="8506" spans="10:12" ht="14.25" customHeight="1" x14ac:dyDescent="0.2">
      <c r="J8506" s="8"/>
      <c r="L8506" s="8"/>
    </row>
    <row r="8507" spans="10:12" ht="14.25" customHeight="1" x14ac:dyDescent="0.2">
      <c r="J8507" s="8"/>
      <c r="L8507" s="8"/>
    </row>
    <row r="8508" spans="10:12" ht="14.25" customHeight="1" x14ac:dyDescent="0.2">
      <c r="J8508" s="8"/>
      <c r="L8508" s="8"/>
    </row>
    <row r="8509" spans="10:12" ht="14.25" customHeight="1" x14ac:dyDescent="0.2">
      <c r="J8509" s="8"/>
      <c r="L8509" s="8"/>
    </row>
    <row r="8510" spans="10:12" ht="14.25" customHeight="1" x14ac:dyDescent="0.2">
      <c r="J8510" s="8"/>
      <c r="L8510" s="8"/>
    </row>
    <row r="8511" spans="10:12" ht="14.25" customHeight="1" x14ac:dyDescent="0.2">
      <c r="J8511" s="8"/>
      <c r="L8511" s="8"/>
    </row>
    <row r="8512" spans="10:12" ht="14.25" customHeight="1" x14ac:dyDescent="0.2">
      <c r="J8512" s="8"/>
      <c r="L8512" s="8"/>
    </row>
    <row r="8513" spans="10:12" ht="14.25" customHeight="1" x14ac:dyDescent="0.2">
      <c r="J8513" s="8"/>
      <c r="L8513" s="8"/>
    </row>
    <row r="8514" spans="10:12" ht="14.25" customHeight="1" x14ac:dyDescent="0.2">
      <c r="J8514" s="8"/>
      <c r="L8514" s="8"/>
    </row>
    <row r="8515" spans="10:12" ht="14.25" customHeight="1" x14ac:dyDescent="0.2">
      <c r="J8515" s="8"/>
      <c r="L8515" s="8"/>
    </row>
    <row r="8516" spans="10:12" ht="14.25" customHeight="1" x14ac:dyDescent="0.2">
      <c r="J8516" s="8"/>
      <c r="L8516" s="8"/>
    </row>
    <row r="8517" spans="10:12" ht="14.25" customHeight="1" x14ac:dyDescent="0.2">
      <c r="J8517" s="8"/>
      <c r="L8517" s="8"/>
    </row>
    <row r="8518" spans="10:12" ht="14.25" customHeight="1" x14ac:dyDescent="0.2">
      <c r="J8518" s="8"/>
      <c r="L8518" s="8"/>
    </row>
    <row r="8519" spans="10:12" ht="14.25" customHeight="1" x14ac:dyDescent="0.2">
      <c r="J8519" s="8"/>
      <c r="L8519" s="8"/>
    </row>
    <row r="8520" spans="10:12" ht="14.25" customHeight="1" x14ac:dyDescent="0.2">
      <c r="J8520" s="8"/>
      <c r="L8520" s="8"/>
    </row>
    <row r="8521" spans="10:12" ht="14.25" customHeight="1" x14ac:dyDescent="0.2">
      <c r="J8521" s="8"/>
      <c r="L8521" s="8"/>
    </row>
    <row r="8522" spans="10:12" ht="14.25" customHeight="1" x14ac:dyDescent="0.2">
      <c r="J8522" s="8"/>
      <c r="L8522" s="8"/>
    </row>
    <row r="8523" spans="10:12" ht="14.25" customHeight="1" x14ac:dyDescent="0.2">
      <c r="J8523" s="8"/>
      <c r="L8523" s="8"/>
    </row>
    <row r="8524" spans="10:12" ht="14.25" customHeight="1" x14ac:dyDescent="0.2">
      <c r="J8524" s="8"/>
      <c r="L8524" s="8"/>
    </row>
    <row r="8525" spans="10:12" ht="14.25" customHeight="1" x14ac:dyDescent="0.2">
      <c r="J8525" s="8"/>
      <c r="L8525" s="8"/>
    </row>
    <row r="8526" spans="10:12" ht="14.25" customHeight="1" x14ac:dyDescent="0.2">
      <c r="J8526" s="8"/>
      <c r="L8526" s="8"/>
    </row>
    <row r="8527" spans="10:12" ht="14.25" customHeight="1" x14ac:dyDescent="0.2">
      <c r="J8527" s="8"/>
      <c r="L8527" s="8"/>
    </row>
    <row r="8528" spans="10:12" ht="14.25" customHeight="1" x14ac:dyDescent="0.2">
      <c r="J8528" s="8"/>
      <c r="L8528" s="8"/>
    </row>
    <row r="8529" spans="10:12" ht="14.25" customHeight="1" x14ac:dyDescent="0.2">
      <c r="J8529" s="8"/>
      <c r="L8529" s="8"/>
    </row>
    <row r="8530" spans="10:12" ht="14.25" customHeight="1" x14ac:dyDescent="0.2">
      <c r="J8530" s="8"/>
      <c r="L8530" s="8"/>
    </row>
    <row r="8531" spans="10:12" ht="14.25" customHeight="1" x14ac:dyDescent="0.2">
      <c r="J8531" s="8"/>
      <c r="L8531" s="8"/>
    </row>
    <row r="8532" spans="10:12" ht="14.25" customHeight="1" x14ac:dyDescent="0.2">
      <c r="J8532" s="8"/>
      <c r="L8532" s="8"/>
    </row>
    <row r="8533" spans="10:12" ht="14.25" customHeight="1" x14ac:dyDescent="0.2">
      <c r="J8533" s="8"/>
      <c r="L8533" s="8"/>
    </row>
    <row r="8534" spans="10:12" ht="14.25" customHeight="1" x14ac:dyDescent="0.2">
      <c r="J8534" s="8"/>
      <c r="L8534" s="8"/>
    </row>
    <row r="8535" spans="10:12" ht="14.25" customHeight="1" x14ac:dyDescent="0.2">
      <c r="J8535" s="8"/>
      <c r="L8535" s="8"/>
    </row>
    <row r="8536" spans="10:12" ht="14.25" customHeight="1" x14ac:dyDescent="0.2">
      <c r="J8536" s="8"/>
      <c r="L8536" s="8"/>
    </row>
    <row r="8537" spans="10:12" ht="14.25" customHeight="1" x14ac:dyDescent="0.2">
      <c r="J8537" s="8"/>
      <c r="L8537" s="8"/>
    </row>
    <row r="8538" spans="10:12" ht="14.25" customHeight="1" x14ac:dyDescent="0.2">
      <c r="J8538" s="8"/>
      <c r="L8538" s="8"/>
    </row>
    <row r="8539" spans="10:12" ht="14.25" customHeight="1" x14ac:dyDescent="0.2">
      <c r="J8539" s="8"/>
      <c r="L8539" s="8"/>
    </row>
    <row r="8540" spans="10:12" ht="14.25" customHeight="1" x14ac:dyDescent="0.2">
      <c r="J8540" s="8"/>
      <c r="L8540" s="8"/>
    </row>
    <row r="8541" spans="10:12" ht="14.25" customHeight="1" x14ac:dyDescent="0.2">
      <c r="J8541" s="8"/>
      <c r="L8541" s="8"/>
    </row>
    <row r="8542" spans="10:12" ht="14.25" customHeight="1" x14ac:dyDescent="0.2">
      <c r="J8542" s="8"/>
      <c r="L8542" s="8"/>
    </row>
    <row r="8543" spans="10:12" ht="14.25" customHeight="1" x14ac:dyDescent="0.2">
      <c r="J8543" s="8"/>
      <c r="L8543" s="8"/>
    </row>
    <row r="8544" spans="10:12" ht="14.25" customHeight="1" x14ac:dyDescent="0.2">
      <c r="J8544" s="8"/>
      <c r="L8544" s="8"/>
    </row>
    <row r="8545" spans="10:12" ht="14.25" customHeight="1" x14ac:dyDescent="0.2">
      <c r="J8545" s="8"/>
      <c r="L8545" s="8"/>
    </row>
    <row r="8546" spans="10:12" ht="14.25" customHeight="1" x14ac:dyDescent="0.2">
      <c r="J8546" s="8"/>
      <c r="L8546" s="8"/>
    </row>
    <row r="8547" spans="10:12" ht="14.25" customHeight="1" x14ac:dyDescent="0.2">
      <c r="J8547" s="8"/>
      <c r="L8547" s="8"/>
    </row>
    <row r="8548" spans="10:12" ht="14.25" customHeight="1" x14ac:dyDescent="0.2">
      <c r="J8548" s="8"/>
      <c r="L8548" s="8"/>
    </row>
    <row r="8549" spans="10:12" ht="14.25" customHeight="1" x14ac:dyDescent="0.2">
      <c r="J8549" s="8"/>
      <c r="L8549" s="8"/>
    </row>
    <row r="8550" spans="10:12" ht="14.25" customHeight="1" x14ac:dyDescent="0.2">
      <c r="J8550" s="8"/>
      <c r="L8550" s="8"/>
    </row>
    <row r="8551" spans="10:12" ht="14.25" customHeight="1" x14ac:dyDescent="0.2">
      <c r="J8551" s="8"/>
      <c r="L8551" s="8"/>
    </row>
    <row r="8552" spans="10:12" ht="14.25" customHeight="1" x14ac:dyDescent="0.2">
      <c r="J8552" s="8"/>
      <c r="L8552" s="8"/>
    </row>
    <row r="8553" spans="10:12" ht="14.25" customHeight="1" x14ac:dyDescent="0.2">
      <c r="J8553" s="8"/>
      <c r="L8553" s="8"/>
    </row>
    <row r="8554" spans="10:12" ht="14.25" customHeight="1" x14ac:dyDescent="0.2">
      <c r="J8554" s="8"/>
      <c r="L8554" s="8"/>
    </row>
    <row r="8555" spans="10:12" ht="14.25" customHeight="1" x14ac:dyDescent="0.2">
      <c r="J8555" s="8"/>
      <c r="L8555" s="8"/>
    </row>
    <row r="8556" spans="10:12" ht="14.25" customHeight="1" x14ac:dyDescent="0.2">
      <c r="J8556" s="8"/>
      <c r="L8556" s="8"/>
    </row>
    <row r="8557" spans="10:12" ht="14.25" customHeight="1" x14ac:dyDescent="0.2">
      <c r="J8557" s="8"/>
      <c r="L8557" s="8"/>
    </row>
    <row r="8558" spans="10:12" ht="14.25" customHeight="1" x14ac:dyDescent="0.2">
      <c r="J8558" s="8"/>
      <c r="L8558" s="8"/>
    </row>
    <row r="8559" spans="10:12" ht="14.25" customHeight="1" x14ac:dyDescent="0.2">
      <c r="J8559" s="8"/>
      <c r="L8559" s="8"/>
    </row>
    <row r="8560" spans="10:12" ht="14.25" customHeight="1" x14ac:dyDescent="0.2">
      <c r="J8560" s="8"/>
      <c r="L8560" s="8"/>
    </row>
    <row r="8561" spans="10:12" ht="14.25" customHeight="1" x14ac:dyDescent="0.2">
      <c r="J8561" s="8"/>
      <c r="L8561" s="8"/>
    </row>
    <row r="8562" spans="10:12" ht="14.25" customHeight="1" x14ac:dyDescent="0.2">
      <c r="J8562" s="8"/>
      <c r="L8562" s="8"/>
    </row>
    <row r="8563" spans="10:12" ht="14.25" customHeight="1" x14ac:dyDescent="0.2">
      <c r="J8563" s="8"/>
      <c r="L8563" s="8"/>
    </row>
    <row r="8564" spans="10:12" ht="14.25" customHeight="1" x14ac:dyDescent="0.2">
      <c r="J8564" s="8"/>
      <c r="L8564" s="8"/>
    </row>
    <row r="8565" spans="10:12" ht="14.25" customHeight="1" x14ac:dyDescent="0.2">
      <c r="J8565" s="8"/>
      <c r="L8565" s="8"/>
    </row>
    <row r="8566" spans="10:12" ht="14.25" customHeight="1" x14ac:dyDescent="0.2">
      <c r="J8566" s="8"/>
      <c r="L8566" s="8"/>
    </row>
    <row r="8567" spans="10:12" ht="14.25" customHeight="1" x14ac:dyDescent="0.2">
      <c r="J8567" s="8"/>
      <c r="L8567" s="8"/>
    </row>
    <row r="8568" spans="10:12" ht="14.25" customHeight="1" x14ac:dyDescent="0.2">
      <c r="J8568" s="8"/>
      <c r="L8568" s="8"/>
    </row>
    <row r="8569" spans="10:12" ht="14.25" customHeight="1" x14ac:dyDescent="0.2">
      <c r="J8569" s="8"/>
      <c r="L8569" s="8"/>
    </row>
    <row r="8570" spans="10:12" ht="14.25" customHeight="1" x14ac:dyDescent="0.2">
      <c r="J8570" s="8"/>
      <c r="L8570" s="8"/>
    </row>
    <row r="8571" spans="10:12" ht="14.25" customHeight="1" x14ac:dyDescent="0.2">
      <c r="J8571" s="8"/>
      <c r="L8571" s="8"/>
    </row>
    <row r="8572" spans="10:12" ht="14.25" customHeight="1" x14ac:dyDescent="0.2">
      <c r="J8572" s="8"/>
      <c r="L8572" s="8"/>
    </row>
    <row r="8573" spans="10:12" ht="14.25" customHeight="1" x14ac:dyDescent="0.2">
      <c r="J8573" s="8"/>
      <c r="L8573" s="8"/>
    </row>
    <row r="8574" spans="10:12" ht="14.25" customHeight="1" x14ac:dyDescent="0.2">
      <c r="J8574" s="8"/>
      <c r="L8574" s="8"/>
    </row>
    <row r="8575" spans="10:12" ht="14.25" customHeight="1" x14ac:dyDescent="0.2">
      <c r="J8575" s="8"/>
      <c r="L8575" s="8"/>
    </row>
    <row r="8576" spans="10:12" ht="14.25" customHeight="1" x14ac:dyDescent="0.2">
      <c r="J8576" s="8"/>
      <c r="L8576" s="8"/>
    </row>
    <row r="8577" spans="10:12" ht="14.25" customHeight="1" x14ac:dyDescent="0.2">
      <c r="J8577" s="8"/>
      <c r="L8577" s="8"/>
    </row>
    <row r="8578" spans="10:12" ht="14.25" customHeight="1" x14ac:dyDescent="0.2">
      <c r="J8578" s="8"/>
      <c r="L8578" s="8"/>
    </row>
    <row r="8579" spans="10:12" ht="14.25" customHeight="1" x14ac:dyDescent="0.2">
      <c r="J8579" s="8"/>
      <c r="L8579" s="8"/>
    </row>
    <row r="8580" spans="10:12" ht="14.25" customHeight="1" x14ac:dyDescent="0.2">
      <c r="J8580" s="8"/>
      <c r="L8580" s="8"/>
    </row>
    <row r="8581" spans="10:12" ht="14.25" customHeight="1" x14ac:dyDescent="0.2">
      <c r="J8581" s="8"/>
      <c r="L8581" s="8"/>
    </row>
    <row r="8582" spans="10:12" ht="14.25" customHeight="1" x14ac:dyDescent="0.2">
      <c r="J8582" s="8"/>
      <c r="L8582" s="8"/>
    </row>
    <row r="8583" spans="10:12" ht="14.25" customHeight="1" x14ac:dyDescent="0.2">
      <c r="J8583" s="8"/>
      <c r="L8583" s="8"/>
    </row>
    <row r="8584" spans="10:12" ht="14.25" customHeight="1" x14ac:dyDescent="0.2">
      <c r="J8584" s="8"/>
      <c r="L8584" s="8"/>
    </row>
    <row r="8585" spans="10:12" ht="14.25" customHeight="1" x14ac:dyDescent="0.2">
      <c r="J8585" s="8"/>
      <c r="L8585" s="8"/>
    </row>
    <row r="8586" spans="10:12" ht="14.25" customHeight="1" x14ac:dyDescent="0.2">
      <c r="J8586" s="8"/>
      <c r="L8586" s="8"/>
    </row>
    <row r="8587" spans="10:12" ht="14.25" customHeight="1" x14ac:dyDescent="0.2">
      <c r="J8587" s="8"/>
      <c r="L8587" s="8"/>
    </row>
    <row r="8588" spans="10:12" ht="14.25" customHeight="1" x14ac:dyDescent="0.2">
      <c r="J8588" s="8"/>
      <c r="L8588" s="8"/>
    </row>
    <row r="8589" spans="10:12" ht="14.25" customHeight="1" x14ac:dyDescent="0.2">
      <c r="J8589" s="8"/>
      <c r="L8589" s="8"/>
    </row>
    <row r="8590" spans="10:12" ht="14.25" customHeight="1" x14ac:dyDescent="0.2">
      <c r="J8590" s="8"/>
      <c r="L8590" s="8"/>
    </row>
    <row r="8591" spans="10:12" ht="14.25" customHeight="1" x14ac:dyDescent="0.2">
      <c r="J8591" s="8"/>
      <c r="L8591" s="8"/>
    </row>
    <row r="8592" spans="10:12" ht="14.25" customHeight="1" x14ac:dyDescent="0.2">
      <c r="J8592" s="8"/>
      <c r="L8592" s="8"/>
    </row>
    <row r="8593" spans="10:12" ht="14.25" customHeight="1" x14ac:dyDescent="0.2">
      <c r="J8593" s="8"/>
      <c r="L8593" s="8"/>
    </row>
    <row r="8594" spans="10:12" ht="14.25" customHeight="1" x14ac:dyDescent="0.2">
      <c r="J8594" s="8"/>
      <c r="L8594" s="8"/>
    </row>
    <row r="8595" spans="10:12" ht="14.25" customHeight="1" x14ac:dyDescent="0.2">
      <c r="J8595" s="8"/>
      <c r="L8595" s="8"/>
    </row>
    <row r="8596" spans="10:12" ht="14.25" customHeight="1" x14ac:dyDescent="0.2">
      <c r="J8596" s="8"/>
      <c r="L8596" s="8"/>
    </row>
    <row r="8597" spans="10:12" ht="14.25" customHeight="1" x14ac:dyDescent="0.2">
      <c r="J8597" s="8"/>
      <c r="L8597" s="8"/>
    </row>
    <row r="8598" spans="10:12" ht="14.25" customHeight="1" x14ac:dyDescent="0.2">
      <c r="J8598" s="8"/>
      <c r="L8598" s="8"/>
    </row>
    <row r="8599" spans="10:12" ht="14.25" customHeight="1" x14ac:dyDescent="0.2">
      <c r="J8599" s="8"/>
      <c r="L8599" s="8"/>
    </row>
    <row r="8600" spans="10:12" ht="14.25" customHeight="1" x14ac:dyDescent="0.2">
      <c r="J8600" s="8"/>
      <c r="L8600" s="8"/>
    </row>
    <row r="8601" spans="10:12" ht="14.25" customHeight="1" x14ac:dyDescent="0.2">
      <c r="J8601" s="8"/>
      <c r="L8601" s="8"/>
    </row>
    <row r="8602" spans="10:12" ht="14.25" customHeight="1" x14ac:dyDescent="0.2">
      <c r="J8602" s="8"/>
      <c r="L8602" s="8"/>
    </row>
    <row r="8603" spans="10:12" ht="14.25" customHeight="1" x14ac:dyDescent="0.2">
      <c r="J8603" s="8"/>
      <c r="L8603" s="8"/>
    </row>
    <row r="8604" spans="10:12" ht="14.25" customHeight="1" x14ac:dyDescent="0.2">
      <c r="J8604" s="8"/>
      <c r="L8604" s="8"/>
    </row>
    <row r="8605" spans="10:12" ht="14.25" customHeight="1" x14ac:dyDescent="0.2">
      <c r="J8605" s="8"/>
      <c r="L8605" s="8"/>
    </row>
    <row r="8606" spans="10:12" ht="14.25" customHeight="1" x14ac:dyDescent="0.2">
      <c r="J8606" s="8"/>
      <c r="L8606" s="8"/>
    </row>
    <row r="8607" spans="10:12" ht="14.25" customHeight="1" x14ac:dyDescent="0.2">
      <c r="J8607" s="8"/>
      <c r="L8607" s="8"/>
    </row>
    <row r="8608" spans="10:12" ht="14.25" customHeight="1" x14ac:dyDescent="0.2">
      <c r="J8608" s="8"/>
      <c r="L8608" s="8"/>
    </row>
    <row r="8609" spans="10:12" ht="14.25" customHeight="1" x14ac:dyDescent="0.2">
      <c r="J8609" s="8"/>
      <c r="L8609" s="8"/>
    </row>
    <row r="8610" spans="10:12" ht="14.25" customHeight="1" x14ac:dyDescent="0.2">
      <c r="J8610" s="8"/>
      <c r="L8610" s="8"/>
    </row>
    <row r="8611" spans="10:12" ht="14.25" customHeight="1" x14ac:dyDescent="0.2">
      <c r="J8611" s="8"/>
      <c r="L8611" s="8"/>
    </row>
    <row r="8612" spans="10:12" ht="14.25" customHeight="1" x14ac:dyDescent="0.2">
      <c r="J8612" s="8"/>
      <c r="L8612" s="8"/>
    </row>
    <row r="8613" spans="10:12" ht="14.25" customHeight="1" x14ac:dyDescent="0.2">
      <c r="J8613" s="8"/>
      <c r="L8613" s="8"/>
    </row>
    <row r="8614" spans="10:12" ht="14.25" customHeight="1" x14ac:dyDescent="0.2">
      <c r="J8614" s="8"/>
      <c r="L8614" s="8"/>
    </row>
    <row r="8615" spans="10:12" ht="14.25" customHeight="1" x14ac:dyDescent="0.2">
      <c r="J8615" s="8"/>
      <c r="L8615" s="8"/>
    </row>
    <row r="8616" spans="10:12" ht="14.25" customHeight="1" x14ac:dyDescent="0.2">
      <c r="J8616" s="8"/>
      <c r="L8616" s="8"/>
    </row>
    <row r="8617" spans="10:12" ht="14.25" customHeight="1" x14ac:dyDescent="0.2">
      <c r="J8617" s="8"/>
      <c r="L8617" s="8"/>
    </row>
    <row r="8618" spans="10:12" ht="14.25" customHeight="1" x14ac:dyDescent="0.2">
      <c r="J8618" s="8"/>
      <c r="L8618" s="8"/>
    </row>
    <row r="8619" spans="10:12" ht="14.25" customHeight="1" x14ac:dyDescent="0.2">
      <c r="J8619" s="8"/>
      <c r="L8619" s="8"/>
    </row>
    <row r="8620" spans="10:12" ht="14.25" customHeight="1" x14ac:dyDescent="0.2">
      <c r="J8620" s="8"/>
      <c r="L8620" s="8"/>
    </row>
    <row r="8621" spans="10:12" ht="14.25" customHeight="1" x14ac:dyDescent="0.2">
      <c r="J8621" s="8"/>
      <c r="L8621" s="8"/>
    </row>
    <row r="8622" spans="10:12" ht="14.25" customHeight="1" x14ac:dyDescent="0.2">
      <c r="J8622" s="8"/>
      <c r="L8622" s="8"/>
    </row>
    <row r="8623" spans="10:12" ht="14.25" customHeight="1" x14ac:dyDescent="0.2">
      <c r="J8623" s="8"/>
      <c r="L8623" s="8"/>
    </row>
    <row r="8624" spans="10:12" ht="14.25" customHeight="1" x14ac:dyDescent="0.2">
      <c r="J8624" s="8"/>
      <c r="L8624" s="8"/>
    </row>
    <row r="8625" spans="10:12" ht="14.25" customHeight="1" x14ac:dyDescent="0.2">
      <c r="J8625" s="8"/>
      <c r="L8625" s="8"/>
    </row>
    <row r="8626" spans="10:12" ht="14.25" customHeight="1" x14ac:dyDescent="0.2">
      <c r="J8626" s="8"/>
      <c r="L8626" s="8"/>
    </row>
    <row r="8627" spans="10:12" ht="14.25" customHeight="1" x14ac:dyDescent="0.2">
      <c r="J8627" s="8"/>
      <c r="L8627" s="8"/>
    </row>
    <row r="8628" spans="10:12" ht="14.25" customHeight="1" x14ac:dyDescent="0.2">
      <c r="J8628" s="8"/>
      <c r="L8628" s="8"/>
    </row>
    <row r="8629" spans="10:12" ht="14.25" customHeight="1" x14ac:dyDescent="0.2">
      <c r="J8629" s="8"/>
      <c r="L8629" s="8"/>
    </row>
    <row r="8630" spans="10:12" ht="14.25" customHeight="1" x14ac:dyDescent="0.2">
      <c r="J8630" s="8"/>
      <c r="L8630" s="8"/>
    </row>
    <row r="8631" spans="10:12" ht="14.25" customHeight="1" x14ac:dyDescent="0.2">
      <c r="J8631" s="8"/>
      <c r="L8631" s="8"/>
    </row>
    <row r="8632" spans="10:12" ht="14.25" customHeight="1" x14ac:dyDescent="0.2">
      <c r="J8632" s="8"/>
      <c r="L8632" s="8"/>
    </row>
    <row r="8633" spans="10:12" ht="14.25" customHeight="1" x14ac:dyDescent="0.2">
      <c r="J8633" s="8"/>
      <c r="L8633" s="8"/>
    </row>
    <row r="8634" spans="10:12" ht="14.25" customHeight="1" x14ac:dyDescent="0.2">
      <c r="J8634" s="8"/>
      <c r="L8634" s="8"/>
    </row>
    <row r="8635" spans="10:12" ht="14.25" customHeight="1" x14ac:dyDescent="0.2">
      <c r="J8635" s="8"/>
      <c r="L8635" s="8"/>
    </row>
    <row r="8636" spans="10:12" ht="14.25" customHeight="1" x14ac:dyDescent="0.2">
      <c r="J8636" s="8"/>
      <c r="L8636" s="8"/>
    </row>
    <row r="8637" spans="10:12" ht="14.25" customHeight="1" x14ac:dyDescent="0.2">
      <c r="J8637" s="8"/>
      <c r="L8637" s="8"/>
    </row>
    <row r="8638" spans="10:12" ht="14.25" customHeight="1" x14ac:dyDescent="0.2">
      <c r="J8638" s="8"/>
      <c r="L8638" s="8"/>
    </row>
    <row r="8639" spans="10:12" ht="14.25" customHeight="1" x14ac:dyDescent="0.2">
      <c r="J8639" s="8"/>
      <c r="L8639" s="8"/>
    </row>
    <row r="8640" spans="10:12" ht="14.25" customHeight="1" x14ac:dyDescent="0.2">
      <c r="J8640" s="8"/>
      <c r="L8640" s="8"/>
    </row>
    <row r="8641" spans="10:12" ht="14.25" customHeight="1" x14ac:dyDescent="0.2">
      <c r="J8641" s="8"/>
      <c r="L8641" s="8"/>
    </row>
    <row r="8642" spans="10:12" ht="14.25" customHeight="1" x14ac:dyDescent="0.2">
      <c r="J8642" s="8"/>
      <c r="L8642" s="8"/>
    </row>
    <row r="8643" spans="10:12" ht="14.25" customHeight="1" x14ac:dyDescent="0.2">
      <c r="J8643" s="8"/>
      <c r="L8643" s="8"/>
    </row>
    <row r="8644" spans="10:12" ht="14.25" customHeight="1" x14ac:dyDescent="0.2">
      <c r="J8644" s="8"/>
      <c r="L8644" s="8"/>
    </row>
    <row r="8645" spans="10:12" ht="14.25" customHeight="1" x14ac:dyDescent="0.2">
      <c r="J8645" s="8"/>
      <c r="L8645" s="8"/>
    </row>
    <row r="8646" spans="10:12" ht="14.25" customHeight="1" x14ac:dyDescent="0.2">
      <c r="J8646" s="8"/>
      <c r="L8646" s="8"/>
    </row>
    <row r="8647" spans="10:12" ht="14.25" customHeight="1" x14ac:dyDescent="0.2">
      <c r="J8647" s="8"/>
      <c r="L8647" s="8"/>
    </row>
    <row r="8648" spans="10:12" ht="14.25" customHeight="1" x14ac:dyDescent="0.2">
      <c r="J8648" s="8"/>
      <c r="L8648" s="8"/>
    </row>
    <row r="8649" spans="10:12" ht="14.25" customHeight="1" x14ac:dyDescent="0.2">
      <c r="J8649" s="8"/>
      <c r="L8649" s="8"/>
    </row>
    <row r="8650" spans="10:12" ht="14.25" customHeight="1" x14ac:dyDescent="0.2">
      <c r="J8650" s="8"/>
      <c r="L8650" s="8"/>
    </row>
    <row r="8651" spans="10:12" ht="14.25" customHeight="1" x14ac:dyDescent="0.2">
      <c r="J8651" s="8"/>
      <c r="L8651" s="8"/>
    </row>
    <row r="8652" spans="10:12" ht="14.25" customHeight="1" x14ac:dyDescent="0.2">
      <c r="J8652" s="8"/>
      <c r="L8652" s="8"/>
    </row>
    <row r="8653" spans="10:12" ht="14.25" customHeight="1" x14ac:dyDescent="0.2">
      <c r="J8653" s="8"/>
      <c r="L8653" s="8"/>
    </row>
    <row r="8654" spans="10:12" ht="14.25" customHeight="1" x14ac:dyDescent="0.2">
      <c r="J8654" s="8"/>
      <c r="L8654" s="8"/>
    </row>
    <row r="8655" spans="10:12" ht="14.25" customHeight="1" x14ac:dyDescent="0.2">
      <c r="J8655" s="8"/>
      <c r="L8655" s="8"/>
    </row>
    <row r="8656" spans="10:12" ht="14.25" customHeight="1" x14ac:dyDescent="0.2">
      <c r="J8656" s="8"/>
      <c r="L8656" s="8"/>
    </row>
    <row r="8657" spans="10:12" ht="14.25" customHeight="1" x14ac:dyDescent="0.2">
      <c r="J8657" s="8"/>
      <c r="L8657" s="8"/>
    </row>
    <row r="8658" spans="10:12" ht="14.25" customHeight="1" x14ac:dyDescent="0.2">
      <c r="J8658" s="8"/>
      <c r="L8658" s="8"/>
    </row>
    <row r="8659" spans="10:12" ht="14.25" customHeight="1" x14ac:dyDescent="0.2">
      <c r="J8659" s="8"/>
      <c r="L8659" s="8"/>
    </row>
    <row r="8660" spans="10:12" ht="14.25" customHeight="1" x14ac:dyDescent="0.2">
      <c r="J8660" s="8"/>
      <c r="L8660" s="8"/>
    </row>
    <row r="8661" spans="10:12" ht="14.25" customHeight="1" x14ac:dyDescent="0.2">
      <c r="J8661" s="8"/>
      <c r="L8661" s="8"/>
    </row>
    <row r="8662" spans="10:12" ht="14.25" customHeight="1" x14ac:dyDescent="0.2">
      <c r="J8662" s="8"/>
      <c r="L8662" s="8"/>
    </row>
    <row r="8663" spans="10:12" ht="14.25" customHeight="1" x14ac:dyDescent="0.2">
      <c r="J8663" s="8"/>
      <c r="L8663" s="8"/>
    </row>
    <row r="8664" spans="10:12" ht="14.25" customHeight="1" x14ac:dyDescent="0.2">
      <c r="J8664" s="8"/>
      <c r="L8664" s="8"/>
    </row>
    <row r="8665" spans="10:12" ht="14.25" customHeight="1" x14ac:dyDescent="0.2">
      <c r="J8665" s="8"/>
      <c r="L8665" s="8"/>
    </row>
    <row r="8666" spans="10:12" ht="14.25" customHeight="1" x14ac:dyDescent="0.2">
      <c r="J8666" s="8"/>
      <c r="L8666" s="8"/>
    </row>
    <row r="8667" spans="10:12" ht="14.25" customHeight="1" x14ac:dyDescent="0.2">
      <c r="J8667" s="8"/>
      <c r="L8667" s="8"/>
    </row>
    <row r="8668" spans="10:12" ht="14.25" customHeight="1" x14ac:dyDescent="0.2">
      <c r="J8668" s="8"/>
      <c r="L8668" s="8"/>
    </row>
    <row r="8669" spans="10:12" ht="14.25" customHeight="1" x14ac:dyDescent="0.2">
      <c r="J8669" s="8"/>
      <c r="L8669" s="8"/>
    </row>
    <row r="8670" spans="10:12" ht="14.25" customHeight="1" x14ac:dyDescent="0.2">
      <c r="J8670" s="8"/>
      <c r="L8670" s="8"/>
    </row>
    <row r="8671" spans="10:12" ht="14.25" customHeight="1" x14ac:dyDescent="0.2">
      <c r="J8671" s="8"/>
      <c r="L8671" s="8"/>
    </row>
    <row r="8672" spans="10:12" ht="14.25" customHeight="1" x14ac:dyDescent="0.2">
      <c r="J8672" s="8"/>
      <c r="L8672" s="8"/>
    </row>
    <row r="8673" spans="10:12" ht="14.25" customHeight="1" x14ac:dyDescent="0.2">
      <c r="J8673" s="8"/>
      <c r="L8673" s="8"/>
    </row>
    <row r="8674" spans="10:12" ht="14.25" customHeight="1" x14ac:dyDescent="0.2">
      <c r="J8674" s="8"/>
      <c r="L8674" s="8"/>
    </row>
    <row r="8675" spans="10:12" ht="14.25" customHeight="1" x14ac:dyDescent="0.2">
      <c r="J8675" s="8"/>
      <c r="L8675" s="8"/>
    </row>
    <row r="8676" spans="10:12" ht="14.25" customHeight="1" x14ac:dyDescent="0.2">
      <c r="J8676" s="8"/>
      <c r="L8676" s="8"/>
    </row>
    <row r="8677" spans="10:12" ht="14.25" customHeight="1" x14ac:dyDescent="0.2">
      <c r="J8677" s="8"/>
      <c r="L8677" s="8"/>
    </row>
    <row r="8678" spans="10:12" ht="14.25" customHeight="1" x14ac:dyDescent="0.2">
      <c r="J8678" s="8"/>
      <c r="L8678" s="8"/>
    </row>
    <row r="8679" spans="10:12" ht="14.25" customHeight="1" x14ac:dyDescent="0.2">
      <c r="J8679" s="8"/>
      <c r="L8679" s="8"/>
    </row>
    <row r="8680" spans="10:12" ht="14.25" customHeight="1" x14ac:dyDescent="0.2">
      <c r="J8680" s="8"/>
      <c r="L8680" s="8"/>
    </row>
    <row r="8681" spans="10:12" ht="14.25" customHeight="1" x14ac:dyDescent="0.2">
      <c r="J8681" s="8"/>
      <c r="L8681" s="8"/>
    </row>
    <row r="8682" spans="10:12" ht="14.25" customHeight="1" x14ac:dyDescent="0.2">
      <c r="J8682" s="8"/>
      <c r="L8682" s="8"/>
    </row>
    <row r="8683" spans="10:12" ht="14.25" customHeight="1" x14ac:dyDescent="0.2">
      <c r="J8683" s="8"/>
      <c r="L8683" s="8"/>
    </row>
    <row r="8684" spans="10:12" ht="14.25" customHeight="1" x14ac:dyDescent="0.2">
      <c r="J8684" s="8"/>
      <c r="L8684" s="8"/>
    </row>
    <row r="8685" spans="10:12" ht="14.25" customHeight="1" x14ac:dyDescent="0.2">
      <c r="J8685" s="8"/>
      <c r="L8685" s="8"/>
    </row>
    <row r="8686" spans="10:12" ht="14.25" customHeight="1" x14ac:dyDescent="0.2">
      <c r="J8686" s="8"/>
      <c r="L8686" s="8"/>
    </row>
    <row r="8687" spans="10:12" ht="14.25" customHeight="1" x14ac:dyDescent="0.2">
      <c r="J8687" s="8"/>
      <c r="L8687" s="8"/>
    </row>
    <row r="8688" spans="10:12" ht="14.25" customHeight="1" x14ac:dyDescent="0.2">
      <c r="J8688" s="8"/>
      <c r="L8688" s="8"/>
    </row>
    <row r="8689" spans="10:12" ht="14.25" customHeight="1" x14ac:dyDescent="0.2">
      <c r="J8689" s="8"/>
      <c r="L8689" s="8"/>
    </row>
    <row r="8690" spans="10:12" ht="14.25" customHeight="1" x14ac:dyDescent="0.2">
      <c r="J8690" s="8"/>
      <c r="L8690" s="8"/>
    </row>
    <row r="8691" spans="10:12" ht="14.25" customHeight="1" x14ac:dyDescent="0.2">
      <c r="J8691" s="8"/>
      <c r="L8691" s="8"/>
    </row>
    <row r="8692" spans="10:12" ht="14.25" customHeight="1" x14ac:dyDescent="0.2">
      <c r="J8692" s="8"/>
      <c r="L8692" s="8"/>
    </row>
    <row r="8693" spans="10:12" ht="14.25" customHeight="1" x14ac:dyDescent="0.2">
      <c r="J8693" s="8"/>
      <c r="L8693" s="8"/>
    </row>
    <row r="8694" spans="10:12" ht="14.25" customHeight="1" x14ac:dyDescent="0.2">
      <c r="J8694" s="8"/>
      <c r="L8694" s="8"/>
    </row>
    <row r="8695" spans="10:12" ht="14.25" customHeight="1" x14ac:dyDescent="0.2">
      <c r="J8695" s="8"/>
      <c r="L8695" s="8"/>
    </row>
    <row r="8696" spans="10:12" ht="14.25" customHeight="1" x14ac:dyDescent="0.2">
      <c r="J8696" s="8"/>
      <c r="L8696" s="8"/>
    </row>
    <row r="8697" spans="10:12" ht="14.25" customHeight="1" x14ac:dyDescent="0.2">
      <c r="J8697" s="8"/>
      <c r="L8697" s="8"/>
    </row>
    <row r="8698" spans="10:12" ht="14.25" customHeight="1" x14ac:dyDescent="0.2">
      <c r="J8698" s="8"/>
      <c r="L8698" s="8"/>
    </row>
    <row r="8699" spans="10:12" ht="14.25" customHeight="1" x14ac:dyDescent="0.2">
      <c r="J8699" s="8"/>
      <c r="L8699" s="8"/>
    </row>
    <row r="8700" spans="10:12" ht="14.25" customHeight="1" x14ac:dyDescent="0.2">
      <c r="J8700" s="8"/>
      <c r="L8700" s="8"/>
    </row>
    <row r="8701" spans="10:12" ht="14.25" customHeight="1" x14ac:dyDescent="0.2">
      <c r="J8701" s="8"/>
      <c r="L8701" s="8"/>
    </row>
    <row r="8702" spans="10:12" ht="14.25" customHeight="1" x14ac:dyDescent="0.2">
      <c r="J8702" s="8"/>
      <c r="L8702" s="8"/>
    </row>
    <row r="8703" spans="10:12" ht="14.25" customHeight="1" x14ac:dyDescent="0.2">
      <c r="J8703" s="8"/>
      <c r="L8703" s="8"/>
    </row>
    <row r="8704" spans="10:12" ht="14.25" customHeight="1" x14ac:dyDescent="0.2">
      <c r="J8704" s="8"/>
      <c r="L8704" s="8"/>
    </row>
    <row r="8705" spans="10:12" ht="14.25" customHeight="1" x14ac:dyDescent="0.2">
      <c r="J8705" s="8"/>
      <c r="L8705" s="8"/>
    </row>
    <row r="8706" spans="10:12" ht="14.25" customHeight="1" x14ac:dyDescent="0.2">
      <c r="J8706" s="8"/>
      <c r="L8706" s="8"/>
    </row>
    <row r="8707" spans="10:12" ht="14.25" customHeight="1" x14ac:dyDescent="0.2">
      <c r="J8707" s="8"/>
      <c r="L8707" s="8"/>
    </row>
    <row r="8708" spans="10:12" ht="14.25" customHeight="1" x14ac:dyDescent="0.2">
      <c r="J8708" s="8"/>
      <c r="L8708" s="8"/>
    </row>
    <row r="8709" spans="10:12" ht="14.25" customHeight="1" x14ac:dyDescent="0.2">
      <c r="J8709" s="8"/>
      <c r="L8709" s="8"/>
    </row>
    <row r="8710" spans="10:12" ht="14.25" customHeight="1" x14ac:dyDescent="0.2">
      <c r="J8710" s="8"/>
      <c r="L8710" s="8"/>
    </row>
    <row r="8711" spans="10:12" ht="14.25" customHeight="1" x14ac:dyDescent="0.2">
      <c r="J8711" s="8"/>
      <c r="L8711" s="8"/>
    </row>
    <row r="8712" spans="10:12" ht="14.25" customHeight="1" x14ac:dyDescent="0.2">
      <c r="J8712" s="8"/>
      <c r="L8712" s="8"/>
    </row>
    <row r="8713" spans="10:12" ht="14.25" customHeight="1" x14ac:dyDescent="0.2">
      <c r="J8713" s="8"/>
      <c r="L8713" s="8"/>
    </row>
    <row r="8714" spans="10:12" ht="14.25" customHeight="1" x14ac:dyDescent="0.2">
      <c r="J8714" s="8"/>
      <c r="L8714" s="8"/>
    </row>
    <row r="8715" spans="10:12" ht="14.25" customHeight="1" x14ac:dyDescent="0.2">
      <c r="J8715" s="8"/>
      <c r="L8715" s="8"/>
    </row>
    <row r="8716" spans="10:12" ht="14.25" customHeight="1" x14ac:dyDescent="0.2">
      <c r="J8716" s="8"/>
      <c r="L8716" s="8"/>
    </row>
    <row r="8717" spans="10:12" ht="14.25" customHeight="1" x14ac:dyDescent="0.2">
      <c r="J8717" s="8"/>
      <c r="L8717" s="8"/>
    </row>
    <row r="8718" spans="10:12" ht="14.25" customHeight="1" x14ac:dyDescent="0.2">
      <c r="J8718" s="8"/>
      <c r="L8718" s="8"/>
    </row>
    <row r="8719" spans="10:12" ht="14.25" customHeight="1" x14ac:dyDescent="0.2">
      <c r="J8719" s="8"/>
      <c r="L8719" s="8"/>
    </row>
    <row r="8720" spans="10:12" ht="14.25" customHeight="1" x14ac:dyDescent="0.2">
      <c r="J8720" s="8"/>
      <c r="L8720" s="8"/>
    </row>
    <row r="8721" spans="10:12" ht="14.25" customHeight="1" x14ac:dyDescent="0.2">
      <c r="J8721" s="8"/>
      <c r="L8721" s="8"/>
    </row>
    <row r="8722" spans="10:12" ht="14.25" customHeight="1" x14ac:dyDescent="0.2">
      <c r="J8722" s="8"/>
      <c r="L8722" s="8"/>
    </row>
    <row r="8723" spans="10:12" ht="14.25" customHeight="1" x14ac:dyDescent="0.2">
      <c r="J8723" s="8"/>
      <c r="L8723" s="8"/>
    </row>
    <row r="8724" spans="10:12" ht="14.25" customHeight="1" x14ac:dyDescent="0.2">
      <c r="J8724" s="8"/>
      <c r="L8724" s="8"/>
    </row>
    <row r="8725" spans="10:12" ht="14.25" customHeight="1" x14ac:dyDescent="0.2">
      <c r="J8725" s="8"/>
      <c r="L8725" s="8"/>
    </row>
    <row r="8726" spans="10:12" ht="14.25" customHeight="1" x14ac:dyDescent="0.2">
      <c r="J8726" s="8"/>
      <c r="L8726" s="8"/>
    </row>
    <row r="8727" spans="10:12" ht="14.25" customHeight="1" x14ac:dyDescent="0.2">
      <c r="J8727" s="8"/>
      <c r="L8727" s="8"/>
    </row>
    <row r="8728" spans="10:12" ht="14.25" customHeight="1" x14ac:dyDescent="0.2">
      <c r="J8728" s="8"/>
      <c r="L8728" s="8"/>
    </row>
    <row r="8729" spans="10:12" ht="14.25" customHeight="1" x14ac:dyDescent="0.2">
      <c r="J8729" s="8"/>
      <c r="L8729" s="8"/>
    </row>
    <row r="8730" spans="10:12" ht="14.25" customHeight="1" x14ac:dyDescent="0.2">
      <c r="J8730" s="8"/>
      <c r="L8730" s="8"/>
    </row>
    <row r="8731" spans="10:12" ht="14.25" customHeight="1" x14ac:dyDescent="0.2">
      <c r="J8731" s="8"/>
      <c r="L8731" s="8"/>
    </row>
    <row r="8732" spans="10:12" ht="14.25" customHeight="1" x14ac:dyDescent="0.2">
      <c r="J8732" s="8"/>
      <c r="L8732" s="8"/>
    </row>
    <row r="8733" spans="10:12" ht="14.25" customHeight="1" x14ac:dyDescent="0.2">
      <c r="J8733" s="8"/>
      <c r="L8733" s="8"/>
    </row>
    <row r="8734" spans="10:12" ht="14.25" customHeight="1" x14ac:dyDescent="0.2">
      <c r="J8734" s="8"/>
      <c r="L8734" s="8"/>
    </row>
    <row r="8735" spans="10:12" ht="14.25" customHeight="1" x14ac:dyDescent="0.2">
      <c r="J8735" s="8"/>
      <c r="L8735" s="8"/>
    </row>
    <row r="8736" spans="10:12" ht="14.25" customHeight="1" x14ac:dyDescent="0.2">
      <c r="J8736" s="8"/>
      <c r="L8736" s="8"/>
    </row>
    <row r="8737" spans="10:12" ht="14.25" customHeight="1" x14ac:dyDescent="0.2">
      <c r="J8737" s="8"/>
      <c r="L8737" s="8"/>
    </row>
    <row r="8738" spans="10:12" ht="14.25" customHeight="1" x14ac:dyDescent="0.2">
      <c r="J8738" s="8"/>
      <c r="L8738" s="8"/>
    </row>
    <row r="8739" spans="10:12" ht="14.25" customHeight="1" x14ac:dyDescent="0.2">
      <c r="J8739" s="8"/>
      <c r="L8739" s="8"/>
    </row>
    <row r="8740" spans="10:12" ht="14.25" customHeight="1" x14ac:dyDescent="0.2">
      <c r="J8740" s="8"/>
      <c r="L8740" s="8"/>
    </row>
    <row r="8741" spans="10:12" ht="14.25" customHeight="1" x14ac:dyDescent="0.2">
      <c r="J8741" s="8"/>
      <c r="L8741" s="8"/>
    </row>
    <row r="8742" spans="10:12" ht="14.25" customHeight="1" x14ac:dyDescent="0.2">
      <c r="J8742" s="8"/>
      <c r="L8742" s="8"/>
    </row>
    <row r="8743" spans="10:12" ht="14.25" customHeight="1" x14ac:dyDescent="0.2">
      <c r="J8743" s="8"/>
      <c r="L8743" s="8"/>
    </row>
    <row r="8744" spans="10:12" ht="14.25" customHeight="1" x14ac:dyDescent="0.2">
      <c r="J8744" s="8"/>
      <c r="L8744" s="8"/>
    </row>
    <row r="8745" spans="10:12" ht="14.25" customHeight="1" x14ac:dyDescent="0.2">
      <c r="J8745" s="8"/>
      <c r="L8745" s="8"/>
    </row>
    <row r="8746" spans="10:12" ht="14.25" customHeight="1" x14ac:dyDescent="0.2">
      <c r="J8746" s="8"/>
      <c r="L8746" s="8"/>
    </row>
    <row r="8747" spans="10:12" ht="14.25" customHeight="1" x14ac:dyDescent="0.2">
      <c r="J8747" s="8"/>
      <c r="L8747" s="8"/>
    </row>
    <row r="8748" spans="10:12" ht="14.25" customHeight="1" x14ac:dyDescent="0.2">
      <c r="J8748" s="8"/>
      <c r="L8748" s="8"/>
    </row>
    <row r="8749" spans="10:12" ht="14.25" customHeight="1" x14ac:dyDescent="0.2">
      <c r="J8749" s="8"/>
      <c r="L8749" s="8"/>
    </row>
    <row r="8750" spans="10:12" ht="14.25" customHeight="1" x14ac:dyDescent="0.2">
      <c r="J8750" s="8"/>
      <c r="L8750" s="8"/>
    </row>
    <row r="8751" spans="10:12" ht="14.25" customHeight="1" x14ac:dyDescent="0.2">
      <c r="J8751" s="8"/>
      <c r="L8751" s="8"/>
    </row>
    <row r="8752" spans="10:12" ht="14.25" customHeight="1" x14ac:dyDescent="0.2">
      <c r="J8752" s="8"/>
      <c r="L8752" s="8"/>
    </row>
    <row r="8753" spans="10:12" ht="14.25" customHeight="1" x14ac:dyDescent="0.2">
      <c r="J8753" s="8"/>
      <c r="L8753" s="8"/>
    </row>
    <row r="8754" spans="10:12" ht="14.25" customHeight="1" x14ac:dyDescent="0.2">
      <c r="J8754" s="8"/>
      <c r="L8754" s="8"/>
    </row>
    <row r="8755" spans="10:12" ht="14.25" customHeight="1" x14ac:dyDescent="0.2">
      <c r="J8755" s="8"/>
      <c r="L8755" s="8"/>
    </row>
    <row r="8756" spans="10:12" ht="14.25" customHeight="1" x14ac:dyDescent="0.2">
      <c r="J8756" s="8"/>
      <c r="L8756" s="8"/>
    </row>
    <row r="8757" spans="10:12" ht="14.25" customHeight="1" x14ac:dyDescent="0.2">
      <c r="J8757" s="8"/>
      <c r="L8757" s="8"/>
    </row>
    <row r="8758" spans="10:12" ht="14.25" customHeight="1" x14ac:dyDescent="0.2">
      <c r="J8758" s="8"/>
      <c r="L8758" s="8"/>
    </row>
    <row r="8759" spans="10:12" ht="14.25" customHeight="1" x14ac:dyDescent="0.2">
      <c r="J8759" s="8"/>
      <c r="L8759" s="8"/>
    </row>
    <row r="8760" spans="10:12" ht="14.25" customHeight="1" x14ac:dyDescent="0.2">
      <c r="J8760" s="8"/>
      <c r="L8760" s="8"/>
    </row>
    <row r="8761" spans="10:12" ht="14.25" customHeight="1" x14ac:dyDescent="0.2">
      <c r="J8761" s="8"/>
      <c r="L8761" s="8"/>
    </row>
    <row r="8762" spans="10:12" ht="14.25" customHeight="1" x14ac:dyDescent="0.2">
      <c r="J8762" s="8"/>
      <c r="L8762" s="8"/>
    </row>
    <row r="8763" spans="10:12" ht="14.25" customHeight="1" x14ac:dyDescent="0.2">
      <c r="J8763" s="8"/>
      <c r="L8763" s="8"/>
    </row>
    <row r="8764" spans="10:12" ht="14.25" customHeight="1" x14ac:dyDescent="0.2">
      <c r="J8764" s="8"/>
      <c r="L8764" s="8"/>
    </row>
    <row r="8765" spans="10:12" ht="14.25" customHeight="1" x14ac:dyDescent="0.2">
      <c r="J8765" s="8"/>
      <c r="L8765" s="8"/>
    </row>
    <row r="8766" spans="10:12" ht="14.25" customHeight="1" x14ac:dyDescent="0.2">
      <c r="J8766" s="8"/>
      <c r="L8766" s="8"/>
    </row>
    <row r="8767" spans="10:12" ht="14.25" customHeight="1" x14ac:dyDescent="0.2">
      <c r="J8767" s="8"/>
      <c r="L8767" s="8"/>
    </row>
    <row r="8768" spans="10:12" ht="14.25" customHeight="1" x14ac:dyDescent="0.2">
      <c r="J8768" s="8"/>
      <c r="L8768" s="8"/>
    </row>
    <row r="8769" spans="10:12" ht="14.25" customHeight="1" x14ac:dyDescent="0.2">
      <c r="J8769" s="8"/>
      <c r="L8769" s="8"/>
    </row>
    <row r="8770" spans="10:12" ht="14.25" customHeight="1" x14ac:dyDescent="0.2">
      <c r="J8770" s="8"/>
      <c r="L8770" s="8"/>
    </row>
    <row r="8771" spans="10:12" ht="14.25" customHeight="1" x14ac:dyDescent="0.2">
      <c r="J8771" s="8"/>
      <c r="L8771" s="8"/>
    </row>
    <row r="8772" spans="10:12" ht="14.25" customHeight="1" x14ac:dyDescent="0.2">
      <c r="J8772" s="8"/>
      <c r="L8772" s="8"/>
    </row>
    <row r="8773" spans="10:12" ht="14.25" customHeight="1" x14ac:dyDescent="0.2">
      <c r="J8773" s="8"/>
      <c r="L8773" s="8"/>
    </row>
    <row r="8774" spans="10:12" ht="14.25" customHeight="1" x14ac:dyDescent="0.2">
      <c r="J8774" s="8"/>
      <c r="L8774" s="8"/>
    </row>
    <row r="8775" spans="10:12" ht="14.25" customHeight="1" x14ac:dyDescent="0.2">
      <c r="J8775" s="8"/>
      <c r="L8775" s="8"/>
    </row>
    <row r="8776" spans="10:12" ht="14.25" customHeight="1" x14ac:dyDescent="0.2">
      <c r="J8776" s="8"/>
      <c r="L8776" s="8"/>
    </row>
    <row r="8777" spans="10:12" ht="14.25" customHeight="1" x14ac:dyDescent="0.2">
      <c r="J8777" s="8"/>
      <c r="L8777" s="8"/>
    </row>
    <row r="8778" spans="10:12" ht="14.25" customHeight="1" x14ac:dyDescent="0.2">
      <c r="J8778" s="8"/>
      <c r="L8778" s="8"/>
    </row>
    <row r="8779" spans="10:12" ht="14.25" customHeight="1" x14ac:dyDescent="0.2">
      <c r="J8779" s="8"/>
      <c r="L8779" s="8"/>
    </row>
    <row r="8780" spans="10:12" ht="14.25" customHeight="1" x14ac:dyDescent="0.2">
      <c r="J8780" s="8"/>
      <c r="L8780" s="8"/>
    </row>
    <row r="8781" spans="10:12" ht="14.25" customHeight="1" x14ac:dyDescent="0.2">
      <c r="J8781" s="8"/>
      <c r="L8781" s="8"/>
    </row>
    <row r="8782" spans="10:12" ht="14.25" customHeight="1" x14ac:dyDescent="0.2">
      <c r="J8782" s="8"/>
      <c r="L8782" s="8"/>
    </row>
    <row r="8783" spans="10:12" ht="14.25" customHeight="1" x14ac:dyDescent="0.2">
      <c r="J8783" s="8"/>
      <c r="L8783" s="8"/>
    </row>
    <row r="8784" spans="10:12" ht="14.25" customHeight="1" x14ac:dyDescent="0.2">
      <c r="J8784" s="8"/>
      <c r="L8784" s="8"/>
    </row>
    <row r="8785" spans="10:12" ht="14.25" customHeight="1" x14ac:dyDescent="0.2">
      <c r="J8785" s="8"/>
      <c r="L8785" s="8"/>
    </row>
    <row r="8786" spans="10:12" ht="14.25" customHeight="1" x14ac:dyDescent="0.2">
      <c r="J8786" s="8"/>
      <c r="L8786" s="8"/>
    </row>
    <row r="8787" spans="10:12" ht="14.25" customHeight="1" x14ac:dyDescent="0.2">
      <c r="J8787" s="8"/>
      <c r="L8787" s="8"/>
    </row>
    <row r="8788" spans="10:12" ht="14.25" customHeight="1" x14ac:dyDescent="0.2">
      <c r="J8788" s="8"/>
      <c r="L8788" s="8"/>
    </row>
    <row r="8789" spans="10:12" ht="14.25" customHeight="1" x14ac:dyDescent="0.2">
      <c r="J8789" s="8"/>
      <c r="L8789" s="8"/>
    </row>
    <row r="8790" spans="10:12" ht="14.25" customHeight="1" x14ac:dyDescent="0.2">
      <c r="J8790" s="8"/>
      <c r="L8790" s="8"/>
    </row>
    <row r="8791" spans="10:12" ht="14.25" customHeight="1" x14ac:dyDescent="0.2">
      <c r="J8791" s="8"/>
      <c r="L8791" s="8"/>
    </row>
    <row r="8792" spans="10:12" ht="14.25" customHeight="1" x14ac:dyDescent="0.2">
      <c r="J8792" s="8"/>
      <c r="L8792" s="8"/>
    </row>
    <row r="8793" spans="10:12" ht="14.25" customHeight="1" x14ac:dyDescent="0.2">
      <c r="J8793" s="8"/>
      <c r="L8793" s="8"/>
    </row>
    <row r="8794" spans="10:12" ht="14.25" customHeight="1" x14ac:dyDescent="0.2">
      <c r="J8794" s="8"/>
      <c r="L8794" s="8"/>
    </row>
    <row r="8795" spans="10:12" ht="14.25" customHeight="1" x14ac:dyDescent="0.2">
      <c r="J8795" s="8"/>
      <c r="L8795" s="8"/>
    </row>
    <row r="8796" spans="10:12" ht="14.25" customHeight="1" x14ac:dyDescent="0.2">
      <c r="J8796" s="8"/>
      <c r="L8796" s="8"/>
    </row>
    <row r="8797" spans="10:12" ht="14.25" customHeight="1" x14ac:dyDescent="0.2">
      <c r="J8797" s="8"/>
      <c r="L8797" s="8"/>
    </row>
    <row r="8798" spans="10:12" ht="14.25" customHeight="1" x14ac:dyDescent="0.2">
      <c r="J8798" s="8"/>
      <c r="L8798" s="8"/>
    </row>
    <row r="8799" spans="10:12" ht="14.25" customHeight="1" x14ac:dyDescent="0.2">
      <c r="J8799" s="8"/>
      <c r="L8799" s="8"/>
    </row>
    <row r="8800" spans="10:12" ht="14.25" customHeight="1" x14ac:dyDescent="0.2">
      <c r="J8800" s="8"/>
      <c r="L8800" s="8"/>
    </row>
    <row r="8801" spans="10:12" ht="14.25" customHeight="1" x14ac:dyDescent="0.2">
      <c r="J8801" s="8"/>
      <c r="L8801" s="8"/>
    </row>
    <row r="8802" spans="10:12" ht="14.25" customHeight="1" x14ac:dyDescent="0.2">
      <c r="J8802" s="8"/>
      <c r="L8802" s="8"/>
    </row>
    <row r="8803" spans="10:12" ht="14.25" customHeight="1" x14ac:dyDescent="0.2">
      <c r="J8803" s="8"/>
      <c r="L8803" s="8"/>
    </row>
    <row r="8804" spans="10:12" ht="14.25" customHeight="1" x14ac:dyDescent="0.2">
      <c r="J8804" s="8"/>
      <c r="L8804" s="8"/>
    </row>
    <row r="8805" spans="10:12" ht="14.25" customHeight="1" x14ac:dyDescent="0.2">
      <c r="J8805" s="8"/>
      <c r="L8805" s="8"/>
    </row>
    <row r="8806" spans="10:12" ht="14.25" customHeight="1" x14ac:dyDescent="0.2">
      <c r="J8806" s="8"/>
      <c r="L8806" s="8"/>
    </row>
    <row r="8807" spans="10:12" ht="14.25" customHeight="1" x14ac:dyDescent="0.2">
      <c r="J8807" s="8"/>
      <c r="L8807" s="8"/>
    </row>
    <row r="8808" spans="10:12" ht="14.25" customHeight="1" x14ac:dyDescent="0.2">
      <c r="J8808" s="8"/>
      <c r="L8808" s="8"/>
    </row>
    <row r="8809" spans="10:12" ht="14.25" customHeight="1" x14ac:dyDescent="0.2">
      <c r="J8809" s="8"/>
      <c r="L8809" s="8"/>
    </row>
    <row r="8810" spans="10:12" ht="14.25" customHeight="1" x14ac:dyDescent="0.2">
      <c r="J8810" s="8"/>
      <c r="L8810" s="8"/>
    </row>
    <row r="8811" spans="10:12" ht="14.25" customHeight="1" x14ac:dyDescent="0.2">
      <c r="J8811" s="8"/>
      <c r="L8811" s="8"/>
    </row>
    <row r="8812" spans="10:12" ht="14.25" customHeight="1" x14ac:dyDescent="0.2">
      <c r="J8812" s="8"/>
      <c r="L8812" s="8"/>
    </row>
    <row r="8813" spans="10:12" ht="14.25" customHeight="1" x14ac:dyDescent="0.2">
      <c r="J8813" s="8"/>
      <c r="L8813" s="8"/>
    </row>
    <row r="8814" spans="10:12" ht="14.25" customHeight="1" x14ac:dyDescent="0.2">
      <c r="J8814" s="8"/>
      <c r="L8814" s="8"/>
    </row>
    <row r="8815" spans="10:12" ht="14.25" customHeight="1" x14ac:dyDescent="0.2">
      <c r="J8815" s="8"/>
      <c r="L8815" s="8"/>
    </row>
    <row r="8816" spans="10:12" ht="14.25" customHeight="1" x14ac:dyDescent="0.2">
      <c r="J8816" s="8"/>
      <c r="L8816" s="8"/>
    </row>
    <row r="8817" spans="10:12" ht="14.25" customHeight="1" x14ac:dyDescent="0.2">
      <c r="J8817" s="8"/>
      <c r="L8817" s="8"/>
    </row>
    <row r="8818" spans="10:12" ht="14.25" customHeight="1" x14ac:dyDescent="0.2">
      <c r="J8818" s="8"/>
      <c r="L8818" s="8"/>
    </row>
    <row r="8819" spans="10:12" ht="14.25" customHeight="1" x14ac:dyDescent="0.2">
      <c r="J8819" s="8"/>
      <c r="L8819" s="8"/>
    </row>
    <row r="8820" spans="10:12" ht="14.25" customHeight="1" x14ac:dyDescent="0.2">
      <c r="J8820" s="8"/>
      <c r="L8820" s="8"/>
    </row>
    <row r="8821" spans="10:12" ht="14.25" customHeight="1" x14ac:dyDescent="0.2">
      <c r="J8821" s="8"/>
      <c r="L8821" s="8"/>
    </row>
    <row r="8822" spans="10:12" ht="14.25" customHeight="1" x14ac:dyDescent="0.2">
      <c r="J8822" s="8"/>
      <c r="L8822" s="8"/>
    </row>
    <row r="8823" spans="10:12" ht="14.25" customHeight="1" x14ac:dyDescent="0.2">
      <c r="J8823" s="8"/>
      <c r="L8823" s="8"/>
    </row>
    <row r="8824" spans="10:12" ht="14.25" customHeight="1" x14ac:dyDescent="0.2">
      <c r="J8824" s="8"/>
      <c r="L8824" s="8"/>
    </row>
    <row r="8825" spans="10:12" ht="14.25" customHeight="1" x14ac:dyDescent="0.2">
      <c r="J8825" s="8"/>
      <c r="L8825" s="8"/>
    </row>
    <row r="8826" spans="10:12" ht="14.25" customHeight="1" x14ac:dyDescent="0.2">
      <c r="J8826" s="8"/>
      <c r="L8826" s="8"/>
    </row>
    <row r="8827" spans="10:12" ht="14.25" customHeight="1" x14ac:dyDescent="0.2">
      <c r="J8827" s="8"/>
      <c r="L8827" s="8"/>
    </row>
    <row r="8828" spans="10:12" ht="14.25" customHeight="1" x14ac:dyDescent="0.2">
      <c r="J8828" s="8"/>
      <c r="L8828" s="8"/>
    </row>
    <row r="8829" spans="10:12" ht="14.25" customHeight="1" x14ac:dyDescent="0.2">
      <c r="J8829" s="8"/>
      <c r="L8829" s="8"/>
    </row>
    <row r="8830" spans="10:12" ht="14.25" customHeight="1" x14ac:dyDescent="0.2">
      <c r="J8830" s="8"/>
      <c r="L8830" s="8"/>
    </row>
    <row r="8831" spans="10:12" ht="14.25" customHeight="1" x14ac:dyDescent="0.2">
      <c r="J8831" s="8"/>
      <c r="L8831" s="8"/>
    </row>
    <row r="8832" spans="10:12" ht="14.25" customHeight="1" x14ac:dyDescent="0.2">
      <c r="J8832" s="8"/>
      <c r="L8832" s="8"/>
    </row>
    <row r="8833" spans="10:12" ht="14.25" customHeight="1" x14ac:dyDescent="0.2">
      <c r="J8833" s="8"/>
      <c r="L8833" s="8"/>
    </row>
    <row r="8834" spans="10:12" ht="14.25" customHeight="1" x14ac:dyDescent="0.2">
      <c r="J8834" s="8"/>
      <c r="L8834" s="8"/>
    </row>
    <row r="8835" spans="10:12" ht="14.25" customHeight="1" x14ac:dyDescent="0.2">
      <c r="J8835" s="8"/>
      <c r="L8835" s="8"/>
    </row>
    <row r="8836" spans="10:12" ht="14.25" customHeight="1" x14ac:dyDescent="0.2">
      <c r="J8836" s="8"/>
      <c r="L8836" s="8"/>
    </row>
    <row r="8837" spans="10:12" ht="14.25" customHeight="1" x14ac:dyDescent="0.2">
      <c r="J8837" s="8"/>
      <c r="L8837" s="8"/>
    </row>
    <row r="8838" spans="10:12" ht="14.25" customHeight="1" x14ac:dyDescent="0.2">
      <c r="J8838" s="8"/>
      <c r="L8838" s="8"/>
    </row>
    <row r="8839" spans="10:12" ht="14.25" customHeight="1" x14ac:dyDescent="0.2">
      <c r="J8839" s="8"/>
      <c r="L8839" s="8"/>
    </row>
    <row r="8840" spans="10:12" ht="14.25" customHeight="1" x14ac:dyDescent="0.2">
      <c r="J8840" s="8"/>
      <c r="L8840" s="8"/>
    </row>
    <row r="8841" spans="10:12" ht="14.25" customHeight="1" x14ac:dyDescent="0.2">
      <c r="J8841" s="8"/>
      <c r="L8841" s="8"/>
    </row>
    <row r="8842" spans="10:12" ht="14.25" customHeight="1" x14ac:dyDescent="0.2">
      <c r="J8842" s="8"/>
      <c r="L8842" s="8"/>
    </row>
    <row r="8843" spans="10:12" ht="14.25" customHeight="1" x14ac:dyDescent="0.2">
      <c r="J8843" s="8"/>
      <c r="L8843" s="8"/>
    </row>
    <row r="8844" spans="10:12" ht="14.25" customHeight="1" x14ac:dyDescent="0.2">
      <c r="J8844" s="8"/>
      <c r="L8844" s="8"/>
    </row>
    <row r="8845" spans="10:12" ht="14.25" customHeight="1" x14ac:dyDescent="0.2">
      <c r="J8845" s="8"/>
      <c r="L8845" s="8"/>
    </row>
    <row r="8846" spans="10:12" ht="14.25" customHeight="1" x14ac:dyDescent="0.2">
      <c r="J8846" s="8"/>
      <c r="L8846" s="8"/>
    </row>
    <row r="8847" spans="10:12" ht="14.25" customHeight="1" x14ac:dyDescent="0.2">
      <c r="J8847" s="8"/>
      <c r="L8847" s="8"/>
    </row>
    <row r="8848" spans="10:12" ht="14.25" customHeight="1" x14ac:dyDescent="0.2">
      <c r="J8848" s="8"/>
      <c r="L8848" s="8"/>
    </row>
    <row r="8849" spans="10:12" ht="14.25" customHeight="1" x14ac:dyDescent="0.2">
      <c r="J8849" s="8"/>
      <c r="L8849" s="8"/>
    </row>
    <row r="8850" spans="10:12" ht="14.25" customHeight="1" x14ac:dyDescent="0.2">
      <c r="J8850" s="8"/>
      <c r="L8850" s="8"/>
    </row>
    <row r="8851" spans="10:12" ht="14.25" customHeight="1" x14ac:dyDescent="0.2">
      <c r="J8851" s="8"/>
      <c r="L8851" s="8"/>
    </row>
    <row r="8852" spans="10:12" ht="14.25" customHeight="1" x14ac:dyDescent="0.2">
      <c r="J8852" s="8"/>
      <c r="L8852" s="8"/>
    </row>
    <row r="8853" spans="10:12" ht="14.25" customHeight="1" x14ac:dyDescent="0.2">
      <c r="J8853" s="8"/>
      <c r="L8853" s="8"/>
    </row>
    <row r="8854" spans="10:12" ht="14.25" customHeight="1" x14ac:dyDescent="0.2">
      <c r="J8854" s="8"/>
      <c r="L8854" s="8"/>
    </row>
    <row r="8855" spans="10:12" ht="14.25" customHeight="1" x14ac:dyDescent="0.2">
      <c r="J8855" s="8"/>
      <c r="L8855" s="8"/>
    </row>
    <row r="8856" spans="10:12" ht="14.25" customHeight="1" x14ac:dyDescent="0.2">
      <c r="J8856" s="8"/>
      <c r="L8856" s="8"/>
    </row>
    <row r="8857" spans="10:12" ht="14.25" customHeight="1" x14ac:dyDescent="0.2">
      <c r="J8857" s="8"/>
      <c r="L8857" s="8"/>
    </row>
    <row r="8858" spans="10:12" ht="14.25" customHeight="1" x14ac:dyDescent="0.2">
      <c r="J8858" s="8"/>
      <c r="L8858" s="8"/>
    </row>
    <row r="8859" spans="10:12" ht="14.25" customHeight="1" x14ac:dyDescent="0.2">
      <c r="J8859" s="8"/>
      <c r="L8859" s="8"/>
    </row>
    <row r="8860" spans="10:12" ht="14.25" customHeight="1" x14ac:dyDescent="0.2">
      <c r="J8860" s="8"/>
      <c r="L8860" s="8"/>
    </row>
    <row r="8861" spans="10:12" ht="14.25" customHeight="1" x14ac:dyDescent="0.2">
      <c r="J8861" s="8"/>
      <c r="L8861" s="8"/>
    </row>
    <row r="8862" spans="10:12" ht="14.25" customHeight="1" x14ac:dyDescent="0.2">
      <c r="J8862" s="8"/>
      <c r="L8862" s="8"/>
    </row>
    <row r="8863" spans="10:12" ht="14.25" customHeight="1" x14ac:dyDescent="0.2">
      <c r="J8863" s="8"/>
      <c r="L8863" s="8"/>
    </row>
    <row r="8864" spans="10:12" ht="14.25" customHeight="1" x14ac:dyDescent="0.2">
      <c r="J8864" s="8"/>
      <c r="L8864" s="8"/>
    </row>
    <row r="8865" spans="10:12" ht="14.25" customHeight="1" x14ac:dyDescent="0.2">
      <c r="J8865" s="8"/>
      <c r="L8865" s="8"/>
    </row>
    <row r="8866" spans="10:12" ht="14.25" customHeight="1" x14ac:dyDescent="0.2">
      <c r="J8866" s="8"/>
      <c r="L8866" s="8"/>
    </row>
    <row r="8867" spans="10:12" ht="14.25" customHeight="1" x14ac:dyDescent="0.2">
      <c r="J8867" s="8"/>
      <c r="L8867" s="8"/>
    </row>
    <row r="8868" spans="10:12" ht="14.25" customHeight="1" x14ac:dyDescent="0.2">
      <c r="J8868" s="8"/>
      <c r="L8868" s="8"/>
    </row>
    <row r="8869" spans="10:12" ht="14.25" customHeight="1" x14ac:dyDescent="0.2">
      <c r="J8869" s="8"/>
      <c r="L8869" s="8"/>
    </row>
    <row r="8870" spans="10:12" ht="14.25" customHeight="1" x14ac:dyDescent="0.2">
      <c r="J8870" s="8"/>
      <c r="L8870" s="8"/>
    </row>
    <row r="8871" spans="10:12" ht="14.25" customHeight="1" x14ac:dyDescent="0.2">
      <c r="J8871" s="8"/>
      <c r="L8871" s="8"/>
    </row>
    <row r="8872" spans="10:12" ht="14.25" customHeight="1" x14ac:dyDescent="0.2">
      <c r="J8872" s="8"/>
      <c r="L8872" s="8"/>
    </row>
    <row r="8873" spans="10:12" ht="14.25" customHeight="1" x14ac:dyDescent="0.2">
      <c r="J8873" s="8"/>
      <c r="L8873" s="8"/>
    </row>
    <row r="8874" spans="10:12" ht="14.25" customHeight="1" x14ac:dyDescent="0.2">
      <c r="J8874" s="8"/>
      <c r="L8874" s="8"/>
    </row>
    <row r="8875" spans="10:12" ht="14.25" customHeight="1" x14ac:dyDescent="0.2">
      <c r="J8875" s="8"/>
      <c r="L8875" s="8"/>
    </row>
    <row r="8876" spans="10:12" ht="14.25" customHeight="1" x14ac:dyDescent="0.2">
      <c r="J8876" s="8"/>
      <c r="L8876" s="8"/>
    </row>
    <row r="8877" spans="10:12" ht="14.25" customHeight="1" x14ac:dyDescent="0.2">
      <c r="J8877" s="8"/>
      <c r="L8877" s="8"/>
    </row>
    <row r="8878" spans="10:12" ht="14.25" customHeight="1" x14ac:dyDescent="0.2">
      <c r="J8878" s="8"/>
      <c r="L8878" s="8"/>
    </row>
    <row r="8879" spans="10:12" ht="14.25" customHeight="1" x14ac:dyDescent="0.2">
      <c r="J8879" s="8"/>
      <c r="L8879" s="8"/>
    </row>
    <row r="8880" spans="10:12" ht="14.25" customHeight="1" x14ac:dyDescent="0.2">
      <c r="J8880" s="8"/>
      <c r="L8880" s="8"/>
    </row>
    <row r="8881" spans="10:12" ht="14.25" customHeight="1" x14ac:dyDescent="0.2">
      <c r="J8881" s="8"/>
      <c r="L8881" s="8"/>
    </row>
    <row r="8882" spans="10:12" ht="14.25" customHeight="1" x14ac:dyDescent="0.2">
      <c r="J8882" s="8"/>
      <c r="L8882" s="8"/>
    </row>
    <row r="8883" spans="10:12" ht="14.25" customHeight="1" x14ac:dyDescent="0.2">
      <c r="J8883" s="8"/>
      <c r="L8883" s="8"/>
    </row>
    <row r="8884" spans="10:12" ht="14.25" customHeight="1" x14ac:dyDescent="0.2">
      <c r="J8884" s="8"/>
      <c r="L8884" s="8"/>
    </row>
    <row r="8885" spans="10:12" ht="14.25" customHeight="1" x14ac:dyDescent="0.2">
      <c r="J8885" s="8"/>
      <c r="L8885" s="8"/>
    </row>
    <row r="8886" spans="10:12" ht="14.25" customHeight="1" x14ac:dyDescent="0.2">
      <c r="J8886" s="8"/>
      <c r="L8886" s="8"/>
    </row>
    <row r="8887" spans="10:12" ht="14.25" customHeight="1" x14ac:dyDescent="0.2">
      <c r="J8887" s="8"/>
      <c r="L8887" s="8"/>
    </row>
    <row r="8888" spans="10:12" ht="14.25" customHeight="1" x14ac:dyDescent="0.2">
      <c r="J8888" s="8"/>
      <c r="L8888" s="8"/>
    </row>
    <row r="8889" spans="10:12" ht="14.25" customHeight="1" x14ac:dyDescent="0.2">
      <c r="J8889" s="8"/>
      <c r="L8889" s="8"/>
    </row>
    <row r="8890" spans="10:12" ht="14.25" customHeight="1" x14ac:dyDescent="0.2">
      <c r="J8890" s="8"/>
      <c r="L8890" s="8"/>
    </row>
    <row r="8891" spans="10:12" ht="14.25" customHeight="1" x14ac:dyDescent="0.2">
      <c r="J8891" s="8"/>
      <c r="L8891" s="8"/>
    </row>
    <row r="8892" spans="10:12" ht="14.25" customHeight="1" x14ac:dyDescent="0.2">
      <c r="J8892" s="8"/>
      <c r="L8892" s="8"/>
    </row>
    <row r="8893" spans="10:12" ht="14.25" customHeight="1" x14ac:dyDescent="0.2">
      <c r="J8893" s="8"/>
      <c r="L8893" s="8"/>
    </row>
    <row r="8894" spans="10:12" ht="14.25" customHeight="1" x14ac:dyDescent="0.2">
      <c r="J8894" s="8"/>
      <c r="L8894" s="8"/>
    </row>
    <row r="8895" spans="10:12" ht="14.25" customHeight="1" x14ac:dyDescent="0.2">
      <c r="J8895" s="8"/>
      <c r="L8895" s="8"/>
    </row>
    <row r="8896" spans="10:12" ht="14.25" customHeight="1" x14ac:dyDescent="0.2">
      <c r="J8896" s="8"/>
      <c r="L8896" s="8"/>
    </row>
    <row r="8897" spans="10:12" ht="14.25" customHeight="1" x14ac:dyDescent="0.2">
      <c r="J8897" s="8"/>
      <c r="L8897" s="8"/>
    </row>
    <row r="8898" spans="10:12" ht="14.25" customHeight="1" x14ac:dyDescent="0.2">
      <c r="J8898" s="8"/>
      <c r="L8898" s="8"/>
    </row>
    <row r="8899" spans="10:12" ht="14.25" customHeight="1" x14ac:dyDescent="0.2">
      <c r="J8899" s="8"/>
      <c r="L8899" s="8"/>
    </row>
    <row r="8900" spans="10:12" ht="14.25" customHeight="1" x14ac:dyDescent="0.2">
      <c r="J8900" s="8"/>
      <c r="L8900" s="8"/>
    </row>
    <row r="8901" spans="10:12" ht="14.25" customHeight="1" x14ac:dyDescent="0.2">
      <c r="J8901" s="8"/>
      <c r="L8901" s="8"/>
    </row>
    <row r="8902" spans="10:12" ht="14.25" customHeight="1" x14ac:dyDescent="0.2">
      <c r="J8902" s="8"/>
      <c r="L8902" s="8"/>
    </row>
    <row r="8903" spans="10:12" ht="14.25" customHeight="1" x14ac:dyDescent="0.2">
      <c r="J8903" s="8"/>
      <c r="L8903" s="8"/>
    </row>
    <row r="8904" spans="10:12" ht="14.25" customHeight="1" x14ac:dyDescent="0.2">
      <c r="J8904" s="8"/>
      <c r="L8904" s="8"/>
    </row>
    <row r="8905" spans="10:12" ht="14.25" customHeight="1" x14ac:dyDescent="0.2">
      <c r="J8905" s="8"/>
      <c r="L8905" s="8"/>
    </row>
    <row r="8906" spans="10:12" ht="14.25" customHeight="1" x14ac:dyDescent="0.2">
      <c r="J8906" s="8"/>
      <c r="L8906" s="8"/>
    </row>
    <row r="8907" spans="10:12" ht="14.25" customHeight="1" x14ac:dyDescent="0.2">
      <c r="J8907" s="8"/>
      <c r="L8907" s="8"/>
    </row>
    <row r="8908" spans="10:12" ht="14.25" customHeight="1" x14ac:dyDescent="0.2">
      <c r="J8908" s="8"/>
      <c r="L8908" s="8"/>
    </row>
    <row r="8909" spans="10:12" ht="14.25" customHeight="1" x14ac:dyDescent="0.2">
      <c r="J8909" s="8"/>
      <c r="L8909" s="8"/>
    </row>
    <row r="8910" spans="10:12" ht="14.25" customHeight="1" x14ac:dyDescent="0.2">
      <c r="J8910" s="8"/>
      <c r="L8910" s="8"/>
    </row>
    <row r="8911" spans="10:12" ht="14.25" customHeight="1" x14ac:dyDescent="0.2">
      <c r="J8911" s="8"/>
      <c r="L8911" s="8"/>
    </row>
    <row r="8912" spans="10:12" ht="14.25" customHeight="1" x14ac:dyDescent="0.2">
      <c r="J8912" s="8"/>
      <c r="L8912" s="8"/>
    </row>
    <row r="8913" spans="10:12" ht="14.25" customHeight="1" x14ac:dyDescent="0.2">
      <c r="J8913" s="8"/>
      <c r="L8913" s="8"/>
    </row>
    <row r="8914" spans="10:12" ht="14.25" customHeight="1" x14ac:dyDescent="0.2">
      <c r="J8914" s="8"/>
      <c r="L8914" s="8"/>
    </row>
    <row r="8915" spans="10:12" ht="14.25" customHeight="1" x14ac:dyDescent="0.2">
      <c r="J8915" s="8"/>
      <c r="L8915" s="8"/>
    </row>
    <row r="8916" spans="10:12" ht="14.25" customHeight="1" x14ac:dyDescent="0.2">
      <c r="J8916" s="8"/>
      <c r="L8916" s="8"/>
    </row>
    <row r="8917" spans="10:12" ht="14.25" customHeight="1" x14ac:dyDescent="0.2">
      <c r="J8917" s="8"/>
      <c r="L8917" s="8"/>
    </row>
    <row r="8918" spans="10:12" ht="14.25" customHeight="1" x14ac:dyDescent="0.2">
      <c r="J8918" s="8"/>
      <c r="L8918" s="8"/>
    </row>
    <row r="8919" spans="10:12" ht="14.25" customHeight="1" x14ac:dyDescent="0.2">
      <c r="J8919" s="8"/>
      <c r="L8919" s="8"/>
    </row>
    <row r="8920" spans="10:12" ht="14.25" customHeight="1" x14ac:dyDescent="0.2">
      <c r="J8920" s="8"/>
      <c r="L8920" s="8"/>
    </row>
    <row r="8921" spans="10:12" ht="14.25" customHeight="1" x14ac:dyDescent="0.2">
      <c r="J8921" s="8"/>
      <c r="L8921" s="8"/>
    </row>
    <row r="8922" spans="10:12" ht="14.25" customHeight="1" x14ac:dyDescent="0.2">
      <c r="J8922" s="8"/>
      <c r="L8922" s="8"/>
    </row>
    <row r="8923" spans="10:12" ht="14.25" customHeight="1" x14ac:dyDescent="0.2">
      <c r="J8923" s="8"/>
      <c r="L8923" s="8"/>
    </row>
    <row r="8924" spans="10:12" ht="14.25" customHeight="1" x14ac:dyDescent="0.2">
      <c r="J8924" s="8"/>
      <c r="L8924" s="8"/>
    </row>
    <row r="8925" spans="10:12" ht="14.25" customHeight="1" x14ac:dyDescent="0.2">
      <c r="J8925" s="8"/>
      <c r="L8925" s="8"/>
    </row>
    <row r="8926" spans="10:12" ht="14.25" customHeight="1" x14ac:dyDescent="0.2">
      <c r="J8926" s="8"/>
      <c r="L8926" s="8"/>
    </row>
    <row r="8927" spans="10:12" ht="14.25" customHeight="1" x14ac:dyDescent="0.2">
      <c r="J8927" s="8"/>
      <c r="L8927" s="8"/>
    </row>
    <row r="8928" spans="10:12" ht="14.25" customHeight="1" x14ac:dyDescent="0.2">
      <c r="J8928" s="8"/>
      <c r="L8928" s="8"/>
    </row>
    <row r="8929" spans="10:12" ht="14.25" customHeight="1" x14ac:dyDescent="0.2">
      <c r="J8929" s="8"/>
      <c r="L8929" s="8"/>
    </row>
    <row r="8930" spans="10:12" ht="14.25" customHeight="1" x14ac:dyDescent="0.2">
      <c r="J8930" s="8"/>
      <c r="L8930" s="8"/>
    </row>
    <row r="8931" spans="10:12" ht="14.25" customHeight="1" x14ac:dyDescent="0.2">
      <c r="J8931" s="8"/>
      <c r="L8931" s="8"/>
    </row>
    <row r="8932" spans="10:12" ht="14.25" customHeight="1" x14ac:dyDescent="0.2">
      <c r="J8932" s="8"/>
      <c r="L8932" s="8"/>
    </row>
    <row r="8933" spans="10:12" ht="14.25" customHeight="1" x14ac:dyDescent="0.2">
      <c r="J8933" s="8"/>
      <c r="L8933" s="8"/>
    </row>
    <row r="8934" spans="10:12" ht="14.25" customHeight="1" x14ac:dyDescent="0.2">
      <c r="J8934" s="8"/>
      <c r="L8934" s="8"/>
    </row>
    <row r="8935" spans="10:12" ht="14.25" customHeight="1" x14ac:dyDescent="0.2">
      <c r="J8935" s="8"/>
      <c r="L8935" s="8"/>
    </row>
    <row r="8936" spans="10:12" ht="14.25" customHeight="1" x14ac:dyDescent="0.2">
      <c r="J8936" s="8"/>
      <c r="L8936" s="8"/>
    </row>
    <row r="8937" spans="10:12" ht="14.25" customHeight="1" x14ac:dyDescent="0.2">
      <c r="J8937" s="8"/>
      <c r="L8937" s="8"/>
    </row>
    <row r="8938" spans="10:12" ht="14.25" customHeight="1" x14ac:dyDescent="0.2">
      <c r="J8938" s="8"/>
      <c r="L8938" s="8"/>
    </row>
    <row r="8939" spans="10:12" ht="14.25" customHeight="1" x14ac:dyDescent="0.2">
      <c r="J8939" s="8"/>
      <c r="L8939" s="8"/>
    </row>
    <row r="8940" spans="10:12" ht="14.25" customHeight="1" x14ac:dyDescent="0.2">
      <c r="J8940" s="8"/>
      <c r="L8940" s="8"/>
    </row>
    <row r="8941" spans="10:12" ht="14.25" customHeight="1" x14ac:dyDescent="0.2">
      <c r="J8941" s="8"/>
      <c r="L8941" s="8"/>
    </row>
    <row r="8942" spans="10:12" ht="14.25" customHeight="1" x14ac:dyDescent="0.2">
      <c r="J8942" s="8"/>
      <c r="L8942" s="8"/>
    </row>
    <row r="8943" spans="10:12" ht="14.25" customHeight="1" x14ac:dyDescent="0.2">
      <c r="J8943" s="8"/>
      <c r="L8943" s="8"/>
    </row>
    <row r="8944" spans="10:12" ht="14.25" customHeight="1" x14ac:dyDescent="0.2">
      <c r="J8944" s="8"/>
      <c r="L8944" s="8"/>
    </row>
    <row r="8945" spans="10:12" ht="14.25" customHeight="1" x14ac:dyDescent="0.2">
      <c r="J8945" s="8"/>
      <c r="L8945" s="8"/>
    </row>
    <row r="8946" spans="10:12" ht="14.25" customHeight="1" x14ac:dyDescent="0.2">
      <c r="J8946" s="8"/>
      <c r="L8946" s="8"/>
    </row>
    <row r="8947" spans="10:12" ht="14.25" customHeight="1" x14ac:dyDescent="0.2">
      <c r="J8947" s="8"/>
      <c r="L8947" s="8"/>
    </row>
    <row r="8948" spans="10:12" ht="14.25" customHeight="1" x14ac:dyDescent="0.2">
      <c r="J8948" s="8"/>
      <c r="L8948" s="8"/>
    </row>
    <row r="8949" spans="10:12" ht="14.25" customHeight="1" x14ac:dyDescent="0.2">
      <c r="J8949" s="8"/>
      <c r="L8949" s="8"/>
    </row>
    <row r="8950" spans="10:12" ht="14.25" customHeight="1" x14ac:dyDescent="0.2">
      <c r="J8950" s="8"/>
      <c r="L8950" s="8"/>
    </row>
    <row r="8951" spans="10:12" ht="14.25" customHeight="1" x14ac:dyDescent="0.2">
      <c r="J8951" s="8"/>
      <c r="L8951" s="8"/>
    </row>
    <row r="8952" spans="10:12" ht="14.25" customHeight="1" x14ac:dyDescent="0.2">
      <c r="J8952" s="8"/>
      <c r="L8952" s="8"/>
    </row>
    <row r="8953" spans="10:12" ht="14.25" customHeight="1" x14ac:dyDescent="0.2">
      <c r="J8953" s="8"/>
      <c r="L8953" s="8"/>
    </row>
    <row r="8954" spans="10:12" ht="14.25" customHeight="1" x14ac:dyDescent="0.2">
      <c r="J8954" s="8"/>
      <c r="L8954" s="8"/>
    </row>
    <row r="8955" spans="10:12" ht="14.25" customHeight="1" x14ac:dyDescent="0.2">
      <c r="J8955" s="8"/>
      <c r="L8955" s="8"/>
    </row>
    <row r="8956" spans="10:12" ht="14.25" customHeight="1" x14ac:dyDescent="0.2">
      <c r="J8956" s="8"/>
      <c r="L8956" s="8"/>
    </row>
    <row r="8957" spans="10:12" ht="14.25" customHeight="1" x14ac:dyDescent="0.2">
      <c r="J8957" s="8"/>
      <c r="L8957" s="8"/>
    </row>
    <row r="8958" spans="10:12" ht="14.25" customHeight="1" x14ac:dyDescent="0.2">
      <c r="J8958" s="8"/>
      <c r="L8958" s="8"/>
    </row>
    <row r="8959" spans="10:12" ht="14.25" customHeight="1" x14ac:dyDescent="0.2">
      <c r="J8959" s="8"/>
      <c r="L8959" s="8"/>
    </row>
    <row r="8960" spans="10:12" ht="14.25" customHeight="1" x14ac:dyDescent="0.2">
      <c r="J8960" s="8"/>
      <c r="L8960" s="8"/>
    </row>
    <row r="8961" spans="10:12" ht="14.25" customHeight="1" x14ac:dyDescent="0.2">
      <c r="J8961" s="8"/>
      <c r="L8961" s="8"/>
    </row>
    <row r="8962" spans="10:12" ht="14.25" customHeight="1" x14ac:dyDescent="0.2">
      <c r="J8962" s="8"/>
      <c r="L8962" s="8"/>
    </row>
    <row r="8963" spans="10:12" ht="14.25" customHeight="1" x14ac:dyDescent="0.2">
      <c r="J8963" s="8"/>
      <c r="L8963" s="8"/>
    </row>
    <row r="8964" spans="10:12" ht="14.25" customHeight="1" x14ac:dyDescent="0.2">
      <c r="J8964" s="8"/>
      <c r="L8964" s="8"/>
    </row>
    <row r="8965" spans="10:12" ht="14.25" customHeight="1" x14ac:dyDescent="0.2">
      <c r="J8965" s="8"/>
      <c r="L8965" s="8"/>
    </row>
    <row r="8966" spans="10:12" ht="14.25" customHeight="1" x14ac:dyDescent="0.2">
      <c r="J8966" s="8"/>
      <c r="L8966" s="8"/>
    </row>
    <row r="8967" spans="10:12" ht="14.25" customHeight="1" x14ac:dyDescent="0.2">
      <c r="J8967" s="8"/>
      <c r="L8967" s="8"/>
    </row>
    <row r="8968" spans="10:12" ht="14.25" customHeight="1" x14ac:dyDescent="0.2">
      <c r="J8968" s="8"/>
      <c r="L8968" s="8"/>
    </row>
    <row r="8969" spans="10:12" ht="14.25" customHeight="1" x14ac:dyDescent="0.2">
      <c r="J8969" s="8"/>
      <c r="L8969" s="8"/>
    </row>
    <row r="8970" spans="10:12" ht="14.25" customHeight="1" x14ac:dyDescent="0.2">
      <c r="J8970" s="8"/>
      <c r="L8970" s="8"/>
    </row>
    <row r="8971" spans="10:12" ht="14.25" customHeight="1" x14ac:dyDescent="0.2">
      <c r="J8971" s="8"/>
      <c r="L8971" s="8"/>
    </row>
    <row r="8972" spans="10:12" ht="14.25" customHeight="1" x14ac:dyDescent="0.2">
      <c r="J8972" s="8"/>
      <c r="L8972" s="8"/>
    </row>
    <row r="8973" spans="10:12" ht="14.25" customHeight="1" x14ac:dyDescent="0.2">
      <c r="J8973" s="8"/>
      <c r="L8973" s="8"/>
    </row>
    <row r="8974" spans="10:12" ht="14.25" customHeight="1" x14ac:dyDescent="0.2">
      <c r="J8974" s="8"/>
      <c r="L8974" s="8"/>
    </row>
    <row r="8975" spans="10:12" ht="14.25" customHeight="1" x14ac:dyDescent="0.2">
      <c r="J8975" s="8"/>
      <c r="L8975" s="8"/>
    </row>
    <row r="8976" spans="10:12" ht="14.25" customHeight="1" x14ac:dyDescent="0.2">
      <c r="J8976" s="8"/>
      <c r="L8976" s="8"/>
    </row>
    <row r="8977" spans="10:12" ht="14.25" customHeight="1" x14ac:dyDescent="0.2">
      <c r="J8977" s="8"/>
      <c r="L8977" s="8"/>
    </row>
    <row r="8978" spans="10:12" ht="14.25" customHeight="1" x14ac:dyDescent="0.2">
      <c r="J8978" s="8"/>
      <c r="L8978" s="8"/>
    </row>
    <row r="8979" spans="10:12" ht="14.25" customHeight="1" x14ac:dyDescent="0.2">
      <c r="J8979" s="8"/>
      <c r="L8979" s="8"/>
    </row>
    <row r="8980" spans="10:12" ht="14.25" customHeight="1" x14ac:dyDescent="0.2">
      <c r="J8980" s="8"/>
      <c r="L8980" s="8"/>
    </row>
    <row r="8981" spans="10:12" ht="14.25" customHeight="1" x14ac:dyDescent="0.2">
      <c r="J8981" s="8"/>
      <c r="L8981" s="8"/>
    </row>
    <row r="8982" spans="10:12" ht="14.25" customHeight="1" x14ac:dyDescent="0.2">
      <c r="J8982" s="8"/>
      <c r="L8982" s="8"/>
    </row>
    <row r="8983" spans="10:12" ht="14.25" customHeight="1" x14ac:dyDescent="0.2">
      <c r="J8983" s="8"/>
      <c r="L8983" s="8"/>
    </row>
    <row r="8984" spans="10:12" ht="14.25" customHeight="1" x14ac:dyDescent="0.2">
      <c r="J8984" s="8"/>
      <c r="L8984" s="8"/>
    </row>
    <row r="8985" spans="10:12" ht="14.25" customHeight="1" x14ac:dyDescent="0.2">
      <c r="J8985" s="8"/>
      <c r="L8985" s="8"/>
    </row>
    <row r="8986" spans="10:12" ht="14.25" customHeight="1" x14ac:dyDescent="0.2">
      <c r="J8986" s="8"/>
      <c r="L8986" s="8"/>
    </row>
    <row r="8987" spans="10:12" ht="14.25" customHeight="1" x14ac:dyDescent="0.2">
      <c r="J8987" s="8"/>
      <c r="L8987" s="8"/>
    </row>
    <row r="8988" spans="10:12" ht="14.25" customHeight="1" x14ac:dyDescent="0.2">
      <c r="J8988" s="8"/>
      <c r="L8988" s="8"/>
    </row>
    <row r="8989" spans="10:12" ht="14.25" customHeight="1" x14ac:dyDescent="0.2">
      <c r="J8989" s="8"/>
      <c r="L8989" s="8"/>
    </row>
    <row r="8990" spans="10:12" ht="14.25" customHeight="1" x14ac:dyDescent="0.2">
      <c r="J8990" s="8"/>
      <c r="L8990" s="8"/>
    </row>
    <row r="8991" spans="10:12" ht="14.25" customHeight="1" x14ac:dyDescent="0.2">
      <c r="J8991" s="8"/>
      <c r="L8991" s="8"/>
    </row>
    <row r="8992" spans="10:12" ht="14.25" customHeight="1" x14ac:dyDescent="0.2">
      <c r="J8992" s="8"/>
      <c r="L8992" s="8"/>
    </row>
    <row r="8993" spans="10:12" ht="14.25" customHeight="1" x14ac:dyDescent="0.2">
      <c r="J8993" s="8"/>
      <c r="L8993" s="8"/>
    </row>
    <row r="8994" spans="10:12" ht="14.25" customHeight="1" x14ac:dyDescent="0.2">
      <c r="J8994" s="8"/>
      <c r="L8994" s="8"/>
    </row>
    <row r="8995" spans="10:12" ht="14.25" customHeight="1" x14ac:dyDescent="0.2">
      <c r="J8995" s="8"/>
      <c r="L8995" s="8"/>
    </row>
    <row r="8996" spans="10:12" ht="14.25" customHeight="1" x14ac:dyDescent="0.2">
      <c r="J8996" s="8"/>
      <c r="L8996" s="8"/>
    </row>
    <row r="8997" spans="10:12" ht="14.25" customHeight="1" x14ac:dyDescent="0.2">
      <c r="J8997" s="8"/>
      <c r="L8997" s="8"/>
    </row>
    <row r="8998" spans="10:12" ht="14.25" customHeight="1" x14ac:dyDescent="0.2">
      <c r="J8998" s="8"/>
      <c r="L8998" s="8"/>
    </row>
    <row r="8999" spans="10:12" ht="14.25" customHeight="1" x14ac:dyDescent="0.2">
      <c r="J8999" s="8"/>
      <c r="L8999" s="8"/>
    </row>
    <row r="9000" spans="10:12" ht="14.25" customHeight="1" x14ac:dyDescent="0.2">
      <c r="J9000" s="8"/>
      <c r="L9000" s="8"/>
    </row>
    <row r="9001" spans="10:12" ht="14.25" customHeight="1" x14ac:dyDescent="0.2">
      <c r="J9001" s="8"/>
      <c r="L9001" s="8"/>
    </row>
    <row r="9002" spans="10:12" ht="14.25" customHeight="1" x14ac:dyDescent="0.2">
      <c r="J9002" s="8"/>
      <c r="L9002" s="8"/>
    </row>
    <row r="9003" spans="10:12" ht="14.25" customHeight="1" x14ac:dyDescent="0.2">
      <c r="J9003" s="8"/>
      <c r="L9003" s="8"/>
    </row>
    <row r="9004" spans="10:12" ht="14.25" customHeight="1" x14ac:dyDescent="0.2">
      <c r="J9004" s="8"/>
      <c r="L9004" s="8"/>
    </row>
    <row r="9005" spans="10:12" ht="14.25" customHeight="1" x14ac:dyDescent="0.2">
      <c r="J9005" s="8"/>
      <c r="L9005" s="8"/>
    </row>
    <row r="9006" spans="10:12" ht="14.25" customHeight="1" x14ac:dyDescent="0.2">
      <c r="J9006" s="8"/>
      <c r="L9006" s="8"/>
    </row>
    <row r="9007" spans="10:12" ht="14.25" customHeight="1" x14ac:dyDescent="0.2">
      <c r="J9007" s="8"/>
      <c r="L9007" s="8"/>
    </row>
    <row r="9008" spans="10:12" ht="14.25" customHeight="1" x14ac:dyDescent="0.2">
      <c r="J9008" s="8"/>
      <c r="L9008" s="8"/>
    </row>
    <row r="9009" spans="10:12" ht="14.25" customHeight="1" x14ac:dyDescent="0.2">
      <c r="J9009" s="8"/>
      <c r="L9009" s="8"/>
    </row>
    <row r="9010" spans="10:12" ht="14.25" customHeight="1" x14ac:dyDescent="0.2">
      <c r="J9010" s="8"/>
      <c r="L9010" s="8"/>
    </row>
    <row r="9011" spans="10:12" ht="14.25" customHeight="1" x14ac:dyDescent="0.2">
      <c r="J9011" s="8"/>
      <c r="L9011" s="8"/>
    </row>
    <row r="9012" spans="10:12" ht="14.25" customHeight="1" x14ac:dyDescent="0.2">
      <c r="J9012" s="8"/>
      <c r="L9012" s="8"/>
    </row>
    <row r="9013" spans="10:12" ht="14.25" customHeight="1" x14ac:dyDescent="0.2">
      <c r="J9013" s="8"/>
      <c r="L9013" s="8"/>
    </row>
    <row r="9014" spans="10:12" ht="14.25" customHeight="1" x14ac:dyDescent="0.2">
      <c r="J9014" s="8"/>
      <c r="L9014" s="8"/>
    </row>
    <row r="9015" spans="10:12" ht="14.25" customHeight="1" x14ac:dyDescent="0.2">
      <c r="J9015" s="8"/>
      <c r="L9015" s="8"/>
    </row>
    <row r="9016" spans="10:12" ht="14.25" customHeight="1" x14ac:dyDescent="0.2">
      <c r="J9016" s="8"/>
      <c r="L9016" s="8"/>
    </row>
    <row r="9017" spans="10:12" ht="14.25" customHeight="1" x14ac:dyDescent="0.2">
      <c r="J9017" s="8"/>
      <c r="L9017" s="8"/>
    </row>
    <row r="9018" spans="10:12" ht="14.25" customHeight="1" x14ac:dyDescent="0.2">
      <c r="J9018" s="8"/>
      <c r="L9018" s="8"/>
    </row>
    <row r="9019" spans="10:12" ht="14.25" customHeight="1" x14ac:dyDescent="0.2">
      <c r="J9019" s="8"/>
      <c r="L9019" s="8"/>
    </row>
    <row r="9020" spans="10:12" ht="14.25" customHeight="1" x14ac:dyDescent="0.2">
      <c r="J9020" s="8"/>
      <c r="L9020" s="8"/>
    </row>
    <row r="9021" spans="10:12" ht="14.25" customHeight="1" x14ac:dyDescent="0.2">
      <c r="J9021" s="8"/>
      <c r="L9021" s="8"/>
    </row>
    <row r="9022" spans="10:12" ht="14.25" customHeight="1" x14ac:dyDescent="0.2">
      <c r="J9022" s="8"/>
      <c r="L9022" s="8"/>
    </row>
    <row r="9023" spans="10:12" ht="14.25" customHeight="1" x14ac:dyDescent="0.2">
      <c r="J9023" s="8"/>
      <c r="L9023" s="8"/>
    </row>
    <row r="9024" spans="10:12" ht="14.25" customHeight="1" x14ac:dyDescent="0.2">
      <c r="J9024" s="8"/>
      <c r="L9024" s="8"/>
    </row>
    <row r="9025" spans="10:12" ht="14.25" customHeight="1" x14ac:dyDescent="0.2">
      <c r="J9025" s="8"/>
      <c r="L9025" s="8"/>
    </row>
    <row r="9026" spans="10:12" ht="14.25" customHeight="1" x14ac:dyDescent="0.2">
      <c r="J9026" s="8"/>
      <c r="L9026" s="8"/>
    </row>
    <row r="9027" spans="10:12" ht="14.25" customHeight="1" x14ac:dyDescent="0.2">
      <c r="J9027" s="8"/>
      <c r="L9027" s="8"/>
    </row>
    <row r="9028" spans="10:12" ht="14.25" customHeight="1" x14ac:dyDescent="0.2">
      <c r="J9028" s="8"/>
      <c r="L9028" s="8"/>
    </row>
    <row r="9029" spans="10:12" ht="14.25" customHeight="1" x14ac:dyDescent="0.2">
      <c r="J9029" s="8"/>
      <c r="L9029" s="8"/>
    </row>
    <row r="9030" spans="10:12" ht="14.25" customHeight="1" x14ac:dyDescent="0.2">
      <c r="J9030" s="8"/>
      <c r="L9030" s="8"/>
    </row>
    <row r="9031" spans="10:12" ht="14.25" customHeight="1" x14ac:dyDescent="0.2">
      <c r="J9031" s="8"/>
      <c r="L9031" s="8"/>
    </row>
    <row r="9032" spans="10:12" ht="14.25" customHeight="1" x14ac:dyDescent="0.2">
      <c r="J9032" s="8"/>
      <c r="L9032" s="8"/>
    </row>
    <row r="9033" spans="10:12" ht="14.25" customHeight="1" x14ac:dyDescent="0.2">
      <c r="J9033" s="8"/>
      <c r="L9033" s="8"/>
    </row>
    <row r="9034" spans="10:12" ht="14.25" customHeight="1" x14ac:dyDescent="0.2">
      <c r="J9034" s="8"/>
      <c r="L9034" s="8"/>
    </row>
    <row r="9035" spans="10:12" ht="14.25" customHeight="1" x14ac:dyDescent="0.2">
      <c r="J9035" s="8"/>
      <c r="L9035" s="8"/>
    </row>
    <row r="9036" spans="10:12" ht="14.25" customHeight="1" x14ac:dyDescent="0.2">
      <c r="J9036" s="8"/>
      <c r="L9036" s="8"/>
    </row>
    <row r="9037" spans="10:12" ht="14.25" customHeight="1" x14ac:dyDescent="0.2">
      <c r="J9037" s="8"/>
      <c r="L9037" s="8"/>
    </row>
    <row r="9038" spans="10:12" ht="14.25" customHeight="1" x14ac:dyDescent="0.2">
      <c r="J9038" s="8"/>
      <c r="L9038" s="8"/>
    </row>
    <row r="9039" spans="10:12" ht="14.25" customHeight="1" x14ac:dyDescent="0.2">
      <c r="J9039" s="8"/>
      <c r="L9039" s="8"/>
    </row>
    <row r="9040" spans="10:12" ht="14.25" customHeight="1" x14ac:dyDescent="0.2">
      <c r="J9040" s="8"/>
      <c r="L9040" s="8"/>
    </row>
    <row r="9041" spans="10:12" ht="14.25" customHeight="1" x14ac:dyDescent="0.2">
      <c r="J9041" s="8"/>
      <c r="L9041" s="8"/>
    </row>
    <row r="9042" spans="10:12" ht="14.25" customHeight="1" x14ac:dyDescent="0.2">
      <c r="J9042" s="8"/>
      <c r="L9042" s="8"/>
    </row>
    <row r="9043" spans="10:12" ht="14.25" customHeight="1" x14ac:dyDescent="0.2">
      <c r="J9043" s="8"/>
      <c r="L9043" s="8"/>
    </row>
    <row r="9044" spans="10:12" ht="14.25" customHeight="1" x14ac:dyDescent="0.2">
      <c r="J9044" s="8"/>
      <c r="L9044" s="8"/>
    </row>
    <row r="9045" spans="10:12" ht="14.25" customHeight="1" x14ac:dyDescent="0.2">
      <c r="J9045" s="8"/>
      <c r="L9045" s="8"/>
    </row>
    <row r="9046" spans="10:12" ht="14.25" customHeight="1" x14ac:dyDescent="0.2">
      <c r="J9046" s="8"/>
      <c r="L9046" s="8"/>
    </row>
    <row r="9047" spans="10:12" ht="14.25" customHeight="1" x14ac:dyDescent="0.2">
      <c r="J9047" s="8"/>
      <c r="L9047" s="8"/>
    </row>
    <row r="9048" spans="10:12" ht="14.25" customHeight="1" x14ac:dyDescent="0.2">
      <c r="J9048" s="8"/>
      <c r="L9048" s="8"/>
    </row>
    <row r="9049" spans="10:12" ht="14.25" customHeight="1" x14ac:dyDescent="0.2">
      <c r="J9049" s="8"/>
      <c r="L9049" s="8"/>
    </row>
    <row r="9050" spans="10:12" ht="14.25" customHeight="1" x14ac:dyDescent="0.2">
      <c r="J9050" s="8"/>
      <c r="L9050" s="8"/>
    </row>
    <row r="9051" spans="10:12" ht="14.25" customHeight="1" x14ac:dyDescent="0.2">
      <c r="J9051" s="8"/>
      <c r="L9051" s="8"/>
    </row>
    <row r="9052" spans="10:12" ht="14.25" customHeight="1" x14ac:dyDescent="0.2">
      <c r="J9052" s="8"/>
      <c r="L9052" s="8"/>
    </row>
    <row r="9053" spans="10:12" ht="14.25" customHeight="1" x14ac:dyDescent="0.2">
      <c r="J9053" s="8"/>
      <c r="L9053" s="8"/>
    </row>
    <row r="9054" spans="10:12" ht="14.25" customHeight="1" x14ac:dyDescent="0.2">
      <c r="J9054" s="8"/>
      <c r="L9054" s="8"/>
    </row>
    <row r="9055" spans="10:12" ht="14.25" customHeight="1" x14ac:dyDescent="0.2">
      <c r="J9055" s="8"/>
      <c r="L9055" s="8"/>
    </row>
    <row r="9056" spans="10:12" ht="14.25" customHeight="1" x14ac:dyDescent="0.2">
      <c r="J9056" s="8"/>
      <c r="L9056" s="8"/>
    </row>
    <row r="9057" spans="10:12" ht="14.25" customHeight="1" x14ac:dyDescent="0.2">
      <c r="J9057" s="8"/>
      <c r="L9057" s="8"/>
    </row>
    <row r="9058" spans="10:12" ht="14.25" customHeight="1" x14ac:dyDescent="0.2">
      <c r="J9058" s="8"/>
      <c r="L9058" s="8"/>
    </row>
    <row r="9059" spans="10:12" ht="14.25" customHeight="1" x14ac:dyDescent="0.2">
      <c r="J9059" s="8"/>
      <c r="L9059" s="8"/>
    </row>
    <row r="9060" spans="10:12" ht="14.25" customHeight="1" x14ac:dyDescent="0.2">
      <c r="J9060" s="8"/>
      <c r="L9060" s="8"/>
    </row>
    <row r="9061" spans="10:12" ht="14.25" customHeight="1" x14ac:dyDescent="0.2">
      <c r="J9061" s="8"/>
      <c r="L9061" s="8"/>
    </row>
    <row r="9062" spans="10:12" ht="14.25" customHeight="1" x14ac:dyDescent="0.2">
      <c r="J9062" s="8"/>
      <c r="L9062" s="8"/>
    </row>
    <row r="9063" spans="10:12" ht="14.25" customHeight="1" x14ac:dyDescent="0.2">
      <c r="J9063" s="8"/>
      <c r="L9063" s="8"/>
    </row>
    <row r="9064" spans="10:12" ht="14.25" customHeight="1" x14ac:dyDescent="0.2">
      <c r="J9064" s="8"/>
      <c r="L9064" s="8"/>
    </row>
    <row r="9065" spans="10:12" ht="14.25" customHeight="1" x14ac:dyDescent="0.2">
      <c r="J9065" s="8"/>
      <c r="L9065" s="8"/>
    </row>
    <row r="9066" spans="10:12" ht="14.25" customHeight="1" x14ac:dyDescent="0.2">
      <c r="J9066" s="8"/>
      <c r="L9066" s="8"/>
    </row>
    <row r="9067" spans="10:12" ht="14.25" customHeight="1" x14ac:dyDescent="0.2">
      <c r="J9067" s="8"/>
      <c r="L9067" s="8"/>
    </row>
    <row r="9068" spans="10:12" ht="14.25" customHeight="1" x14ac:dyDescent="0.2">
      <c r="J9068" s="8"/>
      <c r="L9068" s="8"/>
    </row>
    <row r="9069" spans="10:12" ht="14.25" customHeight="1" x14ac:dyDescent="0.2">
      <c r="J9069" s="8"/>
      <c r="L9069" s="8"/>
    </row>
    <row r="9070" spans="10:12" ht="14.25" customHeight="1" x14ac:dyDescent="0.2">
      <c r="J9070" s="8"/>
      <c r="L9070" s="8"/>
    </row>
    <row r="9071" spans="10:12" ht="14.25" customHeight="1" x14ac:dyDescent="0.2">
      <c r="J9071" s="8"/>
      <c r="L9071" s="8"/>
    </row>
    <row r="9072" spans="10:12" ht="14.25" customHeight="1" x14ac:dyDescent="0.2">
      <c r="J9072" s="8"/>
      <c r="L9072" s="8"/>
    </row>
    <row r="9073" spans="10:12" ht="14.25" customHeight="1" x14ac:dyDescent="0.2">
      <c r="J9073" s="8"/>
      <c r="L9073" s="8"/>
    </row>
    <row r="9074" spans="10:12" ht="14.25" customHeight="1" x14ac:dyDescent="0.2">
      <c r="J9074" s="8"/>
      <c r="L9074" s="8"/>
    </row>
    <row r="9075" spans="10:12" ht="14.25" customHeight="1" x14ac:dyDescent="0.2">
      <c r="J9075" s="8"/>
      <c r="L9075" s="8"/>
    </row>
    <row r="9076" spans="10:12" ht="14.25" customHeight="1" x14ac:dyDescent="0.2">
      <c r="J9076" s="8"/>
      <c r="L9076" s="8"/>
    </row>
    <row r="9077" spans="10:12" ht="14.25" customHeight="1" x14ac:dyDescent="0.2">
      <c r="J9077" s="8"/>
      <c r="L9077" s="8"/>
    </row>
    <row r="9078" spans="10:12" ht="14.25" customHeight="1" x14ac:dyDescent="0.2">
      <c r="J9078" s="8"/>
      <c r="L9078" s="8"/>
    </row>
    <row r="9079" spans="10:12" ht="14.25" customHeight="1" x14ac:dyDescent="0.2">
      <c r="J9079" s="8"/>
      <c r="L9079" s="8"/>
    </row>
    <row r="9080" spans="10:12" ht="14.25" customHeight="1" x14ac:dyDescent="0.2">
      <c r="J9080" s="8"/>
      <c r="L9080" s="8"/>
    </row>
    <row r="9081" spans="10:12" ht="14.25" customHeight="1" x14ac:dyDescent="0.2">
      <c r="J9081" s="8"/>
      <c r="L9081" s="8"/>
    </row>
    <row r="9082" spans="10:12" ht="14.25" customHeight="1" x14ac:dyDescent="0.2">
      <c r="J9082" s="8"/>
      <c r="L9082" s="8"/>
    </row>
    <row r="9083" spans="10:12" ht="14.25" customHeight="1" x14ac:dyDescent="0.2">
      <c r="J9083" s="8"/>
      <c r="L9083" s="8"/>
    </row>
    <row r="9084" spans="10:12" ht="14.25" customHeight="1" x14ac:dyDescent="0.2">
      <c r="J9084" s="8"/>
      <c r="L9084" s="8"/>
    </row>
    <row r="9085" spans="10:12" ht="14.25" customHeight="1" x14ac:dyDescent="0.2">
      <c r="J9085" s="8"/>
      <c r="L9085" s="8"/>
    </row>
    <row r="9086" spans="10:12" ht="14.25" customHeight="1" x14ac:dyDescent="0.2">
      <c r="J9086" s="8"/>
      <c r="L9086" s="8"/>
    </row>
    <row r="9087" spans="10:12" ht="14.25" customHeight="1" x14ac:dyDescent="0.2">
      <c r="J9087" s="8"/>
      <c r="L9087" s="8"/>
    </row>
    <row r="9088" spans="10:12" ht="14.25" customHeight="1" x14ac:dyDescent="0.2">
      <c r="J9088" s="8"/>
      <c r="L9088" s="8"/>
    </row>
    <row r="9089" spans="10:12" ht="14.25" customHeight="1" x14ac:dyDescent="0.2">
      <c r="J9089" s="8"/>
      <c r="L9089" s="8"/>
    </row>
    <row r="9090" spans="10:12" ht="14.25" customHeight="1" x14ac:dyDescent="0.2">
      <c r="J9090" s="8"/>
      <c r="L9090" s="8"/>
    </row>
    <row r="9091" spans="10:12" ht="14.25" customHeight="1" x14ac:dyDescent="0.2">
      <c r="J9091" s="8"/>
      <c r="L9091" s="8"/>
    </row>
    <row r="9092" spans="10:12" ht="14.25" customHeight="1" x14ac:dyDescent="0.2">
      <c r="J9092" s="8"/>
      <c r="L9092" s="8"/>
    </row>
    <row r="9093" spans="10:12" ht="14.25" customHeight="1" x14ac:dyDescent="0.2">
      <c r="J9093" s="8"/>
      <c r="L9093" s="8"/>
    </row>
    <row r="9094" spans="10:12" ht="14.25" customHeight="1" x14ac:dyDescent="0.2">
      <c r="J9094" s="8"/>
      <c r="L9094" s="8"/>
    </row>
    <row r="9095" spans="10:12" ht="14.25" customHeight="1" x14ac:dyDescent="0.2">
      <c r="J9095" s="8"/>
      <c r="L9095" s="8"/>
    </row>
    <row r="9096" spans="10:12" ht="14.25" customHeight="1" x14ac:dyDescent="0.2">
      <c r="J9096" s="8"/>
      <c r="L9096" s="8"/>
    </row>
    <row r="9097" spans="10:12" ht="14.25" customHeight="1" x14ac:dyDescent="0.2">
      <c r="J9097" s="8"/>
      <c r="L9097" s="8"/>
    </row>
    <row r="9098" spans="10:12" ht="14.25" customHeight="1" x14ac:dyDescent="0.2">
      <c r="J9098" s="8"/>
      <c r="L9098" s="8"/>
    </row>
    <row r="9099" spans="10:12" ht="14.25" customHeight="1" x14ac:dyDescent="0.2">
      <c r="J9099" s="8"/>
      <c r="L9099" s="8"/>
    </row>
    <row r="9100" spans="10:12" ht="14.25" customHeight="1" x14ac:dyDescent="0.2">
      <c r="J9100" s="8"/>
      <c r="L9100" s="8"/>
    </row>
    <row r="9101" spans="10:12" ht="14.25" customHeight="1" x14ac:dyDescent="0.2">
      <c r="J9101" s="8"/>
      <c r="L9101" s="8"/>
    </row>
    <row r="9102" spans="10:12" ht="14.25" customHeight="1" x14ac:dyDescent="0.2">
      <c r="J9102" s="8"/>
      <c r="L9102" s="8"/>
    </row>
    <row r="9103" spans="10:12" ht="14.25" customHeight="1" x14ac:dyDescent="0.2">
      <c r="J9103" s="8"/>
      <c r="L9103" s="8"/>
    </row>
    <row r="9104" spans="10:12" ht="14.25" customHeight="1" x14ac:dyDescent="0.2">
      <c r="J9104" s="8"/>
      <c r="L9104" s="8"/>
    </row>
    <row r="9105" spans="10:12" ht="14.25" customHeight="1" x14ac:dyDescent="0.2">
      <c r="J9105" s="8"/>
      <c r="L9105" s="8"/>
    </row>
    <row r="9106" spans="10:12" ht="14.25" customHeight="1" x14ac:dyDescent="0.2">
      <c r="J9106" s="8"/>
      <c r="L9106" s="8"/>
    </row>
    <row r="9107" spans="10:12" ht="14.25" customHeight="1" x14ac:dyDescent="0.2">
      <c r="J9107" s="8"/>
      <c r="L9107" s="8"/>
    </row>
    <row r="9108" spans="10:12" ht="14.25" customHeight="1" x14ac:dyDescent="0.2">
      <c r="J9108" s="8"/>
      <c r="L9108" s="8"/>
    </row>
    <row r="9109" spans="10:12" ht="14.25" customHeight="1" x14ac:dyDescent="0.2">
      <c r="J9109" s="8"/>
      <c r="L9109" s="8"/>
    </row>
    <row r="9110" spans="10:12" ht="14.25" customHeight="1" x14ac:dyDescent="0.2">
      <c r="J9110" s="8"/>
      <c r="L9110" s="8"/>
    </row>
    <row r="9111" spans="10:12" ht="14.25" customHeight="1" x14ac:dyDescent="0.2">
      <c r="J9111" s="8"/>
      <c r="L9111" s="8"/>
    </row>
    <row r="9112" spans="10:12" ht="14.25" customHeight="1" x14ac:dyDescent="0.2">
      <c r="J9112" s="8"/>
      <c r="L9112" s="8"/>
    </row>
    <row r="9113" spans="10:12" ht="14.25" customHeight="1" x14ac:dyDescent="0.2">
      <c r="J9113" s="8"/>
      <c r="L9113" s="8"/>
    </row>
    <row r="9114" spans="10:12" ht="14.25" customHeight="1" x14ac:dyDescent="0.2">
      <c r="J9114" s="8"/>
      <c r="L9114" s="8"/>
    </row>
    <row r="9115" spans="10:12" ht="14.25" customHeight="1" x14ac:dyDescent="0.2">
      <c r="J9115" s="8"/>
      <c r="L9115" s="8"/>
    </row>
    <row r="9116" spans="10:12" ht="14.25" customHeight="1" x14ac:dyDescent="0.2">
      <c r="J9116" s="8"/>
      <c r="L9116" s="8"/>
    </row>
    <row r="9117" spans="10:12" ht="14.25" customHeight="1" x14ac:dyDescent="0.2">
      <c r="J9117" s="8"/>
      <c r="L9117" s="8"/>
    </row>
    <row r="9118" spans="10:12" ht="14.25" customHeight="1" x14ac:dyDescent="0.2">
      <c r="J9118" s="8"/>
      <c r="L9118" s="8"/>
    </row>
    <row r="9119" spans="10:12" ht="14.25" customHeight="1" x14ac:dyDescent="0.2">
      <c r="J9119" s="8"/>
      <c r="L9119" s="8"/>
    </row>
    <row r="9120" spans="10:12" ht="14.25" customHeight="1" x14ac:dyDescent="0.2">
      <c r="J9120" s="8"/>
      <c r="L9120" s="8"/>
    </row>
    <row r="9121" spans="10:12" ht="14.25" customHeight="1" x14ac:dyDescent="0.2">
      <c r="J9121" s="8"/>
      <c r="L9121" s="8"/>
    </row>
    <row r="9122" spans="10:12" ht="14.25" customHeight="1" x14ac:dyDescent="0.2">
      <c r="J9122" s="8"/>
      <c r="L9122" s="8"/>
    </row>
    <row r="9123" spans="10:12" ht="14.25" customHeight="1" x14ac:dyDescent="0.2">
      <c r="J9123" s="8"/>
      <c r="L9123" s="8"/>
    </row>
    <row r="9124" spans="10:12" ht="14.25" customHeight="1" x14ac:dyDescent="0.2">
      <c r="J9124" s="8"/>
      <c r="L9124" s="8"/>
    </row>
    <row r="9125" spans="10:12" ht="14.25" customHeight="1" x14ac:dyDescent="0.2">
      <c r="J9125" s="8"/>
      <c r="L9125" s="8"/>
    </row>
    <row r="9126" spans="10:12" ht="14.25" customHeight="1" x14ac:dyDescent="0.2">
      <c r="J9126" s="8"/>
      <c r="L9126" s="8"/>
    </row>
    <row r="9127" spans="10:12" ht="14.25" customHeight="1" x14ac:dyDescent="0.2">
      <c r="J9127" s="8"/>
      <c r="L9127" s="8"/>
    </row>
    <row r="9128" spans="10:12" ht="14.25" customHeight="1" x14ac:dyDescent="0.2">
      <c r="J9128" s="8"/>
      <c r="L9128" s="8"/>
    </row>
    <row r="9129" spans="10:12" ht="14.25" customHeight="1" x14ac:dyDescent="0.2">
      <c r="J9129" s="8"/>
      <c r="L9129" s="8"/>
    </row>
    <row r="9130" spans="10:12" ht="14.25" customHeight="1" x14ac:dyDescent="0.2">
      <c r="J9130" s="8"/>
      <c r="L9130" s="8"/>
    </row>
    <row r="9131" spans="10:12" ht="14.25" customHeight="1" x14ac:dyDescent="0.2">
      <c r="J9131" s="8"/>
      <c r="L9131" s="8"/>
    </row>
    <row r="9132" spans="10:12" ht="14.25" customHeight="1" x14ac:dyDescent="0.2">
      <c r="J9132" s="8"/>
      <c r="L9132" s="8"/>
    </row>
    <row r="9133" spans="10:12" ht="14.25" customHeight="1" x14ac:dyDescent="0.2">
      <c r="J9133" s="8"/>
      <c r="L9133" s="8"/>
    </row>
    <row r="9134" spans="10:12" ht="14.25" customHeight="1" x14ac:dyDescent="0.2">
      <c r="J9134" s="8"/>
      <c r="L9134" s="8"/>
    </row>
    <row r="9135" spans="10:12" ht="14.25" customHeight="1" x14ac:dyDescent="0.2">
      <c r="J9135" s="8"/>
      <c r="L9135" s="8"/>
    </row>
    <row r="9136" spans="10:12" ht="14.25" customHeight="1" x14ac:dyDescent="0.2">
      <c r="J9136" s="8"/>
      <c r="L9136" s="8"/>
    </row>
    <row r="9137" spans="10:12" ht="14.25" customHeight="1" x14ac:dyDescent="0.2">
      <c r="J9137" s="8"/>
      <c r="L9137" s="8"/>
    </row>
    <row r="9138" spans="10:12" ht="14.25" customHeight="1" x14ac:dyDescent="0.2">
      <c r="J9138" s="8"/>
      <c r="L9138" s="8"/>
    </row>
    <row r="9139" spans="10:12" ht="14.25" customHeight="1" x14ac:dyDescent="0.2">
      <c r="J9139" s="8"/>
      <c r="L9139" s="8"/>
    </row>
    <row r="9140" spans="10:12" ht="14.25" customHeight="1" x14ac:dyDescent="0.2">
      <c r="J9140" s="8"/>
      <c r="L9140" s="8"/>
    </row>
    <row r="9141" spans="10:12" ht="14.25" customHeight="1" x14ac:dyDescent="0.2">
      <c r="J9141" s="8"/>
      <c r="L9141" s="8"/>
    </row>
    <row r="9142" spans="10:12" ht="14.25" customHeight="1" x14ac:dyDescent="0.2">
      <c r="J9142" s="8"/>
      <c r="L9142" s="8"/>
    </row>
    <row r="9143" spans="10:12" ht="14.25" customHeight="1" x14ac:dyDescent="0.2">
      <c r="J9143" s="8"/>
      <c r="L9143" s="8"/>
    </row>
    <row r="9144" spans="10:12" ht="14.25" customHeight="1" x14ac:dyDescent="0.2">
      <c r="J9144" s="8"/>
      <c r="L9144" s="8"/>
    </row>
    <row r="9145" spans="10:12" ht="14.25" customHeight="1" x14ac:dyDescent="0.2">
      <c r="J9145" s="8"/>
      <c r="L9145" s="8"/>
    </row>
    <row r="9146" spans="10:12" ht="14.25" customHeight="1" x14ac:dyDescent="0.2">
      <c r="J9146" s="8"/>
      <c r="L9146" s="8"/>
    </row>
    <row r="9147" spans="10:12" ht="14.25" customHeight="1" x14ac:dyDescent="0.2">
      <c r="J9147" s="8"/>
      <c r="L9147" s="8"/>
    </row>
    <row r="9148" spans="10:12" ht="14.25" customHeight="1" x14ac:dyDescent="0.2">
      <c r="J9148" s="8"/>
      <c r="L9148" s="8"/>
    </row>
    <row r="9149" spans="10:12" ht="14.25" customHeight="1" x14ac:dyDescent="0.2">
      <c r="J9149" s="8"/>
      <c r="L9149" s="8"/>
    </row>
    <row r="9150" spans="10:12" ht="14.25" customHeight="1" x14ac:dyDescent="0.2">
      <c r="J9150" s="8"/>
      <c r="L9150" s="8"/>
    </row>
    <row r="9151" spans="10:12" ht="14.25" customHeight="1" x14ac:dyDescent="0.2">
      <c r="J9151" s="8"/>
      <c r="L9151" s="8"/>
    </row>
    <row r="9152" spans="10:12" ht="14.25" customHeight="1" x14ac:dyDescent="0.2">
      <c r="J9152" s="8"/>
      <c r="L9152" s="8"/>
    </row>
    <row r="9153" spans="10:12" ht="14.25" customHeight="1" x14ac:dyDescent="0.2">
      <c r="J9153" s="8"/>
      <c r="L9153" s="8"/>
    </row>
    <row r="9154" spans="10:12" ht="14.25" customHeight="1" x14ac:dyDescent="0.2">
      <c r="J9154" s="8"/>
      <c r="L9154" s="8"/>
    </row>
    <row r="9155" spans="10:12" ht="14.25" customHeight="1" x14ac:dyDescent="0.2">
      <c r="J9155" s="8"/>
      <c r="L9155" s="8"/>
    </row>
    <row r="9156" spans="10:12" ht="14.25" customHeight="1" x14ac:dyDescent="0.2">
      <c r="J9156" s="8"/>
      <c r="L9156" s="8"/>
    </row>
    <row r="9157" spans="10:12" ht="14.25" customHeight="1" x14ac:dyDescent="0.2">
      <c r="J9157" s="8"/>
      <c r="L9157" s="8"/>
    </row>
    <row r="9158" spans="10:12" ht="14.25" customHeight="1" x14ac:dyDescent="0.2">
      <c r="J9158" s="8"/>
      <c r="L9158" s="8"/>
    </row>
    <row r="9159" spans="10:12" ht="14.25" customHeight="1" x14ac:dyDescent="0.2">
      <c r="J9159" s="8"/>
      <c r="L9159" s="8"/>
    </row>
    <row r="9160" spans="10:12" ht="14.25" customHeight="1" x14ac:dyDescent="0.2">
      <c r="J9160" s="8"/>
      <c r="L9160" s="8"/>
    </row>
    <row r="9161" spans="10:12" ht="14.25" customHeight="1" x14ac:dyDescent="0.2">
      <c r="J9161" s="8"/>
      <c r="L9161" s="8"/>
    </row>
    <row r="9162" spans="10:12" ht="14.25" customHeight="1" x14ac:dyDescent="0.2">
      <c r="J9162" s="8"/>
      <c r="L9162" s="8"/>
    </row>
    <row r="9163" spans="10:12" ht="14.25" customHeight="1" x14ac:dyDescent="0.2">
      <c r="J9163" s="8"/>
      <c r="L9163" s="8"/>
    </row>
    <row r="9164" spans="10:12" ht="14.25" customHeight="1" x14ac:dyDescent="0.2">
      <c r="J9164" s="8"/>
      <c r="L9164" s="8"/>
    </row>
    <row r="9165" spans="10:12" ht="14.25" customHeight="1" x14ac:dyDescent="0.2">
      <c r="J9165" s="8"/>
      <c r="L9165" s="8"/>
    </row>
    <row r="9166" spans="10:12" ht="14.25" customHeight="1" x14ac:dyDescent="0.2">
      <c r="J9166" s="8"/>
      <c r="L9166" s="8"/>
    </row>
    <row r="9167" spans="10:12" ht="14.25" customHeight="1" x14ac:dyDescent="0.2">
      <c r="J9167" s="8"/>
      <c r="L9167" s="8"/>
    </row>
    <row r="9168" spans="10:12" ht="14.25" customHeight="1" x14ac:dyDescent="0.2">
      <c r="J9168" s="8"/>
      <c r="L9168" s="8"/>
    </row>
    <row r="9169" spans="10:12" ht="14.25" customHeight="1" x14ac:dyDescent="0.2">
      <c r="J9169" s="8"/>
      <c r="L9169" s="8"/>
    </row>
    <row r="9170" spans="10:12" ht="14.25" customHeight="1" x14ac:dyDescent="0.2">
      <c r="J9170" s="8"/>
      <c r="L9170" s="8"/>
    </row>
    <row r="9171" spans="10:12" ht="14.25" customHeight="1" x14ac:dyDescent="0.2">
      <c r="J9171" s="8"/>
      <c r="L9171" s="8"/>
    </row>
    <row r="9172" spans="10:12" ht="14.25" customHeight="1" x14ac:dyDescent="0.2">
      <c r="J9172" s="8"/>
      <c r="L9172" s="8"/>
    </row>
    <row r="9173" spans="10:12" ht="14.25" customHeight="1" x14ac:dyDescent="0.2">
      <c r="J9173" s="8"/>
      <c r="L9173" s="8"/>
    </row>
    <row r="9174" spans="10:12" ht="14.25" customHeight="1" x14ac:dyDescent="0.2">
      <c r="J9174" s="8"/>
      <c r="L9174" s="8"/>
    </row>
    <row r="9175" spans="10:12" ht="14.25" customHeight="1" x14ac:dyDescent="0.2">
      <c r="J9175" s="8"/>
      <c r="L9175" s="8"/>
    </row>
    <row r="9176" spans="10:12" ht="14.25" customHeight="1" x14ac:dyDescent="0.2">
      <c r="J9176" s="8"/>
      <c r="L9176" s="8"/>
    </row>
    <row r="9177" spans="10:12" ht="14.25" customHeight="1" x14ac:dyDescent="0.2">
      <c r="J9177" s="8"/>
      <c r="L9177" s="8"/>
    </row>
    <row r="9178" spans="10:12" ht="14.25" customHeight="1" x14ac:dyDescent="0.2">
      <c r="J9178" s="8"/>
      <c r="L9178" s="8"/>
    </row>
    <row r="9179" spans="10:12" ht="14.25" customHeight="1" x14ac:dyDescent="0.2">
      <c r="J9179" s="8"/>
      <c r="L9179" s="8"/>
    </row>
    <row r="9180" spans="10:12" ht="14.25" customHeight="1" x14ac:dyDescent="0.2">
      <c r="J9180" s="8"/>
      <c r="L9180" s="8"/>
    </row>
    <row r="9181" spans="10:12" ht="14.25" customHeight="1" x14ac:dyDescent="0.2">
      <c r="J9181" s="8"/>
      <c r="L9181" s="8"/>
    </row>
    <row r="9182" spans="10:12" ht="14.25" customHeight="1" x14ac:dyDescent="0.2">
      <c r="J9182" s="8"/>
      <c r="L9182" s="8"/>
    </row>
    <row r="9183" spans="10:12" ht="14.25" customHeight="1" x14ac:dyDescent="0.2">
      <c r="J9183" s="8"/>
      <c r="L9183" s="8"/>
    </row>
    <row r="9184" spans="10:12" ht="14.25" customHeight="1" x14ac:dyDescent="0.2">
      <c r="J9184" s="8"/>
      <c r="L9184" s="8"/>
    </row>
    <row r="9185" spans="10:12" ht="14.25" customHeight="1" x14ac:dyDescent="0.2">
      <c r="J9185" s="8"/>
      <c r="L9185" s="8"/>
    </row>
    <row r="9186" spans="10:12" ht="14.25" customHeight="1" x14ac:dyDescent="0.2">
      <c r="J9186" s="8"/>
      <c r="L9186" s="8"/>
    </row>
    <row r="9187" spans="10:12" ht="14.25" customHeight="1" x14ac:dyDescent="0.2">
      <c r="J9187" s="8"/>
      <c r="L9187" s="8"/>
    </row>
    <row r="9188" spans="10:12" ht="14.25" customHeight="1" x14ac:dyDescent="0.2">
      <c r="J9188" s="8"/>
      <c r="L9188" s="8"/>
    </row>
    <row r="9189" spans="10:12" ht="14.25" customHeight="1" x14ac:dyDescent="0.2">
      <c r="J9189" s="8"/>
      <c r="L9189" s="8"/>
    </row>
    <row r="9190" spans="10:12" ht="14.25" customHeight="1" x14ac:dyDescent="0.2">
      <c r="J9190" s="8"/>
      <c r="L9190" s="8"/>
    </row>
    <row r="9191" spans="10:12" ht="14.25" customHeight="1" x14ac:dyDescent="0.2">
      <c r="J9191" s="8"/>
      <c r="L9191" s="8"/>
    </row>
    <row r="9192" spans="10:12" ht="14.25" customHeight="1" x14ac:dyDescent="0.2">
      <c r="J9192" s="8"/>
      <c r="L9192" s="8"/>
    </row>
    <row r="9193" spans="10:12" ht="14.25" customHeight="1" x14ac:dyDescent="0.2">
      <c r="J9193" s="8"/>
      <c r="L9193" s="8"/>
    </row>
    <row r="9194" spans="10:12" ht="14.25" customHeight="1" x14ac:dyDescent="0.2">
      <c r="J9194" s="8"/>
      <c r="L9194" s="8"/>
    </row>
    <row r="9195" spans="10:12" ht="14.25" customHeight="1" x14ac:dyDescent="0.2">
      <c r="J9195" s="8"/>
      <c r="L9195" s="8"/>
    </row>
    <row r="9196" spans="10:12" ht="14.25" customHeight="1" x14ac:dyDescent="0.2">
      <c r="J9196" s="8"/>
      <c r="L9196" s="8"/>
    </row>
    <row r="9197" spans="10:12" ht="14.25" customHeight="1" x14ac:dyDescent="0.2">
      <c r="J9197" s="8"/>
      <c r="L9197" s="8"/>
    </row>
    <row r="9198" spans="10:12" ht="14.25" customHeight="1" x14ac:dyDescent="0.2">
      <c r="J9198" s="8"/>
      <c r="L9198" s="8"/>
    </row>
    <row r="9199" spans="10:12" ht="14.25" customHeight="1" x14ac:dyDescent="0.2">
      <c r="J9199" s="8"/>
      <c r="L9199" s="8"/>
    </row>
    <row r="9200" spans="10:12" ht="14.25" customHeight="1" x14ac:dyDescent="0.2">
      <c r="J9200" s="8"/>
      <c r="L9200" s="8"/>
    </row>
    <row r="9201" spans="10:12" ht="14.25" customHeight="1" x14ac:dyDescent="0.2">
      <c r="J9201" s="8"/>
      <c r="L9201" s="8"/>
    </row>
    <row r="9202" spans="10:12" ht="14.25" customHeight="1" x14ac:dyDescent="0.2">
      <c r="J9202" s="8"/>
      <c r="L9202" s="8"/>
    </row>
    <row r="9203" spans="10:12" ht="14.25" customHeight="1" x14ac:dyDescent="0.2">
      <c r="J9203" s="8"/>
      <c r="L9203" s="8"/>
    </row>
    <row r="9204" spans="10:12" ht="14.25" customHeight="1" x14ac:dyDescent="0.2">
      <c r="J9204" s="8"/>
      <c r="L9204" s="8"/>
    </row>
    <row r="9205" spans="10:12" ht="14.25" customHeight="1" x14ac:dyDescent="0.2">
      <c r="J9205" s="8"/>
      <c r="L9205" s="8"/>
    </row>
    <row r="9206" spans="10:12" ht="14.25" customHeight="1" x14ac:dyDescent="0.2">
      <c r="J9206" s="8"/>
      <c r="L9206" s="8"/>
    </row>
    <row r="9207" spans="10:12" ht="14.25" customHeight="1" x14ac:dyDescent="0.2">
      <c r="J9207" s="8"/>
      <c r="L9207" s="8"/>
    </row>
    <row r="9208" spans="10:12" ht="14.25" customHeight="1" x14ac:dyDescent="0.2">
      <c r="J9208" s="8"/>
      <c r="L9208" s="8"/>
    </row>
    <row r="9209" spans="10:12" ht="14.25" customHeight="1" x14ac:dyDescent="0.2">
      <c r="J9209" s="8"/>
      <c r="L9209" s="8"/>
    </row>
    <row r="9210" spans="10:12" ht="14.25" customHeight="1" x14ac:dyDescent="0.2">
      <c r="J9210" s="8"/>
      <c r="L9210" s="8"/>
    </row>
    <row r="9211" spans="10:12" ht="14.25" customHeight="1" x14ac:dyDescent="0.2">
      <c r="J9211" s="8"/>
      <c r="L9211" s="8"/>
    </row>
    <row r="9212" spans="10:12" ht="14.25" customHeight="1" x14ac:dyDescent="0.2">
      <c r="J9212" s="8"/>
      <c r="L9212" s="8"/>
    </row>
    <row r="9213" spans="10:12" ht="14.25" customHeight="1" x14ac:dyDescent="0.2">
      <c r="J9213" s="8"/>
      <c r="L9213" s="8"/>
    </row>
    <row r="9214" spans="10:12" ht="14.25" customHeight="1" x14ac:dyDescent="0.2">
      <c r="J9214" s="8"/>
      <c r="L9214" s="8"/>
    </row>
    <row r="9215" spans="10:12" ht="14.25" customHeight="1" x14ac:dyDescent="0.2">
      <c r="J9215" s="8"/>
      <c r="L9215" s="8"/>
    </row>
    <row r="9216" spans="10:12" ht="14.25" customHeight="1" x14ac:dyDescent="0.2">
      <c r="J9216" s="8"/>
      <c r="L9216" s="8"/>
    </row>
    <row r="9217" spans="10:12" ht="14.25" customHeight="1" x14ac:dyDescent="0.2">
      <c r="J9217" s="8"/>
      <c r="L9217" s="8"/>
    </row>
    <row r="9218" spans="10:12" ht="14.25" customHeight="1" x14ac:dyDescent="0.2">
      <c r="J9218" s="8"/>
      <c r="L9218" s="8"/>
    </row>
    <row r="9219" spans="10:12" ht="14.25" customHeight="1" x14ac:dyDescent="0.2">
      <c r="J9219" s="8"/>
      <c r="L9219" s="8"/>
    </row>
    <row r="9220" spans="10:12" ht="14.25" customHeight="1" x14ac:dyDescent="0.2">
      <c r="J9220" s="8"/>
      <c r="L9220" s="8"/>
    </row>
    <row r="9221" spans="10:12" ht="14.25" customHeight="1" x14ac:dyDescent="0.2">
      <c r="J9221" s="8"/>
      <c r="L9221" s="8"/>
    </row>
    <row r="9222" spans="10:12" ht="14.25" customHeight="1" x14ac:dyDescent="0.2">
      <c r="J9222" s="8"/>
      <c r="L9222" s="8"/>
    </row>
    <row r="9223" spans="10:12" ht="14.25" customHeight="1" x14ac:dyDescent="0.2">
      <c r="J9223" s="8"/>
      <c r="L9223" s="8"/>
    </row>
    <row r="9224" spans="10:12" ht="14.25" customHeight="1" x14ac:dyDescent="0.2">
      <c r="J9224" s="8"/>
      <c r="L9224" s="8"/>
    </row>
    <row r="9225" spans="10:12" ht="14.25" customHeight="1" x14ac:dyDescent="0.2">
      <c r="J9225" s="8"/>
      <c r="L9225" s="8"/>
    </row>
    <row r="9226" spans="10:12" ht="14.25" customHeight="1" x14ac:dyDescent="0.2">
      <c r="J9226" s="8"/>
      <c r="L9226" s="8"/>
    </row>
    <row r="9227" spans="10:12" ht="14.25" customHeight="1" x14ac:dyDescent="0.2">
      <c r="J9227" s="8"/>
      <c r="L9227" s="8"/>
    </row>
    <row r="9228" spans="10:12" ht="14.25" customHeight="1" x14ac:dyDescent="0.2">
      <c r="J9228" s="8"/>
      <c r="L9228" s="8"/>
    </row>
    <row r="9229" spans="10:12" ht="14.25" customHeight="1" x14ac:dyDescent="0.2">
      <c r="J9229" s="8"/>
      <c r="L9229" s="8"/>
    </row>
    <row r="9230" spans="10:12" ht="14.25" customHeight="1" x14ac:dyDescent="0.2">
      <c r="J9230" s="8"/>
      <c r="L9230" s="8"/>
    </row>
    <row r="9231" spans="10:12" ht="14.25" customHeight="1" x14ac:dyDescent="0.2">
      <c r="J9231" s="8"/>
      <c r="L9231" s="8"/>
    </row>
    <row r="9232" spans="10:12" ht="14.25" customHeight="1" x14ac:dyDescent="0.2">
      <c r="J9232" s="8"/>
      <c r="L9232" s="8"/>
    </row>
    <row r="9233" spans="10:12" ht="14.25" customHeight="1" x14ac:dyDescent="0.2">
      <c r="J9233" s="8"/>
      <c r="L9233" s="8"/>
    </row>
    <row r="9234" spans="10:12" ht="14.25" customHeight="1" x14ac:dyDescent="0.2">
      <c r="J9234" s="8"/>
      <c r="L9234" s="8"/>
    </row>
    <row r="9235" spans="10:12" ht="14.25" customHeight="1" x14ac:dyDescent="0.2">
      <c r="J9235" s="8"/>
      <c r="L9235" s="8"/>
    </row>
    <row r="9236" spans="10:12" ht="14.25" customHeight="1" x14ac:dyDescent="0.2">
      <c r="J9236" s="8"/>
      <c r="L9236" s="8"/>
    </row>
    <row r="9237" spans="10:12" ht="14.25" customHeight="1" x14ac:dyDescent="0.2">
      <c r="J9237" s="8"/>
      <c r="L9237" s="8"/>
    </row>
    <row r="9238" spans="10:12" ht="14.25" customHeight="1" x14ac:dyDescent="0.2">
      <c r="J9238" s="8"/>
      <c r="L9238" s="8"/>
    </row>
    <row r="9239" spans="10:12" ht="14.25" customHeight="1" x14ac:dyDescent="0.2">
      <c r="J9239" s="8"/>
      <c r="L9239" s="8"/>
    </row>
    <row r="9240" spans="10:12" ht="14.25" customHeight="1" x14ac:dyDescent="0.2">
      <c r="J9240" s="8"/>
      <c r="L9240" s="8"/>
    </row>
    <row r="9241" spans="10:12" ht="14.25" customHeight="1" x14ac:dyDescent="0.2">
      <c r="J9241" s="8"/>
      <c r="L9241" s="8"/>
    </row>
    <row r="9242" spans="10:12" ht="14.25" customHeight="1" x14ac:dyDescent="0.2">
      <c r="J9242" s="8"/>
      <c r="L9242" s="8"/>
    </row>
    <row r="9243" spans="10:12" ht="14.25" customHeight="1" x14ac:dyDescent="0.2">
      <c r="J9243" s="8"/>
      <c r="L9243" s="8"/>
    </row>
    <row r="9244" spans="10:12" ht="14.25" customHeight="1" x14ac:dyDescent="0.2">
      <c r="J9244" s="8"/>
      <c r="L9244" s="8"/>
    </row>
    <row r="9245" spans="10:12" ht="14.25" customHeight="1" x14ac:dyDescent="0.2">
      <c r="J9245" s="8"/>
      <c r="L9245" s="8"/>
    </row>
    <row r="9246" spans="10:12" ht="14.25" customHeight="1" x14ac:dyDescent="0.2">
      <c r="J9246" s="8"/>
      <c r="L9246" s="8"/>
    </row>
    <row r="9247" spans="10:12" ht="14.25" customHeight="1" x14ac:dyDescent="0.2">
      <c r="J9247" s="8"/>
      <c r="L9247" s="8"/>
    </row>
    <row r="9248" spans="10:12" ht="14.25" customHeight="1" x14ac:dyDescent="0.2">
      <c r="J9248" s="8"/>
      <c r="L9248" s="8"/>
    </row>
    <row r="9249" spans="10:12" ht="14.25" customHeight="1" x14ac:dyDescent="0.2">
      <c r="J9249" s="8"/>
      <c r="L9249" s="8"/>
    </row>
    <row r="9250" spans="10:12" ht="14.25" customHeight="1" x14ac:dyDescent="0.2">
      <c r="J9250" s="8"/>
      <c r="L9250" s="8"/>
    </row>
    <row r="9251" spans="10:12" ht="14.25" customHeight="1" x14ac:dyDescent="0.2">
      <c r="J9251" s="8"/>
      <c r="L9251" s="8"/>
    </row>
    <row r="9252" spans="10:12" ht="14.25" customHeight="1" x14ac:dyDescent="0.2">
      <c r="J9252" s="8"/>
      <c r="L9252" s="8"/>
    </row>
    <row r="9253" spans="10:12" ht="14.25" customHeight="1" x14ac:dyDescent="0.2">
      <c r="J9253" s="8"/>
      <c r="L9253" s="8"/>
    </row>
    <row r="9254" spans="10:12" ht="14.25" customHeight="1" x14ac:dyDescent="0.2">
      <c r="J9254" s="8"/>
      <c r="L9254" s="8"/>
    </row>
    <row r="9255" spans="10:12" ht="14.25" customHeight="1" x14ac:dyDescent="0.2">
      <c r="J9255" s="8"/>
      <c r="L9255" s="8"/>
    </row>
    <row r="9256" spans="10:12" ht="14.25" customHeight="1" x14ac:dyDescent="0.2">
      <c r="J9256" s="8"/>
      <c r="L9256" s="8"/>
    </row>
    <row r="9257" spans="10:12" ht="14.25" customHeight="1" x14ac:dyDescent="0.2">
      <c r="J9257" s="8"/>
      <c r="L9257" s="8"/>
    </row>
    <row r="9258" spans="10:12" ht="14.25" customHeight="1" x14ac:dyDescent="0.2">
      <c r="J9258" s="8"/>
      <c r="L9258" s="8"/>
    </row>
    <row r="9259" spans="10:12" ht="14.25" customHeight="1" x14ac:dyDescent="0.2">
      <c r="J9259" s="8"/>
      <c r="L9259" s="8"/>
    </row>
    <row r="9260" spans="10:12" ht="14.25" customHeight="1" x14ac:dyDescent="0.2">
      <c r="J9260" s="8"/>
      <c r="L9260" s="8"/>
    </row>
    <row r="9261" spans="10:12" ht="14.25" customHeight="1" x14ac:dyDescent="0.2">
      <c r="J9261" s="8"/>
      <c r="L9261" s="8"/>
    </row>
    <row r="9262" spans="10:12" ht="14.25" customHeight="1" x14ac:dyDescent="0.2">
      <c r="J9262" s="8"/>
      <c r="L9262" s="8"/>
    </row>
    <row r="9263" spans="10:12" ht="14.25" customHeight="1" x14ac:dyDescent="0.2">
      <c r="J9263" s="8"/>
      <c r="L9263" s="8"/>
    </row>
    <row r="9264" spans="10:12" ht="14.25" customHeight="1" x14ac:dyDescent="0.2">
      <c r="J9264" s="8"/>
      <c r="L9264" s="8"/>
    </row>
    <row r="9265" spans="10:12" ht="14.25" customHeight="1" x14ac:dyDescent="0.2">
      <c r="J9265" s="8"/>
      <c r="L9265" s="8"/>
    </row>
    <row r="9266" spans="10:12" ht="14.25" customHeight="1" x14ac:dyDescent="0.2">
      <c r="J9266" s="8"/>
      <c r="L9266" s="8"/>
    </row>
    <row r="9267" spans="10:12" ht="14.25" customHeight="1" x14ac:dyDescent="0.2">
      <c r="J9267" s="8"/>
      <c r="L9267" s="8"/>
    </row>
    <row r="9268" spans="10:12" ht="14.25" customHeight="1" x14ac:dyDescent="0.2">
      <c r="J9268" s="8"/>
      <c r="L9268" s="8"/>
    </row>
    <row r="9269" spans="10:12" ht="14.25" customHeight="1" x14ac:dyDescent="0.2">
      <c r="J9269" s="8"/>
      <c r="L9269" s="8"/>
    </row>
    <row r="9270" spans="10:12" ht="14.25" customHeight="1" x14ac:dyDescent="0.2">
      <c r="J9270" s="8"/>
      <c r="L9270" s="8"/>
    </row>
    <row r="9271" spans="10:12" ht="14.25" customHeight="1" x14ac:dyDescent="0.2">
      <c r="J9271" s="8"/>
      <c r="L9271" s="8"/>
    </row>
    <row r="9272" spans="10:12" ht="14.25" customHeight="1" x14ac:dyDescent="0.2">
      <c r="J9272" s="8"/>
      <c r="L9272" s="8"/>
    </row>
    <row r="9273" spans="10:12" ht="14.25" customHeight="1" x14ac:dyDescent="0.2">
      <c r="J9273" s="8"/>
      <c r="L9273" s="8"/>
    </row>
    <row r="9274" spans="10:12" ht="14.25" customHeight="1" x14ac:dyDescent="0.2">
      <c r="J9274" s="8"/>
      <c r="L9274" s="8"/>
    </row>
    <row r="9275" spans="10:12" ht="14.25" customHeight="1" x14ac:dyDescent="0.2">
      <c r="J9275" s="8"/>
      <c r="L9275" s="8"/>
    </row>
    <row r="9276" spans="10:12" ht="14.25" customHeight="1" x14ac:dyDescent="0.2">
      <c r="J9276" s="8"/>
      <c r="L9276" s="8"/>
    </row>
    <row r="9277" spans="10:12" ht="14.25" customHeight="1" x14ac:dyDescent="0.2">
      <c r="J9277" s="8"/>
      <c r="L9277" s="8"/>
    </row>
    <row r="9278" spans="10:12" ht="14.25" customHeight="1" x14ac:dyDescent="0.2">
      <c r="J9278" s="8"/>
      <c r="L9278" s="8"/>
    </row>
    <row r="9279" spans="10:12" ht="14.25" customHeight="1" x14ac:dyDescent="0.2">
      <c r="J9279" s="8"/>
      <c r="L9279" s="8"/>
    </row>
    <row r="9280" spans="10:12" ht="14.25" customHeight="1" x14ac:dyDescent="0.2">
      <c r="J9280" s="8"/>
      <c r="L9280" s="8"/>
    </row>
    <row r="9281" spans="10:12" ht="14.25" customHeight="1" x14ac:dyDescent="0.2">
      <c r="J9281" s="8"/>
      <c r="L9281" s="8"/>
    </row>
    <row r="9282" spans="10:12" ht="14.25" customHeight="1" x14ac:dyDescent="0.2">
      <c r="J9282" s="8"/>
      <c r="L9282" s="8"/>
    </row>
    <row r="9283" spans="10:12" ht="14.25" customHeight="1" x14ac:dyDescent="0.2">
      <c r="J9283" s="8"/>
      <c r="L9283" s="8"/>
    </row>
    <row r="9284" spans="10:12" ht="14.25" customHeight="1" x14ac:dyDescent="0.2">
      <c r="J9284" s="8"/>
      <c r="L9284" s="8"/>
    </row>
    <row r="9285" spans="10:12" ht="14.25" customHeight="1" x14ac:dyDescent="0.2">
      <c r="J9285" s="8"/>
      <c r="L9285" s="8"/>
    </row>
    <row r="9286" spans="10:12" ht="14.25" customHeight="1" x14ac:dyDescent="0.2">
      <c r="J9286" s="8"/>
      <c r="L9286" s="8"/>
    </row>
    <row r="9287" spans="10:12" ht="14.25" customHeight="1" x14ac:dyDescent="0.2">
      <c r="J9287" s="8"/>
      <c r="L9287" s="8"/>
    </row>
    <row r="9288" spans="10:12" ht="14.25" customHeight="1" x14ac:dyDescent="0.2">
      <c r="J9288" s="8"/>
      <c r="L9288" s="8"/>
    </row>
    <row r="9289" spans="10:12" ht="14.25" customHeight="1" x14ac:dyDescent="0.2">
      <c r="J9289" s="8"/>
      <c r="L9289" s="8"/>
    </row>
    <row r="9290" spans="10:12" ht="14.25" customHeight="1" x14ac:dyDescent="0.2">
      <c r="J9290" s="8"/>
      <c r="L9290" s="8"/>
    </row>
    <row r="9291" spans="10:12" ht="14.25" customHeight="1" x14ac:dyDescent="0.2">
      <c r="J9291" s="8"/>
      <c r="L9291" s="8"/>
    </row>
    <row r="9292" spans="10:12" ht="14.25" customHeight="1" x14ac:dyDescent="0.2">
      <c r="J9292" s="8"/>
      <c r="L9292" s="8"/>
    </row>
    <row r="9293" spans="10:12" ht="14.25" customHeight="1" x14ac:dyDescent="0.2">
      <c r="J9293" s="8"/>
      <c r="L9293" s="8"/>
    </row>
    <row r="9294" spans="10:12" ht="14.25" customHeight="1" x14ac:dyDescent="0.2">
      <c r="J9294" s="8"/>
      <c r="L9294" s="8"/>
    </row>
    <row r="9295" spans="10:12" ht="14.25" customHeight="1" x14ac:dyDescent="0.2">
      <c r="J9295" s="8"/>
      <c r="L9295" s="8"/>
    </row>
    <row r="9296" spans="10:12" ht="14.25" customHeight="1" x14ac:dyDescent="0.2">
      <c r="J9296" s="8"/>
      <c r="L9296" s="8"/>
    </row>
    <row r="9297" spans="10:12" ht="14.25" customHeight="1" x14ac:dyDescent="0.2">
      <c r="J9297" s="8"/>
      <c r="L9297" s="8"/>
    </row>
    <row r="9298" spans="10:12" ht="14.25" customHeight="1" x14ac:dyDescent="0.2">
      <c r="J9298" s="8"/>
      <c r="L9298" s="8"/>
    </row>
    <row r="9299" spans="10:12" ht="14.25" customHeight="1" x14ac:dyDescent="0.2">
      <c r="J9299" s="8"/>
      <c r="L9299" s="8"/>
    </row>
    <row r="9300" spans="10:12" ht="14.25" customHeight="1" x14ac:dyDescent="0.2">
      <c r="J9300" s="8"/>
      <c r="L9300" s="8"/>
    </row>
    <row r="9301" spans="10:12" ht="14.25" customHeight="1" x14ac:dyDescent="0.2">
      <c r="J9301" s="8"/>
      <c r="L9301" s="8"/>
    </row>
    <row r="9302" spans="10:12" ht="14.25" customHeight="1" x14ac:dyDescent="0.2">
      <c r="J9302" s="8"/>
      <c r="L9302" s="8"/>
    </row>
    <row r="9303" spans="10:12" ht="14.25" customHeight="1" x14ac:dyDescent="0.2">
      <c r="J9303" s="8"/>
      <c r="L9303" s="8"/>
    </row>
    <row r="9304" spans="10:12" ht="14.25" customHeight="1" x14ac:dyDescent="0.2">
      <c r="J9304" s="8"/>
      <c r="L9304" s="8"/>
    </row>
    <row r="9305" spans="10:12" ht="14.25" customHeight="1" x14ac:dyDescent="0.2">
      <c r="J9305" s="8"/>
      <c r="L9305" s="8"/>
    </row>
    <row r="9306" spans="10:12" ht="14.25" customHeight="1" x14ac:dyDescent="0.2">
      <c r="J9306" s="8"/>
      <c r="L9306" s="8"/>
    </row>
    <row r="9307" spans="10:12" ht="14.25" customHeight="1" x14ac:dyDescent="0.2">
      <c r="J9307" s="8"/>
      <c r="L9307" s="8"/>
    </row>
    <row r="9308" spans="10:12" ht="14.25" customHeight="1" x14ac:dyDescent="0.2">
      <c r="J9308" s="8"/>
      <c r="L9308" s="8"/>
    </row>
    <row r="9309" spans="10:12" ht="14.25" customHeight="1" x14ac:dyDescent="0.2">
      <c r="J9309" s="8"/>
      <c r="L9309" s="8"/>
    </row>
    <row r="9310" spans="10:12" ht="14.25" customHeight="1" x14ac:dyDescent="0.2">
      <c r="J9310" s="8"/>
      <c r="L9310" s="8"/>
    </row>
    <row r="9311" spans="10:12" ht="14.25" customHeight="1" x14ac:dyDescent="0.2">
      <c r="J9311" s="8"/>
      <c r="L9311" s="8"/>
    </row>
    <row r="9312" spans="10:12" ht="14.25" customHeight="1" x14ac:dyDescent="0.2">
      <c r="J9312" s="8"/>
      <c r="L9312" s="8"/>
    </row>
    <row r="9313" spans="10:12" ht="14.25" customHeight="1" x14ac:dyDescent="0.2">
      <c r="J9313" s="8"/>
      <c r="L9313" s="8"/>
    </row>
    <row r="9314" spans="10:12" ht="14.25" customHeight="1" x14ac:dyDescent="0.2">
      <c r="J9314" s="8"/>
      <c r="L9314" s="8"/>
    </row>
    <row r="9315" spans="10:12" ht="14.25" customHeight="1" x14ac:dyDescent="0.2">
      <c r="J9315" s="8"/>
      <c r="L9315" s="8"/>
    </row>
    <row r="9316" spans="10:12" ht="14.25" customHeight="1" x14ac:dyDescent="0.2">
      <c r="J9316" s="8"/>
      <c r="L9316" s="8"/>
    </row>
    <row r="9317" spans="10:12" ht="14.25" customHeight="1" x14ac:dyDescent="0.2">
      <c r="J9317" s="8"/>
      <c r="L9317" s="8"/>
    </row>
    <row r="9318" spans="10:12" ht="14.25" customHeight="1" x14ac:dyDescent="0.2">
      <c r="J9318" s="8"/>
      <c r="L9318" s="8"/>
    </row>
    <row r="9319" spans="10:12" ht="14.25" customHeight="1" x14ac:dyDescent="0.2">
      <c r="J9319" s="8"/>
      <c r="L9319" s="8"/>
    </row>
    <row r="9320" spans="10:12" ht="14.25" customHeight="1" x14ac:dyDescent="0.2">
      <c r="J9320" s="8"/>
      <c r="L9320" s="8"/>
    </row>
    <row r="9321" spans="10:12" ht="14.25" customHeight="1" x14ac:dyDescent="0.2">
      <c r="J9321" s="8"/>
      <c r="L9321" s="8"/>
    </row>
    <row r="9322" spans="10:12" ht="14.25" customHeight="1" x14ac:dyDescent="0.2">
      <c r="J9322" s="8"/>
      <c r="L9322" s="8"/>
    </row>
    <row r="9323" spans="10:12" ht="14.25" customHeight="1" x14ac:dyDescent="0.2">
      <c r="J9323" s="8"/>
      <c r="L9323" s="8"/>
    </row>
    <row r="9324" spans="10:12" ht="14.25" customHeight="1" x14ac:dyDescent="0.2">
      <c r="J9324" s="8"/>
      <c r="L9324" s="8"/>
    </row>
    <row r="9325" spans="10:12" ht="14.25" customHeight="1" x14ac:dyDescent="0.2">
      <c r="J9325" s="8"/>
      <c r="L9325" s="8"/>
    </row>
    <row r="9326" spans="10:12" ht="14.25" customHeight="1" x14ac:dyDescent="0.2">
      <c r="J9326" s="8"/>
      <c r="L9326" s="8"/>
    </row>
    <row r="9327" spans="10:12" ht="14.25" customHeight="1" x14ac:dyDescent="0.2">
      <c r="J9327" s="8"/>
      <c r="L9327" s="8"/>
    </row>
    <row r="9328" spans="10:12" ht="14.25" customHeight="1" x14ac:dyDescent="0.2">
      <c r="J9328" s="8"/>
      <c r="L9328" s="8"/>
    </row>
    <row r="9329" spans="10:12" ht="14.25" customHeight="1" x14ac:dyDescent="0.2">
      <c r="J9329" s="8"/>
      <c r="L9329" s="8"/>
    </row>
    <row r="9330" spans="10:12" ht="14.25" customHeight="1" x14ac:dyDescent="0.2">
      <c r="J9330" s="8"/>
      <c r="L9330" s="8"/>
    </row>
    <row r="9331" spans="10:12" ht="14.25" customHeight="1" x14ac:dyDescent="0.2">
      <c r="J9331" s="8"/>
      <c r="L9331" s="8"/>
    </row>
    <row r="9332" spans="10:12" ht="14.25" customHeight="1" x14ac:dyDescent="0.2">
      <c r="J9332" s="8"/>
      <c r="L9332" s="8"/>
    </row>
    <row r="9333" spans="10:12" ht="14.25" customHeight="1" x14ac:dyDescent="0.2">
      <c r="J9333" s="8"/>
      <c r="L9333" s="8"/>
    </row>
    <row r="9334" spans="10:12" ht="14.25" customHeight="1" x14ac:dyDescent="0.2">
      <c r="J9334" s="8"/>
      <c r="L9334" s="8"/>
    </row>
    <row r="9335" spans="10:12" ht="14.25" customHeight="1" x14ac:dyDescent="0.2">
      <c r="J9335" s="8"/>
      <c r="L9335" s="8"/>
    </row>
    <row r="9336" spans="10:12" ht="14.25" customHeight="1" x14ac:dyDescent="0.2">
      <c r="J9336" s="8"/>
      <c r="L9336" s="8"/>
    </row>
    <row r="9337" spans="10:12" ht="14.25" customHeight="1" x14ac:dyDescent="0.2">
      <c r="J9337" s="8"/>
      <c r="L9337" s="8"/>
    </row>
    <row r="9338" spans="10:12" ht="14.25" customHeight="1" x14ac:dyDescent="0.2">
      <c r="J9338" s="8"/>
      <c r="L9338" s="8"/>
    </row>
    <row r="9339" spans="10:12" ht="14.25" customHeight="1" x14ac:dyDescent="0.2">
      <c r="J9339" s="8"/>
      <c r="L9339" s="8"/>
    </row>
    <row r="9340" spans="10:12" ht="14.25" customHeight="1" x14ac:dyDescent="0.2">
      <c r="J9340" s="8"/>
      <c r="L9340" s="8"/>
    </row>
    <row r="9341" spans="10:12" ht="14.25" customHeight="1" x14ac:dyDescent="0.2">
      <c r="J9341" s="8"/>
      <c r="L9341" s="8"/>
    </row>
    <row r="9342" spans="10:12" ht="14.25" customHeight="1" x14ac:dyDescent="0.2">
      <c r="J9342" s="8"/>
      <c r="L9342" s="8"/>
    </row>
    <row r="9343" spans="10:12" ht="14.25" customHeight="1" x14ac:dyDescent="0.2">
      <c r="J9343" s="8"/>
      <c r="L9343" s="8"/>
    </row>
    <row r="9344" spans="10:12" ht="14.25" customHeight="1" x14ac:dyDescent="0.2">
      <c r="J9344" s="8"/>
      <c r="L9344" s="8"/>
    </row>
    <row r="9345" spans="10:12" ht="14.25" customHeight="1" x14ac:dyDescent="0.2">
      <c r="J9345" s="8"/>
      <c r="L9345" s="8"/>
    </row>
    <row r="9346" spans="10:12" ht="14.25" customHeight="1" x14ac:dyDescent="0.2">
      <c r="J9346" s="8"/>
      <c r="L9346" s="8"/>
    </row>
    <row r="9347" spans="10:12" ht="14.25" customHeight="1" x14ac:dyDescent="0.2">
      <c r="J9347" s="8"/>
      <c r="L9347" s="8"/>
    </row>
    <row r="9348" spans="10:12" ht="14.25" customHeight="1" x14ac:dyDescent="0.2">
      <c r="J9348" s="8"/>
      <c r="L9348" s="8"/>
    </row>
    <row r="9349" spans="10:12" ht="14.25" customHeight="1" x14ac:dyDescent="0.2">
      <c r="J9349" s="8"/>
      <c r="L9349" s="8"/>
    </row>
    <row r="9350" spans="10:12" ht="14.25" customHeight="1" x14ac:dyDescent="0.2">
      <c r="J9350" s="8"/>
      <c r="L9350" s="8"/>
    </row>
    <row r="9351" spans="10:12" ht="14.25" customHeight="1" x14ac:dyDescent="0.2">
      <c r="J9351" s="8"/>
      <c r="L9351" s="8"/>
    </row>
    <row r="9352" spans="10:12" ht="14.25" customHeight="1" x14ac:dyDescent="0.2">
      <c r="J9352" s="8"/>
      <c r="L9352" s="8"/>
    </row>
    <row r="9353" spans="10:12" ht="14.25" customHeight="1" x14ac:dyDescent="0.2">
      <c r="J9353" s="8"/>
      <c r="L9353" s="8"/>
    </row>
    <row r="9354" spans="10:12" ht="14.25" customHeight="1" x14ac:dyDescent="0.2">
      <c r="J9354" s="8"/>
      <c r="L9354" s="8"/>
    </row>
    <row r="9355" spans="10:12" ht="14.25" customHeight="1" x14ac:dyDescent="0.2">
      <c r="J9355" s="8"/>
      <c r="L9355" s="8"/>
    </row>
    <row r="9356" spans="10:12" ht="14.25" customHeight="1" x14ac:dyDescent="0.2">
      <c r="J9356" s="8"/>
      <c r="L9356" s="8"/>
    </row>
    <row r="9357" spans="10:12" ht="14.25" customHeight="1" x14ac:dyDescent="0.2">
      <c r="J9357" s="8"/>
      <c r="L9357" s="8"/>
    </row>
    <row r="9358" spans="10:12" ht="14.25" customHeight="1" x14ac:dyDescent="0.2">
      <c r="J9358" s="8"/>
      <c r="L9358" s="8"/>
    </row>
    <row r="9359" spans="10:12" ht="14.25" customHeight="1" x14ac:dyDescent="0.2">
      <c r="J9359" s="8"/>
      <c r="L9359" s="8"/>
    </row>
    <row r="9360" spans="10:12" ht="14.25" customHeight="1" x14ac:dyDescent="0.2">
      <c r="J9360" s="8"/>
      <c r="L9360" s="8"/>
    </row>
    <row r="9361" spans="10:12" ht="14.25" customHeight="1" x14ac:dyDescent="0.2">
      <c r="J9361" s="8"/>
      <c r="L9361" s="8"/>
    </row>
    <row r="9362" spans="10:12" ht="14.25" customHeight="1" x14ac:dyDescent="0.2">
      <c r="J9362" s="8"/>
      <c r="L9362" s="8"/>
    </row>
    <row r="9363" spans="10:12" ht="14.25" customHeight="1" x14ac:dyDescent="0.2">
      <c r="J9363" s="8"/>
      <c r="L9363" s="8"/>
    </row>
    <row r="9364" spans="10:12" ht="14.25" customHeight="1" x14ac:dyDescent="0.2">
      <c r="J9364" s="8"/>
      <c r="L9364" s="8"/>
    </row>
    <row r="9365" spans="10:12" ht="14.25" customHeight="1" x14ac:dyDescent="0.2">
      <c r="J9365" s="8"/>
      <c r="L9365" s="8"/>
    </row>
    <row r="9366" spans="10:12" ht="14.25" customHeight="1" x14ac:dyDescent="0.2">
      <c r="J9366" s="8"/>
      <c r="L9366" s="8"/>
    </row>
    <row r="9367" spans="10:12" ht="14.25" customHeight="1" x14ac:dyDescent="0.2">
      <c r="J9367" s="8"/>
      <c r="L9367" s="8"/>
    </row>
    <row r="9368" spans="10:12" ht="14.25" customHeight="1" x14ac:dyDescent="0.2">
      <c r="J9368" s="8"/>
      <c r="L9368" s="8"/>
    </row>
    <row r="9369" spans="10:12" ht="14.25" customHeight="1" x14ac:dyDescent="0.2">
      <c r="J9369" s="8"/>
      <c r="L9369" s="8"/>
    </row>
    <row r="9370" spans="10:12" ht="14.25" customHeight="1" x14ac:dyDescent="0.2">
      <c r="J9370" s="8"/>
      <c r="L9370" s="8"/>
    </row>
    <row r="9371" spans="10:12" ht="14.25" customHeight="1" x14ac:dyDescent="0.2">
      <c r="J9371" s="8"/>
      <c r="L9371" s="8"/>
    </row>
    <row r="9372" spans="10:12" ht="14.25" customHeight="1" x14ac:dyDescent="0.2">
      <c r="J9372" s="8"/>
      <c r="L9372" s="8"/>
    </row>
    <row r="9373" spans="10:12" ht="14.25" customHeight="1" x14ac:dyDescent="0.2">
      <c r="J9373" s="8"/>
      <c r="L9373" s="8"/>
    </row>
    <row r="9374" spans="10:12" ht="14.25" customHeight="1" x14ac:dyDescent="0.2">
      <c r="J9374" s="8"/>
      <c r="L9374" s="8"/>
    </row>
    <row r="9375" spans="10:12" ht="14.25" customHeight="1" x14ac:dyDescent="0.2">
      <c r="J9375" s="8"/>
      <c r="L9375" s="8"/>
    </row>
    <row r="9376" spans="10:12" ht="14.25" customHeight="1" x14ac:dyDescent="0.2">
      <c r="J9376" s="8"/>
      <c r="L9376" s="8"/>
    </row>
    <row r="9377" spans="10:12" ht="14.25" customHeight="1" x14ac:dyDescent="0.2">
      <c r="J9377" s="8"/>
      <c r="L9377" s="8"/>
    </row>
    <row r="9378" spans="10:12" ht="14.25" customHeight="1" x14ac:dyDescent="0.2">
      <c r="J9378" s="8"/>
      <c r="L9378" s="8"/>
    </row>
    <row r="9379" spans="10:12" ht="14.25" customHeight="1" x14ac:dyDescent="0.2">
      <c r="J9379" s="8"/>
      <c r="L9379" s="8"/>
    </row>
    <row r="9380" spans="10:12" ht="14.25" customHeight="1" x14ac:dyDescent="0.2">
      <c r="J9380" s="8"/>
      <c r="L9380" s="8"/>
    </row>
    <row r="9381" spans="10:12" ht="14.25" customHeight="1" x14ac:dyDescent="0.2">
      <c r="J9381" s="8"/>
      <c r="L9381" s="8"/>
    </row>
    <row r="9382" spans="10:12" ht="14.25" customHeight="1" x14ac:dyDescent="0.2">
      <c r="J9382" s="8"/>
      <c r="L9382" s="8"/>
    </row>
    <row r="9383" spans="10:12" ht="14.25" customHeight="1" x14ac:dyDescent="0.2">
      <c r="J9383" s="8"/>
      <c r="L9383" s="8"/>
    </row>
    <row r="9384" spans="10:12" ht="14.25" customHeight="1" x14ac:dyDescent="0.2">
      <c r="J9384" s="8"/>
      <c r="L9384" s="8"/>
    </row>
    <row r="9385" spans="10:12" ht="14.25" customHeight="1" x14ac:dyDescent="0.2">
      <c r="J9385" s="8"/>
      <c r="L9385" s="8"/>
    </row>
    <row r="9386" spans="10:12" ht="14.25" customHeight="1" x14ac:dyDescent="0.2">
      <c r="J9386" s="8"/>
      <c r="L9386" s="8"/>
    </row>
    <row r="9387" spans="10:12" ht="14.25" customHeight="1" x14ac:dyDescent="0.2">
      <c r="J9387" s="8"/>
      <c r="L9387" s="8"/>
    </row>
    <row r="9388" spans="10:12" ht="14.25" customHeight="1" x14ac:dyDescent="0.2">
      <c r="J9388" s="8"/>
      <c r="L9388" s="8"/>
    </row>
    <row r="9389" spans="10:12" ht="14.25" customHeight="1" x14ac:dyDescent="0.2">
      <c r="J9389" s="8"/>
      <c r="L9389" s="8"/>
    </row>
    <row r="9390" spans="10:12" ht="14.25" customHeight="1" x14ac:dyDescent="0.2">
      <c r="J9390" s="8"/>
      <c r="L9390" s="8"/>
    </row>
    <row r="9391" spans="10:12" ht="14.25" customHeight="1" x14ac:dyDescent="0.2">
      <c r="J9391" s="8"/>
      <c r="L9391" s="8"/>
    </row>
    <row r="9392" spans="10:12" ht="14.25" customHeight="1" x14ac:dyDescent="0.2">
      <c r="J9392" s="8"/>
      <c r="L9392" s="8"/>
    </row>
    <row r="9393" spans="10:12" ht="14.25" customHeight="1" x14ac:dyDescent="0.2">
      <c r="J9393" s="8"/>
      <c r="L9393" s="8"/>
    </row>
    <row r="9394" spans="10:12" ht="14.25" customHeight="1" x14ac:dyDescent="0.2">
      <c r="J9394" s="8"/>
      <c r="L9394" s="8"/>
    </row>
    <row r="9395" spans="10:12" ht="14.25" customHeight="1" x14ac:dyDescent="0.2">
      <c r="J9395" s="8"/>
      <c r="L9395" s="8"/>
    </row>
    <row r="9396" spans="10:12" ht="14.25" customHeight="1" x14ac:dyDescent="0.2">
      <c r="J9396" s="8"/>
      <c r="L9396" s="8"/>
    </row>
    <row r="9397" spans="10:12" ht="14.25" customHeight="1" x14ac:dyDescent="0.2">
      <c r="J9397" s="8"/>
      <c r="L9397" s="8"/>
    </row>
    <row r="9398" spans="10:12" ht="14.25" customHeight="1" x14ac:dyDescent="0.2">
      <c r="J9398" s="8"/>
      <c r="L9398" s="8"/>
    </row>
    <row r="9399" spans="10:12" ht="14.25" customHeight="1" x14ac:dyDescent="0.2">
      <c r="J9399" s="8"/>
      <c r="L9399" s="8"/>
    </row>
    <row r="9400" spans="10:12" ht="14.25" customHeight="1" x14ac:dyDescent="0.2">
      <c r="J9400" s="8"/>
      <c r="L9400" s="8"/>
    </row>
    <row r="9401" spans="10:12" ht="14.25" customHeight="1" x14ac:dyDescent="0.2">
      <c r="J9401" s="8"/>
      <c r="L9401" s="8"/>
    </row>
    <row r="9402" spans="10:12" ht="14.25" customHeight="1" x14ac:dyDescent="0.2">
      <c r="J9402" s="8"/>
      <c r="L9402" s="8"/>
    </row>
    <row r="9403" spans="10:12" ht="14.25" customHeight="1" x14ac:dyDescent="0.2">
      <c r="J9403" s="8"/>
      <c r="L9403" s="8"/>
    </row>
    <row r="9404" spans="10:12" ht="14.25" customHeight="1" x14ac:dyDescent="0.2">
      <c r="J9404" s="8"/>
      <c r="L9404" s="8"/>
    </row>
    <row r="9405" spans="10:12" ht="14.25" customHeight="1" x14ac:dyDescent="0.2">
      <c r="J9405" s="8"/>
      <c r="L9405" s="8"/>
    </row>
    <row r="9406" spans="10:12" ht="14.25" customHeight="1" x14ac:dyDescent="0.2">
      <c r="J9406" s="8"/>
      <c r="L9406" s="8"/>
    </row>
    <row r="9407" spans="10:12" ht="14.25" customHeight="1" x14ac:dyDescent="0.2">
      <c r="J9407" s="8"/>
      <c r="L9407" s="8"/>
    </row>
    <row r="9408" spans="10:12" ht="14.25" customHeight="1" x14ac:dyDescent="0.2">
      <c r="J9408" s="8"/>
      <c r="L9408" s="8"/>
    </row>
    <row r="9409" spans="10:12" ht="14.25" customHeight="1" x14ac:dyDescent="0.2">
      <c r="J9409" s="8"/>
      <c r="L9409" s="8"/>
    </row>
    <row r="9410" spans="10:12" ht="14.25" customHeight="1" x14ac:dyDescent="0.2">
      <c r="J9410" s="8"/>
      <c r="L9410" s="8"/>
    </row>
    <row r="9411" spans="10:12" ht="14.25" customHeight="1" x14ac:dyDescent="0.2">
      <c r="J9411" s="8"/>
      <c r="L9411" s="8"/>
    </row>
    <row r="9412" spans="10:12" ht="14.25" customHeight="1" x14ac:dyDescent="0.2">
      <c r="J9412" s="8"/>
      <c r="L9412" s="8"/>
    </row>
    <row r="9413" spans="10:12" ht="14.25" customHeight="1" x14ac:dyDescent="0.2">
      <c r="J9413" s="8"/>
      <c r="L9413" s="8"/>
    </row>
    <row r="9414" spans="10:12" ht="14.25" customHeight="1" x14ac:dyDescent="0.2">
      <c r="J9414" s="8"/>
      <c r="L9414" s="8"/>
    </row>
    <row r="9415" spans="10:12" ht="14.25" customHeight="1" x14ac:dyDescent="0.2">
      <c r="J9415" s="8"/>
      <c r="L9415" s="8"/>
    </row>
    <row r="9416" spans="10:12" ht="14.25" customHeight="1" x14ac:dyDescent="0.2">
      <c r="J9416" s="8"/>
      <c r="L9416" s="8"/>
    </row>
    <row r="9417" spans="10:12" ht="14.25" customHeight="1" x14ac:dyDescent="0.2">
      <c r="J9417" s="8"/>
      <c r="L9417" s="8"/>
    </row>
    <row r="9418" spans="10:12" ht="14.25" customHeight="1" x14ac:dyDescent="0.2">
      <c r="J9418" s="8"/>
      <c r="L9418" s="8"/>
    </row>
    <row r="9419" spans="10:12" ht="14.25" customHeight="1" x14ac:dyDescent="0.2">
      <c r="J9419" s="8"/>
      <c r="L9419" s="8"/>
    </row>
    <row r="9420" spans="10:12" ht="14.25" customHeight="1" x14ac:dyDescent="0.2">
      <c r="J9420" s="8"/>
      <c r="L9420" s="8"/>
    </row>
    <row r="9421" spans="10:12" ht="14.25" customHeight="1" x14ac:dyDescent="0.2">
      <c r="J9421" s="8"/>
      <c r="L9421" s="8"/>
    </row>
    <row r="9422" spans="10:12" ht="14.25" customHeight="1" x14ac:dyDescent="0.2">
      <c r="J9422" s="8"/>
      <c r="L9422" s="8"/>
    </row>
    <row r="9423" spans="10:12" ht="14.25" customHeight="1" x14ac:dyDescent="0.2">
      <c r="J9423" s="8"/>
      <c r="L9423" s="8"/>
    </row>
    <row r="9424" spans="10:12" ht="14.25" customHeight="1" x14ac:dyDescent="0.2">
      <c r="J9424" s="8"/>
      <c r="L9424" s="8"/>
    </row>
    <row r="9425" spans="10:12" ht="14.25" customHeight="1" x14ac:dyDescent="0.2">
      <c r="J9425" s="8"/>
      <c r="L9425" s="8"/>
    </row>
    <row r="9426" spans="10:12" ht="14.25" customHeight="1" x14ac:dyDescent="0.2">
      <c r="J9426" s="8"/>
      <c r="L9426" s="8"/>
    </row>
    <row r="9427" spans="10:12" ht="14.25" customHeight="1" x14ac:dyDescent="0.2">
      <c r="J9427" s="8"/>
      <c r="L9427" s="8"/>
    </row>
    <row r="9428" spans="10:12" ht="14.25" customHeight="1" x14ac:dyDescent="0.2">
      <c r="J9428" s="8"/>
      <c r="L9428" s="8"/>
    </row>
    <row r="9429" spans="10:12" ht="14.25" customHeight="1" x14ac:dyDescent="0.2">
      <c r="J9429" s="8"/>
      <c r="L9429" s="8"/>
    </row>
    <row r="9430" spans="10:12" ht="14.25" customHeight="1" x14ac:dyDescent="0.2">
      <c r="J9430" s="8"/>
      <c r="L9430" s="8"/>
    </row>
    <row r="9431" spans="10:12" ht="14.25" customHeight="1" x14ac:dyDescent="0.2">
      <c r="J9431" s="8"/>
      <c r="L9431" s="8"/>
    </row>
    <row r="9432" spans="10:12" ht="14.25" customHeight="1" x14ac:dyDescent="0.2">
      <c r="J9432" s="8"/>
      <c r="L9432" s="8"/>
    </row>
    <row r="9433" spans="10:12" ht="14.25" customHeight="1" x14ac:dyDescent="0.2">
      <c r="J9433" s="8"/>
      <c r="L9433" s="8"/>
    </row>
    <row r="9434" spans="10:12" ht="14.25" customHeight="1" x14ac:dyDescent="0.2">
      <c r="J9434" s="8"/>
      <c r="L9434" s="8"/>
    </row>
    <row r="9435" spans="10:12" ht="14.25" customHeight="1" x14ac:dyDescent="0.2">
      <c r="J9435" s="8"/>
      <c r="L9435" s="8"/>
    </row>
    <row r="9436" spans="10:12" ht="14.25" customHeight="1" x14ac:dyDescent="0.2">
      <c r="J9436" s="8"/>
      <c r="L9436" s="8"/>
    </row>
    <row r="9437" spans="10:12" ht="14.25" customHeight="1" x14ac:dyDescent="0.2">
      <c r="J9437" s="8"/>
      <c r="L9437" s="8"/>
    </row>
    <row r="9438" spans="10:12" ht="14.25" customHeight="1" x14ac:dyDescent="0.2">
      <c r="J9438" s="8"/>
      <c r="L9438" s="8"/>
    </row>
    <row r="9439" spans="10:12" ht="14.25" customHeight="1" x14ac:dyDescent="0.2">
      <c r="J9439" s="8"/>
      <c r="L9439" s="8"/>
    </row>
    <row r="9440" spans="10:12" ht="14.25" customHeight="1" x14ac:dyDescent="0.2">
      <c r="J9440" s="8"/>
      <c r="L9440" s="8"/>
    </row>
    <row r="9441" spans="10:12" ht="14.25" customHeight="1" x14ac:dyDescent="0.2">
      <c r="J9441" s="8"/>
      <c r="L9441" s="8"/>
    </row>
    <row r="9442" spans="10:12" ht="14.25" customHeight="1" x14ac:dyDescent="0.2">
      <c r="J9442" s="8"/>
      <c r="L9442" s="8"/>
    </row>
    <row r="9443" spans="10:12" ht="14.25" customHeight="1" x14ac:dyDescent="0.2">
      <c r="J9443" s="8"/>
      <c r="L9443" s="8"/>
    </row>
    <row r="9444" spans="10:12" ht="14.25" customHeight="1" x14ac:dyDescent="0.2">
      <c r="J9444" s="8"/>
      <c r="L9444" s="8"/>
    </row>
    <row r="9445" spans="10:12" ht="14.25" customHeight="1" x14ac:dyDescent="0.2">
      <c r="J9445" s="8"/>
      <c r="L9445" s="8"/>
    </row>
    <row r="9446" spans="10:12" ht="14.25" customHeight="1" x14ac:dyDescent="0.2">
      <c r="J9446" s="8"/>
      <c r="L9446" s="8"/>
    </row>
    <row r="9447" spans="10:12" ht="14.25" customHeight="1" x14ac:dyDescent="0.2">
      <c r="J9447" s="8"/>
      <c r="L9447" s="8"/>
    </row>
    <row r="9448" spans="10:12" ht="14.25" customHeight="1" x14ac:dyDescent="0.2">
      <c r="J9448" s="8"/>
      <c r="L9448" s="8"/>
    </row>
    <row r="9449" spans="10:12" ht="14.25" customHeight="1" x14ac:dyDescent="0.2">
      <c r="J9449" s="8"/>
      <c r="L9449" s="8"/>
    </row>
    <row r="9450" spans="10:12" ht="14.25" customHeight="1" x14ac:dyDescent="0.2">
      <c r="J9450" s="8"/>
      <c r="L9450" s="8"/>
    </row>
    <row r="9451" spans="10:12" ht="14.25" customHeight="1" x14ac:dyDescent="0.2">
      <c r="J9451" s="8"/>
      <c r="L9451" s="8"/>
    </row>
    <row r="9452" spans="10:12" ht="14.25" customHeight="1" x14ac:dyDescent="0.2">
      <c r="J9452" s="8"/>
      <c r="L9452" s="8"/>
    </row>
    <row r="9453" spans="10:12" ht="14.25" customHeight="1" x14ac:dyDescent="0.2">
      <c r="J9453" s="8"/>
      <c r="L9453" s="8"/>
    </row>
    <row r="9454" spans="10:12" ht="14.25" customHeight="1" x14ac:dyDescent="0.2">
      <c r="J9454" s="8"/>
      <c r="L9454" s="8"/>
    </row>
    <row r="9455" spans="10:12" ht="14.25" customHeight="1" x14ac:dyDescent="0.2">
      <c r="J9455" s="8"/>
      <c r="L9455" s="8"/>
    </row>
    <row r="9456" spans="10:12" ht="14.25" customHeight="1" x14ac:dyDescent="0.2">
      <c r="J9456" s="8"/>
      <c r="L9456" s="8"/>
    </row>
    <row r="9457" spans="10:12" ht="14.25" customHeight="1" x14ac:dyDescent="0.2">
      <c r="J9457" s="8"/>
      <c r="L9457" s="8"/>
    </row>
    <row r="9458" spans="10:12" ht="14.25" customHeight="1" x14ac:dyDescent="0.2">
      <c r="J9458" s="8"/>
      <c r="L9458" s="8"/>
    </row>
    <row r="9459" spans="10:12" ht="14.25" customHeight="1" x14ac:dyDescent="0.2">
      <c r="J9459" s="8"/>
      <c r="L9459" s="8"/>
    </row>
    <row r="9460" spans="10:12" ht="14.25" customHeight="1" x14ac:dyDescent="0.2">
      <c r="J9460" s="8"/>
      <c r="L9460" s="8"/>
    </row>
    <row r="9461" spans="10:12" ht="14.25" customHeight="1" x14ac:dyDescent="0.2">
      <c r="J9461" s="8"/>
      <c r="L9461" s="8"/>
    </row>
    <row r="9462" spans="10:12" ht="14.25" customHeight="1" x14ac:dyDescent="0.2">
      <c r="J9462" s="8"/>
      <c r="L9462" s="8"/>
    </row>
    <row r="9463" spans="10:12" ht="14.25" customHeight="1" x14ac:dyDescent="0.2">
      <c r="J9463" s="8"/>
      <c r="L9463" s="8"/>
    </row>
    <row r="9464" spans="10:12" ht="14.25" customHeight="1" x14ac:dyDescent="0.2">
      <c r="J9464" s="8"/>
      <c r="L9464" s="8"/>
    </row>
    <row r="9465" spans="10:12" ht="14.25" customHeight="1" x14ac:dyDescent="0.2">
      <c r="J9465" s="8"/>
      <c r="L9465" s="8"/>
    </row>
    <row r="9466" spans="10:12" ht="14.25" customHeight="1" x14ac:dyDescent="0.2">
      <c r="J9466" s="8"/>
      <c r="L9466" s="8"/>
    </row>
    <row r="9467" spans="10:12" ht="14.25" customHeight="1" x14ac:dyDescent="0.2">
      <c r="J9467" s="8"/>
      <c r="L9467" s="8"/>
    </row>
    <row r="9468" spans="10:12" ht="14.25" customHeight="1" x14ac:dyDescent="0.2">
      <c r="J9468" s="8"/>
      <c r="L9468" s="8"/>
    </row>
    <row r="9469" spans="10:12" ht="14.25" customHeight="1" x14ac:dyDescent="0.2">
      <c r="J9469" s="8"/>
      <c r="L9469" s="8"/>
    </row>
    <row r="9470" spans="10:12" ht="14.25" customHeight="1" x14ac:dyDescent="0.2">
      <c r="J9470" s="8"/>
      <c r="L9470" s="8"/>
    </row>
    <row r="9471" spans="10:12" ht="14.25" customHeight="1" x14ac:dyDescent="0.2">
      <c r="J9471" s="8"/>
      <c r="L9471" s="8"/>
    </row>
    <row r="9472" spans="10:12" ht="14.25" customHeight="1" x14ac:dyDescent="0.2">
      <c r="J9472" s="8"/>
      <c r="L9472" s="8"/>
    </row>
    <row r="9473" spans="10:12" ht="14.25" customHeight="1" x14ac:dyDescent="0.2">
      <c r="J9473" s="8"/>
      <c r="L9473" s="8"/>
    </row>
    <row r="9474" spans="10:12" ht="14.25" customHeight="1" x14ac:dyDescent="0.2">
      <c r="J9474" s="8"/>
      <c r="L9474" s="8"/>
    </row>
    <row r="9475" spans="10:12" ht="14.25" customHeight="1" x14ac:dyDescent="0.2">
      <c r="J9475" s="8"/>
      <c r="L9475" s="8"/>
    </row>
    <row r="9476" spans="10:12" ht="14.25" customHeight="1" x14ac:dyDescent="0.2">
      <c r="J9476" s="8"/>
      <c r="L9476" s="8"/>
    </row>
    <row r="9477" spans="10:12" ht="14.25" customHeight="1" x14ac:dyDescent="0.2">
      <c r="J9477" s="8"/>
      <c r="L9477" s="8"/>
    </row>
    <row r="9478" spans="10:12" ht="14.25" customHeight="1" x14ac:dyDescent="0.2">
      <c r="J9478" s="8"/>
      <c r="L9478" s="8"/>
    </row>
    <row r="9479" spans="10:12" ht="14.25" customHeight="1" x14ac:dyDescent="0.2">
      <c r="J9479" s="8"/>
      <c r="L9479" s="8"/>
    </row>
    <row r="9480" spans="10:12" ht="14.25" customHeight="1" x14ac:dyDescent="0.2">
      <c r="J9480" s="8"/>
      <c r="L9480" s="8"/>
    </row>
    <row r="9481" spans="10:12" ht="14.25" customHeight="1" x14ac:dyDescent="0.2">
      <c r="J9481" s="8"/>
      <c r="L9481" s="8"/>
    </row>
    <row r="9482" spans="10:12" ht="14.25" customHeight="1" x14ac:dyDescent="0.2">
      <c r="J9482" s="8"/>
      <c r="L9482" s="8"/>
    </row>
    <row r="9483" spans="10:12" ht="14.25" customHeight="1" x14ac:dyDescent="0.2">
      <c r="J9483" s="8"/>
      <c r="L9483" s="8"/>
    </row>
    <row r="9484" spans="10:12" ht="14.25" customHeight="1" x14ac:dyDescent="0.2">
      <c r="J9484" s="8"/>
      <c r="L9484" s="8"/>
    </row>
    <row r="9485" spans="10:12" ht="14.25" customHeight="1" x14ac:dyDescent="0.2">
      <c r="J9485" s="8"/>
      <c r="L9485" s="8"/>
    </row>
    <row r="9486" spans="10:12" ht="14.25" customHeight="1" x14ac:dyDescent="0.2">
      <c r="J9486" s="8"/>
      <c r="L9486" s="8"/>
    </row>
    <row r="9487" spans="10:12" ht="14.25" customHeight="1" x14ac:dyDescent="0.2">
      <c r="J9487" s="8"/>
      <c r="L9487" s="8"/>
    </row>
    <row r="9488" spans="10:12" ht="14.25" customHeight="1" x14ac:dyDescent="0.2">
      <c r="J9488" s="8"/>
      <c r="L9488" s="8"/>
    </row>
    <row r="9489" spans="10:12" ht="14.25" customHeight="1" x14ac:dyDescent="0.2">
      <c r="J9489" s="8"/>
      <c r="L9489" s="8"/>
    </row>
    <row r="9490" spans="10:12" ht="14.25" customHeight="1" x14ac:dyDescent="0.2">
      <c r="J9490" s="8"/>
      <c r="L9490" s="8"/>
    </row>
    <row r="9491" spans="10:12" ht="14.25" customHeight="1" x14ac:dyDescent="0.2">
      <c r="J9491" s="8"/>
      <c r="L9491" s="8"/>
    </row>
    <row r="9492" spans="10:12" ht="14.25" customHeight="1" x14ac:dyDescent="0.2">
      <c r="J9492" s="8"/>
      <c r="L9492" s="8"/>
    </row>
    <row r="9493" spans="10:12" ht="14.25" customHeight="1" x14ac:dyDescent="0.2">
      <c r="J9493" s="8"/>
      <c r="L9493" s="8"/>
    </row>
    <row r="9494" spans="10:12" ht="14.25" customHeight="1" x14ac:dyDescent="0.2">
      <c r="J9494" s="8"/>
      <c r="L9494" s="8"/>
    </row>
    <row r="9495" spans="10:12" ht="14.25" customHeight="1" x14ac:dyDescent="0.2">
      <c r="J9495" s="8"/>
      <c r="L9495" s="8"/>
    </row>
    <row r="9496" spans="10:12" ht="14.25" customHeight="1" x14ac:dyDescent="0.2">
      <c r="J9496" s="8"/>
      <c r="L9496" s="8"/>
    </row>
    <row r="9497" spans="10:12" ht="14.25" customHeight="1" x14ac:dyDescent="0.2">
      <c r="J9497" s="8"/>
      <c r="L9497" s="8"/>
    </row>
    <row r="9498" spans="10:12" ht="14.25" customHeight="1" x14ac:dyDescent="0.2">
      <c r="J9498" s="8"/>
      <c r="L9498" s="8"/>
    </row>
    <row r="9499" spans="10:12" ht="14.25" customHeight="1" x14ac:dyDescent="0.2">
      <c r="J9499" s="8"/>
      <c r="L9499" s="8"/>
    </row>
    <row r="9500" spans="10:12" ht="14.25" customHeight="1" x14ac:dyDescent="0.2">
      <c r="J9500" s="8"/>
      <c r="L9500" s="8"/>
    </row>
    <row r="9501" spans="10:12" ht="14.25" customHeight="1" x14ac:dyDescent="0.2">
      <c r="J9501" s="8"/>
      <c r="L9501" s="8"/>
    </row>
    <row r="9502" spans="10:12" ht="14.25" customHeight="1" x14ac:dyDescent="0.2">
      <c r="J9502" s="8"/>
      <c r="L9502" s="8"/>
    </row>
    <row r="9503" spans="10:12" ht="14.25" customHeight="1" x14ac:dyDescent="0.2">
      <c r="J9503" s="8"/>
      <c r="L9503" s="8"/>
    </row>
    <row r="9504" spans="10:12" ht="14.25" customHeight="1" x14ac:dyDescent="0.2">
      <c r="J9504" s="8"/>
      <c r="L9504" s="8"/>
    </row>
    <row r="9505" spans="10:12" ht="14.25" customHeight="1" x14ac:dyDescent="0.2">
      <c r="J9505" s="8"/>
      <c r="L9505" s="8"/>
    </row>
    <row r="9506" spans="10:12" ht="14.25" customHeight="1" x14ac:dyDescent="0.2">
      <c r="J9506" s="8"/>
      <c r="L9506" s="8"/>
    </row>
    <row r="9507" spans="10:12" ht="14.25" customHeight="1" x14ac:dyDescent="0.2">
      <c r="J9507" s="8"/>
      <c r="L9507" s="8"/>
    </row>
    <row r="9508" spans="10:12" ht="14.25" customHeight="1" x14ac:dyDescent="0.2">
      <c r="J9508" s="8"/>
      <c r="L9508" s="8"/>
    </row>
    <row r="9509" spans="10:12" ht="14.25" customHeight="1" x14ac:dyDescent="0.2">
      <c r="J9509" s="8"/>
      <c r="L9509" s="8"/>
    </row>
    <row r="9510" spans="10:12" ht="14.25" customHeight="1" x14ac:dyDescent="0.2">
      <c r="J9510" s="8"/>
      <c r="L9510" s="8"/>
    </row>
    <row r="9511" spans="10:12" ht="14.25" customHeight="1" x14ac:dyDescent="0.2">
      <c r="J9511" s="8"/>
      <c r="L9511" s="8"/>
    </row>
    <row r="9512" spans="10:12" ht="14.25" customHeight="1" x14ac:dyDescent="0.2">
      <c r="J9512" s="8"/>
      <c r="L9512" s="8"/>
    </row>
    <row r="9513" spans="10:12" ht="14.25" customHeight="1" x14ac:dyDescent="0.2">
      <c r="J9513" s="8"/>
      <c r="L9513" s="8"/>
    </row>
    <row r="9514" spans="10:12" ht="14.25" customHeight="1" x14ac:dyDescent="0.2">
      <c r="J9514" s="8"/>
      <c r="L9514" s="8"/>
    </row>
    <row r="9515" spans="10:12" ht="14.25" customHeight="1" x14ac:dyDescent="0.2">
      <c r="J9515" s="8"/>
      <c r="L9515" s="8"/>
    </row>
    <row r="9516" spans="10:12" ht="14.25" customHeight="1" x14ac:dyDescent="0.2">
      <c r="J9516" s="8"/>
      <c r="L9516" s="8"/>
    </row>
    <row r="9517" spans="10:12" ht="14.25" customHeight="1" x14ac:dyDescent="0.2">
      <c r="J9517" s="8"/>
      <c r="L9517" s="8"/>
    </row>
    <row r="9518" spans="10:12" ht="14.25" customHeight="1" x14ac:dyDescent="0.2">
      <c r="J9518" s="8"/>
      <c r="L9518" s="8"/>
    </row>
    <row r="9519" spans="10:12" ht="14.25" customHeight="1" x14ac:dyDescent="0.2">
      <c r="J9519" s="8"/>
      <c r="L9519" s="8"/>
    </row>
    <row r="9520" spans="10:12" ht="14.25" customHeight="1" x14ac:dyDescent="0.2">
      <c r="J9520" s="8"/>
      <c r="L9520" s="8"/>
    </row>
    <row r="9521" spans="10:12" ht="14.25" customHeight="1" x14ac:dyDescent="0.2">
      <c r="J9521" s="8"/>
      <c r="L9521" s="8"/>
    </row>
    <row r="9522" spans="10:12" ht="14.25" customHeight="1" x14ac:dyDescent="0.2">
      <c r="J9522" s="8"/>
      <c r="L9522" s="8"/>
    </row>
    <row r="9523" spans="10:12" ht="14.25" customHeight="1" x14ac:dyDescent="0.2">
      <c r="J9523" s="8"/>
      <c r="L9523" s="8"/>
    </row>
    <row r="9524" spans="10:12" ht="14.25" customHeight="1" x14ac:dyDescent="0.2">
      <c r="J9524" s="8"/>
      <c r="L9524" s="8"/>
    </row>
    <row r="9525" spans="10:12" ht="14.25" customHeight="1" x14ac:dyDescent="0.2">
      <c r="J9525" s="8"/>
      <c r="L9525" s="8"/>
    </row>
    <row r="9526" spans="10:12" ht="14.25" customHeight="1" x14ac:dyDescent="0.2">
      <c r="J9526" s="8"/>
      <c r="L9526" s="8"/>
    </row>
    <row r="9527" spans="10:12" ht="14.25" customHeight="1" x14ac:dyDescent="0.2">
      <c r="J9527" s="8"/>
      <c r="L9527" s="8"/>
    </row>
    <row r="9528" spans="10:12" ht="14.25" customHeight="1" x14ac:dyDescent="0.2">
      <c r="J9528" s="8"/>
      <c r="L9528" s="8"/>
    </row>
    <row r="9529" spans="10:12" ht="14.25" customHeight="1" x14ac:dyDescent="0.2">
      <c r="J9529" s="8"/>
      <c r="L9529" s="8"/>
    </row>
    <row r="9530" spans="10:12" ht="14.25" customHeight="1" x14ac:dyDescent="0.2">
      <c r="J9530" s="8"/>
      <c r="L9530" s="8"/>
    </row>
    <row r="9531" spans="10:12" ht="14.25" customHeight="1" x14ac:dyDescent="0.2">
      <c r="J9531" s="8"/>
      <c r="L9531" s="8"/>
    </row>
    <row r="9532" spans="10:12" ht="14.25" customHeight="1" x14ac:dyDescent="0.2">
      <c r="J9532" s="8"/>
      <c r="L9532" s="8"/>
    </row>
    <row r="9533" spans="10:12" ht="14.25" customHeight="1" x14ac:dyDescent="0.2">
      <c r="J9533" s="8"/>
      <c r="L9533" s="8"/>
    </row>
    <row r="9534" spans="10:12" ht="14.25" customHeight="1" x14ac:dyDescent="0.2">
      <c r="J9534" s="8"/>
      <c r="L9534" s="8"/>
    </row>
    <row r="9535" spans="10:12" ht="14.25" customHeight="1" x14ac:dyDescent="0.2">
      <c r="J9535" s="8"/>
      <c r="L9535" s="8"/>
    </row>
    <row r="9536" spans="10:12" ht="14.25" customHeight="1" x14ac:dyDescent="0.2">
      <c r="J9536" s="8"/>
      <c r="L9536" s="8"/>
    </row>
    <row r="9537" spans="10:12" ht="14.25" customHeight="1" x14ac:dyDescent="0.2">
      <c r="J9537" s="8"/>
      <c r="L9537" s="8"/>
    </row>
    <row r="9538" spans="10:12" ht="14.25" customHeight="1" x14ac:dyDescent="0.2">
      <c r="J9538" s="8"/>
      <c r="L9538" s="8"/>
    </row>
    <row r="9539" spans="10:12" ht="14.25" customHeight="1" x14ac:dyDescent="0.2">
      <c r="J9539" s="8"/>
      <c r="L9539" s="8"/>
    </row>
    <row r="9540" spans="10:12" ht="14.25" customHeight="1" x14ac:dyDescent="0.2">
      <c r="J9540" s="8"/>
      <c r="L9540" s="8"/>
    </row>
    <row r="9541" spans="10:12" ht="14.25" customHeight="1" x14ac:dyDescent="0.2">
      <c r="J9541" s="8"/>
      <c r="L9541" s="8"/>
    </row>
    <row r="9542" spans="10:12" ht="14.25" customHeight="1" x14ac:dyDescent="0.2">
      <c r="J9542" s="8"/>
      <c r="L9542" s="8"/>
    </row>
    <row r="9543" spans="10:12" ht="14.25" customHeight="1" x14ac:dyDescent="0.2">
      <c r="J9543" s="8"/>
      <c r="L9543" s="8"/>
    </row>
    <row r="9544" spans="10:12" ht="14.25" customHeight="1" x14ac:dyDescent="0.2">
      <c r="J9544" s="8"/>
      <c r="L9544" s="8"/>
    </row>
    <row r="9545" spans="10:12" ht="14.25" customHeight="1" x14ac:dyDescent="0.2">
      <c r="J9545" s="8"/>
      <c r="L9545" s="8"/>
    </row>
    <row r="9546" spans="10:12" ht="14.25" customHeight="1" x14ac:dyDescent="0.2">
      <c r="J9546" s="8"/>
      <c r="L9546" s="8"/>
    </row>
    <row r="9547" spans="10:12" ht="14.25" customHeight="1" x14ac:dyDescent="0.2">
      <c r="J9547" s="8"/>
      <c r="L9547" s="8"/>
    </row>
    <row r="9548" spans="10:12" ht="14.25" customHeight="1" x14ac:dyDescent="0.2">
      <c r="J9548" s="8"/>
      <c r="L9548" s="8"/>
    </row>
    <row r="9549" spans="10:12" ht="14.25" customHeight="1" x14ac:dyDescent="0.2">
      <c r="J9549" s="8"/>
      <c r="L9549" s="8"/>
    </row>
    <row r="9550" spans="10:12" ht="14.25" customHeight="1" x14ac:dyDescent="0.2">
      <c r="J9550" s="8"/>
      <c r="L9550" s="8"/>
    </row>
    <row r="9551" spans="10:12" ht="14.25" customHeight="1" x14ac:dyDescent="0.2">
      <c r="J9551" s="8"/>
      <c r="L9551" s="8"/>
    </row>
    <row r="9552" spans="10:12" ht="14.25" customHeight="1" x14ac:dyDescent="0.2">
      <c r="J9552" s="8"/>
      <c r="L9552" s="8"/>
    </row>
    <row r="9553" spans="10:12" ht="14.25" customHeight="1" x14ac:dyDescent="0.2">
      <c r="J9553" s="8"/>
      <c r="L9553" s="8"/>
    </row>
    <row r="9554" spans="10:12" ht="14.25" customHeight="1" x14ac:dyDescent="0.2">
      <c r="J9554" s="8"/>
      <c r="L9554" s="8"/>
    </row>
    <row r="9555" spans="10:12" ht="14.25" customHeight="1" x14ac:dyDescent="0.2">
      <c r="J9555" s="8"/>
      <c r="L9555" s="8"/>
    </row>
    <row r="9556" spans="10:12" ht="14.25" customHeight="1" x14ac:dyDescent="0.2">
      <c r="J9556" s="8"/>
      <c r="L9556" s="8"/>
    </row>
    <row r="9557" spans="10:12" ht="14.25" customHeight="1" x14ac:dyDescent="0.2">
      <c r="J9557" s="8"/>
      <c r="L9557" s="8"/>
    </row>
    <row r="9558" spans="10:12" ht="14.25" customHeight="1" x14ac:dyDescent="0.2">
      <c r="J9558" s="8"/>
      <c r="L9558" s="8"/>
    </row>
    <row r="9559" spans="10:12" ht="14.25" customHeight="1" x14ac:dyDescent="0.2">
      <c r="J9559" s="8"/>
      <c r="L9559" s="8"/>
    </row>
    <row r="9560" spans="10:12" ht="14.25" customHeight="1" x14ac:dyDescent="0.2">
      <c r="J9560" s="8"/>
      <c r="L9560" s="8"/>
    </row>
    <row r="9561" spans="10:12" ht="14.25" customHeight="1" x14ac:dyDescent="0.2">
      <c r="J9561" s="8"/>
      <c r="L9561" s="8"/>
    </row>
    <row r="9562" spans="10:12" ht="14.25" customHeight="1" x14ac:dyDescent="0.2">
      <c r="J9562" s="8"/>
      <c r="L9562" s="8"/>
    </row>
    <row r="9563" spans="10:12" ht="14.25" customHeight="1" x14ac:dyDescent="0.2">
      <c r="J9563" s="8"/>
      <c r="L9563" s="8"/>
    </row>
    <row r="9564" spans="10:12" ht="14.25" customHeight="1" x14ac:dyDescent="0.2">
      <c r="J9564" s="8"/>
      <c r="L9564" s="8"/>
    </row>
    <row r="9565" spans="10:12" ht="14.25" customHeight="1" x14ac:dyDescent="0.2">
      <c r="J9565" s="8"/>
      <c r="L9565" s="8"/>
    </row>
    <row r="9566" spans="10:12" ht="14.25" customHeight="1" x14ac:dyDescent="0.2">
      <c r="J9566" s="8"/>
      <c r="L9566" s="8"/>
    </row>
    <row r="9567" spans="10:12" ht="14.25" customHeight="1" x14ac:dyDescent="0.2">
      <c r="J9567" s="8"/>
      <c r="L9567" s="8"/>
    </row>
    <row r="9568" spans="10:12" ht="14.25" customHeight="1" x14ac:dyDescent="0.2">
      <c r="J9568" s="8"/>
      <c r="L9568" s="8"/>
    </row>
    <row r="9569" spans="10:12" ht="14.25" customHeight="1" x14ac:dyDescent="0.2">
      <c r="J9569" s="8"/>
      <c r="L9569" s="8"/>
    </row>
    <row r="9570" spans="10:12" ht="14.25" customHeight="1" x14ac:dyDescent="0.2">
      <c r="J9570" s="8"/>
      <c r="L9570" s="8"/>
    </row>
    <row r="9571" spans="10:12" ht="14.25" customHeight="1" x14ac:dyDescent="0.2">
      <c r="J9571" s="8"/>
      <c r="L9571" s="8"/>
    </row>
    <row r="9572" spans="10:12" ht="14.25" customHeight="1" x14ac:dyDescent="0.2">
      <c r="J9572" s="8"/>
      <c r="L9572" s="8"/>
    </row>
    <row r="9573" spans="10:12" ht="14.25" customHeight="1" x14ac:dyDescent="0.2">
      <c r="J9573" s="8"/>
      <c r="L9573" s="8"/>
    </row>
    <row r="9574" spans="10:12" ht="14.25" customHeight="1" x14ac:dyDescent="0.2">
      <c r="J9574" s="8"/>
      <c r="L9574" s="8"/>
    </row>
    <row r="9575" spans="10:12" ht="14.25" customHeight="1" x14ac:dyDescent="0.2">
      <c r="J9575" s="8"/>
      <c r="L9575" s="8"/>
    </row>
    <row r="9576" spans="10:12" ht="14.25" customHeight="1" x14ac:dyDescent="0.2">
      <c r="J9576" s="8"/>
      <c r="L9576" s="8"/>
    </row>
    <row r="9577" spans="10:12" ht="14.25" customHeight="1" x14ac:dyDescent="0.2">
      <c r="J9577" s="8"/>
      <c r="L9577" s="8"/>
    </row>
    <row r="9578" spans="10:12" ht="14.25" customHeight="1" x14ac:dyDescent="0.2">
      <c r="J9578" s="8"/>
      <c r="L9578" s="8"/>
    </row>
    <row r="9579" spans="10:12" ht="14.25" customHeight="1" x14ac:dyDescent="0.2">
      <c r="J9579" s="8"/>
      <c r="L9579" s="8"/>
    </row>
    <row r="9580" spans="10:12" ht="14.25" customHeight="1" x14ac:dyDescent="0.2">
      <c r="J9580" s="8"/>
      <c r="L9580" s="8"/>
    </row>
    <row r="9581" spans="10:12" ht="14.25" customHeight="1" x14ac:dyDescent="0.2">
      <c r="J9581" s="8"/>
      <c r="L9581" s="8"/>
    </row>
    <row r="9582" spans="10:12" ht="14.25" customHeight="1" x14ac:dyDescent="0.2">
      <c r="J9582" s="8"/>
      <c r="L9582" s="8"/>
    </row>
    <row r="9583" spans="10:12" ht="14.25" customHeight="1" x14ac:dyDescent="0.2">
      <c r="J9583" s="8"/>
      <c r="L9583" s="8"/>
    </row>
    <row r="9584" spans="10:12" ht="14.25" customHeight="1" x14ac:dyDescent="0.2">
      <c r="J9584" s="8"/>
      <c r="L9584" s="8"/>
    </row>
    <row r="9585" spans="10:12" ht="14.25" customHeight="1" x14ac:dyDescent="0.2">
      <c r="J9585" s="8"/>
      <c r="L9585" s="8"/>
    </row>
    <row r="9586" spans="10:12" ht="14.25" customHeight="1" x14ac:dyDescent="0.2">
      <c r="J9586" s="8"/>
      <c r="L9586" s="8"/>
    </row>
    <row r="9587" spans="10:12" ht="14.25" customHeight="1" x14ac:dyDescent="0.2">
      <c r="J9587" s="8"/>
      <c r="L9587" s="8"/>
    </row>
    <row r="9588" spans="10:12" ht="14.25" customHeight="1" x14ac:dyDescent="0.2">
      <c r="J9588" s="8"/>
      <c r="L9588" s="8"/>
    </row>
    <row r="9589" spans="10:12" ht="14.25" customHeight="1" x14ac:dyDescent="0.2">
      <c r="J9589" s="8"/>
      <c r="L9589" s="8"/>
    </row>
    <row r="9590" spans="10:12" ht="14.25" customHeight="1" x14ac:dyDescent="0.2">
      <c r="J9590" s="8"/>
      <c r="L9590" s="8"/>
    </row>
    <row r="9591" spans="10:12" ht="14.25" customHeight="1" x14ac:dyDescent="0.2">
      <c r="J9591" s="8"/>
      <c r="L9591" s="8"/>
    </row>
    <row r="9592" spans="10:12" ht="14.25" customHeight="1" x14ac:dyDescent="0.2">
      <c r="J9592" s="8"/>
      <c r="L9592" s="8"/>
    </row>
    <row r="9593" spans="10:12" ht="14.25" customHeight="1" x14ac:dyDescent="0.2">
      <c r="J9593" s="8"/>
      <c r="L9593" s="8"/>
    </row>
    <row r="9594" spans="10:12" ht="14.25" customHeight="1" x14ac:dyDescent="0.2">
      <c r="J9594" s="8"/>
      <c r="L9594" s="8"/>
    </row>
    <row r="9595" spans="10:12" ht="14.25" customHeight="1" x14ac:dyDescent="0.2">
      <c r="J9595" s="8"/>
      <c r="L9595" s="8"/>
    </row>
    <row r="9596" spans="10:12" ht="14.25" customHeight="1" x14ac:dyDescent="0.2">
      <c r="J9596" s="8"/>
      <c r="L9596" s="8"/>
    </row>
    <row r="9597" spans="10:12" ht="14.25" customHeight="1" x14ac:dyDescent="0.2">
      <c r="J9597" s="8"/>
      <c r="L9597" s="8"/>
    </row>
    <row r="9598" spans="10:12" ht="14.25" customHeight="1" x14ac:dyDescent="0.2">
      <c r="J9598" s="8"/>
      <c r="L9598" s="8"/>
    </row>
    <row r="9599" spans="10:12" ht="14.25" customHeight="1" x14ac:dyDescent="0.2">
      <c r="J9599" s="8"/>
      <c r="L9599" s="8"/>
    </row>
    <row r="9600" spans="10:12" ht="14.25" customHeight="1" x14ac:dyDescent="0.2">
      <c r="J9600" s="8"/>
      <c r="L9600" s="8"/>
    </row>
    <row r="9601" spans="10:12" ht="14.25" customHeight="1" x14ac:dyDescent="0.2">
      <c r="J9601" s="8"/>
      <c r="L9601" s="8"/>
    </row>
    <row r="9602" spans="10:12" ht="14.25" customHeight="1" x14ac:dyDescent="0.2">
      <c r="J9602" s="8"/>
      <c r="L9602" s="8"/>
    </row>
    <row r="9603" spans="10:12" ht="14.25" customHeight="1" x14ac:dyDescent="0.2">
      <c r="J9603" s="8"/>
      <c r="L9603" s="8"/>
    </row>
    <row r="9604" spans="10:12" ht="14.25" customHeight="1" x14ac:dyDescent="0.2">
      <c r="J9604" s="8"/>
      <c r="L9604" s="8"/>
    </row>
    <row r="9605" spans="10:12" ht="14.25" customHeight="1" x14ac:dyDescent="0.2">
      <c r="J9605" s="8"/>
      <c r="L9605" s="8"/>
    </row>
    <row r="9606" spans="10:12" ht="14.25" customHeight="1" x14ac:dyDescent="0.2">
      <c r="J9606" s="8"/>
      <c r="L9606" s="8"/>
    </row>
    <row r="9607" spans="10:12" ht="14.25" customHeight="1" x14ac:dyDescent="0.2">
      <c r="J9607" s="8"/>
      <c r="L9607" s="8"/>
    </row>
    <row r="9608" spans="10:12" ht="14.25" customHeight="1" x14ac:dyDescent="0.2">
      <c r="J9608" s="8"/>
      <c r="L9608" s="8"/>
    </row>
    <row r="9609" spans="10:12" ht="14.25" customHeight="1" x14ac:dyDescent="0.2">
      <c r="J9609" s="8"/>
      <c r="L9609" s="8"/>
    </row>
    <row r="9610" spans="10:12" ht="14.25" customHeight="1" x14ac:dyDescent="0.2">
      <c r="J9610" s="8"/>
      <c r="L9610" s="8"/>
    </row>
    <row r="9611" spans="10:12" ht="14.25" customHeight="1" x14ac:dyDescent="0.2">
      <c r="J9611" s="8"/>
      <c r="L9611" s="8"/>
    </row>
    <row r="9612" spans="10:12" ht="14.25" customHeight="1" x14ac:dyDescent="0.2">
      <c r="J9612" s="8"/>
      <c r="L9612" s="8"/>
    </row>
    <row r="9613" spans="10:12" ht="14.25" customHeight="1" x14ac:dyDescent="0.2">
      <c r="J9613" s="8"/>
      <c r="L9613" s="8"/>
    </row>
    <row r="9614" spans="10:12" ht="14.25" customHeight="1" x14ac:dyDescent="0.2">
      <c r="J9614" s="8"/>
      <c r="L9614" s="8"/>
    </row>
    <row r="9615" spans="10:12" ht="14.25" customHeight="1" x14ac:dyDescent="0.2">
      <c r="J9615" s="8"/>
      <c r="L9615" s="8"/>
    </row>
    <row r="9616" spans="10:12" ht="14.25" customHeight="1" x14ac:dyDescent="0.2">
      <c r="J9616" s="8"/>
      <c r="L9616" s="8"/>
    </row>
    <row r="9617" spans="10:12" ht="14.25" customHeight="1" x14ac:dyDescent="0.2">
      <c r="J9617" s="8"/>
      <c r="L9617" s="8"/>
    </row>
    <row r="9618" spans="10:12" ht="14.25" customHeight="1" x14ac:dyDescent="0.2">
      <c r="J9618" s="8"/>
      <c r="L9618" s="8"/>
    </row>
    <row r="9619" spans="10:12" ht="14.25" customHeight="1" x14ac:dyDescent="0.2">
      <c r="J9619" s="8"/>
      <c r="L9619" s="8"/>
    </row>
    <row r="9620" spans="10:12" ht="14.25" customHeight="1" x14ac:dyDescent="0.2">
      <c r="J9620" s="8"/>
      <c r="L9620" s="8"/>
    </row>
    <row r="9621" spans="10:12" ht="14.25" customHeight="1" x14ac:dyDescent="0.2">
      <c r="J9621" s="8"/>
      <c r="L9621" s="8"/>
    </row>
    <row r="9622" spans="10:12" ht="14.25" customHeight="1" x14ac:dyDescent="0.2">
      <c r="J9622" s="8"/>
      <c r="L9622" s="8"/>
    </row>
    <row r="9623" spans="10:12" ht="14.25" customHeight="1" x14ac:dyDescent="0.2">
      <c r="J9623" s="8"/>
      <c r="L9623" s="8"/>
    </row>
    <row r="9624" spans="10:12" ht="14.25" customHeight="1" x14ac:dyDescent="0.2">
      <c r="J9624" s="8"/>
      <c r="L9624" s="8"/>
    </row>
    <row r="9625" spans="10:12" ht="14.25" customHeight="1" x14ac:dyDescent="0.2">
      <c r="J9625" s="8"/>
      <c r="L9625" s="8"/>
    </row>
    <row r="9626" spans="10:12" ht="14.25" customHeight="1" x14ac:dyDescent="0.2">
      <c r="J9626" s="8"/>
      <c r="L9626" s="8"/>
    </row>
    <row r="9627" spans="10:12" ht="14.25" customHeight="1" x14ac:dyDescent="0.2">
      <c r="J9627" s="8"/>
      <c r="L9627" s="8"/>
    </row>
    <row r="9628" spans="10:12" ht="14.25" customHeight="1" x14ac:dyDescent="0.2">
      <c r="J9628" s="8"/>
      <c r="L9628" s="8"/>
    </row>
    <row r="9629" spans="10:12" ht="14.25" customHeight="1" x14ac:dyDescent="0.2">
      <c r="J9629" s="8"/>
      <c r="L9629" s="8"/>
    </row>
    <row r="9630" spans="10:12" ht="14.25" customHeight="1" x14ac:dyDescent="0.2">
      <c r="J9630" s="8"/>
      <c r="L9630" s="8"/>
    </row>
    <row r="9631" spans="10:12" ht="14.25" customHeight="1" x14ac:dyDescent="0.2">
      <c r="J9631" s="8"/>
      <c r="L9631" s="8"/>
    </row>
    <row r="9632" spans="10:12" ht="14.25" customHeight="1" x14ac:dyDescent="0.2">
      <c r="J9632" s="8"/>
      <c r="L9632" s="8"/>
    </row>
    <row r="9633" spans="10:12" ht="14.25" customHeight="1" x14ac:dyDescent="0.2">
      <c r="J9633" s="8"/>
      <c r="L9633" s="8"/>
    </row>
    <row r="9634" spans="10:12" ht="14.25" customHeight="1" x14ac:dyDescent="0.2">
      <c r="J9634" s="8"/>
      <c r="L9634" s="8"/>
    </row>
    <row r="9635" spans="10:12" ht="14.25" customHeight="1" x14ac:dyDescent="0.2">
      <c r="J9635" s="8"/>
      <c r="L9635" s="8"/>
    </row>
    <row r="9636" spans="10:12" ht="14.25" customHeight="1" x14ac:dyDescent="0.2">
      <c r="J9636" s="8"/>
      <c r="L9636" s="8"/>
    </row>
    <row r="9637" spans="10:12" ht="14.25" customHeight="1" x14ac:dyDescent="0.2">
      <c r="J9637" s="8"/>
      <c r="L9637" s="8"/>
    </row>
    <row r="9638" spans="10:12" ht="14.25" customHeight="1" x14ac:dyDescent="0.2">
      <c r="J9638" s="8"/>
      <c r="L9638" s="8"/>
    </row>
    <row r="9639" spans="10:12" ht="14.25" customHeight="1" x14ac:dyDescent="0.2">
      <c r="J9639" s="8"/>
      <c r="L9639" s="8"/>
    </row>
    <row r="9640" spans="10:12" ht="14.25" customHeight="1" x14ac:dyDescent="0.2">
      <c r="J9640" s="8"/>
      <c r="L9640" s="8"/>
    </row>
    <row r="9641" spans="10:12" ht="14.25" customHeight="1" x14ac:dyDescent="0.2">
      <c r="J9641" s="8"/>
      <c r="L9641" s="8"/>
    </row>
    <row r="9642" spans="10:12" ht="14.25" customHeight="1" x14ac:dyDescent="0.2">
      <c r="J9642" s="8"/>
      <c r="L9642" s="8"/>
    </row>
    <row r="9643" spans="10:12" ht="14.25" customHeight="1" x14ac:dyDescent="0.2">
      <c r="J9643" s="8"/>
      <c r="L9643" s="8"/>
    </row>
    <row r="9644" spans="10:12" ht="14.25" customHeight="1" x14ac:dyDescent="0.2">
      <c r="J9644" s="8"/>
      <c r="L9644" s="8"/>
    </row>
    <row r="9645" spans="10:12" ht="14.25" customHeight="1" x14ac:dyDescent="0.2">
      <c r="J9645" s="8"/>
      <c r="L9645" s="8"/>
    </row>
    <row r="9646" spans="10:12" ht="14.25" customHeight="1" x14ac:dyDescent="0.2">
      <c r="J9646" s="8"/>
      <c r="L9646" s="8"/>
    </row>
    <row r="9647" spans="10:12" ht="14.25" customHeight="1" x14ac:dyDescent="0.2">
      <c r="J9647" s="8"/>
      <c r="L9647" s="8"/>
    </row>
    <row r="9648" spans="10:12" ht="14.25" customHeight="1" x14ac:dyDescent="0.2">
      <c r="J9648" s="8"/>
      <c r="L9648" s="8"/>
    </row>
    <row r="9649" spans="10:12" ht="14.25" customHeight="1" x14ac:dyDescent="0.2">
      <c r="J9649" s="8"/>
      <c r="L9649" s="8"/>
    </row>
    <row r="9650" spans="10:12" ht="14.25" customHeight="1" x14ac:dyDescent="0.2">
      <c r="J9650" s="8"/>
      <c r="L9650" s="8"/>
    </row>
    <row r="9651" spans="10:12" ht="14.25" customHeight="1" x14ac:dyDescent="0.2">
      <c r="J9651" s="8"/>
      <c r="L9651" s="8"/>
    </row>
    <row r="9652" spans="10:12" ht="14.25" customHeight="1" x14ac:dyDescent="0.2">
      <c r="J9652" s="8"/>
      <c r="L9652" s="8"/>
    </row>
    <row r="9653" spans="10:12" ht="14.25" customHeight="1" x14ac:dyDescent="0.2">
      <c r="J9653" s="8"/>
      <c r="L9653" s="8"/>
    </row>
    <row r="9654" spans="10:12" ht="14.25" customHeight="1" x14ac:dyDescent="0.2">
      <c r="J9654" s="8"/>
      <c r="L9654" s="8"/>
    </row>
    <row r="9655" spans="10:12" ht="14.25" customHeight="1" x14ac:dyDescent="0.2">
      <c r="J9655" s="8"/>
      <c r="L9655" s="8"/>
    </row>
    <row r="9656" spans="10:12" ht="14.25" customHeight="1" x14ac:dyDescent="0.2">
      <c r="J9656" s="8"/>
      <c r="L9656" s="8"/>
    </row>
    <row r="9657" spans="10:12" ht="14.25" customHeight="1" x14ac:dyDescent="0.2">
      <c r="J9657" s="8"/>
      <c r="L9657" s="8"/>
    </row>
    <row r="9658" spans="10:12" ht="14.25" customHeight="1" x14ac:dyDescent="0.2">
      <c r="J9658" s="8"/>
      <c r="L9658" s="8"/>
    </row>
    <row r="9659" spans="10:12" ht="14.25" customHeight="1" x14ac:dyDescent="0.2">
      <c r="J9659" s="8"/>
      <c r="L9659" s="8"/>
    </row>
    <row r="9660" spans="10:12" ht="14.25" customHeight="1" x14ac:dyDescent="0.2">
      <c r="J9660" s="8"/>
      <c r="L9660" s="8"/>
    </row>
    <row r="9661" spans="10:12" ht="14.25" customHeight="1" x14ac:dyDescent="0.2">
      <c r="J9661" s="8"/>
      <c r="L9661" s="8"/>
    </row>
    <row r="9662" spans="10:12" ht="14.25" customHeight="1" x14ac:dyDescent="0.2">
      <c r="J9662" s="8"/>
      <c r="L9662" s="8"/>
    </row>
    <row r="9663" spans="10:12" ht="14.25" customHeight="1" x14ac:dyDescent="0.2">
      <c r="J9663" s="8"/>
      <c r="L9663" s="8"/>
    </row>
    <row r="9664" spans="10:12" ht="14.25" customHeight="1" x14ac:dyDescent="0.2">
      <c r="J9664" s="8"/>
      <c r="L9664" s="8"/>
    </row>
    <row r="9665" spans="10:12" ht="14.25" customHeight="1" x14ac:dyDescent="0.2">
      <c r="J9665" s="8"/>
      <c r="L9665" s="8"/>
    </row>
    <row r="9666" spans="10:12" ht="14.25" customHeight="1" x14ac:dyDescent="0.2">
      <c r="J9666" s="8"/>
      <c r="L9666" s="8"/>
    </row>
    <row r="9667" spans="10:12" ht="14.25" customHeight="1" x14ac:dyDescent="0.2">
      <c r="J9667" s="8"/>
      <c r="L9667" s="8"/>
    </row>
    <row r="9668" spans="10:12" ht="14.25" customHeight="1" x14ac:dyDescent="0.2">
      <c r="J9668" s="8"/>
      <c r="L9668" s="8"/>
    </row>
    <row r="9669" spans="10:12" ht="14.25" customHeight="1" x14ac:dyDescent="0.2">
      <c r="J9669" s="8"/>
      <c r="L9669" s="8"/>
    </row>
    <row r="9670" spans="10:12" ht="14.25" customHeight="1" x14ac:dyDescent="0.2">
      <c r="J9670" s="8"/>
      <c r="L9670" s="8"/>
    </row>
    <row r="9671" spans="10:12" ht="14.25" customHeight="1" x14ac:dyDescent="0.2">
      <c r="J9671" s="8"/>
      <c r="L9671" s="8"/>
    </row>
    <row r="9672" spans="10:12" ht="14.25" customHeight="1" x14ac:dyDescent="0.2">
      <c r="J9672" s="8"/>
      <c r="L9672" s="8"/>
    </row>
    <row r="9673" spans="10:12" ht="14.25" customHeight="1" x14ac:dyDescent="0.2">
      <c r="J9673" s="8"/>
      <c r="L9673" s="8"/>
    </row>
    <row r="9674" spans="10:12" ht="14.25" customHeight="1" x14ac:dyDescent="0.2">
      <c r="J9674" s="8"/>
      <c r="L9674" s="8"/>
    </row>
    <row r="9675" spans="10:12" ht="14.25" customHeight="1" x14ac:dyDescent="0.2">
      <c r="J9675" s="8"/>
      <c r="L9675" s="8"/>
    </row>
    <row r="9676" spans="10:12" ht="14.25" customHeight="1" x14ac:dyDescent="0.2">
      <c r="J9676" s="8"/>
      <c r="L9676" s="8"/>
    </row>
    <row r="9677" spans="10:12" ht="14.25" customHeight="1" x14ac:dyDescent="0.2">
      <c r="J9677" s="8"/>
      <c r="L9677" s="8"/>
    </row>
    <row r="9678" spans="10:12" ht="14.25" customHeight="1" x14ac:dyDescent="0.2">
      <c r="J9678" s="8"/>
      <c r="L9678" s="8"/>
    </row>
    <row r="9679" spans="10:12" ht="14.25" customHeight="1" x14ac:dyDescent="0.2">
      <c r="J9679" s="8"/>
      <c r="L9679" s="8"/>
    </row>
    <row r="9680" spans="10:12" ht="14.25" customHeight="1" x14ac:dyDescent="0.2">
      <c r="J9680" s="8"/>
      <c r="L9680" s="8"/>
    </row>
    <row r="9681" spans="10:12" ht="14.25" customHeight="1" x14ac:dyDescent="0.2">
      <c r="J9681" s="8"/>
      <c r="L9681" s="8"/>
    </row>
    <row r="9682" spans="10:12" ht="14.25" customHeight="1" x14ac:dyDescent="0.2">
      <c r="J9682" s="8"/>
      <c r="L9682" s="8"/>
    </row>
    <row r="9683" spans="10:12" ht="14.25" customHeight="1" x14ac:dyDescent="0.2">
      <c r="J9683" s="8"/>
      <c r="L9683" s="8"/>
    </row>
    <row r="9684" spans="10:12" ht="14.25" customHeight="1" x14ac:dyDescent="0.2">
      <c r="J9684" s="8"/>
      <c r="L9684" s="8"/>
    </row>
    <row r="9685" spans="10:12" ht="14.25" customHeight="1" x14ac:dyDescent="0.2">
      <c r="J9685" s="8"/>
      <c r="L9685" s="8"/>
    </row>
    <row r="9686" spans="10:12" ht="14.25" customHeight="1" x14ac:dyDescent="0.2">
      <c r="J9686" s="8"/>
      <c r="L9686" s="8"/>
    </row>
    <row r="9687" spans="10:12" ht="14.25" customHeight="1" x14ac:dyDescent="0.2">
      <c r="J9687" s="8"/>
      <c r="L9687" s="8"/>
    </row>
    <row r="9688" spans="10:12" ht="14.25" customHeight="1" x14ac:dyDescent="0.2">
      <c r="J9688" s="8"/>
      <c r="L9688" s="8"/>
    </row>
    <row r="9689" spans="10:12" ht="14.25" customHeight="1" x14ac:dyDescent="0.2">
      <c r="J9689" s="8"/>
      <c r="L9689" s="8"/>
    </row>
    <row r="9690" spans="10:12" ht="14.25" customHeight="1" x14ac:dyDescent="0.2">
      <c r="J9690" s="8"/>
      <c r="L9690" s="8"/>
    </row>
    <row r="9691" spans="10:12" ht="14.25" customHeight="1" x14ac:dyDescent="0.2">
      <c r="J9691" s="8"/>
      <c r="L9691" s="8"/>
    </row>
    <row r="9692" spans="10:12" ht="14.25" customHeight="1" x14ac:dyDescent="0.2">
      <c r="J9692" s="8"/>
      <c r="L9692" s="8"/>
    </row>
    <row r="9693" spans="10:12" ht="14.25" customHeight="1" x14ac:dyDescent="0.2">
      <c r="J9693" s="8"/>
      <c r="L9693" s="8"/>
    </row>
    <row r="9694" spans="10:12" ht="14.25" customHeight="1" x14ac:dyDescent="0.2">
      <c r="J9694" s="8"/>
      <c r="L9694" s="8"/>
    </row>
    <row r="9695" spans="10:12" ht="14.25" customHeight="1" x14ac:dyDescent="0.2">
      <c r="J9695" s="8"/>
      <c r="L9695" s="8"/>
    </row>
    <row r="9696" spans="10:12" ht="14.25" customHeight="1" x14ac:dyDescent="0.2">
      <c r="J9696" s="8"/>
      <c r="L9696" s="8"/>
    </row>
    <row r="9697" spans="10:12" ht="14.25" customHeight="1" x14ac:dyDescent="0.2">
      <c r="J9697" s="8"/>
      <c r="L9697" s="8"/>
    </row>
    <row r="9698" spans="10:12" ht="14.25" customHeight="1" x14ac:dyDescent="0.2">
      <c r="J9698" s="8"/>
      <c r="L9698" s="8"/>
    </row>
    <row r="9699" spans="10:12" ht="14.25" customHeight="1" x14ac:dyDescent="0.2">
      <c r="J9699" s="8"/>
      <c r="L9699" s="8"/>
    </row>
    <row r="9700" spans="10:12" ht="14.25" customHeight="1" x14ac:dyDescent="0.2">
      <c r="J9700" s="8"/>
      <c r="L9700" s="8"/>
    </row>
    <row r="9701" spans="10:12" ht="14.25" customHeight="1" x14ac:dyDescent="0.2">
      <c r="J9701" s="8"/>
      <c r="L9701" s="8"/>
    </row>
    <row r="9702" spans="10:12" ht="14.25" customHeight="1" x14ac:dyDescent="0.2">
      <c r="J9702" s="8"/>
      <c r="L9702" s="8"/>
    </row>
    <row r="9703" spans="10:12" ht="14.25" customHeight="1" x14ac:dyDescent="0.2">
      <c r="J9703" s="8"/>
      <c r="L9703" s="8"/>
    </row>
    <row r="9704" spans="10:12" ht="14.25" customHeight="1" x14ac:dyDescent="0.2">
      <c r="J9704" s="8"/>
      <c r="L9704" s="8"/>
    </row>
    <row r="9705" spans="10:12" ht="14.25" customHeight="1" x14ac:dyDescent="0.2">
      <c r="J9705" s="8"/>
      <c r="L9705" s="8"/>
    </row>
    <row r="9706" spans="10:12" ht="14.25" customHeight="1" x14ac:dyDescent="0.2">
      <c r="J9706" s="8"/>
      <c r="L9706" s="8"/>
    </row>
    <row r="9707" spans="10:12" ht="14.25" customHeight="1" x14ac:dyDescent="0.2">
      <c r="J9707" s="8"/>
      <c r="L9707" s="8"/>
    </row>
    <row r="9708" spans="10:12" ht="14.25" customHeight="1" x14ac:dyDescent="0.2">
      <c r="J9708" s="8"/>
      <c r="L9708" s="8"/>
    </row>
    <row r="9709" spans="10:12" ht="14.25" customHeight="1" x14ac:dyDescent="0.2">
      <c r="J9709" s="8"/>
      <c r="L9709" s="8"/>
    </row>
    <row r="9710" spans="10:12" ht="14.25" customHeight="1" x14ac:dyDescent="0.2">
      <c r="J9710" s="8"/>
      <c r="L9710" s="8"/>
    </row>
    <row r="9711" spans="10:12" ht="14.25" customHeight="1" x14ac:dyDescent="0.2">
      <c r="J9711" s="8"/>
      <c r="L9711" s="8"/>
    </row>
    <row r="9712" spans="10:12" ht="14.25" customHeight="1" x14ac:dyDescent="0.2">
      <c r="J9712" s="8"/>
      <c r="L9712" s="8"/>
    </row>
    <row r="9713" spans="10:12" ht="14.25" customHeight="1" x14ac:dyDescent="0.2">
      <c r="J9713" s="8"/>
      <c r="L9713" s="8"/>
    </row>
    <row r="9714" spans="10:12" ht="14.25" customHeight="1" x14ac:dyDescent="0.2">
      <c r="J9714" s="8"/>
      <c r="L9714" s="8"/>
    </row>
    <row r="9715" spans="10:12" ht="14.25" customHeight="1" x14ac:dyDescent="0.2">
      <c r="J9715" s="8"/>
      <c r="L9715" s="8"/>
    </row>
    <row r="9716" spans="10:12" ht="14.25" customHeight="1" x14ac:dyDescent="0.2">
      <c r="J9716" s="8"/>
      <c r="L9716" s="8"/>
    </row>
    <row r="9717" spans="10:12" ht="14.25" customHeight="1" x14ac:dyDescent="0.2">
      <c r="J9717" s="8"/>
      <c r="L9717" s="8"/>
    </row>
    <row r="9718" spans="10:12" ht="14.25" customHeight="1" x14ac:dyDescent="0.2">
      <c r="J9718" s="8"/>
      <c r="L9718" s="8"/>
    </row>
    <row r="9719" spans="10:12" ht="14.25" customHeight="1" x14ac:dyDescent="0.2">
      <c r="J9719" s="8"/>
      <c r="L9719" s="8"/>
    </row>
    <row r="9720" spans="10:12" ht="14.25" customHeight="1" x14ac:dyDescent="0.2">
      <c r="J9720" s="8"/>
      <c r="L9720" s="8"/>
    </row>
    <row r="9721" spans="10:12" ht="14.25" customHeight="1" x14ac:dyDescent="0.2">
      <c r="J9721" s="8"/>
      <c r="L9721" s="8"/>
    </row>
    <row r="9722" spans="10:12" ht="14.25" customHeight="1" x14ac:dyDescent="0.2">
      <c r="J9722" s="8"/>
      <c r="L9722" s="8"/>
    </row>
    <row r="9723" spans="10:12" ht="14.25" customHeight="1" x14ac:dyDescent="0.2">
      <c r="J9723" s="8"/>
      <c r="L9723" s="8"/>
    </row>
    <row r="9724" spans="10:12" ht="14.25" customHeight="1" x14ac:dyDescent="0.2">
      <c r="J9724" s="8"/>
      <c r="L9724" s="8"/>
    </row>
    <row r="9725" spans="10:12" ht="14.25" customHeight="1" x14ac:dyDescent="0.2">
      <c r="J9725" s="8"/>
      <c r="L9725" s="8"/>
    </row>
    <row r="9726" spans="10:12" ht="14.25" customHeight="1" x14ac:dyDescent="0.2">
      <c r="J9726" s="8"/>
      <c r="L9726" s="8"/>
    </row>
    <row r="9727" spans="10:12" ht="14.25" customHeight="1" x14ac:dyDescent="0.2">
      <c r="J9727" s="8"/>
      <c r="L9727" s="8"/>
    </row>
    <row r="9728" spans="10:12" ht="14.25" customHeight="1" x14ac:dyDescent="0.2">
      <c r="J9728" s="8"/>
      <c r="L9728" s="8"/>
    </row>
    <row r="9729" spans="10:12" ht="14.25" customHeight="1" x14ac:dyDescent="0.2">
      <c r="J9729" s="8"/>
      <c r="L9729" s="8"/>
    </row>
    <row r="9730" spans="10:12" ht="14.25" customHeight="1" x14ac:dyDescent="0.2">
      <c r="J9730" s="8"/>
      <c r="L9730" s="8"/>
    </row>
    <row r="9731" spans="10:12" ht="14.25" customHeight="1" x14ac:dyDescent="0.2">
      <c r="J9731" s="8"/>
      <c r="L9731" s="8"/>
    </row>
    <row r="9732" spans="10:12" ht="14.25" customHeight="1" x14ac:dyDescent="0.2">
      <c r="J9732" s="8"/>
      <c r="L9732" s="8"/>
    </row>
    <row r="9733" spans="10:12" ht="14.25" customHeight="1" x14ac:dyDescent="0.2">
      <c r="J9733" s="8"/>
      <c r="L9733" s="8"/>
    </row>
    <row r="9734" spans="10:12" ht="14.25" customHeight="1" x14ac:dyDescent="0.2">
      <c r="J9734" s="8"/>
      <c r="L9734" s="8"/>
    </row>
    <row r="9735" spans="10:12" ht="14.25" customHeight="1" x14ac:dyDescent="0.2">
      <c r="J9735" s="8"/>
      <c r="L9735" s="8"/>
    </row>
    <row r="9736" spans="10:12" ht="14.25" customHeight="1" x14ac:dyDescent="0.2">
      <c r="J9736" s="8"/>
      <c r="L9736" s="8"/>
    </row>
    <row r="9737" spans="10:12" ht="14.25" customHeight="1" x14ac:dyDescent="0.2">
      <c r="J9737" s="8"/>
      <c r="L9737" s="8"/>
    </row>
    <row r="9738" spans="10:12" ht="14.25" customHeight="1" x14ac:dyDescent="0.2">
      <c r="J9738" s="8"/>
      <c r="L9738" s="8"/>
    </row>
    <row r="9739" spans="10:12" ht="14.25" customHeight="1" x14ac:dyDescent="0.2">
      <c r="J9739" s="8"/>
      <c r="L9739" s="8"/>
    </row>
    <row r="9740" spans="10:12" ht="14.25" customHeight="1" x14ac:dyDescent="0.2">
      <c r="J9740" s="8"/>
      <c r="L9740" s="8"/>
    </row>
    <row r="9741" spans="10:12" ht="14.25" customHeight="1" x14ac:dyDescent="0.2">
      <c r="J9741" s="8"/>
      <c r="L9741" s="8"/>
    </row>
    <row r="9742" spans="10:12" ht="14.25" customHeight="1" x14ac:dyDescent="0.2">
      <c r="J9742" s="8"/>
      <c r="L9742" s="8"/>
    </row>
    <row r="9743" spans="10:12" ht="14.25" customHeight="1" x14ac:dyDescent="0.2">
      <c r="J9743" s="8"/>
      <c r="L9743" s="8"/>
    </row>
    <row r="9744" spans="10:12" ht="14.25" customHeight="1" x14ac:dyDescent="0.2">
      <c r="J9744" s="8"/>
      <c r="L9744" s="8"/>
    </row>
    <row r="9745" spans="10:12" ht="14.25" customHeight="1" x14ac:dyDescent="0.2">
      <c r="J9745" s="8"/>
      <c r="L9745" s="8"/>
    </row>
    <row r="9746" spans="10:12" ht="14.25" customHeight="1" x14ac:dyDescent="0.2">
      <c r="J9746" s="8"/>
      <c r="L9746" s="8"/>
    </row>
    <row r="9747" spans="10:12" ht="14.25" customHeight="1" x14ac:dyDescent="0.2">
      <c r="J9747" s="8"/>
      <c r="L9747" s="8"/>
    </row>
    <row r="9748" spans="10:12" ht="14.25" customHeight="1" x14ac:dyDescent="0.2">
      <c r="J9748" s="8"/>
      <c r="L9748" s="8"/>
    </row>
    <row r="9749" spans="10:12" ht="14.25" customHeight="1" x14ac:dyDescent="0.2">
      <c r="J9749" s="8"/>
      <c r="L9749" s="8"/>
    </row>
    <row r="9750" spans="10:12" ht="14.25" customHeight="1" x14ac:dyDescent="0.2">
      <c r="J9750" s="8"/>
      <c r="L9750" s="8"/>
    </row>
    <row r="9751" spans="10:12" ht="14.25" customHeight="1" x14ac:dyDescent="0.2">
      <c r="J9751" s="8"/>
      <c r="L9751" s="8"/>
    </row>
    <row r="9752" spans="10:12" ht="14.25" customHeight="1" x14ac:dyDescent="0.2">
      <c r="J9752" s="8"/>
      <c r="L9752" s="8"/>
    </row>
    <row r="9753" spans="10:12" ht="14.25" customHeight="1" x14ac:dyDescent="0.2">
      <c r="J9753" s="8"/>
      <c r="L9753" s="8"/>
    </row>
    <row r="9754" spans="10:12" ht="14.25" customHeight="1" x14ac:dyDescent="0.2">
      <c r="J9754" s="8"/>
      <c r="L9754" s="8"/>
    </row>
    <row r="9755" spans="10:12" ht="14.25" customHeight="1" x14ac:dyDescent="0.2">
      <c r="J9755" s="8"/>
      <c r="L9755" s="8"/>
    </row>
    <row r="9756" spans="10:12" ht="14.25" customHeight="1" x14ac:dyDescent="0.2">
      <c r="J9756" s="8"/>
      <c r="L9756" s="8"/>
    </row>
    <row r="9757" spans="10:12" ht="14.25" customHeight="1" x14ac:dyDescent="0.2">
      <c r="J9757" s="8"/>
      <c r="L9757" s="8"/>
    </row>
    <row r="9758" spans="10:12" ht="14.25" customHeight="1" x14ac:dyDescent="0.2">
      <c r="J9758" s="8"/>
      <c r="L9758" s="8"/>
    </row>
    <row r="9759" spans="10:12" ht="14.25" customHeight="1" x14ac:dyDescent="0.2">
      <c r="J9759" s="8"/>
      <c r="L9759" s="8"/>
    </row>
    <row r="9760" spans="10:12" ht="14.25" customHeight="1" x14ac:dyDescent="0.2">
      <c r="J9760" s="8"/>
      <c r="L9760" s="8"/>
    </row>
    <row r="9761" spans="10:12" ht="14.25" customHeight="1" x14ac:dyDescent="0.2">
      <c r="J9761" s="8"/>
      <c r="L9761" s="8"/>
    </row>
    <row r="9762" spans="10:12" ht="14.25" customHeight="1" x14ac:dyDescent="0.2">
      <c r="J9762" s="8"/>
      <c r="L9762" s="8"/>
    </row>
    <row r="9763" spans="10:12" ht="14.25" customHeight="1" x14ac:dyDescent="0.2">
      <c r="J9763" s="8"/>
      <c r="L9763" s="8"/>
    </row>
    <row r="9764" spans="10:12" ht="14.25" customHeight="1" x14ac:dyDescent="0.2">
      <c r="J9764" s="8"/>
      <c r="L9764" s="8"/>
    </row>
    <row r="9765" spans="10:12" ht="14.25" customHeight="1" x14ac:dyDescent="0.2">
      <c r="J9765" s="8"/>
      <c r="L9765" s="8"/>
    </row>
    <row r="9766" spans="10:12" ht="14.25" customHeight="1" x14ac:dyDescent="0.2">
      <c r="J9766" s="8"/>
      <c r="L9766" s="8"/>
    </row>
    <row r="9767" spans="10:12" ht="14.25" customHeight="1" x14ac:dyDescent="0.2">
      <c r="J9767" s="8"/>
      <c r="L9767" s="8"/>
    </row>
    <row r="9768" spans="10:12" ht="14.25" customHeight="1" x14ac:dyDescent="0.2">
      <c r="J9768" s="8"/>
      <c r="L9768" s="8"/>
    </row>
    <row r="9769" spans="10:12" ht="14.25" customHeight="1" x14ac:dyDescent="0.2">
      <c r="J9769" s="8"/>
      <c r="L9769" s="8"/>
    </row>
    <row r="9770" spans="10:12" ht="14.25" customHeight="1" x14ac:dyDescent="0.2">
      <c r="J9770" s="8"/>
      <c r="L9770" s="8"/>
    </row>
    <row r="9771" spans="10:12" ht="14.25" customHeight="1" x14ac:dyDescent="0.2">
      <c r="J9771" s="8"/>
      <c r="L9771" s="8"/>
    </row>
    <row r="9772" spans="10:12" ht="14.25" customHeight="1" x14ac:dyDescent="0.2">
      <c r="J9772" s="8"/>
      <c r="L9772" s="8"/>
    </row>
    <row r="9773" spans="10:12" ht="14.25" customHeight="1" x14ac:dyDescent="0.2">
      <c r="J9773" s="8"/>
      <c r="L9773" s="8"/>
    </row>
    <row r="9774" spans="10:12" ht="14.25" customHeight="1" x14ac:dyDescent="0.2">
      <c r="J9774" s="8"/>
      <c r="L9774" s="8"/>
    </row>
    <row r="9775" spans="10:12" ht="14.25" customHeight="1" x14ac:dyDescent="0.2">
      <c r="J9775" s="8"/>
      <c r="L9775" s="8"/>
    </row>
    <row r="9776" spans="10:12" ht="14.25" customHeight="1" x14ac:dyDescent="0.2">
      <c r="J9776" s="8"/>
      <c r="L9776" s="8"/>
    </row>
    <row r="9777" spans="10:12" ht="14.25" customHeight="1" x14ac:dyDescent="0.2">
      <c r="J9777" s="8"/>
      <c r="L9777" s="8"/>
    </row>
    <row r="9778" spans="10:12" ht="14.25" customHeight="1" x14ac:dyDescent="0.2">
      <c r="J9778" s="8"/>
      <c r="L9778" s="8"/>
    </row>
    <row r="9779" spans="10:12" ht="14.25" customHeight="1" x14ac:dyDescent="0.2">
      <c r="J9779" s="8"/>
      <c r="L9779" s="8"/>
    </row>
    <row r="9780" spans="10:12" ht="14.25" customHeight="1" x14ac:dyDescent="0.2">
      <c r="J9780" s="8"/>
      <c r="L9780" s="8"/>
    </row>
    <row r="9781" spans="10:12" ht="14.25" customHeight="1" x14ac:dyDescent="0.2">
      <c r="J9781" s="8"/>
      <c r="L9781" s="8"/>
    </row>
    <row r="9782" spans="10:12" ht="14.25" customHeight="1" x14ac:dyDescent="0.2">
      <c r="J9782" s="8"/>
      <c r="L9782" s="8"/>
    </row>
    <row r="9783" spans="10:12" ht="14.25" customHeight="1" x14ac:dyDescent="0.2">
      <c r="J9783" s="8"/>
      <c r="L9783" s="8"/>
    </row>
    <row r="9784" spans="10:12" ht="14.25" customHeight="1" x14ac:dyDescent="0.2">
      <c r="J9784" s="8"/>
      <c r="L9784" s="8"/>
    </row>
    <row r="9785" spans="10:12" ht="14.25" customHeight="1" x14ac:dyDescent="0.2">
      <c r="J9785" s="8"/>
      <c r="L9785" s="8"/>
    </row>
    <row r="9786" spans="10:12" ht="14.25" customHeight="1" x14ac:dyDescent="0.2">
      <c r="J9786" s="8"/>
      <c r="L9786" s="8"/>
    </row>
    <row r="9787" spans="10:12" ht="14.25" customHeight="1" x14ac:dyDescent="0.2">
      <c r="J9787" s="8"/>
      <c r="L9787" s="8"/>
    </row>
    <row r="9788" spans="10:12" ht="14.25" customHeight="1" x14ac:dyDescent="0.2">
      <c r="J9788" s="8"/>
      <c r="L9788" s="8"/>
    </row>
    <row r="9789" spans="10:12" ht="14.25" customHeight="1" x14ac:dyDescent="0.2">
      <c r="J9789" s="8"/>
      <c r="L9789" s="8"/>
    </row>
    <row r="9790" spans="10:12" ht="14.25" customHeight="1" x14ac:dyDescent="0.2">
      <c r="J9790" s="8"/>
      <c r="L9790" s="8"/>
    </row>
    <row r="9791" spans="10:12" ht="14.25" customHeight="1" x14ac:dyDescent="0.2">
      <c r="J9791" s="8"/>
      <c r="L9791" s="8"/>
    </row>
    <row r="9792" spans="10:12" ht="14.25" customHeight="1" x14ac:dyDescent="0.2">
      <c r="J9792" s="8"/>
      <c r="L9792" s="8"/>
    </row>
    <row r="9793" spans="10:12" ht="14.25" customHeight="1" x14ac:dyDescent="0.2">
      <c r="J9793" s="8"/>
      <c r="L9793" s="8"/>
    </row>
    <row r="9794" spans="10:12" ht="14.25" customHeight="1" x14ac:dyDescent="0.2">
      <c r="J9794" s="8"/>
      <c r="L9794" s="8"/>
    </row>
    <row r="9795" spans="10:12" ht="14.25" customHeight="1" x14ac:dyDescent="0.2">
      <c r="J9795" s="8"/>
      <c r="L9795" s="8"/>
    </row>
    <row r="9796" spans="10:12" ht="14.25" customHeight="1" x14ac:dyDescent="0.2">
      <c r="J9796" s="8"/>
      <c r="L9796" s="8"/>
    </row>
    <row r="9797" spans="10:12" ht="14.25" customHeight="1" x14ac:dyDescent="0.2">
      <c r="J9797" s="8"/>
      <c r="L9797" s="8"/>
    </row>
    <row r="9798" spans="10:12" ht="14.25" customHeight="1" x14ac:dyDescent="0.2">
      <c r="J9798" s="8"/>
      <c r="L9798" s="8"/>
    </row>
    <row r="9799" spans="10:12" ht="14.25" customHeight="1" x14ac:dyDescent="0.2">
      <c r="J9799" s="8"/>
      <c r="L9799" s="8"/>
    </row>
    <row r="9800" spans="10:12" ht="14.25" customHeight="1" x14ac:dyDescent="0.2">
      <c r="J9800" s="8"/>
      <c r="L9800" s="8"/>
    </row>
    <row r="9801" spans="10:12" ht="14.25" customHeight="1" x14ac:dyDescent="0.2">
      <c r="J9801" s="8"/>
      <c r="L9801" s="8"/>
    </row>
    <row r="9802" spans="10:12" ht="14.25" customHeight="1" x14ac:dyDescent="0.2">
      <c r="J9802" s="8"/>
      <c r="L9802" s="8"/>
    </row>
    <row r="9803" spans="10:12" ht="14.25" customHeight="1" x14ac:dyDescent="0.2">
      <c r="J9803" s="8"/>
      <c r="L9803" s="8"/>
    </row>
    <row r="9804" spans="10:12" ht="14.25" customHeight="1" x14ac:dyDescent="0.2">
      <c r="J9804" s="8"/>
      <c r="L9804" s="8"/>
    </row>
    <row r="9805" spans="10:12" ht="14.25" customHeight="1" x14ac:dyDescent="0.2">
      <c r="J9805" s="8"/>
      <c r="L9805" s="8"/>
    </row>
    <row r="9806" spans="10:12" ht="14.25" customHeight="1" x14ac:dyDescent="0.2">
      <c r="J9806" s="8"/>
      <c r="L9806" s="8"/>
    </row>
    <row r="9807" spans="10:12" ht="14.25" customHeight="1" x14ac:dyDescent="0.2">
      <c r="J9807" s="8"/>
      <c r="L9807" s="8"/>
    </row>
    <row r="9808" spans="10:12" ht="14.25" customHeight="1" x14ac:dyDescent="0.2">
      <c r="J9808" s="8"/>
      <c r="L9808" s="8"/>
    </row>
    <row r="9809" spans="10:12" ht="14.25" customHeight="1" x14ac:dyDescent="0.2">
      <c r="J9809" s="8"/>
      <c r="L9809" s="8"/>
    </row>
    <row r="9810" spans="10:12" ht="14.25" customHeight="1" x14ac:dyDescent="0.2">
      <c r="J9810" s="8"/>
      <c r="L9810" s="8"/>
    </row>
    <row r="9811" spans="10:12" ht="14.25" customHeight="1" x14ac:dyDescent="0.2">
      <c r="J9811" s="8"/>
      <c r="L9811" s="8"/>
    </row>
    <row r="9812" spans="10:12" ht="14.25" customHeight="1" x14ac:dyDescent="0.2">
      <c r="J9812" s="8"/>
      <c r="L9812" s="8"/>
    </row>
    <row r="9813" spans="10:12" ht="14.25" customHeight="1" x14ac:dyDescent="0.2">
      <c r="J9813" s="8"/>
      <c r="L9813" s="8"/>
    </row>
    <row r="9814" spans="10:12" ht="14.25" customHeight="1" x14ac:dyDescent="0.2">
      <c r="J9814" s="8"/>
      <c r="L9814" s="8"/>
    </row>
    <row r="9815" spans="10:12" ht="14.25" customHeight="1" x14ac:dyDescent="0.2">
      <c r="J9815" s="8"/>
      <c r="L9815" s="8"/>
    </row>
    <row r="9816" spans="10:12" ht="14.25" customHeight="1" x14ac:dyDescent="0.2">
      <c r="J9816" s="8"/>
      <c r="L9816" s="8"/>
    </row>
    <row r="9817" spans="10:12" ht="14.25" customHeight="1" x14ac:dyDescent="0.2">
      <c r="J9817" s="8"/>
      <c r="L9817" s="8"/>
    </row>
    <row r="9818" spans="10:12" ht="14.25" customHeight="1" x14ac:dyDescent="0.2">
      <c r="J9818" s="8"/>
      <c r="L9818" s="8"/>
    </row>
    <row r="9819" spans="10:12" ht="14.25" customHeight="1" x14ac:dyDescent="0.2">
      <c r="J9819" s="8"/>
      <c r="L9819" s="8"/>
    </row>
    <row r="9820" spans="10:12" ht="14.25" customHeight="1" x14ac:dyDescent="0.2">
      <c r="J9820" s="8"/>
      <c r="L9820" s="8"/>
    </row>
    <row r="9821" spans="10:12" ht="14.25" customHeight="1" x14ac:dyDescent="0.2">
      <c r="J9821" s="8"/>
      <c r="L9821" s="8"/>
    </row>
    <row r="9822" spans="10:12" ht="14.25" customHeight="1" x14ac:dyDescent="0.2">
      <c r="J9822" s="8"/>
      <c r="L9822" s="8"/>
    </row>
    <row r="9823" spans="10:12" ht="14.25" customHeight="1" x14ac:dyDescent="0.2">
      <c r="J9823" s="8"/>
      <c r="L9823" s="8"/>
    </row>
    <row r="9824" spans="10:12" ht="14.25" customHeight="1" x14ac:dyDescent="0.2">
      <c r="J9824" s="8"/>
      <c r="L9824" s="8"/>
    </row>
    <row r="9825" spans="10:12" ht="14.25" customHeight="1" x14ac:dyDescent="0.2">
      <c r="J9825" s="8"/>
      <c r="L9825" s="8"/>
    </row>
    <row r="9826" spans="10:12" ht="14.25" customHeight="1" x14ac:dyDescent="0.2">
      <c r="J9826" s="8"/>
      <c r="L9826" s="8"/>
    </row>
    <row r="9827" spans="10:12" ht="14.25" customHeight="1" x14ac:dyDescent="0.2">
      <c r="J9827" s="8"/>
      <c r="L9827" s="8"/>
    </row>
    <row r="9828" spans="10:12" ht="14.25" customHeight="1" x14ac:dyDescent="0.2">
      <c r="J9828" s="8"/>
      <c r="L9828" s="8"/>
    </row>
    <row r="9829" spans="10:12" ht="14.25" customHeight="1" x14ac:dyDescent="0.2">
      <c r="J9829" s="8"/>
      <c r="L9829" s="8"/>
    </row>
    <row r="9830" spans="10:12" ht="14.25" customHeight="1" x14ac:dyDescent="0.2">
      <c r="J9830" s="8"/>
      <c r="L9830" s="8"/>
    </row>
    <row r="9831" spans="10:12" ht="14.25" customHeight="1" x14ac:dyDescent="0.2">
      <c r="J9831" s="8"/>
      <c r="L9831" s="8"/>
    </row>
    <row r="9832" spans="10:12" ht="14.25" customHeight="1" x14ac:dyDescent="0.2">
      <c r="J9832" s="8"/>
      <c r="L9832" s="8"/>
    </row>
    <row r="9833" spans="10:12" ht="14.25" customHeight="1" x14ac:dyDescent="0.2">
      <c r="J9833" s="8"/>
      <c r="L9833" s="8"/>
    </row>
    <row r="9834" spans="10:12" ht="14.25" customHeight="1" x14ac:dyDescent="0.2">
      <c r="J9834" s="8"/>
      <c r="L9834" s="8"/>
    </row>
    <row r="9835" spans="10:12" ht="14.25" customHeight="1" x14ac:dyDescent="0.2">
      <c r="J9835" s="8"/>
      <c r="L9835" s="8"/>
    </row>
    <row r="9836" spans="10:12" ht="14.25" customHeight="1" x14ac:dyDescent="0.2">
      <c r="J9836" s="8"/>
      <c r="L9836" s="8"/>
    </row>
    <row r="9837" spans="10:12" ht="14.25" customHeight="1" x14ac:dyDescent="0.2">
      <c r="J9837" s="8"/>
      <c r="L9837" s="8"/>
    </row>
    <row r="9838" spans="10:12" ht="14.25" customHeight="1" x14ac:dyDescent="0.2">
      <c r="J9838" s="8"/>
      <c r="L9838" s="8"/>
    </row>
    <row r="9839" spans="10:12" ht="14.25" customHeight="1" x14ac:dyDescent="0.2">
      <c r="J9839" s="8"/>
      <c r="L9839" s="8"/>
    </row>
    <row r="9840" spans="10:12" ht="14.25" customHeight="1" x14ac:dyDescent="0.2">
      <c r="J9840" s="8"/>
      <c r="L9840" s="8"/>
    </row>
    <row r="9841" spans="10:12" ht="14.25" customHeight="1" x14ac:dyDescent="0.2">
      <c r="J9841" s="8"/>
      <c r="L9841" s="8"/>
    </row>
    <row r="9842" spans="10:12" ht="14.25" customHeight="1" x14ac:dyDescent="0.2">
      <c r="J9842" s="8"/>
      <c r="L9842" s="8"/>
    </row>
    <row r="9843" spans="10:12" ht="14.25" customHeight="1" x14ac:dyDescent="0.2">
      <c r="J9843" s="8"/>
      <c r="L9843" s="8"/>
    </row>
    <row r="9844" spans="10:12" ht="14.25" customHeight="1" x14ac:dyDescent="0.2">
      <c r="J9844" s="8"/>
      <c r="L9844" s="8"/>
    </row>
    <row r="9845" spans="10:12" ht="14.25" customHeight="1" x14ac:dyDescent="0.2">
      <c r="J9845" s="8"/>
      <c r="L9845" s="8"/>
    </row>
    <row r="9846" spans="10:12" ht="14.25" customHeight="1" x14ac:dyDescent="0.2">
      <c r="J9846" s="8"/>
      <c r="L9846" s="8"/>
    </row>
    <row r="9847" spans="10:12" ht="14.25" customHeight="1" x14ac:dyDescent="0.2">
      <c r="J9847" s="8"/>
      <c r="L9847" s="8"/>
    </row>
    <row r="9848" spans="10:12" ht="14.25" customHeight="1" x14ac:dyDescent="0.2">
      <c r="J9848" s="8"/>
      <c r="L9848" s="8"/>
    </row>
    <row r="9849" spans="10:12" ht="14.25" customHeight="1" x14ac:dyDescent="0.2">
      <c r="J9849" s="8"/>
      <c r="L9849" s="8"/>
    </row>
    <row r="9850" spans="10:12" ht="14.25" customHeight="1" x14ac:dyDescent="0.2">
      <c r="J9850" s="8"/>
      <c r="L9850" s="8"/>
    </row>
    <row r="9851" spans="10:12" ht="14.25" customHeight="1" x14ac:dyDescent="0.2">
      <c r="J9851" s="8"/>
      <c r="L9851" s="8"/>
    </row>
    <row r="9852" spans="10:12" ht="14.25" customHeight="1" x14ac:dyDescent="0.2">
      <c r="J9852" s="8"/>
      <c r="L9852" s="8"/>
    </row>
    <row r="9853" spans="10:12" ht="14.25" customHeight="1" x14ac:dyDescent="0.2">
      <c r="J9853" s="8"/>
      <c r="L9853" s="8"/>
    </row>
    <row r="9854" spans="10:12" ht="14.25" customHeight="1" x14ac:dyDescent="0.2">
      <c r="J9854" s="8"/>
      <c r="L9854" s="8"/>
    </row>
    <row r="9855" spans="10:12" ht="14.25" customHeight="1" x14ac:dyDescent="0.2">
      <c r="J9855" s="8"/>
      <c r="L9855" s="8"/>
    </row>
    <row r="9856" spans="10:12" ht="14.25" customHeight="1" x14ac:dyDescent="0.2">
      <c r="J9856" s="8"/>
      <c r="L9856" s="8"/>
    </row>
    <row r="9857" spans="10:12" ht="14.25" customHeight="1" x14ac:dyDescent="0.2">
      <c r="J9857" s="8"/>
      <c r="L9857" s="8"/>
    </row>
    <row r="9858" spans="10:12" ht="14.25" customHeight="1" x14ac:dyDescent="0.2">
      <c r="J9858" s="8"/>
      <c r="L9858" s="8"/>
    </row>
    <row r="9859" spans="10:12" ht="14.25" customHeight="1" x14ac:dyDescent="0.2">
      <c r="J9859" s="8"/>
      <c r="L9859" s="8"/>
    </row>
    <row r="9860" spans="10:12" ht="14.25" customHeight="1" x14ac:dyDescent="0.2">
      <c r="J9860" s="8"/>
      <c r="L9860" s="8"/>
    </row>
    <row r="9861" spans="10:12" ht="14.25" customHeight="1" x14ac:dyDescent="0.2">
      <c r="J9861" s="8"/>
      <c r="L9861" s="8"/>
    </row>
    <row r="9862" spans="10:12" ht="14.25" customHeight="1" x14ac:dyDescent="0.2">
      <c r="J9862" s="8"/>
      <c r="L9862" s="8"/>
    </row>
    <row r="9863" spans="10:12" ht="14.25" customHeight="1" x14ac:dyDescent="0.2">
      <c r="J9863" s="8"/>
      <c r="L9863" s="8"/>
    </row>
    <row r="9864" spans="10:12" ht="14.25" customHeight="1" x14ac:dyDescent="0.2">
      <c r="J9864" s="8"/>
      <c r="L9864" s="8"/>
    </row>
    <row r="9865" spans="10:12" ht="14.25" customHeight="1" x14ac:dyDescent="0.2">
      <c r="J9865" s="8"/>
      <c r="L9865" s="8"/>
    </row>
    <row r="9866" spans="10:12" ht="14.25" customHeight="1" x14ac:dyDescent="0.2">
      <c r="J9866" s="8"/>
      <c r="L9866" s="8"/>
    </row>
    <row r="9867" spans="10:12" ht="14.25" customHeight="1" x14ac:dyDescent="0.2">
      <c r="J9867" s="8"/>
      <c r="L9867" s="8"/>
    </row>
    <row r="9868" spans="10:12" ht="14.25" customHeight="1" x14ac:dyDescent="0.2">
      <c r="J9868" s="8"/>
      <c r="L9868" s="8"/>
    </row>
    <row r="9869" spans="10:12" ht="14.25" customHeight="1" x14ac:dyDescent="0.2">
      <c r="J9869" s="8"/>
      <c r="L9869" s="8"/>
    </row>
    <row r="9870" spans="10:12" ht="14.25" customHeight="1" x14ac:dyDescent="0.2">
      <c r="J9870" s="8"/>
      <c r="L9870" s="8"/>
    </row>
    <row r="9871" spans="10:12" ht="14.25" customHeight="1" x14ac:dyDescent="0.2">
      <c r="J9871" s="8"/>
      <c r="L9871" s="8"/>
    </row>
    <row r="9872" spans="10:12" ht="14.25" customHeight="1" x14ac:dyDescent="0.2">
      <c r="J9872" s="8"/>
      <c r="L9872" s="8"/>
    </row>
    <row r="9873" spans="10:12" ht="14.25" customHeight="1" x14ac:dyDescent="0.2">
      <c r="J9873" s="8"/>
      <c r="L9873" s="8"/>
    </row>
    <row r="9874" spans="10:12" ht="14.25" customHeight="1" x14ac:dyDescent="0.2">
      <c r="J9874" s="8"/>
      <c r="L9874" s="8"/>
    </row>
    <row r="9875" spans="10:12" ht="14.25" customHeight="1" x14ac:dyDescent="0.2">
      <c r="J9875" s="8"/>
      <c r="L9875" s="8"/>
    </row>
    <row r="9876" spans="10:12" ht="14.25" customHeight="1" x14ac:dyDescent="0.2">
      <c r="J9876" s="8"/>
      <c r="L9876" s="8"/>
    </row>
    <row r="9877" spans="10:12" ht="14.25" customHeight="1" x14ac:dyDescent="0.2">
      <c r="J9877" s="8"/>
      <c r="L9877" s="8"/>
    </row>
    <row r="9878" spans="10:12" ht="14.25" customHeight="1" x14ac:dyDescent="0.2">
      <c r="J9878" s="8"/>
      <c r="L9878" s="8"/>
    </row>
    <row r="9879" spans="10:12" ht="14.25" customHeight="1" x14ac:dyDescent="0.2">
      <c r="J9879" s="8"/>
      <c r="L9879" s="8"/>
    </row>
    <row r="9880" spans="10:12" ht="14.25" customHeight="1" x14ac:dyDescent="0.2">
      <c r="J9880" s="8"/>
      <c r="L9880" s="8"/>
    </row>
    <row r="9881" spans="10:12" ht="14.25" customHeight="1" x14ac:dyDescent="0.2">
      <c r="J9881" s="8"/>
      <c r="L9881" s="8"/>
    </row>
    <row r="9882" spans="10:12" ht="14.25" customHeight="1" x14ac:dyDescent="0.2">
      <c r="J9882" s="8"/>
      <c r="L9882" s="8"/>
    </row>
    <row r="9883" spans="10:12" ht="14.25" customHeight="1" x14ac:dyDescent="0.2">
      <c r="J9883" s="8"/>
      <c r="L9883" s="8"/>
    </row>
    <row r="9884" spans="10:12" ht="14.25" customHeight="1" x14ac:dyDescent="0.2">
      <c r="J9884" s="8"/>
      <c r="L9884" s="8"/>
    </row>
    <row r="9885" spans="10:12" ht="14.25" customHeight="1" x14ac:dyDescent="0.2">
      <c r="J9885" s="8"/>
      <c r="L9885" s="8"/>
    </row>
    <row r="9886" spans="10:12" ht="14.25" customHeight="1" x14ac:dyDescent="0.2">
      <c r="J9886" s="8"/>
      <c r="L9886" s="8"/>
    </row>
    <row r="9887" spans="10:12" ht="14.25" customHeight="1" x14ac:dyDescent="0.2">
      <c r="J9887" s="8"/>
      <c r="L9887" s="8"/>
    </row>
    <row r="9888" spans="10:12" ht="14.25" customHeight="1" x14ac:dyDescent="0.2">
      <c r="J9888" s="8"/>
      <c r="L9888" s="8"/>
    </row>
    <row r="9889" spans="10:12" ht="14.25" customHeight="1" x14ac:dyDescent="0.2">
      <c r="J9889" s="8"/>
      <c r="L9889" s="8"/>
    </row>
    <row r="9890" spans="10:12" ht="14.25" customHeight="1" x14ac:dyDescent="0.2">
      <c r="J9890" s="8"/>
      <c r="L9890" s="8"/>
    </row>
    <row r="9891" spans="10:12" ht="14.25" customHeight="1" x14ac:dyDescent="0.2">
      <c r="J9891" s="8"/>
      <c r="L9891" s="8"/>
    </row>
    <row r="9892" spans="10:12" ht="14.25" customHeight="1" x14ac:dyDescent="0.2">
      <c r="J9892" s="8"/>
      <c r="L9892" s="8"/>
    </row>
    <row r="9893" spans="10:12" ht="14.25" customHeight="1" x14ac:dyDescent="0.2">
      <c r="J9893" s="8"/>
      <c r="L9893" s="8"/>
    </row>
    <row r="9894" spans="10:12" ht="14.25" customHeight="1" x14ac:dyDescent="0.2">
      <c r="J9894" s="8"/>
      <c r="L9894" s="8"/>
    </row>
    <row r="9895" spans="10:12" ht="14.25" customHeight="1" x14ac:dyDescent="0.2">
      <c r="J9895" s="8"/>
      <c r="L9895" s="8"/>
    </row>
    <row r="9896" spans="10:12" ht="14.25" customHeight="1" x14ac:dyDescent="0.2">
      <c r="J9896" s="8"/>
      <c r="L9896" s="8"/>
    </row>
    <row r="9897" spans="10:12" ht="14.25" customHeight="1" x14ac:dyDescent="0.2">
      <c r="J9897" s="8"/>
      <c r="L9897" s="8"/>
    </row>
    <row r="9898" spans="10:12" ht="14.25" customHeight="1" x14ac:dyDescent="0.2">
      <c r="J9898" s="8"/>
      <c r="L9898" s="8"/>
    </row>
    <row r="9899" spans="10:12" ht="14.25" customHeight="1" x14ac:dyDescent="0.2">
      <c r="J9899" s="8"/>
      <c r="L9899" s="8"/>
    </row>
    <row r="9900" spans="10:12" ht="14.25" customHeight="1" x14ac:dyDescent="0.2">
      <c r="J9900" s="8"/>
      <c r="L9900" s="8"/>
    </row>
    <row r="9901" spans="10:12" ht="14.25" customHeight="1" x14ac:dyDescent="0.2">
      <c r="J9901" s="8"/>
      <c r="L9901" s="8"/>
    </row>
    <row r="9902" spans="10:12" ht="14.25" customHeight="1" x14ac:dyDescent="0.2">
      <c r="J9902" s="8"/>
      <c r="L9902" s="8"/>
    </row>
    <row r="9903" spans="10:12" ht="14.25" customHeight="1" x14ac:dyDescent="0.2">
      <c r="J9903" s="8"/>
      <c r="L9903" s="8"/>
    </row>
    <row r="9904" spans="10:12" ht="14.25" customHeight="1" x14ac:dyDescent="0.2">
      <c r="J9904" s="8"/>
      <c r="L9904" s="8"/>
    </row>
    <row r="9905" spans="10:12" ht="14.25" customHeight="1" x14ac:dyDescent="0.2">
      <c r="J9905" s="8"/>
      <c r="L9905" s="8"/>
    </row>
    <row r="9906" spans="10:12" ht="14.25" customHeight="1" x14ac:dyDescent="0.2">
      <c r="J9906" s="8"/>
      <c r="L9906" s="8"/>
    </row>
    <row r="9907" spans="10:12" ht="14.25" customHeight="1" x14ac:dyDescent="0.2">
      <c r="J9907" s="8"/>
      <c r="L9907" s="8"/>
    </row>
    <row r="9908" spans="10:12" ht="14.25" customHeight="1" x14ac:dyDescent="0.2">
      <c r="J9908" s="8"/>
      <c r="L9908" s="8"/>
    </row>
    <row r="9909" spans="10:12" ht="14.25" customHeight="1" x14ac:dyDescent="0.2">
      <c r="J9909" s="8"/>
      <c r="L9909" s="8"/>
    </row>
    <row r="9910" spans="10:12" ht="14.25" customHeight="1" x14ac:dyDescent="0.2">
      <c r="J9910" s="8"/>
      <c r="L9910" s="8"/>
    </row>
    <row r="9911" spans="10:12" ht="14.25" customHeight="1" x14ac:dyDescent="0.2">
      <c r="J9911" s="8"/>
      <c r="L9911" s="8"/>
    </row>
    <row r="9912" spans="10:12" ht="14.25" customHeight="1" x14ac:dyDescent="0.2">
      <c r="J9912" s="8"/>
      <c r="L9912" s="8"/>
    </row>
    <row r="9913" spans="10:12" ht="14.25" customHeight="1" x14ac:dyDescent="0.2">
      <c r="J9913" s="8"/>
      <c r="L9913" s="8"/>
    </row>
    <row r="9914" spans="10:12" ht="14.25" customHeight="1" x14ac:dyDescent="0.2">
      <c r="J9914" s="8"/>
      <c r="L9914" s="8"/>
    </row>
    <row r="9915" spans="10:12" ht="14.25" customHeight="1" x14ac:dyDescent="0.2">
      <c r="J9915" s="8"/>
      <c r="L9915" s="8"/>
    </row>
    <row r="9916" spans="10:12" ht="14.25" customHeight="1" x14ac:dyDescent="0.2">
      <c r="J9916" s="8"/>
      <c r="L9916" s="8"/>
    </row>
    <row r="9917" spans="10:12" ht="14.25" customHeight="1" x14ac:dyDescent="0.2">
      <c r="J9917" s="8"/>
      <c r="L9917" s="8"/>
    </row>
    <row r="9918" spans="10:12" ht="14.25" customHeight="1" x14ac:dyDescent="0.2">
      <c r="J9918" s="8"/>
      <c r="L9918" s="8"/>
    </row>
    <row r="9919" spans="10:12" ht="14.25" customHeight="1" x14ac:dyDescent="0.2">
      <c r="J9919" s="8"/>
      <c r="L9919" s="8"/>
    </row>
    <row r="9920" spans="10:12" ht="14.25" customHeight="1" x14ac:dyDescent="0.2">
      <c r="J9920" s="8"/>
      <c r="L9920" s="8"/>
    </row>
    <row r="9921" spans="10:12" ht="14.25" customHeight="1" x14ac:dyDescent="0.2">
      <c r="J9921" s="8"/>
      <c r="L9921" s="8"/>
    </row>
    <row r="9922" spans="10:12" ht="14.25" customHeight="1" x14ac:dyDescent="0.2">
      <c r="J9922" s="8"/>
      <c r="L9922" s="8"/>
    </row>
    <row r="9923" spans="10:12" ht="14.25" customHeight="1" x14ac:dyDescent="0.2">
      <c r="J9923" s="8"/>
      <c r="L9923" s="8"/>
    </row>
    <row r="9924" spans="10:12" ht="14.25" customHeight="1" x14ac:dyDescent="0.2">
      <c r="J9924" s="8"/>
      <c r="L9924" s="8"/>
    </row>
    <row r="9925" spans="10:12" ht="14.25" customHeight="1" x14ac:dyDescent="0.2">
      <c r="J9925" s="8"/>
      <c r="L9925" s="8"/>
    </row>
    <row r="9926" spans="10:12" ht="14.25" customHeight="1" x14ac:dyDescent="0.2">
      <c r="J9926" s="8"/>
      <c r="L9926" s="8"/>
    </row>
    <row r="9927" spans="10:12" ht="14.25" customHeight="1" x14ac:dyDescent="0.2">
      <c r="J9927" s="8"/>
      <c r="L9927" s="8"/>
    </row>
    <row r="9928" spans="10:12" ht="14.25" customHeight="1" x14ac:dyDescent="0.2">
      <c r="J9928" s="8"/>
      <c r="L9928" s="8"/>
    </row>
    <row r="9929" spans="10:12" ht="14.25" customHeight="1" x14ac:dyDescent="0.2">
      <c r="J9929" s="8"/>
      <c r="L9929" s="8"/>
    </row>
    <row r="9930" spans="10:12" ht="14.25" customHeight="1" x14ac:dyDescent="0.2">
      <c r="J9930" s="8"/>
      <c r="L9930" s="8"/>
    </row>
    <row r="9931" spans="10:12" ht="14.25" customHeight="1" x14ac:dyDescent="0.2">
      <c r="J9931" s="8"/>
      <c r="L9931" s="8"/>
    </row>
    <row r="9932" spans="10:12" ht="14.25" customHeight="1" x14ac:dyDescent="0.2">
      <c r="J9932" s="8"/>
      <c r="L9932" s="8"/>
    </row>
    <row r="9933" spans="10:12" ht="14.25" customHeight="1" x14ac:dyDescent="0.2">
      <c r="J9933" s="8"/>
      <c r="L9933" s="8"/>
    </row>
    <row r="9934" spans="10:12" ht="14.25" customHeight="1" x14ac:dyDescent="0.2">
      <c r="J9934" s="8"/>
      <c r="L9934" s="8"/>
    </row>
    <row r="9935" spans="10:12" ht="14.25" customHeight="1" x14ac:dyDescent="0.2">
      <c r="J9935" s="8"/>
      <c r="L9935" s="8"/>
    </row>
    <row r="9936" spans="10:12" ht="14.25" customHeight="1" x14ac:dyDescent="0.2">
      <c r="J9936" s="8"/>
      <c r="L9936" s="8"/>
    </row>
    <row r="9937" spans="10:12" ht="14.25" customHeight="1" x14ac:dyDescent="0.2">
      <c r="J9937" s="8"/>
      <c r="L9937" s="8"/>
    </row>
    <row r="9938" spans="10:12" ht="14.25" customHeight="1" x14ac:dyDescent="0.2">
      <c r="J9938" s="8"/>
      <c r="L9938" s="8"/>
    </row>
    <row r="9939" spans="10:12" ht="14.25" customHeight="1" x14ac:dyDescent="0.2">
      <c r="J9939" s="8"/>
      <c r="L9939" s="8"/>
    </row>
    <row r="9940" spans="10:12" ht="14.25" customHeight="1" x14ac:dyDescent="0.2">
      <c r="J9940" s="8"/>
      <c r="L9940" s="8"/>
    </row>
    <row r="9941" spans="10:12" ht="14.25" customHeight="1" x14ac:dyDescent="0.2">
      <c r="J9941" s="8"/>
      <c r="L9941" s="8"/>
    </row>
    <row r="9942" spans="10:12" ht="14.25" customHeight="1" x14ac:dyDescent="0.2">
      <c r="J9942" s="8"/>
      <c r="L9942" s="8"/>
    </row>
    <row r="9943" spans="10:12" ht="14.25" customHeight="1" x14ac:dyDescent="0.2">
      <c r="J9943" s="8"/>
      <c r="L9943" s="8"/>
    </row>
    <row r="9944" spans="10:12" ht="14.25" customHeight="1" x14ac:dyDescent="0.2">
      <c r="J9944" s="8"/>
      <c r="L9944" s="8"/>
    </row>
    <row r="9945" spans="10:12" ht="14.25" customHeight="1" x14ac:dyDescent="0.2">
      <c r="J9945" s="8"/>
      <c r="L9945" s="8"/>
    </row>
    <row r="9946" spans="10:12" ht="14.25" customHeight="1" x14ac:dyDescent="0.2">
      <c r="J9946" s="8"/>
      <c r="L9946" s="8"/>
    </row>
    <row r="9947" spans="10:12" ht="14.25" customHeight="1" x14ac:dyDescent="0.2">
      <c r="J9947" s="8"/>
      <c r="L9947" s="8"/>
    </row>
    <row r="9948" spans="10:12" ht="14.25" customHeight="1" x14ac:dyDescent="0.2">
      <c r="J9948" s="8"/>
      <c r="L9948" s="8"/>
    </row>
    <row r="9949" spans="10:12" ht="14.25" customHeight="1" x14ac:dyDescent="0.2">
      <c r="J9949" s="8"/>
      <c r="L9949" s="8"/>
    </row>
    <row r="9950" spans="10:12" ht="14.25" customHeight="1" x14ac:dyDescent="0.2">
      <c r="J9950" s="8"/>
      <c r="L9950" s="8"/>
    </row>
    <row r="9951" spans="10:12" ht="14.25" customHeight="1" x14ac:dyDescent="0.2">
      <c r="J9951" s="8"/>
      <c r="L9951" s="8"/>
    </row>
    <row r="9952" spans="10:12" ht="14.25" customHeight="1" x14ac:dyDescent="0.2">
      <c r="J9952" s="8"/>
      <c r="L9952" s="8"/>
    </row>
    <row r="9953" spans="10:12" ht="14.25" customHeight="1" x14ac:dyDescent="0.2">
      <c r="J9953" s="8"/>
      <c r="L9953" s="8"/>
    </row>
    <row r="9954" spans="10:12" ht="14.25" customHeight="1" x14ac:dyDescent="0.2">
      <c r="J9954" s="8"/>
      <c r="L9954" s="8"/>
    </row>
    <row r="9955" spans="10:12" ht="14.25" customHeight="1" x14ac:dyDescent="0.2">
      <c r="J9955" s="8"/>
      <c r="L9955" s="8"/>
    </row>
    <row r="9956" spans="10:12" ht="14.25" customHeight="1" x14ac:dyDescent="0.2">
      <c r="J9956" s="8"/>
      <c r="L9956" s="8"/>
    </row>
    <row r="9957" spans="10:12" ht="14.25" customHeight="1" x14ac:dyDescent="0.2">
      <c r="J9957" s="8"/>
      <c r="L9957" s="8"/>
    </row>
    <row r="9958" spans="10:12" ht="14.25" customHeight="1" x14ac:dyDescent="0.2">
      <c r="J9958" s="8"/>
      <c r="L9958" s="8"/>
    </row>
    <row r="9959" spans="10:12" ht="14.25" customHeight="1" x14ac:dyDescent="0.2">
      <c r="J9959" s="8"/>
      <c r="L9959" s="8"/>
    </row>
    <row r="9960" spans="10:12" ht="14.25" customHeight="1" x14ac:dyDescent="0.2">
      <c r="J9960" s="8"/>
      <c r="L9960" s="8"/>
    </row>
    <row r="9961" spans="10:12" ht="14.25" customHeight="1" x14ac:dyDescent="0.2">
      <c r="J9961" s="8"/>
      <c r="L9961" s="8"/>
    </row>
    <row r="9962" spans="10:12" ht="14.25" customHeight="1" x14ac:dyDescent="0.2">
      <c r="J9962" s="8"/>
      <c r="L9962" s="8"/>
    </row>
    <row r="9963" spans="10:12" ht="14.25" customHeight="1" x14ac:dyDescent="0.2">
      <c r="J9963" s="8"/>
      <c r="L9963" s="8"/>
    </row>
    <row r="9964" spans="10:12" ht="14.25" customHeight="1" x14ac:dyDescent="0.2">
      <c r="J9964" s="8"/>
      <c r="L9964" s="8"/>
    </row>
    <row r="9965" spans="10:12" ht="14.25" customHeight="1" x14ac:dyDescent="0.2">
      <c r="J9965" s="8"/>
      <c r="L9965" s="8"/>
    </row>
    <row r="9966" spans="10:12" ht="14.25" customHeight="1" x14ac:dyDescent="0.2">
      <c r="J9966" s="8"/>
      <c r="L9966" s="8"/>
    </row>
    <row r="9967" spans="10:12" ht="14.25" customHeight="1" x14ac:dyDescent="0.2">
      <c r="J9967" s="8"/>
      <c r="L9967" s="8"/>
    </row>
    <row r="9968" spans="10:12" ht="14.25" customHeight="1" x14ac:dyDescent="0.2">
      <c r="J9968" s="8"/>
      <c r="L9968" s="8"/>
    </row>
    <row r="9969" spans="10:12" ht="14.25" customHeight="1" x14ac:dyDescent="0.2">
      <c r="J9969" s="8"/>
      <c r="L9969" s="8"/>
    </row>
    <row r="9970" spans="10:12" ht="14.25" customHeight="1" x14ac:dyDescent="0.2">
      <c r="J9970" s="8"/>
      <c r="L9970" s="8"/>
    </row>
    <row r="9971" spans="10:12" ht="14.25" customHeight="1" x14ac:dyDescent="0.2">
      <c r="J9971" s="8"/>
      <c r="L9971" s="8"/>
    </row>
    <row r="9972" spans="10:12" ht="14.25" customHeight="1" x14ac:dyDescent="0.2">
      <c r="J9972" s="8"/>
      <c r="L9972" s="8"/>
    </row>
    <row r="9973" spans="10:12" ht="14.25" customHeight="1" x14ac:dyDescent="0.2">
      <c r="J9973" s="8"/>
      <c r="L9973" s="8"/>
    </row>
    <row r="9974" spans="10:12" ht="14.25" customHeight="1" x14ac:dyDescent="0.2">
      <c r="J9974" s="8"/>
      <c r="L9974" s="8"/>
    </row>
    <row r="9975" spans="10:12" ht="14.25" customHeight="1" x14ac:dyDescent="0.2">
      <c r="J9975" s="8"/>
      <c r="L9975" s="8"/>
    </row>
    <row r="9976" spans="10:12" ht="14.25" customHeight="1" x14ac:dyDescent="0.2">
      <c r="J9976" s="8"/>
      <c r="L9976" s="8"/>
    </row>
    <row r="9977" spans="10:12" ht="14.25" customHeight="1" x14ac:dyDescent="0.2">
      <c r="J9977" s="8"/>
      <c r="L9977" s="8"/>
    </row>
    <row r="9978" spans="10:12" ht="14.25" customHeight="1" x14ac:dyDescent="0.2">
      <c r="J9978" s="8"/>
      <c r="L9978" s="8"/>
    </row>
    <row r="9979" spans="10:12" ht="14.25" customHeight="1" x14ac:dyDescent="0.2">
      <c r="J9979" s="8"/>
      <c r="L9979" s="8"/>
    </row>
    <row r="9980" spans="10:12" ht="14.25" customHeight="1" x14ac:dyDescent="0.2">
      <c r="J9980" s="8"/>
      <c r="L9980" s="8"/>
    </row>
    <row r="9981" spans="10:12" ht="14.25" customHeight="1" x14ac:dyDescent="0.2">
      <c r="J9981" s="8"/>
      <c r="L9981" s="8"/>
    </row>
    <row r="9982" spans="10:12" ht="14.25" customHeight="1" x14ac:dyDescent="0.2">
      <c r="J9982" s="8"/>
      <c r="L9982" s="8"/>
    </row>
    <row r="9983" spans="10:12" ht="14.25" customHeight="1" x14ac:dyDescent="0.2">
      <c r="J9983" s="8"/>
      <c r="L9983" s="8"/>
    </row>
    <row r="9984" spans="10:12" ht="14.25" customHeight="1" x14ac:dyDescent="0.2">
      <c r="J9984" s="8"/>
      <c r="L9984" s="8"/>
    </row>
    <row r="9985" spans="10:12" ht="14.25" customHeight="1" x14ac:dyDescent="0.2">
      <c r="J9985" s="8"/>
      <c r="L9985" s="8"/>
    </row>
    <row r="9986" spans="10:12" ht="14.25" customHeight="1" x14ac:dyDescent="0.2">
      <c r="J9986" s="8"/>
      <c r="L9986" s="8"/>
    </row>
    <row r="9987" spans="10:12" ht="14.25" customHeight="1" x14ac:dyDescent="0.2">
      <c r="J9987" s="8"/>
      <c r="L9987" s="8"/>
    </row>
    <row r="9988" spans="10:12" ht="14.25" customHeight="1" x14ac:dyDescent="0.2">
      <c r="J9988" s="8"/>
      <c r="L9988" s="8"/>
    </row>
    <row r="9989" spans="10:12" ht="14.25" customHeight="1" x14ac:dyDescent="0.2">
      <c r="J9989" s="8"/>
      <c r="L9989" s="8"/>
    </row>
    <row r="9990" spans="10:12" ht="14.25" customHeight="1" x14ac:dyDescent="0.2">
      <c r="J9990" s="8"/>
      <c r="L9990" s="8"/>
    </row>
    <row r="9991" spans="10:12" ht="14.25" customHeight="1" x14ac:dyDescent="0.2">
      <c r="J9991" s="8"/>
      <c r="L9991" s="8"/>
    </row>
  </sheetData>
  <autoFilter ref="A1:S1" xr:uid="{C4772506-8D2D-4B51-A47A-3605CE599965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Department</vt:lpstr>
      <vt:lpstr>Education</vt:lpstr>
      <vt:lpstr>Role</vt:lpstr>
      <vt:lpstr>Level</vt:lpstr>
      <vt:lpstr>Employees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de Oliveira Ramos Vieira</dc:creator>
  <cp:keywords/>
  <dc:description/>
  <cp:lastModifiedBy>Arthur de Oliveira Ramos Vieira</cp:lastModifiedBy>
  <cp:revision/>
  <dcterms:created xsi:type="dcterms:W3CDTF">2022-03-01T05:37:40Z</dcterms:created>
  <dcterms:modified xsi:type="dcterms:W3CDTF">2022-09-22T14:01:52Z</dcterms:modified>
  <cp:category/>
  <cp:contentStatus/>
</cp:coreProperties>
</file>